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28742823d820b70/เดสก์ท็อป/"/>
    </mc:Choice>
  </mc:AlternateContent>
  <xr:revisionPtr revIDLastSave="0" documentId="8_{61B35524-809E-4C49-86CC-34860D57F4F4}" xr6:coauthVersionLast="47" xr6:coauthVersionMax="47" xr10:uidLastSave="{00000000-0000-0000-0000-000000000000}"/>
  <bookViews>
    <workbookView xWindow="-120" yWindow="-120" windowWidth="29040" windowHeight="17520" activeTab="4" xr2:uid="{00000000-000D-0000-FFFF-FFFF00000000}"/>
  </bookViews>
  <sheets>
    <sheet name="Users" sheetId="1" r:id="rId1"/>
    <sheet name="รายงาน" sheetId="2" r:id="rId2"/>
    <sheet name="Detail233-Samsung-รับเรื่อง" sheetId="3" r:id="rId3"/>
    <sheet name="Detail228-American Eagle-กำลังด" sheetId="4" r:id="rId4"/>
    <sheet name="DataServiceDR" sheetId="5" r:id="rId5"/>
    <sheet name="ใบงานช่าง" sheetId="6" r:id="rId6"/>
    <sheet name="Service แจ้งไลน์" sheetId="7" state="hidden" r:id="rId7"/>
  </sheets>
  <definedNames>
    <definedName name="Z_6B092E92_7576_4DDC_AC40_19AF2BF03B34_.wvu.FilterData" localSheetId="4" hidden="1">DataServiceDR!$A$1:$AB$5708</definedName>
  </definedNames>
  <calcPr calcId="191029"/>
  <customWorkbookViews>
    <customWorkbookView name="เต็ม" guid="{6B092E92-7576-4DDC-AC40-19AF2BF03B34}"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1" i="7" l="1"/>
  <c r="B68" i="7"/>
  <c r="B66" i="7"/>
  <c r="B60" i="7"/>
  <c r="B52" i="7"/>
  <c r="B40" i="7"/>
  <c r="B29" i="7"/>
  <c r="B33" i="7" s="1"/>
  <c r="B18" i="7"/>
  <c r="B42" i="7" s="1"/>
  <c r="B13" i="7"/>
  <c r="C4" i="6"/>
  <c r="Y5708" i="5"/>
  <c r="E5708" i="5"/>
  <c r="Y5707" i="5"/>
  <c r="E5707" i="5"/>
  <c r="Y5706" i="5"/>
  <c r="E5706" i="5"/>
  <c r="Y5705" i="5"/>
  <c r="E5705" i="5"/>
  <c r="Y5704" i="5"/>
  <c r="E5704" i="5"/>
  <c r="Y5703" i="5"/>
  <c r="E5703" i="5"/>
  <c r="Y5702" i="5"/>
  <c r="E5702" i="5"/>
  <c r="Y5701" i="5"/>
  <c r="E5701" i="5"/>
  <c r="Y5700" i="5"/>
  <c r="E5700" i="5"/>
  <c r="Y5699" i="5"/>
  <c r="E5699" i="5"/>
  <c r="Y5698" i="5"/>
  <c r="E5698" i="5"/>
  <c r="Y5697" i="5"/>
  <c r="E5697" i="5"/>
  <c r="Y5696" i="5"/>
  <c r="E5696" i="5"/>
  <c r="Y5695" i="5"/>
  <c r="E5695" i="5"/>
  <c r="Y5694" i="5"/>
  <c r="E5694" i="5"/>
  <c r="Y5693" i="5"/>
  <c r="E5693" i="5"/>
  <c r="Y5692" i="5"/>
  <c r="E5692" i="5"/>
  <c r="Y5691" i="5"/>
  <c r="E5691" i="5"/>
  <c r="Y5690" i="5"/>
  <c r="E5690" i="5"/>
  <c r="Y5689" i="5"/>
  <c r="E5689" i="5"/>
  <c r="Y5688" i="5"/>
  <c r="E5688" i="5"/>
  <c r="Y5687" i="5"/>
  <c r="E5687" i="5"/>
  <c r="Y5686" i="5"/>
  <c r="E5686" i="5"/>
  <c r="Y5685" i="5"/>
  <c r="E5685" i="5"/>
  <c r="Y5684" i="5"/>
  <c r="E5684" i="5"/>
  <c r="Y5683" i="5"/>
  <c r="E5683" i="5"/>
  <c r="Y5682" i="5"/>
  <c r="E5682" i="5"/>
  <c r="Y5681" i="5"/>
  <c r="E5681" i="5"/>
  <c r="Y5680" i="5"/>
  <c r="E5680" i="5"/>
  <c r="Y5679" i="5"/>
  <c r="E5679" i="5"/>
  <c r="Y5678" i="5"/>
  <c r="E5678" i="5"/>
  <c r="Y5677" i="5"/>
  <c r="E5677" i="5"/>
  <c r="Y5676" i="5"/>
  <c r="E5676" i="5"/>
  <c r="Y5675" i="5"/>
  <c r="E5675" i="5"/>
  <c r="Y5674" i="5"/>
  <c r="E5674" i="5"/>
  <c r="Y5673" i="5"/>
  <c r="E5673" i="5"/>
  <c r="Y5672" i="5"/>
  <c r="E5672" i="5"/>
  <c r="Y5671" i="5"/>
  <c r="E5671" i="5"/>
  <c r="Y5670" i="5"/>
  <c r="E5670" i="5"/>
  <c r="Y5669" i="5"/>
  <c r="E5669" i="5"/>
  <c r="Y5668" i="5"/>
  <c r="E5668" i="5"/>
  <c r="Y5667" i="5"/>
  <c r="E5667" i="5"/>
  <c r="Y5666" i="5"/>
  <c r="E5666" i="5"/>
  <c r="Y5665" i="5"/>
  <c r="E5665" i="5"/>
  <c r="Y5664" i="5"/>
  <c r="E5664" i="5"/>
  <c r="Y5663" i="5"/>
  <c r="E5663" i="5"/>
  <c r="Y5662" i="5"/>
  <c r="E5662" i="5"/>
  <c r="Y5661" i="5"/>
  <c r="E5661" i="5"/>
  <c r="Y5660" i="5"/>
  <c r="E5660" i="5"/>
  <c r="Y5659" i="5"/>
  <c r="E5659" i="5"/>
  <c r="Y5658" i="5"/>
  <c r="E5658" i="5"/>
  <c r="Y5657" i="5"/>
  <c r="E5657" i="5"/>
  <c r="Y5656" i="5"/>
  <c r="E5656" i="5"/>
  <c r="Y5655" i="5"/>
  <c r="E5655" i="5"/>
  <c r="Y5654" i="5"/>
  <c r="E5654" i="5"/>
  <c r="Y5653" i="5"/>
  <c r="E5653" i="5"/>
  <c r="Y5652" i="5"/>
  <c r="E5652" i="5"/>
  <c r="Y5650" i="5"/>
  <c r="E5650" i="5"/>
  <c r="Y5649" i="5"/>
  <c r="E5649" i="5"/>
  <c r="Y5648" i="5"/>
  <c r="E5648" i="5"/>
  <c r="Y5647" i="5"/>
  <c r="E5647" i="5"/>
  <c r="Y5646" i="5"/>
  <c r="E5646" i="5"/>
  <c r="Y5645" i="5"/>
  <c r="E5645" i="5"/>
  <c r="Y5644" i="5"/>
  <c r="E5644" i="5"/>
  <c r="Y5643" i="5"/>
  <c r="E5643" i="5"/>
  <c r="Y5642" i="5"/>
  <c r="E5642" i="5"/>
  <c r="Y5641" i="5"/>
  <c r="E5641" i="5"/>
  <c r="Y5640" i="5"/>
  <c r="E5640" i="5"/>
  <c r="Y5639" i="5"/>
  <c r="E5639" i="5"/>
  <c r="Y5638" i="5"/>
  <c r="E5638" i="5"/>
  <c r="Y5637" i="5"/>
  <c r="E5637" i="5"/>
  <c r="Y5636" i="5"/>
  <c r="E5636" i="5"/>
  <c r="Y5635" i="5"/>
  <c r="E5635" i="5"/>
  <c r="Y5634" i="5"/>
  <c r="E5634" i="5"/>
  <c r="Y5633" i="5"/>
  <c r="E5633" i="5"/>
  <c r="Y5632" i="5"/>
  <c r="E5632" i="5"/>
  <c r="Y5631" i="5"/>
  <c r="E5631" i="5"/>
  <c r="Y5630" i="5"/>
  <c r="E5630" i="5"/>
  <c r="Y5629" i="5"/>
  <c r="E5629" i="5"/>
  <c r="Y5628" i="5"/>
  <c r="E5628" i="5"/>
  <c r="Y5627" i="5"/>
  <c r="E5627" i="5"/>
  <c r="Y5626" i="5"/>
  <c r="E5626" i="5"/>
  <c r="Y5625" i="5"/>
  <c r="E5625" i="5"/>
  <c r="Y5624" i="5"/>
  <c r="E5624" i="5"/>
  <c r="Y5623" i="5"/>
  <c r="E5623" i="5"/>
  <c r="Y5622" i="5"/>
  <c r="E5622" i="5"/>
  <c r="Y5621" i="5"/>
  <c r="E5621" i="5"/>
  <c r="Y5620" i="5"/>
  <c r="E5620" i="5"/>
  <c r="Y5619" i="5"/>
  <c r="E5619" i="5"/>
  <c r="Y5618" i="5"/>
  <c r="E5618" i="5"/>
  <c r="Y5617" i="5"/>
  <c r="E5617" i="5"/>
  <c r="Y5616" i="5"/>
  <c r="E5616" i="5"/>
  <c r="Y5615" i="5"/>
  <c r="E5615" i="5"/>
  <c r="Y5614" i="5"/>
  <c r="E5614" i="5"/>
  <c r="Y5613" i="5"/>
  <c r="E5613" i="5"/>
  <c r="Y5612" i="5"/>
  <c r="E5612" i="5"/>
  <c r="Y5611" i="5"/>
  <c r="E5611" i="5"/>
  <c r="Y5610" i="5"/>
  <c r="E5610" i="5"/>
  <c r="Y5609" i="5"/>
  <c r="E5609" i="5"/>
  <c r="Y5608" i="5"/>
  <c r="E5608" i="5"/>
  <c r="Y5607" i="5"/>
  <c r="E5607" i="5"/>
  <c r="Y5606" i="5"/>
  <c r="E5606" i="5"/>
  <c r="Y5605" i="5"/>
  <c r="E5605" i="5"/>
  <c r="Y5604" i="5"/>
  <c r="E5604" i="5"/>
  <c r="Y5603" i="5"/>
  <c r="E5603" i="5"/>
  <c r="Y5602" i="5"/>
  <c r="E5602" i="5"/>
  <c r="Y5601" i="5"/>
  <c r="E5601" i="5"/>
  <c r="Y5600" i="5"/>
  <c r="E5600" i="5"/>
  <c r="Y5599" i="5"/>
  <c r="E5599" i="5"/>
  <c r="Y5598" i="5"/>
  <c r="E5598" i="5"/>
  <c r="Y5597" i="5"/>
  <c r="E5597" i="5"/>
  <c r="Y5596" i="5"/>
  <c r="E5596" i="5"/>
  <c r="Y5595" i="5"/>
  <c r="E5595" i="5"/>
  <c r="Y5594" i="5"/>
  <c r="E5594" i="5"/>
  <c r="Y5593" i="5"/>
  <c r="E5593" i="5"/>
  <c r="Y5592" i="5"/>
  <c r="E5592" i="5"/>
  <c r="Y5591" i="5"/>
  <c r="E5591" i="5"/>
  <c r="Y5590" i="5"/>
  <c r="E5590" i="5"/>
  <c r="Y5589" i="5"/>
  <c r="E5589" i="5"/>
  <c r="Y5588" i="5"/>
  <c r="E5588" i="5"/>
  <c r="Y5587" i="5"/>
  <c r="E5587" i="5"/>
  <c r="Y5586" i="5"/>
  <c r="E5586" i="5"/>
  <c r="Y5585" i="5"/>
  <c r="E5585" i="5"/>
  <c r="Y5584" i="5"/>
  <c r="E5584" i="5"/>
  <c r="Y5583" i="5"/>
  <c r="E5583" i="5"/>
  <c r="Y5582" i="5"/>
  <c r="E5582" i="5"/>
  <c r="Y5581" i="5"/>
  <c r="E5581" i="5"/>
  <c r="Y5580" i="5"/>
  <c r="E5580" i="5"/>
  <c r="Y5579" i="5"/>
  <c r="E5579" i="5"/>
  <c r="Y5578" i="5"/>
  <c r="E5578" i="5"/>
  <c r="Y5577" i="5"/>
  <c r="E5577" i="5"/>
  <c r="Y5576" i="5"/>
  <c r="E5576" i="5"/>
  <c r="Y5575" i="5"/>
  <c r="E5575" i="5"/>
  <c r="Y5574" i="5"/>
  <c r="E5574" i="5"/>
  <c r="Y5573" i="5"/>
  <c r="E5573" i="5"/>
  <c r="Y5572" i="5"/>
  <c r="E5572" i="5"/>
  <c r="Y5571" i="5"/>
  <c r="E5571" i="5"/>
  <c r="Y5570" i="5"/>
  <c r="E5570" i="5"/>
  <c r="Y5569" i="5"/>
  <c r="E5569" i="5"/>
  <c r="Y5568" i="5"/>
  <c r="E5568" i="5"/>
  <c r="Y5567" i="5"/>
  <c r="E5567" i="5"/>
  <c r="Y5566" i="5"/>
  <c r="E5566" i="5"/>
  <c r="Y5565" i="5"/>
  <c r="E5565" i="5"/>
  <c r="Y5564" i="5"/>
  <c r="E5564" i="5"/>
  <c r="Y5563" i="5"/>
  <c r="E5563" i="5"/>
  <c r="Y5562" i="5"/>
  <c r="E5562" i="5"/>
  <c r="Y5561" i="5"/>
  <c r="E5561" i="5"/>
  <c r="Y5560" i="5"/>
  <c r="E5560" i="5"/>
  <c r="Y5559" i="5"/>
  <c r="E5559" i="5"/>
  <c r="Y5558" i="5"/>
  <c r="E5558" i="5"/>
  <c r="Y5557" i="5"/>
  <c r="E5557" i="5"/>
  <c r="Y5556" i="5"/>
  <c r="E5556" i="5"/>
  <c r="Y5555" i="5"/>
  <c r="E5555" i="5"/>
  <c r="Y5554" i="5"/>
  <c r="E5554" i="5"/>
  <c r="Y5553" i="5"/>
  <c r="E5553" i="5"/>
  <c r="Y5552" i="5"/>
  <c r="E5552" i="5"/>
  <c r="Y5551" i="5"/>
  <c r="E5551" i="5"/>
  <c r="Y5550" i="5"/>
  <c r="E5550" i="5"/>
  <c r="Y5549" i="5"/>
  <c r="E5549" i="5"/>
  <c r="Y5548" i="5"/>
  <c r="E5548" i="5"/>
  <c r="Y5547" i="5"/>
  <c r="E5547" i="5"/>
  <c r="Y5546" i="5"/>
  <c r="E5546" i="5"/>
  <c r="Y5545" i="5"/>
  <c r="E5545" i="5"/>
  <c r="Y5544" i="5"/>
  <c r="E5544" i="5"/>
  <c r="Y5543" i="5"/>
  <c r="E5543" i="5"/>
  <c r="Y5542" i="5"/>
  <c r="E5542" i="5"/>
  <c r="Y5541" i="5"/>
  <c r="E5541" i="5"/>
  <c r="Y5540" i="5"/>
  <c r="E5540" i="5"/>
  <c r="Y5539" i="5"/>
  <c r="E5539" i="5"/>
  <c r="Y5538" i="5"/>
  <c r="E5538" i="5"/>
  <c r="Y5537" i="5"/>
  <c r="E5537" i="5"/>
  <c r="Y5536" i="5"/>
  <c r="E5536" i="5"/>
  <c r="Y5535" i="5"/>
  <c r="E5535" i="5"/>
  <c r="Y5534" i="5"/>
  <c r="E5534" i="5"/>
  <c r="Y5533" i="5"/>
  <c r="E5533" i="5"/>
  <c r="Y5532" i="5"/>
  <c r="E5532" i="5"/>
  <c r="Y5531" i="5"/>
  <c r="E5531" i="5"/>
  <c r="Y5530" i="5"/>
  <c r="E5530" i="5"/>
  <c r="Y5529" i="5"/>
  <c r="E5529" i="5"/>
  <c r="Y5528" i="5"/>
  <c r="E5528" i="5"/>
  <c r="Y5527" i="5"/>
  <c r="E5527" i="5"/>
  <c r="Y5526" i="5"/>
  <c r="E5526" i="5"/>
  <c r="Y5525" i="5"/>
  <c r="E5525" i="5"/>
  <c r="Y5524" i="5"/>
  <c r="E5524" i="5"/>
  <c r="Y5523" i="5"/>
  <c r="E5523" i="5"/>
  <c r="Y5522" i="5"/>
  <c r="E5522" i="5"/>
  <c r="Y5521" i="5"/>
  <c r="E5521" i="5"/>
  <c r="Y5520" i="5"/>
  <c r="E5520" i="5"/>
  <c r="Y5519" i="5"/>
  <c r="E5519" i="5"/>
  <c r="Y5518" i="5"/>
  <c r="E5518" i="5"/>
  <c r="Y5517" i="5"/>
  <c r="E5517" i="5"/>
  <c r="Y5516" i="5"/>
  <c r="E5516" i="5"/>
  <c r="Y5515" i="5"/>
  <c r="E5515" i="5"/>
  <c r="Y5514" i="5"/>
  <c r="E5514" i="5"/>
  <c r="Y5513" i="5"/>
  <c r="E5513" i="5"/>
  <c r="Y5512" i="5"/>
  <c r="E5512" i="5"/>
  <c r="Y5511" i="5"/>
  <c r="E5511" i="5"/>
  <c r="Y5510" i="5"/>
  <c r="E5510" i="5"/>
  <c r="Y5509" i="5"/>
  <c r="E5509" i="5"/>
  <c r="Y5508" i="5"/>
  <c r="E5508" i="5"/>
  <c r="Y5507" i="5"/>
  <c r="E5507" i="5"/>
  <c r="Y5506" i="5"/>
  <c r="E5506" i="5"/>
  <c r="Y5505" i="5"/>
  <c r="E5505" i="5"/>
  <c r="Y5504" i="5"/>
  <c r="E5504" i="5"/>
  <c r="Y5503" i="5"/>
  <c r="E5503" i="5"/>
  <c r="Y5502" i="5"/>
  <c r="E5502" i="5"/>
  <c r="Y5501" i="5"/>
  <c r="E5501" i="5"/>
  <c r="Y5500" i="5"/>
  <c r="E5500" i="5"/>
  <c r="Y5499" i="5"/>
  <c r="E5499" i="5"/>
  <c r="Y5498" i="5"/>
  <c r="E5498" i="5"/>
  <c r="Y5497" i="5"/>
  <c r="E5497" i="5"/>
  <c r="Y5496" i="5"/>
  <c r="E5496" i="5"/>
  <c r="Y5495" i="5"/>
  <c r="E5495" i="5"/>
  <c r="Y5494" i="5"/>
  <c r="E5494" i="5"/>
  <c r="Y5493" i="5"/>
  <c r="E5493" i="5"/>
  <c r="Y5492" i="5"/>
  <c r="E5492" i="5"/>
  <c r="Y5491" i="5"/>
  <c r="E5491" i="5"/>
  <c r="Y5490" i="5"/>
  <c r="E5490" i="5"/>
  <c r="Y5489" i="5"/>
  <c r="E5489" i="5"/>
  <c r="Y5488" i="5"/>
  <c r="E5488" i="5"/>
  <c r="Y5487" i="5"/>
  <c r="E5487" i="5"/>
  <c r="Y5486" i="5"/>
  <c r="E5486" i="5"/>
  <c r="Y5485" i="5"/>
  <c r="E5485" i="5"/>
  <c r="Y5484" i="5"/>
  <c r="E5484" i="5"/>
  <c r="Y5483" i="5"/>
  <c r="E5483" i="5"/>
  <c r="Y5482" i="5"/>
  <c r="E5482" i="5"/>
  <c r="Y5481" i="5"/>
  <c r="E5481" i="5"/>
  <c r="Y5480" i="5"/>
  <c r="E5480" i="5"/>
  <c r="Y5479" i="5"/>
  <c r="E5479" i="5"/>
  <c r="Y5478" i="5"/>
  <c r="E5478" i="5"/>
  <c r="Y5477" i="5"/>
  <c r="E5477" i="5"/>
  <c r="Y5476" i="5"/>
  <c r="E5476" i="5"/>
  <c r="Y5475" i="5"/>
  <c r="E5475" i="5"/>
  <c r="Y5474" i="5"/>
  <c r="E5474" i="5"/>
  <c r="Y5473" i="5"/>
  <c r="E5473" i="5"/>
  <c r="Y5472" i="5"/>
  <c r="E5472" i="5"/>
  <c r="Y5471" i="5"/>
  <c r="E5471" i="5"/>
  <c r="Y5470" i="5"/>
  <c r="E5470" i="5"/>
  <c r="Y5469" i="5"/>
  <c r="E5469" i="5"/>
  <c r="Y5468" i="5"/>
  <c r="E5468" i="5"/>
  <c r="Y5467" i="5"/>
  <c r="E5467" i="5"/>
  <c r="Y5466" i="5"/>
  <c r="E5466" i="5"/>
  <c r="Y5465" i="5"/>
  <c r="E5465" i="5"/>
  <c r="Y5464" i="5"/>
  <c r="E5464" i="5"/>
  <c r="Y5463" i="5"/>
  <c r="E5463" i="5"/>
  <c r="Y5462" i="5"/>
  <c r="E5462" i="5"/>
  <c r="Y5461" i="5"/>
  <c r="E5461" i="5"/>
  <c r="Y5460" i="5"/>
  <c r="E5460" i="5"/>
  <c r="Y5459" i="5"/>
  <c r="E5459" i="5"/>
  <c r="Y5458" i="5"/>
  <c r="E5458" i="5"/>
  <c r="Y5457" i="5"/>
  <c r="E5457" i="5"/>
  <c r="Y5456" i="5"/>
  <c r="E5456" i="5"/>
  <c r="Y5455" i="5"/>
  <c r="E5455" i="5"/>
  <c r="Y5454" i="5"/>
  <c r="E5454" i="5"/>
  <c r="Y5453" i="5"/>
  <c r="E5453" i="5"/>
  <c r="Y5452" i="5"/>
  <c r="E5452" i="5"/>
  <c r="Y5451" i="5"/>
  <c r="E5451" i="5"/>
  <c r="Y5450" i="5"/>
  <c r="E5450" i="5"/>
  <c r="Y5449" i="5"/>
  <c r="E5449" i="5"/>
  <c r="Y5448" i="5"/>
  <c r="E5448" i="5"/>
  <c r="Y5447" i="5"/>
  <c r="E5447" i="5"/>
  <c r="Y5446" i="5"/>
  <c r="E5446" i="5"/>
  <c r="Y5445" i="5"/>
  <c r="E5445" i="5"/>
  <c r="Y5444" i="5"/>
  <c r="E5444" i="5"/>
  <c r="Y5443" i="5"/>
  <c r="E5443" i="5"/>
  <c r="Y5442" i="5"/>
  <c r="E5442" i="5"/>
  <c r="Y5441" i="5"/>
  <c r="E5441" i="5"/>
  <c r="Y5440" i="5"/>
  <c r="E5440" i="5"/>
  <c r="Y5439" i="5"/>
  <c r="E5439" i="5"/>
  <c r="Y5438" i="5"/>
  <c r="E5438" i="5"/>
  <c r="Y5437" i="5"/>
  <c r="E5437" i="5"/>
  <c r="Y5436" i="5"/>
  <c r="E5436" i="5"/>
  <c r="Y5435" i="5"/>
  <c r="E5435" i="5"/>
  <c r="Y5434" i="5"/>
  <c r="E5434" i="5"/>
  <c r="Y5433" i="5"/>
  <c r="E5433" i="5"/>
  <c r="Y5432" i="5"/>
  <c r="E5432" i="5"/>
  <c r="Y5431" i="5"/>
  <c r="E5431" i="5"/>
  <c r="Y5430" i="5"/>
  <c r="E5430" i="5"/>
  <c r="Y5429" i="5"/>
  <c r="E5429" i="5"/>
  <c r="Y5428" i="5"/>
  <c r="E5428" i="5"/>
  <c r="Y5427" i="5"/>
  <c r="E5427" i="5"/>
  <c r="Y5426" i="5"/>
  <c r="E5426" i="5"/>
  <c r="Y5425" i="5"/>
  <c r="E5425" i="5"/>
  <c r="Y5424" i="5"/>
  <c r="E5424" i="5"/>
  <c r="Y5423" i="5"/>
  <c r="E5423" i="5"/>
  <c r="Y5422" i="5"/>
  <c r="E5422" i="5"/>
  <c r="Y5421" i="5"/>
  <c r="E5421" i="5"/>
  <c r="Y5420" i="5"/>
  <c r="E5420" i="5"/>
  <c r="Y5419" i="5"/>
  <c r="E5419" i="5"/>
  <c r="Y5418" i="5"/>
  <c r="E5418" i="5"/>
  <c r="Y5417" i="5"/>
  <c r="E5417" i="5"/>
  <c r="Y5416" i="5"/>
  <c r="E5416" i="5"/>
  <c r="Y5415" i="5"/>
  <c r="E5415" i="5"/>
  <c r="Y5414" i="5"/>
  <c r="E5414" i="5"/>
  <c r="Y5413" i="5"/>
  <c r="E5413" i="5"/>
  <c r="Y5412" i="5"/>
  <c r="E5412" i="5"/>
  <c r="Y5411" i="5"/>
  <c r="E5411" i="5"/>
  <c r="Y5410" i="5"/>
  <c r="E5410" i="5"/>
  <c r="Y5409" i="5"/>
  <c r="E5409" i="5"/>
  <c r="Y5408" i="5"/>
  <c r="E5408" i="5"/>
  <c r="Y5407" i="5"/>
  <c r="E5407" i="5"/>
  <c r="Y5406" i="5"/>
  <c r="E5406" i="5"/>
  <c r="Y5405" i="5"/>
  <c r="E5405" i="5"/>
  <c r="Y5404" i="5"/>
  <c r="E5404" i="5"/>
  <c r="Y5403" i="5"/>
  <c r="E5403" i="5"/>
  <c r="Y5402" i="5"/>
  <c r="E5402" i="5"/>
  <c r="Y5401" i="5"/>
  <c r="E5401" i="5"/>
  <c r="Y5400" i="5"/>
  <c r="E5400" i="5"/>
  <c r="Y5399" i="5"/>
  <c r="E5399" i="5"/>
  <c r="Y5398" i="5"/>
  <c r="E5398" i="5"/>
  <c r="Y5397" i="5"/>
  <c r="E5397" i="5"/>
  <c r="Y5396" i="5"/>
  <c r="E5396" i="5"/>
  <c r="Y5395" i="5"/>
  <c r="E5395" i="5"/>
  <c r="Y5394" i="5"/>
  <c r="E5394" i="5"/>
  <c r="Y5393" i="5"/>
  <c r="E5393" i="5"/>
  <c r="Y5392" i="5"/>
  <c r="E5392" i="5"/>
  <c r="Y5391" i="5"/>
  <c r="E5391" i="5"/>
  <c r="Y5390" i="5"/>
  <c r="E5390" i="5"/>
  <c r="Y5389" i="5"/>
  <c r="E5389" i="5"/>
  <c r="Y5388" i="5"/>
  <c r="E5388" i="5"/>
  <c r="Y5387" i="5"/>
  <c r="E5387" i="5"/>
  <c r="Y5386" i="5"/>
  <c r="E5386" i="5"/>
  <c r="Y5385" i="5"/>
  <c r="E5385" i="5"/>
  <c r="Y5384" i="5"/>
  <c r="E5384" i="5"/>
  <c r="Y5383" i="5"/>
  <c r="E5383" i="5"/>
  <c r="Y5382" i="5"/>
  <c r="E5382" i="5"/>
  <c r="Y5381" i="5"/>
  <c r="E5381" i="5"/>
  <c r="Y5380" i="5"/>
  <c r="E5380" i="5"/>
  <c r="Y5379" i="5"/>
  <c r="E5379" i="5"/>
  <c r="Y5378" i="5"/>
  <c r="E5378" i="5"/>
  <c r="Y5377" i="5"/>
  <c r="E5377" i="5"/>
  <c r="Y5376" i="5"/>
  <c r="E5376" i="5"/>
  <c r="Y5375" i="5"/>
  <c r="E5375" i="5"/>
  <c r="Y5374" i="5"/>
  <c r="E5374" i="5"/>
  <c r="Y5373" i="5"/>
  <c r="E5373" i="5"/>
  <c r="Y5372" i="5"/>
  <c r="E5372" i="5"/>
  <c r="Y5371" i="5"/>
  <c r="E5371" i="5"/>
  <c r="Y5370" i="5"/>
  <c r="E5370" i="5"/>
  <c r="Y5369" i="5"/>
  <c r="E5369" i="5"/>
  <c r="Y5368" i="5"/>
  <c r="E5368" i="5"/>
  <c r="Y5367" i="5"/>
  <c r="E5367" i="5"/>
  <c r="Y5366" i="5"/>
  <c r="E5366" i="5"/>
  <c r="Y5365" i="5"/>
  <c r="E5365" i="5"/>
  <c r="Y5364" i="5"/>
  <c r="E5364" i="5"/>
  <c r="Y5363" i="5"/>
  <c r="E5363" i="5"/>
  <c r="Y5362" i="5"/>
  <c r="E5362" i="5"/>
  <c r="Y5361" i="5"/>
  <c r="E5361" i="5"/>
  <c r="Y5360" i="5"/>
  <c r="E5360" i="5"/>
  <c r="Y5359" i="5"/>
  <c r="E5359" i="5"/>
  <c r="Y5358" i="5"/>
  <c r="E5358" i="5"/>
  <c r="Y5357" i="5"/>
  <c r="E5357" i="5"/>
  <c r="Y5356" i="5"/>
  <c r="E5356" i="5"/>
  <c r="Y5355" i="5"/>
  <c r="E5355" i="5"/>
  <c r="Y5354" i="5"/>
  <c r="E5354" i="5"/>
  <c r="Y5353" i="5"/>
  <c r="E5353" i="5"/>
  <c r="Y5352" i="5"/>
  <c r="E5352" i="5"/>
  <c r="Y5351" i="5"/>
  <c r="E5351" i="5"/>
  <c r="Y5350" i="5"/>
  <c r="E5350" i="5"/>
  <c r="Y5349" i="5"/>
  <c r="E5349" i="5"/>
  <c r="Y5348" i="5"/>
  <c r="E5348" i="5"/>
  <c r="Y5347" i="5"/>
  <c r="E5347" i="5"/>
  <c r="Y5346" i="5"/>
  <c r="E5346" i="5"/>
  <c r="Y5345" i="5"/>
  <c r="E5345" i="5"/>
  <c r="Y5344" i="5"/>
  <c r="E5344" i="5"/>
  <c r="Y5343" i="5"/>
  <c r="E5343" i="5"/>
  <c r="Y5342" i="5"/>
  <c r="E5342" i="5"/>
  <c r="Y5341" i="5"/>
  <c r="E5341" i="5"/>
  <c r="Y5340" i="5"/>
  <c r="E5340" i="5"/>
  <c r="Y5339" i="5"/>
  <c r="E5339" i="5"/>
  <c r="Y5338" i="5"/>
  <c r="E5338" i="5"/>
  <c r="Y5337" i="5"/>
  <c r="E5337" i="5"/>
  <c r="Y5336" i="5"/>
  <c r="E5336" i="5"/>
  <c r="Y5335" i="5"/>
  <c r="E5335" i="5"/>
  <c r="Y5334" i="5"/>
  <c r="E5334" i="5"/>
  <c r="Y5333" i="5"/>
  <c r="E5333" i="5"/>
  <c r="Y5332" i="5"/>
  <c r="E5332" i="5"/>
  <c r="Y5331" i="5"/>
  <c r="E5331" i="5"/>
  <c r="Y5330" i="5"/>
  <c r="E5330" i="5"/>
  <c r="Y5329" i="5"/>
  <c r="E5329" i="5"/>
  <c r="Y5328" i="5"/>
  <c r="E5328" i="5"/>
  <c r="Y5327" i="5"/>
  <c r="E5327" i="5"/>
  <c r="Y5326" i="5"/>
  <c r="E5326" i="5"/>
  <c r="Y5325" i="5"/>
  <c r="E5325" i="5"/>
  <c r="Y5324" i="5"/>
  <c r="E5324" i="5"/>
  <c r="Y5323" i="5"/>
  <c r="E5323" i="5"/>
  <c r="Y5322" i="5"/>
  <c r="E5322" i="5"/>
  <c r="Y5321" i="5"/>
  <c r="E5321" i="5"/>
  <c r="Y5320" i="5"/>
  <c r="E5320" i="5"/>
  <c r="Y5319" i="5"/>
  <c r="E5319" i="5"/>
  <c r="Y5318" i="5"/>
  <c r="E5318" i="5"/>
  <c r="Y5317" i="5"/>
  <c r="E5317" i="5"/>
  <c r="Y5316" i="5"/>
  <c r="E5316" i="5"/>
  <c r="Y5315" i="5"/>
  <c r="E5315" i="5"/>
  <c r="Y5314" i="5"/>
  <c r="E5314" i="5"/>
  <c r="Y5313" i="5"/>
  <c r="E5313" i="5"/>
  <c r="Y5312" i="5"/>
  <c r="E5312" i="5"/>
  <c r="Y5311" i="5"/>
  <c r="E5311" i="5"/>
  <c r="Y5310" i="5"/>
  <c r="E5310" i="5"/>
  <c r="Y5309" i="5"/>
  <c r="E5309" i="5"/>
  <c r="Y5308" i="5"/>
  <c r="E5308" i="5"/>
  <c r="Y5307" i="5"/>
  <c r="E5307" i="5"/>
  <c r="Y5306" i="5"/>
  <c r="E5306" i="5"/>
  <c r="Y5305" i="5"/>
  <c r="E5305" i="5"/>
  <c r="Y5304" i="5"/>
  <c r="E5304" i="5"/>
  <c r="Y5303" i="5"/>
  <c r="E5303" i="5"/>
  <c r="Y5302" i="5"/>
  <c r="E5302" i="5"/>
  <c r="Y5301" i="5"/>
  <c r="E5301" i="5"/>
  <c r="Y5300" i="5"/>
  <c r="E5300" i="5"/>
  <c r="Y5299" i="5"/>
  <c r="E5299" i="5"/>
  <c r="Y5298" i="5"/>
  <c r="E5298" i="5"/>
  <c r="Y5297" i="5"/>
  <c r="E5297" i="5"/>
  <c r="Y5296" i="5"/>
  <c r="E5296" i="5"/>
  <c r="Y5295" i="5"/>
  <c r="E5295" i="5"/>
  <c r="Y5294" i="5"/>
  <c r="E5294" i="5"/>
  <c r="Y5293" i="5"/>
  <c r="E5293" i="5"/>
  <c r="Y5292" i="5"/>
  <c r="E5292" i="5"/>
  <c r="Y5291" i="5"/>
  <c r="E5291" i="5"/>
  <c r="Y5290" i="5"/>
  <c r="E5290" i="5"/>
  <c r="Y5289" i="5"/>
  <c r="E5289" i="5"/>
  <c r="Y5288" i="5"/>
  <c r="E5288" i="5"/>
  <c r="Y5287" i="5"/>
  <c r="E5287" i="5"/>
  <c r="Y5286" i="5"/>
  <c r="E5286" i="5"/>
  <c r="Y5285" i="5"/>
  <c r="E5285" i="5"/>
  <c r="Y5284" i="5"/>
  <c r="E5284" i="5"/>
  <c r="Y5283" i="5"/>
  <c r="E5283" i="5"/>
  <c r="Y5282" i="5"/>
  <c r="E5282" i="5"/>
  <c r="Y5281" i="5"/>
  <c r="E5281" i="5"/>
  <c r="Y5280" i="5"/>
  <c r="E5280" i="5"/>
  <c r="Y5279" i="5"/>
  <c r="E5279" i="5"/>
  <c r="Y5278" i="5"/>
  <c r="E5278" i="5"/>
  <c r="Y5277" i="5"/>
  <c r="E5277" i="5"/>
  <c r="Y5276" i="5"/>
  <c r="E5276" i="5"/>
  <c r="Y5275" i="5"/>
  <c r="E5275" i="5"/>
  <c r="Y5274" i="5"/>
  <c r="E5274" i="5"/>
  <c r="Y5273" i="5"/>
  <c r="E5273" i="5"/>
  <c r="Y5272" i="5"/>
  <c r="E5272" i="5"/>
  <c r="Y5271" i="5"/>
  <c r="E5271" i="5"/>
  <c r="Y5270" i="5"/>
  <c r="E5270" i="5"/>
  <c r="Y5269" i="5"/>
  <c r="E5269" i="5"/>
  <c r="Y5268" i="5"/>
  <c r="E5268" i="5"/>
  <c r="Y5267" i="5"/>
  <c r="E5267" i="5"/>
  <c r="Y5266" i="5"/>
  <c r="E5266" i="5"/>
  <c r="Y5265" i="5"/>
  <c r="E5265" i="5"/>
  <c r="Y5264" i="5"/>
  <c r="E5264" i="5"/>
  <c r="Y5263" i="5"/>
  <c r="E5263" i="5"/>
  <c r="Y5262" i="5"/>
  <c r="E5262" i="5"/>
  <c r="Y5261" i="5"/>
  <c r="E5261" i="5"/>
  <c r="Y5260" i="5"/>
  <c r="E5260" i="5"/>
  <c r="Y5259" i="5"/>
  <c r="E5259" i="5"/>
  <c r="Y5258" i="5"/>
  <c r="E5258" i="5"/>
  <c r="Y5257" i="5"/>
  <c r="E5257" i="5"/>
  <c r="Y5256" i="5"/>
  <c r="E5256" i="5"/>
  <c r="Y5255" i="5"/>
  <c r="E5255" i="5"/>
  <c r="Y5254" i="5"/>
  <c r="E5254" i="5"/>
  <c r="Y5253" i="5"/>
  <c r="E5253" i="5"/>
  <c r="Y5252" i="5"/>
  <c r="E5252" i="5"/>
  <c r="Y5251" i="5"/>
  <c r="E5251" i="5"/>
  <c r="Y5250" i="5"/>
  <c r="E5250" i="5"/>
  <c r="Y5249" i="5"/>
  <c r="E5249" i="5"/>
  <c r="Y5248" i="5"/>
  <c r="E5248" i="5"/>
  <c r="Y5247" i="5"/>
  <c r="E5247" i="5"/>
  <c r="Y5246" i="5"/>
  <c r="E5246" i="5"/>
  <c r="Y5245" i="5"/>
  <c r="E5245" i="5"/>
  <c r="Y5244" i="5"/>
  <c r="E5244" i="5"/>
  <c r="Y5243" i="5"/>
  <c r="E5243" i="5"/>
  <c r="Y5242" i="5"/>
  <c r="E5242" i="5"/>
  <c r="Y5241" i="5"/>
  <c r="E5241" i="5"/>
  <c r="Y5240" i="5"/>
  <c r="E5240" i="5"/>
  <c r="Y5239" i="5"/>
  <c r="E5239" i="5"/>
  <c r="Y5238" i="5"/>
  <c r="E5238" i="5"/>
  <c r="Y5237" i="5"/>
  <c r="E5237" i="5"/>
  <c r="Y5236" i="5"/>
  <c r="E5236" i="5"/>
  <c r="Y5235" i="5"/>
  <c r="E5235" i="5"/>
  <c r="Y5234" i="5"/>
  <c r="E5234" i="5"/>
  <c r="Y5233" i="5"/>
  <c r="E5233" i="5"/>
  <c r="Y5232" i="5"/>
  <c r="E5232" i="5"/>
  <c r="Y5231" i="5"/>
  <c r="E5231" i="5"/>
  <c r="Y5230" i="5"/>
  <c r="E5230" i="5"/>
  <c r="Y5229" i="5"/>
  <c r="E5229" i="5"/>
  <c r="Y5228" i="5"/>
  <c r="E5228" i="5"/>
  <c r="Y5227" i="5"/>
  <c r="E5227" i="5"/>
  <c r="Y5226" i="5"/>
  <c r="E5226" i="5"/>
  <c r="Y5225" i="5"/>
  <c r="E5225" i="5"/>
  <c r="Y5224" i="5"/>
  <c r="E5224" i="5"/>
  <c r="Y5223" i="5"/>
  <c r="E5223" i="5"/>
  <c r="Y5222" i="5"/>
  <c r="E5222" i="5"/>
  <c r="Y5221" i="5"/>
  <c r="E5221" i="5"/>
  <c r="Y5220" i="5"/>
  <c r="E5220" i="5"/>
  <c r="Y5219" i="5"/>
  <c r="E5219" i="5"/>
  <c r="Y5218" i="5"/>
  <c r="E5218" i="5"/>
  <c r="Y5217" i="5"/>
  <c r="E5217" i="5"/>
  <c r="Y5216" i="5"/>
  <c r="E5216" i="5"/>
  <c r="Y5215" i="5"/>
  <c r="E5215" i="5"/>
  <c r="Y5214" i="5"/>
  <c r="E5214" i="5"/>
  <c r="Y5213" i="5"/>
  <c r="E5213" i="5"/>
  <c r="Y5212" i="5"/>
  <c r="E5212" i="5"/>
  <c r="Y5211" i="5"/>
  <c r="E5211" i="5"/>
  <c r="Y5210" i="5"/>
  <c r="E5210" i="5"/>
  <c r="Y5209" i="5"/>
  <c r="E5209" i="5"/>
  <c r="Y5208" i="5"/>
  <c r="E5208" i="5"/>
  <c r="Y5207" i="5"/>
  <c r="E5207" i="5"/>
  <c r="Y5206" i="5"/>
  <c r="E5206" i="5"/>
  <c r="Y5205" i="5"/>
  <c r="E5205" i="5"/>
  <c r="Y5204" i="5"/>
  <c r="E5204" i="5"/>
  <c r="Y5203" i="5"/>
  <c r="E5203" i="5"/>
  <c r="Y5202" i="5"/>
  <c r="E5202" i="5"/>
  <c r="Y5201" i="5"/>
  <c r="E5201" i="5"/>
  <c r="Y5200" i="5"/>
  <c r="E5200" i="5"/>
  <c r="Y5199" i="5"/>
  <c r="E5199" i="5"/>
  <c r="Y5198" i="5"/>
  <c r="E5198" i="5"/>
  <c r="Y5197" i="5"/>
  <c r="E5197" i="5"/>
  <c r="Y5196" i="5"/>
  <c r="E5196" i="5"/>
  <c r="Y5195" i="5"/>
  <c r="E5195" i="5"/>
  <c r="Y5194" i="5"/>
  <c r="E5194" i="5"/>
  <c r="Y5193" i="5"/>
  <c r="E5193" i="5"/>
  <c r="Y5192" i="5"/>
  <c r="E5192" i="5"/>
  <c r="Y5191" i="5"/>
  <c r="E5191" i="5"/>
  <c r="Y5190" i="5"/>
  <c r="E5190" i="5"/>
  <c r="Y5189" i="5"/>
  <c r="E5189" i="5"/>
  <c r="Y5188" i="5"/>
  <c r="E5188" i="5"/>
  <c r="Y5187" i="5"/>
  <c r="E5187" i="5"/>
  <c r="Y5186" i="5"/>
  <c r="E5186" i="5"/>
  <c r="Y5185" i="5"/>
  <c r="E5185" i="5"/>
  <c r="Y5184" i="5"/>
  <c r="E5184" i="5"/>
  <c r="Y5183" i="5"/>
  <c r="E5183" i="5"/>
  <c r="Y5182" i="5"/>
  <c r="E5182" i="5"/>
  <c r="Y5181" i="5"/>
  <c r="E5181" i="5"/>
  <c r="Y5180" i="5"/>
  <c r="E5180" i="5"/>
  <c r="Y5179" i="5"/>
  <c r="E5179" i="5"/>
  <c r="Y5178" i="5"/>
  <c r="E5178" i="5"/>
  <c r="Y5177" i="5"/>
  <c r="E5177" i="5"/>
  <c r="Y5176" i="5"/>
  <c r="E5176" i="5"/>
  <c r="Y5175" i="5"/>
  <c r="E5175" i="5"/>
  <c r="Y5174" i="5"/>
  <c r="E5174" i="5"/>
  <c r="Y5173" i="5"/>
  <c r="E5173" i="5"/>
  <c r="Y5172" i="5"/>
  <c r="E5172" i="5"/>
  <c r="Y5171" i="5"/>
  <c r="E5171" i="5"/>
  <c r="Y5170" i="5"/>
  <c r="E5170" i="5"/>
  <c r="Y5169" i="5"/>
  <c r="E5169" i="5"/>
  <c r="Y5168" i="5"/>
  <c r="E5168" i="5"/>
  <c r="Y5167" i="5"/>
  <c r="E5167" i="5"/>
  <c r="Y5166" i="5"/>
  <c r="E5166" i="5"/>
  <c r="Y5165" i="5"/>
  <c r="E5165" i="5"/>
  <c r="Y5164" i="5"/>
  <c r="E5164" i="5"/>
  <c r="Y5163" i="5"/>
  <c r="E5163" i="5"/>
  <c r="Y5162" i="5"/>
  <c r="E5162" i="5"/>
  <c r="Y5161" i="5"/>
  <c r="E5161" i="5"/>
  <c r="Y5160" i="5"/>
  <c r="E5160" i="5"/>
  <c r="Y5159" i="5"/>
  <c r="E5159" i="5"/>
  <c r="Y5158" i="5"/>
  <c r="E5158" i="5"/>
  <c r="Y5157" i="5"/>
  <c r="E5157" i="5"/>
  <c r="Y5156" i="5"/>
  <c r="E5156" i="5"/>
  <c r="Y5155" i="5"/>
  <c r="E5155" i="5"/>
  <c r="Y5154" i="5"/>
  <c r="E5154" i="5"/>
  <c r="Y5153" i="5"/>
  <c r="E5153" i="5"/>
  <c r="Y5152" i="5"/>
  <c r="E5152" i="5"/>
  <c r="Y5151" i="5"/>
  <c r="E5151" i="5"/>
  <c r="Y5150" i="5"/>
  <c r="E5150" i="5"/>
  <c r="Y5149" i="5"/>
  <c r="E5149" i="5"/>
  <c r="Y5148" i="5"/>
  <c r="E5148" i="5"/>
  <c r="Y5147" i="5"/>
  <c r="E5147" i="5"/>
  <c r="Y5146" i="5"/>
  <c r="E5146" i="5"/>
  <c r="Y5145" i="5"/>
  <c r="E5145" i="5"/>
  <c r="Y5144" i="5"/>
  <c r="E5144" i="5"/>
  <c r="Y5143" i="5"/>
  <c r="E5143" i="5"/>
  <c r="Y5142" i="5"/>
  <c r="E5142" i="5"/>
  <c r="Y5141" i="5"/>
  <c r="E5141" i="5"/>
  <c r="Y5140" i="5"/>
  <c r="E5140" i="5"/>
  <c r="Y5139" i="5"/>
  <c r="E5139" i="5"/>
  <c r="Y5138" i="5"/>
  <c r="E5138" i="5"/>
  <c r="Y5137" i="5"/>
  <c r="E5137" i="5"/>
  <c r="Y5136" i="5"/>
  <c r="E5136" i="5"/>
  <c r="Y5135" i="5"/>
  <c r="E5135" i="5"/>
  <c r="Y5134" i="5"/>
  <c r="E5134" i="5"/>
  <c r="Y5133" i="5"/>
  <c r="E5133" i="5"/>
  <c r="Y5132" i="5"/>
  <c r="E5132" i="5"/>
  <c r="Y5131" i="5"/>
  <c r="E5131" i="5"/>
  <c r="Y5130" i="5"/>
  <c r="E5130" i="5"/>
  <c r="Y5129" i="5"/>
  <c r="E5129" i="5"/>
  <c r="Y5128" i="5"/>
  <c r="E5128" i="5"/>
  <c r="Y5127" i="5"/>
  <c r="E5127" i="5"/>
  <c r="Y5126" i="5"/>
  <c r="E5126" i="5"/>
  <c r="Y5125" i="5"/>
  <c r="E5125" i="5"/>
  <c r="Y5124" i="5"/>
  <c r="E5124" i="5"/>
  <c r="Y5123" i="5"/>
  <c r="E5123" i="5"/>
  <c r="Y5122" i="5"/>
  <c r="E5122" i="5"/>
  <c r="Y5121" i="5"/>
  <c r="E5121" i="5"/>
  <c r="Y5120" i="5"/>
  <c r="E5120" i="5"/>
  <c r="Y5119" i="5"/>
  <c r="E5119" i="5"/>
  <c r="Y5118" i="5"/>
  <c r="E5118" i="5"/>
  <c r="Y5117" i="5"/>
  <c r="E5117" i="5"/>
  <c r="Y5116" i="5"/>
  <c r="E5116" i="5"/>
  <c r="Y5115" i="5"/>
  <c r="E5115" i="5"/>
  <c r="Y5114" i="5"/>
  <c r="E5114" i="5"/>
  <c r="Y5113" i="5"/>
  <c r="E5113" i="5"/>
  <c r="Y5112" i="5"/>
  <c r="E5112" i="5"/>
  <c r="Y5111" i="5"/>
  <c r="E5111" i="5"/>
  <c r="Y5110" i="5"/>
  <c r="E5110" i="5"/>
  <c r="Y5109" i="5"/>
  <c r="E5109" i="5"/>
  <c r="Y5108" i="5"/>
  <c r="E5108" i="5"/>
  <c r="Y5107" i="5"/>
  <c r="E5107" i="5"/>
  <c r="Y5106" i="5"/>
  <c r="E5106" i="5"/>
  <c r="Y5105" i="5"/>
  <c r="E5105" i="5"/>
  <c r="Y5104" i="5"/>
  <c r="E5104" i="5"/>
  <c r="Y5103" i="5"/>
  <c r="E5103" i="5"/>
  <c r="Y5102" i="5"/>
  <c r="E5102" i="5"/>
  <c r="Y5101" i="5"/>
  <c r="E5101" i="5"/>
  <c r="Y5100" i="5"/>
  <c r="E5100" i="5"/>
  <c r="Y5099" i="5"/>
  <c r="E5099" i="5"/>
  <c r="Y5098" i="5"/>
  <c r="E5098" i="5"/>
  <c r="Y5097" i="5"/>
  <c r="E5097" i="5"/>
  <c r="Y5096" i="5"/>
  <c r="E5096" i="5"/>
  <c r="Y5095" i="5"/>
  <c r="E5095" i="5"/>
  <c r="Y5094" i="5"/>
  <c r="E5094" i="5"/>
  <c r="Y5093" i="5"/>
  <c r="E5093" i="5"/>
  <c r="Y5092" i="5"/>
  <c r="E5092" i="5"/>
  <c r="Y5091" i="5"/>
  <c r="E5091" i="5"/>
  <c r="Y5090" i="5"/>
  <c r="E5090" i="5"/>
  <c r="Y5089" i="5"/>
  <c r="E5089" i="5"/>
  <c r="Y5088" i="5"/>
  <c r="E5088" i="5"/>
  <c r="Y5087" i="5"/>
  <c r="E5087" i="5"/>
  <c r="Y5086" i="5"/>
  <c r="E5086" i="5"/>
  <c r="Y5085" i="5"/>
  <c r="E5085" i="5"/>
  <c r="Y5084" i="5"/>
  <c r="E5084" i="5"/>
  <c r="Y5083" i="5"/>
  <c r="E5083" i="5"/>
  <c r="Y5082" i="5"/>
  <c r="E5082" i="5"/>
  <c r="Y5081" i="5"/>
  <c r="E5081" i="5"/>
  <c r="Y5080" i="5"/>
  <c r="E5080" i="5"/>
  <c r="Y5079" i="5"/>
  <c r="E5079" i="5"/>
  <c r="Y5078" i="5"/>
  <c r="E5078" i="5"/>
  <c r="Y5077" i="5"/>
  <c r="E5077" i="5"/>
  <c r="Y5076" i="5"/>
  <c r="E5076" i="5"/>
  <c r="Y5075" i="5"/>
  <c r="E5075" i="5"/>
  <c r="Y5074" i="5"/>
  <c r="E5074" i="5"/>
  <c r="Y5073" i="5"/>
  <c r="E5073" i="5"/>
  <c r="Y5072" i="5"/>
  <c r="E5072" i="5"/>
  <c r="Y5071" i="5"/>
  <c r="E5071" i="5"/>
  <c r="Y5070" i="5"/>
  <c r="E5070" i="5"/>
  <c r="Y5069" i="5"/>
  <c r="E5069" i="5"/>
  <c r="Y5068" i="5"/>
  <c r="E5068" i="5"/>
  <c r="Y5067" i="5"/>
  <c r="E5067" i="5"/>
  <c r="Y5066" i="5"/>
  <c r="E5066" i="5"/>
  <c r="Y5065" i="5"/>
  <c r="E5065" i="5"/>
  <c r="Y5064" i="5"/>
  <c r="E5064" i="5"/>
  <c r="Y5063" i="5"/>
  <c r="E5063" i="5"/>
  <c r="Y5062" i="5"/>
  <c r="E5062" i="5"/>
  <c r="Y5061" i="5"/>
  <c r="E5061" i="5"/>
  <c r="Y5060" i="5"/>
  <c r="E5060" i="5"/>
  <c r="Y5059" i="5"/>
  <c r="E5059" i="5"/>
  <c r="Y5058" i="5"/>
  <c r="E5058" i="5"/>
  <c r="Y5057" i="5"/>
  <c r="E5057" i="5"/>
  <c r="Y5056" i="5"/>
  <c r="E5056" i="5"/>
  <c r="Y5055" i="5"/>
  <c r="E5055" i="5"/>
  <c r="Y5054" i="5"/>
  <c r="E5054" i="5"/>
  <c r="Y5053" i="5"/>
  <c r="E5053" i="5"/>
  <c r="Y5052" i="5"/>
  <c r="E5052" i="5"/>
  <c r="Y5051" i="5"/>
  <c r="E5051" i="5"/>
  <c r="Y5050" i="5"/>
  <c r="E5050" i="5"/>
  <c r="Y5049" i="5"/>
  <c r="E5049" i="5"/>
  <c r="Y5048" i="5"/>
  <c r="E5048" i="5"/>
  <c r="Y5047" i="5"/>
  <c r="E5047" i="5"/>
  <c r="Y5046" i="5"/>
  <c r="E5046" i="5"/>
  <c r="Y5045" i="5"/>
  <c r="E5045" i="5"/>
  <c r="Y5044" i="5"/>
  <c r="E5044" i="5"/>
  <c r="Y5043" i="5"/>
  <c r="E5043" i="5"/>
  <c r="Y5042" i="5"/>
  <c r="E5042" i="5"/>
  <c r="Y5041" i="5"/>
  <c r="E5041" i="5"/>
  <c r="Y5040" i="5"/>
  <c r="E5040" i="5"/>
  <c r="Y5039" i="5"/>
  <c r="E5039" i="5"/>
  <c r="Y5038" i="5"/>
  <c r="E5038" i="5"/>
  <c r="Y5037" i="5"/>
  <c r="E5037" i="5"/>
  <c r="Y5036" i="5"/>
  <c r="E5036" i="5"/>
  <c r="Y5035" i="5"/>
  <c r="E5035" i="5"/>
  <c r="Y5034" i="5"/>
  <c r="E5034" i="5"/>
  <c r="Y5033" i="5"/>
  <c r="E5033" i="5"/>
  <c r="Y5032" i="5"/>
  <c r="E5032" i="5"/>
  <c r="Y5031" i="5"/>
  <c r="E5031" i="5"/>
  <c r="Y5030" i="5"/>
  <c r="E5030" i="5"/>
  <c r="Y5029" i="5"/>
  <c r="E5029" i="5"/>
  <c r="Y5028" i="5"/>
  <c r="E5028" i="5"/>
  <c r="Y5027" i="5"/>
  <c r="E5027" i="5"/>
  <c r="Y5026" i="5"/>
  <c r="E5026" i="5"/>
  <c r="Y5025" i="5"/>
  <c r="E5025" i="5"/>
  <c r="Y5024" i="5"/>
  <c r="E5024" i="5"/>
  <c r="Y5023" i="5"/>
  <c r="E5023" i="5"/>
  <c r="Y5022" i="5"/>
  <c r="E5022" i="5"/>
  <c r="Y5021" i="5"/>
  <c r="E5021" i="5"/>
  <c r="Y5020" i="5"/>
  <c r="E5020" i="5"/>
  <c r="Y5019" i="5"/>
  <c r="E5019" i="5"/>
  <c r="Y5018" i="5"/>
  <c r="E5018" i="5"/>
  <c r="Y5017" i="5"/>
  <c r="E5017" i="5"/>
  <c r="Y5016" i="5"/>
  <c r="E5016" i="5"/>
  <c r="Y5015" i="5"/>
  <c r="E5015" i="5"/>
  <c r="Y5014" i="5"/>
  <c r="E5014" i="5"/>
  <c r="Y5013" i="5"/>
  <c r="E5013" i="5"/>
  <c r="Y5012" i="5"/>
  <c r="E5012" i="5"/>
  <c r="Y5011" i="5"/>
  <c r="E5011" i="5"/>
  <c r="Y5010" i="5"/>
  <c r="E5010" i="5"/>
  <c r="Y5009" i="5"/>
  <c r="E5009" i="5"/>
  <c r="Y5008" i="5"/>
  <c r="E5008" i="5"/>
  <c r="Y5007" i="5"/>
  <c r="E5007" i="5"/>
  <c r="Y5006" i="5"/>
  <c r="E5006" i="5"/>
  <c r="Y5005" i="5"/>
  <c r="E5005" i="5"/>
  <c r="Y5004" i="5"/>
  <c r="E5004" i="5"/>
  <c r="Y5003" i="5"/>
  <c r="E5003" i="5"/>
  <c r="Y5002" i="5"/>
  <c r="E5002" i="5"/>
  <c r="Y5001" i="5"/>
  <c r="E5001" i="5"/>
  <c r="Y5000" i="5"/>
  <c r="E5000" i="5"/>
  <c r="Y4999" i="5"/>
  <c r="E4999" i="5"/>
  <c r="Y4998" i="5"/>
  <c r="E4998" i="5"/>
  <c r="Y4997" i="5"/>
  <c r="E4997" i="5"/>
  <c r="Y4996" i="5"/>
  <c r="E4996" i="5"/>
  <c r="Y4995" i="5"/>
  <c r="E4995" i="5"/>
  <c r="Y4994" i="5"/>
  <c r="E4994" i="5"/>
  <c r="Y4993" i="5"/>
  <c r="E4993" i="5"/>
  <c r="Y4992" i="5"/>
  <c r="E4992" i="5"/>
  <c r="Y4991" i="5"/>
  <c r="E4991" i="5"/>
  <c r="Y4990" i="5"/>
  <c r="E4990" i="5"/>
  <c r="Y4989" i="5"/>
  <c r="E4989" i="5"/>
  <c r="Y4988" i="5"/>
  <c r="E4988" i="5"/>
  <c r="Y4987" i="5"/>
  <c r="E4987" i="5"/>
  <c r="Y4986" i="5"/>
  <c r="E4986" i="5"/>
  <c r="Y4985" i="5"/>
  <c r="E4985" i="5"/>
  <c r="Y4984" i="5"/>
  <c r="E4984" i="5"/>
  <c r="Y4983" i="5"/>
  <c r="E4983" i="5"/>
  <c r="Y4982" i="5"/>
  <c r="E4982" i="5"/>
  <c r="Y4981" i="5"/>
  <c r="E4981" i="5"/>
  <c r="Y4980" i="5"/>
  <c r="E4980" i="5"/>
  <c r="Y4979" i="5"/>
  <c r="E4979" i="5"/>
  <c r="Y4978" i="5"/>
  <c r="E4978" i="5"/>
  <c r="Y4977" i="5"/>
  <c r="E4977" i="5"/>
  <c r="Y4976" i="5"/>
  <c r="E4976" i="5"/>
  <c r="Y4975" i="5"/>
  <c r="E4975" i="5"/>
  <c r="Y4974" i="5"/>
  <c r="E4974" i="5"/>
  <c r="Y4973" i="5"/>
  <c r="E4973" i="5"/>
  <c r="Y4972" i="5"/>
  <c r="E4972" i="5"/>
  <c r="Y4971" i="5"/>
  <c r="E4971" i="5"/>
  <c r="Y4970" i="5"/>
  <c r="E4970" i="5"/>
  <c r="Y4969" i="5"/>
  <c r="E4969" i="5"/>
  <c r="Y4968" i="5"/>
  <c r="E4968" i="5"/>
  <c r="Y4967" i="5"/>
  <c r="E4967" i="5"/>
  <c r="Y4966" i="5"/>
  <c r="E4966" i="5"/>
  <c r="Y4965" i="5"/>
  <c r="E4965" i="5"/>
  <c r="Y4964" i="5"/>
  <c r="E4964" i="5"/>
  <c r="Y4963" i="5"/>
  <c r="E4963" i="5"/>
  <c r="Y4962" i="5"/>
  <c r="E4962" i="5"/>
  <c r="Y4961" i="5"/>
  <c r="E4961" i="5"/>
  <c r="Y4960" i="5"/>
  <c r="E4960" i="5"/>
  <c r="Y4959" i="5"/>
  <c r="E4959" i="5"/>
  <c r="Y4958" i="5"/>
  <c r="E4958" i="5"/>
  <c r="Y4957" i="5"/>
  <c r="E4957" i="5"/>
  <c r="Y4956" i="5"/>
  <c r="E4956" i="5"/>
  <c r="Y4955" i="5"/>
  <c r="E4955" i="5"/>
  <c r="Y4954" i="5"/>
  <c r="E4954" i="5"/>
  <c r="Y4953" i="5"/>
  <c r="E4953" i="5"/>
  <c r="Y4952" i="5"/>
  <c r="E4952" i="5"/>
  <c r="Y4951" i="5"/>
  <c r="E4951" i="5"/>
  <c r="Y4950" i="5"/>
  <c r="E4950" i="5"/>
  <c r="Y4949" i="5"/>
  <c r="E4949" i="5"/>
  <c r="Y4948" i="5"/>
  <c r="E4948" i="5"/>
  <c r="Y4947" i="5"/>
  <c r="E4947" i="5"/>
  <c r="Y4946" i="5"/>
  <c r="E4946" i="5"/>
  <c r="Y4945" i="5"/>
  <c r="E4945" i="5"/>
  <c r="Y4944" i="5"/>
  <c r="E4944" i="5"/>
  <c r="Y4943" i="5"/>
  <c r="E4943" i="5"/>
  <c r="Y4942" i="5"/>
  <c r="E4942" i="5"/>
  <c r="Y4941" i="5"/>
  <c r="E4941" i="5"/>
  <c r="Y4940" i="5"/>
  <c r="E4940" i="5"/>
  <c r="Y4939" i="5"/>
  <c r="E4939" i="5"/>
  <c r="Y4938" i="5"/>
  <c r="E4938" i="5"/>
  <c r="Y4937" i="5"/>
  <c r="E4937" i="5"/>
  <c r="Y4936" i="5"/>
  <c r="E4936" i="5"/>
  <c r="Y4935" i="5"/>
  <c r="E4935" i="5"/>
  <c r="Y4934" i="5"/>
  <c r="E4934" i="5"/>
  <c r="Y4933" i="5"/>
  <c r="E4933" i="5"/>
  <c r="Y4932" i="5"/>
  <c r="E4932" i="5"/>
  <c r="Y4931" i="5"/>
  <c r="E4931" i="5"/>
  <c r="Y4930" i="5"/>
  <c r="E4930" i="5"/>
  <c r="Y4929" i="5"/>
  <c r="E4929" i="5"/>
  <c r="Y4928" i="5"/>
  <c r="E4928" i="5"/>
  <c r="Y4927" i="5"/>
  <c r="E4927" i="5"/>
  <c r="Y4926" i="5"/>
  <c r="E4926" i="5"/>
  <c r="Y4925" i="5"/>
  <c r="E4925" i="5"/>
  <c r="Y4924" i="5"/>
  <c r="E4924" i="5"/>
  <c r="Y4923" i="5"/>
  <c r="E4923" i="5"/>
  <c r="Y4922" i="5"/>
  <c r="E4922" i="5"/>
  <c r="Y4921" i="5"/>
  <c r="E4921" i="5"/>
  <c r="Y4920" i="5"/>
  <c r="E4920" i="5"/>
  <c r="Y4919" i="5"/>
  <c r="E4919" i="5"/>
  <c r="Y4918" i="5"/>
  <c r="E4918" i="5"/>
  <c r="Y4917" i="5"/>
  <c r="E4917" i="5"/>
  <c r="Y4916" i="5"/>
  <c r="E4916" i="5"/>
  <c r="Y4915" i="5"/>
  <c r="E4915" i="5"/>
  <c r="Y4914" i="5"/>
  <c r="E4914" i="5"/>
  <c r="Y4913" i="5"/>
  <c r="E4913" i="5"/>
  <c r="Y4912" i="5"/>
  <c r="E4912" i="5"/>
  <c r="Y4911" i="5"/>
  <c r="E4911" i="5"/>
  <c r="Y4910" i="5"/>
  <c r="E4910" i="5"/>
  <c r="Y4909" i="5"/>
  <c r="E4909" i="5"/>
  <c r="Y4908" i="5"/>
  <c r="E4908" i="5"/>
  <c r="Y4907" i="5"/>
  <c r="E4907" i="5"/>
  <c r="Y4906" i="5"/>
  <c r="E4906" i="5"/>
  <c r="Y4905" i="5"/>
  <c r="E4905" i="5"/>
  <c r="Y4904" i="5"/>
  <c r="E4904" i="5"/>
  <c r="Y4903" i="5"/>
  <c r="E4903" i="5"/>
  <c r="Y4902" i="5"/>
  <c r="E4902" i="5"/>
  <c r="Y4901" i="5"/>
  <c r="E4901" i="5"/>
  <c r="Y4900" i="5"/>
  <c r="E4900" i="5"/>
  <c r="Y4899" i="5"/>
  <c r="E4899" i="5"/>
  <c r="Y4898" i="5"/>
  <c r="E4898" i="5"/>
  <c r="Y4897" i="5"/>
  <c r="E4897" i="5"/>
  <c r="Y4896" i="5"/>
  <c r="E4896" i="5"/>
  <c r="Y4895" i="5"/>
  <c r="E4895" i="5"/>
  <c r="Y4894" i="5"/>
  <c r="E4894" i="5"/>
  <c r="Y4893" i="5"/>
  <c r="E4893" i="5"/>
  <c r="Y4892" i="5"/>
  <c r="E4892" i="5"/>
  <c r="Y4891" i="5"/>
  <c r="E4891" i="5"/>
  <c r="Y4890" i="5"/>
  <c r="E4890" i="5"/>
  <c r="Y4889" i="5"/>
  <c r="E4889" i="5"/>
  <c r="Y4888" i="5"/>
  <c r="E4888" i="5"/>
  <c r="Y4887" i="5"/>
  <c r="E4887" i="5"/>
  <c r="Y4886" i="5"/>
  <c r="E4886" i="5"/>
  <c r="Y4885" i="5"/>
  <c r="E4885" i="5"/>
  <c r="Y4884" i="5"/>
  <c r="E4884" i="5"/>
  <c r="Y4883" i="5"/>
  <c r="E4883" i="5"/>
  <c r="Y4882" i="5"/>
  <c r="E4882" i="5"/>
  <c r="Y4881" i="5"/>
  <c r="E4881" i="5"/>
  <c r="Y4880" i="5"/>
  <c r="E4880" i="5"/>
  <c r="Y4879" i="5"/>
  <c r="E4879" i="5"/>
  <c r="Y4878" i="5"/>
  <c r="E4878" i="5"/>
  <c r="Y4877" i="5"/>
  <c r="E4877" i="5"/>
  <c r="Y4876" i="5"/>
  <c r="E4876" i="5"/>
  <c r="Y4875" i="5"/>
  <c r="E4875" i="5"/>
  <c r="Y4874" i="5"/>
  <c r="E4874" i="5"/>
  <c r="Y4873" i="5"/>
  <c r="E4873" i="5"/>
  <c r="Y4872" i="5"/>
  <c r="E4872" i="5"/>
  <c r="Y4871" i="5"/>
  <c r="E4871" i="5"/>
  <c r="Y4870" i="5"/>
  <c r="E4870" i="5"/>
  <c r="Y4869" i="5"/>
  <c r="E4869" i="5"/>
  <c r="Y4868" i="5"/>
  <c r="E4868" i="5"/>
  <c r="Y4867" i="5"/>
  <c r="E4867" i="5"/>
  <c r="Y4866" i="5"/>
  <c r="E4866" i="5"/>
  <c r="Y4865" i="5"/>
  <c r="E4865" i="5"/>
  <c r="Y4864" i="5"/>
  <c r="E4864" i="5"/>
  <c r="Y4863" i="5"/>
  <c r="E4863" i="5"/>
  <c r="Y4862" i="5"/>
  <c r="E4862" i="5"/>
  <c r="Y4861" i="5"/>
  <c r="E4861" i="5"/>
  <c r="Y4860" i="5"/>
  <c r="E4860" i="5"/>
  <c r="Y4859" i="5"/>
  <c r="E4859" i="5"/>
  <c r="Y4858" i="5"/>
  <c r="E4858" i="5"/>
  <c r="Y4857" i="5"/>
  <c r="E4857" i="5"/>
  <c r="Y4856" i="5"/>
  <c r="E4856" i="5"/>
  <c r="Y4855" i="5"/>
  <c r="E4855" i="5"/>
  <c r="Y4854" i="5"/>
  <c r="E4854" i="5"/>
  <c r="Y4853" i="5"/>
  <c r="E4853" i="5"/>
  <c r="Y4852" i="5"/>
  <c r="E4852" i="5"/>
  <c r="Y4851" i="5"/>
  <c r="E4851" i="5"/>
  <c r="Y4850" i="5"/>
  <c r="E4850" i="5"/>
  <c r="Y4849" i="5"/>
  <c r="E4849" i="5"/>
  <c r="Y4848" i="5"/>
  <c r="E4848" i="5"/>
  <c r="Y4847" i="5"/>
  <c r="E4847" i="5"/>
  <c r="Y4846" i="5"/>
  <c r="E4846" i="5"/>
  <c r="Y4845" i="5"/>
  <c r="E4845" i="5"/>
  <c r="Y4844" i="5"/>
  <c r="E4844" i="5"/>
  <c r="Y4843" i="5"/>
  <c r="E4843" i="5"/>
  <c r="Y4842" i="5"/>
  <c r="E4842" i="5"/>
  <c r="Y4841" i="5"/>
  <c r="E4841" i="5"/>
  <c r="Y4840" i="5"/>
  <c r="E4840" i="5"/>
  <c r="Y4839" i="5"/>
  <c r="E4839" i="5"/>
  <c r="Y4838" i="5"/>
  <c r="E4838" i="5"/>
  <c r="Y4837" i="5"/>
  <c r="E4837" i="5"/>
  <c r="Y4836" i="5"/>
  <c r="E4836" i="5"/>
  <c r="Y4835" i="5"/>
  <c r="E4835" i="5"/>
  <c r="Y4834" i="5"/>
  <c r="E4834" i="5"/>
  <c r="Y4833" i="5"/>
  <c r="E4833" i="5"/>
  <c r="Y4832" i="5"/>
  <c r="E4832" i="5"/>
  <c r="Y4831" i="5"/>
  <c r="E4831" i="5"/>
  <c r="Y4830" i="5"/>
  <c r="E4830" i="5"/>
  <c r="Y4829" i="5"/>
  <c r="E4829" i="5"/>
  <c r="Y4828" i="5"/>
  <c r="E4828" i="5"/>
  <c r="Y4827" i="5"/>
  <c r="E4827" i="5"/>
  <c r="Y4826" i="5"/>
  <c r="E4826" i="5"/>
  <c r="Y4825" i="5"/>
  <c r="E4825" i="5"/>
  <c r="Y4824" i="5"/>
  <c r="E4824" i="5"/>
  <c r="Y4823" i="5"/>
  <c r="E4823" i="5"/>
  <c r="Y4822" i="5"/>
  <c r="E4822" i="5"/>
  <c r="Y4821" i="5"/>
  <c r="E4821" i="5"/>
  <c r="Y4820" i="5"/>
  <c r="E4820" i="5"/>
  <c r="Y4819" i="5"/>
  <c r="E4819" i="5"/>
  <c r="Y4818" i="5"/>
  <c r="E4818" i="5"/>
  <c r="Y4817" i="5"/>
  <c r="E4817" i="5"/>
  <c r="Y4816" i="5"/>
  <c r="E4816" i="5"/>
  <c r="Y4815" i="5"/>
  <c r="E4815" i="5"/>
  <c r="Y4814" i="5"/>
  <c r="E4814" i="5"/>
  <c r="Y4813" i="5"/>
  <c r="E4813" i="5"/>
  <c r="Y4812" i="5"/>
  <c r="E4812" i="5"/>
  <c r="Y4811" i="5"/>
  <c r="E4811" i="5"/>
  <c r="Y4810" i="5"/>
  <c r="E4810" i="5"/>
  <c r="Y4809" i="5"/>
  <c r="E4809" i="5"/>
  <c r="Y4808" i="5"/>
  <c r="E4808" i="5"/>
  <c r="Y4807" i="5"/>
  <c r="E4807" i="5"/>
  <c r="Y4806" i="5"/>
  <c r="E4806" i="5"/>
  <c r="Y4805" i="5"/>
  <c r="E4805" i="5"/>
  <c r="Y4804" i="5"/>
  <c r="E4804" i="5"/>
  <c r="Y4803" i="5"/>
  <c r="E4803" i="5"/>
  <c r="Y4802" i="5"/>
  <c r="E4802" i="5"/>
  <c r="Y4801" i="5"/>
  <c r="E4801" i="5"/>
  <c r="Y4800" i="5"/>
  <c r="E4800" i="5"/>
  <c r="Y4799" i="5"/>
  <c r="E4799" i="5"/>
  <c r="Y4798" i="5"/>
  <c r="E4798" i="5"/>
  <c r="Y4797" i="5"/>
  <c r="E4797" i="5"/>
  <c r="Y4796" i="5"/>
  <c r="E4796" i="5"/>
  <c r="Y4795" i="5"/>
  <c r="E4795" i="5"/>
  <c r="Y4794" i="5"/>
  <c r="E4794" i="5"/>
  <c r="Y4793" i="5"/>
  <c r="E4793" i="5"/>
  <c r="Y4792" i="5"/>
  <c r="E4792" i="5"/>
  <c r="Y4791" i="5"/>
  <c r="E4791" i="5"/>
  <c r="Y4790" i="5"/>
  <c r="E4790" i="5"/>
  <c r="Y4789" i="5"/>
  <c r="E4789" i="5"/>
  <c r="Y4788" i="5"/>
  <c r="E4788" i="5"/>
  <c r="Y4787" i="5"/>
  <c r="E4787" i="5"/>
  <c r="Y4786" i="5"/>
  <c r="E4786" i="5"/>
  <c r="Y4785" i="5"/>
  <c r="E4785" i="5"/>
  <c r="Y4784" i="5"/>
  <c r="E4784" i="5"/>
  <c r="Y4783" i="5"/>
  <c r="E4783" i="5"/>
  <c r="Y4782" i="5"/>
  <c r="E4782" i="5"/>
  <c r="Y4781" i="5"/>
  <c r="E4781" i="5"/>
  <c r="Y4780" i="5"/>
  <c r="E4780" i="5"/>
  <c r="Y4779" i="5"/>
  <c r="E4779" i="5"/>
  <c r="Y4778" i="5"/>
  <c r="E4778" i="5"/>
  <c r="Y4777" i="5"/>
  <c r="E4777" i="5"/>
  <c r="Y4776" i="5"/>
  <c r="E4776" i="5"/>
  <c r="Y4775" i="5"/>
  <c r="E4775" i="5"/>
  <c r="Y4774" i="5"/>
  <c r="E4774" i="5"/>
  <c r="Y4773" i="5"/>
  <c r="E4773" i="5"/>
  <c r="Y4772" i="5"/>
  <c r="E4772" i="5"/>
  <c r="Y4771" i="5"/>
  <c r="E4771" i="5"/>
  <c r="Y4770" i="5"/>
  <c r="E4770" i="5"/>
  <c r="Y4769" i="5"/>
  <c r="E4769" i="5"/>
  <c r="Y4768" i="5"/>
  <c r="E4768" i="5"/>
  <c r="Y4767" i="5"/>
  <c r="E4767" i="5"/>
  <c r="Y4766" i="5"/>
  <c r="E4766" i="5"/>
  <c r="Y4765" i="5"/>
  <c r="E4765" i="5"/>
  <c r="Y4764" i="5"/>
  <c r="E4764" i="5"/>
  <c r="Y4763" i="5"/>
  <c r="E4763" i="5"/>
  <c r="Y4762" i="5"/>
  <c r="E4762" i="5"/>
  <c r="Y4761" i="5"/>
  <c r="E4761" i="5"/>
  <c r="Y4760" i="5"/>
  <c r="E4760" i="5"/>
  <c r="Y4759" i="5"/>
  <c r="E4759" i="5"/>
  <c r="Y4758" i="5"/>
  <c r="E4758" i="5"/>
  <c r="Y4757" i="5"/>
  <c r="E4757" i="5"/>
  <c r="Y4756" i="5"/>
  <c r="E4756" i="5"/>
  <c r="Y4755" i="5"/>
  <c r="E4755" i="5"/>
  <c r="Y4754" i="5"/>
  <c r="E4754" i="5"/>
  <c r="Y4753" i="5"/>
  <c r="E4753" i="5"/>
  <c r="Y4752" i="5"/>
  <c r="E4752" i="5"/>
  <c r="Y4751" i="5"/>
  <c r="E4751" i="5"/>
  <c r="Y4750" i="5"/>
  <c r="E4750" i="5"/>
  <c r="Y4749" i="5"/>
  <c r="E4749" i="5"/>
  <c r="Y4748" i="5"/>
  <c r="E4748" i="5"/>
  <c r="Y4747" i="5"/>
  <c r="E4747" i="5"/>
  <c r="Y4746" i="5"/>
  <c r="E4746" i="5"/>
  <c r="Y4745" i="5"/>
  <c r="E4745" i="5"/>
  <c r="Y4744" i="5"/>
  <c r="E4744" i="5"/>
  <c r="Y4743" i="5"/>
  <c r="E4743" i="5"/>
  <c r="Y4742" i="5"/>
  <c r="E4742" i="5"/>
  <c r="Y4741" i="5"/>
  <c r="E4741" i="5"/>
  <c r="Y4740" i="5"/>
  <c r="E4740" i="5"/>
  <c r="Y4739" i="5"/>
  <c r="E4739" i="5"/>
  <c r="Y4738" i="5"/>
  <c r="E4738" i="5"/>
  <c r="Y4737" i="5"/>
  <c r="E4737" i="5"/>
  <c r="Y4736" i="5"/>
  <c r="E4736" i="5"/>
  <c r="Y4735" i="5"/>
  <c r="E4735" i="5"/>
  <c r="Y4734" i="5"/>
  <c r="E4734" i="5"/>
  <c r="Y4733" i="5"/>
  <c r="E4733" i="5"/>
  <c r="Y4732" i="5"/>
  <c r="E4732" i="5"/>
  <c r="Y4731" i="5"/>
  <c r="E4731" i="5"/>
  <c r="Y4730" i="5"/>
  <c r="E4730" i="5"/>
  <c r="Y4729" i="5"/>
  <c r="E4729" i="5"/>
  <c r="Y4728" i="5"/>
  <c r="E4728" i="5"/>
  <c r="Y4727" i="5"/>
  <c r="E4727" i="5"/>
  <c r="Y4726" i="5"/>
  <c r="E4726" i="5"/>
  <c r="Y4725" i="5"/>
  <c r="E4725" i="5"/>
  <c r="Y4724" i="5"/>
  <c r="E4724" i="5"/>
  <c r="Y4723" i="5"/>
  <c r="E4723" i="5"/>
  <c r="Y4722" i="5"/>
  <c r="E4722" i="5"/>
  <c r="Y4721" i="5"/>
  <c r="E4721" i="5"/>
  <c r="Y4720" i="5"/>
  <c r="E4720" i="5"/>
  <c r="Y4719" i="5"/>
  <c r="E4719" i="5"/>
  <c r="Y4718" i="5"/>
  <c r="E4718" i="5"/>
  <c r="Y4717" i="5"/>
  <c r="E4717" i="5"/>
  <c r="Y4716" i="5"/>
  <c r="E4716" i="5"/>
  <c r="Y4715" i="5"/>
  <c r="E4715" i="5"/>
  <c r="Y4714" i="5"/>
  <c r="E4714" i="5"/>
  <c r="Y4713" i="5"/>
  <c r="E4713" i="5"/>
  <c r="Y4712" i="5"/>
  <c r="E4712" i="5"/>
  <c r="Y4711" i="5"/>
  <c r="E4711" i="5"/>
  <c r="Y4710" i="5"/>
  <c r="E4710" i="5"/>
  <c r="Y4709" i="5"/>
  <c r="E4709" i="5"/>
  <c r="Y4708" i="5"/>
  <c r="E4708" i="5"/>
  <c r="Y4707" i="5"/>
  <c r="E4707" i="5"/>
  <c r="Y4706" i="5"/>
  <c r="E4706" i="5"/>
  <c r="Y4705" i="5"/>
  <c r="E4705" i="5"/>
  <c r="Y4704" i="5"/>
  <c r="E4704" i="5"/>
  <c r="Y4703" i="5"/>
  <c r="E4703" i="5"/>
  <c r="Y4702" i="5"/>
  <c r="E4702" i="5"/>
  <c r="Y4701" i="5"/>
  <c r="E4701" i="5"/>
  <c r="Y4700" i="5"/>
  <c r="E4700" i="5"/>
  <c r="Y4699" i="5"/>
  <c r="E4699" i="5"/>
  <c r="Y4698" i="5"/>
  <c r="E4698" i="5"/>
  <c r="Y4697" i="5"/>
  <c r="E4697" i="5"/>
  <c r="Y4696" i="5"/>
  <c r="E4696" i="5"/>
  <c r="Y4695" i="5"/>
  <c r="E4695" i="5"/>
  <c r="Y4694" i="5"/>
  <c r="E4694" i="5"/>
  <c r="Y4693" i="5"/>
  <c r="E4693" i="5"/>
  <c r="Y4692" i="5"/>
  <c r="E4692" i="5"/>
  <c r="Y4691" i="5"/>
  <c r="E4691" i="5"/>
  <c r="Y4690" i="5"/>
  <c r="E4690" i="5"/>
  <c r="Y4689" i="5"/>
  <c r="E4689" i="5"/>
  <c r="Y4688" i="5"/>
  <c r="E4688" i="5"/>
  <c r="Y4687" i="5"/>
  <c r="E4687" i="5"/>
  <c r="Y4686" i="5"/>
  <c r="E4686" i="5"/>
  <c r="Y4685" i="5"/>
  <c r="E4685" i="5"/>
  <c r="Y4684" i="5"/>
  <c r="E4684" i="5"/>
  <c r="Y4683" i="5"/>
  <c r="E4683" i="5"/>
  <c r="Y4682" i="5"/>
  <c r="E4682" i="5"/>
  <c r="Y4681" i="5"/>
  <c r="E4681" i="5"/>
  <c r="Y4680" i="5"/>
  <c r="E4680" i="5"/>
  <c r="Y4679" i="5"/>
  <c r="E4679" i="5"/>
  <c r="Y4678" i="5"/>
  <c r="E4678" i="5"/>
  <c r="Y4677" i="5"/>
  <c r="E4677" i="5"/>
  <c r="Y4676" i="5"/>
  <c r="E4676" i="5"/>
  <c r="Y4675" i="5"/>
  <c r="E4675" i="5"/>
  <c r="Y4674" i="5"/>
  <c r="E4674" i="5"/>
  <c r="Y4673" i="5"/>
  <c r="E4673" i="5"/>
  <c r="Y4672" i="5"/>
  <c r="E4672" i="5"/>
  <c r="Y4671" i="5"/>
  <c r="E4671" i="5"/>
  <c r="Y4670" i="5"/>
  <c r="E4670" i="5"/>
  <c r="Y4669" i="5"/>
  <c r="E4669" i="5"/>
  <c r="Y4668" i="5"/>
  <c r="E4668" i="5"/>
  <c r="Y4667" i="5"/>
  <c r="E4667" i="5"/>
  <c r="Y4666" i="5"/>
  <c r="E4666" i="5"/>
  <c r="Y4665" i="5"/>
  <c r="E4665" i="5"/>
  <c r="Y4664" i="5"/>
  <c r="E4664" i="5"/>
  <c r="Y4663" i="5"/>
  <c r="E4663" i="5"/>
  <c r="Y4662" i="5"/>
  <c r="E4662" i="5"/>
  <c r="Y4661" i="5"/>
  <c r="E4661" i="5"/>
  <c r="Y4660" i="5"/>
  <c r="E4660" i="5"/>
  <c r="Y4659" i="5"/>
  <c r="E4659" i="5"/>
  <c r="Y4658" i="5"/>
  <c r="E4658" i="5"/>
  <c r="Y4657" i="5"/>
  <c r="E4657" i="5"/>
  <c r="Y4656" i="5"/>
  <c r="E4656" i="5"/>
  <c r="Y4655" i="5"/>
  <c r="E4655" i="5"/>
  <c r="Y4654" i="5"/>
  <c r="E4654" i="5"/>
  <c r="Y4653" i="5"/>
  <c r="E4653" i="5"/>
  <c r="Y4652" i="5"/>
  <c r="E4652" i="5"/>
  <c r="Y4651" i="5"/>
  <c r="E4651" i="5"/>
  <c r="Y4650" i="5"/>
  <c r="E4650" i="5"/>
  <c r="Y4649" i="5"/>
  <c r="E4649" i="5"/>
  <c r="Y4648" i="5"/>
  <c r="E4648" i="5"/>
  <c r="Y4647" i="5"/>
  <c r="E4647" i="5"/>
  <c r="Y4646" i="5"/>
  <c r="E4646" i="5"/>
  <c r="Y4645" i="5"/>
  <c r="E4645" i="5"/>
  <c r="Y4644" i="5"/>
  <c r="E4644" i="5"/>
  <c r="Y4643" i="5"/>
  <c r="E4643" i="5"/>
  <c r="Y4642" i="5"/>
  <c r="E4642" i="5"/>
  <c r="Y4641" i="5"/>
  <c r="E4641" i="5"/>
  <c r="Y4640" i="5"/>
  <c r="E4640" i="5"/>
  <c r="Y4639" i="5"/>
  <c r="E4639" i="5"/>
  <c r="Y4638" i="5"/>
  <c r="E4638" i="5"/>
  <c r="Y4637" i="5"/>
  <c r="E4637" i="5"/>
  <c r="Y4636" i="5"/>
  <c r="E4636" i="5"/>
  <c r="Y4635" i="5"/>
  <c r="E4635" i="5"/>
  <c r="Y4634" i="5"/>
  <c r="E4634" i="5"/>
  <c r="Y4633" i="5"/>
  <c r="E4633" i="5"/>
  <c r="Y4632" i="5"/>
  <c r="E4632" i="5"/>
  <c r="Y4631" i="5"/>
  <c r="E4631" i="5"/>
  <c r="Y4630" i="5"/>
  <c r="E4630" i="5"/>
  <c r="Y4629" i="5"/>
  <c r="E4629" i="5"/>
  <c r="Y4628" i="5"/>
  <c r="E4628" i="5"/>
  <c r="Y4627" i="5"/>
  <c r="E4627" i="5"/>
  <c r="Y4626" i="5"/>
  <c r="E4626" i="5"/>
  <c r="Y4625" i="5"/>
  <c r="E4625" i="5"/>
  <c r="Y4624" i="5"/>
  <c r="E4624" i="5"/>
  <c r="Y4623" i="5"/>
  <c r="E4623" i="5"/>
  <c r="Y4622" i="5"/>
  <c r="E4622" i="5"/>
  <c r="Y4621" i="5"/>
  <c r="E4621" i="5"/>
  <c r="Y4620" i="5"/>
  <c r="E4620" i="5"/>
  <c r="Y4619" i="5"/>
  <c r="E4619" i="5"/>
  <c r="Y4618" i="5"/>
  <c r="E4618" i="5"/>
  <c r="Y4617" i="5"/>
  <c r="E4617" i="5"/>
  <c r="Y4616" i="5"/>
  <c r="E4616" i="5"/>
  <c r="Y4615" i="5"/>
  <c r="E4615" i="5"/>
  <c r="Y4614" i="5"/>
  <c r="E4614" i="5"/>
  <c r="Y4613" i="5"/>
  <c r="E4613" i="5"/>
  <c r="Y4612" i="5"/>
  <c r="E4612" i="5"/>
  <c r="Y4611" i="5"/>
  <c r="E4611" i="5"/>
  <c r="Y4610" i="5"/>
  <c r="E4610" i="5"/>
  <c r="Y4609" i="5"/>
  <c r="E4609" i="5"/>
  <c r="Y4608" i="5"/>
  <c r="E4608" i="5"/>
  <c r="Y4607" i="5"/>
  <c r="E4607" i="5"/>
  <c r="Y4606" i="5"/>
  <c r="E4606" i="5"/>
  <c r="Y4605" i="5"/>
  <c r="E4605" i="5"/>
  <c r="Y4604" i="5"/>
  <c r="E4604" i="5"/>
  <c r="Y4603" i="5"/>
  <c r="E4603" i="5"/>
  <c r="Y4602" i="5"/>
  <c r="E4602" i="5"/>
  <c r="Y4601" i="5"/>
  <c r="E4601" i="5"/>
  <c r="Y4600" i="5"/>
  <c r="E4600" i="5"/>
  <c r="Y4599" i="5"/>
  <c r="E4599" i="5"/>
  <c r="Y4598" i="5"/>
  <c r="E4598" i="5"/>
  <c r="Y4597" i="5"/>
  <c r="E4597" i="5"/>
  <c r="Y4596" i="5"/>
  <c r="E4596" i="5"/>
  <c r="Y4595" i="5"/>
  <c r="E4595" i="5"/>
  <c r="Y4594" i="5"/>
  <c r="E4594" i="5"/>
  <c r="Y4593" i="5"/>
  <c r="E4593" i="5"/>
  <c r="Y4592" i="5"/>
  <c r="E4592" i="5"/>
  <c r="Y4591" i="5"/>
  <c r="E4591" i="5"/>
  <c r="Y4590" i="5"/>
  <c r="E4590" i="5"/>
  <c r="Y4589" i="5"/>
  <c r="E4589" i="5"/>
  <c r="Y4588" i="5"/>
  <c r="E4588" i="5"/>
  <c r="Y4587" i="5"/>
  <c r="E4587" i="5"/>
  <c r="Y4586" i="5"/>
  <c r="E4586" i="5"/>
  <c r="Y4585" i="5"/>
  <c r="E4585" i="5"/>
  <c r="Y4584" i="5"/>
  <c r="E4584" i="5"/>
  <c r="Y4583" i="5"/>
  <c r="E4583" i="5"/>
  <c r="Y4582" i="5"/>
  <c r="E4582" i="5"/>
  <c r="Y4581" i="5"/>
  <c r="E4581" i="5"/>
  <c r="Y4580" i="5"/>
  <c r="E4580" i="5"/>
  <c r="Y4579" i="5"/>
  <c r="E4579" i="5"/>
  <c r="Y4578" i="5"/>
  <c r="E4578" i="5"/>
  <c r="Y4577" i="5"/>
  <c r="E4577" i="5"/>
  <c r="Y4576" i="5"/>
  <c r="E4576" i="5"/>
  <c r="Y4575" i="5"/>
  <c r="E4575" i="5"/>
  <c r="Y4574" i="5"/>
  <c r="E4574" i="5"/>
  <c r="Y4573" i="5"/>
  <c r="E4573" i="5"/>
  <c r="Y4572" i="5"/>
  <c r="E4572" i="5"/>
  <c r="Y4571" i="5"/>
  <c r="E4571" i="5"/>
  <c r="Y4570" i="5"/>
  <c r="E4570" i="5"/>
  <c r="Y4569" i="5"/>
  <c r="E4569" i="5"/>
  <c r="Y4568" i="5"/>
  <c r="E4568" i="5"/>
  <c r="Y4567" i="5"/>
  <c r="E4567" i="5"/>
  <c r="Y4566" i="5"/>
  <c r="E4566" i="5"/>
  <c r="Y4565" i="5"/>
  <c r="E4565" i="5"/>
  <c r="Y4564" i="5"/>
  <c r="E4564" i="5"/>
  <c r="Y4562" i="5"/>
  <c r="E4562" i="5"/>
  <c r="Y4561" i="5"/>
  <c r="E4561" i="5"/>
  <c r="Y4560" i="5"/>
  <c r="E4560" i="5"/>
  <c r="Y4559" i="5"/>
  <c r="E4559" i="5"/>
  <c r="Y4558" i="5"/>
  <c r="E4558" i="5"/>
  <c r="Y4557" i="5"/>
  <c r="E4557" i="5"/>
  <c r="Y4556" i="5"/>
  <c r="E4556" i="5"/>
  <c r="Y4555" i="5"/>
  <c r="E4555" i="5"/>
  <c r="Y4554" i="5"/>
  <c r="E4554" i="5"/>
  <c r="Y4553" i="5"/>
  <c r="E4553" i="5"/>
  <c r="Y4552" i="5"/>
  <c r="E4552" i="5"/>
  <c r="Y4551" i="5"/>
  <c r="E4551" i="5"/>
  <c r="Y4550" i="5"/>
  <c r="E4550" i="5"/>
  <c r="Y4549" i="5"/>
  <c r="E4549" i="5"/>
  <c r="Y4548" i="5"/>
  <c r="E4548" i="5"/>
  <c r="Y4547" i="5"/>
  <c r="E4547" i="5"/>
  <c r="Y4546" i="5"/>
  <c r="E4546" i="5"/>
  <c r="Y4545" i="5"/>
  <c r="E4545" i="5"/>
  <c r="Y4544" i="5"/>
  <c r="E4544" i="5"/>
  <c r="Y4543" i="5"/>
  <c r="E4543" i="5"/>
  <c r="Y4542" i="5"/>
  <c r="E4542" i="5"/>
  <c r="Y4541" i="5"/>
  <c r="E4541" i="5"/>
  <c r="Y4540" i="5"/>
  <c r="E4540" i="5"/>
  <c r="Y4539" i="5"/>
  <c r="E4539" i="5"/>
  <c r="Y4538" i="5"/>
  <c r="E4538" i="5"/>
  <c r="Y4537" i="5"/>
  <c r="E4537" i="5"/>
  <c r="Y4536" i="5"/>
  <c r="E4536" i="5"/>
  <c r="Y4535" i="5"/>
  <c r="E4535" i="5"/>
  <c r="Y4534" i="5"/>
  <c r="E4534" i="5"/>
  <c r="Y4533" i="5"/>
  <c r="E4533" i="5"/>
  <c r="Y4532" i="5"/>
  <c r="E4532" i="5"/>
  <c r="Y4531" i="5"/>
  <c r="E4531" i="5"/>
  <c r="Y4530" i="5"/>
  <c r="E4530" i="5"/>
  <c r="Y4529" i="5"/>
  <c r="E4529" i="5"/>
  <c r="Y4528" i="5"/>
  <c r="E4528" i="5"/>
  <c r="Y4527" i="5"/>
  <c r="E4527" i="5"/>
  <c r="Y4526" i="5"/>
  <c r="E4526" i="5"/>
  <c r="Y4525" i="5"/>
  <c r="E4525" i="5"/>
  <c r="Y4524" i="5"/>
  <c r="E4524" i="5"/>
  <c r="Y4523" i="5"/>
  <c r="E4523" i="5"/>
  <c r="Y4522" i="5"/>
  <c r="E4522" i="5"/>
  <c r="Y4521" i="5"/>
  <c r="E4521" i="5"/>
  <c r="Y4520" i="5"/>
  <c r="E4520" i="5"/>
  <c r="Y4519" i="5"/>
  <c r="E4519" i="5"/>
  <c r="Y4518" i="5"/>
  <c r="E4518" i="5"/>
  <c r="Y4517" i="5"/>
  <c r="E4517" i="5"/>
  <c r="Y4516" i="5"/>
  <c r="E4516" i="5"/>
  <c r="Y4515" i="5"/>
  <c r="E4515" i="5"/>
  <c r="Y4514" i="5"/>
  <c r="E4514" i="5"/>
  <c r="Y4513" i="5"/>
  <c r="E4513" i="5"/>
  <c r="Y4512" i="5"/>
  <c r="E4512" i="5"/>
  <c r="Y4511" i="5"/>
  <c r="E4511" i="5"/>
  <c r="Y4510" i="5"/>
  <c r="E4510" i="5"/>
  <c r="Y4509" i="5"/>
  <c r="E4509" i="5"/>
  <c r="Y4508" i="5"/>
  <c r="E4508" i="5"/>
  <c r="Y4507" i="5"/>
  <c r="E4507" i="5"/>
  <c r="Y4506" i="5"/>
  <c r="E4506" i="5"/>
  <c r="Y4505" i="5"/>
  <c r="E4505" i="5"/>
  <c r="Y4504" i="5"/>
  <c r="E4504" i="5"/>
  <c r="Y4503" i="5"/>
  <c r="E4503" i="5"/>
  <c r="Y4502" i="5"/>
  <c r="E4502" i="5"/>
  <c r="Y4501" i="5"/>
  <c r="E4501" i="5"/>
  <c r="Y4500" i="5"/>
  <c r="E4500" i="5"/>
  <c r="Y4499" i="5"/>
  <c r="E4499" i="5"/>
  <c r="Y4498" i="5"/>
  <c r="E4498" i="5"/>
  <c r="Y4497" i="5"/>
  <c r="E4497" i="5"/>
  <c r="Y4496" i="5"/>
  <c r="E4496" i="5"/>
  <c r="Y4495" i="5"/>
  <c r="E4495" i="5"/>
  <c r="Y4494" i="5"/>
  <c r="E4494" i="5"/>
  <c r="Y4493" i="5"/>
  <c r="E4493" i="5"/>
  <c r="Y4492" i="5"/>
  <c r="E4492" i="5"/>
  <c r="Y4491" i="5"/>
  <c r="E4491" i="5"/>
  <c r="Y4490" i="5"/>
  <c r="E4490" i="5"/>
  <c r="Y4489" i="5"/>
  <c r="E4489" i="5"/>
  <c r="Y4488" i="5"/>
  <c r="E4488" i="5"/>
  <c r="Y4487" i="5"/>
  <c r="E4487" i="5"/>
  <c r="Y4486" i="5"/>
  <c r="E4486" i="5"/>
  <c r="Y4485" i="5"/>
  <c r="E4485" i="5"/>
  <c r="Y4484" i="5"/>
  <c r="E4484" i="5"/>
  <c r="Y4483" i="5"/>
  <c r="E4483" i="5"/>
  <c r="Y4482" i="5"/>
  <c r="E4482" i="5"/>
  <c r="Y4481" i="5"/>
  <c r="E4481" i="5"/>
  <c r="Y4480" i="5"/>
  <c r="E4480" i="5"/>
  <c r="Y4479" i="5"/>
  <c r="E4479" i="5"/>
  <c r="Y4478" i="5"/>
  <c r="E4478" i="5"/>
  <c r="Y4477" i="5"/>
  <c r="E4477" i="5"/>
  <c r="Y4476" i="5"/>
  <c r="E4476" i="5"/>
  <c r="Y4475" i="5"/>
  <c r="E4475" i="5"/>
  <c r="Y4474" i="5"/>
  <c r="E4474" i="5"/>
  <c r="Y4473" i="5"/>
  <c r="E4473" i="5"/>
  <c r="Y4472" i="5"/>
  <c r="E4472" i="5"/>
  <c r="Y4471" i="5"/>
  <c r="E4471" i="5"/>
  <c r="Y4470" i="5"/>
  <c r="E4470" i="5"/>
  <c r="Y4469" i="5"/>
  <c r="E4469" i="5"/>
  <c r="Y4468" i="5"/>
  <c r="E4468" i="5"/>
  <c r="Y4467" i="5"/>
  <c r="E4467" i="5"/>
  <c r="Y4466" i="5"/>
  <c r="E4466" i="5"/>
  <c r="Y4465" i="5"/>
  <c r="E4465" i="5"/>
  <c r="Y4464" i="5"/>
  <c r="E4464" i="5"/>
  <c r="Y4463" i="5"/>
  <c r="E4463" i="5"/>
  <c r="Y4462" i="5"/>
  <c r="E4462" i="5"/>
  <c r="Y4461" i="5"/>
  <c r="E4461" i="5"/>
  <c r="Y4460" i="5"/>
  <c r="E4460" i="5"/>
  <c r="Y4459" i="5"/>
  <c r="E4459" i="5"/>
  <c r="Y4458" i="5"/>
  <c r="E4458" i="5"/>
  <c r="Y4457" i="5"/>
  <c r="E4457" i="5"/>
  <c r="Y4456" i="5"/>
  <c r="E4456" i="5"/>
  <c r="Y4455" i="5"/>
  <c r="E4455" i="5"/>
  <c r="Y4454" i="5"/>
  <c r="E4454" i="5"/>
  <c r="Y4453" i="5"/>
  <c r="E4453" i="5"/>
  <c r="Y4452" i="5"/>
  <c r="E4452" i="5"/>
  <c r="Y4451" i="5"/>
  <c r="E4451" i="5"/>
  <c r="Y4450" i="5"/>
  <c r="E4450" i="5"/>
  <c r="Y4449" i="5"/>
  <c r="E4449" i="5"/>
  <c r="Y4448" i="5"/>
  <c r="E4448" i="5"/>
  <c r="Y4447" i="5"/>
  <c r="E4447" i="5"/>
  <c r="Y4446" i="5"/>
  <c r="E4446" i="5"/>
  <c r="Y4445" i="5"/>
  <c r="E4445" i="5"/>
  <c r="Y4444" i="5"/>
  <c r="E4444" i="5"/>
  <c r="Y4443" i="5"/>
  <c r="E4443" i="5"/>
  <c r="Y4442" i="5"/>
  <c r="E4442" i="5"/>
  <c r="Y4441" i="5"/>
  <c r="E4441" i="5"/>
  <c r="Y4440" i="5"/>
  <c r="E4440" i="5"/>
  <c r="Y4439" i="5"/>
  <c r="E4439" i="5"/>
  <c r="Y4438" i="5"/>
  <c r="E4438" i="5"/>
  <c r="Y4437" i="5"/>
  <c r="E4437" i="5"/>
  <c r="Y4436" i="5"/>
  <c r="E4436" i="5"/>
  <c r="Y4435" i="5"/>
  <c r="E4435" i="5"/>
  <c r="Y4434" i="5"/>
  <c r="E4434" i="5"/>
  <c r="Y4433" i="5"/>
  <c r="E4433" i="5"/>
  <c r="Y4432" i="5"/>
  <c r="E4432" i="5"/>
  <c r="Y4431" i="5"/>
  <c r="E4431" i="5"/>
  <c r="Y4430" i="5"/>
  <c r="E4430" i="5"/>
  <c r="Y4429" i="5"/>
  <c r="E4429" i="5"/>
  <c r="Y4428" i="5"/>
  <c r="E4428" i="5"/>
  <c r="Y4427" i="5"/>
  <c r="E4427" i="5"/>
  <c r="Y4426" i="5"/>
  <c r="E4426" i="5"/>
  <c r="Y4425" i="5"/>
  <c r="E4425" i="5"/>
  <c r="Y4424" i="5"/>
  <c r="E4424" i="5"/>
  <c r="Y4423" i="5"/>
  <c r="E4423" i="5"/>
  <c r="Y4422" i="5"/>
  <c r="E4422" i="5"/>
  <c r="Y4421" i="5"/>
  <c r="E4421" i="5"/>
  <c r="Y4420" i="5"/>
  <c r="E4420" i="5"/>
  <c r="Y4419" i="5"/>
  <c r="E4419" i="5"/>
  <c r="Y4418" i="5"/>
  <c r="E4418" i="5"/>
  <c r="Y4417" i="5"/>
  <c r="E4417" i="5"/>
  <c r="Y4416" i="5"/>
  <c r="E4416" i="5"/>
  <c r="Y4415" i="5"/>
  <c r="E4415" i="5"/>
  <c r="Y4414" i="5"/>
  <c r="E4414" i="5"/>
  <c r="Y4413" i="5"/>
  <c r="E4413" i="5"/>
  <c r="Y4412" i="5"/>
  <c r="E4412" i="5"/>
  <c r="Y4411" i="5"/>
  <c r="E4411" i="5"/>
  <c r="Y4410" i="5"/>
  <c r="E4410" i="5"/>
  <c r="Y4409" i="5"/>
  <c r="E4409" i="5"/>
  <c r="Y4408" i="5"/>
  <c r="E4408" i="5"/>
  <c r="Y4407" i="5"/>
  <c r="E4407" i="5"/>
  <c r="Y4406" i="5"/>
  <c r="E4406" i="5"/>
  <c r="Y4405" i="5"/>
  <c r="E4405" i="5"/>
  <c r="Y4404" i="5"/>
  <c r="E4404" i="5"/>
  <c r="Y4403" i="5"/>
  <c r="E4403" i="5"/>
  <c r="Y4402" i="5"/>
  <c r="E4402" i="5"/>
  <c r="Y4401" i="5"/>
  <c r="E4401" i="5"/>
  <c r="Y4400" i="5"/>
  <c r="E4400" i="5"/>
  <c r="Y4399" i="5"/>
  <c r="E4399" i="5"/>
  <c r="Y4398" i="5"/>
  <c r="E4398" i="5"/>
  <c r="Y4397" i="5"/>
  <c r="E4397" i="5"/>
  <c r="Y4396" i="5"/>
  <c r="E4396" i="5"/>
  <c r="Y4395" i="5"/>
  <c r="E4395" i="5"/>
  <c r="Y4394" i="5"/>
  <c r="E4394" i="5"/>
  <c r="Y4393" i="5"/>
  <c r="E4393" i="5"/>
  <c r="Y4392" i="5"/>
  <c r="E4392" i="5"/>
  <c r="Y4391" i="5"/>
  <c r="E4391" i="5"/>
  <c r="Y4390" i="5"/>
  <c r="E4390" i="5"/>
  <c r="Y4389" i="5"/>
  <c r="E4389" i="5"/>
  <c r="Y4388" i="5"/>
  <c r="E4388" i="5"/>
  <c r="Y4387" i="5"/>
  <c r="E4387" i="5"/>
  <c r="Y4386" i="5"/>
  <c r="E4386" i="5"/>
  <c r="Y4385" i="5"/>
  <c r="E4385" i="5"/>
  <c r="Y4384" i="5"/>
  <c r="E4384" i="5"/>
  <c r="Y4383" i="5"/>
  <c r="E4383" i="5"/>
  <c r="Y4382" i="5"/>
  <c r="E4382" i="5"/>
  <c r="Y4381" i="5"/>
  <c r="E4381" i="5"/>
  <c r="Y4380" i="5"/>
  <c r="E4380" i="5"/>
  <c r="Y4379" i="5"/>
  <c r="E4379" i="5"/>
  <c r="Y4378" i="5"/>
  <c r="E4378" i="5"/>
  <c r="Y4377" i="5"/>
  <c r="E4377" i="5"/>
  <c r="Y4376" i="5"/>
  <c r="E4376" i="5"/>
  <c r="Y4375" i="5"/>
  <c r="E4375" i="5"/>
  <c r="Y4374" i="5"/>
  <c r="E4374" i="5"/>
  <c r="Y4373" i="5"/>
  <c r="E4373" i="5"/>
  <c r="Y4372" i="5"/>
  <c r="E4372" i="5"/>
  <c r="Y4371" i="5"/>
  <c r="E4371" i="5"/>
  <c r="Y4370" i="5"/>
  <c r="E4370" i="5"/>
  <c r="Y4369" i="5"/>
  <c r="E4369" i="5"/>
  <c r="Y4368" i="5"/>
  <c r="E4368" i="5"/>
  <c r="Y4367" i="5"/>
  <c r="E4367" i="5"/>
  <c r="Y4366" i="5"/>
  <c r="E4366" i="5"/>
  <c r="Y4365" i="5"/>
  <c r="E4365" i="5"/>
  <c r="Y4364" i="5"/>
  <c r="E4364" i="5"/>
  <c r="Y4363" i="5"/>
  <c r="E4363" i="5"/>
  <c r="Y4362" i="5"/>
  <c r="E4362" i="5"/>
  <c r="Y4361" i="5"/>
  <c r="E4361" i="5"/>
  <c r="Y4360" i="5"/>
  <c r="E4360" i="5"/>
  <c r="Y4359" i="5"/>
  <c r="E4359" i="5"/>
  <c r="Y4358" i="5"/>
  <c r="E4358" i="5"/>
  <c r="Y4357" i="5"/>
  <c r="E4357" i="5"/>
  <c r="Y4356" i="5"/>
  <c r="E4356" i="5"/>
  <c r="Y4355" i="5"/>
  <c r="E4355" i="5"/>
  <c r="Y4354" i="5"/>
  <c r="E4354" i="5"/>
  <c r="Y4353" i="5"/>
  <c r="E4353" i="5"/>
  <c r="Y4352" i="5"/>
  <c r="E4352" i="5"/>
  <c r="Y4351" i="5"/>
  <c r="E4351" i="5"/>
  <c r="Y4350" i="5"/>
  <c r="E4350" i="5"/>
  <c r="Y4349" i="5"/>
  <c r="E4349" i="5"/>
  <c r="Y4348" i="5"/>
  <c r="E4348" i="5"/>
  <c r="Y4347" i="5"/>
  <c r="E4347" i="5"/>
  <c r="Y4346" i="5"/>
  <c r="E4346" i="5"/>
  <c r="Y4345" i="5"/>
  <c r="E4345" i="5"/>
  <c r="Y4344" i="5"/>
  <c r="E4344" i="5"/>
  <c r="Y4343" i="5"/>
  <c r="E4343" i="5"/>
  <c r="Y4342" i="5"/>
  <c r="E4342" i="5"/>
  <c r="Y4341" i="5"/>
  <c r="E4341" i="5"/>
  <c r="Y4340" i="5"/>
  <c r="E4340" i="5"/>
  <c r="Y4339" i="5"/>
  <c r="E4339" i="5"/>
  <c r="Y4338" i="5"/>
  <c r="E4338" i="5"/>
  <c r="Y4337" i="5"/>
  <c r="E4337" i="5"/>
  <c r="Y4336" i="5"/>
  <c r="E4336" i="5"/>
  <c r="Y4335" i="5"/>
  <c r="E4335" i="5"/>
  <c r="Y4334" i="5"/>
  <c r="E4334" i="5"/>
  <c r="Y4333" i="5"/>
  <c r="E4333" i="5"/>
  <c r="Y4332" i="5"/>
  <c r="E4332" i="5"/>
  <c r="Y4331" i="5"/>
  <c r="E4331" i="5"/>
  <c r="Y4330" i="5"/>
  <c r="E4330" i="5"/>
  <c r="Y4329" i="5"/>
  <c r="E4329" i="5"/>
  <c r="Y4328" i="5"/>
  <c r="E4328" i="5"/>
  <c r="Y4327" i="5"/>
  <c r="E4327" i="5"/>
  <c r="Y4326" i="5"/>
  <c r="E4326" i="5"/>
  <c r="Y4325" i="5"/>
  <c r="E4325" i="5"/>
  <c r="Y4324" i="5"/>
  <c r="E4324" i="5"/>
  <c r="Y4323" i="5"/>
  <c r="E4323" i="5"/>
  <c r="Y4322" i="5"/>
  <c r="E4322" i="5"/>
  <c r="Y4321" i="5"/>
  <c r="E4321" i="5"/>
  <c r="Y4320" i="5"/>
  <c r="E4320" i="5"/>
  <c r="Y4319" i="5"/>
  <c r="E4319" i="5"/>
  <c r="Y4318" i="5"/>
  <c r="E4318" i="5"/>
  <c r="Y4317" i="5"/>
  <c r="E4317" i="5"/>
  <c r="Y4316" i="5"/>
  <c r="E4316" i="5"/>
  <c r="Y4315" i="5"/>
  <c r="E4315" i="5"/>
  <c r="Y4314" i="5"/>
  <c r="E4314" i="5"/>
  <c r="Y4313" i="5"/>
  <c r="E4313" i="5"/>
  <c r="Y4312" i="5"/>
  <c r="E4312" i="5"/>
  <c r="Y4311" i="5"/>
  <c r="E4311" i="5"/>
  <c r="Y4310" i="5"/>
  <c r="E4310" i="5"/>
  <c r="Y4309" i="5"/>
  <c r="E4309" i="5"/>
  <c r="Y4308" i="5"/>
  <c r="E4308" i="5"/>
  <c r="Y4307" i="5"/>
  <c r="E4307" i="5"/>
  <c r="Y4306" i="5"/>
  <c r="E4306" i="5"/>
  <c r="Y4305" i="5"/>
  <c r="E4305" i="5"/>
  <c r="Y4304" i="5"/>
  <c r="E4304" i="5"/>
  <c r="Y4303" i="5"/>
  <c r="E4303" i="5"/>
  <c r="Y4302" i="5"/>
  <c r="E4302" i="5"/>
  <c r="Y4301" i="5"/>
  <c r="E4301" i="5"/>
  <c r="Y4300" i="5"/>
  <c r="E4300" i="5"/>
  <c r="Y4299" i="5"/>
  <c r="E4299" i="5"/>
  <c r="Y4297" i="5"/>
  <c r="E4297" i="5"/>
  <c r="Y4296" i="5"/>
  <c r="E4296" i="5"/>
  <c r="Y4295" i="5"/>
  <c r="E4295" i="5"/>
  <c r="Y4294" i="5"/>
  <c r="E4294" i="5"/>
  <c r="Y4293" i="5"/>
  <c r="E4293" i="5"/>
  <c r="Y4292" i="5"/>
  <c r="E4292" i="5"/>
  <c r="Y4291" i="5"/>
  <c r="E4291" i="5"/>
  <c r="Y4290" i="5"/>
  <c r="E4290" i="5"/>
  <c r="Y4289" i="5"/>
  <c r="E4289" i="5"/>
  <c r="Y4288" i="5"/>
  <c r="E4288" i="5"/>
  <c r="Y4287" i="5"/>
  <c r="E4287" i="5"/>
  <c r="Y4286" i="5"/>
  <c r="E4286" i="5"/>
  <c r="Y4285" i="5"/>
  <c r="E4285" i="5"/>
  <c r="Y4284" i="5"/>
  <c r="E4284" i="5"/>
  <c r="Y4283" i="5"/>
  <c r="E4283" i="5"/>
  <c r="Y4282" i="5"/>
  <c r="E4282" i="5"/>
  <c r="Y4281" i="5"/>
  <c r="E4281" i="5"/>
  <c r="Y4280" i="5"/>
  <c r="E4280" i="5"/>
  <c r="Y4279" i="5"/>
  <c r="E4279" i="5"/>
  <c r="Y4278" i="5"/>
  <c r="E4278" i="5"/>
  <c r="Y4277" i="5"/>
  <c r="E4277" i="5"/>
  <c r="Y4276" i="5"/>
  <c r="E4276" i="5"/>
  <c r="Y4275" i="5"/>
  <c r="E4275" i="5"/>
  <c r="Y4274" i="5"/>
  <c r="E4274" i="5"/>
  <c r="Y4273" i="5"/>
  <c r="E4273" i="5"/>
  <c r="Y4272" i="5"/>
  <c r="E4272" i="5"/>
  <c r="Y4271" i="5"/>
  <c r="E4271" i="5"/>
  <c r="Y4270" i="5"/>
  <c r="E4270" i="5"/>
  <c r="Y4269" i="5"/>
  <c r="E4269" i="5"/>
  <c r="Y4268" i="5"/>
  <c r="E4268" i="5"/>
  <c r="Y4267" i="5"/>
  <c r="E4267" i="5"/>
  <c r="Y4266" i="5"/>
  <c r="E4266" i="5"/>
  <c r="Y4265" i="5"/>
  <c r="E4265" i="5"/>
  <c r="Y4264" i="5"/>
  <c r="E4264" i="5"/>
  <c r="Y4263" i="5"/>
  <c r="E4263" i="5"/>
  <c r="Y4262" i="5"/>
  <c r="E4262" i="5"/>
  <c r="Y4261" i="5"/>
  <c r="E4261" i="5"/>
  <c r="Y4260" i="5"/>
  <c r="E4260" i="5"/>
  <c r="Y4259" i="5"/>
  <c r="E4259" i="5"/>
  <c r="Y4258" i="5"/>
  <c r="E4258" i="5"/>
  <c r="Y4257" i="5"/>
  <c r="E4257" i="5"/>
  <c r="Y4256" i="5"/>
  <c r="E4256" i="5"/>
  <c r="Y4255" i="5"/>
  <c r="E4255" i="5"/>
  <c r="Y4254" i="5"/>
  <c r="E4254" i="5"/>
  <c r="Y4253" i="5"/>
  <c r="E4253" i="5"/>
  <c r="Y4252" i="5"/>
  <c r="E4252" i="5"/>
  <c r="Y4251" i="5"/>
  <c r="E4251" i="5"/>
  <c r="Y4250" i="5"/>
  <c r="E4250" i="5"/>
  <c r="Y4249" i="5"/>
  <c r="E4249" i="5"/>
  <c r="Y4248" i="5"/>
  <c r="E4248" i="5"/>
  <c r="Y4247" i="5"/>
  <c r="E4247" i="5"/>
  <c r="Y4246" i="5"/>
  <c r="E4246" i="5"/>
  <c r="Y4245" i="5"/>
  <c r="E4245" i="5"/>
  <c r="Y4244" i="5"/>
  <c r="E4244" i="5"/>
  <c r="Y4243" i="5"/>
  <c r="E4243" i="5"/>
  <c r="Y4242" i="5"/>
  <c r="E4242" i="5"/>
  <c r="Y4241" i="5"/>
  <c r="E4241" i="5"/>
  <c r="Y4240" i="5"/>
  <c r="E4240" i="5"/>
  <c r="Y4239" i="5"/>
  <c r="E4239" i="5"/>
  <c r="Y4238" i="5"/>
  <c r="E4238" i="5"/>
  <c r="Y4237" i="5"/>
  <c r="E4237" i="5"/>
  <c r="Y4236" i="5"/>
  <c r="E4236" i="5"/>
  <c r="Y4235" i="5"/>
  <c r="E4235" i="5"/>
  <c r="Y4234" i="5"/>
  <c r="E4234" i="5"/>
  <c r="Y4233" i="5"/>
  <c r="E4233" i="5"/>
  <c r="Y4232" i="5"/>
  <c r="E4232" i="5"/>
  <c r="Y4231" i="5"/>
  <c r="E4231" i="5"/>
  <c r="Y4230" i="5"/>
  <c r="E4230" i="5"/>
  <c r="Y4229" i="5"/>
  <c r="E4229" i="5"/>
  <c r="Y4228" i="5"/>
  <c r="E4228" i="5"/>
  <c r="Y4227" i="5"/>
  <c r="E4227" i="5"/>
  <c r="Y4226" i="5"/>
  <c r="E4226" i="5"/>
  <c r="Y4225" i="5"/>
  <c r="E4225" i="5"/>
  <c r="Y4224" i="5"/>
  <c r="E4224" i="5"/>
  <c r="Y4223" i="5"/>
  <c r="E4223" i="5"/>
  <c r="Y4222" i="5"/>
  <c r="E4222" i="5"/>
  <c r="Y4221" i="5"/>
  <c r="E4221" i="5"/>
  <c r="Y4220" i="5"/>
  <c r="E4220" i="5"/>
  <c r="Y4219" i="5"/>
  <c r="E4219" i="5"/>
  <c r="Y4218" i="5"/>
  <c r="E4218" i="5"/>
  <c r="Y4217" i="5"/>
  <c r="E4217" i="5"/>
  <c r="Y4216" i="5"/>
  <c r="E4216" i="5"/>
  <c r="Y4215" i="5"/>
  <c r="E4215" i="5"/>
  <c r="Y4214" i="5"/>
  <c r="E4214" i="5"/>
  <c r="Y4213" i="5"/>
  <c r="E4213" i="5"/>
  <c r="Y4212" i="5"/>
  <c r="E4212" i="5"/>
  <c r="Y4211" i="5"/>
  <c r="E4211" i="5"/>
  <c r="Y4210" i="5"/>
  <c r="E4210" i="5"/>
  <c r="Y4209" i="5"/>
  <c r="E4209" i="5"/>
  <c r="Y4208" i="5"/>
  <c r="E4208" i="5"/>
  <c r="Y4207" i="5"/>
  <c r="E4207" i="5"/>
  <c r="Y4206" i="5"/>
  <c r="E4206" i="5"/>
  <c r="Y4205" i="5"/>
  <c r="E4205" i="5"/>
  <c r="Y4204" i="5"/>
  <c r="E4204" i="5"/>
  <c r="Y4203" i="5"/>
  <c r="E4203" i="5"/>
  <c r="Y4202" i="5"/>
  <c r="E4202" i="5"/>
  <c r="Y4201" i="5"/>
  <c r="E4201" i="5"/>
  <c r="Y4200" i="5"/>
  <c r="E4200" i="5"/>
  <c r="Y4199" i="5"/>
  <c r="E4199" i="5"/>
  <c r="Y4198" i="5"/>
  <c r="E4198" i="5"/>
  <c r="Y4197" i="5"/>
  <c r="E4197" i="5"/>
  <c r="Y4196" i="5"/>
  <c r="E4196" i="5"/>
  <c r="Y4195" i="5"/>
  <c r="E4195" i="5"/>
  <c r="Y4194" i="5"/>
  <c r="E4194" i="5"/>
  <c r="Y4193" i="5"/>
  <c r="E4193" i="5"/>
  <c r="Y4192" i="5"/>
  <c r="E4192" i="5"/>
  <c r="Y4191" i="5"/>
  <c r="E4191" i="5"/>
  <c r="Y4190" i="5"/>
  <c r="E4190" i="5"/>
  <c r="Y4189" i="5"/>
  <c r="E4189" i="5"/>
  <c r="Y4188" i="5"/>
  <c r="E4188" i="5"/>
  <c r="Y4187" i="5"/>
  <c r="E4187" i="5"/>
  <c r="Y4186" i="5"/>
  <c r="E4186" i="5"/>
  <c r="Y4185" i="5"/>
  <c r="E4185" i="5"/>
  <c r="Y4184" i="5"/>
  <c r="E4184" i="5"/>
  <c r="Y4183" i="5"/>
  <c r="E4183" i="5"/>
  <c r="Y4182" i="5"/>
  <c r="E4182" i="5"/>
  <c r="Y4181" i="5"/>
  <c r="E4181" i="5"/>
  <c r="Y4180" i="5"/>
  <c r="E4180" i="5"/>
  <c r="Y4179" i="5"/>
  <c r="E4179" i="5"/>
  <c r="Y4178" i="5"/>
  <c r="E4178" i="5"/>
  <c r="Y4177" i="5"/>
  <c r="E4177" i="5"/>
  <c r="Y4176" i="5"/>
  <c r="E4176" i="5"/>
  <c r="Y4175" i="5"/>
  <c r="E4175" i="5"/>
  <c r="Y4174" i="5"/>
  <c r="E4174" i="5"/>
  <c r="Y4173" i="5"/>
  <c r="E4173" i="5"/>
  <c r="Y4172" i="5"/>
  <c r="E4172" i="5"/>
  <c r="Y4171" i="5"/>
  <c r="E4171" i="5"/>
  <c r="Y4170" i="5"/>
  <c r="E4170" i="5"/>
  <c r="Y4169" i="5"/>
  <c r="E4169" i="5"/>
  <c r="Y4168" i="5"/>
  <c r="E4168" i="5"/>
  <c r="Y4167" i="5"/>
  <c r="E4167" i="5"/>
  <c r="Y4166" i="5"/>
  <c r="E4166" i="5"/>
  <c r="Y4165" i="5"/>
  <c r="E4165" i="5"/>
  <c r="Y4164" i="5"/>
  <c r="E4164" i="5"/>
  <c r="Y4163" i="5"/>
  <c r="E4163" i="5"/>
  <c r="Y4162" i="5"/>
  <c r="E4162" i="5"/>
  <c r="Y4161" i="5"/>
  <c r="E4161" i="5"/>
  <c r="Y4160" i="5"/>
  <c r="E4160" i="5"/>
  <c r="Y4159" i="5"/>
  <c r="E4159" i="5"/>
  <c r="Y4158" i="5"/>
  <c r="E4158" i="5"/>
  <c r="Y4157" i="5"/>
  <c r="E4157" i="5"/>
  <c r="Y4156" i="5"/>
  <c r="E4156" i="5"/>
  <c r="Y4155" i="5"/>
  <c r="E4155" i="5"/>
  <c r="Y4154" i="5"/>
  <c r="E4154" i="5"/>
  <c r="Y4153" i="5"/>
  <c r="E4153" i="5"/>
  <c r="Y4152" i="5"/>
  <c r="E4152" i="5"/>
  <c r="Y4151" i="5"/>
  <c r="E4151" i="5"/>
  <c r="Y4150" i="5"/>
  <c r="E4150" i="5"/>
  <c r="Y4149" i="5"/>
  <c r="E4149" i="5"/>
  <c r="Y4148" i="5"/>
  <c r="E4148" i="5"/>
  <c r="Y4147" i="5"/>
  <c r="E4147" i="5"/>
  <c r="Y4146" i="5"/>
  <c r="E4146" i="5"/>
  <c r="Y4145" i="5"/>
  <c r="E4145" i="5"/>
  <c r="Y4144" i="5"/>
  <c r="E4144" i="5"/>
  <c r="Y4143" i="5"/>
  <c r="E4143" i="5"/>
  <c r="Y4142" i="5"/>
  <c r="E4142" i="5"/>
  <c r="Y4141" i="5"/>
  <c r="E4141" i="5"/>
  <c r="Y4140" i="5"/>
  <c r="E4140" i="5"/>
  <c r="Y4139" i="5"/>
  <c r="E4139" i="5"/>
  <c r="Y4138" i="5"/>
  <c r="E4138" i="5"/>
  <c r="Y4137" i="5"/>
  <c r="E4137" i="5"/>
  <c r="Y4136" i="5"/>
  <c r="E4136" i="5"/>
  <c r="Y4135" i="5"/>
  <c r="E4135" i="5"/>
  <c r="Y4134" i="5"/>
  <c r="E4134" i="5"/>
  <c r="Y4133" i="5"/>
  <c r="E4133" i="5"/>
  <c r="Y4132" i="5"/>
  <c r="E4132" i="5"/>
  <c r="Y4131" i="5"/>
  <c r="E4131" i="5"/>
  <c r="Y4130" i="5"/>
  <c r="E4130" i="5"/>
  <c r="Y4129" i="5"/>
  <c r="E4129" i="5"/>
  <c r="Y4128" i="5"/>
  <c r="E4128" i="5"/>
  <c r="Y4127" i="5"/>
  <c r="E4127" i="5"/>
  <c r="Y4126" i="5"/>
  <c r="E4126" i="5"/>
  <c r="Y4125" i="5"/>
  <c r="E4125" i="5"/>
  <c r="Y4124" i="5"/>
  <c r="E4124" i="5"/>
  <c r="Y4123" i="5"/>
  <c r="E4123" i="5"/>
  <c r="Y4122" i="5"/>
  <c r="E4122" i="5"/>
  <c r="Y4121" i="5"/>
  <c r="E4121" i="5"/>
  <c r="Y4120" i="5"/>
  <c r="E4120" i="5"/>
  <c r="Y4119" i="5"/>
  <c r="E4119" i="5"/>
  <c r="Y4118" i="5"/>
  <c r="E4118" i="5"/>
  <c r="Y4117" i="5"/>
  <c r="E4117" i="5"/>
  <c r="Y4116" i="5"/>
  <c r="E4116" i="5"/>
  <c r="Y4115" i="5"/>
  <c r="E4115" i="5"/>
  <c r="Y4114" i="5"/>
  <c r="E4114" i="5"/>
  <c r="Y4113" i="5"/>
  <c r="E4113" i="5"/>
  <c r="Y4112" i="5"/>
  <c r="E4112" i="5"/>
  <c r="Y4111" i="5"/>
  <c r="E4111" i="5"/>
  <c r="Y4110" i="5"/>
  <c r="E4110" i="5"/>
  <c r="Y4109" i="5"/>
  <c r="E4109" i="5"/>
  <c r="Y4108" i="5"/>
  <c r="E4108" i="5"/>
  <c r="Y4107" i="5"/>
  <c r="E4107" i="5"/>
  <c r="Y4106" i="5"/>
  <c r="E4106" i="5"/>
  <c r="Y4105" i="5"/>
  <c r="E4105" i="5"/>
  <c r="Y4104" i="5"/>
  <c r="E4104" i="5"/>
  <c r="Y4103" i="5"/>
  <c r="E4103" i="5"/>
  <c r="Y4102" i="5"/>
  <c r="E4102" i="5"/>
  <c r="Y4101" i="5"/>
  <c r="E4101" i="5"/>
  <c r="Y4100" i="5"/>
  <c r="E4100" i="5"/>
  <c r="Y4099" i="5"/>
  <c r="E4099" i="5"/>
  <c r="Y4098" i="5"/>
  <c r="E4098" i="5"/>
  <c r="Y4097" i="5"/>
  <c r="E4097" i="5"/>
  <c r="Y4096" i="5"/>
  <c r="E4096" i="5"/>
  <c r="Y4095" i="5"/>
  <c r="E4095" i="5"/>
  <c r="Y4094" i="5"/>
  <c r="E4094" i="5"/>
  <c r="Y4093" i="5"/>
  <c r="E4093" i="5"/>
  <c r="Y4092" i="5"/>
  <c r="E4092" i="5"/>
  <c r="Y4091" i="5"/>
  <c r="E4091" i="5"/>
  <c r="Y4090" i="5"/>
  <c r="E4090" i="5"/>
  <c r="Y4089" i="5"/>
  <c r="E4089" i="5"/>
  <c r="Y4088" i="5"/>
  <c r="E4088" i="5"/>
  <c r="Y4087" i="5"/>
  <c r="E4087" i="5"/>
  <c r="Y4086" i="5"/>
  <c r="E4086" i="5"/>
  <c r="Y4085" i="5"/>
  <c r="E4085" i="5"/>
  <c r="Y4084" i="5"/>
  <c r="E4084" i="5"/>
  <c r="Y4083" i="5"/>
  <c r="E4083" i="5"/>
  <c r="Y4082" i="5"/>
  <c r="E4082" i="5"/>
  <c r="Y4081" i="5"/>
  <c r="E4081" i="5"/>
  <c r="Y4080" i="5"/>
  <c r="E4080" i="5"/>
  <c r="Y4079" i="5"/>
  <c r="E4079" i="5"/>
  <c r="Y4078" i="5"/>
  <c r="E4078" i="5"/>
  <c r="Y4077" i="5"/>
  <c r="E4077" i="5"/>
  <c r="Y4076" i="5"/>
  <c r="E4076" i="5"/>
  <c r="Y4075" i="5"/>
  <c r="E4075" i="5"/>
  <c r="Y4074" i="5"/>
  <c r="E4074" i="5"/>
  <c r="Y4073" i="5"/>
  <c r="E4073" i="5"/>
  <c r="Y4072" i="5"/>
  <c r="E4072" i="5"/>
  <c r="Y4071" i="5"/>
  <c r="E4071" i="5"/>
  <c r="Y4070" i="5"/>
  <c r="E4070" i="5"/>
  <c r="Y4069" i="5"/>
  <c r="E4069" i="5"/>
  <c r="Y4068" i="5"/>
  <c r="E4068" i="5"/>
  <c r="Y4067" i="5"/>
  <c r="E4067" i="5"/>
  <c r="Y4066" i="5"/>
  <c r="E4066" i="5"/>
  <c r="Y4065" i="5"/>
  <c r="E4065" i="5"/>
  <c r="Y4064" i="5"/>
  <c r="E4064" i="5"/>
  <c r="Y4063" i="5"/>
  <c r="E4063" i="5"/>
  <c r="Y4062" i="5"/>
  <c r="E4062" i="5"/>
  <c r="Y4061" i="5"/>
  <c r="E4061" i="5"/>
  <c r="Y4060" i="5"/>
  <c r="E4060" i="5"/>
  <c r="Y4059" i="5"/>
  <c r="E4059" i="5"/>
  <c r="Y4058" i="5"/>
  <c r="E4058" i="5"/>
  <c r="Y4057" i="5"/>
  <c r="E4057" i="5"/>
  <c r="Y4056" i="5"/>
  <c r="E4056" i="5"/>
  <c r="Y4055" i="5"/>
  <c r="E4055" i="5"/>
  <c r="Y4054" i="5"/>
  <c r="E4054" i="5"/>
  <c r="Y4053" i="5"/>
  <c r="E4053" i="5"/>
  <c r="Y4052" i="5"/>
  <c r="E4052" i="5"/>
  <c r="Y4051" i="5"/>
  <c r="E4051" i="5"/>
  <c r="Y4050" i="5"/>
  <c r="E4050" i="5"/>
  <c r="Y4049" i="5"/>
  <c r="E4049" i="5"/>
  <c r="Y4048" i="5"/>
  <c r="E4048" i="5"/>
  <c r="Y4047" i="5"/>
  <c r="E4047" i="5"/>
  <c r="Y4046" i="5"/>
  <c r="E4046" i="5"/>
  <c r="Y4045" i="5"/>
  <c r="E4045" i="5"/>
  <c r="Y4044" i="5"/>
  <c r="E4044" i="5"/>
  <c r="Y4043" i="5"/>
  <c r="E4043" i="5"/>
  <c r="Y4042" i="5"/>
  <c r="E4042" i="5"/>
  <c r="Y4041" i="5"/>
  <c r="E4041" i="5"/>
  <c r="Y4040" i="5"/>
  <c r="E4040" i="5"/>
  <c r="Y4039" i="5"/>
  <c r="E4039" i="5"/>
  <c r="Y4038" i="5"/>
  <c r="E4038" i="5"/>
  <c r="Y4037" i="5"/>
  <c r="E4037" i="5"/>
  <c r="Y4036" i="5"/>
  <c r="E4036" i="5"/>
  <c r="Y4035" i="5"/>
  <c r="E4035" i="5"/>
  <c r="Y4034" i="5"/>
  <c r="E4034" i="5"/>
  <c r="Y4033" i="5"/>
  <c r="E4033" i="5"/>
  <c r="Y4032" i="5"/>
  <c r="E4032" i="5"/>
  <c r="Y4031" i="5"/>
  <c r="E4031" i="5"/>
  <c r="Y4030" i="5"/>
  <c r="E4030" i="5"/>
  <c r="Y4029" i="5"/>
  <c r="E4029" i="5"/>
  <c r="Y4028" i="5"/>
  <c r="E4028" i="5"/>
  <c r="Y4027" i="5"/>
  <c r="E4027" i="5"/>
  <c r="Y4026" i="5"/>
  <c r="E4026" i="5"/>
  <c r="Y4025" i="5"/>
  <c r="E4025" i="5"/>
  <c r="Y4024" i="5"/>
  <c r="E4024" i="5"/>
  <c r="Y4023" i="5"/>
  <c r="E4023" i="5"/>
  <c r="Y4022" i="5"/>
  <c r="E4022" i="5"/>
  <c r="Y4021" i="5"/>
  <c r="E4021" i="5"/>
  <c r="Y4020" i="5"/>
  <c r="E4020" i="5"/>
  <c r="Y4019" i="5"/>
  <c r="E4019" i="5"/>
  <c r="Y4018" i="5"/>
  <c r="E4018" i="5"/>
  <c r="Y4017" i="5"/>
  <c r="E4017" i="5"/>
  <c r="Y4016" i="5"/>
  <c r="E4016" i="5"/>
  <c r="Y4015" i="5"/>
  <c r="E4015" i="5"/>
  <c r="Y4014" i="5"/>
  <c r="E4014" i="5"/>
  <c r="Y4013" i="5"/>
  <c r="E4013" i="5"/>
  <c r="Y4012" i="5"/>
  <c r="E4012" i="5"/>
  <c r="Y4011" i="5"/>
  <c r="E4011" i="5"/>
  <c r="Y4010" i="5"/>
  <c r="E4010" i="5"/>
  <c r="Y4009" i="5"/>
  <c r="E4009" i="5"/>
  <c r="Y4008" i="5"/>
  <c r="E4008" i="5"/>
  <c r="Y4007" i="5"/>
  <c r="E4007" i="5"/>
  <c r="Y4006" i="5"/>
  <c r="E4006" i="5"/>
  <c r="Y4005" i="5"/>
  <c r="E4005" i="5"/>
  <c r="Y4004" i="5"/>
  <c r="E4004" i="5"/>
  <c r="Y4003" i="5"/>
  <c r="E4003" i="5"/>
  <c r="Y4002" i="5"/>
  <c r="E4002" i="5"/>
  <c r="Y4001" i="5"/>
  <c r="E4001" i="5"/>
  <c r="Y4000" i="5"/>
  <c r="E4000" i="5"/>
  <c r="Y3999" i="5"/>
  <c r="E3999" i="5"/>
  <c r="Y3998" i="5"/>
  <c r="E3998" i="5"/>
  <c r="Y3997" i="5"/>
  <c r="E3997" i="5"/>
  <c r="Y3996" i="5"/>
  <c r="E3996" i="5"/>
  <c r="Y3995" i="5"/>
  <c r="E3995" i="5"/>
  <c r="Y3994" i="5"/>
  <c r="E3994" i="5"/>
  <c r="Y3993" i="5"/>
  <c r="E3993" i="5"/>
  <c r="Y3992" i="5"/>
  <c r="E3992" i="5"/>
  <c r="Y3991" i="5"/>
  <c r="E3991" i="5"/>
  <c r="Y3990" i="5"/>
  <c r="E3990" i="5"/>
  <c r="Y3989" i="5"/>
  <c r="E3989" i="5"/>
  <c r="Y3988" i="5"/>
  <c r="E3988" i="5"/>
  <c r="Y3987" i="5"/>
  <c r="E3987" i="5"/>
  <c r="Y3986" i="5"/>
  <c r="E3986" i="5"/>
  <c r="Y3985" i="5"/>
  <c r="E3985" i="5"/>
  <c r="Y3984" i="5"/>
  <c r="E3984" i="5"/>
  <c r="Y3983" i="5"/>
  <c r="E3983" i="5"/>
  <c r="Y3982" i="5"/>
  <c r="E3982" i="5"/>
  <c r="Y3981" i="5"/>
  <c r="E3981" i="5"/>
  <c r="Y3980" i="5"/>
  <c r="E3980" i="5"/>
  <c r="Y3979" i="5"/>
  <c r="E3979" i="5"/>
  <c r="Y3978" i="5"/>
  <c r="E3978" i="5"/>
  <c r="Y3977" i="5"/>
  <c r="E3977" i="5"/>
  <c r="Y3976" i="5"/>
  <c r="E3976" i="5"/>
  <c r="Y3975" i="5"/>
  <c r="E3975" i="5"/>
  <c r="Y3974" i="5"/>
  <c r="E3974" i="5"/>
  <c r="Y3973" i="5"/>
  <c r="E3973" i="5"/>
  <c r="Y3972" i="5"/>
  <c r="E3972" i="5"/>
  <c r="Y3971" i="5"/>
  <c r="E3971" i="5"/>
  <c r="Y3970" i="5"/>
  <c r="E3970" i="5"/>
  <c r="Y3969" i="5"/>
  <c r="E3969" i="5"/>
  <c r="Y3968" i="5"/>
  <c r="E3968" i="5"/>
  <c r="Y3967" i="5"/>
  <c r="E3967" i="5"/>
  <c r="Y3966" i="5"/>
  <c r="E3966" i="5"/>
  <c r="Y3965" i="5"/>
  <c r="E3965" i="5"/>
  <c r="Y3964" i="5"/>
  <c r="E3964" i="5"/>
  <c r="Y3963" i="5"/>
  <c r="E3963" i="5"/>
  <c r="Y3962" i="5"/>
  <c r="E3962" i="5"/>
  <c r="Y3961" i="5"/>
  <c r="E3961" i="5"/>
  <c r="Y3960" i="5"/>
  <c r="E3960" i="5"/>
  <c r="Y3959" i="5"/>
  <c r="E3959" i="5"/>
  <c r="Y3958" i="5"/>
  <c r="E3958" i="5"/>
  <c r="Y3957" i="5"/>
  <c r="E3957" i="5"/>
  <c r="Y3956" i="5"/>
  <c r="E3956" i="5"/>
  <c r="Y3955" i="5"/>
  <c r="E3955" i="5"/>
  <c r="Y3954" i="5"/>
  <c r="E3954" i="5"/>
  <c r="Y3953" i="5"/>
  <c r="E3953" i="5"/>
  <c r="Y3952" i="5"/>
  <c r="E3952" i="5"/>
  <c r="Y3951" i="5"/>
  <c r="E3951" i="5"/>
  <c r="Y3950" i="5"/>
  <c r="E3950" i="5"/>
  <c r="Y3949" i="5"/>
  <c r="E3949" i="5"/>
  <c r="Y3948" i="5"/>
  <c r="E3948" i="5"/>
  <c r="Y3947" i="5"/>
  <c r="E3947" i="5"/>
  <c r="Y3946" i="5"/>
  <c r="E3946" i="5"/>
  <c r="Y3945" i="5"/>
  <c r="E3945" i="5"/>
  <c r="Y3944" i="5"/>
  <c r="E3944" i="5"/>
  <c r="Y3943" i="5"/>
  <c r="E3943" i="5"/>
  <c r="Y3942" i="5"/>
  <c r="E3942" i="5"/>
  <c r="Y3941" i="5"/>
  <c r="E3941" i="5"/>
  <c r="Y3940" i="5"/>
  <c r="E3940" i="5"/>
  <c r="Y3939" i="5"/>
  <c r="E3939" i="5"/>
  <c r="Y3937" i="5"/>
  <c r="E3937" i="5"/>
  <c r="Y3936" i="5"/>
  <c r="E3936" i="5"/>
  <c r="Y3935" i="5"/>
  <c r="E3935" i="5"/>
  <c r="Y3933" i="5"/>
  <c r="E3933" i="5"/>
  <c r="Y3932" i="5"/>
  <c r="E3932" i="5"/>
  <c r="Y3931" i="5"/>
  <c r="E3931" i="5"/>
  <c r="Y3930" i="5"/>
  <c r="E3930" i="5"/>
  <c r="Y3929" i="5"/>
  <c r="E3929" i="5"/>
  <c r="Y3928" i="5"/>
  <c r="E3928" i="5"/>
  <c r="Y3927" i="5"/>
  <c r="E3927" i="5"/>
  <c r="Y3926" i="5"/>
  <c r="E3926" i="5"/>
  <c r="Y3925" i="5"/>
  <c r="E3925" i="5"/>
  <c r="Y3924" i="5"/>
  <c r="E3924" i="5"/>
  <c r="Y3923" i="5"/>
  <c r="E3923" i="5"/>
  <c r="Y3922" i="5"/>
  <c r="E3922" i="5"/>
  <c r="Y3921" i="5"/>
  <c r="E3921" i="5"/>
  <c r="Y3920" i="5"/>
  <c r="E3920" i="5"/>
  <c r="Y3919" i="5"/>
  <c r="E3919" i="5"/>
  <c r="Y3918" i="5"/>
  <c r="E3918" i="5"/>
  <c r="Y3917" i="5"/>
  <c r="E3917" i="5"/>
  <c r="Y3916" i="5"/>
  <c r="E3916" i="5"/>
  <c r="Y3915" i="5"/>
  <c r="E3915" i="5"/>
  <c r="Y3914" i="5"/>
  <c r="E3914" i="5"/>
  <c r="Y3913" i="5"/>
  <c r="E3913" i="5"/>
  <c r="Y3912" i="5"/>
  <c r="E3912" i="5"/>
  <c r="Y3911" i="5"/>
  <c r="E3911" i="5"/>
  <c r="Y3910" i="5"/>
  <c r="E3910" i="5"/>
  <c r="Y3909" i="5"/>
  <c r="E3909" i="5"/>
  <c r="Y3908" i="5"/>
  <c r="E3908" i="5"/>
  <c r="Y3907" i="5"/>
  <c r="E3907" i="5"/>
  <c r="Y3906" i="5"/>
  <c r="E3906" i="5"/>
  <c r="Y3905" i="5"/>
  <c r="E3905" i="5"/>
  <c r="Y3904" i="5"/>
  <c r="E3904" i="5"/>
  <c r="Y3903" i="5"/>
  <c r="E3903" i="5"/>
  <c r="Y3902" i="5"/>
  <c r="E3902" i="5"/>
  <c r="Y3901" i="5"/>
  <c r="E3901" i="5"/>
  <c r="Y3900" i="5"/>
  <c r="E3900" i="5"/>
  <c r="Y3899" i="5"/>
  <c r="E3899" i="5"/>
  <c r="Y3898" i="5"/>
  <c r="E3898" i="5"/>
  <c r="Y3897" i="5"/>
  <c r="E3897" i="5"/>
  <c r="Y3896" i="5"/>
  <c r="E3896" i="5"/>
  <c r="Y3895" i="5"/>
  <c r="E3895" i="5"/>
  <c r="Y3894" i="5"/>
  <c r="E3894" i="5"/>
  <c r="Y3893" i="5"/>
  <c r="E3893" i="5"/>
  <c r="Y3892" i="5"/>
  <c r="E3892" i="5"/>
  <c r="Y3891" i="5"/>
  <c r="E3891" i="5"/>
  <c r="Y3890" i="5"/>
  <c r="E3890" i="5"/>
  <c r="Y3889" i="5"/>
  <c r="E3889" i="5"/>
  <c r="Y3888" i="5"/>
  <c r="E3888" i="5"/>
  <c r="Y3887" i="5"/>
  <c r="E3887" i="5"/>
  <c r="Y3886" i="5"/>
  <c r="E3886" i="5"/>
  <c r="Y3885" i="5"/>
  <c r="E3885" i="5"/>
  <c r="Y3884" i="5"/>
  <c r="E3884" i="5"/>
  <c r="Y3883" i="5"/>
  <c r="E3883" i="5"/>
  <c r="Y3882" i="5"/>
  <c r="E3882" i="5"/>
  <c r="Y3881" i="5"/>
  <c r="E3881" i="5"/>
  <c r="Y3880" i="5"/>
  <c r="E3880" i="5"/>
  <c r="Y3879" i="5"/>
  <c r="E3879" i="5"/>
  <c r="Y3878" i="5"/>
  <c r="E3878" i="5"/>
  <c r="Y3877" i="5"/>
  <c r="E3877" i="5"/>
  <c r="Y3876" i="5"/>
  <c r="E3876" i="5"/>
  <c r="Y3875" i="5"/>
  <c r="E3875" i="5"/>
  <c r="Y3874" i="5"/>
  <c r="E3874" i="5"/>
  <c r="Y3873" i="5"/>
  <c r="E3873" i="5"/>
  <c r="Y3872" i="5"/>
  <c r="E3872" i="5"/>
  <c r="Y3871" i="5"/>
  <c r="E3871" i="5"/>
  <c r="Y3870" i="5"/>
  <c r="E3870" i="5"/>
  <c r="Y3869" i="5"/>
  <c r="E3869" i="5"/>
  <c r="Y3868" i="5"/>
  <c r="E3868" i="5"/>
  <c r="Y3867" i="5"/>
  <c r="E3867" i="5"/>
  <c r="Y3866" i="5"/>
  <c r="E3866" i="5"/>
  <c r="Y3865" i="5"/>
  <c r="E3865" i="5"/>
  <c r="Y3864" i="5"/>
  <c r="E3864" i="5"/>
  <c r="Y3863" i="5"/>
  <c r="E3863" i="5"/>
  <c r="Y3862" i="5"/>
  <c r="E3862" i="5"/>
  <c r="Y3861" i="5"/>
  <c r="E3861" i="5"/>
  <c r="Y3860" i="5"/>
  <c r="E3860" i="5"/>
  <c r="Y3859" i="5"/>
  <c r="E3859" i="5"/>
  <c r="Y3858" i="5"/>
  <c r="E3858" i="5"/>
  <c r="Y3857" i="5"/>
  <c r="E3857" i="5"/>
  <c r="Y3856" i="5"/>
  <c r="E3856" i="5"/>
  <c r="Y3855" i="5"/>
  <c r="E3855" i="5"/>
  <c r="Y3854" i="5"/>
  <c r="E3854" i="5"/>
  <c r="Y3853" i="5"/>
  <c r="E3853" i="5"/>
  <c r="Y3852" i="5"/>
  <c r="E3852" i="5"/>
  <c r="Y3851" i="5"/>
  <c r="E3851" i="5"/>
  <c r="Y3850" i="5"/>
  <c r="E3850" i="5"/>
  <c r="Y3849" i="5"/>
  <c r="E3849" i="5"/>
  <c r="Y3848" i="5"/>
  <c r="E3848" i="5"/>
  <c r="Y3847" i="5"/>
  <c r="E3847" i="5"/>
  <c r="Y3846" i="5"/>
  <c r="E3846" i="5"/>
  <c r="Y3845" i="5"/>
  <c r="E3845" i="5"/>
  <c r="Y3844" i="5"/>
  <c r="E3844" i="5"/>
  <c r="Y3843" i="5"/>
  <c r="E3843" i="5"/>
  <c r="Y3842" i="5"/>
  <c r="E3842" i="5"/>
  <c r="Y3841" i="5"/>
  <c r="E3841" i="5"/>
  <c r="Y3840" i="5"/>
  <c r="E3840" i="5"/>
  <c r="Y3839" i="5"/>
  <c r="E3839" i="5"/>
  <c r="Y3838" i="5"/>
  <c r="E3838" i="5"/>
  <c r="Y3837" i="5"/>
  <c r="E3837" i="5"/>
  <c r="Y3836" i="5"/>
  <c r="E3836" i="5"/>
  <c r="Y3835" i="5"/>
  <c r="E3835" i="5"/>
  <c r="Y3834" i="5"/>
  <c r="E3834" i="5"/>
  <c r="Y3833" i="5"/>
  <c r="E3833" i="5"/>
  <c r="Y3832" i="5"/>
  <c r="E3832" i="5"/>
  <c r="Y3831" i="5"/>
  <c r="E3831" i="5"/>
  <c r="Y3830" i="5"/>
  <c r="E3830" i="5"/>
  <c r="Y3829" i="5"/>
  <c r="E3829" i="5"/>
  <c r="Y3828" i="5"/>
  <c r="E3828" i="5"/>
  <c r="Y3827" i="5"/>
  <c r="E3827" i="5"/>
  <c r="Y3826" i="5"/>
  <c r="E3826" i="5"/>
  <c r="Y3825" i="5"/>
  <c r="E3825" i="5"/>
  <c r="Y3824" i="5"/>
  <c r="E3824" i="5"/>
  <c r="Y3823" i="5"/>
  <c r="E3823" i="5"/>
  <c r="Y3822" i="5"/>
  <c r="E3822" i="5"/>
  <c r="Y3821" i="5"/>
  <c r="E3821" i="5"/>
  <c r="Y3820" i="5"/>
  <c r="E3820" i="5"/>
  <c r="Y3819" i="5"/>
  <c r="E3819" i="5"/>
  <c r="Y3818" i="5"/>
  <c r="E3818" i="5"/>
  <c r="Y3817" i="5"/>
  <c r="E3817" i="5"/>
  <c r="Y3816" i="5"/>
  <c r="E3816" i="5"/>
  <c r="Y3815" i="5"/>
  <c r="E3815" i="5"/>
  <c r="Y3814" i="5"/>
  <c r="E3814" i="5"/>
  <c r="Y3813" i="5"/>
  <c r="E3813" i="5"/>
  <c r="Y3812" i="5"/>
  <c r="E3812" i="5"/>
  <c r="Y3811" i="5"/>
  <c r="E3811" i="5"/>
  <c r="Y3810" i="5"/>
  <c r="E3810" i="5"/>
  <c r="Y3809" i="5"/>
  <c r="E3809" i="5"/>
  <c r="Y3808" i="5"/>
  <c r="E3808" i="5"/>
  <c r="Y3807" i="5"/>
  <c r="E3807" i="5"/>
  <c r="Y3806" i="5"/>
  <c r="E3806" i="5"/>
  <c r="Y3805" i="5"/>
  <c r="E3805" i="5"/>
  <c r="Y3804" i="5"/>
  <c r="E3804" i="5"/>
  <c r="Y3803" i="5"/>
  <c r="E3803" i="5"/>
  <c r="Y3802" i="5"/>
  <c r="E3802" i="5"/>
  <c r="Y3801" i="5"/>
  <c r="E3801" i="5"/>
  <c r="Y3800" i="5"/>
  <c r="E3800" i="5"/>
  <c r="Y3799" i="5"/>
  <c r="E3799" i="5"/>
  <c r="Y3798" i="5"/>
  <c r="E3798" i="5"/>
  <c r="Y3797" i="5"/>
  <c r="E3797" i="5"/>
  <c r="Y3796" i="5"/>
  <c r="E3796" i="5"/>
  <c r="Y3795" i="5"/>
  <c r="E3795" i="5"/>
  <c r="Y3794" i="5"/>
  <c r="E3794" i="5"/>
  <c r="Y3793" i="5"/>
  <c r="E3793" i="5"/>
  <c r="Y3792" i="5"/>
  <c r="E3792" i="5"/>
  <c r="Y3791" i="5"/>
  <c r="E3791" i="5"/>
  <c r="Y3790" i="5"/>
  <c r="E3790" i="5"/>
  <c r="Y3789" i="5"/>
  <c r="E3789" i="5"/>
  <c r="Y3788" i="5"/>
  <c r="E3788" i="5"/>
  <c r="Y3787" i="5"/>
  <c r="E3787" i="5"/>
  <c r="Y3786" i="5"/>
  <c r="E3786" i="5"/>
  <c r="Y3785" i="5"/>
  <c r="E3785" i="5"/>
  <c r="Y3784" i="5"/>
  <c r="E3784" i="5"/>
  <c r="Y3783" i="5"/>
  <c r="E3783" i="5"/>
  <c r="Y3782" i="5"/>
  <c r="E3782" i="5"/>
  <c r="Y3781" i="5"/>
  <c r="E3781" i="5"/>
  <c r="Y3780" i="5"/>
  <c r="E3780" i="5"/>
  <c r="Y3779" i="5"/>
  <c r="E3779" i="5"/>
  <c r="Y3778" i="5"/>
  <c r="E3778" i="5"/>
  <c r="Y3777" i="5"/>
  <c r="E3777" i="5"/>
  <c r="Y3776" i="5"/>
  <c r="E3776" i="5"/>
  <c r="Y3775" i="5"/>
  <c r="E3775" i="5"/>
  <c r="Y3774" i="5"/>
  <c r="E3774" i="5"/>
  <c r="Y3773" i="5"/>
  <c r="E3773" i="5"/>
  <c r="Y3772" i="5"/>
  <c r="E3772" i="5"/>
  <c r="Y3771" i="5"/>
  <c r="E3771" i="5"/>
  <c r="Y3770" i="5"/>
  <c r="E3770" i="5"/>
  <c r="Y3769" i="5"/>
  <c r="E3769" i="5"/>
  <c r="Y3768" i="5"/>
  <c r="E3768" i="5"/>
  <c r="Y3767" i="5"/>
  <c r="E3767" i="5"/>
  <c r="Y3766" i="5"/>
  <c r="E3766" i="5"/>
  <c r="Y3765" i="5"/>
  <c r="E3765" i="5"/>
  <c r="Y3764" i="5"/>
  <c r="E3764" i="5"/>
  <c r="Y3763" i="5"/>
  <c r="E3763" i="5"/>
  <c r="Y3762" i="5"/>
  <c r="E3762" i="5"/>
  <c r="Y3761" i="5"/>
  <c r="E3761" i="5"/>
  <c r="Y3760" i="5"/>
  <c r="E3760" i="5"/>
  <c r="Y3759" i="5"/>
  <c r="E3759" i="5"/>
  <c r="Y3758" i="5"/>
  <c r="E3758" i="5"/>
  <c r="Y3757" i="5"/>
  <c r="E3757" i="5"/>
  <c r="Y3756" i="5"/>
  <c r="E3756" i="5"/>
  <c r="Y3755" i="5"/>
  <c r="E3755" i="5"/>
  <c r="Y3754" i="5"/>
  <c r="E3754" i="5"/>
  <c r="Y3753" i="5"/>
  <c r="E3753" i="5"/>
  <c r="Y3752" i="5"/>
  <c r="E3752" i="5"/>
  <c r="Y3751" i="5"/>
  <c r="E3751" i="5"/>
  <c r="Y3750" i="5"/>
  <c r="E3750" i="5"/>
  <c r="Y3749" i="5"/>
  <c r="E3749" i="5"/>
  <c r="Y3748" i="5"/>
  <c r="E3748" i="5"/>
  <c r="Y3747" i="5"/>
  <c r="E3747" i="5"/>
  <c r="Y3746" i="5"/>
  <c r="E3746" i="5"/>
  <c r="Y3745" i="5"/>
  <c r="E3745" i="5"/>
  <c r="Y3744" i="5"/>
  <c r="E3744" i="5"/>
  <c r="Y3743" i="5"/>
  <c r="E3743" i="5"/>
  <c r="Y3742" i="5"/>
  <c r="E3742" i="5"/>
  <c r="Y3741" i="5"/>
  <c r="E3741" i="5"/>
  <c r="Y3740" i="5"/>
  <c r="E3740" i="5"/>
  <c r="Y3739" i="5"/>
  <c r="E3739" i="5"/>
  <c r="Y3738" i="5"/>
  <c r="E3738" i="5"/>
  <c r="Y3737" i="5"/>
  <c r="E3737" i="5"/>
  <c r="Y3736" i="5"/>
  <c r="E3736" i="5"/>
  <c r="Y3735" i="5"/>
  <c r="E3735" i="5"/>
  <c r="Y3734" i="5"/>
  <c r="E3734" i="5"/>
  <c r="Y3733" i="5"/>
  <c r="E3733" i="5"/>
  <c r="Y3732" i="5"/>
  <c r="E3732" i="5"/>
  <c r="Y3731" i="5"/>
  <c r="E3731" i="5"/>
  <c r="Y3730" i="5"/>
  <c r="E3730" i="5"/>
  <c r="Y3729" i="5"/>
  <c r="E3729" i="5"/>
  <c r="Y3728" i="5"/>
  <c r="E3728" i="5"/>
  <c r="Y3727" i="5"/>
  <c r="E3727" i="5"/>
  <c r="Y3726" i="5"/>
  <c r="E3726" i="5"/>
  <c r="Y3725" i="5"/>
  <c r="E3725" i="5"/>
  <c r="Y3724" i="5"/>
  <c r="E3724" i="5"/>
  <c r="Y3723" i="5"/>
  <c r="E3723" i="5"/>
  <c r="Y3722" i="5"/>
  <c r="E3722" i="5"/>
  <c r="Y3721" i="5"/>
  <c r="E3721" i="5"/>
  <c r="Y3720" i="5"/>
  <c r="E3720" i="5"/>
  <c r="Y3719" i="5"/>
  <c r="E3719" i="5"/>
  <c r="Y3718" i="5"/>
  <c r="E3718" i="5"/>
  <c r="Y3717" i="5"/>
  <c r="E3717" i="5"/>
  <c r="Y3716" i="5"/>
  <c r="E3716" i="5"/>
  <c r="Y3715" i="5"/>
  <c r="E3715" i="5"/>
  <c r="Y3714" i="5"/>
  <c r="E3714" i="5"/>
  <c r="Y3713" i="5"/>
  <c r="E3713" i="5"/>
  <c r="Y3712" i="5"/>
  <c r="E3712" i="5"/>
  <c r="Y3711" i="5"/>
  <c r="E3711" i="5"/>
  <c r="Y3710" i="5"/>
  <c r="E3710" i="5"/>
  <c r="Y3709" i="5"/>
  <c r="E3709" i="5"/>
  <c r="Y3708" i="5"/>
  <c r="E3708" i="5"/>
  <c r="Y3707" i="5"/>
  <c r="E3707" i="5"/>
  <c r="Y3706" i="5"/>
  <c r="E3706" i="5"/>
  <c r="Y3705" i="5"/>
  <c r="E3705" i="5"/>
  <c r="Y3704" i="5"/>
  <c r="E3704" i="5"/>
  <c r="Y3703" i="5"/>
  <c r="E3703" i="5"/>
  <c r="Y3702" i="5"/>
  <c r="E3702" i="5"/>
  <c r="Y3701" i="5"/>
  <c r="E3701" i="5"/>
  <c r="Y3700" i="5"/>
  <c r="E3700" i="5"/>
  <c r="Y3699" i="5"/>
  <c r="E3699" i="5"/>
  <c r="Y3698" i="5"/>
  <c r="E3698" i="5"/>
  <c r="Y3697" i="5"/>
  <c r="E3697" i="5"/>
  <c r="Y3696" i="5"/>
  <c r="E3696" i="5"/>
  <c r="Y3695" i="5"/>
  <c r="E3695" i="5"/>
  <c r="Y3694" i="5"/>
  <c r="E3694" i="5"/>
  <c r="Y3693" i="5"/>
  <c r="E3693" i="5"/>
  <c r="Y3692" i="5"/>
  <c r="E3692" i="5"/>
  <c r="Y3691" i="5"/>
  <c r="E3691" i="5"/>
  <c r="Y3690" i="5"/>
  <c r="E3690" i="5"/>
  <c r="Y3689" i="5"/>
  <c r="E3689" i="5"/>
  <c r="Y3688" i="5"/>
  <c r="E3688" i="5"/>
  <c r="Y3687" i="5"/>
  <c r="E3687" i="5"/>
  <c r="Y3686" i="5"/>
  <c r="E3686" i="5"/>
  <c r="Y3685" i="5"/>
  <c r="E3685" i="5"/>
  <c r="Y3684" i="5"/>
  <c r="E3684" i="5"/>
  <c r="Y3683" i="5"/>
  <c r="E3683" i="5"/>
  <c r="Y3682" i="5"/>
  <c r="E3682" i="5"/>
  <c r="Y3681" i="5"/>
  <c r="E3681" i="5"/>
  <c r="Y3680" i="5"/>
  <c r="E3680" i="5"/>
  <c r="Y3679" i="5"/>
  <c r="E3679" i="5"/>
  <c r="Y3678" i="5"/>
  <c r="E3678" i="5"/>
  <c r="Y3677" i="5"/>
  <c r="E3677" i="5"/>
  <c r="Y3676" i="5"/>
  <c r="E3676" i="5"/>
  <c r="Y3675" i="5"/>
  <c r="E3675" i="5"/>
  <c r="Y3674" i="5"/>
  <c r="E3674" i="5"/>
  <c r="Y3673" i="5"/>
  <c r="E3673" i="5"/>
  <c r="Y3672" i="5"/>
  <c r="E3672" i="5"/>
  <c r="Y3671" i="5"/>
  <c r="E3671" i="5"/>
  <c r="Y3670" i="5"/>
  <c r="E3670" i="5"/>
  <c r="Y3669" i="5"/>
  <c r="E3669" i="5"/>
  <c r="Y3668" i="5"/>
  <c r="E3668" i="5"/>
  <c r="Y3667" i="5"/>
  <c r="E3667" i="5"/>
  <c r="Y3666" i="5"/>
  <c r="E3666" i="5"/>
  <c r="Y3665" i="5"/>
  <c r="E3665" i="5"/>
  <c r="Y3664" i="5"/>
  <c r="E3664" i="5"/>
  <c r="Y3663" i="5"/>
  <c r="E3663" i="5"/>
  <c r="Y3662" i="5"/>
  <c r="E3662" i="5"/>
  <c r="Y3661" i="5"/>
  <c r="E3661" i="5"/>
  <c r="Y3660" i="5"/>
  <c r="E3660" i="5"/>
  <c r="Y3659" i="5"/>
  <c r="E3659" i="5"/>
  <c r="Y3658" i="5"/>
  <c r="E3658" i="5"/>
  <c r="Y3657" i="5"/>
  <c r="E3657" i="5"/>
  <c r="Y3656" i="5"/>
  <c r="E3656" i="5"/>
  <c r="Y3655" i="5"/>
  <c r="E3655" i="5"/>
  <c r="Y3654" i="5"/>
  <c r="E3654" i="5"/>
  <c r="Y3653" i="5"/>
  <c r="E3653" i="5"/>
  <c r="Y3652" i="5"/>
  <c r="E3652" i="5"/>
  <c r="Y3651" i="5"/>
  <c r="E3651" i="5"/>
  <c r="Y3650" i="5"/>
  <c r="E3650" i="5"/>
  <c r="Y3649" i="5"/>
  <c r="E3649" i="5"/>
  <c r="Y3648" i="5"/>
  <c r="E3648" i="5"/>
  <c r="Y3647" i="5"/>
  <c r="E3647" i="5"/>
  <c r="Y3646" i="5"/>
  <c r="E3646" i="5"/>
  <c r="Y3645" i="5"/>
  <c r="E3645" i="5"/>
  <c r="Y3644" i="5"/>
  <c r="E3644" i="5"/>
  <c r="Y3643" i="5"/>
  <c r="E3643" i="5"/>
  <c r="Y3642" i="5"/>
  <c r="E3642" i="5"/>
  <c r="Y3641" i="5"/>
  <c r="E3641" i="5"/>
  <c r="Y3640" i="5"/>
  <c r="E3640" i="5"/>
  <c r="Y3639" i="5"/>
  <c r="E3639" i="5"/>
  <c r="Y3638" i="5"/>
  <c r="E3638" i="5"/>
  <c r="Y3637" i="5"/>
  <c r="E3637" i="5"/>
  <c r="Y3636" i="5"/>
  <c r="E3636" i="5"/>
  <c r="Y3635" i="5"/>
  <c r="E3635" i="5"/>
  <c r="Y3634" i="5"/>
  <c r="E3634" i="5"/>
  <c r="Y3633" i="5"/>
  <c r="E3633" i="5"/>
  <c r="Y3632" i="5"/>
  <c r="E3632" i="5"/>
  <c r="Y3631" i="5"/>
  <c r="E3631" i="5"/>
  <c r="Y3630" i="5"/>
  <c r="E3630" i="5"/>
  <c r="Y3629" i="5"/>
  <c r="E3629" i="5"/>
  <c r="Y3628" i="5"/>
  <c r="E3628" i="5"/>
  <c r="Y3627" i="5"/>
  <c r="E3627" i="5"/>
  <c r="Y3626" i="5"/>
  <c r="E3626" i="5"/>
  <c r="Y3625" i="5"/>
  <c r="E3625" i="5"/>
  <c r="Y3624" i="5"/>
  <c r="E3624" i="5"/>
  <c r="Y3623" i="5"/>
  <c r="E3623" i="5"/>
  <c r="Y3622" i="5"/>
  <c r="E3622" i="5"/>
  <c r="Y3621" i="5"/>
  <c r="E3621" i="5"/>
  <c r="Y3620" i="5"/>
  <c r="E3620" i="5"/>
  <c r="Y3619" i="5"/>
  <c r="E3619" i="5"/>
  <c r="Y3618" i="5"/>
  <c r="E3618" i="5"/>
  <c r="Y3617" i="5"/>
  <c r="E3617" i="5"/>
  <c r="Y3616" i="5"/>
  <c r="E3616" i="5"/>
  <c r="Y3615" i="5"/>
  <c r="E3615" i="5"/>
  <c r="Y3614" i="5"/>
  <c r="E3614" i="5"/>
  <c r="Y3613" i="5"/>
  <c r="E3613" i="5"/>
  <c r="Y3612" i="5"/>
  <c r="E3612" i="5"/>
  <c r="Y3611" i="5"/>
  <c r="E3611" i="5"/>
  <c r="Y3610" i="5"/>
  <c r="E3610" i="5"/>
  <c r="Y3609" i="5"/>
  <c r="E3609" i="5"/>
  <c r="Y3608" i="5"/>
  <c r="E3608" i="5"/>
  <c r="Y3607" i="5"/>
  <c r="E3607" i="5"/>
  <c r="Y3606" i="5"/>
  <c r="E3606" i="5"/>
  <c r="Y3605" i="5"/>
  <c r="E3605" i="5"/>
  <c r="Y3604" i="5"/>
  <c r="E3604" i="5"/>
  <c r="Y3603" i="5"/>
  <c r="E3603" i="5"/>
  <c r="Y3602" i="5"/>
  <c r="E3602" i="5"/>
  <c r="Y3601" i="5"/>
  <c r="E3601" i="5"/>
  <c r="Y3600" i="5"/>
  <c r="E3600" i="5"/>
  <c r="Y3599" i="5"/>
  <c r="E3599" i="5"/>
  <c r="Y3598" i="5"/>
  <c r="E3598" i="5"/>
  <c r="Y3597" i="5"/>
  <c r="E3597" i="5"/>
  <c r="Y3596" i="5"/>
  <c r="E3596" i="5"/>
  <c r="Y3595" i="5"/>
  <c r="E3595" i="5"/>
  <c r="Y3594" i="5"/>
  <c r="E3594" i="5"/>
  <c r="Y3593" i="5"/>
  <c r="E3593" i="5"/>
  <c r="Y3592" i="5"/>
  <c r="E3592" i="5"/>
  <c r="Y3591" i="5"/>
  <c r="E3591" i="5"/>
  <c r="Y3590" i="5"/>
  <c r="E3590" i="5"/>
  <c r="Y3589" i="5"/>
  <c r="E3589" i="5"/>
  <c r="Y3588" i="5"/>
  <c r="E3588" i="5"/>
  <c r="Y3587" i="5"/>
  <c r="E3587" i="5"/>
  <c r="Y3586" i="5"/>
  <c r="E3586" i="5"/>
  <c r="Y3585" i="5"/>
  <c r="E3585" i="5"/>
  <c r="Y3584" i="5"/>
  <c r="E3584" i="5"/>
  <c r="Y3583" i="5"/>
  <c r="E3583" i="5"/>
  <c r="Y3582" i="5"/>
  <c r="E3582" i="5"/>
  <c r="Y3581" i="5"/>
  <c r="E3581" i="5"/>
  <c r="Y3580" i="5"/>
  <c r="E3580" i="5"/>
  <c r="Y3579" i="5"/>
  <c r="E3579" i="5"/>
  <c r="Y3578" i="5"/>
  <c r="E3578" i="5"/>
  <c r="Y3577" i="5"/>
  <c r="E3577" i="5"/>
  <c r="Y3576" i="5"/>
  <c r="E3576" i="5"/>
  <c r="Y3575" i="5"/>
  <c r="E3575" i="5"/>
  <c r="Y3574" i="5"/>
  <c r="E3574" i="5"/>
  <c r="Y3573" i="5"/>
  <c r="E3573" i="5"/>
  <c r="Y3572" i="5"/>
  <c r="E3572" i="5"/>
  <c r="Y3571" i="5"/>
  <c r="E3571" i="5"/>
  <c r="Y3570" i="5"/>
  <c r="E3570" i="5"/>
  <c r="Y3569" i="5"/>
  <c r="E3569" i="5"/>
  <c r="Y3568" i="5"/>
  <c r="E3568" i="5"/>
  <c r="Y3567" i="5"/>
  <c r="E3567" i="5"/>
  <c r="Y3566" i="5"/>
  <c r="E3566" i="5"/>
  <c r="Y3565" i="5"/>
  <c r="E3565" i="5"/>
  <c r="Y3564" i="5"/>
  <c r="E3564" i="5"/>
  <c r="Y3563" i="5"/>
  <c r="E3563" i="5"/>
  <c r="Y3562" i="5"/>
  <c r="E3562" i="5"/>
  <c r="Y3561" i="5"/>
  <c r="E3561" i="5"/>
  <c r="Y3560" i="5"/>
  <c r="E3560" i="5"/>
  <c r="Y3559" i="5"/>
  <c r="E3559" i="5"/>
  <c r="Y3558" i="5"/>
  <c r="E3558" i="5"/>
  <c r="Y3557" i="5"/>
  <c r="E3557" i="5"/>
  <c r="Y3556" i="5"/>
  <c r="E3556" i="5"/>
  <c r="Y3555" i="5"/>
  <c r="E3555" i="5"/>
  <c r="Y3554" i="5"/>
  <c r="E3554" i="5"/>
  <c r="Y3553" i="5"/>
  <c r="E3553" i="5"/>
  <c r="Y3552" i="5"/>
  <c r="E3552" i="5"/>
  <c r="Y3551" i="5"/>
  <c r="E3551" i="5"/>
  <c r="Y3550" i="5"/>
  <c r="E3550" i="5"/>
  <c r="Y3549" i="5"/>
  <c r="E3549" i="5"/>
  <c r="Y3548" i="5"/>
  <c r="E3548" i="5"/>
  <c r="Y3547" i="5"/>
  <c r="E3547" i="5"/>
  <c r="Y3546" i="5"/>
  <c r="E3546" i="5"/>
  <c r="Y3545" i="5"/>
  <c r="E3545" i="5"/>
  <c r="Y3544" i="5"/>
  <c r="E3544" i="5"/>
  <c r="Y3543" i="5"/>
  <c r="E3543" i="5"/>
  <c r="Y3542" i="5"/>
  <c r="E3542" i="5"/>
  <c r="Y3541" i="5"/>
  <c r="E3541" i="5"/>
  <c r="Y3540" i="5"/>
  <c r="E3540" i="5"/>
  <c r="Y3539" i="5"/>
  <c r="E3539" i="5"/>
  <c r="Y3538" i="5"/>
  <c r="E3538" i="5"/>
  <c r="Y3537" i="5"/>
  <c r="E3537" i="5"/>
  <c r="Y3536" i="5"/>
  <c r="E3536" i="5"/>
  <c r="Y3535" i="5"/>
  <c r="E3535" i="5"/>
  <c r="Y3534" i="5"/>
  <c r="E3534" i="5"/>
  <c r="Y3533" i="5"/>
  <c r="E3533" i="5"/>
  <c r="Y3532" i="5"/>
  <c r="E3532" i="5"/>
  <c r="Y3531" i="5"/>
  <c r="E3531" i="5"/>
  <c r="Y3530" i="5"/>
  <c r="E3530" i="5"/>
  <c r="Y3529" i="5"/>
  <c r="E3529" i="5"/>
  <c r="Y3528" i="5"/>
  <c r="E3528" i="5"/>
  <c r="Y3527" i="5"/>
  <c r="E3527" i="5"/>
  <c r="Y3526" i="5"/>
  <c r="E3526" i="5"/>
  <c r="Y3525" i="5"/>
  <c r="E3525" i="5"/>
  <c r="Y3524" i="5"/>
  <c r="E3524" i="5"/>
  <c r="Y3523" i="5"/>
  <c r="E3523" i="5"/>
  <c r="Y3522" i="5"/>
  <c r="E3522" i="5"/>
  <c r="Y3521" i="5"/>
  <c r="E3521" i="5"/>
  <c r="Y3520" i="5"/>
  <c r="E3520" i="5"/>
  <c r="Y3519" i="5"/>
  <c r="E3519" i="5"/>
  <c r="Y3518" i="5"/>
  <c r="E3518" i="5"/>
  <c r="Y3517" i="5"/>
  <c r="E3517" i="5"/>
  <c r="Y3516" i="5"/>
  <c r="E3516" i="5"/>
  <c r="Y3515" i="5"/>
  <c r="E3515" i="5"/>
  <c r="Y3514" i="5"/>
  <c r="E3514" i="5"/>
  <c r="Y3513" i="5"/>
  <c r="E3513" i="5"/>
  <c r="Y3512" i="5"/>
  <c r="E3512" i="5"/>
  <c r="Y3511" i="5"/>
  <c r="E3511" i="5"/>
  <c r="Y3510" i="5"/>
  <c r="E3510" i="5"/>
  <c r="Y3509" i="5"/>
  <c r="E3509" i="5"/>
  <c r="Y3508" i="5"/>
  <c r="E3508" i="5"/>
  <c r="Y3507" i="5"/>
  <c r="E3507" i="5"/>
  <c r="Y3506" i="5"/>
  <c r="E3506" i="5"/>
  <c r="Y3505" i="5"/>
  <c r="E3505" i="5"/>
  <c r="Y3504" i="5"/>
  <c r="E3504" i="5"/>
  <c r="Y3503" i="5"/>
  <c r="E3503" i="5"/>
  <c r="Y3502" i="5"/>
  <c r="E3502" i="5"/>
  <c r="Y3501" i="5"/>
  <c r="E3501" i="5"/>
  <c r="Y3500" i="5"/>
  <c r="E3500" i="5"/>
  <c r="Y3499" i="5"/>
  <c r="E3499" i="5"/>
  <c r="Y3498" i="5"/>
  <c r="E3498" i="5"/>
  <c r="Y3497" i="5"/>
  <c r="E3497" i="5"/>
  <c r="Y3496" i="5"/>
  <c r="E3496" i="5"/>
  <c r="Y3495" i="5"/>
  <c r="E3495" i="5"/>
  <c r="Y3494" i="5"/>
  <c r="E3494" i="5"/>
  <c r="Y3493" i="5"/>
  <c r="E3493" i="5"/>
  <c r="Y3492" i="5"/>
  <c r="E3492" i="5"/>
  <c r="Y3491" i="5"/>
  <c r="E3491" i="5"/>
  <c r="Y3490" i="5"/>
  <c r="E3490" i="5"/>
  <c r="Y3489" i="5"/>
  <c r="E3489" i="5"/>
  <c r="Y3488" i="5"/>
  <c r="E3488" i="5"/>
  <c r="Y3487" i="5"/>
  <c r="E3487" i="5"/>
  <c r="Y3486" i="5"/>
  <c r="E3486" i="5"/>
  <c r="Y3485" i="5"/>
  <c r="E3485" i="5"/>
  <c r="Y3484" i="5"/>
  <c r="E3484" i="5"/>
  <c r="Y3483" i="5"/>
  <c r="E3483" i="5"/>
  <c r="Y3482" i="5"/>
  <c r="E3482" i="5"/>
  <c r="Y3481" i="5"/>
  <c r="E3481" i="5"/>
  <c r="Y3480" i="5"/>
  <c r="E3480" i="5"/>
  <c r="Y3479" i="5"/>
  <c r="E3479" i="5"/>
  <c r="Y3478" i="5"/>
  <c r="E3478" i="5"/>
  <c r="Y3477" i="5"/>
  <c r="E3477" i="5"/>
  <c r="Y3476" i="5"/>
  <c r="E3476" i="5"/>
  <c r="Y3475" i="5"/>
  <c r="E3475" i="5"/>
  <c r="Y3474" i="5"/>
  <c r="E3474" i="5"/>
  <c r="Y3473" i="5"/>
  <c r="E3473" i="5"/>
  <c r="Y3472" i="5"/>
  <c r="E3472" i="5"/>
  <c r="Y3471" i="5"/>
  <c r="E3471" i="5"/>
  <c r="Y3470" i="5"/>
  <c r="E3470" i="5"/>
  <c r="Y3469" i="5"/>
  <c r="E3469" i="5"/>
  <c r="Y3468" i="5"/>
  <c r="E3468" i="5"/>
  <c r="Y3467" i="5"/>
  <c r="E3467" i="5"/>
  <c r="Y3466" i="5"/>
  <c r="E3466" i="5"/>
  <c r="Y3465" i="5"/>
  <c r="E3465" i="5"/>
  <c r="Y3464" i="5"/>
  <c r="E3464" i="5"/>
  <c r="Y3463" i="5"/>
  <c r="E3463" i="5"/>
  <c r="Y3462" i="5"/>
  <c r="E3462" i="5"/>
  <c r="Y3461" i="5"/>
  <c r="E3461" i="5"/>
  <c r="Y3460" i="5"/>
  <c r="E3460" i="5"/>
  <c r="Y3459" i="5"/>
  <c r="E3459" i="5"/>
  <c r="Y3458" i="5"/>
  <c r="E3458" i="5"/>
  <c r="Y3457" i="5"/>
  <c r="E3457" i="5"/>
  <c r="Y3456" i="5"/>
  <c r="E3456" i="5"/>
  <c r="Y3455" i="5"/>
  <c r="E3455" i="5"/>
  <c r="Y3454" i="5"/>
  <c r="E3454" i="5"/>
  <c r="Y3453" i="5"/>
  <c r="E3453" i="5"/>
  <c r="Y3452" i="5"/>
  <c r="E3452" i="5"/>
  <c r="Y3451" i="5"/>
  <c r="E3451" i="5"/>
  <c r="Y3450" i="5"/>
  <c r="E3450" i="5"/>
  <c r="Y3449" i="5"/>
  <c r="E3449" i="5"/>
  <c r="Y3448" i="5"/>
  <c r="E3448" i="5"/>
  <c r="Y3447" i="5"/>
  <c r="E3447" i="5"/>
  <c r="Y3446" i="5"/>
  <c r="E3446" i="5"/>
  <c r="Y3445" i="5"/>
  <c r="E3445" i="5"/>
  <c r="Y3444" i="5"/>
  <c r="E3444" i="5"/>
  <c r="Y3443" i="5"/>
  <c r="E3443" i="5"/>
  <c r="Y3442" i="5"/>
  <c r="E3442" i="5"/>
  <c r="Y3441" i="5"/>
  <c r="E3441" i="5"/>
  <c r="Y3440" i="5"/>
  <c r="E3440" i="5"/>
  <c r="Y3439" i="5"/>
  <c r="E3439" i="5"/>
  <c r="Y3438" i="5"/>
  <c r="E3438" i="5"/>
  <c r="Y3437" i="5"/>
  <c r="E3437" i="5"/>
  <c r="Y3436" i="5"/>
  <c r="E3436" i="5"/>
  <c r="Y3435" i="5"/>
  <c r="E3435" i="5"/>
  <c r="Y3434" i="5"/>
  <c r="E3434" i="5"/>
  <c r="Y3433" i="5"/>
  <c r="E3433" i="5"/>
  <c r="Y3432" i="5"/>
  <c r="E3432" i="5"/>
  <c r="Y3431" i="5"/>
  <c r="E3431" i="5"/>
  <c r="Y3430" i="5"/>
  <c r="E3430" i="5"/>
  <c r="Y3429" i="5"/>
  <c r="E3429" i="5"/>
  <c r="Y3428" i="5"/>
  <c r="E3428" i="5"/>
  <c r="Y3427" i="5"/>
  <c r="E3427" i="5"/>
  <c r="Y3426" i="5"/>
  <c r="E3426" i="5"/>
  <c r="Y3425" i="5"/>
  <c r="E3425" i="5"/>
  <c r="Y3424" i="5"/>
  <c r="E3424" i="5"/>
  <c r="Y3423" i="5"/>
  <c r="E3423" i="5"/>
  <c r="Y3422" i="5"/>
  <c r="E3422" i="5"/>
  <c r="Y3421" i="5"/>
  <c r="E3421" i="5"/>
  <c r="Y3420" i="5"/>
  <c r="E3420" i="5"/>
  <c r="Y3419" i="5"/>
  <c r="E3419" i="5"/>
  <c r="Y3418" i="5"/>
  <c r="E3418" i="5"/>
  <c r="Y3417" i="5"/>
  <c r="E3417" i="5"/>
  <c r="Y3416" i="5"/>
  <c r="E3416" i="5"/>
  <c r="Y3415" i="5"/>
  <c r="E3415" i="5"/>
  <c r="Y3414" i="5"/>
  <c r="E3414" i="5"/>
  <c r="Y3413" i="5"/>
  <c r="E3413" i="5"/>
  <c r="Y3412" i="5"/>
  <c r="E3412" i="5"/>
  <c r="Y3411" i="5"/>
  <c r="E3411" i="5"/>
  <c r="Y3410" i="5"/>
  <c r="E3410" i="5"/>
  <c r="Y3409" i="5"/>
  <c r="E3409" i="5"/>
  <c r="Y3408" i="5"/>
  <c r="E3408" i="5"/>
  <c r="Y3407" i="5"/>
  <c r="E3407" i="5"/>
  <c r="Y3406" i="5"/>
  <c r="E3406" i="5"/>
  <c r="Y3405" i="5"/>
  <c r="E3405" i="5"/>
  <c r="Y3404" i="5"/>
  <c r="E3404" i="5"/>
  <c r="Y3403" i="5"/>
  <c r="E3403" i="5"/>
  <c r="Y3402" i="5"/>
  <c r="E3402" i="5"/>
  <c r="Y3401" i="5"/>
  <c r="E3401" i="5"/>
  <c r="Y3400" i="5"/>
  <c r="E3400" i="5"/>
  <c r="Y3399" i="5"/>
  <c r="E3399" i="5"/>
  <c r="Y3398" i="5"/>
  <c r="E3398" i="5"/>
  <c r="Y3397" i="5"/>
  <c r="E3397" i="5"/>
  <c r="Y3396" i="5"/>
  <c r="E3396" i="5"/>
  <c r="Y3395" i="5"/>
  <c r="E3395" i="5"/>
  <c r="Y3394" i="5"/>
  <c r="E3394" i="5"/>
  <c r="Y3393" i="5"/>
  <c r="E3393" i="5"/>
  <c r="Y3392" i="5"/>
  <c r="E3392" i="5"/>
  <c r="Y3391" i="5"/>
  <c r="E3391" i="5"/>
  <c r="Y3390" i="5"/>
  <c r="E3390" i="5"/>
  <c r="Y3389" i="5"/>
  <c r="E3389" i="5"/>
  <c r="Y3388" i="5"/>
  <c r="E3388" i="5"/>
  <c r="Y3387" i="5"/>
  <c r="E3387" i="5"/>
  <c r="Y3386" i="5"/>
  <c r="E3386" i="5"/>
  <c r="Y3385" i="5"/>
  <c r="E3385" i="5"/>
  <c r="Y3384" i="5"/>
  <c r="E3384" i="5"/>
  <c r="Y3383" i="5"/>
  <c r="E3383" i="5"/>
  <c r="Y3382" i="5"/>
  <c r="E3382" i="5"/>
  <c r="Y3381" i="5"/>
  <c r="E3381" i="5"/>
  <c r="Y3380" i="5"/>
  <c r="E3380" i="5"/>
  <c r="Y3379" i="5"/>
  <c r="E3379" i="5"/>
  <c r="Y3378" i="5"/>
  <c r="E3378" i="5"/>
  <c r="Y3377" i="5"/>
  <c r="E3377" i="5"/>
  <c r="Y3376" i="5"/>
  <c r="E3376" i="5"/>
  <c r="Y3375" i="5"/>
  <c r="E3375" i="5"/>
  <c r="Y3374" i="5"/>
  <c r="E3374" i="5"/>
  <c r="Y3373" i="5"/>
  <c r="E3373" i="5"/>
  <c r="Y3372" i="5"/>
  <c r="E3372" i="5"/>
  <c r="Y3371" i="5"/>
  <c r="E3371" i="5"/>
  <c r="Y3370" i="5"/>
  <c r="E3370" i="5"/>
  <c r="Y3369" i="5"/>
  <c r="E3369" i="5"/>
  <c r="Y3368" i="5"/>
  <c r="E3368" i="5"/>
  <c r="Y3367" i="5"/>
  <c r="E3367" i="5"/>
  <c r="Y3366" i="5"/>
  <c r="E3366" i="5"/>
  <c r="Y3365" i="5"/>
  <c r="E3365" i="5"/>
  <c r="Y3364" i="5"/>
  <c r="E3364" i="5"/>
  <c r="Y3363" i="5"/>
  <c r="E3363" i="5"/>
  <c r="Y3362" i="5"/>
  <c r="E3362" i="5"/>
  <c r="Y3361" i="5"/>
  <c r="E3361" i="5"/>
  <c r="Y3360" i="5"/>
  <c r="E3360" i="5"/>
  <c r="Y3359" i="5"/>
  <c r="E3359" i="5"/>
  <c r="Y3358" i="5"/>
  <c r="E3358" i="5"/>
  <c r="Y3357" i="5"/>
  <c r="E3357" i="5"/>
  <c r="Y3356" i="5"/>
  <c r="E3356" i="5"/>
  <c r="Y3355" i="5"/>
  <c r="E3355" i="5"/>
  <c r="Y3354" i="5"/>
  <c r="E3354" i="5"/>
  <c r="Y3353" i="5"/>
  <c r="E3353" i="5"/>
  <c r="Y3352" i="5"/>
  <c r="E3352" i="5"/>
  <c r="Y3351" i="5"/>
  <c r="E3351" i="5"/>
  <c r="Y3350" i="5"/>
  <c r="E3350" i="5"/>
  <c r="Y3349" i="5"/>
  <c r="E3349" i="5"/>
  <c r="Y3348" i="5"/>
  <c r="E3348" i="5"/>
  <c r="Y3347" i="5"/>
  <c r="E3347" i="5"/>
  <c r="Y3346" i="5"/>
  <c r="E3346" i="5"/>
  <c r="Y3345" i="5"/>
  <c r="E3345" i="5"/>
  <c r="Y3344" i="5"/>
  <c r="E3344" i="5"/>
  <c r="Y3343" i="5"/>
  <c r="E3343" i="5"/>
  <c r="Y3342" i="5"/>
  <c r="E3342" i="5"/>
  <c r="Y3341" i="5"/>
  <c r="E3341" i="5"/>
  <c r="Y3340" i="5"/>
  <c r="E3340" i="5"/>
  <c r="Y3339" i="5"/>
  <c r="E3339" i="5"/>
  <c r="Y3338" i="5"/>
  <c r="E3338" i="5"/>
  <c r="Y3337" i="5"/>
  <c r="E3337" i="5"/>
  <c r="Y3336" i="5"/>
  <c r="E3336" i="5"/>
  <c r="Y3335" i="5"/>
  <c r="E3335" i="5"/>
  <c r="Y3334" i="5"/>
  <c r="E3334" i="5"/>
  <c r="Y3333" i="5"/>
  <c r="E3333" i="5"/>
  <c r="Y3332" i="5"/>
  <c r="E3332" i="5"/>
  <c r="Y3331" i="5"/>
  <c r="E3331" i="5"/>
  <c r="Y3330" i="5"/>
  <c r="E3330" i="5"/>
  <c r="Y3329" i="5"/>
  <c r="E3329" i="5"/>
  <c r="Y3328" i="5"/>
  <c r="E3328" i="5"/>
  <c r="Y3327" i="5"/>
  <c r="E3327" i="5"/>
  <c r="Y3326" i="5"/>
  <c r="E3326" i="5"/>
  <c r="Y3325" i="5"/>
  <c r="E3325" i="5"/>
  <c r="Y3324" i="5"/>
  <c r="E3324" i="5"/>
  <c r="Y3323" i="5"/>
  <c r="E3323" i="5"/>
  <c r="Y3322" i="5"/>
  <c r="E3322" i="5"/>
  <c r="Y3321" i="5"/>
  <c r="E3321" i="5"/>
  <c r="Y3320" i="5"/>
  <c r="E3320" i="5"/>
  <c r="Y3319" i="5"/>
  <c r="E3319" i="5"/>
  <c r="Y3318" i="5"/>
  <c r="E3318" i="5"/>
  <c r="Y3317" i="5"/>
  <c r="E3317" i="5"/>
  <c r="Y3316" i="5"/>
  <c r="E3316" i="5"/>
  <c r="Y3315" i="5"/>
  <c r="E3315" i="5"/>
  <c r="Y3314" i="5"/>
  <c r="E3314" i="5"/>
  <c r="Y3313" i="5"/>
  <c r="E3313" i="5"/>
  <c r="Y3312" i="5"/>
  <c r="E3312" i="5"/>
  <c r="Y3311" i="5"/>
  <c r="E3311" i="5"/>
  <c r="Y3310" i="5"/>
  <c r="E3310" i="5"/>
  <c r="Y3309" i="5"/>
  <c r="E3309" i="5"/>
  <c r="Y3308" i="5"/>
  <c r="E3308" i="5"/>
  <c r="Y3307" i="5"/>
  <c r="E3307" i="5"/>
  <c r="Y3306" i="5"/>
  <c r="E3306" i="5"/>
  <c r="Y3305" i="5"/>
  <c r="E3305" i="5"/>
  <c r="Y3304" i="5"/>
  <c r="E3304" i="5"/>
  <c r="Y3303" i="5"/>
  <c r="E3303" i="5"/>
  <c r="Y3302" i="5"/>
  <c r="E3302" i="5"/>
  <c r="Y3301" i="5"/>
  <c r="E3301" i="5"/>
  <c r="Y3300" i="5"/>
  <c r="E3300" i="5"/>
  <c r="Y3299" i="5"/>
  <c r="E3299" i="5"/>
  <c r="Y3298" i="5"/>
  <c r="E3298" i="5"/>
  <c r="Y3297" i="5"/>
  <c r="E3297" i="5"/>
  <c r="Y3296" i="5"/>
  <c r="E3296" i="5"/>
  <c r="Y3295" i="5"/>
  <c r="E3295" i="5"/>
  <c r="Y3294" i="5"/>
  <c r="E3294" i="5"/>
  <c r="Y3293" i="5"/>
  <c r="E3293" i="5"/>
  <c r="Y3292" i="5"/>
  <c r="E3292" i="5"/>
  <c r="Y3291" i="5"/>
  <c r="E3291" i="5"/>
  <c r="Y3290" i="5"/>
  <c r="E3290" i="5"/>
  <c r="Y3289" i="5"/>
  <c r="E3289" i="5"/>
  <c r="Y3288" i="5"/>
  <c r="E3288" i="5"/>
  <c r="Y3287" i="5"/>
  <c r="E3287" i="5"/>
  <c r="Y3286" i="5"/>
  <c r="E3286" i="5"/>
  <c r="Y3285" i="5"/>
  <c r="E3285" i="5"/>
  <c r="Y3284" i="5"/>
  <c r="E3284" i="5"/>
  <c r="Y3283" i="5"/>
  <c r="E3283" i="5"/>
  <c r="Y3282" i="5"/>
  <c r="E3282" i="5"/>
  <c r="Y3281" i="5"/>
  <c r="E3281" i="5"/>
  <c r="Y3280" i="5"/>
  <c r="E3280" i="5"/>
  <c r="Y3279" i="5"/>
  <c r="E3279" i="5"/>
  <c r="Y3278" i="5"/>
  <c r="E3278" i="5"/>
  <c r="Y3277" i="5"/>
  <c r="E3277" i="5"/>
  <c r="Y3276" i="5"/>
  <c r="E3276" i="5"/>
  <c r="Y3275" i="5"/>
  <c r="E3275" i="5"/>
  <c r="Y3274" i="5"/>
  <c r="E3274" i="5"/>
  <c r="Y3273" i="5"/>
  <c r="E3273" i="5"/>
  <c r="Y3272" i="5"/>
  <c r="E3272" i="5"/>
  <c r="Y3271" i="5"/>
  <c r="E3271" i="5"/>
  <c r="Y3270" i="5"/>
  <c r="E3270" i="5"/>
  <c r="Y3269" i="5"/>
  <c r="E3269" i="5"/>
  <c r="Y3268" i="5"/>
  <c r="E3268" i="5"/>
  <c r="Y3267" i="5"/>
  <c r="E3267" i="5"/>
  <c r="Y3266" i="5"/>
  <c r="E3266" i="5"/>
  <c r="Y3265" i="5"/>
  <c r="E3265" i="5"/>
  <c r="Y3264" i="5"/>
  <c r="E3264" i="5"/>
  <c r="Y3263" i="5"/>
  <c r="E3263" i="5"/>
  <c r="Y3262" i="5"/>
  <c r="E3262" i="5"/>
  <c r="Y3261" i="5"/>
  <c r="E3261" i="5"/>
  <c r="Y3260" i="5"/>
  <c r="E3260" i="5"/>
  <c r="Y3259" i="5"/>
  <c r="E3259" i="5"/>
  <c r="Y3258" i="5"/>
  <c r="E3258" i="5"/>
  <c r="Y3257" i="5"/>
  <c r="E3257" i="5"/>
  <c r="Y3256" i="5"/>
  <c r="E3256" i="5"/>
  <c r="Y3255" i="5"/>
  <c r="E3255" i="5"/>
  <c r="Y3254" i="5"/>
  <c r="E3254" i="5"/>
  <c r="Y3253" i="5"/>
  <c r="E3253" i="5"/>
  <c r="Y3252" i="5"/>
  <c r="E3252" i="5"/>
  <c r="Y3251" i="5"/>
  <c r="E3251" i="5"/>
  <c r="Y3250" i="5"/>
  <c r="E3250" i="5"/>
  <c r="Y3249" i="5"/>
  <c r="E3249" i="5"/>
  <c r="Y3248" i="5"/>
  <c r="E3248" i="5"/>
  <c r="Y3247" i="5"/>
  <c r="E3247" i="5"/>
  <c r="Y3246" i="5"/>
  <c r="E3246" i="5"/>
  <c r="Y3245" i="5"/>
  <c r="E3245" i="5"/>
  <c r="Y3244" i="5"/>
  <c r="E3244" i="5"/>
  <c r="Y3243" i="5"/>
  <c r="E3243" i="5"/>
  <c r="Y3242" i="5"/>
  <c r="E3242" i="5"/>
  <c r="Y3241" i="5"/>
  <c r="E3241" i="5"/>
  <c r="Y3240" i="5"/>
  <c r="E3240" i="5"/>
  <c r="Y3239" i="5"/>
  <c r="E3239" i="5"/>
  <c r="Y3238" i="5"/>
  <c r="E3238" i="5"/>
  <c r="Y3237" i="5"/>
  <c r="E3237" i="5"/>
  <c r="Y3236" i="5"/>
  <c r="E3236" i="5"/>
  <c r="Y3235" i="5"/>
  <c r="E3235" i="5"/>
  <c r="Y3234" i="5"/>
  <c r="E3234" i="5"/>
  <c r="Y3233" i="5"/>
  <c r="E3233" i="5"/>
  <c r="Y3232" i="5"/>
  <c r="E3232" i="5"/>
  <c r="Y3231" i="5"/>
  <c r="E3231" i="5"/>
  <c r="Y3230" i="5"/>
  <c r="E3230" i="5"/>
  <c r="Y3229" i="5"/>
  <c r="E3229" i="5"/>
  <c r="Y3228" i="5"/>
  <c r="E3228" i="5"/>
  <c r="Y3227" i="5"/>
  <c r="E3227" i="5"/>
  <c r="Y3226" i="5"/>
  <c r="E3226" i="5"/>
  <c r="Y3225" i="5"/>
  <c r="E3225" i="5"/>
  <c r="Y3224" i="5"/>
  <c r="E3224" i="5"/>
  <c r="Y3223" i="5"/>
  <c r="E3223" i="5"/>
  <c r="Y3222" i="5"/>
  <c r="E3222" i="5"/>
  <c r="Y3221" i="5"/>
  <c r="E3221" i="5"/>
  <c r="Y3220" i="5"/>
  <c r="E3220" i="5"/>
  <c r="Y3219" i="5"/>
  <c r="E3219" i="5"/>
  <c r="Y3218" i="5"/>
  <c r="E3218" i="5"/>
  <c r="Y3217" i="5"/>
  <c r="E3217" i="5"/>
  <c r="Y3216" i="5"/>
  <c r="E3216" i="5"/>
  <c r="Y3215" i="5"/>
  <c r="E3215" i="5"/>
  <c r="Y3214" i="5"/>
  <c r="E3214" i="5"/>
  <c r="Y3213" i="5"/>
  <c r="E3213" i="5"/>
  <c r="Y3212" i="5"/>
  <c r="E3212" i="5"/>
  <c r="Y3211" i="5"/>
  <c r="E3211" i="5"/>
  <c r="Y3210" i="5"/>
  <c r="E3210" i="5"/>
  <c r="Y3209" i="5"/>
  <c r="E3209" i="5"/>
  <c r="Y3208" i="5"/>
  <c r="E3208" i="5"/>
  <c r="Y3207" i="5"/>
  <c r="E3207" i="5"/>
  <c r="Y3206" i="5"/>
  <c r="E3206" i="5"/>
  <c r="Y3205" i="5"/>
  <c r="E3205" i="5"/>
  <c r="Y3204" i="5"/>
  <c r="E3204" i="5"/>
  <c r="Y3203" i="5"/>
  <c r="E3203" i="5"/>
  <c r="Y3202" i="5"/>
  <c r="E3202" i="5"/>
  <c r="Y3201" i="5"/>
  <c r="E3201" i="5"/>
  <c r="Y3200" i="5"/>
  <c r="E3200" i="5"/>
  <c r="Y3199" i="5"/>
  <c r="E3199" i="5"/>
  <c r="Y3198" i="5"/>
  <c r="E3198" i="5"/>
  <c r="Y3197" i="5"/>
  <c r="E3197" i="5"/>
  <c r="Y3196" i="5"/>
  <c r="E3196" i="5"/>
  <c r="Y3195" i="5"/>
  <c r="E3195" i="5"/>
  <c r="Y3194" i="5"/>
  <c r="E3194" i="5"/>
  <c r="Y3193" i="5"/>
  <c r="E3193" i="5"/>
  <c r="Y3192" i="5"/>
  <c r="E3192" i="5"/>
  <c r="Y3191" i="5"/>
  <c r="E3191" i="5"/>
  <c r="Y3190" i="5"/>
  <c r="E3190" i="5"/>
  <c r="Y3189" i="5"/>
  <c r="E3189" i="5"/>
  <c r="Y3188" i="5"/>
  <c r="E3188" i="5"/>
  <c r="Y3187" i="5"/>
  <c r="E3187" i="5"/>
  <c r="Y3186" i="5"/>
  <c r="E3186" i="5"/>
  <c r="Y3185" i="5"/>
  <c r="E3185" i="5"/>
  <c r="Y3184" i="5"/>
  <c r="E3184" i="5"/>
  <c r="Y3183" i="5"/>
  <c r="E3183" i="5"/>
  <c r="Y3182" i="5"/>
  <c r="E3182" i="5"/>
  <c r="Y3181" i="5"/>
  <c r="E3181" i="5"/>
  <c r="Y3180" i="5"/>
  <c r="E3180" i="5"/>
  <c r="Y3179" i="5"/>
  <c r="E3179" i="5"/>
  <c r="Y3178" i="5"/>
  <c r="E3178" i="5"/>
  <c r="Y3177" i="5"/>
  <c r="E3177" i="5"/>
  <c r="Y3176" i="5"/>
  <c r="E3176" i="5"/>
  <c r="Y3175" i="5"/>
  <c r="E3175" i="5"/>
  <c r="Y3174" i="5"/>
  <c r="E3174" i="5"/>
  <c r="Y3173" i="5"/>
  <c r="E3173" i="5"/>
  <c r="Y3172" i="5"/>
  <c r="E3172" i="5"/>
  <c r="Y3171" i="5"/>
  <c r="E3171" i="5"/>
  <c r="Y3170" i="5"/>
  <c r="E3170" i="5"/>
  <c r="Y3169" i="5"/>
  <c r="E3169" i="5"/>
  <c r="Y3168" i="5"/>
  <c r="E3168" i="5"/>
  <c r="Y3167" i="5"/>
  <c r="E3167" i="5"/>
  <c r="Y3166" i="5"/>
  <c r="E3166" i="5"/>
  <c r="Y3165" i="5"/>
  <c r="E3165" i="5"/>
  <c r="Y3164" i="5"/>
  <c r="E3164" i="5"/>
  <c r="Y3163" i="5"/>
  <c r="E3163" i="5"/>
  <c r="Y3162" i="5"/>
  <c r="E3162" i="5"/>
  <c r="Y3161" i="5"/>
  <c r="E3161" i="5"/>
  <c r="Y3160" i="5"/>
  <c r="E3160" i="5"/>
  <c r="Y3159" i="5"/>
  <c r="E3159" i="5"/>
  <c r="Y3158" i="5"/>
  <c r="E3158" i="5"/>
  <c r="Y3157" i="5"/>
  <c r="E3157" i="5"/>
  <c r="Y3156" i="5"/>
  <c r="E3156" i="5"/>
  <c r="Y3155" i="5"/>
  <c r="E3155" i="5"/>
  <c r="Y3154" i="5"/>
  <c r="E3154" i="5"/>
  <c r="Y3153" i="5"/>
  <c r="E3153" i="5"/>
  <c r="Y3152" i="5"/>
  <c r="E3152" i="5"/>
  <c r="Y3151" i="5"/>
  <c r="E3151" i="5"/>
  <c r="Y3150" i="5"/>
  <c r="E3150" i="5"/>
  <c r="Y3149" i="5"/>
  <c r="E3149" i="5"/>
  <c r="Y3148" i="5"/>
  <c r="E3148" i="5"/>
  <c r="Y3147" i="5"/>
  <c r="E3147" i="5"/>
  <c r="Y3146" i="5"/>
  <c r="E3146" i="5"/>
  <c r="Y3145" i="5"/>
  <c r="E3145" i="5"/>
  <c r="Y3144" i="5"/>
  <c r="E3144" i="5"/>
  <c r="Y3143" i="5"/>
  <c r="E3143" i="5"/>
  <c r="Y3142" i="5"/>
  <c r="E3142" i="5"/>
  <c r="Y3141" i="5"/>
  <c r="E3141" i="5"/>
  <c r="Y3140" i="5"/>
  <c r="E3140" i="5"/>
  <c r="Y3139" i="5"/>
  <c r="E3139" i="5"/>
  <c r="Y3138" i="5"/>
  <c r="E3138" i="5"/>
  <c r="Y3137" i="5"/>
  <c r="E3137" i="5"/>
  <c r="Y3136" i="5"/>
  <c r="E3136" i="5"/>
  <c r="Y3135" i="5"/>
  <c r="E3135" i="5"/>
  <c r="Y3134" i="5"/>
  <c r="E3134" i="5"/>
  <c r="Y3133" i="5"/>
  <c r="E3133" i="5"/>
  <c r="Y3132" i="5"/>
  <c r="E3132" i="5"/>
  <c r="Y3131" i="5"/>
  <c r="E3131" i="5"/>
  <c r="Y3130" i="5"/>
  <c r="E3130" i="5"/>
  <c r="Y3129" i="5"/>
  <c r="E3129" i="5"/>
  <c r="Y3128" i="5"/>
  <c r="E3128" i="5"/>
  <c r="Y3127" i="5"/>
  <c r="E3127" i="5"/>
  <c r="Y3126" i="5"/>
  <c r="E3126" i="5"/>
  <c r="Y3125" i="5"/>
  <c r="E3125" i="5"/>
  <c r="Y3124" i="5"/>
  <c r="E3124" i="5"/>
  <c r="Y3123" i="5"/>
  <c r="E3123" i="5"/>
  <c r="Y3122" i="5"/>
  <c r="E3122" i="5"/>
  <c r="Y3121" i="5"/>
  <c r="E3121" i="5"/>
  <c r="Y3120" i="5"/>
  <c r="E3120" i="5"/>
  <c r="Y3119" i="5"/>
  <c r="E3119" i="5"/>
  <c r="Y3118" i="5"/>
  <c r="E3118" i="5"/>
  <c r="Y3117" i="5"/>
  <c r="E3117" i="5"/>
  <c r="Y3116" i="5"/>
  <c r="E3116" i="5"/>
  <c r="Y3115" i="5"/>
  <c r="E3115" i="5"/>
  <c r="Y3114" i="5"/>
  <c r="E3114" i="5"/>
  <c r="Y3113" i="5"/>
  <c r="E3113" i="5"/>
  <c r="Y3112" i="5"/>
  <c r="E3112" i="5"/>
  <c r="Y3111" i="5"/>
  <c r="E3111" i="5"/>
  <c r="Y3110" i="5"/>
  <c r="E3110" i="5"/>
  <c r="Y3109" i="5"/>
  <c r="E3109" i="5"/>
  <c r="Y3108" i="5"/>
  <c r="E3108" i="5"/>
  <c r="Y3107" i="5"/>
  <c r="E3107" i="5"/>
  <c r="Y3106" i="5"/>
  <c r="E3106" i="5"/>
  <c r="Y3105" i="5"/>
  <c r="E3105" i="5"/>
  <c r="Y3104" i="5"/>
  <c r="E3104" i="5"/>
  <c r="Y3103" i="5"/>
  <c r="E3103" i="5"/>
  <c r="Y3102" i="5"/>
  <c r="E3102" i="5"/>
  <c r="Y3101" i="5"/>
  <c r="E3101" i="5"/>
  <c r="Y3100" i="5"/>
  <c r="E3100" i="5"/>
  <c r="Y3099" i="5"/>
  <c r="E3099" i="5"/>
  <c r="Y3098" i="5"/>
  <c r="E3098" i="5"/>
  <c r="Y3097" i="5"/>
  <c r="E3097" i="5"/>
  <c r="Y3096" i="5"/>
  <c r="E3096" i="5"/>
  <c r="Y3095" i="5"/>
  <c r="E3095" i="5"/>
  <c r="Y3094" i="5"/>
  <c r="E3094" i="5"/>
  <c r="Y3093" i="5"/>
  <c r="E3093" i="5"/>
  <c r="Y3092" i="5"/>
  <c r="E3092" i="5"/>
  <c r="Y3091" i="5"/>
  <c r="E3091" i="5"/>
  <c r="Y3090" i="5"/>
  <c r="E3090" i="5"/>
  <c r="Y3089" i="5"/>
  <c r="E3089" i="5"/>
  <c r="Y3088" i="5"/>
  <c r="E3088" i="5"/>
  <c r="Y3087" i="5"/>
  <c r="E3087" i="5"/>
  <c r="Y3086" i="5"/>
  <c r="E3086" i="5"/>
  <c r="Y3085" i="5"/>
  <c r="E3085" i="5"/>
  <c r="Y3084" i="5"/>
  <c r="E3084" i="5"/>
  <c r="Y3083" i="5"/>
  <c r="E3083" i="5"/>
  <c r="Y3082" i="5"/>
  <c r="E3082" i="5"/>
  <c r="Y3081" i="5"/>
  <c r="E3081" i="5"/>
  <c r="Y3080" i="5"/>
  <c r="E3080" i="5"/>
  <c r="Y3079" i="5"/>
  <c r="E3079" i="5"/>
  <c r="Y3078" i="5"/>
  <c r="E3078" i="5"/>
  <c r="Y3077" i="5"/>
  <c r="E3077" i="5"/>
  <c r="Y3076" i="5"/>
  <c r="E3076" i="5"/>
  <c r="Y3075" i="5"/>
  <c r="E3075" i="5"/>
  <c r="Y3074" i="5"/>
  <c r="E3074" i="5"/>
  <c r="Y3073" i="5"/>
  <c r="E3073" i="5"/>
  <c r="Y3072" i="5"/>
  <c r="E3072" i="5"/>
  <c r="Y3071" i="5"/>
  <c r="E3071" i="5"/>
  <c r="Y3070" i="5"/>
  <c r="E3070" i="5"/>
  <c r="Y3069" i="5"/>
  <c r="E3069" i="5"/>
  <c r="Y3068" i="5"/>
  <c r="E3068" i="5"/>
  <c r="Y3067" i="5"/>
  <c r="E3067" i="5"/>
  <c r="Y3066" i="5"/>
  <c r="E3066" i="5"/>
  <c r="Y3065" i="5"/>
  <c r="E3065" i="5"/>
  <c r="Y3064" i="5"/>
  <c r="E3064" i="5"/>
  <c r="Y3063" i="5"/>
  <c r="E3063" i="5"/>
  <c r="Y3062" i="5"/>
  <c r="E3062" i="5"/>
  <c r="Y3061" i="5"/>
  <c r="E3061" i="5"/>
  <c r="Y3060" i="5"/>
  <c r="E3060" i="5"/>
  <c r="Y3059" i="5"/>
  <c r="E3059" i="5"/>
  <c r="Y3058" i="5"/>
  <c r="E3058" i="5"/>
  <c r="Y3057" i="5"/>
  <c r="E3057" i="5"/>
  <c r="Y3056" i="5"/>
  <c r="E3056" i="5"/>
  <c r="Y3055" i="5"/>
  <c r="E3055" i="5"/>
  <c r="Y3054" i="5"/>
  <c r="E3054" i="5"/>
  <c r="Y3053" i="5"/>
  <c r="E3053" i="5"/>
  <c r="Y3052" i="5"/>
  <c r="E3052" i="5"/>
  <c r="Y3051" i="5"/>
  <c r="E3051" i="5"/>
  <c r="Y3050" i="5"/>
  <c r="E3050" i="5"/>
  <c r="Y3049" i="5"/>
  <c r="E3049" i="5"/>
  <c r="Y3048" i="5"/>
  <c r="E3048" i="5"/>
  <c r="Y3047" i="5"/>
  <c r="E3047" i="5"/>
  <c r="Y3046" i="5"/>
  <c r="E3046" i="5"/>
  <c r="Y3045" i="5"/>
  <c r="E3045" i="5"/>
  <c r="Y3044" i="5"/>
  <c r="E3044" i="5"/>
  <c r="Y3043" i="5"/>
  <c r="E3043" i="5"/>
  <c r="Y3042" i="5"/>
  <c r="E3042" i="5"/>
  <c r="Y3041" i="5"/>
  <c r="E3041" i="5"/>
  <c r="Y3040" i="5"/>
  <c r="E3040" i="5"/>
  <c r="Y3039" i="5"/>
  <c r="E3039" i="5"/>
  <c r="Y3038" i="5"/>
  <c r="E3038" i="5"/>
  <c r="Y3037" i="5"/>
  <c r="E3037" i="5"/>
  <c r="Y3036" i="5"/>
  <c r="E3036" i="5"/>
  <c r="Y3035" i="5"/>
  <c r="E3035" i="5"/>
  <c r="Y3034" i="5"/>
  <c r="E3034" i="5"/>
  <c r="Y3033" i="5"/>
  <c r="E3033" i="5"/>
  <c r="Y3032" i="5"/>
  <c r="E3032" i="5"/>
  <c r="Y3031" i="5"/>
  <c r="E3031" i="5"/>
  <c r="Y3030" i="5"/>
  <c r="E3030" i="5"/>
  <c r="Y3029" i="5"/>
  <c r="E3029" i="5"/>
  <c r="Y3028" i="5"/>
  <c r="E3028" i="5"/>
  <c r="Y3027" i="5"/>
  <c r="E3027" i="5"/>
  <c r="Y3026" i="5"/>
  <c r="E3026" i="5"/>
  <c r="Y3025" i="5"/>
  <c r="E3025" i="5"/>
  <c r="Y3024" i="5"/>
  <c r="E3024" i="5"/>
  <c r="Y3023" i="5"/>
  <c r="E3023" i="5"/>
  <c r="Y3022" i="5"/>
  <c r="E3022" i="5"/>
  <c r="Y3021" i="5"/>
  <c r="E3021" i="5"/>
  <c r="Y3020" i="5"/>
  <c r="E3020" i="5"/>
  <c r="Y3019" i="5"/>
  <c r="E3019" i="5"/>
  <c r="Y3018" i="5"/>
  <c r="E3018" i="5"/>
  <c r="Y3017" i="5"/>
  <c r="E3017" i="5"/>
  <c r="Y3016" i="5"/>
  <c r="E3016" i="5"/>
  <c r="Y3015" i="5"/>
  <c r="E3015" i="5"/>
  <c r="Y3014" i="5"/>
  <c r="E3014" i="5"/>
  <c r="Y3013" i="5"/>
  <c r="E3013" i="5"/>
  <c r="Y3012" i="5"/>
  <c r="E3012" i="5"/>
  <c r="Y3011" i="5"/>
  <c r="E3011" i="5"/>
  <c r="Y3010" i="5"/>
  <c r="E3010" i="5"/>
  <c r="Y3009" i="5"/>
  <c r="E3009" i="5"/>
  <c r="Y3008" i="5"/>
  <c r="E3008" i="5"/>
  <c r="Y3007" i="5"/>
  <c r="E3007" i="5"/>
  <c r="Y3006" i="5"/>
  <c r="E3006" i="5"/>
  <c r="Y3005" i="5"/>
  <c r="E3005" i="5"/>
  <c r="Y3004" i="5"/>
  <c r="E3004" i="5"/>
  <c r="Y3003" i="5"/>
  <c r="E3003" i="5"/>
  <c r="Y3002" i="5"/>
  <c r="E3002" i="5"/>
  <c r="Y3001" i="5"/>
  <c r="E3001" i="5"/>
  <c r="Y3000" i="5"/>
  <c r="E3000" i="5"/>
  <c r="Y2999" i="5"/>
  <c r="E2999" i="5"/>
  <c r="Y2998" i="5"/>
  <c r="E2998" i="5"/>
  <c r="Y2997" i="5"/>
  <c r="E2997" i="5"/>
  <c r="Y2996" i="5"/>
  <c r="E2996" i="5"/>
  <c r="Y2995" i="5"/>
  <c r="E2995" i="5"/>
  <c r="Y2994" i="5"/>
  <c r="E2994" i="5"/>
  <c r="Y2993" i="5"/>
  <c r="E2993" i="5"/>
  <c r="Y2992" i="5"/>
  <c r="E2992" i="5"/>
  <c r="Y2991" i="5"/>
  <c r="E2991" i="5"/>
  <c r="Y2990" i="5"/>
  <c r="E2990" i="5"/>
  <c r="Y2989" i="5"/>
  <c r="E2989" i="5"/>
  <c r="Y2988" i="5"/>
  <c r="E2988" i="5"/>
  <c r="Y2987" i="5"/>
  <c r="E2987" i="5"/>
  <c r="Y2986" i="5"/>
  <c r="E2986" i="5"/>
  <c r="Y2985" i="5"/>
  <c r="E2985" i="5"/>
  <c r="Y2984" i="5"/>
  <c r="E2984" i="5"/>
  <c r="Y2983" i="5"/>
  <c r="E2983" i="5"/>
  <c r="Y2982" i="5"/>
  <c r="E2982" i="5"/>
  <c r="Y2981" i="5"/>
  <c r="E2981" i="5"/>
  <c r="Y2980" i="5"/>
  <c r="E2980" i="5"/>
  <c r="Y2979" i="5"/>
  <c r="E2979" i="5"/>
  <c r="Y2978" i="5"/>
  <c r="E2978" i="5"/>
  <c r="Y2977" i="5"/>
  <c r="E2977" i="5"/>
  <c r="Y2976" i="5"/>
  <c r="E2976" i="5"/>
  <c r="Y2975" i="5"/>
  <c r="E2975" i="5"/>
  <c r="Y2974" i="5"/>
  <c r="E2974" i="5"/>
  <c r="Y2973" i="5"/>
  <c r="E2973" i="5"/>
  <c r="Y2972" i="5"/>
  <c r="E2972" i="5"/>
  <c r="Y2971" i="5"/>
  <c r="E2971" i="5"/>
  <c r="Y2970" i="5"/>
  <c r="E2970" i="5"/>
  <c r="Y2969" i="5"/>
  <c r="E2969" i="5"/>
  <c r="Y2968" i="5"/>
  <c r="E2968" i="5"/>
  <c r="Y2967" i="5"/>
  <c r="E2967" i="5"/>
  <c r="Y2966" i="5"/>
  <c r="E2966" i="5"/>
  <c r="Y2965" i="5"/>
  <c r="E2965" i="5"/>
  <c r="Y2964" i="5"/>
  <c r="E2964" i="5"/>
  <c r="Y2963" i="5"/>
  <c r="E2963" i="5"/>
  <c r="Y2962" i="5"/>
  <c r="E2962" i="5"/>
  <c r="Y2961" i="5"/>
  <c r="E2961" i="5"/>
  <c r="Y2960" i="5"/>
  <c r="E2960" i="5"/>
  <c r="Y2959" i="5"/>
  <c r="E2959" i="5"/>
  <c r="Y2958" i="5"/>
  <c r="E2958" i="5"/>
  <c r="Y2957" i="5"/>
  <c r="E2957" i="5"/>
  <c r="Y2956" i="5"/>
  <c r="E2956" i="5"/>
  <c r="Y2955" i="5"/>
  <c r="E2955" i="5"/>
  <c r="Y2954" i="5"/>
  <c r="E2954" i="5"/>
  <c r="Y2953" i="5"/>
  <c r="E2953" i="5"/>
  <c r="Y2952" i="5"/>
  <c r="E2952" i="5"/>
  <c r="Y2951" i="5"/>
  <c r="E2951" i="5"/>
  <c r="Y2950" i="5"/>
  <c r="E2950" i="5"/>
  <c r="Y2949" i="5"/>
  <c r="E2949" i="5"/>
  <c r="Y2948" i="5"/>
  <c r="E2948" i="5"/>
  <c r="Y2947" i="5"/>
  <c r="E2947" i="5"/>
  <c r="Y2946" i="5"/>
  <c r="E2946" i="5"/>
  <c r="Y2945" i="5"/>
  <c r="E2945" i="5"/>
  <c r="Y2944" i="5"/>
  <c r="E2944" i="5"/>
  <c r="Y2943" i="5"/>
  <c r="E2943" i="5"/>
  <c r="Y2942" i="5"/>
  <c r="E2942" i="5"/>
  <c r="Y2941" i="5"/>
  <c r="E2941" i="5"/>
  <c r="Y2940" i="5"/>
  <c r="E2940" i="5"/>
  <c r="Y2939" i="5"/>
  <c r="E2939" i="5"/>
  <c r="Y2938" i="5"/>
  <c r="E2938" i="5"/>
  <c r="Y2937" i="5"/>
  <c r="E2937" i="5"/>
  <c r="Y2936" i="5"/>
  <c r="E2936" i="5"/>
  <c r="Y2935" i="5"/>
  <c r="E2935" i="5"/>
  <c r="Y2934" i="5"/>
  <c r="E2934" i="5"/>
  <c r="Y2933" i="5"/>
  <c r="E2933" i="5"/>
  <c r="Y2932" i="5"/>
  <c r="E2932" i="5"/>
  <c r="Y2931" i="5"/>
  <c r="E2931" i="5"/>
  <c r="Y2930" i="5"/>
  <c r="E2930" i="5"/>
  <c r="Y2929" i="5"/>
  <c r="E2929" i="5"/>
  <c r="Y2928" i="5"/>
  <c r="E2928" i="5"/>
  <c r="Y2927" i="5"/>
  <c r="E2927" i="5"/>
  <c r="Y2926" i="5"/>
  <c r="E2926" i="5"/>
  <c r="Y2925" i="5"/>
  <c r="E2925" i="5"/>
  <c r="Y2924" i="5"/>
  <c r="E2924" i="5"/>
  <c r="Y2923" i="5"/>
  <c r="E2923" i="5"/>
  <c r="Y2922" i="5"/>
  <c r="E2922" i="5"/>
  <c r="Y2921" i="5"/>
  <c r="E2921" i="5"/>
  <c r="Y2920" i="5"/>
  <c r="E2920" i="5"/>
  <c r="Y2919" i="5"/>
  <c r="E2919" i="5"/>
  <c r="Y2918" i="5"/>
  <c r="E2918" i="5"/>
  <c r="Y2917" i="5"/>
  <c r="E2917" i="5"/>
  <c r="Y2916" i="5"/>
  <c r="E2916" i="5"/>
  <c r="Y2915" i="5"/>
  <c r="E2915" i="5"/>
  <c r="Y2914" i="5"/>
  <c r="E2914" i="5"/>
  <c r="Y2913" i="5"/>
  <c r="E2913" i="5"/>
  <c r="Y2912" i="5"/>
  <c r="E2912" i="5"/>
  <c r="Y2911" i="5"/>
  <c r="E2911" i="5"/>
  <c r="Y2910" i="5"/>
  <c r="E2910" i="5"/>
  <c r="Y2909" i="5"/>
  <c r="E2909" i="5"/>
  <c r="Y2908" i="5"/>
  <c r="E2908" i="5"/>
  <c r="Y2907" i="5"/>
  <c r="E2907" i="5"/>
  <c r="Y2906" i="5"/>
  <c r="E2906" i="5"/>
  <c r="Y2905" i="5"/>
  <c r="E2905" i="5"/>
  <c r="Y2904" i="5"/>
  <c r="E2904" i="5"/>
  <c r="Y2903" i="5"/>
  <c r="E2903" i="5"/>
  <c r="Y2902" i="5"/>
  <c r="E2902" i="5"/>
  <c r="Y2901" i="5"/>
  <c r="E2901" i="5"/>
  <c r="Y2900" i="5"/>
  <c r="E2900" i="5"/>
  <c r="Y2899" i="5"/>
  <c r="E2899" i="5"/>
  <c r="Y2898" i="5"/>
  <c r="E2898" i="5"/>
  <c r="Y2897" i="5"/>
  <c r="E2897" i="5"/>
  <c r="Y2896" i="5"/>
  <c r="E2896" i="5"/>
  <c r="Y2895" i="5"/>
  <c r="E2895" i="5"/>
  <c r="Y2894" i="5"/>
  <c r="E2894" i="5"/>
  <c r="Y2893" i="5"/>
  <c r="E2893" i="5"/>
  <c r="Y2892" i="5"/>
  <c r="E2892" i="5"/>
  <c r="Y2891" i="5"/>
  <c r="E2891" i="5"/>
  <c r="Y2890" i="5"/>
  <c r="E2890" i="5"/>
  <c r="Y2889" i="5"/>
  <c r="E2889" i="5"/>
  <c r="Y2888" i="5"/>
  <c r="E2888" i="5"/>
  <c r="Y2887" i="5"/>
  <c r="E2887" i="5"/>
  <c r="Y2886" i="5"/>
  <c r="E2886" i="5"/>
  <c r="Y2885" i="5"/>
  <c r="E2885" i="5"/>
  <c r="Y2884" i="5"/>
  <c r="E2884" i="5"/>
  <c r="Y2883" i="5"/>
  <c r="E2883" i="5"/>
  <c r="Y2882" i="5"/>
  <c r="E2882" i="5"/>
  <c r="Y2881" i="5"/>
  <c r="E2881" i="5"/>
  <c r="Y2880" i="5"/>
  <c r="E2880" i="5"/>
  <c r="Y2879" i="5"/>
  <c r="E2879" i="5"/>
  <c r="Y2878" i="5"/>
  <c r="E2878" i="5"/>
  <c r="Y2877" i="5"/>
  <c r="E2877" i="5"/>
  <c r="Y2876" i="5"/>
  <c r="E2876" i="5"/>
  <c r="Y2875" i="5"/>
  <c r="E2875" i="5"/>
  <c r="Y2874" i="5"/>
  <c r="E2874" i="5"/>
  <c r="Y2873" i="5"/>
  <c r="E2873" i="5"/>
  <c r="Y2872" i="5"/>
  <c r="E2872" i="5"/>
  <c r="Y2871" i="5"/>
  <c r="E2871" i="5"/>
  <c r="Y2870" i="5"/>
  <c r="E2870" i="5"/>
  <c r="Y2869" i="5"/>
  <c r="E2869" i="5"/>
  <c r="Y2868" i="5"/>
  <c r="E2868" i="5"/>
  <c r="Y2867" i="5"/>
  <c r="E2867" i="5"/>
  <c r="Y2866" i="5"/>
  <c r="E2866" i="5"/>
  <c r="Y2865" i="5"/>
  <c r="E2865" i="5"/>
  <c r="Y2864" i="5"/>
  <c r="E2864" i="5"/>
  <c r="Y2863" i="5"/>
  <c r="E2863" i="5"/>
  <c r="Y2862" i="5"/>
  <c r="E2862" i="5"/>
  <c r="Y2861" i="5"/>
  <c r="E2861" i="5"/>
  <c r="Y2860" i="5"/>
  <c r="E2860" i="5"/>
  <c r="Y2859" i="5"/>
  <c r="E2859" i="5"/>
  <c r="Y2858" i="5"/>
  <c r="E2858" i="5"/>
  <c r="Y2857" i="5"/>
  <c r="E2857" i="5"/>
  <c r="Y2856" i="5"/>
  <c r="E2856" i="5"/>
  <c r="Y2855" i="5"/>
  <c r="E2855" i="5"/>
  <c r="Y2854" i="5"/>
  <c r="E2854" i="5"/>
  <c r="Y2853" i="5"/>
  <c r="E2853" i="5"/>
  <c r="Y2852" i="5"/>
  <c r="E2852" i="5"/>
  <c r="Y2851" i="5"/>
  <c r="E2851" i="5"/>
  <c r="Y2850" i="5"/>
  <c r="E2850" i="5"/>
  <c r="Y2849" i="5"/>
  <c r="E2849" i="5"/>
  <c r="Y2848" i="5"/>
  <c r="E2848" i="5"/>
  <c r="Y2847" i="5"/>
  <c r="E2847" i="5"/>
  <c r="Y2846" i="5"/>
  <c r="E2846" i="5"/>
  <c r="Y2845" i="5"/>
  <c r="E2845" i="5"/>
  <c r="Y2844" i="5"/>
  <c r="E2844" i="5"/>
  <c r="Y2843" i="5"/>
  <c r="E2843" i="5"/>
  <c r="Y2842" i="5"/>
  <c r="E2842" i="5"/>
  <c r="Y2841" i="5"/>
  <c r="E2841" i="5"/>
  <c r="Y2840" i="5"/>
  <c r="E2840" i="5"/>
  <c r="Y2839" i="5"/>
  <c r="E2839" i="5"/>
  <c r="Y2838" i="5"/>
  <c r="E2838" i="5"/>
  <c r="Y2837" i="5"/>
  <c r="E2837" i="5"/>
  <c r="Y2836" i="5"/>
  <c r="E2836" i="5"/>
  <c r="Y2835" i="5"/>
  <c r="E2835" i="5"/>
  <c r="Y2834" i="5"/>
  <c r="E2834" i="5"/>
  <c r="Y2833" i="5"/>
  <c r="E2833" i="5"/>
  <c r="Y2832" i="5"/>
  <c r="E2832" i="5"/>
  <c r="Y2831" i="5"/>
  <c r="E2831" i="5"/>
  <c r="Y2830" i="5"/>
  <c r="E2830" i="5"/>
  <c r="Y2829" i="5"/>
  <c r="E2829" i="5"/>
  <c r="Y2828" i="5"/>
  <c r="E2828" i="5"/>
  <c r="Y2827" i="5"/>
  <c r="E2827" i="5"/>
  <c r="Y2826" i="5"/>
  <c r="E2826" i="5"/>
  <c r="Y2825" i="5"/>
  <c r="E2825" i="5"/>
  <c r="Y2824" i="5"/>
  <c r="E2824" i="5"/>
  <c r="Y2823" i="5"/>
  <c r="E2823" i="5"/>
  <c r="Y2822" i="5"/>
  <c r="E2822" i="5"/>
  <c r="Y2821" i="5"/>
  <c r="E2821" i="5"/>
  <c r="Y2820" i="5"/>
  <c r="E2820" i="5"/>
  <c r="Y2819" i="5"/>
  <c r="E2819" i="5"/>
  <c r="Y2818" i="5"/>
  <c r="E2818" i="5"/>
  <c r="Y2817" i="5"/>
  <c r="E2817" i="5"/>
  <c r="Y2816" i="5"/>
  <c r="E2816" i="5"/>
  <c r="Y2815" i="5"/>
  <c r="E2815" i="5"/>
  <c r="Y2814" i="5"/>
  <c r="E2814" i="5"/>
  <c r="Y2813" i="5"/>
  <c r="E2813" i="5"/>
  <c r="Y2812" i="5"/>
  <c r="E2812" i="5"/>
  <c r="Y2811" i="5"/>
  <c r="E2811" i="5"/>
  <c r="Y2810" i="5"/>
  <c r="E2810" i="5"/>
  <c r="Y2809" i="5"/>
  <c r="E2809" i="5"/>
  <c r="Y2808" i="5"/>
  <c r="E2808" i="5"/>
  <c r="Y2807" i="5"/>
  <c r="E2807" i="5"/>
  <c r="Y2806" i="5"/>
  <c r="E2806" i="5"/>
  <c r="Y2805" i="5"/>
  <c r="E2805" i="5"/>
  <c r="Y2804" i="5"/>
  <c r="E2804" i="5"/>
  <c r="Y2803" i="5"/>
  <c r="E2803" i="5"/>
  <c r="Y2802" i="5"/>
  <c r="E2802" i="5"/>
  <c r="Y2801" i="5"/>
  <c r="E2801" i="5"/>
  <c r="Y2800" i="5"/>
  <c r="E2800" i="5"/>
  <c r="Y2799" i="5"/>
  <c r="E2799" i="5"/>
  <c r="Y2798" i="5"/>
  <c r="E2798" i="5"/>
  <c r="Y2797" i="5"/>
  <c r="E2797" i="5"/>
  <c r="Y2796" i="5"/>
  <c r="E2796" i="5"/>
  <c r="Y2795" i="5"/>
  <c r="E2795" i="5"/>
  <c r="Y2794" i="5"/>
  <c r="E2794" i="5"/>
  <c r="Y2793" i="5"/>
  <c r="E2793" i="5"/>
  <c r="Y2792" i="5"/>
  <c r="E2792" i="5"/>
  <c r="Y2791" i="5"/>
  <c r="E2791" i="5"/>
  <c r="Y2790" i="5"/>
  <c r="E2790" i="5"/>
  <c r="Y2789" i="5"/>
  <c r="E2789" i="5"/>
  <c r="Y2788" i="5"/>
  <c r="E2788" i="5"/>
  <c r="Y2787" i="5"/>
  <c r="E2787" i="5"/>
  <c r="Y2786" i="5"/>
  <c r="E2786" i="5"/>
  <c r="Y2784" i="5"/>
  <c r="E2784" i="5"/>
  <c r="Y2783" i="5"/>
  <c r="E2783" i="5"/>
  <c r="Y2782" i="5"/>
  <c r="E2782" i="5"/>
  <c r="Y2781" i="5"/>
  <c r="E2781" i="5"/>
  <c r="Y2780" i="5"/>
  <c r="E2780" i="5"/>
  <c r="Y2779" i="5"/>
  <c r="E2779" i="5"/>
  <c r="Y2778" i="5"/>
  <c r="E2778" i="5"/>
  <c r="Y2777" i="5"/>
  <c r="E2777" i="5"/>
  <c r="Y2776" i="5"/>
  <c r="E2776" i="5"/>
  <c r="Y2775" i="5"/>
  <c r="E2775" i="5"/>
  <c r="Y2774" i="5"/>
  <c r="E2774" i="5"/>
  <c r="Y2773" i="5"/>
  <c r="E2773" i="5"/>
  <c r="Y2772" i="5"/>
  <c r="E2772" i="5"/>
  <c r="Y2771" i="5"/>
  <c r="E2771" i="5"/>
  <c r="Y2770" i="5"/>
  <c r="E2770" i="5"/>
  <c r="Y2769" i="5"/>
  <c r="E2769" i="5"/>
  <c r="Y2768" i="5"/>
  <c r="E2768" i="5"/>
  <c r="Y2767" i="5"/>
  <c r="E2767" i="5"/>
  <c r="Y2766" i="5"/>
  <c r="E2766" i="5"/>
  <c r="Y2765" i="5"/>
  <c r="E2765" i="5"/>
  <c r="Y2764" i="5"/>
  <c r="E2764" i="5"/>
  <c r="Y2763" i="5"/>
  <c r="E2763" i="5"/>
  <c r="Y2762" i="5"/>
  <c r="E2762" i="5"/>
  <c r="Y2761" i="5"/>
  <c r="E2761" i="5"/>
  <c r="Y2760" i="5"/>
  <c r="E2760" i="5"/>
  <c r="Y2759" i="5"/>
  <c r="E2759" i="5"/>
  <c r="Y2758" i="5"/>
  <c r="E2758" i="5"/>
  <c r="Y2757" i="5"/>
  <c r="E2757" i="5"/>
  <c r="Y2756" i="5"/>
  <c r="E2756" i="5"/>
  <c r="Y2755" i="5"/>
  <c r="E2755" i="5"/>
  <c r="Y2754" i="5"/>
  <c r="E2754" i="5"/>
  <c r="Y2753" i="5"/>
  <c r="E2753" i="5"/>
  <c r="Y2752" i="5"/>
  <c r="E2752" i="5"/>
  <c r="Y2751" i="5"/>
  <c r="E2751" i="5"/>
  <c r="Y2750" i="5"/>
  <c r="E2750" i="5"/>
  <c r="Y2749" i="5"/>
  <c r="E2749" i="5"/>
  <c r="Y2748" i="5"/>
  <c r="E2748" i="5"/>
  <c r="Y2747" i="5"/>
  <c r="E2747" i="5"/>
  <c r="Y2746" i="5"/>
  <c r="E2746" i="5"/>
  <c r="Y2745" i="5"/>
  <c r="E2745" i="5"/>
  <c r="Y2744" i="5"/>
  <c r="E2744" i="5"/>
  <c r="Y2743" i="5"/>
  <c r="E2743" i="5"/>
  <c r="Y2742" i="5"/>
  <c r="E2742" i="5"/>
  <c r="Y2741" i="5"/>
  <c r="E2741" i="5"/>
  <c r="Y2740" i="5"/>
  <c r="E2740" i="5"/>
  <c r="Y2739" i="5"/>
  <c r="E2739" i="5"/>
  <c r="Y2738" i="5"/>
  <c r="E2738" i="5"/>
  <c r="Y2737" i="5"/>
  <c r="E2737" i="5"/>
  <c r="Y2736" i="5"/>
  <c r="E2736" i="5"/>
  <c r="Y2735" i="5"/>
  <c r="E2735" i="5"/>
  <c r="Y2734" i="5"/>
  <c r="E2734" i="5"/>
  <c r="Y2733" i="5"/>
  <c r="E2733" i="5"/>
  <c r="Y2732" i="5"/>
  <c r="E2732" i="5"/>
  <c r="Y2731" i="5"/>
  <c r="E2731" i="5"/>
  <c r="Y2730" i="5"/>
  <c r="E2730" i="5"/>
  <c r="Y2729" i="5"/>
  <c r="E2729" i="5"/>
  <c r="Y2728" i="5"/>
  <c r="E2728" i="5"/>
  <c r="Y2727" i="5"/>
  <c r="E2727" i="5"/>
  <c r="Y2726" i="5"/>
  <c r="E2726" i="5"/>
  <c r="Y2725" i="5"/>
  <c r="E2725" i="5"/>
  <c r="Y2724" i="5"/>
  <c r="E2724" i="5"/>
  <c r="Y2723" i="5"/>
  <c r="E2723" i="5"/>
  <c r="Y2722" i="5"/>
  <c r="E2722" i="5"/>
  <c r="Y2721" i="5"/>
  <c r="E2721" i="5"/>
  <c r="Y2720" i="5"/>
  <c r="E2720" i="5"/>
  <c r="Y2719" i="5"/>
  <c r="E2719" i="5"/>
  <c r="Y2718" i="5"/>
  <c r="E2718" i="5"/>
  <c r="Y2717" i="5"/>
  <c r="E2717" i="5"/>
  <c r="Y2716" i="5"/>
  <c r="E2716" i="5"/>
  <c r="Y2715" i="5"/>
  <c r="E2715" i="5"/>
  <c r="Y2714" i="5"/>
  <c r="E2714" i="5"/>
  <c r="Y2713" i="5"/>
  <c r="E2713" i="5"/>
  <c r="Y2712" i="5"/>
  <c r="E2712" i="5"/>
  <c r="Y2711" i="5"/>
  <c r="E2711" i="5"/>
  <c r="Y2710" i="5"/>
  <c r="E2710" i="5"/>
  <c r="Y2709" i="5"/>
  <c r="E2709" i="5"/>
  <c r="Y2708" i="5"/>
  <c r="E2708" i="5"/>
  <c r="Y2707" i="5"/>
  <c r="E2707" i="5"/>
  <c r="Y2706" i="5"/>
  <c r="E2706" i="5"/>
  <c r="Y2705" i="5"/>
  <c r="E2705" i="5"/>
  <c r="Y2704" i="5"/>
  <c r="E2704" i="5"/>
  <c r="Y2703" i="5"/>
  <c r="E2703" i="5"/>
  <c r="Y2702" i="5"/>
  <c r="E2702" i="5"/>
  <c r="Y2701" i="5"/>
  <c r="E2701" i="5"/>
  <c r="Y2700" i="5"/>
  <c r="E2700" i="5"/>
  <c r="Y2699" i="5"/>
  <c r="E2699" i="5"/>
  <c r="Y2698" i="5"/>
  <c r="E2698" i="5"/>
  <c r="Y2697" i="5"/>
  <c r="E2697" i="5"/>
  <c r="Y2696" i="5"/>
  <c r="E2696" i="5"/>
  <c r="Y2695" i="5"/>
  <c r="E2695" i="5"/>
  <c r="Y2694" i="5"/>
  <c r="E2694" i="5"/>
  <c r="Y2693" i="5"/>
  <c r="E2693" i="5"/>
  <c r="Y2692" i="5"/>
  <c r="E2692" i="5"/>
  <c r="Y2691" i="5"/>
  <c r="E2691" i="5"/>
  <c r="Y2690" i="5"/>
  <c r="E2690" i="5"/>
  <c r="Y2689" i="5"/>
  <c r="E2689" i="5"/>
  <c r="Y2688" i="5"/>
  <c r="E2688" i="5"/>
  <c r="Y2687" i="5"/>
  <c r="E2687" i="5"/>
  <c r="Y2686" i="5"/>
  <c r="E2686" i="5"/>
  <c r="Y2685" i="5"/>
  <c r="E2685" i="5"/>
  <c r="Y2684" i="5"/>
  <c r="E2684" i="5"/>
  <c r="Y2683" i="5"/>
  <c r="E2683" i="5"/>
  <c r="Y2682" i="5"/>
  <c r="E2682" i="5"/>
  <c r="Y2681" i="5"/>
  <c r="E2681" i="5"/>
  <c r="Y2680" i="5"/>
  <c r="E2680" i="5"/>
  <c r="Y2679" i="5"/>
  <c r="E2679" i="5"/>
  <c r="Y2678" i="5"/>
  <c r="E2678" i="5"/>
  <c r="Y2677" i="5"/>
  <c r="E2677" i="5"/>
  <c r="Y2676" i="5"/>
  <c r="E2676" i="5"/>
  <c r="Y2675" i="5"/>
  <c r="E2675" i="5"/>
  <c r="Y2674" i="5"/>
  <c r="E2674" i="5"/>
  <c r="Y2673" i="5"/>
  <c r="E2673" i="5"/>
  <c r="Y2672" i="5"/>
  <c r="E2672" i="5"/>
  <c r="Y2671" i="5"/>
  <c r="E2671" i="5"/>
  <c r="Y2670" i="5"/>
  <c r="E2670" i="5"/>
  <c r="Y2669" i="5"/>
  <c r="E2669" i="5"/>
  <c r="Y2668" i="5"/>
  <c r="E2668" i="5"/>
  <c r="Y2667" i="5"/>
  <c r="E2667" i="5"/>
  <c r="Y2666" i="5"/>
  <c r="E2666" i="5"/>
  <c r="Y2665" i="5"/>
  <c r="E2665" i="5"/>
  <c r="Y2664" i="5"/>
  <c r="E2664" i="5"/>
  <c r="Y2663" i="5"/>
  <c r="E2663" i="5"/>
  <c r="Y2662" i="5"/>
  <c r="E2662" i="5"/>
  <c r="Y2661" i="5"/>
  <c r="E2661" i="5"/>
  <c r="Y2660" i="5"/>
  <c r="E2660" i="5"/>
  <c r="Y2659" i="5"/>
  <c r="E2659" i="5"/>
  <c r="Y2658" i="5"/>
  <c r="E2658" i="5"/>
  <c r="Y2657" i="5"/>
  <c r="E2657" i="5"/>
  <c r="Y2656" i="5"/>
  <c r="E2656" i="5"/>
  <c r="Y2655" i="5"/>
  <c r="E2655" i="5"/>
  <c r="Y2654" i="5"/>
  <c r="E2654" i="5"/>
  <c r="Y2653" i="5"/>
  <c r="E2653" i="5"/>
  <c r="Y2652" i="5"/>
  <c r="E2652" i="5"/>
  <c r="Y2651" i="5"/>
  <c r="E2651" i="5"/>
  <c r="Y2650" i="5"/>
  <c r="E2650" i="5"/>
  <c r="Y2649" i="5"/>
  <c r="E2649" i="5"/>
  <c r="Y2648" i="5"/>
  <c r="E2648" i="5"/>
  <c r="Y2647" i="5"/>
  <c r="E2647" i="5"/>
  <c r="Y2646" i="5"/>
  <c r="E2646" i="5"/>
  <c r="Y2645" i="5"/>
  <c r="E2645" i="5"/>
  <c r="Y2644" i="5"/>
  <c r="E2644" i="5"/>
  <c r="Y2643" i="5"/>
  <c r="E2643" i="5"/>
  <c r="Y2642" i="5"/>
  <c r="E2642" i="5"/>
  <c r="Y2641" i="5"/>
  <c r="E2641" i="5"/>
  <c r="Y2640" i="5"/>
  <c r="E2640" i="5"/>
  <c r="Y2639" i="5"/>
  <c r="E2639" i="5"/>
  <c r="Y2638" i="5"/>
  <c r="E2638" i="5"/>
  <c r="Y2637" i="5"/>
  <c r="E2637" i="5"/>
  <c r="Y2635" i="5"/>
  <c r="E2635" i="5"/>
  <c r="Y2634" i="5"/>
  <c r="E2634" i="5"/>
  <c r="Y2633" i="5"/>
  <c r="E2633" i="5"/>
  <c r="Y2632" i="5"/>
  <c r="E2632" i="5"/>
  <c r="Y2631" i="5"/>
  <c r="E2631" i="5"/>
  <c r="Y2630" i="5"/>
  <c r="E2630" i="5"/>
  <c r="Y2629" i="5"/>
  <c r="E2629" i="5"/>
  <c r="Y2628" i="5"/>
  <c r="E2628" i="5"/>
  <c r="Y2627" i="5"/>
  <c r="E2627" i="5"/>
  <c r="Y2626" i="5"/>
  <c r="E2626" i="5"/>
  <c r="Y2625" i="5"/>
  <c r="E2625" i="5"/>
  <c r="Y2624" i="5"/>
  <c r="E2624" i="5"/>
  <c r="Y2623" i="5"/>
  <c r="E2623" i="5"/>
  <c r="Y2622" i="5"/>
  <c r="E2622" i="5"/>
  <c r="Y2621" i="5"/>
  <c r="E2621" i="5"/>
  <c r="Y2620" i="5"/>
  <c r="E2620" i="5"/>
  <c r="Y2619" i="5"/>
  <c r="E2619" i="5"/>
  <c r="Y2618" i="5"/>
  <c r="E2618" i="5"/>
  <c r="Y2617" i="5"/>
  <c r="E2617" i="5"/>
  <c r="Y2616" i="5"/>
  <c r="E2616" i="5"/>
  <c r="Y2615" i="5"/>
  <c r="E2615" i="5"/>
  <c r="Y2614" i="5"/>
  <c r="E2614" i="5"/>
  <c r="Y2613" i="5"/>
  <c r="E2613" i="5"/>
  <c r="Y2612" i="5"/>
  <c r="E2612" i="5"/>
  <c r="Y2611" i="5"/>
  <c r="E2611" i="5"/>
  <c r="Y2610" i="5"/>
  <c r="E2610" i="5"/>
  <c r="Y2609" i="5"/>
  <c r="E2609" i="5"/>
  <c r="Y2608" i="5"/>
  <c r="E2608" i="5"/>
  <c r="Y2607" i="5"/>
  <c r="E2607" i="5"/>
  <c r="Y2606" i="5"/>
  <c r="E2606" i="5"/>
  <c r="Y2605" i="5"/>
  <c r="E2605" i="5"/>
  <c r="Y2604" i="5"/>
  <c r="E2604" i="5"/>
  <c r="Y2603" i="5"/>
  <c r="E2603" i="5"/>
  <c r="Y2602" i="5"/>
  <c r="E2602" i="5"/>
  <c r="Y2601" i="5"/>
  <c r="E2601" i="5"/>
  <c r="Y2600" i="5"/>
  <c r="E2600" i="5"/>
  <c r="Y2599" i="5"/>
  <c r="E2599" i="5"/>
  <c r="Y2598" i="5"/>
  <c r="E2598" i="5"/>
  <c r="Y2597" i="5"/>
  <c r="E2597" i="5"/>
  <c r="Y2596" i="5"/>
  <c r="E2596" i="5"/>
  <c r="Y2595" i="5"/>
  <c r="E2595" i="5"/>
  <c r="Y2594" i="5"/>
  <c r="E2594" i="5"/>
  <c r="Y2593" i="5"/>
  <c r="E2593" i="5"/>
  <c r="Y2592" i="5"/>
  <c r="E2592" i="5"/>
  <c r="Y2591" i="5"/>
  <c r="E2591" i="5"/>
  <c r="Y2590" i="5"/>
  <c r="E2590" i="5"/>
  <c r="Y2589" i="5"/>
  <c r="E2589" i="5"/>
  <c r="Y2588" i="5"/>
  <c r="E2588" i="5"/>
  <c r="Y2587" i="5"/>
  <c r="E2587" i="5"/>
  <c r="Y2586" i="5"/>
  <c r="E2586" i="5"/>
  <c r="Y2585" i="5"/>
  <c r="E2585" i="5"/>
  <c r="Y2584" i="5"/>
  <c r="E2584" i="5"/>
  <c r="Y2583" i="5"/>
  <c r="E2583" i="5"/>
  <c r="Y2582" i="5"/>
  <c r="E2582" i="5"/>
  <c r="Y2581" i="5"/>
  <c r="E2581" i="5"/>
  <c r="Y2580" i="5"/>
  <c r="E2580" i="5"/>
  <c r="Y2579" i="5"/>
  <c r="E2579" i="5"/>
  <c r="Y2578" i="5"/>
  <c r="E2578" i="5"/>
  <c r="Y2577" i="5"/>
  <c r="E2577" i="5"/>
  <c r="Y2576" i="5"/>
  <c r="E2576" i="5"/>
  <c r="Y2574" i="5"/>
  <c r="E2574" i="5"/>
  <c r="Y2572" i="5"/>
  <c r="E2572" i="5"/>
  <c r="Y2571" i="5"/>
  <c r="E2571" i="5"/>
  <c r="Y2570" i="5"/>
  <c r="E2570" i="5"/>
  <c r="Y2569" i="5"/>
  <c r="E2569" i="5"/>
  <c r="Y2568" i="5"/>
  <c r="E2568" i="5"/>
  <c r="Y2567" i="5"/>
  <c r="E2567" i="5"/>
  <c r="Y2566" i="5"/>
  <c r="E2566" i="5"/>
  <c r="Y2565" i="5"/>
  <c r="E2565" i="5"/>
  <c r="Y2564" i="5"/>
  <c r="E2564" i="5"/>
  <c r="Y2563" i="5"/>
  <c r="E2563" i="5"/>
  <c r="Y2562" i="5"/>
  <c r="E2562" i="5"/>
  <c r="Y2561" i="5"/>
  <c r="E2561" i="5"/>
  <c r="Y2559" i="5"/>
  <c r="E2559" i="5"/>
  <c r="Y2558" i="5"/>
  <c r="E2558" i="5"/>
  <c r="Y2557" i="5"/>
  <c r="E2557" i="5"/>
  <c r="Y2556" i="5"/>
  <c r="E2556" i="5"/>
  <c r="Y2555" i="5"/>
  <c r="E2555" i="5"/>
  <c r="Y2554" i="5"/>
  <c r="E2554" i="5"/>
  <c r="Y2553" i="5"/>
  <c r="E2553" i="5"/>
  <c r="Y2552" i="5"/>
  <c r="E2552" i="5"/>
  <c r="Y2551" i="5"/>
  <c r="E2551" i="5"/>
  <c r="Y2550" i="5"/>
  <c r="E2550" i="5"/>
  <c r="Y2549" i="5"/>
  <c r="E2549" i="5"/>
  <c r="Y2548" i="5"/>
  <c r="E2548" i="5"/>
  <c r="Y2547" i="5"/>
  <c r="E2547" i="5"/>
  <c r="Y2546" i="5"/>
  <c r="E2546" i="5"/>
  <c r="Y2545" i="5"/>
  <c r="E2545" i="5"/>
  <c r="Y2544" i="5"/>
  <c r="E2544" i="5"/>
  <c r="Y2543" i="5"/>
  <c r="E2543" i="5"/>
  <c r="Y2542" i="5"/>
  <c r="E2542" i="5"/>
  <c r="Y2541" i="5"/>
  <c r="E2541" i="5"/>
  <c r="Y2540" i="5"/>
  <c r="E2540" i="5"/>
  <c r="Y2539" i="5"/>
  <c r="E2539" i="5"/>
  <c r="Y2538" i="5"/>
  <c r="E2538" i="5"/>
  <c r="Y2537" i="5"/>
  <c r="E2537" i="5"/>
  <c r="Y2536" i="5"/>
  <c r="E2536" i="5"/>
  <c r="Y2535" i="5"/>
  <c r="E2535" i="5"/>
  <c r="Y2534" i="5"/>
  <c r="E2534" i="5"/>
  <c r="Y2533" i="5"/>
  <c r="E2533" i="5"/>
  <c r="Y2532" i="5"/>
  <c r="E2532" i="5"/>
  <c r="Y2531" i="5"/>
  <c r="E2531" i="5"/>
  <c r="Y2530" i="5"/>
  <c r="E2530" i="5"/>
  <c r="Y2529" i="5"/>
  <c r="E2529" i="5"/>
  <c r="Y2528" i="5"/>
  <c r="E2528" i="5"/>
  <c r="Y2527" i="5"/>
  <c r="E2527" i="5"/>
  <c r="Y2526" i="5"/>
  <c r="E2526" i="5"/>
  <c r="Y2525" i="5"/>
  <c r="E2525" i="5"/>
  <c r="Y2524" i="5"/>
  <c r="E2524" i="5"/>
  <c r="Y2523" i="5"/>
  <c r="E2523" i="5"/>
  <c r="Y2522" i="5"/>
  <c r="E2522" i="5"/>
  <c r="Y2521" i="5"/>
  <c r="E2521" i="5"/>
  <c r="Y2520" i="5"/>
  <c r="E2520" i="5"/>
  <c r="Y2519" i="5"/>
  <c r="E2519" i="5"/>
  <c r="Y2518" i="5"/>
  <c r="E2518" i="5"/>
  <c r="Y2517" i="5"/>
  <c r="E2517" i="5"/>
  <c r="Y2516" i="5"/>
  <c r="E2516" i="5"/>
  <c r="Y2515" i="5"/>
  <c r="E2515" i="5"/>
  <c r="Y2514" i="5"/>
  <c r="E2514" i="5"/>
  <c r="Y2513" i="5"/>
  <c r="E2513" i="5"/>
  <c r="Y2512" i="5"/>
  <c r="E2512" i="5"/>
  <c r="Y2511" i="5"/>
  <c r="E2511" i="5"/>
  <c r="Y2510" i="5"/>
  <c r="E2510" i="5"/>
  <c r="Y2509" i="5"/>
  <c r="E2509" i="5"/>
  <c r="Y2508" i="5"/>
  <c r="E2508" i="5"/>
  <c r="Y2507" i="5"/>
  <c r="E2507" i="5"/>
  <c r="Y2506" i="5"/>
  <c r="E2506" i="5"/>
  <c r="Y2505" i="5"/>
  <c r="E2505" i="5"/>
  <c r="Y2504" i="5"/>
  <c r="E2504" i="5"/>
  <c r="Y2503" i="5"/>
  <c r="E2503" i="5"/>
  <c r="Y2502" i="5"/>
  <c r="E2502" i="5"/>
  <c r="Y2501" i="5"/>
  <c r="E2501" i="5"/>
  <c r="Y2500" i="5"/>
  <c r="E2500" i="5"/>
  <c r="Y2499" i="5"/>
  <c r="E2499" i="5"/>
  <c r="Y2498" i="5"/>
  <c r="E2498" i="5"/>
  <c r="Y2497" i="5"/>
  <c r="E2497" i="5"/>
  <c r="Y2496" i="5"/>
  <c r="E2496" i="5"/>
  <c r="Y2495" i="5"/>
  <c r="E2495" i="5"/>
  <c r="Y2494" i="5"/>
  <c r="E2494" i="5"/>
  <c r="Y2493" i="5"/>
  <c r="E2493" i="5"/>
  <c r="Y2492" i="5"/>
  <c r="E2492" i="5"/>
  <c r="Y2491" i="5"/>
  <c r="E2491" i="5"/>
  <c r="Y2490" i="5"/>
  <c r="E2490" i="5"/>
  <c r="Y2489" i="5"/>
  <c r="E2489" i="5"/>
  <c r="Y2488" i="5"/>
  <c r="E2488" i="5"/>
  <c r="Y2487" i="5"/>
  <c r="E2487" i="5"/>
  <c r="Y2486" i="5"/>
  <c r="E2486" i="5"/>
  <c r="Y2485" i="5"/>
  <c r="E2485" i="5"/>
  <c r="Y2484" i="5"/>
  <c r="E2484" i="5"/>
  <c r="Y2483" i="5"/>
  <c r="E2483" i="5"/>
  <c r="Y2482" i="5"/>
  <c r="E2482" i="5"/>
  <c r="Y2481" i="5"/>
  <c r="E2481" i="5"/>
  <c r="Y2480" i="5"/>
  <c r="E2480" i="5"/>
  <c r="Y2479" i="5"/>
  <c r="E2479" i="5"/>
  <c r="Y2478" i="5"/>
  <c r="E2478" i="5"/>
  <c r="Y2477" i="5"/>
  <c r="E2477" i="5"/>
  <c r="Y2476" i="5"/>
  <c r="E2476" i="5"/>
  <c r="Y2475" i="5"/>
  <c r="E2475" i="5"/>
  <c r="Y2474" i="5"/>
  <c r="E2474" i="5"/>
  <c r="Y2473" i="5"/>
  <c r="E2473" i="5"/>
  <c r="Y2472" i="5"/>
  <c r="E2472" i="5"/>
  <c r="Y2471" i="5"/>
  <c r="E2471" i="5"/>
  <c r="Y2470" i="5"/>
  <c r="E2470" i="5"/>
  <c r="Y2469" i="5"/>
  <c r="E2469" i="5"/>
  <c r="Y2468" i="5"/>
  <c r="E2468" i="5"/>
  <c r="Y2467" i="5"/>
  <c r="E2467" i="5"/>
  <c r="Y2466" i="5"/>
  <c r="E2466" i="5"/>
  <c r="Y2465" i="5"/>
  <c r="E2465" i="5"/>
  <c r="Y2464" i="5"/>
  <c r="E2464" i="5"/>
  <c r="Y2463" i="5"/>
  <c r="E2463" i="5"/>
  <c r="Y2462" i="5"/>
  <c r="E2462" i="5"/>
  <c r="Y2461" i="5"/>
  <c r="E2461" i="5"/>
  <c r="Y2460" i="5"/>
  <c r="E2460" i="5"/>
  <c r="Y2459" i="5"/>
  <c r="E2459" i="5"/>
  <c r="Y2458" i="5"/>
  <c r="E2458" i="5"/>
  <c r="Y2457" i="5"/>
  <c r="E2457" i="5"/>
  <c r="Y2456" i="5"/>
  <c r="E2456" i="5"/>
  <c r="Y2455" i="5"/>
  <c r="E2455" i="5"/>
  <c r="Y2454" i="5"/>
  <c r="E2454" i="5"/>
  <c r="Y2453" i="5"/>
  <c r="E2453" i="5"/>
  <c r="Y2452" i="5"/>
  <c r="E2452" i="5"/>
  <c r="Y2451" i="5"/>
  <c r="E2451" i="5"/>
  <c r="Y2450" i="5"/>
  <c r="E2450" i="5"/>
  <c r="Y2449" i="5"/>
  <c r="E2449" i="5"/>
  <c r="Y2448" i="5"/>
  <c r="E2448" i="5"/>
  <c r="Y2447" i="5"/>
  <c r="E2447" i="5"/>
  <c r="Y2446" i="5"/>
  <c r="E2446" i="5"/>
  <c r="Y2445" i="5"/>
  <c r="E2445" i="5"/>
  <c r="Y2444" i="5"/>
  <c r="E2444" i="5"/>
  <c r="Y2443" i="5"/>
  <c r="E2443" i="5"/>
  <c r="Y2442" i="5"/>
  <c r="E2442" i="5"/>
  <c r="Y2441" i="5"/>
  <c r="E2441" i="5"/>
  <c r="Y2440" i="5"/>
  <c r="E2440" i="5"/>
  <c r="Y2439" i="5"/>
  <c r="E2439" i="5"/>
  <c r="Y2438" i="5"/>
  <c r="E2438" i="5"/>
  <c r="Y2437" i="5"/>
  <c r="E2437" i="5"/>
  <c r="Y2436" i="5"/>
  <c r="E2436" i="5"/>
  <c r="Y2435" i="5"/>
  <c r="E2435" i="5"/>
  <c r="Y2434" i="5"/>
  <c r="E2434" i="5"/>
  <c r="Y2433" i="5"/>
  <c r="E2433" i="5"/>
  <c r="Y2432" i="5"/>
  <c r="E2432" i="5"/>
  <c r="Y2431" i="5"/>
  <c r="E2431" i="5"/>
  <c r="Y2430" i="5"/>
  <c r="E2430" i="5"/>
  <c r="Y2429" i="5"/>
  <c r="E2429" i="5"/>
  <c r="Y2428" i="5"/>
  <c r="E2428" i="5"/>
  <c r="Y2427" i="5"/>
  <c r="E2427" i="5"/>
  <c r="Y2426" i="5"/>
  <c r="E2426" i="5"/>
  <c r="Y2425" i="5"/>
  <c r="E2425" i="5"/>
  <c r="Y2424" i="5"/>
  <c r="E2424" i="5"/>
  <c r="Y2423" i="5"/>
  <c r="E2423" i="5"/>
  <c r="Y2422" i="5"/>
  <c r="E2422" i="5"/>
  <c r="Y2421" i="5"/>
  <c r="E2421" i="5"/>
  <c r="Y2420" i="5"/>
  <c r="E2420" i="5"/>
  <c r="Y2419" i="5"/>
  <c r="E2419" i="5"/>
  <c r="Y2418" i="5"/>
  <c r="E2418" i="5"/>
  <c r="Y2417" i="5"/>
  <c r="E2417" i="5"/>
  <c r="Y2416" i="5"/>
  <c r="E2416" i="5"/>
  <c r="Y2415" i="5"/>
  <c r="E2415" i="5"/>
  <c r="Y2414" i="5"/>
  <c r="E2414" i="5"/>
  <c r="Y2413" i="5"/>
  <c r="E2413" i="5"/>
  <c r="Y2412" i="5"/>
  <c r="E2412" i="5"/>
  <c r="Y2411" i="5"/>
  <c r="E2411" i="5"/>
  <c r="Y2410" i="5"/>
  <c r="E2410" i="5"/>
  <c r="Y2409" i="5"/>
  <c r="E2409" i="5"/>
  <c r="Y2408" i="5"/>
  <c r="E2408" i="5"/>
  <c r="Y2407" i="5"/>
  <c r="E2407" i="5"/>
  <c r="Y2406" i="5"/>
  <c r="E2406" i="5"/>
  <c r="Y2405" i="5"/>
  <c r="E2405" i="5"/>
  <c r="Y2404" i="5"/>
  <c r="E2404" i="5"/>
  <c r="Y2403" i="5"/>
  <c r="E2403" i="5"/>
  <c r="Y2402" i="5"/>
  <c r="E2402" i="5"/>
  <c r="Y2401" i="5"/>
  <c r="E2401" i="5"/>
  <c r="Y2400" i="5"/>
  <c r="E2400" i="5"/>
  <c r="Y2399" i="5"/>
  <c r="E2399" i="5"/>
  <c r="Y2398" i="5"/>
  <c r="E2398" i="5"/>
  <c r="Y2397" i="5"/>
  <c r="E2397" i="5"/>
  <c r="Y2396" i="5"/>
  <c r="E2396" i="5"/>
  <c r="Y2395" i="5"/>
  <c r="E2395" i="5"/>
  <c r="Y2394" i="5"/>
  <c r="E2394" i="5"/>
  <c r="Y2393" i="5"/>
  <c r="E2393" i="5"/>
  <c r="Y2392" i="5"/>
  <c r="E2392" i="5"/>
  <c r="Y2391" i="5"/>
  <c r="E2391" i="5"/>
  <c r="Y2390" i="5"/>
  <c r="E2390" i="5"/>
  <c r="Y2389" i="5"/>
  <c r="E2389" i="5"/>
  <c r="Y2388" i="5"/>
  <c r="E2388" i="5"/>
  <c r="Y2387" i="5"/>
  <c r="E2387" i="5"/>
  <c r="Y2386" i="5"/>
  <c r="E2386" i="5"/>
  <c r="Y2385" i="5"/>
  <c r="E2385" i="5"/>
  <c r="Y2384" i="5"/>
  <c r="E2384" i="5"/>
  <c r="Y2383" i="5"/>
  <c r="E2383" i="5"/>
  <c r="Y2382" i="5"/>
  <c r="E2382" i="5"/>
  <c r="Y2380" i="5"/>
  <c r="E2380" i="5"/>
  <c r="Y2379" i="5"/>
  <c r="E2379" i="5"/>
  <c r="Y2378" i="5"/>
  <c r="E2378" i="5"/>
  <c r="Y2377" i="5"/>
  <c r="E2377" i="5"/>
  <c r="Y2376" i="5"/>
  <c r="E2376" i="5"/>
  <c r="Y2375" i="5"/>
  <c r="E2375" i="5"/>
  <c r="Y2374" i="5"/>
  <c r="E2374" i="5"/>
  <c r="Y2373" i="5"/>
  <c r="E2373" i="5"/>
  <c r="Y2372" i="5"/>
  <c r="E2372" i="5"/>
  <c r="Y2371" i="5"/>
  <c r="E2371" i="5"/>
  <c r="Y2370" i="5"/>
  <c r="E2370" i="5"/>
  <c r="Y2369" i="5"/>
  <c r="E2369" i="5"/>
  <c r="Y2368" i="5"/>
  <c r="E2368" i="5"/>
  <c r="Y2367" i="5"/>
  <c r="E2367" i="5"/>
  <c r="Y2366" i="5"/>
  <c r="E2366" i="5"/>
  <c r="Y2365" i="5"/>
  <c r="E2365" i="5"/>
  <c r="Y2364" i="5"/>
  <c r="E2364" i="5"/>
  <c r="Y2363" i="5"/>
  <c r="E2363" i="5"/>
  <c r="Y2362" i="5"/>
  <c r="E2362" i="5"/>
  <c r="Y2361" i="5"/>
  <c r="E2361" i="5"/>
  <c r="Y2360" i="5"/>
  <c r="E2360" i="5"/>
  <c r="Y2359" i="5"/>
  <c r="E2359" i="5"/>
  <c r="Y2358" i="5"/>
  <c r="E2358" i="5"/>
  <c r="Y2357" i="5"/>
  <c r="E2357" i="5"/>
  <c r="Y2356" i="5"/>
  <c r="E2356" i="5"/>
  <c r="Y2355" i="5"/>
  <c r="E2355" i="5"/>
  <c r="Y2354" i="5"/>
  <c r="E2354" i="5"/>
  <c r="Y2353" i="5"/>
  <c r="E2353" i="5"/>
  <c r="Y2352" i="5"/>
  <c r="E2352" i="5"/>
  <c r="Y2351" i="5"/>
  <c r="E2351" i="5"/>
  <c r="Y2350" i="5"/>
  <c r="E2350" i="5"/>
  <c r="Y2349" i="5"/>
  <c r="E2349" i="5"/>
  <c r="Y2348" i="5"/>
  <c r="E2348" i="5"/>
  <c r="Y2347" i="5"/>
  <c r="E2347" i="5"/>
  <c r="Y2346" i="5"/>
  <c r="E2346" i="5"/>
  <c r="Y2345" i="5"/>
  <c r="E2345" i="5"/>
  <c r="Y2344" i="5"/>
  <c r="E2344" i="5"/>
  <c r="Y2342" i="5"/>
  <c r="E2342" i="5"/>
  <c r="Y2341" i="5"/>
  <c r="E2341" i="5"/>
  <c r="Y2340" i="5"/>
  <c r="E2340" i="5"/>
  <c r="Y2339" i="5"/>
  <c r="E2339" i="5"/>
  <c r="Y2338" i="5"/>
  <c r="E2338" i="5"/>
  <c r="Y2337" i="5"/>
  <c r="E2337" i="5"/>
  <c r="Y2336" i="5"/>
  <c r="E2336" i="5"/>
  <c r="Y2335" i="5"/>
  <c r="E2335" i="5"/>
  <c r="Y2334" i="5"/>
  <c r="E2334" i="5"/>
  <c r="Y2333" i="5"/>
  <c r="E2333" i="5"/>
  <c r="Y2332" i="5"/>
  <c r="E2332" i="5"/>
  <c r="Y2331" i="5"/>
  <c r="E2331" i="5"/>
  <c r="Y2330" i="5"/>
  <c r="E2330" i="5"/>
  <c r="Y2329" i="5"/>
  <c r="E2329" i="5"/>
  <c r="Y2328" i="5"/>
  <c r="E2328" i="5"/>
  <c r="Y2327" i="5"/>
  <c r="E2327" i="5"/>
  <c r="Y2326" i="5"/>
  <c r="E2326" i="5"/>
  <c r="Y2325" i="5"/>
  <c r="E2325" i="5"/>
  <c r="Y2324" i="5"/>
  <c r="E2324" i="5"/>
  <c r="Y2323" i="5"/>
  <c r="E2323" i="5"/>
  <c r="Y2322" i="5"/>
  <c r="E2322" i="5"/>
  <c r="Y2321" i="5"/>
  <c r="E2321" i="5"/>
  <c r="Y2320" i="5"/>
  <c r="E2320" i="5"/>
  <c r="Y2319" i="5"/>
  <c r="E2319" i="5"/>
  <c r="Y2318" i="5"/>
  <c r="E2318" i="5"/>
  <c r="Y2317" i="5"/>
  <c r="E2317" i="5"/>
  <c r="Y2316" i="5"/>
  <c r="E2316" i="5"/>
  <c r="Y2315" i="5"/>
  <c r="E2315" i="5"/>
  <c r="Y2314" i="5"/>
  <c r="E2314" i="5"/>
  <c r="Y2313" i="5"/>
  <c r="E2313" i="5"/>
  <c r="Y2312" i="5"/>
  <c r="E2312" i="5"/>
  <c r="Y2311" i="5"/>
  <c r="E2311" i="5"/>
  <c r="Y2310" i="5"/>
  <c r="E2310" i="5"/>
  <c r="Y2309" i="5"/>
  <c r="E2309" i="5"/>
  <c r="Y2308" i="5"/>
  <c r="E2308" i="5"/>
  <c r="Y2307" i="5"/>
  <c r="E2307" i="5"/>
  <c r="Y2306" i="5"/>
  <c r="E2306" i="5"/>
  <c r="Y2305" i="5"/>
  <c r="E2305" i="5"/>
  <c r="Y2304" i="5"/>
  <c r="E2304" i="5"/>
  <c r="Y2303" i="5"/>
  <c r="E2303" i="5"/>
  <c r="Y2302" i="5"/>
  <c r="E2302" i="5"/>
  <c r="Y2301" i="5"/>
  <c r="E2301" i="5"/>
  <c r="Y2300" i="5"/>
  <c r="E2300" i="5"/>
  <c r="Y2299" i="5"/>
  <c r="E2299" i="5"/>
  <c r="Y2298" i="5"/>
  <c r="E2298" i="5"/>
  <c r="Y2297" i="5"/>
  <c r="E2297" i="5"/>
  <c r="Y2296" i="5"/>
  <c r="E2296" i="5"/>
  <c r="Y2295" i="5"/>
  <c r="E2295" i="5"/>
  <c r="Y2294" i="5"/>
  <c r="E2294" i="5"/>
  <c r="Y2293" i="5"/>
  <c r="E2293" i="5"/>
  <c r="Y2292" i="5"/>
  <c r="E2292" i="5"/>
  <c r="Y2291" i="5"/>
  <c r="E2291" i="5"/>
  <c r="Y2290" i="5"/>
  <c r="E2290" i="5"/>
  <c r="Y2289" i="5"/>
  <c r="E2289" i="5"/>
  <c r="Y2288" i="5"/>
  <c r="E2288" i="5"/>
  <c r="Y2287" i="5"/>
  <c r="E2287" i="5"/>
  <c r="Y2286" i="5"/>
  <c r="E2286" i="5"/>
  <c r="Y2285" i="5"/>
  <c r="E2285" i="5"/>
  <c r="Y2284" i="5"/>
  <c r="E2284" i="5"/>
  <c r="Y2283" i="5"/>
  <c r="E2283" i="5"/>
  <c r="Y2282" i="5"/>
  <c r="E2282" i="5"/>
  <c r="Y2281" i="5"/>
  <c r="E2281" i="5"/>
  <c r="Y2280" i="5"/>
  <c r="E2280" i="5"/>
  <c r="Y2278" i="5"/>
  <c r="E2278" i="5"/>
  <c r="Y2277" i="5"/>
  <c r="E2277" i="5"/>
  <c r="Y2276" i="5"/>
  <c r="E2276" i="5"/>
  <c r="Y2275" i="5"/>
  <c r="E2275" i="5"/>
  <c r="Y2274" i="5"/>
  <c r="E2274" i="5"/>
  <c r="Y2273" i="5"/>
  <c r="E2273" i="5"/>
  <c r="Y2272" i="5"/>
  <c r="E2272" i="5"/>
  <c r="Y2271" i="5"/>
  <c r="E2271" i="5"/>
  <c r="Y2270" i="5"/>
  <c r="E2270" i="5"/>
  <c r="Y2269" i="5"/>
  <c r="E2269" i="5"/>
  <c r="Y2268" i="5"/>
  <c r="E2268" i="5"/>
  <c r="Y2267" i="5"/>
  <c r="E2267" i="5"/>
  <c r="Y2266" i="5"/>
  <c r="E2266" i="5"/>
  <c r="Y2265" i="5"/>
  <c r="E2265" i="5"/>
  <c r="Y2264" i="5"/>
  <c r="E2264" i="5"/>
  <c r="Y2263" i="5"/>
  <c r="E2263" i="5"/>
  <c r="Y2262" i="5"/>
  <c r="E2262" i="5"/>
  <c r="Y2261" i="5"/>
  <c r="E2261" i="5"/>
  <c r="Y2260" i="5"/>
  <c r="E2260" i="5"/>
  <c r="Y2259" i="5"/>
  <c r="E2259" i="5"/>
  <c r="Y2258" i="5"/>
  <c r="E2258" i="5"/>
  <c r="Y2257" i="5"/>
  <c r="E2257" i="5"/>
  <c r="Y2256" i="5"/>
  <c r="E2256" i="5"/>
  <c r="Y2255" i="5"/>
  <c r="E2255" i="5"/>
  <c r="Y2254" i="5"/>
  <c r="E2254" i="5"/>
  <c r="Y2253" i="5"/>
  <c r="E2253" i="5"/>
  <c r="Y2252" i="5"/>
  <c r="E2252" i="5"/>
  <c r="Y2251" i="5"/>
  <c r="E2251" i="5"/>
  <c r="Y2250" i="5"/>
  <c r="E2250" i="5"/>
  <c r="Y2249" i="5"/>
  <c r="E2249" i="5"/>
  <c r="Y2248" i="5"/>
  <c r="E2248" i="5"/>
  <c r="Y2247" i="5"/>
  <c r="E2247" i="5"/>
  <c r="Y2246" i="5"/>
  <c r="E2246" i="5"/>
  <c r="Y2245" i="5"/>
  <c r="E2245" i="5"/>
  <c r="Y2244" i="5"/>
  <c r="E2244" i="5"/>
  <c r="Y2243" i="5"/>
  <c r="E2243" i="5"/>
  <c r="Y2242" i="5"/>
  <c r="E2242" i="5"/>
  <c r="Y2241" i="5"/>
  <c r="E2241" i="5"/>
  <c r="Y2240" i="5"/>
  <c r="E2240" i="5"/>
  <c r="Y2239" i="5"/>
  <c r="E2239" i="5"/>
  <c r="Y2238" i="5"/>
  <c r="E2238" i="5"/>
  <c r="Y2237" i="5"/>
  <c r="E2237" i="5"/>
  <c r="Y2236" i="5"/>
  <c r="E2236" i="5"/>
  <c r="Y2235" i="5"/>
  <c r="E2235" i="5"/>
  <c r="Y2234" i="5"/>
  <c r="E2234" i="5"/>
  <c r="Y2233" i="5"/>
  <c r="E2233" i="5"/>
  <c r="Y2232" i="5"/>
  <c r="E2232" i="5"/>
  <c r="Y2231" i="5"/>
  <c r="E2231" i="5"/>
  <c r="Y2230" i="5"/>
  <c r="E2230" i="5"/>
  <c r="Y2229" i="5"/>
  <c r="E2229" i="5"/>
  <c r="Y2228" i="5"/>
  <c r="E2228" i="5"/>
  <c r="Y2227" i="5"/>
  <c r="E2227" i="5"/>
  <c r="Y2226" i="5"/>
  <c r="E2226" i="5"/>
  <c r="Y2225" i="5"/>
  <c r="E2225" i="5"/>
  <c r="Y2224" i="5"/>
  <c r="E2224" i="5"/>
  <c r="Y2223" i="5"/>
  <c r="E2223" i="5"/>
  <c r="Y2222" i="5"/>
  <c r="E2222" i="5"/>
  <c r="Y2221" i="5"/>
  <c r="E2221" i="5"/>
  <c r="Y2220" i="5"/>
  <c r="E2220" i="5"/>
  <c r="Y2219" i="5"/>
  <c r="E2219" i="5"/>
  <c r="Y2218" i="5"/>
  <c r="E2218" i="5"/>
  <c r="Y2217" i="5"/>
  <c r="E2217" i="5"/>
  <c r="Y2216" i="5"/>
  <c r="E2216" i="5"/>
  <c r="Y2215" i="5"/>
  <c r="E2215" i="5"/>
  <c r="Y2214" i="5"/>
  <c r="E2214" i="5"/>
  <c r="Y2213" i="5"/>
  <c r="E2213" i="5"/>
  <c r="Y2212" i="5"/>
  <c r="E2212" i="5"/>
  <c r="Y2211" i="5"/>
  <c r="E2211" i="5"/>
  <c r="Y2210" i="5"/>
  <c r="E2210" i="5"/>
  <c r="Y2209" i="5"/>
  <c r="E2209" i="5"/>
  <c r="Y2208" i="5"/>
  <c r="E2208" i="5"/>
  <c r="Y2207" i="5"/>
  <c r="E2207" i="5"/>
  <c r="Y2206" i="5"/>
  <c r="E2206" i="5"/>
  <c r="Y2205" i="5"/>
  <c r="E2205" i="5"/>
  <c r="Y2204" i="5"/>
  <c r="E2204" i="5"/>
  <c r="Y2203" i="5"/>
  <c r="E2203" i="5"/>
  <c r="Y2202" i="5"/>
  <c r="E2202" i="5"/>
  <c r="Y2201" i="5"/>
  <c r="E2201" i="5"/>
  <c r="Y2200" i="5"/>
  <c r="E2200" i="5"/>
  <c r="Y2199" i="5"/>
  <c r="E2199" i="5"/>
  <c r="Y2198" i="5"/>
  <c r="E2198" i="5"/>
  <c r="Y2197" i="5"/>
  <c r="E2197" i="5"/>
  <c r="Y2196" i="5"/>
  <c r="E2196" i="5"/>
  <c r="Y2195" i="5"/>
  <c r="E2195" i="5"/>
  <c r="Y2194" i="5"/>
  <c r="E2194" i="5"/>
  <c r="Y2193" i="5"/>
  <c r="E2193" i="5"/>
  <c r="Y2192" i="5"/>
  <c r="E2192" i="5"/>
  <c r="Y2191" i="5"/>
  <c r="E2191" i="5"/>
  <c r="Y2190" i="5"/>
  <c r="E2190" i="5"/>
  <c r="Y2189" i="5"/>
  <c r="E2189" i="5"/>
  <c r="Y2188" i="5"/>
  <c r="E2188" i="5"/>
  <c r="Y2187" i="5"/>
  <c r="E2187" i="5"/>
  <c r="Y2186" i="5"/>
  <c r="E2186" i="5"/>
  <c r="Y2185" i="5"/>
  <c r="E2185" i="5"/>
  <c r="Y2184" i="5"/>
  <c r="E2184" i="5"/>
  <c r="Y2183" i="5"/>
  <c r="E2183" i="5"/>
  <c r="Y2182" i="5"/>
  <c r="E2182" i="5"/>
  <c r="Y2181" i="5"/>
  <c r="E2181" i="5"/>
  <c r="Y2180" i="5"/>
  <c r="E2180" i="5"/>
  <c r="Y2179" i="5"/>
  <c r="E2179" i="5"/>
  <c r="Y2178" i="5"/>
  <c r="E2178" i="5"/>
  <c r="Y2177" i="5"/>
  <c r="E2177" i="5"/>
  <c r="Y2176" i="5"/>
  <c r="E2176" i="5"/>
  <c r="Y2175" i="5"/>
  <c r="E2175" i="5"/>
  <c r="Y2174" i="5"/>
  <c r="E2174" i="5"/>
  <c r="Y2173" i="5"/>
  <c r="E2173" i="5"/>
  <c r="Y2172" i="5"/>
  <c r="E2172" i="5"/>
  <c r="Y2171" i="5"/>
  <c r="E2171" i="5"/>
  <c r="Y2170" i="5"/>
  <c r="E2170" i="5"/>
  <c r="Y2169" i="5"/>
  <c r="E2169" i="5"/>
  <c r="Y2168" i="5"/>
  <c r="E2168" i="5"/>
  <c r="Y2167" i="5"/>
  <c r="E2167" i="5"/>
  <c r="Y2166" i="5"/>
  <c r="E2166" i="5"/>
  <c r="Y2165" i="5"/>
  <c r="E2165" i="5"/>
  <c r="Y2164" i="5"/>
  <c r="E2164" i="5"/>
  <c r="Y2163" i="5"/>
  <c r="E2163" i="5"/>
  <c r="Y2162" i="5"/>
  <c r="E2162" i="5"/>
  <c r="Y2161" i="5"/>
  <c r="E2161" i="5"/>
  <c r="Y2160" i="5"/>
  <c r="E2160" i="5"/>
  <c r="Y2159" i="5"/>
  <c r="E2159" i="5"/>
  <c r="Y2158" i="5"/>
  <c r="E2158" i="5"/>
  <c r="Y2157" i="5"/>
  <c r="E2157" i="5"/>
  <c r="Y2156" i="5"/>
  <c r="E2156" i="5"/>
  <c r="Y2155" i="5"/>
  <c r="E2155" i="5"/>
  <c r="Y2154" i="5"/>
  <c r="E2154" i="5"/>
  <c r="Y2153" i="5"/>
  <c r="E2153" i="5"/>
  <c r="Y2152" i="5"/>
  <c r="E2152" i="5"/>
  <c r="Y2151" i="5"/>
  <c r="E2151" i="5"/>
  <c r="Y2150" i="5"/>
  <c r="E2150" i="5"/>
  <c r="Y2149" i="5"/>
  <c r="E2149" i="5"/>
  <c r="Y2148" i="5"/>
  <c r="E2148" i="5"/>
  <c r="Y2147" i="5"/>
  <c r="E2147" i="5"/>
  <c r="Y2146" i="5"/>
  <c r="E2146" i="5"/>
  <c r="Y2145" i="5"/>
  <c r="E2145" i="5"/>
  <c r="Y2144" i="5"/>
  <c r="E2144" i="5"/>
  <c r="Y2143" i="5"/>
  <c r="E2143" i="5"/>
  <c r="Y2142" i="5"/>
  <c r="E2142" i="5"/>
  <c r="Y2141" i="5"/>
  <c r="E2141" i="5"/>
  <c r="Y2140" i="5"/>
  <c r="E2140" i="5"/>
  <c r="Y2139" i="5"/>
  <c r="E2139" i="5"/>
  <c r="Y2138" i="5"/>
  <c r="E2138" i="5"/>
  <c r="Y2137" i="5"/>
  <c r="E2137" i="5"/>
  <c r="Y2136" i="5"/>
  <c r="E2136" i="5"/>
  <c r="Y2135" i="5"/>
  <c r="E2135" i="5"/>
  <c r="Y2134" i="5"/>
  <c r="E2134" i="5"/>
  <c r="Y2133" i="5"/>
  <c r="E2133" i="5"/>
  <c r="Y2132" i="5"/>
  <c r="E2132" i="5"/>
  <c r="Y2131" i="5"/>
  <c r="E2131" i="5"/>
  <c r="Y2130" i="5"/>
  <c r="E2130" i="5"/>
  <c r="Y2129" i="5"/>
  <c r="E2129" i="5"/>
  <c r="Y2128" i="5"/>
  <c r="E2128" i="5"/>
  <c r="Y2127" i="5"/>
  <c r="E2127" i="5"/>
  <c r="Y2126" i="5"/>
  <c r="E2126" i="5"/>
  <c r="Y2125" i="5"/>
  <c r="E2125" i="5"/>
  <c r="Y2124" i="5"/>
  <c r="E2124" i="5"/>
  <c r="Y2123" i="5"/>
  <c r="E2123" i="5"/>
  <c r="Y2122" i="5"/>
  <c r="E2122" i="5"/>
  <c r="Y2121" i="5"/>
  <c r="E2121" i="5"/>
  <c r="Y2120" i="5"/>
  <c r="E2120" i="5"/>
  <c r="Y2119" i="5"/>
  <c r="E2119" i="5"/>
  <c r="Y2118" i="5"/>
  <c r="E2118" i="5"/>
  <c r="Y2117" i="5"/>
  <c r="E2117" i="5"/>
  <c r="Y2116" i="5"/>
  <c r="E2116" i="5"/>
  <c r="Y2115" i="5"/>
  <c r="E2115" i="5"/>
  <c r="Y2114" i="5"/>
  <c r="E2114" i="5"/>
  <c r="Y2113" i="5"/>
  <c r="E2113" i="5"/>
  <c r="Y2112" i="5"/>
  <c r="E2112" i="5"/>
  <c r="Y2111" i="5"/>
  <c r="E2111" i="5"/>
  <c r="Y2110" i="5"/>
  <c r="E2110" i="5"/>
  <c r="Y2109" i="5"/>
  <c r="E2109" i="5"/>
  <c r="Y2108" i="5"/>
  <c r="E2108" i="5"/>
  <c r="Y2107" i="5"/>
  <c r="E2107" i="5"/>
  <c r="Y2106" i="5"/>
  <c r="E2106" i="5"/>
  <c r="Y2105" i="5"/>
  <c r="E2105" i="5"/>
  <c r="Y2104" i="5"/>
  <c r="E2104" i="5"/>
  <c r="Y2103" i="5"/>
  <c r="E2103" i="5"/>
  <c r="Y2102" i="5"/>
  <c r="E2102" i="5"/>
  <c r="Y2101" i="5"/>
  <c r="E2101" i="5"/>
  <c r="Y2100" i="5"/>
  <c r="E2100" i="5"/>
  <c r="Y2099" i="5"/>
  <c r="E2099" i="5"/>
  <c r="Y2098" i="5"/>
  <c r="E2098" i="5"/>
  <c r="Y2097" i="5"/>
  <c r="E2097" i="5"/>
  <c r="Y2096" i="5"/>
  <c r="E2096" i="5"/>
  <c r="Y2095" i="5"/>
  <c r="E2095" i="5"/>
  <c r="Y2094" i="5"/>
  <c r="E2094" i="5"/>
  <c r="Y2093" i="5"/>
  <c r="E2093" i="5"/>
  <c r="Y2092" i="5"/>
  <c r="E2092" i="5"/>
  <c r="Y2091" i="5"/>
  <c r="E2091" i="5"/>
  <c r="Y2090" i="5"/>
  <c r="E2090" i="5"/>
  <c r="Y2089" i="5"/>
  <c r="E2089" i="5"/>
  <c r="Y2088" i="5"/>
  <c r="E2088" i="5"/>
  <c r="Y2087" i="5"/>
  <c r="E2087" i="5"/>
  <c r="Y2086" i="5"/>
  <c r="E2086" i="5"/>
  <c r="Y2085" i="5"/>
  <c r="E2085" i="5"/>
  <c r="Y2084" i="5"/>
  <c r="E2084" i="5"/>
  <c r="Y2083" i="5"/>
  <c r="E2083" i="5"/>
  <c r="Y2082" i="5"/>
  <c r="E2082" i="5"/>
  <c r="Y2081" i="5"/>
  <c r="E2081" i="5"/>
  <c r="Y2080" i="5"/>
  <c r="E2080" i="5"/>
  <c r="Y2079" i="5"/>
  <c r="E2079" i="5"/>
  <c r="Y2078" i="5"/>
  <c r="E2078" i="5"/>
  <c r="Y2077" i="5"/>
  <c r="E2077" i="5"/>
  <c r="Y2076" i="5"/>
  <c r="E2076" i="5"/>
  <c r="Y2075" i="5"/>
  <c r="E2075" i="5"/>
  <c r="Y2074" i="5"/>
  <c r="E2074" i="5"/>
  <c r="Y2073" i="5"/>
  <c r="E2073" i="5"/>
  <c r="Y2072" i="5"/>
  <c r="E2072" i="5"/>
  <c r="Y2071" i="5"/>
  <c r="E2071" i="5"/>
  <c r="Y2070" i="5"/>
  <c r="E2070" i="5"/>
  <c r="Y2069" i="5"/>
  <c r="E2069" i="5"/>
  <c r="Y2068" i="5"/>
  <c r="E2068" i="5"/>
  <c r="Y2067" i="5"/>
  <c r="E2067" i="5"/>
  <c r="Y2066" i="5"/>
  <c r="E2066" i="5"/>
  <c r="Y2065" i="5"/>
  <c r="E2065" i="5"/>
  <c r="Y2064" i="5"/>
  <c r="E2064" i="5"/>
  <c r="Y2063" i="5"/>
  <c r="E2063" i="5"/>
  <c r="Y2062" i="5"/>
  <c r="E2062" i="5"/>
  <c r="Y2061" i="5"/>
  <c r="E2061" i="5"/>
  <c r="Y2060" i="5"/>
  <c r="E2060" i="5"/>
  <c r="Y2059" i="5"/>
  <c r="E2059" i="5"/>
  <c r="Y2058" i="5"/>
  <c r="E2058" i="5"/>
  <c r="Y2057" i="5"/>
  <c r="E2057" i="5"/>
  <c r="Y2056" i="5"/>
  <c r="E2056" i="5"/>
  <c r="Y2055" i="5"/>
  <c r="E2055" i="5"/>
  <c r="Y2054" i="5"/>
  <c r="E2054" i="5"/>
  <c r="Y2053" i="5"/>
  <c r="E2053" i="5"/>
  <c r="Y2052" i="5"/>
  <c r="E2052" i="5"/>
  <c r="Y2051" i="5"/>
  <c r="E2051" i="5"/>
  <c r="Y2050" i="5"/>
  <c r="E2050" i="5"/>
  <c r="Y2049" i="5"/>
  <c r="E2049" i="5"/>
  <c r="Y2048" i="5"/>
  <c r="E2048" i="5"/>
  <c r="Y2047" i="5"/>
  <c r="E2047" i="5"/>
  <c r="Y2046" i="5"/>
  <c r="E2046" i="5"/>
  <c r="Y2045" i="5"/>
  <c r="E2045" i="5"/>
  <c r="Y2044" i="5"/>
  <c r="E2044" i="5"/>
  <c r="Y2043" i="5"/>
  <c r="E2043" i="5"/>
  <c r="Y2042" i="5"/>
  <c r="E2042" i="5"/>
  <c r="Y2041" i="5"/>
  <c r="E2041" i="5"/>
  <c r="Y2040" i="5"/>
  <c r="E2040" i="5"/>
  <c r="Y2039" i="5"/>
  <c r="E2039" i="5"/>
  <c r="Y2038" i="5"/>
  <c r="E2038" i="5"/>
  <c r="Y2037" i="5"/>
  <c r="E2037" i="5"/>
  <c r="Y2036" i="5"/>
  <c r="E2036" i="5"/>
  <c r="Y2035" i="5"/>
  <c r="E2035" i="5"/>
  <c r="Y2034" i="5"/>
  <c r="E2034" i="5"/>
  <c r="Y2033" i="5"/>
  <c r="E2033" i="5"/>
  <c r="Y2032" i="5"/>
  <c r="E2032" i="5"/>
  <c r="Y2031" i="5"/>
  <c r="E2031" i="5"/>
  <c r="Y2030" i="5"/>
  <c r="E2030" i="5"/>
  <c r="Y2029" i="5"/>
  <c r="E2029" i="5"/>
  <c r="Y2028" i="5"/>
  <c r="E2028" i="5"/>
  <c r="Y2026" i="5"/>
  <c r="E2026" i="5"/>
  <c r="Y2025" i="5"/>
  <c r="E2025" i="5"/>
  <c r="Y2024" i="5"/>
  <c r="E2024" i="5"/>
  <c r="Y2023" i="5"/>
  <c r="E2023" i="5"/>
  <c r="Y2022" i="5"/>
  <c r="E2022" i="5"/>
  <c r="Y2021" i="5"/>
  <c r="E2021" i="5"/>
  <c r="Y2020" i="5"/>
  <c r="E2020" i="5"/>
  <c r="Y2019" i="5"/>
  <c r="E2019" i="5"/>
  <c r="Y2018" i="5"/>
  <c r="E2018" i="5"/>
  <c r="Y2017" i="5"/>
  <c r="E2017" i="5"/>
  <c r="Y2016" i="5"/>
  <c r="E2016" i="5"/>
  <c r="Y2015" i="5"/>
  <c r="E2015" i="5"/>
  <c r="Y2014" i="5"/>
  <c r="E2014" i="5"/>
  <c r="Y2013" i="5"/>
  <c r="E2013" i="5"/>
  <c r="Y2012" i="5"/>
  <c r="E2012" i="5"/>
  <c r="Y2011" i="5"/>
  <c r="E2011" i="5"/>
  <c r="Y2010" i="5"/>
  <c r="E2010" i="5"/>
  <c r="Y2009" i="5"/>
  <c r="E2009" i="5"/>
  <c r="Y2008" i="5"/>
  <c r="E2008" i="5"/>
  <c r="Y2007" i="5"/>
  <c r="E2007" i="5"/>
  <c r="Y2006" i="5"/>
  <c r="E2006" i="5"/>
  <c r="Y2005" i="5"/>
  <c r="E2005" i="5"/>
  <c r="Y2004" i="5"/>
  <c r="E2004" i="5"/>
  <c r="Y2003" i="5"/>
  <c r="E2003" i="5"/>
  <c r="Y2002" i="5"/>
  <c r="E2002" i="5"/>
  <c r="Y2001" i="5"/>
  <c r="E2001" i="5"/>
  <c r="Y2000" i="5"/>
  <c r="E2000" i="5"/>
  <c r="Y1999" i="5"/>
  <c r="E1999" i="5"/>
  <c r="Y1998" i="5"/>
  <c r="E1998" i="5"/>
  <c r="Y1997" i="5"/>
  <c r="E1997" i="5"/>
  <c r="Y1996" i="5"/>
  <c r="E1996" i="5"/>
  <c r="Y1995" i="5"/>
  <c r="E1995" i="5"/>
  <c r="Y1994" i="5"/>
  <c r="E1994" i="5"/>
  <c r="Y1993" i="5"/>
  <c r="E1993" i="5"/>
  <c r="Y1992" i="5"/>
  <c r="E1992" i="5"/>
  <c r="Y1991" i="5"/>
  <c r="E1991" i="5"/>
  <c r="Y1990" i="5"/>
  <c r="E1990" i="5"/>
  <c r="Y1989" i="5"/>
  <c r="E1989" i="5"/>
  <c r="Y1988" i="5"/>
  <c r="E1988" i="5"/>
  <c r="Y1987" i="5"/>
  <c r="E1987" i="5"/>
  <c r="Y1986" i="5"/>
  <c r="E1986" i="5"/>
  <c r="Y1985" i="5"/>
  <c r="E1985" i="5"/>
  <c r="Y1984" i="5"/>
  <c r="E1984" i="5"/>
  <c r="Y1983" i="5"/>
  <c r="E1983" i="5"/>
  <c r="Y1982" i="5"/>
  <c r="E1982" i="5"/>
  <c r="Y1981" i="5"/>
  <c r="E1981" i="5"/>
  <c r="Y1980" i="5"/>
  <c r="E1980" i="5"/>
  <c r="Y1979" i="5"/>
  <c r="E1979" i="5"/>
  <c r="Y1978" i="5"/>
  <c r="E1978" i="5"/>
  <c r="Y1977" i="5"/>
  <c r="E1977" i="5"/>
  <c r="Y1976" i="5"/>
  <c r="E1976" i="5"/>
  <c r="Y1975" i="5"/>
  <c r="E1975" i="5"/>
  <c r="Y1974" i="5"/>
  <c r="E1974" i="5"/>
  <c r="Y1973" i="5"/>
  <c r="E1973" i="5"/>
  <c r="Y1972" i="5"/>
  <c r="E1972" i="5"/>
  <c r="Y1971" i="5"/>
  <c r="E1971" i="5"/>
  <c r="Y1970" i="5"/>
  <c r="E1970" i="5"/>
  <c r="Y1969" i="5"/>
  <c r="E1969" i="5"/>
  <c r="Y1968" i="5"/>
  <c r="E1968" i="5"/>
  <c r="Y1967" i="5"/>
  <c r="E1967" i="5"/>
  <c r="Y1966" i="5"/>
  <c r="E1966" i="5"/>
  <c r="Y1965" i="5"/>
  <c r="E1965" i="5"/>
  <c r="Y1964" i="5"/>
  <c r="E1964" i="5"/>
  <c r="Y1963" i="5"/>
  <c r="E1963" i="5"/>
  <c r="Y1962" i="5"/>
  <c r="E1962" i="5"/>
  <c r="Y1961" i="5"/>
  <c r="E1961" i="5"/>
  <c r="Y1960" i="5"/>
  <c r="E1960" i="5"/>
  <c r="Y1959" i="5"/>
  <c r="E1959" i="5"/>
  <c r="Y1958" i="5"/>
  <c r="E1958" i="5"/>
  <c r="Y1957" i="5"/>
  <c r="E1957" i="5"/>
  <c r="Y1956" i="5"/>
  <c r="E1956" i="5"/>
  <c r="Y1955" i="5"/>
  <c r="E1955" i="5"/>
  <c r="Y1954" i="5"/>
  <c r="E1954" i="5"/>
  <c r="Y1953" i="5"/>
  <c r="E1953" i="5"/>
  <c r="Y1952" i="5"/>
  <c r="E1952" i="5"/>
  <c r="Y1951" i="5"/>
  <c r="E1951" i="5"/>
  <c r="Y1950" i="5"/>
  <c r="E1950" i="5"/>
  <c r="Y1949" i="5"/>
  <c r="E1949" i="5"/>
  <c r="Y1948" i="5"/>
  <c r="E1948" i="5"/>
  <c r="Y1947" i="5"/>
  <c r="E1947" i="5"/>
  <c r="Y1946" i="5"/>
  <c r="E1946" i="5"/>
  <c r="Y1945" i="5"/>
  <c r="E1945" i="5"/>
  <c r="Y1944" i="5"/>
  <c r="E1944" i="5"/>
  <c r="Y1943" i="5"/>
  <c r="E1943" i="5"/>
  <c r="Y1942" i="5"/>
  <c r="E1942" i="5"/>
  <c r="Y1941" i="5"/>
  <c r="E1941" i="5"/>
  <c r="Y1940" i="5"/>
  <c r="E1940" i="5"/>
  <c r="Y1939" i="5"/>
  <c r="E1939" i="5"/>
  <c r="Y1938" i="5"/>
  <c r="E1938" i="5"/>
  <c r="Y1937" i="5"/>
  <c r="E1937" i="5"/>
  <c r="Y1936" i="5"/>
  <c r="E1936" i="5"/>
  <c r="Y1935" i="5"/>
  <c r="E1935" i="5"/>
  <c r="Y1934" i="5"/>
  <c r="E1934" i="5"/>
  <c r="Y1933" i="5"/>
  <c r="E1933" i="5"/>
  <c r="Y1932" i="5"/>
  <c r="E1932" i="5"/>
  <c r="Y1931" i="5"/>
  <c r="E1931" i="5"/>
  <c r="Y1930" i="5"/>
  <c r="E1930" i="5"/>
  <c r="Y1929" i="5"/>
  <c r="E1929" i="5"/>
  <c r="Y1928" i="5"/>
  <c r="E1928" i="5"/>
  <c r="Y1927" i="5"/>
  <c r="E1927" i="5"/>
  <c r="Y1926" i="5"/>
  <c r="E1926" i="5"/>
  <c r="Y1925" i="5"/>
  <c r="E1925" i="5"/>
  <c r="Y1924" i="5"/>
  <c r="E1924" i="5"/>
  <c r="Y1923" i="5"/>
  <c r="E1923" i="5"/>
  <c r="Y1922" i="5"/>
  <c r="E1922" i="5"/>
  <c r="Y1921" i="5"/>
  <c r="E1921" i="5"/>
  <c r="Y1920" i="5"/>
  <c r="E1920" i="5"/>
  <c r="Y1919" i="5"/>
  <c r="E1919" i="5"/>
  <c r="Y1918" i="5"/>
  <c r="E1918" i="5"/>
  <c r="Y1917" i="5"/>
  <c r="E1917" i="5"/>
  <c r="Y1916" i="5"/>
  <c r="E1916" i="5"/>
  <c r="Y1915" i="5"/>
  <c r="E1915" i="5"/>
  <c r="Y1914" i="5"/>
  <c r="E1914" i="5"/>
  <c r="Y1913" i="5"/>
  <c r="E1913" i="5"/>
  <c r="Y1912" i="5"/>
  <c r="E1912" i="5"/>
  <c r="Y1911" i="5"/>
  <c r="E1911" i="5"/>
  <c r="Y1910" i="5"/>
  <c r="E1910" i="5"/>
  <c r="Y1909" i="5"/>
  <c r="E1909" i="5"/>
  <c r="Y1908" i="5"/>
  <c r="E1908" i="5"/>
  <c r="Y1907" i="5"/>
  <c r="E1907" i="5"/>
  <c r="Y1906" i="5"/>
  <c r="E1906" i="5"/>
  <c r="Y1905" i="5"/>
  <c r="E1905" i="5"/>
  <c r="Y1904" i="5"/>
  <c r="E1904" i="5"/>
  <c r="Y1903" i="5"/>
  <c r="E1903" i="5"/>
  <c r="Y1902" i="5"/>
  <c r="E1902" i="5"/>
  <c r="Y1901" i="5"/>
  <c r="E1901" i="5"/>
  <c r="Y1900" i="5"/>
  <c r="E1900" i="5"/>
  <c r="Y1899" i="5"/>
  <c r="E1899" i="5"/>
  <c r="Y1898" i="5"/>
  <c r="E1898" i="5"/>
  <c r="Y1897" i="5"/>
  <c r="E1897" i="5"/>
  <c r="Y1896" i="5"/>
  <c r="E1896" i="5"/>
  <c r="Y1895" i="5"/>
  <c r="E1895" i="5"/>
  <c r="Y1894" i="5"/>
  <c r="E1894" i="5"/>
  <c r="Y1893" i="5"/>
  <c r="E1893" i="5"/>
  <c r="Y1892" i="5"/>
  <c r="E1892" i="5"/>
  <c r="Y1891" i="5"/>
  <c r="E1891" i="5"/>
  <c r="Y1890" i="5"/>
  <c r="E1890" i="5"/>
  <c r="Y1889" i="5"/>
  <c r="E1889" i="5"/>
  <c r="Y1888" i="5"/>
  <c r="E1888" i="5"/>
  <c r="Y1887" i="5"/>
  <c r="E1887" i="5"/>
  <c r="Y1886" i="5"/>
  <c r="E1886" i="5"/>
  <c r="Y1885" i="5"/>
  <c r="E1885" i="5"/>
  <c r="Y1884" i="5"/>
  <c r="E1884" i="5"/>
  <c r="Y1883" i="5"/>
  <c r="E1883" i="5"/>
  <c r="Y1882" i="5"/>
  <c r="E1882" i="5"/>
  <c r="Y1881" i="5"/>
  <c r="E1881" i="5"/>
  <c r="Y1880" i="5"/>
  <c r="E1880" i="5"/>
  <c r="Y1879" i="5"/>
  <c r="E1879" i="5"/>
  <c r="Y1878" i="5"/>
  <c r="E1878" i="5"/>
  <c r="Y1877" i="5"/>
  <c r="E1877" i="5"/>
  <c r="Y1876" i="5"/>
  <c r="E1876" i="5"/>
  <c r="Y1875" i="5"/>
  <c r="E1875" i="5"/>
  <c r="Y1874" i="5"/>
  <c r="E1874" i="5"/>
  <c r="Y1873" i="5"/>
  <c r="E1873" i="5"/>
  <c r="Y1872" i="5"/>
  <c r="E1872" i="5"/>
  <c r="Y1871" i="5"/>
  <c r="E1871" i="5"/>
  <c r="Y1870" i="5"/>
  <c r="E1870" i="5"/>
  <c r="Y1869" i="5"/>
  <c r="E1869" i="5"/>
  <c r="Y1868" i="5"/>
  <c r="E1868" i="5"/>
  <c r="Y1867" i="5"/>
  <c r="E1867" i="5"/>
  <c r="Y1866" i="5"/>
  <c r="E1866" i="5"/>
  <c r="Y1865" i="5"/>
  <c r="E1865" i="5"/>
  <c r="Y1864" i="5"/>
  <c r="E1864" i="5"/>
  <c r="Y1863" i="5"/>
  <c r="E1863" i="5"/>
  <c r="Y1862" i="5"/>
  <c r="E1862" i="5"/>
  <c r="Y1861" i="5"/>
  <c r="E1861" i="5"/>
  <c r="Y1860" i="5"/>
  <c r="E1860" i="5"/>
  <c r="Y1859" i="5"/>
  <c r="E1859" i="5"/>
  <c r="Y1858" i="5"/>
  <c r="E1858" i="5"/>
  <c r="Y1857" i="5"/>
  <c r="E1857" i="5"/>
  <c r="Y1856" i="5"/>
  <c r="E1856" i="5"/>
  <c r="Y1855" i="5"/>
  <c r="E1855" i="5"/>
  <c r="Y1854" i="5"/>
  <c r="E1854" i="5"/>
  <c r="Y1853" i="5"/>
  <c r="E1853" i="5"/>
  <c r="Y1852" i="5"/>
  <c r="E1852" i="5"/>
  <c r="Y1851" i="5"/>
  <c r="E1851" i="5"/>
  <c r="Y1850" i="5"/>
  <c r="E1850" i="5"/>
  <c r="Y1849" i="5"/>
  <c r="E1849" i="5"/>
  <c r="Y1848" i="5"/>
  <c r="E1848" i="5"/>
  <c r="Y1847" i="5"/>
  <c r="E1847" i="5"/>
  <c r="Y1846" i="5"/>
  <c r="E1846" i="5"/>
  <c r="Y1845" i="5"/>
  <c r="E1845" i="5"/>
  <c r="Y1844" i="5"/>
  <c r="E1844" i="5"/>
  <c r="Y1843" i="5"/>
  <c r="E1843" i="5"/>
  <c r="Y1842" i="5"/>
  <c r="E1842" i="5"/>
  <c r="Y1841" i="5"/>
  <c r="E1841" i="5"/>
  <c r="Y1840" i="5"/>
  <c r="E1840" i="5"/>
  <c r="Y1839" i="5"/>
  <c r="E1839" i="5"/>
  <c r="Y1838" i="5"/>
  <c r="E1838" i="5"/>
  <c r="Y1837" i="5"/>
  <c r="E1837" i="5"/>
  <c r="Y1836" i="5"/>
  <c r="E1836" i="5"/>
  <c r="Y1835" i="5"/>
  <c r="E1835" i="5"/>
  <c r="Y1834" i="5"/>
  <c r="E1834" i="5"/>
  <c r="Y1833" i="5"/>
  <c r="E1833" i="5"/>
  <c r="Y1832" i="5"/>
  <c r="E1832" i="5"/>
  <c r="Y1831" i="5"/>
  <c r="E1831" i="5"/>
  <c r="Y1830" i="5"/>
  <c r="E1830" i="5"/>
  <c r="Y1829" i="5"/>
  <c r="E1829" i="5"/>
  <c r="Y1828" i="5"/>
  <c r="E1828" i="5"/>
  <c r="Y1827" i="5"/>
  <c r="E1827" i="5"/>
  <c r="Y1826" i="5"/>
  <c r="E1826" i="5"/>
  <c r="Y1825" i="5"/>
  <c r="E1825" i="5"/>
  <c r="Y1824" i="5"/>
  <c r="E1824" i="5"/>
  <c r="Y1823" i="5"/>
  <c r="E1823" i="5"/>
  <c r="Y1822" i="5"/>
  <c r="E1822" i="5"/>
  <c r="Y1821" i="5"/>
  <c r="E1821" i="5"/>
  <c r="Y1820" i="5"/>
  <c r="E1820" i="5"/>
  <c r="Y1819" i="5"/>
  <c r="E1819" i="5"/>
  <c r="Y1818" i="5"/>
  <c r="E1818" i="5"/>
  <c r="Y1817" i="5"/>
  <c r="E1817" i="5"/>
  <c r="Y1816" i="5"/>
  <c r="E1816" i="5"/>
  <c r="Y1815" i="5"/>
  <c r="E1815" i="5"/>
  <c r="Y1814" i="5"/>
  <c r="E1814" i="5"/>
  <c r="Y1813" i="5"/>
  <c r="E1813" i="5"/>
  <c r="Y1812" i="5"/>
  <c r="E1812" i="5"/>
  <c r="Y1811" i="5"/>
  <c r="E1811" i="5"/>
  <c r="Y1810" i="5"/>
  <c r="E1810" i="5"/>
  <c r="Y1809" i="5"/>
  <c r="E1809" i="5"/>
  <c r="Y1808" i="5"/>
  <c r="E1808" i="5"/>
  <c r="Y1807" i="5"/>
  <c r="E1807" i="5"/>
  <c r="Y1806" i="5"/>
  <c r="E1806" i="5"/>
  <c r="Y1805" i="5"/>
  <c r="E1805" i="5"/>
  <c r="Y1804" i="5"/>
  <c r="E1804" i="5"/>
  <c r="Y1803" i="5"/>
  <c r="E1803" i="5"/>
  <c r="Y1802" i="5"/>
  <c r="E1802" i="5"/>
  <c r="Y1801" i="5"/>
  <c r="E1801" i="5"/>
  <c r="Y1800" i="5"/>
  <c r="E1800" i="5"/>
  <c r="Y1799" i="5"/>
  <c r="E1799" i="5"/>
  <c r="Y1798" i="5"/>
  <c r="E1798" i="5"/>
  <c r="Y1797" i="5"/>
  <c r="E1797" i="5"/>
  <c r="Y1796" i="5"/>
  <c r="E1796" i="5"/>
  <c r="Y1795" i="5"/>
  <c r="E1795" i="5"/>
  <c r="Y1794" i="5"/>
  <c r="E1794" i="5"/>
  <c r="Y1793" i="5"/>
  <c r="E1793" i="5"/>
  <c r="Y1792" i="5"/>
  <c r="E1792" i="5"/>
  <c r="Y1791" i="5"/>
  <c r="E1791" i="5"/>
  <c r="Y1790" i="5"/>
  <c r="E1790" i="5"/>
  <c r="Y1789" i="5"/>
  <c r="E1789" i="5"/>
  <c r="Y1788" i="5"/>
  <c r="E1788" i="5"/>
  <c r="Y1787" i="5"/>
  <c r="E1787" i="5"/>
  <c r="Y1786" i="5"/>
  <c r="E1786" i="5"/>
  <c r="Y1785" i="5"/>
  <c r="E1785" i="5"/>
  <c r="Y1784" i="5"/>
  <c r="E1784" i="5"/>
  <c r="Y1783" i="5"/>
  <c r="E1783" i="5"/>
  <c r="Y1782" i="5"/>
  <c r="E1782" i="5"/>
  <c r="Y1781" i="5"/>
  <c r="E1781" i="5"/>
  <c r="Y1780" i="5"/>
  <c r="E1780" i="5"/>
  <c r="Y1779" i="5"/>
  <c r="E1779" i="5"/>
  <c r="Y1778" i="5"/>
  <c r="E1778" i="5"/>
  <c r="Y1777" i="5"/>
  <c r="E1777" i="5"/>
  <c r="Y1776" i="5"/>
  <c r="E1776" i="5"/>
  <c r="Y1775" i="5"/>
  <c r="E1775" i="5"/>
  <c r="Y1774" i="5"/>
  <c r="E1774" i="5"/>
  <c r="Y1773" i="5"/>
  <c r="E1773" i="5"/>
  <c r="Y1772" i="5"/>
  <c r="E1772" i="5"/>
  <c r="Y1771" i="5"/>
  <c r="E1771" i="5"/>
  <c r="Y1770" i="5"/>
  <c r="E1770" i="5"/>
  <c r="Y1769" i="5"/>
  <c r="E1769" i="5"/>
  <c r="Y1768" i="5"/>
  <c r="E1768" i="5"/>
  <c r="Y1767" i="5"/>
  <c r="E1767" i="5"/>
  <c r="Y1766" i="5"/>
  <c r="E1766" i="5"/>
  <c r="Y1765" i="5"/>
  <c r="E1765" i="5"/>
  <c r="Y1764" i="5"/>
  <c r="E1764" i="5"/>
  <c r="Y1763" i="5"/>
  <c r="E1763" i="5"/>
  <c r="Y1762" i="5"/>
  <c r="E1762" i="5"/>
  <c r="Y1761" i="5"/>
  <c r="E1761" i="5"/>
  <c r="Y1760" i="5"/>
  <c r="E1760" i="5"/>
  <c r="Y1759" i="5"/>
  <c r="E1759" i="5"/>
  <c r="Y1758" i="5"/>
  <c r="E1758" i="5"/>
  <c r="Y1757" i="5"/>
  <c r="E1757" i="5"/>
  <c r="Y1756" i="5"/>
  <c r="E1756" i="5"/>
  <c r="Y1755" i="5"/>
  <c r="E1755" i="5"/>
  <c r="Y1754" i="5"/>
  <c r="E1754" i="5"/>
  <c r="Y1753" i="5"/>
  <c r="E1753" i="5"/>
  <c r="Y1752" i="5"/>
  <c r="E1752" i="5"/>
  <c r="Y1751" i="5"/>
  <c r="E1751" i="5"/>
  <c r="Y1750" i="5"/>
  <c r="E1750" i="5"/>
  <c r="Y1749" i="5"/>
  <c r="E1749" i="5"/>
  <c r="Y1748" i="5"/>
  <c r="E1748" i="5"/>
  <c r="Y1747" i="5"/>
  <c r="E1747" i="5"/>
  <c r="Y1746" i="5"/>
  <c r="E1746" i="5"/>
  <c r="Y1745" i="5"/>
  <c r="E1745" i="5"/>
  <c r="Y1744" i="5"/>
  <c r="E1744" i="5"/>
  <c r="Y1743" i="5"/>
  <c r="E1743" i="5"/>
  <c r="Y1742" i="5"/>
  <c r="E1742" i="5"/>
  <c r="Y1741" i="5"/>
  <c r="E1741" i="5"/>
  <c r="Y1740" i="5"/>
  <c r="E1740" i="5"/>
  <c r="Y1739" i="5"/>
  <c r="E1739" i="5"/>
  <c r="Y1738" i="5"/>
  <c r="E1738" i="5"/>
  <c r="Y1737" i="5"/>
  <c r="E1737" i="5"/>
  <c r="Y1736" i="5"/>
  <c r="E1736" i="5"/>
  <c r="Y1735" i="5"/>
  <c r="E1735" i="5"/>
  <c r="Y1734" i="5"/>
  <c r="E1734" i="5"/>
  <c r="Y1733" i="5"/>
  <c r="E1733" i="5"/>
  <c r="Y1732" i="5"/>
  <c r="E1732" i="5"/>
  <c r="Y1731" i="5"/>
  <c r="E1731" i="5"/>
  <c r="Y1730" i="5"/>
  <c r="E1730" i="5"/>
  <c r="Y1729" i="5"/>
  <c r="E1729" i="5"/>
  <c r="Y1728" i="5"/>
  <c r="E1728" i="5"/>
  <c r="Y1727" i="5"/>
  <c r="E1727" i="5"/>
  <c r="Y1726" i="5"/>
  <c r="E1726" i="5"/>
  <c r="Y1725" i="5"/>
  <c r="E1725" i="5"/>
  <c r="Y1724" i="5"/>
  <c r="E1724" i="5"/>
  <c r="Y1723" i="5"/>
  <c r="E1723" i="5"/>
  <c r="Y1722" i="5"/>
  <c r="E1722" i="5"/>
  <c r="Y1721" i="5"/>
  <c r="E1721" i="5"/>
  <c r="Y1720" i="5"/>
  <c r="E1720" i="5"/>
  <c r="Y1719" i="5"/>
  <c r="E1719" i="5"/>
  <c r="Y1718" i="5"/>
  <c r="E1718" i="5"/>
  <c r="Y1717" i="5"/>
  <c r="E1717" i="5"/>
  <c r="Y1716" i="5"/>
  <c r="E1716" i="5"/>
  <c r="Y1715" i="5"/>
  <c r="E1715" i="5"/>
  <c r="Y1714" i="5"/>
  <c r="E1714" i="5"/>
  <c r="Y1713" i="5"/>
  <c r="E1713" i="5"/>
  <c r="Y1712" i="5"/>
  <c r="E1712" i="5"/>
  <c r="Y1711" i="5"/>
  <c r="E1711" i="5"/>
  <c r="Y1710" i="5"/>
  <c r="E1710" i="5"/>
  <c r="Y1709" i="5"/>
  <c r="E1709" i="5"/>
  <c r="Y1708" i="5"/>
  <c r="E1708" i="5"/>
  <c r="Y1707" i="5"/>
  <c r="E1707" i="5"/>
  <c r="Y1706" i="5"/>
  <c r="E1706" i="5"/>
  <c r="Y1705" i="5"/>
  <c r="E1705" i="5"/>
  <c r="Y1704" i="5"/>
  <c r="E1704" i="5"/>
  <c r="Y1703" i="5"/>
  <c r="E1703" i="5"/>
  <c r="Y1702" i="5"/>
  <c r="E1702" i="5"/>
  <c r="Y1701" i="5"/>
  <c r="E1701" i="5"/>
  <c r="Y1700" i="5"/>
  <c r="E1700" i="5"/>
  <c r="Y1699" i="5"/>
  <c r="E1699" i="5"/>
  <c r="Y1698" i="5"/>
  <c r="E1698" i="5"/>
  <c r="Y1697" i="5"/>
  <c r="E1697" i="5"/>
  <c r="Y1696" i="5"/>
  <c r="E1696" i="5"/>
  <c r="Y1695" i="5"/>
  <c r="E1695" i="5"/>
  <c r="Y1694" i="5"/>
  <c r="E1694" i="5"/>
  <c r="Y1693" i="5"/>
  <c r="E1693" i="5"/>
  <c r="Y1692" i="5"/>
  <c r="E1692" i="5"/>
  <c r="Y1691" i="5"/>
  <c r="E1691" i="5"/>
  <c r="Y1690" i="5"/>
  <c r="E1690" i="5"/>
  <c r="Y1689" i="5"/>
  <c r="E1689" i="5"/>
  <c r="Y1688" i="5"/>
  <c r="E1688" i="5"/>
  <c r="Y1687" i="5"/>
  <c r="E1687" i="5"/>
  <c r="Y1686" i="5"/>
  <c r="E1686" i="5"/>
  <c r="Y1685" i="5"/>
  <c r="E1685" i="5"/>
  <c r="Y1684" i="5"/>
  <c r="E1684" i="5"/>
  <c r="Y1683" i="5"/>
  <c r="E1683" i="5"/>
  <c r="Y1682" i="5"/>
  <c r="E1682" i="5"/>
  <c r="Y1681" i="5"/>
  <c r="E1681" i="5"/>
  <c r="Y1680" i="5"/>
  <c r="E1680" i="5"/>
  <c r="Y1679" i="5"/>
  <c r="E1679" i="5"/>
  <c r="Y1678" i="5"/>
  <c r="E1678" i="5"/>
  <c r="Y1677" i="5"/>
  <c r="E1677" i="5"/>
  <c r="Y1676" i="5"/>
  <c r="E1676" i="5"/>
  <c r="Y1675" i="5"/>
  <c r="E1675" i="5"/>
  <c r="Y1674" i="5"/>
  <c r="E1674" i="5"/>
  <c r="Y1673" i="5"/>
  <c r="E1673" i="5"/>
  <c r="Y1672" i="5"/>
  <c r="E1672" i="5"/>
  <c r="Y1671" i="5"/>
  <c r="E1671" i="5"/>
  <c r="Y1670" i="5"/>
  <c r="E1670" i="5"/>
  <c r="Y1669" i="5"/>
  <c r="E1669" i="5"/>
  <c r="Y1668" i="5"/>
  <c r="E1668" i="5"/>
  <c r="Y1667" i="5"/>
  <c r="E1667" i="5"/>
  <c r="Y1666" i="5"/>
  <c r="E1666" i="5"/>
  <c r="Y1665" i="5"/>
  <c r="E1665" i="5"/>
  <c r="Y1664" i="5"/>
  <c r="E1664" i="5"/>
  <c r="Y1663" i="5"/>
  <c r="E1663" i="5"/>
  <c r="Y1662" i="5"/>
  <c r="E1662" i="5"/>
  <c r="Y1661" i="5"/>
  <c r="E1661" i="5"/>
  <c r="Y1660" i="5"/>
  <c r="E1660" i="5"/>
  <c r="Y1659" i="5"/>
  <c r="E1659" i="5"/>
  <c r="Y1658" i="5"/>
  <c r="E1658" i="5"/>
  <c r="Y1657" i="5"/>
  <c r="E1657" i="5"/>
  <c r="Y1656" i="5"/>
  <c r="E1656" i="5"/>
  <c r="Y1655" i="5"/>
  <c r="E1655" i="5"/>
  <c r="Y1654" i="5"/>
  <c r="E1654" i="5"/>
  <c r="Y1653" i="5"/>
  <c r="E1653" i="5"/>
  <c r="Y1652" i="5"/>
  <c r="E1652" i="5"/>
  <c r="Y1651" i="5"/>
  <c r="E1651" i="5"/>
  <c r="Y1650" i="5"/>
  <c r="E1650" i="5"/>
  <c r="Y1649" i="5"/>
  <c r="E1649" i="5"/>
  <c r="Y1648" i="5"/>
  <c r="E1648" i="5"/>
  <c r="Y1647" i="5"/>
  <c r="E1647" i="5"/>
  <c r="Y1646" i="5"/>
  <c r="E1646" i="5"/>
  <c r="Y1645" i="5"/>
  <c r="E1645" i="5"/>
  <c r="Y1644" i="5"/>
  <c r="E1644" i="5"/>
  <c r="Y1643" i="5"/>
  <c r="E1643" i="5"/>
  <c r="Y1642" i="5"/>
  <c r="E1642" i="5"/>
  <c r="Y1641" i="5"/>
  <c r="E1641" i="5"/>
  <c r="Y1640" i="5"/>
  <c r="E1640" i="5"/>
  <c r="Y1639" i="5"/>
  <c r="E1639" i="5"/>
  <c r="Y1638" i="5"/>
  <c r="E1638" i="5"/>
  <c r="Y1637" i="5"/>
  <c r="E1637" i="5"/>
  <c r="Y1636" i="5"/>
  <c r="E1636" i="5"/>
  <c r="Y1635" i="5"/>
  <c r="E1635" i="5"/>
  <c r="Y1634" i="5"/>
  <c r="E1634" i="5"/>
  <c r="Y1633" i="5"/>
  <c r="E1633" i="5"/>
  <c r="Y1632" i="5"/>
  <c r="E1632" i="5"/>
  <c r="Y1631" i="5"/>
  <c r="E1631" i="5"/>
  <c r="Y1630" i="5"/>
  <c r="E1630" i="5"/>
  <c r="Y1629" i="5"/>
  <c r="E1629" i="5"/>
  <c r="Y1628" i="5"/>
  <c r="E1628" i="5"/>
  <c r="Y1627" i="5"/>
  <c r="E1627" i="5"/>
  <c r="Y1626" i="5"/>
  <c r="E1626" i="5"/>
  <c r="Y1625" i="5"/>
  <c r="E1625" i="5"/>
  <c r="Y1624" i="5"/>
  <c r="E1624" i="5"/>
  <c r="Y1623" i="5"/>
  <c r="E1623" i="5"/>
  <c r="Y1622" i="5"/>
  <c r="E1622" i="5"/>
  <c r="Y1621" i="5"/>
  <c r="E1621" i="5"/>
  <c r="Y1620" i="5"/>
  <c r="E1620" i="5"/>
  <c r="Y1619" i="5"/>
  <c r="E1619" i="5"/>
  <c r="Y1618" i="5"/>
  <c r="E1618" i="5"/>
  <c r="Y1617" i="5"/>
  <c r="E1617" i="5"/>
  <c r="Y1616" i="5"/>
  <c r="E1616" i="5"/>
  <c r="Y1615" i="5"/>
  <c r="E1615" i="5"/>
  <c r="Y1614" i="5"/>
  <c r="E1614" i="5"/>
  <c r="Y1613" i="5"/>
  <c r="E1613" i="5"/>
  <c r="Y1612" i="5"/>
  <c r="E1612" i="5"/>
  <c r="Y1611" i="5"/>
  <c r="E1611" i="5"/>
  <c r="Y1610" i="5"/>
  <c r="E1610" i="5"/>
  <c r="Y1609" i="5"/>
  <c r="E1609" i="5"/>
  <c r="Y1608" i="5"/>
  <c r="E1608" i="5"/>
  <c r="Y1607" i="5"/>
  <c r="E1607" i="5"/>
  <c r="Y1606" i="5"/>
  <c r="E1606" i="5"/>
  <c r="Y1605" i="5"/>
  <c r="E1605" i="5"/>
  <c r="Y1604" i="5"/>
  <c r="E1604" i="5"/>
  <c r="Y1603" i="5"/>
  <c r="E1603" i="5"/>
  <c r="Y1602" i="5"/>
  <c r="E1602" i="5"/>
  <c r="Y1601" i="5"/>
  <c r="E1601" i="5"/>
  <c r="Y1600" i="5"/>
  <c r="E1600" i="5"/>
  <c r="Y1599" i="5"/>
  <c r="E1599" i="5"/>
  <c r="Y1598" i="5"/>
  <c r="E1598" i="5"/>
  <c r="Y1597" i="5"/>
  <c r="E1597" i="5"/>
  <c r="Y1596" i="5"/>
  <c r="E1596" i="5"/>
  <c r="Y1595" i="5"/>
  <c r="E1595" i="5"/>
  <c r="Y1594" i="5"/>
  <c r="E1594" i="5"/>
  <c r="Y1593" i="5"/>
  <c r="E1593" i="5"/>
  <c r="Y1592" i="5"/>
  <c r="E1592" i="5"/>
  <c r="Y1591" i="5"/>
  <c r="E1591" i="5"/>
  <c r="Y1590" i="5"/>
  <c r="E1590" i="5"/>
  <c r="Y1589" i="5"/>
  <c r="E1589" i="5"/>
  <c r="Y1588" i="5"/>
  <c r="E1588" i="5"/>
  <c r="Y1587" i="5"/>
  <c r="E1587" i="5"/>
  <c r="Y1586" i="5"/>
  <c r="E1586" i="5"/>
  <c r="Y1585" i="5"/>
  <c r="E1585" i="5"/>
  <c r="Y1584" i="5"/>
  <c r="E1584" i="5"/>
  <c r="Y1583" i="5"/>
  <c r="E1583" i="5"/>
  <c r="Y1582" i="5"/>
  <c r="E1582" i="5"/>
  <c r="Y1581" i="5"/>
  <c r="E1581" i="5"/>
  <c r="Y1580" i="5"/>
  <c r="E1580" i="5"/>
  <c r="Y1579" i="5"/>
  <c r="E1579" i="5"/>
  <c r="Y1578" i="5"/>
  <c r="E1578" i="5"/>
  <c r="Y1577" i="5"/>
  <c r="E1577" i="5"/>
  <c r="Y1576" i="5"/>
  <c r="E1576" i="5"/>
  <c r="Y1575" i="5"/>
  <c r="E1575" i="5"/>
  <c r="Y1574" i="5"/>
  <c r="E1574" i="5"/>
  <c r="Y1573" i="5"/>
  <c r="E1573" i="5"/>
  <c r="Y1572" i="5"/>
  <c r="E1572" i="5"/>
  <c r="Y1571" i="5"/>
  <c r="E1571" i="5"/>
  <c r="Y1570" i="5"/>
  <c r="E1570" i="5"/>
  <c r="Y1569" i="5"/>
  <c r="E1569" i="5"/>
  <c r="Y1568" i="5"/>
  <c r="E1568" i="5"/>
  <c r="Y1567" i="5"/>
  <c r="E1567" i="5"/>
  <c r="Y1566" i="5"/>
  <c r="E1566" i="5"/>
  <c r="Y1565" i="5"/>
  <c r="E1565" i="5"/>
  <c r="Y1564" i="5"/>
  <c r="E1564" i="5"/>
  <c r="Y1563" i="5"/>
  <c r="E1563" i="5"/>
  <c r="Y1562" i="5"/>
  <c r="E1562" i="5"/>
  <c r="Y1561" i="5"/>
  <c r="E1561" i="5"/>
  <c r="Y1560" i="5"/>
  <c r="E1560" i="5"/>
  <c r="Y1559" i="5"/>
  <c r="E1559" i="5"/>
  <c r="Y1558" i="5"/>
  <c r="E1558" i="5"/>
  <c r="Y1557" i="5"/>
  <c r="E1557" i="5"/>
  <c r="Y1556" i="5"/>
  <c r="E1556" i="5"/>
  <c r="Y1555" i="5"/>
  <c r="E1555" i="5"/>
  <c r="Y1554" i="5"/>
  <c r="E1554" i="5"/>
  <c r="Y1553" i="5"/>
  <c r="E1553" i="5"/>
  <c r="Y1552" i="5"/>
  <c r="E1552" i="5"/>
  <c r="Y1551" i="5"/>
  <c r="E1551" i="5"/>
  <c r="Y1550" i="5"/>
  <c r="E1550" i="5"/>
  <c r="Y1549" i="5"/>
  <c r="E1549" i="5"/>
  <c r="Y1548" i="5"/>
  <c r="E1548" i="5"/>
  <c r="Y1547" i="5"/>
  <c r="E1547" i="5"/>
  <c r="Y1546" i="5"/>
  <c r="E1546" i="5"/>
  <c r="Y1545" i="5"/>
  <c r="E1545" i="5"/>
  <c r="Y1544" i="5"/>
  <c r="E1544" i="5"/>
  <c r="Y1543" i="5"/>
  <c r="E1543" i="5"/>
  <c r="Y1542" i="5"/>
  <c r="E1542" i="5"/>
  <c r="Y1541" i="5"/>
  <c r="E1541" i="5"/>
  <c r="Y1540" i="5"/>
  <c r="E1540" i="5"/>
  <c r="Y1539" i="5"/>
  <c r="E1539" i="5"/>
  <c r="Y1538" i="5"/>
  <c r="E1538" i="5"/>
  <c r="Y1537" i="5"/>
  <c r="E1537" i="5"/>
  <c r="Y1536" i="5"/>
  <c r="E1536" i="5"/>
  <c r="Y1535" i="5"/>
  <c r="E1535" i="5"/>
  <c r="Y1534" i="5"/>
  <c r="E1534" i="5"/>
  <c r="Y1533" i="5"/>
  <c r="E1533" i="5"/>
  <c r="Y1532" i="5"/>
  <c r="E1532" i="5"/>
  <c r="Y1531" i="5"/>
  <c r="E1531" i="5"/>
  <c r="Y1530" i="5"/>
  <c r="E1530" i="5"/>
  <c r="Y1529" i="5"/>
  <c r="E1529" i="5"/>
  <c r="Y1528" i="5"/>
  <c r="E1528" i="5"/>
  <c r="Y1527" i="5"/>
  <c r="E1527" i="5"/>
  <c r="Y1526" i="5"/>
  <c r="E1526" i="5"/>
  <c r="Y1525" i="5"/>
  <c r="E1525" i="5"/>
  <c r="Y1524" i="5"/>
  <c r="E1524" i="5"/>
  <c r="Y1523" i="5"/>
  <c r="E1523" i="5"/>
  <c r="Y1522" i="5"/>
  <c r="E1522" i="5"/>
  <c r="Y1521" i="5"/>
  <c r="E1521" i="5"/>
  <c r="Y1520" i="5"/>
  <c r="E1520" i="5"/>
  <c r="Y1519" i="5"/>
  <c r="E1519" i="5"/>
  <c r="Y1518" i="5"/>
  <c r="E1518" i="5"/>
  <c r="Y1517" i="5"/>
  <c r="E1517" i="5"/>
  <c r="Y1516" i="5"/>
  <c r="E1516" i="5"/>
  <c r="Y1515" i="5"/>
  <c r="E1515" i="5"/>
  <c r="Y1514" i="5"/>
  <c r="E1514" i="5"/>
  <c r="Y1513" i="5"/>
  <c r="E1513" i="5"/>
  <c r="Y1512" i="5"/>
  <c r="E1512" i="5"/>
  <c r="Y1511" i="5"/>
  <c r="E1511" i="5"/>
  <c r="Y1510" i="5"/>
  <c r="E1510" i="5"/>
  <c r="Y1509" i="5"/>
  <c r="E1509" i="5"/>
  <c r="Y1508" i="5"/>
  <c r="E1508" i="5"/>
  <c r="Y1507" i="5"/>
  <c r="E1507" i="5"/>
  <c r="Y1506" i="5"/>
  <c r="E1506" i="5"/>
  <c r="Y1505" i="5"/>
  <c r="E1505" i="5"/>
  <c r="Y1504" i="5"/>
  <c r="E1504" i="5"/>
  <c r="Y1503" i="5"/>
  <c r="E1503" i="5"/>
  <c r="Y1502" i="5"/>
  <c r="E1502" i="5"/>
  <c r="Y1501" i="5"/>
  <c r="E1501" i="5"/>
  <c r="Y1500" i="5"/>
  <c r="E1500" i="5"/>
  <c r="Y1499" i="5"/>
  <c r="E1499" i="5"/>
  <c r="Y1498" i="5"/>
  <c r="E1498" i="5"/>
  <c r="Y1497" i="5"/>
  <c r="E1497" i="5"/>
  <c r="Y1496" i="5"/>
  <c r="E1496" i="5"/>
  <c r="Y1495" i="5"/>
  <c r="E1495" i="5"/>
  <c r="Y1494" i="5"/>
  <c r="E1494" i="5"/>
  <c r="Y1493" i="5"/>
  <c r="E1493" i="5"/>
  <c r="Y1492" i="5"/>
  <c r="E1492" i="5"/>
  <c r="Y1491" i="5"/>
  <c r="E1491" i="5"/>
  <c r="Y1490" i="5"/>
  <c r="E1490" i="5"/>
  <c r="Y1489" i="5"/>
  <c r="E1489" i="5"/>
  <c r="Y1488" i="5"/>
  <c r="E1488" i="5"/>
  <c r="Y1487" i="5"/>
  <c r="E1487" i="5"/>
  <c r="Y1486" i="5"/>
  <c r="E1486" i="5"/>
  <c r="Y1485" i="5"/>
  <c r="E1485" i="5"/>
  <c r="Y1484" i="5"/>
  <c r="E1484" i="5"/>
  <c r="Y1483" i="5"/>
  <c r="E1483" i="5"/>
  <c r="Y1482" i="5"/>
  <c r="E1482" i="5"/>
  <c r="Y1481" i="5"/>
  <c r="E1481" i="5"/>
  <c r="Y1480" i="5"/>
  <c r="E1480" i="5"/>
  <c r="Y1479" i="5"/>
  <c r="E1479" i="5"/>
  <c r="Y1478" i="5"/>
  <c r="E1478" i="5"/>
  <c r="Y1477" i="5"/>
  <c r="E1477" i="5"/>
  <c r="Y1476" i="5"/>
  <c r="E1476" i="5"/>
  <c r="Y1475" i="5"/>
  <c r="E1475" i="5"/>
  <c r="Y1474" i="5"/>
  <c r="E1474" i="5"/>
  <c r="Y1473" i="5"/>
  <c r="E1473" i="5"/>
  <c r="Y1472" i="5"/>
  <c r="E1472" i="5"/>
  <c r="Y1471" i="5"/>
  <c r="E1471" i="5"/>
  <c r="Y1470" i="5"/>
  <c r="E1470" i="5"/>
  <c r="Y1469" i="5"/>
  <c r="E1469" i="5"/>
  <c r="Y1468" i="5"/>
  <c r="E1468" i="5"/>
  <c r="Y1467" i="5"/>
  <c r="E1467" i="5"/>
  <c r="Y1466" i="5"/>
  <c r="E1466" i="5"/>
  <c r="Y1465" i="5"/>
  <c r="E1465" i="5"/>
  <c r="Y1464" i="5"/>
  <c r="E1464" i="5"/>
  <c r="Y1463" i="5"/>
  <c r="E1463" i="5"/>
  <c r="Y1462" i="5"/>
  <c r="E1462" i="5"/>
  <c r="Y1461" i="5"/>
  <c r="E1461" i="5"/>
  <c r="Y1460" i="5"/>
  <c r="E1460" i="5"/>
  <c r="Y1459" i="5"/>
  <c r="E1459" i="5"/>
  <c r="Y1458" i="5"/>
  <c r="E1458" i="5"/>
  <c r="Y1457" i="5"/>
  <c r="E1457" i="5"/>
  <c r="Y1456" i="5"/>
  <c r="E1456" i="5"/>
  <c r="Y1455" i="5"/>
  <c r="E1455" i="5"/>
  <c r="Y1454" i="5"/>
  <c r="E1454" i="5"/>
  <c r="Y1453" i="5"/>
  <c r="E1453" i="5"/>
  <c r="Y1452" i="5"/>
  <c r="E1452" i="5"/>
  <c r="Y1451" i="5"/>
  <c r="E1451" i="5"/>
  <c r="Y1450" i="5"/>
  <c r="E1450" i="5"/>
  <c r="Y1449" i="5"/>
  <c r="E1449" i="5"/>
  <c r="Y1448" i="5"/>
  <c r="E1448" i="5"/>
  <c r="Y1447" i="5"/>
  <c r="E1447" i="5"/>
  <c r="Y1446" i="5"/>
  <c r="E1446" i="5"/>
  <c r="Y1445" i="5"/>
  <c r="E1445" i="5"/>
  <c r="Y1444" i="5"/>
  <c r="E1444" i="5"/>
  <c r="Y1443" i="5"/>
  <c r="E1443" i="5"/>
  <c r="Y1442" i="5"/>
  <c r="E1442" i="5"/>
  <c r="Y1441" i="5"/>
  <c r="E1441" i="5"/>
  <c r="Y1440" i="5"/>
  <c r="E1440" i="5"/>
  <c r="Y1439" i="5"/>
  <c r="E1439" i="5"/>
  <c r="Y1438" i="5"/>
  <c r="E1438" i="5"/>
  <c r="Y1437" i="5"/>
  <c r="E1437" i="5"/>
  <c r="Y1436" i="5"/>
  <c r="E1436" i="5"/>
  <c r="Y1435" i="5"/>
  <c r="E1435" i="5"/>
  <c r="Y1434" i="5"/>
  <c r="E1434" i="5"/>
  <c r="Y1433" i="5"/>
  <c r="E1433" i="5"/>
  <c r="Y1432" i="5"/>
  <c r="E1432" i="5"/>
  <c r="Y1431" i="5"/>
  <c r="E1431" i="5"/>
  <c r="Y1430" i="5"/>
  <c r="E1430" i="5"/>
  <c r="Y1429" i="5"/>
  <c r="E1429" i="5"/>
  <c r="Y1428" i="5"/>
  <c r="E1428" i="5"/>
  <c r="Y1427" i="5"/>
  <c r="E1427" i="5"/>
  <c r="Y1426" i="5"/>
  <c r="E1426" i="5"/>
  <c r="Y1425" i="5"/>
  <c r="E1425" i="5"/>
  <c r="Y1424" i="5"/>
  <c r="E1424" i="5"/>
  <c r="Y1423" i="5"/>
  <c r="E1423" i="5"/>
  <c r="Y1422" i="5"/>
  <c r="E1422" i="5"/>
  <c r="Y1421" i="5"/>
  <c r="E1421" i="5"/>
  <c r="Y1420" i="5"/>
  <c r="E1420" i="5"/>
  <c r="Y1419" i="5"/>
  <c r="E1419" i="5"/>
  <c r="Y1418" i="5"/>
  <c r="E1418" i="5"/>
  <c r="Y1417" i="5"/>
  <c r="E1417" i="5"/>
  <c r="Y1416" i="5"/>
  <c r="E1416" i="5"/>
  <c r="Y1415" i="5"/>
  <c r="E1415" i="5"/>
  <c r="Y1414" i="5"/>
  <c r="E1414" i="5"/>
  <c r="Y1413" i="5"/>
  <c r="E1413" i="5"/>
  <c r="Y1412" i="5"/>
  <c r="E1412" i="5"/>
  <c r="Y1411" i="5"/>
  <c r="E1411" i="5"/>
  <c r="Y1410" i="5"/>
  <c r="E1410" i="5"/>
  <c r="Y1409" i="5"/>
  <c r="E1409" i="5"/>
  <c r="Y1408" i="5"/>
  <c r="E1408" i="5"/>
  <c r="Y1407" i="5"/>
  <c r="E1407" i="5"/>
  <c r="Y1406" i="5"/>
  <c r="E1406" i="5"/>
  <c r="Y1405" i="5"/>
  <c r="E1405" i="5"/>
  <c r="Y1404" i="5"/>
  <c r="E1404" i="5"/>
  <c r="Y1403" i="5"/>
  <c r="E1403" i="5"/>
  <c r="Y1402" i="5"/>
  <c r="E1402" i="5"/>
  <c r="Y1401" i="5"/>
  <c r="E1401" i="5"/>
  <c r="Y1400" i="5"/>
  <c r="E1400" i="5"/>
  <c r="Y1399" i="5"/>
  <c r="E1399" i="5"/>
  <c r="Y1398" i="5"/>
  <c r="E1398" i="5"/>
  <c r="Y1397" i="5"/>
  <c r="E1397" i="5"/>
  <c r="Y1396" i="5"/>
  <c r="E1396" i="5"/>
  <c r="Y1395" i="5"/>
  <c r="E1395" i="5"/>
  <c r="Y1394" i="5"/>
  <c r="E1394" i="5"/>
  <c r="Y1393" i="5"/>
  <c r="E1393" i="5"/>
  <c r="Y1392" i="5"/>
  <c r="E1392" i="5"/>
  <c r="Y1391" i="5"/>
  <c r="E1391" i="5"/>
  <c r="Y1390" i="5"/>
  <c r="E1390" i="5"/>
  <c r="Y1389" i="5"/>
  <c r="E1389" i="5"/>
  <c r="Y1388" i="5"/>
  <c r="E1388" i="5"/>
  <c r="Y1387" i="5"/>
  <c r="E1387" i="5"/>
  <c r="Y1386" i="5"/>
  <c r="E1386" i="5"/>
  <c r="Y1385" i="5"/>
  <c r="E1385" i="5"/>
  <c r="Y1384" i="5"/>
  <c r="E1384" i="5"/>
  <c r="Y1383" i="5"/>
  <c r="E1383" i="5"/>
  <c r="Y1382" i="5"/>
  <c r="E1382" i="5"/>
  <c r="Y1381" i="5"/>
  <c r="E1381" i="5"/>
  <c r="Y1380" i="5"/>
  <c r="E1380" i="5"/>
  <c r="Y1379" i="5"/>
  <c r="E1379" i="5"/>
  <c r="Y1378" i="5"/>
  <c r="E1378" i="5"/>
  <c r="Y1377" i="5"/>
  <c r="E1377" i="5"/>
  <c r="Y1376" i="5"/>
  <c r="E1376" i="5"/>
  <c r="Y1375" i="5"/>
  <c r="E1375" i="5"/>
  <c r="Y1374" i="5"/>
  <c r="E1374" i="5"/>
  <c r="Y1373" i="5"/>
  <c r="E1373" i="5"/>
  <c r="Y1372" i="5"/>
  <c r="E1372" i="5"/>
  <c r="Y1371" i="5"/>
  <c r="E1371" i="5"/>
  <c r="Y1370" i="5"/>
  <c r="E1370" i="5"/>
  <c r="Y1369" i="5"/>
  <c r="E1369" i="5"/>
  <c r="Y1368" i="5"/>
  <c r="E1368" i="5"/>
  <c r="Y1367" i="5"/>
  <c r="E1367" i="5"/>
  <c r="Y1366" i="5"/>
  <c r="E1366" i="5"/>
  <c r="Y1365" i="5"/>
  <c r="E1365" i="5"/>
  <c r="Y1364" i="5"/>
  <c r="E1364" i="5"/>
  <c r="Y1363" i="5"/>
  <c r="E1363" i="5"/>
  <c r="Y1362" i="5"/>
  <c r="E1362" i="5"/>
  <c r="Y1361" i="5"/>
  <c r="E1361" i="5"/>
  <c r="Y1360" i="5"/>
  <c r="E1360" i="5"/>
  <c r="Y1359" i="5"/>
  <c r="E1359" i="5"/>
  <c r="Y1358" i="5"/>
  <c r="E1358" i="5"/>
  <c r="Y1357" i="5"/>
  <c r="E1357" i="5"/>
  <c r="Y1356" i="5"/>
  <c r="E1356" i="5"/>
  <c r="Y1355" i="5"/>
  <c r="E1355" i="5"/>
  <c r="Y1354" i="5"/>
  <c r="E1354" i="5"/>
  <c r="Y1353" i="5"/>
  <c r="E1353" i="5"/>
  <c r="Y1352" i="5"/>
  <c r="E1352" i="5"/>
  <c r="Y1351" i="5"/>
  <c r="E1351" i="5"/>
  <c r="Y1350" i="5"/>
  <c r="E1350" i="5"/>
  <c r="Y1349" i="5"/>
  <c r="E1349" i="5"/>
  <c r="Y1348" i="5"/>
  <c r="E1348" i="5"/>
  <c r="Y1347" i="5"/>
  <c r="E1347" i="5"/>
  <c r="Y1346" i="5"/>
  <c r="E1346" i="5"/>
  <c r="Y1345" i="5"/>
  <c r="E1345" i="5"/>
  <c r="Y1344" i="5"/>
  <c r="E1344" i="5"/>
  <c r="Y1343" i="5"/>
  <c r="E1343" i="5"/>
  <c r="Y1342" i="5"/>
  <c r="E1342" i="5"/>
  <c r="Y1341" i="5"/>
  <c r="E1341" i="5"/>
  <c r="Y1340" i="5"/>
  <c r="E1340" i="5"/>
  <c r="Y1339" i="5"/>
  <c r="E1339" i="5"/>
  <c r="Y1338" i="5"/>
  <c r="E1338" i="5"/>
  <c r="Y1337" i="5"/>
  <c r="E1337" i="5"/>
  <c r="Y1336" i="5"/>
  <c r="E1336" i="5"/>
  <c r="Y1335" i="5"/>
  <c r="E1335" i="5"/>
  <c r="Y1334" i="5"/>
  <c r="E1334" i="5"/>
  <c r="Y1333" i="5"/>
  <c r="E1333" i="5"/>
  <c r="Y1332" i="5"/>
  <c r="E1332" i="5"/>
  <c r="Y1331" i="5"/>
  <c r="E1331" i="5"/>
  <c r="Y1330" i="5"/>
  <c r="E1330" i="5"/>
  <c r="Y1329" i="5"/>
  <c r="E1329" i="5"/>
  <c r="Y1328" i="5"/>
  <c r="E1328" i="5"/>
  <c r="Y1327" i="5"/>
  <c r="E1327" i="5"/>
  <c r="Y1326" i="5"/>
  <c r="E1326" i="5"/>
  <c r="Y1325" i="5"/>
  <c r="E1325" i="5"/>
  <c r="Y1324" i="5"/>
  <c r="E1324" i="5"/>
  <c r="Y1323" i="5"/>
  <c r="E1323" i="5"/>
  <c r="Y1322" i="5"/>
  <c r="E1322" i="5"/>
  <c r="Y1321" i="5"/>
  <c r="E1321" i="5"/>
  <c r="Y1320" i="5"/>
  <c r="E1320" i="5"/>
  <c r="Y1319" i="5"/>
  <c r="E1319" i="5"/>
  <c r="Y1318" i="5"/>
  <c r="E1318" i="5"/>
  <c r="Y1317" i="5"/>
  <c r="E1317" i="5"/>
  <c r="Y1316" i="5"/>
  <c r="E1316" i="5"/>
  <c r="Y1315" i="5"/>
  <c r="E1315" i="5"/>
  <c r="Y1314" i="5"/>
  <c r="E1314" i="5"/>
  <c r="Y1313" i="5"/>
  <c r="E1313" i="5"/>
  <c r="Y1312" i="5"/>
  <c r="E1312" i="5"/>
  <c r="Y1311" i="5"/>
  <c r="E1311" i="5"/>
  <c r="Y1310" i="5"/>
  <c r="E1310" i="5"/>
  <c r="Y1309" i="5"/>
  <c r="E1309" i="5"/>
  <c r="Y1308" i="5"/>
  <c r="E1308" i="5"/>
  <c r="Y1307" i="5"/>
  <c r="E1307" i="5"/>
  <c r="Y1306" i="5"/>
  <c r="E1306" i="5"/>
  <c r="Y1305" i="5"/>
  <c r="E1305" i="5"/>
  <c r="Y1304" i="5"/>
  <c r="E1304" i="5"/>
  <c r="Y1303" i="5"/>
  <c r="E1303" i="5"/>
  <c r="Y1302" i="5"/>
  <c r="E1302" i="5"/>
  <c r="Y1301" i="5"/>
  <c r="E1301" i="5"/>
  <c r="Y1300" i="5"/>
  <c r="E1300" i="5"/>
  <c r="Y1299" i="5"/>
  <c r="E1299" i="5"/>
  <c r="Y1298" i="5"/>
  <c r="E1298" i="5"/>
  <c r="Y1297" i="5"/>
  <c r="E1297" i="5"/>
  <c r="Y1296" i="5"/>
  <c r="E1296" i="5"/>
  <c r="Y1295" i="5"/>
  <c r="E1295" i="5"/>
  <c r="Y1294" i="5"/>
  <c r="E1294" i="5"/>
  <c r="Y1293" i="5"/>
  <c r="E1293" i="5"/>
  <c r="Y1292" i="5"/>
  <c r="E1292" i="5"/>
  <c r="Y1291" i="5"/>
  <c r="E1291" i="5"/>
  <c r="Y1290" i="5"/>
  <c r="E1290" i="5"/>
  <c r="Y1289" i="5"/>
  <c r="E1289" i="5"/>
  <c r="Y1288" i="5"/>
  <c r="E1288" i="5"/>
  <c r="Y1287" i="5"/>
  <c r="E1287" i="5"/>
  <c r="Y1286" i="5"/>
  <c r="E1286" i="5"/>
  <c r="Y1285" i="5"/>
  <c r="E1285" i="5"/>
  <c r="Y1284" i="5"/>
  <c r="E1284" i="5"/>
  <c r="Y1283" i="5"/>
  <c r="E1283" i="5"/>
  <c r="Y1282" i="5"/>
  <c r="E1282" i="5"/>
  <c r="Y1281" i="5"/>
  <c r="E1281" i="5"/>
  <c r="Y1280" i="5"/>
  <c r="E1280" i="5"/>
  <c r="Y1279" i="5"/>
  <c r="E1279" i="5"/>
  <c r="Y1278" i="5"/>
  <c r="E1278" i="5"/>
  <c r="Y1277" i="5"/>
  <c r="E1277" i="5"/>
  <c r="Y1276" i="5"/>
  <c r="E1276" i="5"/>
  <c r="Y1275" i="5"/>
  <c r="E1275" i="5"/>
  <c r="Y1274" i="5"/>
  <c r="E1274" i="5"/>
  <c r="Y1273" i="5"/>
  <c r="E1273" i="5"/>
  <c r="Y1272" i="5"/>
  <c r="E1272" i="5"/>
  <c r="Y1271" i="5"/>
  <c r="E1271" i="5"/>
  <c r="Y1270" i="5"/>
  <c r="E1270" i="5"/>
  <c r="Y1269" i="5"/>
  <c r="E1269" i="5"/>
  <c r="Y1268" i="5"/>
  <c r="E1268" i="5"/>
  <c r="Y1267" i="5"/>
  <c r="E1267" i="5"/>
  <c r="Y1266" i="5"/>
  <c r="E1266" i="5"/>
  <c r="Y1265" i="5"/>
  <c r="E1265" i="5"/>
  <c r="Y1264" i="5"/>
  <c r="E1264" i="5"/>
  <c r="Y1263" i="5"/>
  <c r="E1263" i="5"/>
  <c r="Y1262" i="5"/>
  <c r="E1262" i="5"/>
  <c r="Y1261" i="5"/>
  <c r="E1261" i="5"/>
  <c r="Y1260" i="5"/>
  <c r="E1260" i="5"/>
  <c r="Y1259" i="5"/>
  <c r="E1259" i="5"/>
  <c r="Y1258" i="5"/>
  <c r="E1258" i="5"/>
  <c r="Y1257" i="5"/>
  <c r="E1257" i="5"/>
  <c r="Y1256" i="5"/>
  <c r="E1256" i="5"/>
  <c r="Y1255" i="5"/>
  <c r="E1255" i="5"/>
  <c r="Y1254" i="5"/>
  <c r="E1254" i="5"/>
  <c r="Y1253" i="5"/>
  <c r="E1253" i="5"/>
  <c r="Y1252" i="5"/>
  <c r="E1252" i="5"/>
  <c r="Y1251" i="5"/>
  <c r="E1251" i="5"/>
  <c r="Y1250" i="5"/>
  <c r="E1250" i="5"/>
  <c r="Y1249" i="5"/>
  <c r="E1249" i="5"/>
  <c r="Y1248" i="5"/>
  <c r="E1248" i="5"/>
  <c r="Y1247" i="5"/>
  <c r="E1247" i="5"/>
  <c r="Y1246" i="5"/>
  <c r="E1246" i="5"/>
  <c r="Y1245" i="5"/>
  <c r="E1245" i="5"/>
  <c r="Y1244" i="5"/>
  <c r="E1244" i="5"/>
  <c r="Y1243" i="5"/>
  <c r="E1243" i="5"/>
  <c r="Y1242" i="5"/>
  <c r="E1242" i="5"/>
  <c r="Y1241" i="5"/>
  <c r="E1241" i="5"/>
  <c r="Y1240" i="5"/>
  <c r="E1240" i="5"/>
  <c r="Y1239" i="5"/>
  <c r="E1239" i="5"/>
  <c r="Y1238" i="5"/>
  <c r="E1238" i="5"/>
  <c r="Y1237" i="5"/>
  <c r="E1237" i="5"/>
  <c r="Y1236" i="5"/>
  <c r="E1236" i="5"/>
  <c r="Y1235" i="5"/>
  <c r="E1235" i="5"/>
  <c r="Y1234" i="5"/>
  <c r="E1234" i="5"/>
  <c r="Y1233" i="5"/>
  <c r="E1233" i="5"/>
  <c r="Y1232" i="5"/>
  <c r="E1232" i="5"/>
  <c r="Y1231" i="5"/>
  <c r="E1231" i="5"/>
  <c r="Y1230" i="5"/>
  <c r="E1230" i="5"/>
  <c r="Y1229" i="5"/>
  <c r="E1229" i="5"/>
  <c r="Y1228" i="5"/>
  <c r="E1228" i="5"/>
  <c r="Y1227" i="5"/>
  <c r="E1227" i="5"/>
  <c r="Y1226" i="5"/>
  <c r="E1226" i="5"/>
  <c r="Y1225" i="5"/>
  <c r="E1225" i="5"/>
  <c r="Y1224" i="5"/>
  <c r="E1224" i="5"/>
  <c r="Y1223" i="5"/>
  <c r="E1223" i="5"/>
  <c r="Y1222" i="5"/>
  <c r="E1222" i="5"/>
  <c r="Y1221" i="5"/>
  <c r="E1221" i="5"/>
  <c r="Y1220" i="5"/>
  <c r="E1220" i="5"/>
  <c r="Y1219" i="5"/>
  <c r="E1219" i="5"/>
  <c r="Y1218" i="5"/>
  <c r="E1218" i="5"/>
  <c r="Y1217" i="5"/>
  <c r="E1217" i="5"/>
  <c r="Y1216" i="5"/>
  <c r="E1216" i="5"/>
  <c r="Y1215" i="5"/>
  <c r="E1215" i="5"/>
  <c r="Y1214" i="5"/>
  <c r="E1214" i="5"/>
  <c r="Y1213" i="5"/>
  <c r="E1213" i="5"/>
  <c r="Y1212" i="5"/>
  <c r="E1212" i="5"/>
  <c r="Y1211" i="5"/>
  <c r="E1211" i="5"/>
  <c r="Y1210" i="5"/>
  <c r="E1210" i="5"/>
  <c r="Y1209" i="5"/>
  <c r="E1209" i="5"/>
  <c r="Y1208" i="5"/>
  <c r="E1208" i="5"/>
  <c r="Y1207" i="5"/>
  <c r="E1207" i="5"/>
  <c r="Y1206" i="5"/>
  <c r="E1206" i="5"/>
  <c r="Y1205" i="5"/>
  <c r="E1205" i="5"/>
  <c r="Y1204" i="5"/>
  <c r="E1204" i="5"/>
  <c r="Y1203" i="5"/>
  <c r="E1203" i="5"/>
  <c r="Y1202" i="5"/>
  <c r="E1202" i="5"/>
  <c r="Y1201" i="5"/>
  <c r="E1201" i="5"/>
  <c r="Y1200" i="5"/>
  <c r="E1200" i="5"/>
  <c r="Y1199" i="5"/>
  <c r="E1199" i="5"/>
  <c r="Y1198" i="5"/>
  <c r="E1198" i="5"/>
  <c r="Y1197" i="5"/>
  <c r="E1197" i="5"/>
  <c r="Y1196" i="5"/>
  <c r="E1196" i="5"/>
  <c r="Y1195" i="5"/>
  <c r="E1195" i="5"/>
  <c r="Y1194" i="5"/>
  <c r="E1194" i="5"/>
  <c r="Y1193" i="5"/>
  <c r="E1193" i="5"/>
  <c r="Y1192" i="5"/>
  <c r="E1192" i="5"/>
  <c r="Y1191" i="5"/>
  <c r="E1191" i="5"/>
  <c r="Y1190" i="5"/>
  <c r="E1190" i="5"/>
  <c r="Y1189" i="5"/>
  <c r="E1189" i="5"/>
  <c r="Y1188" i="5"/>
  <c r="E1188" i="5"/>
  <c r="Y1187" i="5"/>
  <c r="E1187" i="5"/>
  <c r="Y1186" i="5"/>
  <c r="E1186" i="5"/>
  <c r="Y1185" i="5"/>
  <c r="E1185" i="5"/>
  <c r="Y1184" i="5"/>
  <c r="E1184" i="5"/>
  <c r="Y1183" i="5"/>
  <c r="E1183" i="5"/>
  <c r="Y1182" i="5"/>
  <c r="E1182" i="5"/>
  <c r="Y1181" i="5"/>
  <c r="E1181" i="5"/>
  <c r="Y1180" i="5"/>
  <c r="E1180" i="5"/>
  <c r="Y1179" i="5"/>
  <c r="E1179" i="5"/>
  <c r="Y1178" i="5"/>
  <c r="E1178" i="5"/>
  <c r="Y1177" i="5"/>
  <c r="E1177" i="5"/>
  <c r="Y1176" i="5"/>
  <c r="E1176" i="5"/>
  <c r="Y1175" i="5"/>
  <c r="E1175" i="5"/>
  <c r="Y1174" i="5"/>
  <c r="E1174" i="5"/>
  <c r="Y1173" i="5"/>
  <c r="E1173" i="5"/>
  <c r="Y1172" i="5"/>
  <c r="E1172" i="5"/>
  <c r="Y1171" i="5"/>
  <c r="E1171" i="5"/>
  <c r="Y1170" i="5"/>
  <c r="E1170" i="5"/>
  <c r="Y1169" i="5"/>
  <c r="E1169" i="5"/>
  <c r="Y1168" i="5"/>
  <c r="E1168" i="5"/>
  <c r="Y1167" i="5"/>
  <c r="E1167" i="5"/>
  <c r="Y1166" i="5"/>
  <c r="E1166" i="5"/>
  <c r="Y1165" i="5"/>
  <c r="E1165" i="5"/>
  <c r="Y1164" i="5"/>
  <c r="E1164" i="5"/>
  <c r="Y1163" i="5"/>
  <c r="E1163" i="5"/>
  <c r="Y1162" i="5"/>
  <c r="E1162" i="5"/>
  <c r="Y1161" i="5"/>
  <c r="E1161" i="5"/>
  <c r="Y1160" i="5"/>
  <c r="E1160" i="5"/>
  <c r="Y1159" i="5"/>
  <c r="E1159" i="5"/>
  <c r="Y1158" i="5"/>
  <c r="E1158" i="5"/>
  <c r="Y1157" i="5"/>
  <c r="E1157" i="5"/>
  <c r="Y1156" i="5"/>
  <c r="E1156" i="5"/>
  <c r="Y1155" i="5"/>
  <c r="E1155" i="5"/>
  <c r="Y1154" i="5"/>
  <c r="E1154" i="5"/>
  <c r="Y1153" i="5"/>
  <c r="E1153" i="5"/>
  <c r="Y1152" i="5"/>
  <c r="E1152" i="5"/>
  <c r="Y1151" i="5"/>
  <c r="E1151" i="5"/>
  <c r="Y1150" i="5"/>
  <c r="E1150" i="5"/>
  <c r="Y1149" i="5"/>
  <c r="E1149" i="5"/>
  <c r="Y1148" i="5"/>
  <c r="E1148" i="5"/>
  <c r="Y1147" i="5"/>
  <c r="E1147" i="5"/>
  <c r="Y1146" i="5"/>
  <c r="E1146" i="5"/>
  <c r="Y1145" i="5"/>
  <c r="E1145" i="5"/>
  <c r="Y1144" i="5"/>
  <c r="E1144" i="5"/>
  <c r="Y1143" i="5"/>
  <c r="E1143" i="5"/>
  <c r="Y1142" i="5"/>
  <c r="E1142" i="5"/>
  <c r="Y1141" i="5"/>
  <c r="E1141" i="5"/>
  <c r="Y1140" i="5"/>
  <c r="E1140" i="5"/>
  <c r="Y1139" i="5"/>
  <c r="E1139" i="5"/>
  <c r="Y1138" i="5"/>
  <c r="E1138" i="5"/>
  <c r="Y1137" i="5"/>
  <c r="E1137" i="5"/>
  <c r="Y1136" i="5"/>
  <c r="E1136" i="5"/>
  <c r="Y1135" i="5"/>
  <c r="E1135" i="5"/>
  <c r="Y1134" i="5"/>
  <c r="E1134" i="5"/>
  <c r="Y1133" i="5"/>
  <c r="E1133" i="5"/>
  <c r="Y1132" i="5"/>
  <c r="E1132" i="5"/>
  <c r="Y1131" i="5"/>
  <c r="E1131" i="5"/>
  <c r="Y1130" i="5"/>
  <c r="E1130" i="5"/>
  <c r="Y1129" i="5"/>
  <c r="E1129" i="5"/>
  <c r="Y1128" i="5"/>
  <c r="E1128" i="5"/>
  <c r="Y1127" i="5"/>
  <c r="E1127" i="5"/>
  <c r="Y1126" i="5"/>
  <c r="E1126" i="5"/>
  <c r="Y1125" i="5"/>
  <c r="E1125" i="5"/>
  <c r="Y1124" i="5"/>
  <c r="E1124" i="5"/>
  <c r="Y1123" i="5"/>
  <c r="E1123" i="5"/>
  <c r="Y1122" i="5"/>
  <c r="E1122" i="5"/>
  <c r="Y1121" i="5"/>
  <c r="E1121" i="5"/>
  <c r="Y1120" i="5"/>
  <c r="E1120" i="5"/>
  <c r="Y1119" i="5"/>
  <c r="E1119" i="5"/>
  <c r="Y1118" i="5"/>
  <c r="E1118" i="5"/>
  <c r="Y1117" i="5"/>
  <c r="E1117" i="5"/>
  <c r="Y1116" i="5"/>
  <c r="E1116" i="5"/>
  <c r="Y1115" i="5"/>
  <c r="E1115" i="5"/>
  <c r="Y1114" i="5"/>
  <c r="E1114" i="5"/>
  <c r="Y1113" i="5"/>
  <c r="E1113" i="5"/>
  <c r="Y1112" i="5"/>
  <c r="E1112" i="5"/>
  <c r="Y1111" i="5"/>
  <c r="E1111" i="5"/>
  <c r="Y1110" i="5"/>
  <c r="E1110" i="5"/>
  <c r="Y1109" i="5"/>
  <c r="E1109" i="5"/>
  <c r="Y1108" i="5"/>
  <c r="E1108" i="5"/>
  <c r="Y1107" i="5"/>
  <c r="E1107" i="5"/>
  <c r="Y1106" i="5"/>
  <c r="E1106" i="5"/>
  <c r="Y1105" i="5"/>
  <c r="E1105" i="5"/>
  <c r="Y1104" i="5"/>
  <c r="E1104" i="5"/>
  <c r="Y1103" i="5"/>
  <c r="E1103" i="5"/>
  <c r="Y1102" i="5"/>
  <c r="E1102" i="5"/>
  <c r="Y1101" i="5"/>
  <c r="E1101" i="5"/>
  <c r="Y1100" i="5"/>
  <c r="E1100" i="5"/>
  <c r="Y1099" i="5"/>
  <c r="E1099" i="5"/>
  <c r="Y1098" i="5"/>
  <c r="E1098" i="5"/>
  <c r="Y1097" i="5"/>
  <c r="E1097" i="5"/>
  <c r="Y1096" i="5"/>
  <c r="E1096" i="5"/>
  <c r="Y1095" i="5"/>
  <c r="E1095" i="5"/>
  <c r="Y1094" i="5"/>
  <c r="E1094" i="5"/>
  <c r="Y1093" i="5"/>
  <c r="E1093" i="5"/>
  <c r="Y1092" i="5"/>
  <c r="E1092" i="5"/>
  <c r="Y1091" i="5"/>
  <c r="E1091" i="5"/>
  <c r="Y1090" i="5"/>
  <c r="E1090" i="5"/>
  <c r="Y1089" i="5"/>
  <c r="E1089" i="5"/>
  <c r="Y1088" i="5"/>
  <c r="E1088" i="5"/>
  <c r="Y1087" i="5"/>
  <c r="E1087" i="5"/>
  <c r="Y1086" i="5"/>
  <c r="E1086" i="5"/>
  <c r="Y1085" i="5"/>
  <c r="E1085" i="5"/>
  <c r="Y1084" i="5"/>
  <c r="E1084" i="5"/>
  <c r="Y1083" i="5"/>
  <c r="E1083" i="5"/>
  <c r="Y1082" i="5"/>
  <c r="E1082" i="5"/>
  <c r="Y1081" i="5"/>
  <c r="E1081" i="5"/>
  <c r="Y1080" i="5"/>
  <c r="E1080" i="5"/>
  <c r="Y1079" i="5"/>
  <c r="E1079" i="5"/>
  <c r="Y1078" i="5"/>
  <c r="E1078" i="5"/>
  <c r="Y1077" i="5"/>
  <c r="E1077" i="5"/>
  <c r="Y1076" i="5"/>
  <c r="E1076" i="5"/>
  <c r="Y1075" i="5"/>
  <c r="E1075" i="5"/>
  <c r="Y1074" i="5"/>
  <c r="E1074" i="5"/>
  <c r="Y1073" i="5"/>
  <c r="E1073" i="5"/>
  <c r="Y1072" i="5"/>
  <c r="E1072" i="5"/>
  <c r="Y1071" i="5"/>
  <c r="E1071" i="5"/>
  <c r="Y1070" i="5"/>
  <c r="E1070" i="5"/>
  <c r="Y1069" i="5"/>
  <c r="E1069" i="5"/>
  <c r="Y1068" i="5"/>
  <c r="E1068" i="5"/>
  <c r="Y1067" i="5"/>
  <c r="E1067" i="5"/>
  <c r="Y1066" i="5"/>
  <c r="E1066" i="5"/>
  <c r="Y1065" i="5"/>
  <c r="E1065" i="5"/>
  <c r="Y1064" i="5"/>
  <c r="E1064" i="5"/>
  <c r="Y1063" i="5"/>
  <c r="E1063" i="5"/>
  <c r="Y1062" i="5"/>
  <c r="E1062" i="5"/>
  <c r="Y1061" i="5"/>
  <c r="E1061" i="5"/>
  <c r="Y1060" i="5"/>
  <c r="E1060" i="5"/>
  <c r="Y1059" i="5"/>
  <c r="E1059" i="5"/>
  <c r="Y1058" i="5"/>
  <c r="E1058" i="5"/>
  <c r="Y1057" i="5"/>
  <c r="E1057" i="5"/>
  <c r="Y1056" i="5"/>
  <c r="E1056" i="5"/>
  <c r="Y1055" i="5"/>
  <c r="E1055" i="5"/>
  <c r="Y1054" i="5"/>
  <c r="E1054" i="5"/>
  <c r="Y1053" i="5"/>
  <c r="E1053" i="5"/>
  <c r="Y1052" i="5"/>
  <c r="E1052" i="5"/>
  <c r="Y1051" i="5"/>
  <c r="E1051" i="5"/>
  <c r="Y1050" i="5"/>
  <c r="E1050" i="5"/>
  <c r="Y1049" i="5"/>
  <c r="E1049" i="5"/>
  <c r="Y1048" i="5"/>
  <c r="E1048" i="5"/>
  <c r="Y1047" i="5"/>
  <c r="E1047" i="5"/>
  <c r="Y1046" i="5"/>
  <c r="E1046" i="5"/>
  <c r="Y1045" i="5"/>
  <c r="E1045" i="5"/>
  <c r="Y1044" i="5"/>
  <c r="E1044" i="5"/>
  <c r="Y1043" i="5"/>
  <c r="E1043" i="5"/>
  <c r="Y1042" i="5"/>
  <c r="E1042" i="5"/>
  <c r="Y1041" i="5"/>
  <c r="E1041" i="5"/>
  <c r="Y1040" i="5"/>
  <c r="E1040" i="5"/>
  <c r="Y1039" i="5"/>
  <c r="E1039" i="5"/>
  <c r="Y1038" i="5"/>
  <c r="E1038" i="5"/>
  <c r="Y1037" i="5"/>
  <c r="E1037" i="5"/>
  <c r="Y1036" i="5"/>
  <c r="E1036" i="5"/>
  <c r="Y1035" i="5"/>
  <c r="E1035" i="5"/>
  <c r="Y1034" i="5"/>
  <c r="E1034" i="5"/>
  <c r="Y1033" i="5"/>
  <c r="E1033" i="5"/>
  <c r="Y1032" i="5"/>
  <c r="E1032" i="5"/>
  <c r="Y1031" i="5"/>
  <c r="E1031" i="5"/>
  <c r="Y1030" i="5"/>
  <c r="E1030" i="5"/>
  <c r="Y1029" i="5"/>
  <c r="E1029" i="5"/>
  <c r="Y1028" i="5"/>
  <c r="E1028" i="5"/>
  <c r="Y1027" i="5"/>
  <c r="E1027" i="5"/>
  <c r="Y1026" i="5"/>
  <c r="E1026" i="5"/>
  <c r="Y1025" i="5"/>
  <c r="E1025" i="5"/>
  <c r="Y1024" i="5"/>
  <c r="E1024" i="5"/>
  <c r="Y1023" i="5"/>
  <c r="E1023" i="5"/>
  <c r="Y1022" i="5"/>
  <c r="E1022" i="5"/>
  <c r="Y1021" i="5"/>
  <c r="E1021" i="5"/>
  <c r="Y1020" i="5"/>
  <c r="E1020" i="5"/>
  <c r="Y1019" i="5"/>
  <c r="E1019" i="5"/>
  <c r="Y1018" i="5"/>
  <c r="E1018" i="5"/>
  <c r="Y1017" i="5"/>
  <c r="E1017" i="5"/>
  <c r="Y1016" i="5"/>
  <c r="E1016" i="5"/>
  <c r="Y1015" i="5"/>
  <c r="E1015" i="5"/>
  <c r="Y1014" i="5"/>
  <c r="E1014" i="5"/>
  <c r="Y1013" i="5"/>
  <c r="E1013" i="5"/>
  <c r="Y1012" i="5"/>
  <c r="E1012" i="5"/>
  <c r="Y1011" i="5"/>
  <c r="E1011" i="5"/>
  <c r="Y1010" i="5"/>
  <c r="E1010" i="5"/>
  <c r="Y1009" i="5"/>
  <c r="E1009" i="5"/>
  <c r="Y1008" i="5"/>
  <c r="E1008" i="5"/>
  <c r="Y1007" i="5"/>
  <c r="E1007" i="5"/>
  <c r="Y1006" i="5"/>
  <c r="E1006" i="5"/>
  <c r="Y1005" i="5"/>
  <c r="E1005" i="5"/>
  <c r="Y1004" i="5"/>
  <c r="E1004" i="5"/>
  <c r="Y1003" i="5"/>
  <c r="E1003" i="5"/>
  <c r="Y1002" i="5"/>
  <c r="E1002" i="5"/>
  <c r="Y1001" i="5"/>
  <c r="E1001" i="5"/>
  <c r="Y1000" i="5"/>
  <c r="E1000" i="5"/>
  <c r="Y999" i="5"/>
  <c r="E999" i="5"/>
  <c r="Y998" i="5"/>
  <c r="E998" i="5"/>
  <c r="Y997" i="5"/>
  <c r="E997" i="5"/>
  <c r="Y996" i="5"/>
  <c r="E996" i="5"/>
  <c r="Y995" i="5"/>
  <c r="E995" i="5"/>
  <c r="Y994" i="5"/>
  <c r="E994" i="5"/>
  <c r="Y993" i="5"/>
  <c r="E993" i="5"/>
  <c r="Y992" i="5"/>
  <c r="E992" i="5"/>
  <c r="Y991" i="5"/>
  <c r="E991" i="5"/>
  <c r="Y990" i="5"/>
  <c r="E990" i="5"/>
  <c r="Y989" i="5"/>
  <c r="E989" i="5"/>
  <c r="Y988" i="5"/>
  <c r="E988" i="5"/>
  <c r="Y987" i="5"/>
  <c r="E987" i="5"/>
  <c r="Y986" i="5"/>
  <c r="E986" i="5"/>
  <c r="Y985" i="5"/>
  <c r="E985" i="5"/>
  <c r="Y984" i="5"/>
  <c r="E984" i="5"/>
  <c r="Y983" i="5"/>
  <c r="E983" i="5"/>
  <c r="Y982" i="5"/>
  <c r="E982" i="5"/>
  <c r="Y981" i="5"/>
  <c r="E981" i="5"/>
  <c r="Y980" i="5"/>
  <c r="E980" i="5"/>
  <c r="Y979" i="5"/>
  <c r="E979" i="5"/>
  <c r="Y978" i="5"/>
  <c r="E978" i="5"/>
  <c r="Y977" i="5"/>
  <c r="E977" i="5"/>
  <c r="Y976" i="5"/>
  <c r="E976" i="5"/>
  <c r="Y975" i="5"/>
  <c r="E975" i="5"/>
  <c r="Y974" i="5"/>
  <c r="E974" i="5"/>
  <c r="Y973" i="5"/>
  <c r="E973" i="5"/>
  <c r="Y972" i="5"/>
  <c r="E972" i="5"/>
  <c r="Y971" i="5"/>
  <c r="E971" i="5"/>
  <c r="Y970" i="5"/>
  <c r="E970" i="5"/>
  <c r="Y969" i="5"/>
  <c r="E969" i="5"/>
  <c r="Y968" i="5"/>
  <c r="E968" i="5"/>
  <c r="Y967" i="5"/>
  <c r="E967" i="5"/>
  <c r="Y966" i="5"/>
  <c r="E966" i="5"/>
  <c r="Y965" i="5"/>
  <c r="E965" i="5"/>
  <c r="Y964" i="5"/>
  <c r="E964" i="5"/>
  <c r="Y963" i="5"/>
  <c r="E963" i="5"/>
  <c r="Y962" i="5"/>
  <c r="E962" i="5"/>
  <c r="Y961" i="5"/>
  <c r="E961" i="5"/>
  <c r="Y960" i="5"/>
  <c r="E960" i="5"/>
  <c r="Y959" i="5"/>
  <c r="E959" i="5"/>
  <c r="Y958" i="5"/>
  <c r="E958" i="5"/>
  <c r="Y957" i="5"/>
  <c r="E957" i="5"/>
  <c r="Y956" i="5"/>
  <c r="E956" i="5"/>
  <c r="Y955" i="5"/>
  <c r="E955" i="5"/>
  <c r="Y954" i="5"/>
  <c r="E954" i="5"/>
  <c r="Y953" i="5"/>
  <c r="E953" i="5"/>
  <c r="Y952" i="5"/>
  <c r="E952" i="5"/>
  <c r="Y951" i="5"/>
  <c r="E951" i="5"/>
  <c r="Y950" i="5"/>
  <c r="E950" i="5"/>
  <c r="Y949" i="5"/>
  <c r="E949" i="5"/>
  <c r="Y948" i="5"/>
  <c r="E948" i="5"/>
  <c r="Y947" i="5"/>
  <c r="E947" i="5"/>
  <c r="Y946" i="5"/>
  <c r="E946" i="5"/>
  <c r="Y945" i="5"/>
  <c r="E945" i="5"/>
  <c r="Y944" i="5"/>
  <c r="E944" i="5"/>
  <c r="Y943" i="5"/>
  <c r="E943" i="5"/>
  <c r="Y942" i="5"/>
  <c r="E942" i="5"/>
  <c r="Y941" i="5"/>
  <c r="E941" i="5"/>
  <c r="Y940" i="5"/>
  <c r="E940" i="5"/>
  <c r="Y939" i="5"/>
  <c r="E939" i="5"/>
  <c r="Y938" i="5"/>
  <c r="E938" i="5"/>
  <c r="Y937" i="5"/>
  <c r="E937" i="5"/>
  <c r="Y936" i="5"/>
  <c r="E936" i="5"/>
  <c r="Y935" i="5"/>
  <c r="E935" i="5"/>
  <c r="Y934" i="5"/>
  <c r="E934" i="5"/>
  <c r="Y933" i="5"/>
  <c r="E933" i="5"/>
  <c r="Y932" i="5"/>
  <c r="E932" i="5"/>
  <c r="Y931" i="5"/>
  <c r="E931" i="5"/>
  <c r="Y930" i="5"/>
  <c r="E930" i="5"/>
  <c r="Y929" i="5"/>
  <c r="E929" i="5"/>
  <c r="Y928" i="5"/>
  <c r="E928" i="5"/>
  <c r="Y927" i="5"/>
  <c r="E927" i="5"/>
  <c r="Y926" i="5"/>
  <c r="E926" i="5"/>
  <c r="Y925" i="5"/>
  <c r="E925" i="5"/>
  <c r="Y924" i="5"/>
  <c r="E924" i="5"/>
  <c r="Y923" i="5"/>
  <c r="E923" i="5"/>
  <c r="Y922" i="5"/>
  <c r="E922" i="5"/>
  <c r="Y921" i="5"/>
  <c r="E921" i="5"/>
  <c r="Y920" i="5"/>
  <c r="E920" i="5"/>
  <c r="Y919" i="5"/>
  <c r="E919" i="5"/>
  <c r="Y918" i="5"/>
  <c r="E918" i="5"/>
  <c r="Y917" i="5"/>
  <c r="E917" i="5"/>
  <c r="Y916" i="5"/>
  <c r="E916" i="5"/>
  <c r="Y915" i="5"/>
  <c r="E915" i="5"/>
  <c r="Y914" i="5"/>
  <c r="E914" i="5"/>
  <c r="Y913" i="5"/>
  <c r="E913" i="5"/>
  <c r="Y912" i="5"/>
  <c r="E912" i="5"/>
  <c r="Y911" i="5"/>
  <c r="E911" i="5"/>
  <c r="Y910" i="5"/>
  <c r="E910" i="5"/>
  <c r="Y909" i="5"/>
  <c r="E909" i="5"/>
  <c r="Y908" i="5"/>
  <c r="E908" i="5"/>
  <c r="Y907" i="5"/>
  <c r="E907" i="5"/>
  <c r="Y906" i="5"/>
  <c r="E906" i="5"/>
  <c r="Y905" i="5"/>
  <c r="E905" i="5"/>
  <c r="Y904" i="5"/>
  <c r="E904" i="5"/>
  <c r="Y903" i="5"/>
  <c r="E903" i="5"/>
  <c r="Y902" i="5"/>
  <c r="E902" i="5"/>
  <c r="Y901" i="5"/>
  <c r="E901" i="5"/>
  <c r="Y900" i="5"/>
  <c r="E900" i="5"/>
  <c r="Y899" i="5"/>
  <c r="E899" i="5"/>
  <c r="Y898" i="5"/>
  <c r="E898" i="5"/>
  <c r="Y897" i="5"/>
  <c r="E897" i="5"/>
  <c r="Y896" i="5"/>
  <c r="E896" i="5"/>
  <c r="Y895" i="5"/>
  <c r="E895" i="5"/>
  <c r="Y894" i="5"/>
  <c r="E894" i="5"/>
  <c r="Y893" i="5"/>
  <c r="E893" i="5"/>
  <c r="Y892" i="5"/>
  <c r="E892" i="5"/>
  <c r="Y891" i="5"/>
  <c r="E891" i="5"/>
  <c r="Y890" i="5"/>
  <c r="E890" i="5"/>
  <c r="Y889" i="5"/>
  <c r="E889" i="5"/>
  <c r="Y888" i="5"/>
  <c r="E888" i="5"/>
  <c r="Y887" i="5"/>
  <c r="E887" i="5"/>
  <c r="Y886" i="5"/>
  <c r="E886" i="5"/>
  <c r="Y885" i="5"/>
  <c r="E885" i="5"/>
  <c r="Y884" i="5"/>
  <c r="E884" i="5"/>
  <c r="Y883" i="5"/>
  <c r="E883" i="5"/>
  <c r="Y882" i="5"/>
  <c r="E882" i="5"/>
  <c r="Y881" i="5"/>
  <c r="E881" i="5"/>
  <c r="Y880" i="5"/>
  <c r="E880" i="5"/>
  <c r="Y879" i="5"/>
  <c r="E879" i="5"/>
  <c r="Y878" i="5"/>
  <c r="E878" i="5"/>
  <c r="Y877" i="5"/>
  <c r="E877" i="5"/>
  <c r="Y876" i="5"/>
  <c r="E876" i="5"/>
  <c r="Y875" i="5"/>
  <c r="E875" i="5"/>
  <c r="Y874" i="5"/>
  <c r="E874" i="5"/>
  <c r="Y873" i="5"/>
  <c r="E873" i="5"/>
  <c r="Y872" i="5"/>
  <c r="E872" i="5"/>
  <c r="Y871" i="5"/>
  <c r="E871" i="5"/>
  <c r="Y870" i="5"/>
  <c r="E870" i="5"/>
  <c r="Y869" i="5"/>
  <c r="E869" i="5"/>
  <c r="Y868" i="5"/>
  <c r="E868" i="5"/>
  <c r="Y867" i="5"/>
  <c r="E867" i="5"/>
  <c r="Y866" i="5"/>
  <c r="E866" i="5"/>
  <c r="Y865" i="5"/>
  <c r="E865" i="5"/>
  <c r="Y864" i="5"/>
  <c r="E864" i="5"/>
  <c r="Y863" i="5"/>
  <c r="E863" i="5"/>
  <c r="Y862" i="5"/>
  <c r="E862" i="5"/>
  <c r="Y861" i="5"/>
  <c r="E861" i="5"/>
  <c r="Y860" i="5"/>
  <c r="E860" i="5"/>
  <c r="Y859" i="5"/>
  <c r="E859" i="5"/>
  <c r="Y858" i="5"/>
  <c r="E858" i="5"/>
  <c r="Y857" i="5"/>
  <c r="E857" i="5"/>
  <c r="Y856" i="5"/>
  <c r="E856" i="5"/>
  <c r="Y855" i="5"/>
  <c r="E855" i="5"/>
  <c r="Y854" i="5"/>
  <c r="E854" i="5"/>
  <c r="Y853" i="5"/>
  <c r="E853" i="5"/>
  <c r="Y852" i="5"/>
  <c r="E852" i="5"/>
  <c r="Y851" i="5"/>
  <c r="E851" i="5"/>
  <c r="Y850" i="5"/>
  <c r="E850" i="5"/>
  <c r="Y849" i="5"/>
  <c r="E849" i="5"/>
  <c r="Y848" i="5"/>
  <c r="E848" i="5"/>
  <c r="Y847" i="5"/>
  <c r="E847" i="5"/>
  <c r="Y846" i="5"/>
  <c r="E846" i="5"/>
  <c r="Y845" i="5"/>
  <c r="E845" i="5"/>
  <c r="Y844" i="5"/>
  <c r="E844" i="5"/>
  <c r="Y843" i="5"/>
  <c r="E843" i="5"/>
  <c r="Y842" i="5"/>
  <c r="E842" i="5"/>
  <c r="Y841" i="5"/>
  <c r="E841" i="5"/>
  <c r="Y840" i="5"/>
  <c r="E840" i="5"/>
  <c r="Y839" i="5"/>
  <c r="E839" i="5"/>
  <c r="Y838" i="5"/>
  <c r="E838" i="5"/>
  <c r="Y837" i="5"/>
  <c r="E837" i="5"/>
  <c r="Y836" i="5"/>
  <c r="E836" i="5"/>
  <c r="Y835" i="5"/>
  <c r="E835" i="5"/>
  <c r="Y834" i="5"/>
  <c r="E834" i="5"/>
  <c r="Y833" i="5"/>
  <c r="E833" i="5"/>
  <c r="Y832" i="5"/>
  <c r="E832" i="5"/>
  <c r="Y831" i="5"/>
  <c r="E831" i="5"/>
  <c r="Y830" i="5"/>
  <c r="E830" i="5"/>
  <c r="Y829" i="5"/>
  <c r="E829" i="5"/>
  <c r="Y828" i="5"/>
  <c r="E828" i="5"/>
  <c r="Y827" i="5"/>
  <c r="E827" i="5"/>
  <c r="Y826" i="5"/>
  <c r="E826" i="5"/>
  <c r="Y825" i="5"/>
  <c r="E825" i="5"/>
  <c r="Y824" i="5"/>
  <c r="E824" i="5"/>
  <c r="Y823" i="5"/>
  <c r="E823" i="5"/>
  <c r="Y822" i="5"/>
  <c r="E822" i="5"/>
  <c r="Y821" i="5"/>
  <c r="E821" i="5"/>
  <c r="Y820" i="5"/>
  <c r="E820" i="5"/>
  <c r="Y819" i="5"/>
  <c r="E819" i="5"/>
  <c r="Y818" i="5"/>
  <c r="E818" i="5"/>
  <c r="Y817" i="5"/>
  <c r="E817" i="5"/>
  <c r="Y816" i="5"/>
  <c r="E816" i="5"/>
  <c r="Y815" i="5"/>
  <c r="E815" i="5"/>
  <c r="Y814" i="5"/>
  <c r="E814" i="5"/>
  <c r="Y813" i="5"/>
  <c r="E813" i="5"/>
  <c r="Y812" i="5"/>
  <c r="E812" i="5"/>
  <c r="Y811" i="5"/>
  <c r="E811" i="5"/>
  <c r="Y810" i="5"/>
  <c r="E810" i="5"/>
  <c r="Y809" i="5"/>
  <c r="E809" i="5"/>
  <c r="Y808" i="5"/>
  <c r="E808" i="5"/>
  <c r="Y807" i="5"/>
  <c r="E807" i="5"/>
  <c r="Y806" i="5"/>
  <c r="E806" i="5"/>
  <c r="Y805" i="5"/>
  <c r="E805" i="5"/>
  <c r="Y804" i="5"/>
  <c r="E804" i="5"/>
  <c r="Y803" i="5"/>
  <c r="E803" i="5"/>
  <c r="Y802" i="5"/>
  <c r="E802" i="5"/>
  <c r="Y801" i="5"/>
  <c r="E801" i="5"/>
  <c r="Y800" i="5"/>
  <c r="E800" i="5"/>
  <c r="Y799" i="5"/>
  <c r="E799" i="5"/>
  <c r="Y798" i="5"/>
  <c r="E798" i="5"/>
  <c r="Y797" i="5"/>
  <c r="E797" i="5"/>
  <c r="Y796" i="5"/>
  <c r="E796" i="5"/>
  <c r="Y795" i="5"/>
  <c r="E795" i="5"/>
  <c r="Y794" i="5"/>
  <c r="E794" i="5"/>
  <c r="Y793" i="5"/>
  <c r="E793" i="5"/>
  <c r="Y792" i="5"/>
  <c r="E792" i="5"/>
  <c r="Y791" i="5"/>
  <c r="E791" i="5"/>
  <c r="Y790" i="5"/>
  <c r="E790" i="5"/>
  <c r="Y789" i="5"/>
  <c r="E789" i="5"/>
  <c r="Y788" i="5"/>
  <c r="E788" i="5"/>
  <c r="Y787" i="5"/>
  <c r="E787" i="5"/>
  <c r="Y786" i="5"/>
  <c r="E786" i="5"/>
  <c r="Y785" i="5"/>
  <c r="E785" i="5"/>
  <c r="Y784" i="5"/>
  <c r="E784" i="5"/>
  <c r="Y783" i="5"/>
  <c r="E783" i="5"/>
  <c r="Y782" i="5"/>
  <c r="E782" i="5"/>
  <c r="Y781" i="5"/>
  <c r="E781" i="5"/>
  <c r="Y780" i="5"/>
  <c r="E780" i="5"/>
  <c r="Y779" i="5"/>
  <c r="E779" i="5"/>
  <c r="Y778" i="5"/>
  <c r="E778" i="5"/>
  <c r="Y777" i="5"/>
  <c r="E777" i="5"/>
  <c r="Y776" i="5"/>
  <c r="E776" i="5"/>
  <c r="Y775" i="5"/>
  <c r="E775" i="5"/>
  <c r="Y774" i="5"/>
  <c r="E774" i="5"/>
  <c r="Y773" i="5"/>
  <c r="E773" i="5"/>
  <c r="Y772" i="5"/>
  <c r="E772" i="5"/>
  <c r="Y771" i="5"/>
  <c r="E771" i="5"/>
  <c r="Y770" i="5"/>
  <c r="E770" i="5"/>
  <c r="Y769" i="5"/>
  <c r="E769" i="5"/>
  <c r="Y768" i="5"/>
  <c r="E768" i="5"/>
  <c r="Y767" i="5"/>
  <c r="E767" i="5"/>
  <c r="Y766" i="5"/>
  <c r="E766" i="5"/>
  <c r="Y765" i="5"/>
  <c r="E765" i="5"/>
  <c r="Y764" i="5"/>
  <c r="E764" i="5"/>
  <c r="Y763" i="5"/>
  <c r="E763" i="5"/>
  <c r="Y762" i="5"/>
  <c r="E762" i="5"/>
  <c r="Y761" i="5"/>
  <c r="E761" i="5"/>
  <c r="Y760" i="5"/>
  <c r="E760" i="5"/>
  <c r="Y759" i="5"/>
  <c r="E759" i="5"/>
  <c r="Y758" i="5"/>
  <c r="E758" i="5"/>
  <c r="Y757" i="5"/>
  <c r="E757" i="5"/>
  <c r="Y756" i="5"/>
  <c r="E756" i="5"/>
  <c r="Y755" i="5"/>
  <c r="E755" i="5"/>
  <c r="Y754" i="5"/>
  <c r="E754" i="5"/>
  <c r="Y753" i="5"/>
  <c r="E753" i="5"/>
  <c r="Y752" i="5"/>
  <c r="E752" i="5"/>
  <c r="Y751" i="5"/>
  <c r="E751" i="5"/>
  <c r="Y750" i="5"/>
  <c r="E750" i="5"/>
  <c r="Y749" i="5"/>
  <c r="E749" i="5"/>
  <c r="Y748" i="5"/>
  <c r="E748" i="5"/>
  <c r="Y747" i="5"/>
  <c r="E747" i="5"/>
  <c r="Y746" i="5"/>
  <c r="E746" i="5"/>
  <c r="Y745" i="5"/>
  <c r="E745" i="5"/>
  <c r="Y744" i="5"/>
  <c r="E744" i="5"/>
  <c r="Y743" i="5"/>
  <c r="E743" i="5"/>
  <c r="Y742" i="5"/>
  <c r="E742" i="5"/>
  <c r="Y741" i="5"/>
  <c r="E741" i="5"/>
  <c r="Y740" i="5"/>
  <c r="E740" i="5"/>
  <c r="Y739" i="5"/>
  <c r="E739" i="5"/>
  <c r="Y738" i="5"/>
  <c r="E738" i="5"/>
  <c r="Y737" i="5"/>
  <c r="E737" i="5"/>
  <c r="Y736" i="5"/>
  <c r="E736" i="5"/>
  <c r="Y735" i="5"/>
  <c r="E735" i="5"/>
  <c r="Y734" i="5"/>
  <c r="E734" i="5"/>
  <c r="Y733" i="5"/>
  <c r="E733" i="5"/>
  <c r="Y732" i="5"/>
  <c r="E732" i="5"/>
  <c r="Y731" i="5"/>
  <c r="E731" i="5"/>
  <c r="Y730" i="5"/>
  <c r="E730" i="5"/>
  <c r="Y729" i="5"/>
  <c r="E729" i="5"/>
  <c r="Y728" i="5"/>
  <c r="E728" i="5"/>
  <c r="Y727" i="5"/>
  <c r="E727" i="5"/>
  <c r="Y726" i="5"/>
  <c r="E726" i="5"/>
  <c r="Y725" i="5"/>
  <c r="E725" i="5"/>
  <c r="Y724" i="5"/>
  <c r="E724" i="5"/>
  <c r="Y723" i="5"/>
  <c r="E723" i="5"/>
  <c r="Y722" i="5"/>
  <c r="E722" i="5"/>
  <c r="Y721" i="5"/>
  <c r="E721" i="5"/>
  <c r="Y720" i="5"/>
  <c r="E720" i="5"/>
  <c r="Y719" i="5"/>
  <c r="E719" i="5"/>
  <c r="Y718" i="5"/>
  <c r="E718" i="5"/>
  <c r="Y717" i="5"/>
  <c r="E717" i="5"/>
  <c r="Y716" i="5"/>
  <c r="E716" i="5"/>
  <c r="Y715" i="5"/>
  <c r="E715" i="5"/>
  <c r="Y714" i="5"/>
  <c r="E714" i="5"/>
  <c r="Y713" i="5"/>
  <c r="E713" i="5"/>
  <c r="Y712" i="5"/>
  <c r="E712" i="5"/>
  <c r="Y711" i="5"/>
  <c r="E711" i="5"/>
  <c r="Y710" i="5"/>
  <c r="E710" i="5"/>
  <c r="Y709" i="5"/>
  <c r="E709" i="5"/>
  <c r="Y708" i="5"/>
  <c r="E708" i="5"/>
  <c r="Y707" i="5"/>
  <c r="E707" i="5"/>
  <c r="Y706" i="5"/>
  <c r="E706" i="5"/>
  <c r="Y705" i="5"/>
  <c r="E705" i="5"/>
  <c r="Y704" i="5"/>
  <c r="E704" i="5"/>
  <c r="Y703" i="5"/>
  <c r="E703" i="5"/>
  <c r="Y702" i="5"/>
  <c r="E702" i="5"/>
  <c r="Y701" i="5"/>
  <c r="E701" i="5"/>
  <c r="Y700" i="5"/>
  <c r="E700" i="5"/>
  <c r="Y699" i="5"/>
  <c r="E699" i="5"/>
  <c r="Y698" i="5"/>
  <c r="E698" i="5"/>
  <c r="Y697" i="5"/>
  <c r="E697" i="5"/>
  <c r="Y696" i="5"/>
  <c r="E696" i="5"/>
  <c r="Y695" i="5"/>
  <c r="E695" i="5"/>
  <c r="Y694" i="5"/>
  <c r="E694" i="5"/>
  <c r="Y693" i="5"/>
  <c r="E693" i="5"/>
  <c r="Y692" i="5"/>
  <c r="E692" i="5"/>
  <c r="Y691" i="5"/>
  <c r="E691" i="5"/>
  <c r="Y690" i="5"/>
  <c r="E690" i="5"/>
  <c r="Y689" i="5"/>
  <c r="E689" i="5"/>
  <c r="Y688" i="5"/>
  <c r="E688" i="5"/>
  <c r="Y687" i="5"/>
  <c r="E687" i="5"/>
  <c r="Y686" i="5"/>
  <c r="E686" i="5"/>
  <c r="Y685" i="5"/>
  <c r="E685" i="5"/>
  <c r="Y684" i="5"/>
  <c r="E684" i="5"/>
  <c r="Y683" i="5"/>
  <c r="E683" i="5"/>
  <c r="Y682" i="5"/>
  <c r="E682" i="5"/>
  <c r="Y681" i="5"/>
  <c r="E681" i="5"/>
  <c r="Y680" i="5"/>
  <c r="E680" i="5"/>
  <c r="Y679" i="5"/>
  <c r="E679" i="5"/>
  <c r="Y678" i="5"/>
  <c r="E678" i="5"/>
  <c r="Y677" i="5"/>
  <c r="E677" i="5"/>
  <c r="Y676" i="5"/>
  <c r="E676" i="5"/>
  <c r="Y675" i="5"/>
  <c r="E675" i="5"/>
  <c r="Y674" i="5"/>
  <c r="E674" i="5"/>
  <c r="Y673" i="5"/>
  <c r="E673" i="5"/>
  <c r="Y672" i="5"/>
  <c r="E672" i="5"/>
  <c r="Y671" i="5"/>
  <c r="E671" i="5"/>
  <c r="Y670" i="5"/>
  <c r="E670" i="5"/>
  <c r="Y669" i="5"/>
  <c r="E669" i="5"/>
  <c r="Y668" i="5"/>
  <c r="E668" i="5"/>
  <c r="Y667" i="5"/>
  <c r="E667" i="5"/>
  <c r="Y666" i="5"/>
  <c r="E666" i="5"/>
  <c r="Y665" i="5"/>
  <c r="E665" i="5"/>
  <c r="Y664" i="5"/>
  <c r="E664" i="5"/>
  <c r="Y663" i="5"/>
  <c r="E663" i="5"/>
  <c r="Y662" i="5"/>
  <c r="E662" i="5"/>
  <c r="Y661" i="5"/>
  <c r="E661" i="5"/>
  <c r="Y660" i="5"/>
  <c r="E660" i="5"/>
  <c r="Y659" i="5"/>
  <c r="E659" i="5"/>
  <c r="Y658" i="5"/>
  <c r="E658" i="5"/>
  <c r="Y657" i="5"/>
  <c r="E657" i="5"/>
  <c r="Y656" i="5"/>
  <c r="E656" i="5"/>
  <c r="Y655" i="5"/>
  <c r="E655" i="5"/>
  <c r="Y654" i="5"/>
  <c r="E654" i="5"/>
  <c r="Y653" i="5"/>
  <c r="E653" i="5"/>
  <c r="Y652" i="5"/>
  <c r="E652" i="5"/>
  <c r="Y651" i="5"/>
  <c r="E651" i="5"/>
  <c r="Y650" i="5"/>
  <c r="E650" i="5"/>
  <c r="Y649" i="5"/>
  <c r="E649" i="5"/>
  <c r="Y648" i="5"/>
  <c r="E648" i="5"/>
  <c r="Y647" i="5"/>
  <c r="E647" i="5"/>
  <c r="Y646" i="5"/>
  <c r="E646" i="5"/>
  <c r="Y645" i="5"/>
  <c r="E645" i="5"/>
  <c r="Y644" i="5"/>
  <c r="E644" i="5"/>
  <c r="Y643" i="5"/>
  <c r="E643" i="5"/>
  <c r="Y642" i="5"/>
  <c r="E642" i="5"/>
  <c r="Y641" i="5"/>
  <c r="E641" i="5"/>
  <c r="Y640" i="5"/>
  <c r="E640" i="5"/>
  <c r="Y639" i="5"/>
  <c r="E639" i="5"/>
  <c r="Y638" i="5"/>
  <c r="E638" i="5"/>
  <c r="Y637" i="5"/>
  <c r="E637" i="5"/>
  <c r="Y636" i="5"/>
  <c r="E636" i="5"/>
  <c r="Y635" i="5"/>
  <c r="E635" i="5"/>
  <c r="Y634" i="5"/>
  <c r="E634" i="5"/>
  <c r="Y633" i="5"/>
  <c r="E633" i="5"/>
  <c r="Y632" i="5"/>
  <c r="E632" i="5"/>
  <c r="Y631" i="5"/>
  <c r="E631" i="5"/>
  <c r="Y630" i="5"/>
  <c r="E630" i="5"/>
  <c r="Y629" i="5"/>
  <c r="E629" i="5"/>
  <c r="Y628" i="5"/>
  <c r="E628" i="5"/>
  <c r="Y627" i="5"/>
  <c r="E627" i="5"/>
  <c r="Y626" i="5"/>
  <c r="E626" i="5"/>
  <c r="Y625" i="5"/>
  <c r="E625" i="5"/>
  <c r="Y624" i="5"/>
  <c r="E624" i="5"/>
  <c r="Y623" i="5"/>
  <c r="E623" i="5"/>
  <c r="Y622" i="5"/>
  <c r="E622" i="5"/>
  <c r="Y621" i="5"/>
  <c r="E621" i="5"/>
  <c r="Y620" i="5"/>
  <c r="E620" i="5"/>
  <c r="Y619" i="5"/>
  <c r="E619" i="5"/>
  <c r="Y618" i="5"/>
  <c r="E618" i="5"/>
  <c r="Y617" i="5"/>
  <c r="E617" i="5"/>
  <c r="Y616" i="5"/>
  <c r="E616" i="5"/>
  <c r="Y615" i="5"/>
  <c r="E615" i="5"/>
  <c r="Y614" i="5"/>
  <c r="E614" i="5"/>
  <c r="Y613" i="5"/>
  <c r="E613" i="5"/>
  <c r="Y612" i="5"/>
  <c r="E612" i="5"/>
  <c r="Y611" i="5"/>
  <c r="E611" i="5"/>
  <c r="Y610" i="5"/>
  <c r="E610" i="5"/>
  <c r="Y609" i="5"/>
  <c r="E609" i="5"/>
  <c r="Y608" i="5"/>
  <c r="E608" i="5"/>
  <c r="Y607" i="5"/>
  <c r="E607" i="5"/>
  <c r="Y606" i="5"/>
  <c r="E606" i="5"/>
  <c r="Y605" i="5"/>
  <c r="E605" i="5"/>
  <c r="Y604" i="5"/>
  <c r="E604" i="5"/>
  <c r="Y603" i="5"/>
  <c r="E603" i="5"/>
  <c r="Y602" i="5"/>
  <c r="E602" i="5"/>
  <c r="Y601" i="5"/>
  <c r="E601" i="5"/>
  <c r="Y600" i="5"/>
  <c r="E600" i="5"/>
  <c r="Y599" i="5"/>
  <c r="E599" i="5"/>
  <c r="Y598" i="5"/>
  <c r="E598" i="5"/>
  <c r="Y597" i="5"/>
  <c r="E597" i="5"/>
  <c r="Y596" i="5"/>
  <c r="E596" i="5"/>
  <c r="Y595" i="5"/>
  <c r="E595" i="5"/>
  <c r="Y594" i="5"/>
  <c r="E594" i="5"/>
  <c r="Y593" i="5"/>
  <c r="E593" i="5"/>
  <c r="Y592" i="5"/>
  <c r="E592" i="5"/>
  <c r="Y591" i="5"/>
  <c r="E591" i="5"/>
  <c r="Y590" i="5"/>
  <c r="E590" i="5"/>
  <c r="Y589" i="5"/>
  <c r="E589" i="5"/>
  <c r="Y588" i="5"/>
  <c r="E588" i="5"/>
  <c r="Y587" i="5"/>
  <c r="E587" i="5"/>
  <c r="Y586" i="5"/>
  <c r="E586" i="5"/>
  <c r="Y585" i="5"/>
  <c r="E585" i="5"/>
  <c r="Y584" i="5"/>
  <c r="E584" i="5"/>
  <c r="Y583" i="5"/>
  <c r="E583" i="5"/>
  <c r="Y582" i="5"/>
  <c r="E582" i="5"/>
  <c r="Y581" i="5"/>
  <c r="E581" i="5"/>
  <c r="Y580" i="5"/>
  <c r="E580" i="5"/>
  <c r="Y579" i="5"/>
  <c r="E579" i="5"/>
  <c r="Y578" i="5"/>
  <c r="E578" i="5"/>
  <c r="Y577" i="5"/>
  <c r="E577" i="5"/>
  <c r="Y576" i="5"/>
  <c r="E576" i="5"/>
  <c r="Y575" i="5"/>
  <c r="E575" i="5"/>
  <c r="Y574" i="5"/>
  <c r="E574" i="5"/>
  <c r="Y573" i="5"/>
  <c r="E573" i="5"/>
  <c r="Y572" i="5"/>
  <c r="E572" i="5"/>
  <c r="Y571" i="5"/>
  <c r="E571" i="5"/>
  <c r="Y570" i="5"/>
  <c r="E570" i="5"/>
  <c r="Y569" i="5"/>
  <c r="E569" i="5"/>
  <c r="Y568" i="5"/>
  <c r="E568" i="5"/>
  <c r="Y567" i="5"/>
  <c r="E567" i="5"/>
  <c r="Y566" i="5"/>
  <c r="E566" i="5"/>
  <c r="Y565" i="5"/>
  <c r="E565" i="5"/>
  <c r="Y564" i="5"/>
  <c r="E564" i="5"/>
  <c r="Y563" i="5"/>
  <c r="E563" i="5"/>
  <c r="Y562" i="5"/>
  <c r="E562" i="5"/>
  <c r="Y561" i="5"/>
  <c r="E561" i="5"/>
  <c r="Y560" i="5"/>
  <c r="E560" i="5"/>
  <c r="Y559" i="5"/>
  <c r="E559" i="5"/>
  <c r="Y558" i="5"/>
  <c r="E558" i="5"/>
  <c r="Y557" i="5"/>
  <c r="E557" i="5"/>
  <c r="Y556" i="5"/>
  <c r="E556" i="5"/>
  <c r="Y555" i="5"/>
  <c r="E555" i="5"/>
  <c r="Y554" i="5"/>
  <c r="E554" i="5"/>
  <c r="Y553" i="5"/>
  <c r="E553" i="5"/>
  <c r="Y552" i="5"/>
  <c r="E552" i="5"/>
  <c r="Y551" i="5"/>
  <c r="E551" i="5"/>
  <c r="Y550" i="5"/>
  <c r="E550" i="5"/>
  <c r="Y549" i="5"/>
  <c r="E549" i="5"/>
  <c r="Y548" i="5"/>
  <c r="E548" i="5"/>
  <c r="Y547" i="5"/>
  <c r="E547" i="5"/>
  <c r="Y546" i="5"/>
  <c r="E546" i="5"/>
  <c r="Y545" i="5"/>
  <c r="E545" i="5"/>
  <c r="Y544" i="5"/>
  <c r="E544" i="5"/>
  <c r="Y543" i="5"/>
  <c r="E543" i="5"/>
  <c r="Y542" i="5"/>
  <c r="E542" i="5"/>
  <c r="Y541" i="5"/>
  <c r="E541" i="5"/>
  <c r="Y540" i="5"/>
  <c r="E540" i="5"/>
  <c r="Y539" i="5"/>
  <c r="E539" i="5"/>
  <c r="Y538" i="5"/>
  <c r="E538" i="5"/>
  <c r="Y537" i="5"/>
  <c r="E537" i="5"/>
  <c r="Y536" i="5"/>
  <c r="E536" i="5"/>
  <c r="Y535" i="5"/>
  <c r="E535" i="5"/>
  <c r="Y534" i="5"/>
  <c r="E534" i="5"/>
  <c r="Y533" i="5"/>
  <c r="E533" i="5"/>
  <c r="Y532" i="5"/>
  <c r="E532" i="5"/>
  <c r="Y531" i="5"/>
  <c r="E531" i="5"/>
  <c r="Y530" i="5"/>
  <c r="E530" i="5"/>
  <c r="Y529" i="5"/>
  <c r="E529" i="5"/>
  <c r="Y528" i="5"/>
  <c r="E528" i="5"/>
  <c r="Y527" i="5"/>
  <c r="E527" i="5"/>
  <c r="Y526" i="5"/>
  <c r="E526" i="5"/>
  <c r="Y525" i="5"/>
  <c r="E525" i="5"/>
  <c r="Y524" i="5"/>
  <c r="E524" i="5"/>
  <c r="Y523" i="5"/>
  <c r="E523" i="5"/>
  <c r="Y522" i="5"/>
  <c r="E522" i="5"/>
  <c r="Y521" i="5"/>
  <c r="E521" i="5"/>
  <c r="Y520" i="5"/>
  <c r="E520" i="5"/>
  <c r="Y519" i="5"/>
  <c r="E519" i="5"/>
  <c r="Y518" i="5"/>
  <c r="E518" i="5"/>
  <c r="Y517" i="5"/>
  <c r="E517" i="5"/>
  <c r="Y516" i="5"/>
  <c r="E516" i="5"/>
  <c r="Y515" i="5"/>
  <c r="E515" i="5"/>
  <c r="Y514" i="5"/>
  <c r="E514" i="5"/>
  <c r="Y513" i="5"/>
  <c r="E513" i="5"/>
  <c r="Y512" i="5"/>
  <c r="E512" i="5"/>
  <c r="Y511" i="5"/>
  <c r="E511" i="5"/>
  <c r="Y510" i="5"/>
  <c r="E510" i="5"/>
  <c r="Y509" i="5"/>
  <c r="E509" i="5"/>
  <c r="Y508" i="5"/>
  <c r="E508" i="5"/>
  <c r="Y507" i="5"/>
  <c r="E507" i="5"/>
  <c r="Y506" i="5"/>
  <c r="E506" i="5"/>
  <c r="Y505" i="5"/>
  <c r="E505" i="5"/>
  <c r="Y504" i="5"/>
  <c r="E504" i="5"/>
  <c r="Y503" i="5"/>
  <c r="E503" i="5"/>
  <c r="Y502" i="5"/>
  <c r="E502" i="5"/>
  <c r="Y501" i="5"/>
  <c r="E501" i="5"/>
  <c r="Y500" i="5"/>
  <c r="E500" i="5"/>
  <c r="Y499" i="5"/>
  <c r="E499" i="5"/>
  <c r="Y498" i="5"/>
  <c r="E498" i="5"/>
  <c r="Y497" i="5"/>
  <c r="E497" i="5"/>
  <c r="Y496" i="5"/>
  <c r="E496" i="5"/>
  <c r="Y495" i="5"/>
  <c r="E495" i="5"/>
  <c r="Y494" i="5"/>
  <c r="E494" i="5"/>
  <c r="Y493" i="5"/>
  <c r="E493" i="5"/>
  <c r="Y492" i="5"/>
  <c r="E492" i="5"/>
  <c r="Y491" i="5"/>
  <c r="E491" i="5"/>
  <c r="Y490" i="5"/>
  <c r="E490" i="5"/>
  <c r="Y489" i="5"/>
  <c r="E489" i="5"/>
  <c r="Y488" i="5"/>
  <c r="E488" i="5"/>
  <c r="Y487" i="5"/>
  <c r="E487" i="5"/>
  <c r="Y486" i="5"/>
  <c r="E486" i="5"/>
  <c r="Y485" i="5"/>
  <c r="E485" i="5"/>
  <c r="Y484" i="5"/>
  <c r="E484" i="5"/>
  <c r="Y483" i="5"/>
  <c r="E483" i="5"/>
  <c r="Y482" i="5"/>
  <c r="E482" i="5"/>
  <c r="Y481" i="5"/>
  <c r="E481" i="5"/>
  <c r="Y480" i="5"/>
  <c r="E480" i="5"/>
  <c r="Y479" i="5"/>
  <c r="E479" i="5"/>
  <c r="Y478" i="5"/>
  <c r="E478" i="5"/>
  <c r="Y477" i="5"/>
  <c r="E477" i="5"/>
  <c r="Y476" i="5"/>
  <c r="E476" i="5"/>
  <c r="Y475" i="5"/>
  <c r="E475" i="5"/>
  <c r="Y474" i="5"/>
  <c r="E474" i="5"/>
  <c r="Y473" i="5"/>
  <c r="E473" i="5"/>
  <c r="Y472" i="5"/>
  <c r="E472" i="5"/>
  <c r="Y471" i="5"/>
  <c r="E471" i="5"/>
  <c r="Y470" i="5"/>
  <c r="E470" i="5"/>
  <c r="Y469" i="5"/>
  <c r="E469" i="5"/>
  <c r="Y468" i="5"/>
  <c r="E468" i="5"/>
  <c r="Y467" i="5"/>
  <c r="E467" i="5"/>
  <c r="Y466" i="5"/>
  <c r="E466" i="5"/>
  <c r="Y465" i="5"/>
  <c r="E465" i="5"/>
  <c r="Y464" i="5"/>
  <c r="E464" i="5"/>
  <c r="Y463" i="5"/>
  <c r="E463" i="5"/>
  <c r="Y462" i="5"/>
  <c r="E462" i="5"/>
  <c r="Y461" i="5"/>
  <c r="E461" i="5"/>
  <c r="Y460" i="5"/>
  <c r="E460" i="5"/>
  <c r="Y459" i="5"/>
  <c r="E459" i="5"/>
  <c r="Y458" i="5"/>
  <c r="E458" i="5"/>
  <c r="Y457" i="5"/>
  <c r="E457" i="5"/>
  <c r="Y456" i="5"/>
  <c r="E456" i="5"/>
  <c r="Y455" i="5"/>
  <c r="E455" i="5"/>
  <c r="Y454" i="5"/>
  <c r="E454" i="5"/>
  <c r="Y453" i="5"/>
  <c r="E453" i="5"/>
  <c r="Y452" i="5"/>
  <c r="E452" i="5"/>
  <c r="Y451" i="5"/>
  <c r="E451" i="5"/>
  <c r="Y450" i="5"/>
  <c r="E450" i="5"/>
  <c r="Y449" i="5"/>
  <c r="E449" i="5"/>
  <c r="Y448" i="5"/>
  <c r="E448" i="5"/>
  <c r="Y447" i="5"/>
  <c r="E447" i="5"/>
  <c r="Y446" i="5"/>
  <c r="E446" i="5"/>
  <c r="Y445" i="5"/>
  <c r="E445" i="5"/>
  <c r="Y444" i="5"/>
  <c r="E444" i="5"/>
  <c r="Y443" i="5"/>
  <c r="E443" i="5"/>
  <c r="Y442" i="5"/>
  <c r="E442" i="5"/>
  <c r="Y441" i="5"/>
  <c r="E441" i="5"/>
  <c r="Y440" i="5"/>
  <c r="E440" i="5"/>
  <c r="Y439" i="5"/>
  <c r="E439" i="5"/>
  <c r="Y438" i="5"/>
  <c r="E438" i="5"/>
  <c r="Y437" i="5"/>
  <c r="E437" i="5"/>
  <c r="Y436" i="5"/>
  <c r="E436" i="5"/>
  <c r="Y435" i="5"/>
  <c r="E435" i="5"/>
  <c r="Y434" i="5"/>
  <c r="E434" i="5"/>
  <c r="Y433" i="5"/>
  <c r="E433" i="5"/>
  <c r="Y432" i="5"/>
  <c r="E432" i="5"/>
  <c r="Y431" i="5"/>
  <c r="E431" i="5"/>
  <c r="Y430" i="5"/>
  <c r="E430" i="5"/>
  <c r="Y429" i="5"/>
  <c r="E429" i="5"/>
  <c r="Y428" i="5"/>
  <c r="E428" i="5"/>
  <c r="Y427" i="5"/>
  <c r="E427" i="5"/>
  <c r="Y426" i="5"/>
  <c r="E426" i="5"/>
  <c r="Y425" i="5"/>
  <c r="E425" i="5"/>
  <c r="Y424" i="5"/>
  <c r="E424" i="5"/>
  <c r="Y423" i="5"/>
  <c r="E423" i="5"/>
  <c r="Y422" i="5"/>
  <c r="E422" i="5"/>
  <c r="Y421" i="5"/>
  <c r="E421" i="5"/>
  <c r="Y420" i="5"/>
  <c r="E420" i="5"/>
  <c r="Y419" i="5"/>
  <c r="E419" i="5"/>
  <c r="Y418" i="5"/>
  <c r="E418" i="5"/>
  <c r="Y417" i="5"/>
  <c r="E417" i="5"/>
  <c r="Y416" i="5"/>
  <c r="E416" i="5"/>
  <c r="Y415" i="5"/>
  <c r="E415" i="5"/>
  <c r="Y414" i="5"/>
  <c r="E414" i="5"/>
  <c r="Y413" i="5"/>
  <c r="E413" i="5"/>
  <c r="Y412" i="5"/>
  <c r="E412" i="5"/>
  <c r="Y411" i="5"/>
  <c r="E411" i="5"/>
  <c r="Y410" i="5"/>
  <c r="E410" i="5"/>
  <c r="Y409" i="5"/>
  <c r="E409" i="5"/>
  <c r="Y408" i="5"/>
  <c r="E408" i="5"/>
  <c r="Y407" i="5"/>
  <c r="E407" i="5"/>
  <c r="Y406" i="5"/>
  <c r="E406" i="5"/>
  <c r="Y405" i="5"/>
  <c r="E405" i="5"/>
  <c r="Y404" i="5"/>
  <c r="E404" i="5"/>
  <c r="Y403" i="5"/>
  <c r="E403" i="5"/>
  <c r="Y402" i="5"/>
  <c r="E402" i="5"/>
  <c r="Y401" i="5"/>
  <c r="E401" i="5"/>
  <c r="Y400" i="5"/>
  <c r="E400" i="5"/>
  <c r="Y399" i="5"/>
  <c r="E399" i="5"/>
  <c r="Y398" i="5"/>
  <c r="E398" i="5"/>
  <c r="Y397" i="5"/>
  <c r="E397" i="5"/>
  <c r="Y396" i="5"/>
  <c r="E396" i="5"/>
  <c r="Y395" i="5"/>
  <c r="E395" i="5"/>
  <c r="Y394" i="5"/>
  <c r="E394" i="5"/>
  <c r="Y393" i="5"/>
  <c r="E393" i="5"/>
  <c r="Y392" i="5"/>
  <c r="E392" i="5"/>
  <c r="Y391" i="5"/>
  <c r="E391" i="5"/>
  <c r="Y390" i="5"/>
  <c r="E390" i="5"/>
  <c r="Y389" i="5"/>
  <c r="E389" i="5"/>
  <c r="Y388" i="5"/>
  <c r="E388" i="5"/>
  <c r="Y387" i="5"/>
  <c r="E387" i="5"/>
  <c r="Y386" i="5"/>
  <c r="E386" i="5"/>
  <c r="Y385" i="5"/>
  <c r="E385" i="5"/>
  <c r="Y384" i="5"/>
  <c r="E384" i="5"/>
  <c r="Y383" i="5"/>
  <c r="E383" i="5"/>
  <c r="Y382" i="5"/>
  <c r="E382" i="5"/>
  <c r="Y381" i="5"/>
  <c r="E381" i="5"/>
  <c r="Y380" i="5"/>
  <c r="E380" i="5"/>
  <c r="Y379" i="5"/>
  <c r="E379" i="5"/>
  <c r="Y378" i="5"/>
  <c r="E378" i="5"/>
  <c r="Y377" i="5"/>
  <c r="E377" i="5"/>
  <c r="Y376" i="5"/>
  <c r="E376" i="5"/>
  <c r="Y375" i="5"/>
  <c r="E375" i="5"/>
  <c r="Y374" i="5"/>
  <c r="E374" i="5"/>
  <c r="Y373" i="5"/>
  <c r="E373" i="5"/>
  <c r="Y372" i="5"/>
  <c r="E372" i="5"/>
  <c r="Y371" i="5"/>
  <c r="E371" i="5"/>
  <c r="Y370" i="5"/>
  <c r="E370" i="5"/>
  <c r="Y369" i="5"/>
  <c r="E369" i="5"/>
  <c r="Y368" i="5"/>
  <c r="E368" i="5"/>
  <c r="Y367" i="5"/>
  <c r="E367" i="5"/>
  <c r="Y366" i="5"/>
  <c r="E366" i="5"/>
  <c r="Y365" i="5"/>
  <c r="E365" i="5"/>
  <c r="Y364" i="5"/>
  <c r="E364" i="5"/>
  <c r="Y363" i="5"/>
  <c r="E363" i="5"/>
  <c r="Y362" i="5"/>
  <c r="E362" i="5"/>
  <c r="Y361" i="5"/>
  <c r="E361" i="5"/>
  <c r="Y360" i="5"/>
  <c r="E360" i="5"/>
  <c r="Y359" i="5"/>
  <c r="E359" i="5"/>
  <c r="Y358" i="5"/>
  <c r="E358" i="5"/>
  <c r="Y357" i="5"/>
  <c r="E357" i="5"/>
  <c r="Y356" i="5"/>
  <c r="E356" i="5"/>
  <c r="Y355" i="5"/>
  <c r="E355" i="5"/>
  <c r="Y354" i="5"/>
  <c r="E354" i="5"/>
  <c r="Y353" i="5"/>
  <c r="E353" i="5"/>
  <c r="Y352" i="5"/>
  <c r="E352" i="5"/>
  <c r="Y351" i="5"/>
  <c r="E351" i="5"/>
  <c r="Y350" i="5"/>
  <c r="E350" i="5"/>
  <c r="Y349" i="5"/>
  <c r="E349" i="5"/>
  <c r="Y348" i="5"/>
  <c r="E348" i="5"/>
  <c r="Y347" i="5"/>
  <c r="E347" i="5"/>
  <c r="Y346" i="5"/>
  <c r="E346" i="5"/>
  <c r="Y345" i="5"/>
  <c r="E345" i="5"/>
  <c r="Y344" i="5"/>
  <c r="E344" i="5"/>
  <c r="Y343" i="5"/>
  <c r="E343" i="5"/>
  <c r="Y342" i="5"/>
  <c r="E342" i="5"/>
  <c r="Y341" i="5"/>
  <c r="E341" i="5"/>
  <c r="Y340" i="5"/>
  <c r="E340" i="5"/>
  <c r="Y339" i="5"/>
  <c r="E339" i="5"/>
  <c r="Y337" i="5"/>
  <c r="E337" i="5"/>
  <c r="Y336" i="5"/>
  <c r="E336" i="5"/>
  <c r="Y335" i="5"/>
  <c r="E335" i="5"/>
  <c r="Y334" i="5"/>
  <c r="E334" i="5"/>
  <c r="Y333" i="5"/>
  <c r="E333" i="5"/>
  <c r="Y332" i="5"/>
  <c r="E332" i="5"/>
  <c r="Y331" i="5"/>
  <c r="E331" i="5"/>
  <c r="Y330" i="5"/>
  <c r="E330" i="5"/>
  <c r="Y329" i="5"/>
  <c r="E329" i="5"/>
  <c r="Y328" i="5"/>
  <c r="E328" i="5"/>
  <c r="Y326" i="5"/>
  <c r="E326" i="5"/>
  <c r="Y325" i="5"/>
  <c r="E325" i="5"/>
  <c r="Y324" i="5"/>
  <c r="E324" i="5"/>
  <c r="Y323" i="5"/>
  <c r="E323" i="5"/>
  <c r="Y322" i="5"/>
  <c r="E322" i="5"/>
  <c r="Y321" i="5"/>
  <c r="E321" i="5"/>
  <c r="Y320" i="5"/>
  <c r="E320" i="5"/>
  <c r="Y319" i="5"/>
  <c r="E319" i="5"/>
  <c r="Y318" i="5"/>
  <c r="E318" i="5"/>
  <c r="Y317" i="5"/>
  <c r="E317" i="5"/>
  <c r="Y316" i="5"/>
  <c r="E316" i="5"/>
  <c r="Y315" i="5"/>
  <c r="E315" i="5"/>
  <c r="Y314" i="5"/>
  <c r="E314" i="5"/>
  <c r="Y313" i="5"/>
  <c r="E313" i="5"/>
  <c r="Y312" i="5"/>
  <c r="E312" i="5"/>
  <c r="Y311" i="5"/>
  <c r="E311" i="5"/>
  <c r="Y310" i="5"/>
  <c r="E310" i="5"/>
  <c r="Y309" i="5"/>
  <c r="E309" i="5"/>
  <c r="Y308" i="5"/>
  <c r="E308" i="5"/>
  <c r="Y307" i="5"/>
  <c r="E307" i="5"/>
  <c r="Y306" i="5"/>
  <c r="E306" i="5"/>
  <c r="Y305" i="5"/>
  <c r="E305" i="5"/>
  <c r="Y304" i="5"/>
  <c r="E304" i="5"/>
  <c r="Y303" i="5"/>
  <c r="E303" i="5"/>
  <c r="Y302" i="5"/>
  <c r="E302" i="5"/>
  <c r="Y301" i="5"/>
  <c r="E301" i="5"/>
  <c r="Y300" i="5"/>
  <c r="E300" i="5"/>
  <c r="Y299" i="5"/>
  <c r="E299" i="5"/>
  <c r="Y298" i="5"/>
  <c r="E298" i="5"/>
  <c r="Y297" i="5"/>
  <c r="E297" i="5"/>
  <c r="Y296" i="5"/>
  <c r="E296" i="5"/>
  <c r="Y295" i="5"/>
  <c r="E295" i="5"/>
  <c r="Y294" i="5"/>
  <c r="E294" i="5"/>
  <c r="Y293" i="5"/>
  <c r="E293" i="5"/>
  <c r="Y292" i="5"/>
  <c r="E292" i="5"/>
  <c r="Y291" i="5"/>
  <c r="E291" i="5"/>
  <c r="Y290" i="5"/>
  <c r="E290" i="5"/>
  <c r="Y289" i="5"/>
  <c r="E289" i="5"/>
  <c r="Y288" i="5"/>
  <c r="E288" i="5"/>
  <c r="Y287" i="5"/>
  <c r="E287" i="5"/>
  <c r="Y286" i="5"/>
  <c r="E286" i="5"/>
  <c r="Y285" i="5"/>
  <c r="E285" i="5"/>
  <c r="Y284" i="5"/>
  <c r="E284" i="5"/>
  <c r="Y283" i="5"/>
  <c r="E283" i="5"/>
  <c r="Y282" i="5"/>
  <c r="E282" i="5"/>
  <c r="Y281" i="5"/>
  <c r="E281" i="5"/>
  <c r="Y280" i="5"/>
  <c r="E280" i="5"/>
  <c r="Y279" i="5"/>
  <c r="E279" i="5"/>
  <c r="Y278" i="5"/>
  <c r="E278" i="5"/>
  <c r="Y277" i="5"/>
  <c r="E277" i="5"/>
  <c r="Y276" i="5"/>
  <c r="E276" i="5"/>
  <c r="Y275" i="5"/>
  <c r="E275" i="5"/>
  <c r="Y274" i="5"/>
  <c r="E274" i="5"/>
  <c r="Y273" i="5"/>
  <c r="E273" i="5"/>
  <c r="Y272" i="5"/>
  <c r="E272" i="5"/>
  <c r="Y271" i="5"/>
  <c r="E271" i="5"/>
  <c r="Y270" i="5"/>
  <c r="E270" i="5"/>
  <c r="Y269" i="5"/>
  <c r="E269" i="5"/>
  <c r="Y268" i="5"/>
  <c r="E268" i="5"/>
  <c r="Y267" i="5"/>
  <c r="E267" i="5"/>
  <c r="Y266" i="5"/>
  <c r="E266" i="5"/>
  <c r="Y265" i="5"/>
  <c r="E265" i="5"/>
  <c r="Y264" i="5"/>
  <c r="E264" i="5"/>
  <c r="Y263" i="5"/>
  <c r="E263" i="5"/>
  <c r="Y262" i="5"/>
  <c r="E262" i="5"/>
  <c r="Y261" i="5"/>
  <c r="E261" i="5"/>
  <c r="Y260" i="5"/>
  <c r="E260" i="5"/>
  <c r="Y259" i="5"/>
  <c r="E259" i="5"/>
  <c r="Y258" i="5"/>
  <c r="E258" i="5"/>
  <c r="Y257" i="5"/>
  <c r="E257" i="5"/>
  <c r="Y256" i="5"/>
  <c r="E256" i="5"/>
  <c r="Y255" i="5"/>
  <c r="E255" i="5"/>
  <c r="Y254" i="5"/>
  <c r="E254" i="5"/>
  <c r="Y253" i="5"/>
  <c r="E253" i="5"/>
  <c r="Y252" i="5"/>
  <c r="E252" i="5"/>
  <c r="Y251" i="5"/>
  <c r="E251" i="5"/>
  <c r="Y250" i="5"/>
  <c r="E250" i="5"/>
  <c r="Y249" i="5"/>
  <c r="E249" i="5"/>
  <c r="Y248" i="5"/>
  <c r="E248" i="5"/>
  <c r="Y247" i="5"/>
  <c r="E247" i="5"/>
  <c r="Y246" i="5"/>
  <c r="E246" i="5"/>
  <c r="Y245" i="5"/>
  <c r="E245" i="5"/>
  <c r="Y244" i="5"/>
  <c r="E244" i="5"/>
  <c r="Y243" i="5"/>
  <c r="E243" i="5"/>
  <c r="Y242" i="5"/>
  <c r="E242" i="5"/>
  <c r="Y241" i="5"/>
  <c r="E241" i="5"/>
  <c r="Y240" i="5"/>
  <c r="E240" i="5"/>
  <c r="Y239" i="5"/>
  <c r="E239" i="5"/>
  <c r="Y238" i="5"/>
  <c r="E238" i="5"/>
  <c r="Y237" i="5"/>
  <c r="E237" i="5"/>
  <c r="Y236" i="5"/>
  <c r="E236" i="5"/>
  <c r="Y235" i="5"/>
  <c r="E235" i="5"/>
  <c r="Y234" i="5"/>
  <c r="E234" i="5"/>
  <c r="Y233" i="5"/>
  <c r="E233" i="5"/>
  <c r="Y232" i="5"/>
  <c r="E232" i="5"/>
  <c r="Y231" i="5"/>
  <c r="E231" i="5"/>
  <c r="Y230" i="5"/>
  <c r="E230" i="5"/>
  <c r="Y229" i="5"/>
  <c r="E229" i="5"/>
  <c r="Y228" i="5"/>
  <c r="E228" i="5"/>
  <c r="Y227" i="5"/>
  <c r="E227" i="5"/>
  <c r="Y226" i="5"/>
  <c r="E226" i="5"/>
  <c r="Y225" i="5"/>
  <c r="E225" i="5"/>
  <c r="Y224" i="5"/>
  <c r="E224" i="5"/>
  <c r="Y223" i="5"/>
  <c r="E223" i="5"/>
  <c r="Y222" i="5"/>
  <c r="E222" i="5"/>
  <c r="Y221" i="5"/>
  <c r="E221" i="5"/>
  <c r="Y220" i="5"/>
  <c r="E220" i="5"/>
  <c r="Y219" i="5"/>
  <c r="E219" i="5"/>
  <c r="Y218" i="5"/>
  <c r="E218" i="5"/>
  <c r="Y217" i="5"/>
  <c r="E217" i="5"/>
  <c r="Y216" i="5"/>
  <c r="E216" i="5"/>
  <c r="Y215" i="5"/>
  <c r="E215" i="5"/>
  <c r="Y214" i="5"/>
  <c r="E214" i="5"/>
  <c r="Y213" i="5"/>
  <c r="E213" i="5"/>
  <c r="Y212" i="5"/>
  <c r="E212" i="5"/>
  <c r="Y211" i="5"/>
  <c r="E211" i="5"/>
  <c r="Y210" i="5"/>
  <c r="E210" i="5"/>
  <c r="Y209" i="5"/>
  <c r="E209" i="5"/>
  <c r="Y208" i="5"/>
  <c r="E208" i="5"/>
  <c r="Y207" i="5"/>
  <c r="E207" i="5"/>
  <c r="Y206" i="5"/>
  <c r="E206" i="5"/>
  <c r="Y205" i="5"/>
  <c r="E205" i="5"/>
  <c r="Y204" i="5"/>
  <c r="E204" i="5"/>
  <c r="Y203" i="5"/>
  <c r="E203" i="5"/>
  <c r="Y202" i="5"/>
  <c r="E202" i="5"/>
  <c r="Y201" i="5"/>
  <c r="E201" i="5"/>
  <c r="Y200" i="5"/>
  <c r="E200" i="5"/>
  <c r="Y199" i="5"/>
  <c r="E199" i="5"/>
  <c r="Y198" i="5"/>
  <c r="E198" i="5"/>
  <c r="Y197" i="5"/>
  <c r="E197" i="5"/>
  <c r="Y196" i="5"/>
  <c r="E196" i="5"/>
  <c r="Y195" i="5"/>
  <c r="E195" i="5"/>
  <c r="Y194" i="5"/>
  <c r="E194" i="5"/>
  <c r="Y193" i="5"/>
  <c r="E193" i="5"/>
  <c r="Y192" i="5"/>
  <c r="E192" i="5"/>
  <c r="Y191" i="5"/>
  <c r="E191" i="5"/>
  <c r="Y190" i="5"/>
  <c r="E190" i="5"/>
  <c r="Y189" i="5"/>
  <c r="E189" i="5"/>
  <c r="Y188" i="5"/>
  <c r="E188" i="5"/>
  <c r="Y187" i="5"/>
  <c r="E187" i="5"/>
  <c r="Y186" i="5"/>
  <c r="E186" i="5"/>
  <c r="Y185" i="5"/>
  <c r="E185" i="5"/>
  <c r="Y184" i="5"/>
  <c r="E184" i="5"/>
  <c r="Y183" i="5"/>
  <c r="E183" i="5"/>
  <c r="Y182" i="5"/>
  <c r="E182" i="5"/>
  <c r="Y181" i="5"/>
  <c r="E181" i="5"/>
  <c r="Y180" i="5"/>
  <c r="E180" i="5"/>
  <c r="Y179" i="5"/>
  <c r="E179" i="5"/>
  <c r="Y178" i="5"/>
  <c r="E178" i="5"/>
  <c r="Y177" i="5"/>
  <c r="E177" i="5"/>
  <c r="Y176" i="5"/>
  <c r="E176" i="5"/>
  <c r="Y175" i="5"/>
  <c r="E175" i="5"/>
  <c r="Y174" i="5"/>
  <c r="E174" i="5"/>
  <c r="Y173" i="5"/>
  <c r="E173" i="5"/>
  <c r="Y172" i="5"/>
  <c r="E172" i="5"/>
  <c r="Y171" i="5"/>
  <c r="E171" i="5"/>
  <c r="Y170" i="5"/>
  <c r="E170" i="5"/>
  <c r="Y169" i="5"/>
  <c r="E169" i="5"/>
  <c r="Y168" i="5"/>
  <c r="E168" i="5"/>
  <c r="Y167" i="5"/>
  <c r="E167" i="5"/>
  <c r="Y166" i="5"/>
  <c r="E166" i="5"/>
  <c r="Y165" i="5"/>
  <c r="E165" i="5"/>
  <c r="Y164" i="5"/>
  <c r="E164" i="5"/>
  <c r="Y163" i="5"/>
  <c r="E163" i="5"/>
  <c r="Y162" i="5"/>
  <c r="E162" i="5"/>
  <c r="Y161" i="5"/>
  <c r="E161" i="5"/>
  <c r="Y160" i="5"/>
  <c r="E160" i="5"/>
  <c r="Y159" i="5"/>
  <c r="E159" i="5"/>
  <c r="Y158" i="5"/>
  <c r="E158" i="5"/>
  <c r="Y157" i="5"/>
  <c r="E157" i="5"/>
  <c r="Y156" i="5"/>
  <c r="E156" i="5"/>
  <c r="Y155" i="5"/>
  <c r="E155" i="5"/>
  <c r="Y154" i="5"/>
  <c r="E154" i="5"/>
  <c r="Y153" i="5"/>
  <c r="E153" i="5"/>
  <c r="Y152" i="5"/>
  <c r="E152" i="5"/>
  <c r="Y151" i="5"/>
  <c r="E151" i="5"/>
  <c r="Y150" i="5"/>
  <c r="E150" i="5"/>
  <c r="Y149" i="5"/>
  <c r="E149" i="5"/>
  <c r="Y148" i="5"/>
  <c r="E148" i="5"/>
  <c r="Y147" i="5"/>
  <c r="E147" i="5"/>
  <c r="Y146" i="5"/>
  <c r="E146" i="5"/>
  <c r="Y145" i="5"/>
  <c r="E145" i="5"/>
  <c r="Y144" i="5"/>
  <c r="E144" i="5"/>
  <c r="Y143" i="5"/>
  <c r="E143" i="5"/>
  <c r="Y142" i="5"/>
  <c r="E142" i="5"/>
  <c r="Y141" i="5"/>
  <c r="E141" i="5"/>
  <c r="Y140" i="5"/>
  <c r="E140" i="5"/>
  <c r="Y139" i="5"/>
  <c r="E139" i="5"/>
  <c r="Y138" i="5"/>
  <c r="E138" i="5"/>
  <c r="Y137" i="5"/>
  <c r="E137" i="5"/>
  <c r="Y136" i="5"/>
  <c r="E136" i="5"/>
  <c r="Y135" i="5"/>
  <c r="E135" i="5"/>
  <c r="Y134" i="5"/>
  <c r="E134" i="5"/>
  <c r="Y133" i="5"/>
  <c r="E133" i="5"/>
  <c r="Y132" i="5"/>
  <c r="E132" i="5"/>
  <c r="Y131" i="5"/>
  <c r="E131" i="5"/>
  <c r="Y130" i="5"/>
  <c r="E130" i="5"/>
  <c r="Y129" i="5"/>
  <c r="E129" i="5"/>
  <c r="Y128" i="5"/>
  <c r="E128" i="5"/>
  <c r="Y127" i="5"/>
  <c r="E127" i="5"/>
  <c r="Y126" i="5"/>
  <c r="E126" i="5"/>
  <c r="Y125" i="5"/>
  <c r="E125" i="5"/>
  <c r="Y124" i="5"/>
  <c r="E124" i="5"/>
  <c r="Y123" i="5"/>
  <c r="E123" i="5"/>
  <c r="Y122" i="5"/>
  <c r="E122" i="5"/>
  <c r="Y121" i="5"/>
  <c r="E121" i="5"/>
  <c r="Y120" i="5"/>
  <c r="E120" i="5"/>
  <c r="Y119" i="5"/>
  <c r="E119" i="5"/>
  <c r="Y118" i="5"/>
  <c r="E118" i="5"/>
  <c r="Y117" i="5"/>
  <c r="E117" i="5"/>
  <c r="Y116" i="5"/>
  <c r="E116" i="5"/>
  <c r="Y115" i="5"/>
  <c r="E115" i="5"/>
  <c r="Y114" i="5"/>
  <c r="E114" i="5"/>
  <c r="Y113" i="5"/>
  <c r="E113" i="5"/>
  <c r="Y112" i="5"/>
  <c r="E112" i="5"/>
  <c r="Y111" i="5"/>
  <c r="E111" i="5"/>
  <c r="Y110" i="5"/>
  <c r="E110" i="5"/>
  <c r="Y109" i="5"/>
  <c r="E109" i="5"/>
  <c r="Y108" i="5"/>
  <c r="E108" i="5"/>
  <c r="Y107" i="5"/>
  <c r="E107" i="5"/>
  <c r="Y106" i="5"/>
  <c r="E106" i="5"/>
  <c r="Y105" i="5"/>
  <c r="E105" i="5"/>
  <c r="Y104" i="5"/>
  <c r="E104" i="5"/>
  <c r="Y103" i="5"/>
  <c r="E103" i="5"/>
  <c r="Y102" i="5"/>
  <c r="E102" i="5"/>
  <c r="Y101" i="5"/>
  <c r="E101" i="5"/>
  <c r="Y100" i="5"/>
  <c r="E100" i="5"/>
  <c r="Y99" i="5"/>
  <c r="E99" i="5"/>
  <c r="Y98" i="5"/>
  <c r="E98" i="5"/>
  <c r="Y97" i="5"/>
  <c r="E97" i="5"/>
  <c r="Y96" i="5"/>
  <c r="E96" i="5"/>
  <c r="Y95" i="5"/>
  <c r="E95" i="5"/>
  <c r="Y94" i="5"/>
  <c r="E94" i="5"/>
  <c r="Y93" i="5"/>
  <c r="E93" i="5"/>
  <c r="Y92" i="5"/>
  <c r="E92" i="5"/>
  <c r="Y91" i="5"/>
  <c r="E91" i="5"/>
  <c r="Y90" i="5"/>
  <c r="E90" i="5"/>
  <c r="Y89" i="5"/>
  <c r="E89" i="5"/>
  <c r="Y88" i="5"/>
  <c r="E88" i="5"/>
  <c r="Y87" i="5"/>
  <c r="E87" i="5"/>
  <c r="Y86" i="5"/>
  <c r="E86" i="5"/>
  <c r="Y85" i="5"/>
  <c r="E85" i="5"/>
  <c r="Y84" i="5"/>
  <c r="E84" i="5"/>
  <c r="Y83" i="5"/>
  <c r="E83" i="5"/>
  <c r="Y82" i="5"/>
  <c r="E82" i="5"/>
  <c r="Y81" i="5"/>
  <c r="E81" i="5"/>
  <c r="Y80" i="5"/>
  <c r="E80" i="5"/>
  <c r="Y79" i="5"/>
  <c r="E79" i="5"/>
  <c r="Y78" i="5"/>
  <c r="E78" i="5"/>
  <c r="Y77" i="5"/>
  <c r="E77" i="5"/>
  <c r="Y76" i="5"/>
  <c r="E76" i="5"/>
  <c r="Y75" i="5"/>
  <c r="E75" i="5"/>
  <c r="Y74" i="5"/>
  <c r="E74" i="5"/>
  <c r="Y73" i="5"/>
  <c r="E73" i="5"/>
  <c r="Y72" i="5"/>
  <c r="E72" i="5"/>
  <c r="Y71" i="5"/>
  <c r="E71" i="5"/>
  <c r="Y70" i="5"/>
  <c r="E70" i="5"/>
  <c r="Y69" i="5"/>
  <c r="E69" i="5"/>
  <c r="Y68" i="5"/>
  <c r="E68" i="5"/>
  <c r="Y67" i="5"/>
  <c r="E67" i="5"/>
  <c r="Y66" i="5"/>
  <c r="E66" i="5"/>
  <c r="Y65" i="5"/>
  <c r="E65" i="5"/>
  <c r="Y64" i="5"/>
  <c r="E64" i="5"/>
  <c r="Y63" i="5"/>
  <c r="E63" i="5"/>
  <c r="Y62" i="5"/>
  <c r="E62" i="5"/>
  <c r="Y61" i="5"/>
  <c r="E61" i="5"/>
  <c r="Y60" i="5"/>
  <c r="E60" i="5"/>
  <c r="Y59" i="5"/>
  <c r="E59" i="5"/>
  <c r="Y58" i="5"/>
  <c r="E58" i="5"/>
  <c r="Y57" i="5"/>
  <c r="E57" i="5"/>
  <c r="Y56" i="5"/>
  <c r="E56" i="5"/>
  <c r="Y55" i="5"/>
  <c r="E55" i="5"/>
  <c r="Y54" i="5"/>
  <c r="E54" i="5"/>
  <c r="Y53" i="5"/>
  <c r="E53" i="5"/>
  <c r="Y52" i="5"/>
  <c r="E52" i="5"/>
  <c r="Y51" i="5"/>
  <c r="E51" i="5"/>
  <c r="Y50" i="5"/>
  <c r="E50" i="5"/>
  <c r="Y49" i="5"/>
  <c r="E49" i="5"/>
  <c r="Y48" i="5"/>
  <c r="E48" i="5"/>
  <c r="Y47" i="5"/>
  <c r="E47" i="5"/>
  <c r="Y46" i="5"/>
  <c r="E46" i="5"/>
  <c r="Y45" i="5"/>
  <c r="E45" i="5"/>
  <c r="Y44" i="5"/>
  <c r="E44" i="5"/>
  <c r="Y43" i="5"/>
  <c r="E43" i="5"/>
  <c r="Y42" i="5"/>
  <c r="E42" i="5"/>
  <c r="Y41" i="5"/>
  <c r="E41" i="5"/>
  <c r="Y40" i="5"/>
  <c r="E40" i="5"/>
  <c r="Y39" i="5"/>
  <c r="E39" i="5"/>
  <c r="Y38" i="5"/>
  <c r="E38" i="5"/>
  <c r="Y37" i="5"/>
  <c r="E37" i="5"/>
  <c r="Y36" i="5"/>
  <c r="E36" i="5"/>
  <c r="Y35" i="5"/>
  <c r="E35" i="5"/>
  <c r="Y34" i="5"/>
  <c r="E34" i="5"/>
  <c r="Y33" i="5"/>
  <c r="E33" i="5"/>
  <c r="Y32" i="5"/>
  <c r="E32" i="5"/>
  <c r="Y31" i="5"/>
  <c r="E31" i="5"/>
  <c r="Y30" i="5"/>
  <c r="E30" i="5"/>
  <c r="Y29" i="5"/>
  <c r="E29" i="5"/>
  <c r="Y28" i="5"/>
  <c r="E28" i="5"/>
  <c r="Y27" i="5"/>
  <c r="E27" i="5"/>
  <c r="Y26" i="5"/>
  <c r="E26" i="5"/>
  <c r="Y25" i="5"/>
  <c r="E25" i="5"/>
  <c r="Y24" i="5"/>
  <c r="E24" i="5"/>
  <c r="Y23" i="5"/>
  <c r="E23" i="5"/>
  <c r="Y22" i="5"/>
  <c r="E22" i="5"/>
  <c r="Y21" i="5"/>
  <c r="E21" i="5"/>
  <c r="Y20" i="5"/>
  <c r="E20" i="5"/>
  <c r="Y19" i="5"/>
  <c r="E19" i="5"/>
  <c r="Y18" i="5"/>
  <c r="E18" i="5"/>
  <c r="Y17" i="5"/>
  <c r="E17" i="5"/>
  <c r="Y16" i="5"/>
  <c r="E16" i="5"/>
  <c r="Y15" i="5"/>
  <c r="E15" i="5"/>
  <c r="Y14" i="5"/>
  <c r="E14" i="5"/>
  <c r="Y13" i="5"/>
  <c r="E13" i="5"/>
  <c r="Y12" i="5"/>
  <c r="E12" i="5"/>
  <c r="Y11" i="5"/>
  <c r="E11" i="5"/>
  <c r="Y10" i="5"/>
  <c r="E10" i="5"/>
  <c r="Y9" i="5"/>
  <c r="E9" i="5"/>
  <c r="Y8" i="5"/>
  <c r="E8" i="5"/>
  <c r="Y7" i="5"/>
  <c r="E7" i="5"/>
  <c r="Y6" i="5"/>
  <c r="E6" i="5"/>
  <c r="Y5" i="5"/>
  <c r="E5" i="5"/>
  <c r="D8" i="6" s="1"/>
  <c r="Y4" i="5"/>
  <c r="E4" i="5"/>
  <c r="Y3" i="5"/>
  <c r="E3" i="5"/>
  <c r="B72" i="7" s="1"/>
  <c r="Y2" i="5"/>
  <c r="E2" i="5"/>
  <c r="B67" i="7" s="1"/>
  <c r="B9" i="6" l="1"/>
  <c r="C26" i="6"/>
  <c r="B30" i="7"/>
  <c r="B53" i="7"/>
  <c r="G4" i="6"/>
  <c r="C5" i="6"/>
  <c r="B9" i="7"/>
  <c r="B31" i="7"/>
  <c r="B54" i="7"/>
  <c r="B10" i="7"/>
  <c r="B32" i="7"/>
  <c r="B56" i="7"/>
  <c r="B69" i="7"/>
  <c r="B70" i="7"/>
  <c r="B25" i="7"/>
  <c r="B11" i="7"/>
  <c r="B57" i="7"/>
  <c r="B23" i="7"/>
  <c r="G5" i="6"/>
  <c r="B12" i="7"/>
  <c r="B34" i="7"/>
  <c r="B58" i="7"/>
  <c r="B35" i="7"/>
  <c r="B59" i="7"/>
  <c r="B22" i="7"/>
  <c r="B45" i="7"/>
  <c r="B24" i="7"/>
  <c r="B47" i="7"/>
  <c r="B36" i="7"/>
  <c r="B61" i="7"/>
  <c r="B44" i="7"/>
  <c r="B46" i="7"/>
  <c r="B14" i="7"/>
  <c r="B19" i="7"/>
  <c r="B41" i="7"/>
  <c r="B62" i="7"/>
  <c r="B20" i="7"/>
  <c r="D4" i="6"/>
  <c r="B21" i="7"/>
  <c r="B43" i="7"/>
</calcChain>
</file>

<file path=xl/sharedStrings.xml><?xml version="1.0" encoding="utf-8"?>
<sst xmlns="http://schemas.openxmlformats.org/spreadsheetml/2006/main" count="65710" uniqueCount="25219">
  <si>
    <t>ID</t>
  </si>
  <si>
    <t>ชื่อผู้ใช้</t>
  </si>
  <si>
    <t>email</t>
  </si>
  <si>
    <t>role</t>
  </si>
  <si>
    <t>40866b4e</t>
  </si>
  <si>
    <t>Administrator</t>
  </si>
  <si>
    <t>serviceticket222@gmail.com</t>
  </si>
  <si>
    <t>admin</t>
  </si>
  <si>
    <t>ca8ec9c2</t>
  </si>
  <si>
    <t>OnIn</t>
  </si>
  <si>
    <t>it@dwellled.com</t>
  </si>
  <si>
    <t>2089f2b1</t>
  </si>
  <si>
    <t>film</t>
  </si>
  <si>
    <t>nattharikachumnan@gmail.com</t>
  </si>
  <si>
    <t>57899c30</t>
  </si>
  <si>
    <t>พี่เอ็กซ์</t>
  </si>
  <si>
    <t>marketing@dwellled.com</t>
  </si>
  <si>
    <t>f3619cab</t>
  </si>
  <si>
    <t>พี่เปา</t>
  </si>
  <si>
    <t>dr.sales1@dr-ads.com</t>
  </si>
  <si>
    <t>1645650e</t>
  </si>
  <si>
    <t>พี่บอย</t>
  </si>
  <si>
    <t>serviceteam.ad3@gmail.com</t>
  </si>
  <si>
    <t>Ref.</t>
  </si>
  <si>
    <t>แหล่งที่มา</t>
  </si>
  <si>
    <t>วันเวลาที่รับแจ้ง</t>
  </si>
  <si>
    <t>เลขที่ติดตามงาน</t>
  </si>
  <si>
    <t>ลูกค้า</t>
  </si>
  <si>
    <t>สถานที่/สาขา</t>
  </si>
  <si>
    <t>สถานที่ตั้ง</t>
  </si>
  <si>
    <t>ผู้ติดต่อ</t>
  </si>
  <si>
    <t>เบอร์ติดต่อ</t>
  </si>
  <si>
    <t>ข้อมูลการรับแจ้ง</t>
  </si>
  <si>
    <t>รูปภาพที่แจ้ง</t>
  </si>
  <si>
    <t>MA</t>
  </si>
  <si>
    <t>ลักษณะงาน</t>
  </si>
  <si>
    <t>สถานะงาน</t>
  </si>
  <si>
    <t>ผู้ดำเนินการ</t>
  </si>
  <si>
    <t>วันที่นัดหมาย เวลาเริ่มต้น</t>
  </si>
  <si>
    <t>วันที่นัดหมาย เวลาสิ้นสุด</t>
  </si>
  <si>
    <t>รายละเอียดการดำเนินการ</t>
  </si>
  <si>
    <t>ผลการดำเนินการ</t>
  </si>
  <si>
    <t>เกี่ยวกับอุปกรณ์</t>
  </si>
  <si>
    <t>รูปภาพที่ดำเนินการเสร็จแล้ว</t>
  </si>
  <si>
    <t>วันเวลาเสร็จ</t>
  </si>
  <si>
    <t>MAP</t>
  </si>
  <si>
    <t>วัน/ชั่วโมงที่ใช้</t>
  </si>
  <si>
    <t>ทะเบียนรถ</t>
  </si>
  <si>
    <t>หมายเหตุ</t>
  </si>
  <si>
    <t>ไฟล์</t>
  </si>
  <si>
    <t>b6ef2a7f</t>
  </si>
  <si>
    <t>ไลน์</t>
  </si>
  <si>
    <t>SAM001041</t>
  </si>
  <si>
    <t>Samsung</t>
  </si>
  <si>
    <t>PARAGON</t>
  </si>
  <si>
    <t>จอร้าน SAMSUNG  PARAGON แจ้งจอเม็ดเสียครับ</t>
  </si>
  <si>
    <t>DataServiceDR_Images/b6ef2a7f.รูปภาพที่แจ้ง.023108.jpg</t>
  </si>
  <si>
    <t>แก้ไขหน้างาน</t>
  </si>
  <si>
    <t>รับเรื่อง</t>
  </si>
  <si>
    <t>0 วัน 0 ชั่วโมง</t>
  </si>
  <si>
    <t>cede76a6</t>
  </si>
  <si>
    <t>อีเมล์</t>
  </si>
  <si>
    <t>AME000429</t>
  </si>
  <si>
    <t>American Eagle</t>
  </si>
  <si>
    <t>เดอะมอลล์ บางแค</t>
  </si>
  <si>
    <t>คุณทราย</t>
  </si>
  <si>
    <t>แบรนด์ AMERICAN EAGLE สาขา เดอะมอลล์ บางแค
  ***รบกวนอัพโหลดวีดีโอตาม link ด้านล่าง ตามวันที่ที่แจ้งไว้ค่ะ***
        In store promotion สำหรับวันที่ 1 - 4 Nov 2024
        Link : https://drive.google.com/drive/u/0/folders/1xaOE3PWI99S2JNib7Ru_7WJgxsbAplYP</t>
  </si>
  <si>
    <t>รีโมท</t>
  </si>
  <si>
    <t>กำลังดำเนินการ</t>
  </si>
  <si>
    <t>โมชิ</t>
  </si>
  <si>
    <t>อัพเดตสื่อ</t>
  </si>
  <si>
    <t>อัพเดทสื่อ</t>
  </si>
  <si>
    <t>d42cc0fc</t>
  </si>
  <si>
    <t>AME000430</t>
  </si>
  <si>
    <t>In store promotion สำหรับวันที่ 5 - 8 Nov 2024 *** ขอให้ขึ้นวีดีโอภายใน 10 โมง ไม่เลท รบกวนด้วยนะคะ
        Link : https://drive.google.com/drive/u/0/folders/1QAeyZlRwrxd-prfBRgiXr1Ml_YkK21X_</t>
  </si>
  <si>
    <t>อัพสื่อ</t>
  </si>
  <si>
    <t>784c87fe</t>
  </si>
  <si>
    <t>AME000431</t>
  </si>
  <si>
    <t>In store promotion สำหรับวันที่ 9 - 10 Nov 2024
        Link : https://drive.google.com/drive/u/0/folders/1xaOE3PWI99S2JNib7Ru_7WJgxsbAplYP</t>
  </si>
  <si>
    <t>อัพสื่อใหม่</t>
  </si>
  <si>
    <t>62094db3</t>
  </si>
  <si>
    <t>AME000433</t>
  </si>
  <si>
    <t>เซ็นทรัลเวิลด์  CTW</t>
  </si>
  <si>
    <t>จอไม่ออนไลน์ในระบบ</t>
  </si>
  <si>
    <t>SERVICE REPORT</t>
  </si>
  <si>
    <t>สนุ๊ก</t>
  </si>
  <si>
    <t>เข้าเชื่อมไวไฟ และดึงเข้าระบบ</t>
  </si>
  <si>
    <t>หัวบริษัท</t>
  </si>
  <si>
    <t>ชื่องาน:</t>
  </si>
  <si>
    <t>วันที่นัดหมาย:</t>
  </si>
  <si>
    <t>ชื่อลูกค้า:</t>
  </si>
  <si>
    <t>เบอร์โทรติดต่อลูกค้า:</t>
  </si>
  <si>
    <t>ช่องทางการแจ้งซ่อม:</t>
  </si>
  <si>
    <t>เลขที่ติดตาม:</t>
  </si>
  <si>
    <t>TRU000458</t>
  </si>
  <si>
    <t>ข้อมูลลูกค้า</t>
  </si>
  <si>
    <t>ข้อมูลสินค้า</t>
  </si>
  <si>
    <t>การดำเนินการ</t>
  </si>
  <si>
    <t>อาการที่ได้รับแจ้ง:</t>
  </si>
  <si>
    <t>รายละเอียดข้อมูล</t>
  </si>
  <si>
    <t>วันเวลานัดหมาย</t>
  </si>
  <si>
    <t>จาก</t>
  </si>
  <si>
    <t>วันเวลาที่แจ้ง</t>
  </si>
  <si>
    <t>Tk NO.</t>
  </si>
  <si>
    <t>เบอร์โทร</t>
  </si>
  <si>
    <t>สินค้า/บริการ</t>
  </si>
  <si>
    <t>เงือนไข MA</t>
  </si>
  <si>
    <t>ผลการตรวจสอบ</t>
  </si>
  <si>
    <t>วิธีแก้ไข</t>
  </si>
  <si>
    <t>วันเวลาเริ่ม</t>
  </si>
  <si>
    <t>วันเวลาสิ้นสุด</t>
  </si>
  <si>
    <t>วัน/ชั่วโมง ที่ใช้</t>
  </si>
  <si>
    <t>BMN</t>
  </si>
  <si>
    <t>รูปอาการ :</t>
  </si>
  <si>
    <t>ผลการตรวจสอบ:</t>
  </si>
  <si>
    <t>ด่านเก็บค่าผ่านทางพิเศษ ด่านสาทร</t>
  </si>
  <si>
    <t>1.แจ้งเปิดเคสในกลุ่มลูกค้า</t>
  </si>
  <si>
    <t>ขออภัยในความไม่สะดวกที่เกิดขึ้น</t>
  </si>
  <si>
    <t>Person In Charge</t>
  </si>
  <si>
    <t>ทางทีมงานขอรับเรื่องไว้และรีบดำเนินการให้ครับ</t>
  </si>
  <si>
    <t>ขออนุญาตแจ้งเลขติดตามงาน:</t>
  </si>
  <si>
    <t>MA0210</t>
  </si>
  <si>
    <t>Company:Bangkok Metro Networks Limited</t>
  </si>
  <si>
    <t>ลูกค้า:</t>
  </si>
  <si>
    <t>Item</t>
  </si>
  <si>
    <t>Thai Name</t>
  </si>
  <si>
    <t>Nick Name</t>
  </si>
  <si>
    <t>English Name</t>
  </si>
  <si>
    <t>Badge ID NO</t>
  </si>
  <si>
    <t>ประเภทบัตร</t>
  </si>
  <si>
    <t>Expiry Date (PIC)</t>
  </si>
  <si>
    <t>Expiry Date (APOSTLE)</t>
  </si>
  <si>
    <t>สถานที่/สาขา:</t>
  </si>
  <si>
    <t>แผ่นโมดูลสีเพี้ยน</t>
  </si>
  <si>
    <t>นายธเนศ ประจำแท่น</t>
  </si>
  <si>
    <t>ผู้ติดต่อ:</t>
  </si>
  <si>
    <t>ฟู</t>
  </si>
  <si>
    <t>Mr.Thanet Prachamthan</t>
  </si>
  <si>
    <t>BMN-P1221</t>
  </si>
  <si>
    <t>PIC(HI,CE)</t>
  </si>
  <si>
    <t>NO</t>
  </si>
  <si>
    <t>DR</t>
  </si>
  <si>
    <t>วิธีแก้ไข:</t>
  </si>
  <si>
    <t>เบอร์โทร:</t>
  </si>
  <si>
    <t>เรียบร้อยปกติ</t>
  </si>
  <si>
    <t>นายวีรชยน สมร</t>
  </si>
  <si>
    <t>จ่อย</t>
  </si>
  <si>
    <t>mr.Virachon Som</t>
  </si>
  <si>
    <t>BMN-P1218</t>
  </si>
  <si>
    <t>ข้อมูลการรับแจ้ง:</t>
  </si>
  <si>
    <t>นายวัฒนชัย อ่อนไธสง</t>
  </si>
  <si>
    <t>ศักดิ์</t>
  </si>
  <si>
    <t>Mr.Wattananchai Onthaisong</t>
  </si>
  <si>
    <t>BMN-P1394</t>
  </si>
  <si>
    <t>นายสามารถ ยาวิราช</t>
  </si>
  <si>
    <t>สถานะงาน:</t>
  </si>
  <si>
    <t>เหน่ง</t>
  </si>
  <si>
    <t>Mr.Samart Yawirach</t>
  </si>
  <si>
    <t>BMN-P1935</t>
  </si>
  <si>
    <t>PIC(HI,CE,SCAF)</t>
  </si>
  <si>
    <t>ธงชัย ทองนิยม</t>
  </si>
  <si>
    <t>Mr.Thongchai thongniyom</t>
  </si>
  <si>
    <t>BMN-P1936</t>
  </si>
  <si>
    <t>Module</t>
  </si>
  <si>
    <t>IDIO</t>
  </si>
  <si>
    <t>@ลูกค้า</t>
  </si>
  <si>
    <t>นายวินัย สุโพธิ์</t>
  </si>
  <si>
    <t>Mr.Vinai Supho</t>
  </si>
  <si>
    <t>BMN-P1937</t>
  </si>
  <si>
    <t>2.แจ้งงานส่งต่อในกลุ่ม Digital Signage Operation</t>
  </si>
  <si>
    <t>ผลการแก้ไข:</t>
  </si>
  <si>
    <t>นายวาฤทธิ์ แแก้วพิลส</t>
  </si>
  <si>
    <t>Mr.Waarit Keawpila</t>
  </si>
  <si>
    <t>BMN-P1938</t>
  </si>
  <si>
    <t>PIC</t>
  </si>
  <si>
    <t>รออบรม</t>
  </si>
  <si>
    <t>นายศรายุทธ์ บางต่าย</t>
  </si>
  <si>
    <t>Mr.Sarayut Bangtai</t>
  </si>
  <si>
    <t>BMN-P1939</t>
  </si>
  <si>
    <t>สถานที่/สาขา: ไอคอนสยาม</t>
  </si>
  <si>
    <t>นายนัทธพงส์ หมื่นศรี</t>
  </si>
  <si>
    <t>Mr.Nuttapong Muensri</t>
  </si>
  <si>
    <t>BMN-P1940</t>
  </si>
  <si>
    <t>นายอติชาติ สอนโก่ย</t>
  </si>
  <si>
    <t>Mr.Atchart Sonkoi</t>
  </si>
  <si>
    <t>BMN-P1941</t>
  </si>
  <si>
    <t>รายชื่อช่าง:</t>
  </si>
  <si>
    <t>นายเกษม ประจำแท่น</t>
  </si>
  <si>
    <t>เตอร์</t>
  </si>
  <si>
    <t>Mr.kasem Prachamthan</t>
  </si>
  <si>
    <t>BMN-P1948</t>
  </si>
  <si>
    <t>นายอนุวัต พ่วงชู</t>
  </si>
  <si>
    <t>Mr.Anuwat Poungchu</t>
  </si>
  <si>
    <t>BMN-P2054</t>
  </si>
  <si>
    <t>ข้อเสนอแนะ:</t>
  </si>
  <si>
    <t>นายไตรรัตน์ ปีกลาง</t>
  </si>
  <si>
    <t>นิค</t>
  </si>
  <si>
    <t>Mr.Trairat Peklang</t>
  </si>
  <si>
    <t>BMN-P2074</t>
  </si>
  <si>
    <t>เพิ่มเปิดฝ้า</t>
  </si>
  <si>
    <t>นายปรีชา ภูตานันท์</t>
  </si>
  <si>
    <t>ชา</t>
  </si>
  <si>
    <t>Mr.Peecha  Phootanan</t>
  </si>
  <si>
    <t>BMN-P2145</t>
  </si>
  <si>
    <t>นายชินาธิป สุขธูป.jpg</t>
  </si>
  <si>
    <t>เณน</t>
  </si>
  <si>
    <t>นายปรีชา ภูตานันท์.jpg</t>
  </si>
  <si>
    <t>ชาสลิม</t>
  </si>
  <si>
    <t xml:space="preserve">             ลงชื่อ</t>
  </si>
  <si>
    <t xml:space="preserve">                                 ลงชื่อ</t>
  </si>
  <si>
    <t>นายณัฐวุฒิ อรรถประจง.jpg</t>
  </si>
  <si>
    <t>โอ๋</t>
  </si>
  <si>
    <t>รายละเอียดข้อมูล: ex.เนื่องจากหมดอายุประกันแล้วรบกวนทำใบเสนอราคารายการดังนี้</t>
  </si>
  <si>
    <t>นายสามารถ ยาวิราช.jpg</t>
  </si>
  <si>
    <t>เหน่ง  0625937779</t>
  </si>
  <si>
    <t xml:space="preserve">         (..................................................................)</t>
  </si>
  <si>
    <t xml:space="preserve">  (..................................................................)</t>
  </si>
  <si>
    <t>นายสุเมธ อะวะรัมย์.jpg</t>
  </si>
  <si>
    <t>แบงค์</t>
  </si>
  <si>
    <t xml:space="preserve">       ช่างตรวจสอบแก้ไข</t>
  </si>
  <si>
    <t xml:space="preserve">                            ผู้ตรวจรับงาน</t>
  </si>
  <si>
    <t>นายเกรียงไกร นักธรรม.jpg</t>
  </si>
  <si>
    <t>นุ๊ก</t>
  </si>
  <si>
    <t>@S🦋 @DR Sale Coordinator @Mac @j-pan &amp; j-day</t>
  </si>
  <si>
    <t>3.แจ้งงานส่งต่อกลุ่ม ขอ PR สั่งซื้อ</t>
  </si>
  <si>
    <t>นายวุฒิพงษ์ สีใส.jpg</t>
  </si>
  <si>
    <t>มาร์ค</t>
  </si>
  <si>
    <t>นายบัญชา ทองโสม.jpg</t>
  </si>
  <si>
    <t>เอ้</t>
  </si>
  <si>
    <t>รบกวนทำใบเสนอราคา
1.ช่าง
2.แผ่นโมดู</t>
  </si>
  <si>
    <t>เปลี่ยนแผ่นโมดูล 1 แผ่น</t>
  </si>
  <si>
    <t xml:space="preserve">สถานที่/สาขา: </t>
  </si>
  <si>
    <t>รายละเอียดข้อมูล:</t>
  </si>
  <si>
    <t>ด่านเก็บค่าผ่านทางพิเศษ ด่านอโศก 3</t>
  </si>
  <si>
    <t>@DR-จัดซื้อ (เรย์) @DR จัดซื้อ (ทราย) @Lyn🐷Tiney🐰Thamma</t>
  </si>
  <si>
    <t>4.แจ้งขอคิวช่างเข้าดำเนินการ ในกลุ่มDRปรึกษาการเข้างาน</t>
  </si>
  <si>
    <t>จอดับทุกจอ</t>
  </si>
  <si>
    <t>YES</t>
  </si>
  <si>
    <t>วันเวลานัดหมายเริ่มต้น</t>
  </si>
  <si>
    <t>ฟิวส์ขาด</t>
  </si>
  <si>
    <t>เปลี่ี่ยนฟิวส์</t>
  </si>
  <si>
    <t>Sending</t>
  </si>
  <si>
    <t>วันเวลานัดหมายสิ้นสุด</t>
  </si>
  <si>
    <t>รายละเอียด:</t>
  </si>
  <si>
    <t>@Manapol Yimfoi @ball</t>
  </si>
  <si>
    <t>5.แจ้งนัดหมายขอเข้าพื้นที่ ในกลุ่มลูกค้า</t>
  </si>
  <si>
    <t>เรียน ผู้ที่เกี่ยวข้อง</t>
  </si>
  <si>
    <t>*ขออนุญาตนัดหมายเข้าพื้นที่หน้างาน:</t>
  </si>
  <si>
    <t>ด่านประชาชื่นขาออก</t>
  </si>
  <si>
    <t>ขอแจ้งรายชื่อช่างเข้างาน :</t>
  </si>
  <si>
    <t>ชื่อเต็ม</t>
  </si>
  <si>
    <t>ทะเบียนรถ:</t>
  </si>
  <si>
    <t>หมายเหต:</t>
  </si>
  <si>
    <t>ตรวจสอบหัวแลนไม่มีสัญญาณ</t>
  </si>
  <si>
    <t>ย้ำหัวแลนใหม่</t>
  </si>
  <si>
    <t>6.แจ้งปิดงานในกลุ่มลูกค้า</t>
  </si>
  <si>
    <t>ขอขอบพระคุณอีกครั้งที่ไว้วางใจใช้บริการจากเรา</t>
  </si>
  <si>
    <t>หากมีข้อสงสัยหรือต้องการข้อมูลเพิ่มเติม</t>
  </si>
  <si>
    <t>กรุณาติดต่อ 0825255238</t>
  </si>
  <si>
    <t>คุณหนูเล็ก,คุณโจ๊ก</t>
  </si>
  <si>
    <t>โปรเซสเซอร์ขึ้น No input
 ตรวจสอบพบ Player ดับ</t>
  </si>
  <si>
    <t>ทำการเสียบปลั๊กใหม่</t>
  </si>
  <si>
    <t>1. เดินทางมาถึงพบว่าจอติดปกติ (ทีมไวร์เออมาถึงก่อน)
 2.สอบถามทีมไวร์เออ แจ้งว่า โปรเซสเซอร์ขึ้น No input ตรวจสอบแล้ว playerดับ เปิดplayer จอติดปกติครับ</t>
  </si>
  <si>
    <t>สถานีจตุจักร จอ Column ฝั่ง NE</t>
  </si>
  <si>
    <t>แจ้งซ่อมจอสื่อ
 สถานีสวนจตุจักร(BL13)ดับ 1จุด
 ขั้นออกบัตรโดยสาร หน้าห้องSOR
 ทางออกประตู1,4 ครับ</t>
  </si>
  <si>
    <t>เหน่ง, เคี้ยง</t>
  </si>
  <si>
    <t>เข้าแก้ไขจอกล่อง Digital Column แผ่นโมตูลดับบางส่วน</t>
  </si>
  <si>
    <t>เปลี่ยนการ์ด 1 จุด เปลี่ยนสายlen 1 เส้น</t>
  </si>
  <si>
    <t>Recive</t>
  </si>
  <si>
    <t>เข้าครั้งที่1.
 MANPOWER : เหน่ง กร
 ทะเบียนรถ : 3221 
 วันเวลาเริ่ม : 29/6/2024 13.00 น.
 วันเวลาเสร็จ : 1/7/2024 16.00 น.
 ผลการตรวจสอบ : 
 1.ตรวจวัด กระแสV ได้ 8.1V (หม้อแปลงเสีย)
 2.เปลี่ยนหม้อแปลง 350-5V 1ใบ
 3.เปิดจอแล้วแผ่นยังไม่ติด
 4.ทดลองสลับการ์ดแล้วไม่ติด
 5.นำสายแพรไปเสียบการ์ดตัวอื่นติด
 6.นำสายแพรแผ่นที่ติดมาเสียบการ์ดที่เปลี่ยนหม้อแปลงผลปรากฏว่าแผ่นไม่ติด
 วิธีแก้ไข : ไม่สามารถแก้ไขได้ครับ
 ผู้ติดต่อ : &gt;ช่างแก้ไขระบุ
 เบอร์โทร : &gt;ช่างแก้ไขระบุ
 สถานะแก้ไข : Process
 -------------------------------------
 เข้าครั้งที่2.
 งาน : แก้ไข
 กลุ่มบริษัทลูกค้า : BMN
 วันเวลานัดหมาย : 1/7/2024 15:00-16:00
 สถานที่ : เซนทรัลชิดลม ที่สถานีจตุจักร บริเวณ Concourse ฝั่ง NE
 ข้อมูลการรับแจ้ง : เแผ่นโมดูลดับบางส่วน
 #####################################
 MANPOWER : พี่จ่อย,สาวหยาง
 ทะเบียนรถ : 3221 
 วันเวลาเริ่ม : 1/7/2024 13.00 น.
 วันเวลาเสร็จ : 1/7/2024 16.00 น.
 ผลการตรวจสอบ : 
 พบการ์ดเสีย 1 ใบ และสายแลนเสีย 1 เส้น
 วิธีแก้ไข : เปลี่ยนการ์ด 1 จุด เปลี่ยนสายlen 1 เส้น
 ผู้ติดต่อ : &gt;ช่างแก้ไขระบุ
 เบอร์โทร : &gt;ช่างแก้ไขระบุ
 สถานะแก้ไข : Close
 หมายเหตุ : 
 พิกัด : 
 แนบรูปหน้างาน</t>
  </si>
  <si>
    <t>MRT เพชรบุรี</t>
  </si>
  <si>
    <t>แก้ไขกล่องไฟไดนามิกดับ3กล่อง</t>
  </si>
  <si>
    <t>สาเหตุลูกค้าปิดสวิทย์คันโยกทั้ง3กล่อง</t>
  </si>
  <si>
    <t>ทำการยกสวิทย์คันโยกเครื่องใช้งานได้ปกติ</t>
  </si>
  <si>
    <t>สถานีเพชรบุรี จอColumn ด้านหลังจอ Wellcome</t>
  </si>
  <si>
    <t>จอไดนามิกดับ</t>
  </si>
  <si>
    <t>วิรชน สมร_จ่อย</t>
  </si>
  <si>
    <t>สายไฟ DC เสีย 1 เส้น</t>
  </si>
  <si>
    <t>ทำการเเก้ใขเปลี่ยนสายDCใหม่ 1 เส้น</t>
  </si>
  <si>
    <t>ตอม่อแยกประดิพัพท์</t>
  </si>
  <si>
    <t>จอ LED มีแผ่นโมดูลดับ 1 แผ่น</t>
  </si>
  <si>
    <t>ส่าวหย่าง</t>
  </si>
  <si>
    <t>แผ่นโมดูลเสีย จำนวน 1 แผ่น</t>
  </si>
  <si>
    <t>เปลี่ยนแผ่นใหม่จำนวน 1 แผ่น</t>
  </si>
  <si>
    <t>Ricco</t>
  </si>
  <si>
    <t>Adidas เซ็นทรัล พัทยา</t>
  </si>
  <si>
    <t>ฝากเปลี่ยนสื่อในอีกโปรแกรม จอ 21.5นิ้ว สาขา CRC Pattaya ให้หน่อย ครับ เล่นแทนสื่อเก่า เปลี่ยนได้เลยครับ</t>
  </si>
  <si>
    <t>ฟลุ๊ค</t>
  </si>
  <si>
    <t>อัพสื่อเรียบร้อย</t>
  </si>
  <si>
    <t>Vespa</t>
  </si>
  <si>
    <t>เวสป้าบางแค</t>
  </si>
  <si>
    <t>เปลี่ยนจอ Kiosk</t>
  </si>
  <si>
    <t>หนูเล็ก</t>
  </si>
  <si>
    <t>เปลี่ยนจอ Kiosk 43นิ้ว ทัช จำนวน 1 จอ โดยเปลี่ยนใช้ Box เดิมของหน้าสาขา</t>
  </si>
  <si>
    <t>Panel</t>
  </si>
  <si>
    <t>Workzone</t>
  </si>
  <si>
    <t>ส่งจอ Monitor 32นิ้ว จำนวน 2 จอ Monitor 21.5 นิ้ว= 2 จอ</t>
  </si>
  <si>
    <t>ณัฐวุฒิ อรรถประจง_โอ๋</t>
  </si>
  <si>
    <t>Qc จอกับลูกเรียบร้อยเเละส่งครับ</t>
  </si>
  <si>
    <t>EVEANDBOY</t>
  </si>
  <si>
    <t>เมเจอร์ ปิ่นเกล้า</t>
  </si>
  <si>
    <t>ติดตั้งจอล้อมเสา</t>
  </si>
  <si>
    <t>เรียบร้อย</t>
  </si>
  <si>
    <r>
      <rPr>
        <b/>
        <sz val="10"/>
        <color rgb="FF000000"/>
        <rFont val="docs-Roboto"/>
      </rPr>
      <t>ไลน์</t>
    </r>
  </si>
  <si>
    <t>True Shop Central Plaza Udonthani</t>
  </si>
  <si>
    <t>พลอยไพลิน</t>
  </si>
  <si>
    <t>0966466694</t>
  </si>
  <si>
    <t>จอดับบางส่วน</t>
  </si>
  <si>
    <t>ปรีชา ภูตานันท์_ชาสลิม, ชินาธิป สุขรูป_เณน</t>
  </si>
  <si>
    <t>เกิดจากการกล่องควบคุมจอค้าง</t>
  </si>
  <si>
    <t>สั่ง ปิด เปิด กล่องผ่านระบบ online ให้ลูกค้าใหม่</t>
  </si>
  <si>
    <t>TR0013</t>
  </si>
  <si>
    <r>
      <rPr>
        <b/>
        <sz val="10"/>
        <color rgb="FF000000"/>
        <rFont val="docs-Roboto"/>
      </rPr>
      <t>ไลน์</t>
    </r>
  </si>
  <si>
    <t>True Shop Central Chanthaburi</t>
  </si>
  <si>
    <t>แคทรียา</t>
  </si>
  <si>
    <t>0839789897</t>
  </si>
  <si>
    <t>สื่อไม่อัพเดทสาขายังพบปัญหาจอสลับเหมือนเดิม</t>
  </si>
  <si>
    <t>เกิดจากการขึ้นสื่อผิดจอขิงทีมขึ้นสื่อเนื่องจากเป็นการเพิ่มสินค้าภายหลัง ทำให้การระบุจอ ซ้าย ขวา กลางผิดพลาด</t>
  </si>
  <si>
    <t>สลับสื่อขึ้นจอให้ลูกค้าใหม่</t>
  </si>
  <si>
    <t>แก้ไขสื่อ</t>
  </si>
  <si>
    <t>TR0014</t>
  </si>
  <si>
    <r>
      <rPr>
        <b/>
        <sz val="10"/>
        <color rgb="FF000000"/>
        <rFont val="docs-Roboto"/>
      </rPr>
      <t>ไลน์</t>
    </r>
  </si>
  <si>
    <t>True Shop Terminal 21</t>
  </si>
  <si>
    <t>Chutima</t>
  </si>
  <si>
    <t>0955965646</t>
  </si>
  <si>
    <t>สื่อไม่อัพเดทสื่อขึ้นสลับฝั่ง</t>
  </si>
  <si>
    <t>เกิดจากการจัดชั้นวางสินค้าซ้าย ขวา ของทางหน้าร้าน กับทีมขึันสื่อเรา เนื่องจากไม่มีรูปประกอบ ตั้งแต่แรกที่มีแจ้งเพิ่มสินค้าในชั้นวาง</t>
  </si>
  <si>
    <t>TR0015</t>
  </si>
  <si>
    <r>
      <rPr>
        <b/>
        <sz val="10"/>
        <color rgb="FF000000"/>
        <rFont val="docs-Roboto"/>
      </rPr>
      <t>ไลน์</t>
    </r>
  </si>
  <si>
    <t>True Branding Shop True Tower 1</t>
  </si>
  <si>
    <t>นันทวัน</t>
  </si>
  <si>
    <t>0970974560</t>
  </si>
  <si>
    <t>สื่อไม่อัพเดทจอทีวี Marketing สื่อไม่ขึ้น 2 จอ จอด้านซ้าย และจอกลาง รบกวนให้เจ้าหน้าที่ช่วยแก้ไขด่วนด้วยครับ</t>
  </si>
  <si>
    <t>TR0016</t>
  </si>
  <si>
    <r>
      <rPr>
        <b/>
        <sz val="10"/>
        <color rgb="FF000000"/>
        <rFont val="docs-Roboto"/>
      </rPr>
      <t>ไลน์</t>
    </r>
  </si>
  <si>
    <t>True Shop Central Rama 9</t>
  </si>
  <si>
    <t>สุพัตรา</t>
  </si>
  <si>
    <t>0842988898</t>
  </si>
  <si>
    <t>เกิดจากการตั้งกำหนดเวลาเล่นสื่อของทีมขึ้นสื่อ คือตั้งกำหนดหมดอายุ สิ้นเดือน สิงหาคม</t>
  </si>
  <si>
    <t>ยกเลิกกำหนดเวลาในโปรแกรม และส่งสื่อขึ้นจอให้ใหม่</t>
  </si>
  <si>
    <t>TR0017</t>
  </si>
  <si>
    <r>
      <rPr>
        <b/>
        <sz val="10"/>
        <color rgb="FF000000"/>
        <rFont val="docs-Roboto"/>
      </rPr>
      <t>ไลน์</t>
    </r>
  </si>
  <si>
    <t>True Shop Robinson Roiet</t>
  </si>
  <si>
    <t>Thanayut</t>
  </si>
  <si>
    <t>0955544450</t>
  </si>
  <si>
    <t>จอดับบางส่วน จอโฆษณา Accessories ดับ จอไม่แสดงสื่อโฆษณา</t>
  </si>
  <si>
    <t>TR0018</t>
  </si>
  <si>
    <r>
      <rPr>
        <b/>
        <sz val="10"/>
        <color rgb="FF000000"/>
        <rFont val="docs-Roboto"/>
      </rPr>
      <t>ไลน์</t>
    </r>
  </si>
  <si>
    <t>True Shop Emquartier</t>
  </si>
  <si>
    <t>Narttaya</t>
  </si>
  <si>
    <t>0956619797</t>
  </si>
  <si>
    <t>จอดับบางส่วน หน้าจอเปิด ไม่ติด รบกวนหน่วยงานตรวจสอบและแก้ไข จอ ให้ด้วยค่ะ ขึ้นจอดำ</t>
  </si>
  <si>
    <t>TR0019</t>
  </si>
  <si>
    <r>
      <rPr>
        <b/>
        <sz val="10"/>
        <color rgb="FF000000"/>
        <rFont val="docs-Roboto"/>
      </rPr>
      <t>ไลน์</t>
    </r>
  </si>
  <si>
    <t>True Shop Central Chonburi</t>
  </si>
  <si>
    <t>Arnont</t>
  </si>
  <si>
    <t>0909042570/0918269964</t>
  </si>
  <si>
    <t>จอดับบางส่วน หน้าจอเปิด ไม่ติด จอ TV Corner 3 จอเปิดไม่ติด ไม่มีสื่อ รูปภาพตามไฟล์แนบ</t>
  </si>
  <si>
    <t>TR0020</t>
  </si>
  <si>
    <r>
      <rPr>
        <b/>
        <sz val="10"/>
        <color rgb="FF000000"/>
        <rFont val="docs-Roboto"/>
      </rPr>
      <t>ไลน์</t>
    </r>
  </si>
  <si>
    <t>True Shop Central Plaza Ramindra</t>
  </si>
  <si>
    <t>Chayapon</t>
  </si>
  <si>
    <t>0809719995</t>
  </si>
  <si>
    <t>จอดับบางส่วน หน้าจอเปิด ไม่ติด</t>
  </si>
  <si>
    <t>TR0021</t>
  </si>
  <si>
    <r>
      <rPr>
        <b/>
        <sz val="10"/>
        <color rgb="FF000000"/>
        <rFont val="docs-Roboto"/>
      </rPr>
      <t>ไลน์</t>
    </r>
  </si>
  <si>
    <t>Supapron</t>
  </si>
  <si>
    <t>0955655445</t>
  </si>
  <si>
    <t>TR0022</t>
  </si>
  <si>
    <r>
      <rPr>
        <b/>
        <sz val="10"/>
        <color rgb="FF000000"/>
        <rFont val="docs-Roboto"/>
      </rPr>
      <t>ไลน์</t>
    </r>
  </si>
  <si>
    <t>True Branding Shop Siam Square Soi 2</t>
  </si>
  <si>
    <t>กฤตวิทย์</t>
  </si>
  <si>
    <t>0645269192</t>
  </si>
  <si>
    <t>สื่อไม่อัพเดทจอ TV ไม่ทำการโชว์สื่อ</t>
  </si>
  <si>
    <t>TR0023</t>
  </si>
  <si>
    <r>
      <rPr>
        <b/>
        <sz val="10"/>
        <color rgb="FF000000"/>
        <rFont val="docs-Roboto"/>
      </rPr>
      <t>ไลน์</t>
    </r>
  </si>
  <si>
    <t>ศิริขวัญ</t>
  </si>
  <si>
    <t>0644199966</t>
  </si>
  <si>
    <t>TR0024</t>
  </si>
  <si>
    <r>
      <rPr>
        <b/>
        <sz val="10"/>
        <color rgb="FF000000"/>
        <rFont val="docs-Roboto"/>
      </rPr>
      <t>ไลน์</t>
    </r>
  </si>
  <si>
    <t>True Branding Shop Central Embassy</t>
  </si>
  <si>
    <t>ศวิตา</t>
  </si>
  <si>
    <t>0842974646</t>
  </si>
  <si>
    <t>จอ ดับ2จอ ครับ</t>
  </si>
  <si>
    <t>TR0025</t>
  </si>
  <si>
    <r>
      <rPr>
        <b/>
        <sz val="10"/>
        <color rgb="FF000000"/>
        <rFont val="docs-Roboto"/>
      </rPr>
      <t>ไลน์</t>
    </r>
  </si>
  <si>
    <t>True Shop The Mall Bangkapi</t>
  </si>
  <si>
    <t>Nittaya</t>
  </si>
  <si>
    <t>0893545982</t>
  </si>
  <si>
    <t>จอไม่โชว์สื่อ(ระบบสัญญาณ)/จอไม่ติดค่ะ ขึ้นแสดงLogo แล้วดับไป เอกสารตามไฟล์แนบ</t>
  </si>
  <si>
    <t>TR0026</t>
  </si>
  <si>
    <r>
      <rPr>
        <b/>
        <sz val="10"/>
        <color rgb="FF000000"/>
        <rFont val="docs-Roboto"/>
      </rPr>
      <t>ไลน์</t>
    </r>
  </si>
  <si>
    <t>True Shop Central Nakhonsawan</t>
  </si>
  <si>
    <t>สุรศักดิ์</t>
  </si>
  <si>
    <t>0858333337</t>
  </si>
  <si>
    <t>เนื่องจากทางสาขามีการติดตั้ง wall samsung ใหม่ รบกวน หน่วยงาน แก้ไข สื่อช่อง ตามแจ้ง เป็น samsung</t>
  </si>
  <si>
    <t>TR0027</t>
  </si>
  <si>
    <r>
      <rPr>
        <b/>
        <sz val="10"/>
        <color rgb="FF000000"/>
        <rFont val="docs-Roboto"/>
      </rPr>
      <t>ไลน์</t>
    </r>
  </si>
  <si>
    <t>Nitipat</t>
  </si>
  <si>
    <t>0830748330</t>
  </si>
  <si>
    <t>ต้องการให้สลับหน้าจอ Wall มาให้ตรงกับ Wall Samsung</t>
  </si>
  <si>
    <t>TR0028</t>
  </si>
  <si>
    <r>
      <rPr>
        <b/>
        <sz val="10"/>
        <color rgb="FF000000"/>
        <rFont val="docs-Roboto"/>
      </rPr>
      <t>ไลน์</t>
    </r>
  </si>
  <si>
    <t>True Shop Seacon Square 2</t>
  </si>
  <si>
    <t>จอ สื่ออัพเดทสลับกัน</t>
  </si>
  <si>
    <t>TR0029</t>
  </si>
  <si>
    <r>
      <rPr>
        <b/>
        <sz val="10"/>
        <color rgb="FF000000"/>
        <rFont val="docs-Roboto"/>
      </rPr>
      <t>ไลน์</t>
    </r>
  </si>
  <si>
    <t>True Shop Central Festival Samui</t>
  </si>
  <si>
    <t>Pornchanok</t>
  </si>
  <si>
    <t>0653632157 / 0956619797</t>
  </si>
  <si>
    <t>เกิดจากการอ่านทำความเข้าใจของทีมขึ้นสื่อเราเข้าใจผิด เลยทำให้ขึ้นสื่อผิดพลาด
 รบกวนอัพเดทสื่อเฉพาะ baseud ให้แก่สาขาด้วย</t>
  </si>
  <si>
    <t>อัพเดตสื่อขึ้นจอให้ลูกค้าใหม่</t>
  </si>
  <si>
    <t>TR0030</t>
  </si>
  <si>
    <r>
      <rPr>
        <b/>
        <sz val="10"/>
        <color rgb="FF000000"/>
        <rFont val="docs-Roboto"/>
      </rPr>
      <t>ไลน์</t>
    </r>
  </si>
  <si>
    <t>สื่อ 5G Cash Back ไม่ขึ้น รบกวนดำเนินการตรวจสอบ</t>
  </si>
  <si>
    <t>เกิดจากการตกหล่นในการส่งขึ้นสื่อ</t>
  </si>
  <si>
    <r>
      <rPr>
        <b/>
        <sz val="10"/>
        <color rgb="FF000000"/>
        <rFont val="docs-Roboto"/>
      </rPr>
      <t>ไลน์</t>
    </r>
  </si>
  <si>
    <t>True Shop Central mahachai</t>
  </si>
  <si>
    <r>
      <rPr>
        <b/>
        <sz val="10"/>
        <color rgb="FF000000"/>
        <rFont val="docs-Roboto"/>
      </rPr>
      <t>ไลน์</t>
    </r>
  </si>
  <si>
    <r>
      <rPr>
        <b/>
        <sz val="10"/>
        <color rgb="FF000000"/>
        <rFont val="docs-Roboto"/>
      </rPr>
      <t>ไลน์</t>
    </r>
  </si>
  <si>
    <t>True Shop Ayudhaya Park</t>
  </si>
  <si>
    <t>พลลภัตม์</t>
  </si>
  <si>
    <t>0840184148</t>
  </si>
  <si>
    <r>
      <rPr>
        <b/>
        <sz val="10"/>
        <color rgb="FF000000"/>
        <rFont val="docs-Roboto"/>
      </rPr>
      <t>ไลน์</t>
    </r>
  </si>
  <si>
    <t>True Shop Imperial World Samrong</t>
  </si>
  <si>
    <t>Sudarat</t>
  </si>
  <si>
    <t>0955959399</t>
  </si>
  <si>
    <t>เกิดจากอาการจอกล่องควบคุมจอค้าง</t>
  </si>
  <si>
    <t>รีสตาร์ทกล่อง Imperial World Samrong จอติดเรียบร้อย</t>
  </si>
  <si>
    <r>
      <rPr>
        <b/>
        <sz val="10"/>
        <color rgb="FF000000"/>
        <rFont val="docs-Roboto"/>
      </rPr>
      <t>ไลน์</t>
    </r>
  </si>
  <si>
    <t>True Shop Central Westville</t>
  </si>
  <si>
    <t>กนกลักษณ์</t>
  </si>
  <si>
    <t>0647895971</t>
  </si>
  <si>
    <r>
      <rPr>
        <b/>
        <sz val="10"/>
        <color rgb="FF000000"/>
        <rFont val="docs-Roboto"/>
      </rPr>
      <t>ไลน์</t>
    </r>
  </si>
  <si>
    <t>Newlook</t>
  </si>
  <si>
    <t>Adidas เซ็นทรัลปิ่นเกล้า</t>
  </si>
  <si>
    <t>Recive มีปัญหา</t>
  </si>
  <si>
    <t>ทำการเปลี่ยน Card Recive และทำการย้ำหัวสายแลนใหม่ ทั้งหัวท้าย</t>
  </si>
  <si>
    <t>NE0037</t>
  </si>
  <si>
    <r>
      <rPr>
        <b/>
        <sz val="10"/>
        <color rgb="FF000000"/>
        <rFont val="docs-Roboto"/>
      </rPr>
      <t>ไลน์</t>
    </r>
  </si>
  <si>
    <r>
      <rPr>
        <b/>
        <sz val="10"/>
        <color rgb="FF000000"/>
        <rFont val="docs-Roboto"/>
      </rPr>
      <t>ไลน์</t>
    </r>
  </si>
  <si>
    <t>Millennium Auto</t>
  </si>
  <si>
    <t>MGC Siam paragon</t>
  </si>
  <si>
    <t>จอ LED จอใหญ่ ลูกค้าเพิ่มสื่อขึ้นจอแล้ว โปรแกรมเล่นสื่อเด้งปิดโปรแกรมเอง และบางครั้งจอขึ้นสีฟ้า บางครั้งเป็นสีดำ</t>
  </si>
  <si>
    <t>กล่องค้าง</t>
  </si>
  <si>
    <t>รีสตาร์ทกล่องใช้งานได้ปกติ</t>
  </si>
  <si>
    <r>
      <rPr>
        <b/>
        <sz val="10"/>
        <color rgb="FF000000"/>
        <rFont val="docs-Roboto"/>
      </rPr>
      <t>ไลน์</t>
    </r>
  </si>
  <si>
    <t>True shop central ladprao</t>
  </si>
  <si>
    <t>สื่อที่สาขาทรูช้อบเซ็นทรัล
 ลาดพร้าว 80100477 ยังมีสื่อวันแม่
 ขึ้นอยู่</t>
  </si>
  <si>
    <r>
      <rPr>
        <b/>
        <sz val="10"/>
        <color rgb="FF000000"/>
        <rFont val="docs-Roboto"/>
      </rPr>
      <t>ไลน์</t>
    </r>
  </si>
  <si>
    <t>MRT Sukhumvit Cloum</t>
  </si>
  <si>
    <t>แจ้งซ่อมเสาสื่อ Reno12 ชั้นออกบัตรฝั่ง S แผ่นจอดับ ครับ</t>
  </si>
  <si>
    <t>จอไม่ติดบ้างสวน</t>
  </si>
  <si>
    <t>เปลี่ยนการ์ดใหม่ครับ</t>
  </si>
  <si>
    <r>
      <rPr>
        <b/>
        <sz val="10"/>
        <color rgb="FF000000"/>
        <rFont val="docs-Roboto"/>
      </rPr>
      <t>ไลน์</t>
    </r>
  </si>
  <si>
    <t>สำนักงานใหญ่</t>
  </si>
  <si>
    <t>TV Corner : True Branding Shop Embassy, ทรู1ใยแก้ว, CP Tower, EMSPHERE, Siam soi 2
แจ้งขึ้นสื่อ iPhone 16 &amp; 16 Pro (Launch) ระยะเวลาการขึ้นสื่อ 20 Sep เวลา 8.00 am - 30 Sep 24 ห้ามขึ้นสื่อก่อนกำหนดน</t>
  </si>
  <si>
    <t>เหน่ง,โดม</t>
  </si>
  <si>
    <t>ตรวจสอบสื่อและทำการอัพ</t>
  </si>
  <si>
    <t>อัพสื่อเรียบร้อยครับ</t>
  </si>
  <si>
    <r>
      <rPr>
        <u/>
        <sz val="10"/>
        <color rgb="FF434343"/>
        <rFont val="Roboto"/>
      </rPr>
      <t xml:space="preserve">
</t>
    </r>
    <r>
      <rPr>
        <u/>
        <sz val="10"/>
        <color rgb="FF1155CC"/>
        <rFont val="Roboto"/>
      </rPr>
      <t>https://drive.google.com/drive/folders/1QxMYqpzFejHnMGoZiVTft4xZwnqxH5lY?usp=drive_l</t>
    </r>
  </si>
  <si>
    <r>
      <rPr>
        <b/>
        <sz val="10"/>
        <color rgb="FF000000"/>
        <rFont val="docs-Roboto"/>
      </rPr>
      <t>ไลน์</t>
    </r>
  </si>
  <si>
    <t>LABX</t>
  </si>
  <si>
    <t>20 -ศูนย์เลเซอร์ซีคอนบางแค</t>
  </si>
  <si>
    <t>จอแสดงแค่ครึ่งเดียว</t>
  </si>
  <si>
    <t>แนะนำ</t>
  </si>
  <si>
    <t>ยกเลิก</t>
  </si>
  <si>
    <t>เคสซ้ำ LA0089</t>
  </si>
  <si>
    <t>Adidas  CRC ชิดลม</t>
  </si>
  <si>
    <t>จอสีเพี้ยนขึ้นสีเขียว</t>
  </si>
  <si>
    <t>ส่าวหย่าง , ยอด , ตี๋</t>
  </si>
  <si>
    <t>ของเข้าแล้วรอ QC และจัดคิวช่างเข้า หลังห้างปิด 22:00-24:00</t>
  </si>
  <si>
    <t>ดำเนินการเปลี่ยนจอเรียร้อย</t>
  </si>
  <si>
    <t>ทางคุณแป้งอยากให้สั่งจอใหม่มาเปลี่ยน ภายในสัปดาห์นี้ รบกวนด้วยครับ ให้ผมเปิดPRไว้ก่อนเลยไหมครับพี่แม๊ก**รอของเข้าไทย
รายละเอียดดังนี้
*จอLCD43นิ้ว 2 หน้า ที่มีปัญหา Serviceจอมาทั้งหมด 3 ครั้งแก้ไขไม่หายครับ *
 วันที่17/8/67
-ติดตั้งจอแล้วพาแนลแตก จอดับ 1ด้าน  
เข้าแก้ไขครั้งที่1 วันที่21/8/67
-เปลี่ยนพาแนลจอใหม่ ใช้งานได้ปกติ 
วันที่26/8/67
-ลูกค้าแจ้งว่าจอเดิมที่เปลี่ยนพาแนลการแสดงผลหน้าจอขึ้นสีเขียว
เข้าแก้ไขครั้งที่2  วันที่28/8/67
-เปลี่ยนการ์ดจอใหม่ จำนวน 1 ใบ
-จอใช้งานได้ปกติ
วันที่12/9/67
-ลูกค้าแจ้งว่าจอเดิมที่แก้ไขล่าสุดเปลี่ยนการ์ดการแสดงผลหน้าจอขึ้นสีเขียว
เข้าแก้ไขครั้งที่3 วันที่18/9/67
-เปลี่ยนพาแนลจอใหม่ (ไม่หาย)
-สลับสายแพรใหม่ (ไม่หาย)
-สายแพรที่นำไปเปลี่ยนสั้น ยังไม่ได้ทดสอบแก้ไข</t>
  </si>
  <si>
    <r>
      <rPr>
        <b/>
        <sz val="10"/>
        <color rgb="FF000000"/>
        <rFont val="docs-Roboto"/>
      </rPr>
      <t>ไลน์</t>
    </r>
  </si>
  <si>
    <t>เดอะมอลล์ บางกะปิ</t>
  </si>
  <si>
    <t>จอสีไม่เต็ม</t>
  </si>
  <si>
    <t>"พี่เชน,บอล"</t>
  </si>
  <si>
    <t>แผ่นเสีย</t>
  </si>
  <si>
    <t>เปลี่ยนแผ่นใหม่1แผ่น</t>
  </si>
  <si>
    <t>เพิ่มเติม// ลค.เเจ้งจอดับกลาง
สาเหตุ/เเก้ไข้ : หม้อเเปลงเสีย// เป็นหม้อแปลงใหม่</t>
  </si>
  <si>
    <t>EV0045</t>
  </si>
  <si>
    <r>
      <rPr>
        <b/>
        <sz val="10"/>
        <color rgb="FF000000"/>
        <rFont val="docs-Roboto"/>
      </rPr>
      <t>ไลน์</t>
    </r>
  </si>
  <si>
    <t>รบกวนเข้าไป Download สื่อ Focus ใหม่นะคะ ลดเหลือไฟล์เดียวรวม 2 สื่อไว้ด้วยกัน</t>
  </si>
  <si>
    <t>ไตรรัตน์ ปีกลาง_นิค</t>
  </si>
  <si>
    <t>เนื่องจากลิงค์สื่อที่ให้มาไม่ได้มีการเปลี่ยนแปลง</t>
  </si>
  <si>
    <r>
      <rPr>
        <b/>
        <sz val="10"/>
        <color rgb="FF000000"/>
        <rFont val="docs-Roboto"/>
      </rPr>
      <t>ไลน์</t>
    </r>
  </si>
  <si>
    <t>MGC Siamparagon</t>
  </si>
  <si>
    <t>คุณวิ</t>
  </si>
  <si>
    <t>0625938255</t>
  </si>
  <si>
    <t>เข้าแก้ไขอาการจอดับ</t>
  </si>
  <si>
    <t>มีการตั้งเวลาผิดไว้</t>
  </si>
  <si>
    <t>เซ็ทเวลาเปิด-ปิดใหม่</t>
  </si>
  <si>
    <r>
      <rPr>
        <b/>
        <sz val="10"/>
        <color rgb="FF000000"/>
        <rFont val="docs-Roboto"/>
      </rPr>
      <t>ไลน์</t>
    </r>
  </si>
  <si>
    <t>สถานีสุขุมวิท</t>
  </si>
  <si>
    <t>1. เปลี่ยนเบรกเกอร์กันดูด 25 แอมป์ abb 1 ตัว
2. เป็นแผ่นโมดูล 2 แผ่น แผ่นเก่าให้ยูมิยูมิน (คนจีน)</t>
  </si>
  <si>
    <t>BM0048</t>
  </si>
  <si>
    <r>
      <rPr>
        <b/>
        <sz val="10"/>
        <color rgb="FF000000"/>
        <rFont val="docs-Roboto"/>
      </rPr>
      <t>ไลน์</t>
    </r>
  </si>
  <si>
    <t>ยังขึ้นสื่อ Focus อันเก่าอยู่</t>
  </si>
  <si>
    <t>เหน่ง, โดม</t>
  </si>
  <si>
    <t>ทำการอัพสื่อเรียบร้อย</t>
  </si>
  <si>
    <r>
      <rPr>
        <b/>
        <sz val="10"/>
        <color rgb="FF000000"/>
        <rFont val="docs-Roboto"/>
      </rPr>
      <t>ไลน์</t>
    </r>
  </si>
  <si>
    <t>True shop Ayudhara Park</t>
  </si>
  <si>
    <t>จอ LED Wall ขึ้นผิด</t>
  </si>
  <si>
    <t>ทำการอัพขึ้นใหม่</t>
  </si>
  <si>
    <r>
      <rPr>
        <b/>
        <sz val="10"/>
        <color rgb="FF000000"/>
        <rFont val="docs-Roboto"/>
      </rPr>
      <t>ไลน์</t>
    </r>
  </si>
  <si>
    <t>true Branding Shop Embassy</t>
  </si>
  <si>
    <r>
      <rPr>
        <sz val="10"/>
        <color rgb="FF1F1F1F"/>
        <rFont val="Arial"/>
        <scheme val="minor"/>
      </rPr>
      <t>LED : iPhone 16 Pro Prebook (13 Sep 19.00 น. - 19 Sep 23.59 น.)</t>
    </r>
  </si>
  <si>
    <t>**ระยะเวลาการขึ้นสื่อวันนี้ Fri 13 Sep 19.00 น. - Thu 19 Sep 23.59 น. ห้ามขึ้นสื่อก่อนกำหนด</t>
  </si>
  <si>
    <r>
      <rPr>
        <b/>
        <sz val="10"/>
        <color rgb="FF000000"/>
        <rFont val="docs-Roboto"/>
      </rPr>
      <t>ไลน์</t>
    </r>
  </si>
  <si>
    <t>ทรู1ใยแก้ว</t>
  </si>
  <si>
    <r>
      <rPr>
        <sz val="10"/>
        <color rgb="FF1F1F1F"/>
        <rFont val="Arial"/>
        <scheme val="minor"/>
      </rPr>
      <t>LED : iPhone 16 Pro Prebook (13 Sep 19.00 น. - 19 Sep 23.59 น.)</t>
    </r>
  </si>
  <si>
    <r>
      <rPr>
        <b/>
        <sz val="10"/>
        <color rgb="FF000000"/>
        <rFont val="docs-Roboto"/>
      </rPr>
      <t>ไลน์</t>
    </r>
  </si>
  <si>
    <t>CP Tower</t>
  </si>
  <si>
    <r>
      <rPr>
        <sz val="10"/>
        <color rgb="FF1F1F1F"/>
        <rFont val="Arial"/>
        <scheme val="minor"/>
      </rPr>
      <t>LED : iPhone 16 Pro Prebook (13 Sep 19.00 น. - 19 Sep 23.59 น.)</t>
    </r>
  </si>
  <si>
    <r>
      <rPr>
        <b/>
        <sz val="10"/>
        <color rgb="FF000000"/>
        <rFont val="docs-Roboto"/>
      </rPr>
      <t>ไลน์</t>
    </r>
  </si>
  <si>
    <t>EMSPHERE</t>
  </si>
  <si>
    <r>
      <rPr>
        <sz val="10"/>
        <color rgb="FF1F1F1F"/>
        <rFont val="Arial"/>
        <scheme val="minor"/>
      </rPr>
      <t>LED : iPhone 16 Pro Prebook (13 Sep 19.00 น. - 19 Sep 23.59 น.)</t>
    </r>
  </si>
  <si>
    <r>
      <rPr>
        <b/>
        <sz val="10"/>
        <color rgb="FF000000"/>
        <rFont val="docs-Roboto"/>
      </rPr>
      <t>ไลน์</t>
    </r>
  </si>
  <si>
    <t>Siam soi 2</t>
  </si>
  <si>
    <r>
      <rPr>
        <sz val="10"/>
        <color rgb="FF1F1F1F"/>
        <rFont val="Arial"/>
        <scheme val="minor"/>
      </rPr>
      <t>LED : iPhone 16 Pro Prebook (13 Sep 19.00 น. - 19 Sep 23.59 น.)</t>
    </r>
  </si>
  <si>
    <r>
      <rPr>
        <b/>
        <sz val="10"/>
        <color rgb="FF000000"/>
        <rFont val="docs-Roboto"/>
      </rPr>
      <t>ไลน์</t>
    </r>
  </si>
  <si>
    <t>Kawasaki</t>
  </si>
  <si>
    <t>นนทบุรี</t>
  </si>
  <si>
    <t xml:space="preserve"> แบงค์</t>
  </si>
  <si>
    <r>
      <rPr>
        <sz val="10"/>
        <color rgb="FF1F1F1F"/>
        <rFont val="Arial"/>
        <scheme val="minor"/>
      </rPr>
      <t>0820249193</t>
    </r>
  </si>
  <si>
    <t>จอไม่ขึ้นสื่อ มีข้อความ No Program</t>
  </si>
  <si>
    <t>พบสาเหตุว่า ที่จอ ไม่มี เสารับสัญญาณไวฟาย และ เอาไว้ในจอ</t>
  </si>
  <si>
    <t>นำปลายสาย ออกมาไว้ด้านนอก เพื่อให้รับสัญญาณได้ดีขึ้นอีก</t>
  </si>
  <si>
    <t>ยังไม่มีสื่อที่จะขึ้นจอครับ เนื่องจากทางคุณนกยังไม่ได้สร้างโปรแกรม ของไทรอั้มพ์เอง และได้มี ฝากกล่องควบคุม ที่คุณนก ส่งซ่อม ฝากไว้กับ คุณแบงค์นะครับ</t>
  </si>
  <si>
    <t>KA0056</t>
  </si>
  <si>
    <r>
      <rPr>
        <b/>
        <sz val="10"/>
        <color rgb="FF000000"/>
        <rFont val="docs-Roboto"/>
      </rPr>
      <t>ไลน์</t>
    </r>
  </si>
  <si>
    <t>LED : iPhone 16 Pro Prebook (13 Sep 19.00 น. - 19 Sep 23.59 น.)</t>
  </si>
  <si>
    <r>
      <rPr>
        <b/>
        <sz val="10"/>
        <color rgb="FF000000"/>
        <rFont val="docs-Roboto"/>
      </rPr>
      <t>ไลน์</t>
    </r>
  </si>
  <si>
    <t>Superdry</t>
  </si>
  <si>
    <t>Code ตรงโค้ดไม่โชว์เลข</t>
  </si>
  <si>
    <t>เครื่องค้าง</t>
  </si>
  <si>
    <r>
      <rPr>
        <b/>
        <sz val="10"/>
        <color rgb="FF000000"/>
        <rFont val="docs-Roboto"/>
      </rPr>
      <t>ไลน์</t>
    </r>
  </si>
  <si>
    <t>พัทยา</t>
  </si>
  <si>
    <t>0645865651</t>
  </si>
  <si>
    <t>จอของเทอร์มินอลพัทยาครับเชื่อมอินเตอร์เน็ตแต่มันไม่ออนไลน์ในระบบ</t>
  </si>
  <si>
    <t>ลููกค้าแจ้งว่าใช้งานได้แล้ว</t>
  </si>
  <si>
    <r>
      <rPr>
        <b/>
        <sz val="10"/>
        <color rgb="FF000000"/>
        <rFont val="docs-Roboto"/>
      </rPr>
      <t>ไลน์</t>
    </r>
  </si>
  <si>
    <t>Dtac</t>
  </si>
  <si>
    <t>1.แจ้งขึ้นสื่อ เคมเปญ  เปลี่ยนจากเติมเงินเป็นรายเดือน ประจำเดือน Sep-24ระยะเวลาการขึ้นสื่อ 13 Sep 24 - 30 Sep'24 (สื่อช่องทางTrue Shop ไม่มีYoutube สื่อ Dtac มี Youtube)
2.แจ้งขึ้นสื่อ เคมเปญ iPhone 16 &amp; 16 Pro (Pre-book)  ระยะเวลาการขึ้นสื่อ 13 Sep 24 - 19 Sep'24 @Team Lead ฝากลงจอ Digital Standee</t>
  </si>
  <si>
    <r>
      <rPr>
        <u/>
        <sz val="10"/>
        <color rgb="FF434343"/>
        <rFont val="Roboto"/>
      </rPr>
      <t xml:space="preserve">DTAC SHOP : LED,Digital Signage (จอนอก,จอใน,Digital Standee)(ฝากทีม DR ลงจอ LED Dtac แฟชั่น ไอแลน)
https://drive.google.com/drive/folders/1MhBKHaPhxIUDzqUZvNImI6-BXR8xJEMQ?usp=sharing
Team DR  &gt;&gt;&gt; Digital Screen 43" co brand  (36สาขาลงสื่อเอง/Vendeลงให้)ฝากทีม DR   
</t>
    </r>
    <r>
      <rPr>
        <u/>
        <sz val="10"/>
        <color rgb="FF1155CC"/>
        <rFont val="Roboto"/>
      </rPr>
      <t>https://drive.google.com/drive/folders/1MhBKHaPhxIUDzqUZvNImI6-BXR8xJEMQ?usp=sharing</t>
    </r>
  </si>
  <si>
    <r>
      <rPr>
        <b/>
        <sz val="10"/>
        <color rgb="FF000000"/>
        <rFont val="docs-Roboto"/>
      </rPr>
      <t>ไลน์</t>
    </r>
  </si>
  <si>
    <t>MRT จัตุจักร</t>
  </si>
  <si>
    <t>แผ่นโมดูลหลุด 1 จุด</t>
  </si>
  <si>
    <t>น่าจะโดนกระเป๋าลูกค้าเกี่ยวโดนแผ่นทำให้แผ่นเราหลุด</t>
  </si>
  <si>
    <t>ติดตั้งแผ่นกลับคืนที่เดิมหน้าจอใช้งานได้ปกติ</t>
  </si>
  <si>
    <r>
      <rPr>
        <b/>
        <sz val="10"/>
        <color rgb="FF000000"/>
        <rFont val="docs-Roboto"/>
      </rPr>
      <t>ไลน์</t>
    </r>
  </si>
  <si>
    <t>MRT สุขุมวิท</t>
  </si>
  <si>
    <t>จอ LED ดับไม่เล่นสื่อ</t>
  </si>
  <si>
    <t>เข้าตรวจสอบ จอ LED และระบบไฟ ทำงานปกติ พบว่า player ไม่ทำงาน แจ้งทีม player เข้าตรวจสอบ</t>
  </si>
  <si>
    <r>
      <rPr>
        <b/>
        <sz val="10"/>
        <color rgb="FF000000"/>
        <rFont val="docs-Roboto"/>
      </rPr>
      <t>ไลน์</t>
    </r>
  </si>
  <si>
    <t>MRT เพชรบุุรี</t>
  </si>
  <si>
    <t>แผ่นโมดูลดัับ</t>
  </si>
  <si>
    <t>ผลการตรวจสอบ // 
 -เสาเลขที่ 07B แผ่นโมดูลมีอาการดับบางส่วน 
 - เสาเลขที่ 09B สายแพรหลุด</t>
  </si>
  <si>
    <t>เสาเลขที่ 07B เปลี่ยนแผ่นโมดูลจำนวน1แผ่น เสาเลขที่ 09B สายแพรหลุด ได้ทำการแก้ไขด้วย การเปลี่ยนสายแพรจำนวน 1 เส้น สถานะจอ //ปกติทั้ง 07/09B</t>
  </si>
  <si>
    <r>
      <rPr>
        <b/>
        <sz val="10"/>
        <color rgb="FF000000"/>
        <rFont val="docs-Roboto"/>
      </rPr>
      <t>ไลน์</t>
    </r>
  </si>
  <si>
    <t>จอดับไม่เล่นสื่อ</t>
  </si>
  <si>
    <t>ผลการตรวจสอบ : ทีมเข้าตรวจสอ ถึงหน้างานจอติดปกติ 
 จอ LED และระบบไฟ ทำงานปกติ
 สาเหตุเกิดจากการตั้งเวลาเล่นสื่อของระบบหลังบ้านค่ะ</t>
  </si>
  <si>
    <t>ส่งโปรแกรมสื่อขึ้นจอให้ใหม่ ในวันที่ 1/8/67 หน้าจอใช้งานได้ปกติ</t>
  </si>
  <si>
    <r>
      <rPr>
        <b/>
        <sz val="10"/>
        <color rgb="FF000000"/>
        <rFont val="docs-Roboto"/>
      </rPr>
      <t>ไลน์</t>
    </r>
  </si>
  <si>
    <t>สื่อเล่นเพี้ยน</t>
  </si>
  <si>
    <t>ผลการตรวจสอบ : หัวสายแลนมีปัญหา</t>
  </si>
  <si>
    <t>ยั้มหัวสายแลนใหม่ทั้ง2ฝั่ง ฝั่งคอนโทรลและฝั่งจอ จอใช้งานได้ปกติ</t>
  </si>
  <si>
    <r>
      <rPr>
        <b/>
        <sz val="10"/>
        <color rgb="FF000000"/>
        <rFont val="docs-Roboto"/>
      </rPr>
      <t>ไลน์</t>
    </r>
  </si>
  <si>
    <t>จอไม่ขึ้นภาพทั้ง 3 จอ</t>
  </si>
  <si>
    <t>ผลการตรวตสอบ : เบรกเกอร์หลักทิป ไม่จ่ายไฟมายังอุปกรณ์</t>
  </si>
  <si>
    <t>ออนเบรกเกอร์, ตั้งไทม์เมอร์ใหม่ จอสามารถใช้งานได้ปกติ</t>
  </si>
  <si>
    <r>
      <rPr>
        <b/>
        <sz val="10"/>
        <color rgb="FF000000"/>
        <rFont val="docs-Roboto"/>
      </rPr>
      <t>ไลน์</t>
    </r>
  </si>
  <si>
    <t>MRT ศูนย์การประชุมฯ</t>
  </si>
  <si>
    <t>จอ LED ดับบางส่วน</t>
  </si>
  <si>
    <t>หม้อแปลงเสีย 1 ใบ</t>
  </si>
  <si>
    <t>เปลี่ยนหม้อแปลง 1 ใบ จอใช้งานได้ปกติ</t>
  </si>
  <si>
    <r>
      <rPr>
        <b/>
        <sz val="10"/>
        <color rgb="FF000000"/>
        <rFont val="docs-Roboto"/>
      </rPr>
      <t>ไลน์</t>
    </r>
  </si>
  <si>
    <t>MRT จัตุุจักร</t>
  </si>
  <si>
    <t>แผ่นโมดูลเสีย 1 แผ่น</t>
  </si>
  <si>
    <t>เปลี่ยนแผ่นโมดูลเสีย จำนวน 1 แผ่น จอใช้งานได้ปกติ</t>
  </si>
  <si>
    <r>
      <rPr>
        <b/>
        <sz val="10"/>
        <color rgb="FF000000"/>
        <rFont val="docs-Roboto"/>
      </rPr>
      <t>ไลน์</t>
    </r>
  </si>
  <si>
    <t>แนวแผ่นไม่เสมอ</t>
  </si>
  <si>
    <t>เกิดจากการได้รับแรงกระแทก</t>
  </si>
  <si>
    <t>เข้าปรับแผ่นเสาเลื่อน จอสามารถใช้งานได้ปกติ</t>
  </si>
  <si>
    <r>
      <rPr>
        <b/>
        <sz val="10"/>
        <color rgb="FF000000"/>
        <rFont val="docs-Roboto"/>
      </rPr>
      <t>ไลน์</t>
    </r>
  </si>
  <si>
    <t>แผ่นโมดูลสีีเพี้ยน</t>
  </si>
  <si>
    <t>สายแพรจอเสีย</t>
  </si>
  <si>
    <t>เปลี่ยนสายแพร 1 เส้น จอใช้งานได้ปกติ</t>
  </si>
  <si>
    <r>
      <rPr>
        <b/>
        <sz val="10"/>
        <color rgb="FF000000"/>
        <rFont val="docs-Roboto"/>
      </rPr>
      <t>ไลน์</t>
    </r>
  </si>
  <si>
    <t>ปรับรอยต่อแผ่น เช็คจำนวนแผ่นเสีย จอใช้งานได้ปกติ</t>
  </si>
  <si>
    <r>
      <rPr>
        <b/>
        <sz val="10"/>
        <color rgb="FF000000"/>
        <rFont val="docs-Roboto"/>
      </rPr>
      <t>ไลน์</t>
    </r>
  </si>
  <si>
    <t>จอไม่ติดบางส่วน</t>
  </si>
  <si>
    <t>Receiving Card เสีย 1 ใบ</t>
  </si>
  <si>
    <t>เปลี่ยน Receiving Card ใหม่ จอสามารถใช้งานได้ปกติ</t>
  </si>
  <si>
    <r>
      <rPr>
        <b/>
        <sz val="10"/>
        <color rgb="FF000000"/>
        <rFont val="docs-Roboto"/>
      </rPr>
      <t>ไลน์</t>
    </r>
  </si>
  <si>
    <t>"เพิ่มสื่อ iPhone 16 Pro Prebook เริ่มขึ้นสื่อ 13 Sep 2024 ตั้งแต่ 19.00 น. สื่อแต่ละช็อปจะทะยอยเพิ่มเข้าไปใน Link
A. Highlight Campaign
ไม่มีสื่อ
-------------------------------------
B. Commercial Campaign
-True Coffee (TS Mega Bangna)
-True ID Promote Thai League (ตามลิสสาขาที่มี) (13 Aug 2024-31 May 2025)
-TVS NOW-EPL Sep2024 (New!!!)
-TVS-EPL Sep2024
-True Online
-True5G Postpaid (1/9/2024-31/10/2024)(ตามลิสสาขาที่มี)
-iPhone 16 Pro Prebook (13 Sep 19.00 น. - 19 Sep 23.59 น.) (ตามลิสสาขาที่มี)  (New!!!)
-Huawei Matepad SE11 (ตามลิสสาขาที่มี)
-Realme 12X exclusive TRUE DTAC
-VIVO V40 (New!!!)
-Samsung Flip 6 Fold 6
-OPPO Reno 12"</t>
  </si>
  <si>
    <r>
      <rPr>
        <b/>
        <sz val="10"/>
        <color rgb="FF000000"/>
        <rFont val="docs-Roboto"/>
      </rPr>
      <t>ไลน์</t>
    </r>
  </si>
  <si>
    <t>แจ้งซ่อมจอ สื่อ LED ฝั่งทางเชื่อม BTS ระหว่างทาง เดิน ประตู 1กับประตู 2 ดับ 1ส่วน</t>
  </si>
  <si>
    <t>จอled ดับบ้างส่วน</t>
  </si>
  <si>
    <t>เบรกเกอร์จอตัวที่ 3 ยังไม่เปิดหรือทริป  เปิดกลับไปใหม่</t>
  </si>
  <si>
    <t>เนื่องจากสาขาเปิดให้บริการส่งมอบ iPhone ร้านเปิด 8.00 น. วันที่ 20 Sep 2024 (วันเดียว) จำนวน 10 สาขา 1. True Branding Soi2 2. True Branding Soi3. 3. True Branding Shop Lotus North 4. True Branding Shop CP Tower 5. True Branding Shop True Tower1 6. True Branding Shop EmSphere 7. TrueSphere &amp; Branding Iconsiam 8.TrueSphere EmQuartier 9.TrueSphere Huahin 10.TrueSphere Future Park Rungsit</t>
  </si>
  <si>
    <r>
      <rPr>
        <b/>
        <sz val="10"/>
        <color rgb="FF000000"/>
        <rFont val="docs-Roboto"/>
      </rPr>
      <t>ไลน์</t>
    </r>
  </si>
  <si>
    <t>Adidas  แฟชั่นไอส์แลนด์</t>
  </si>
  <si>
    <t>คุณกุ้ง</t>
  </si>
  <si>
    <t>0826249547</t>
  </si>
  <si>
    <t>จอสปอร์ตเวิลด์ รูปเอียง</t>
  </si>
  <si>
    <t xml:space="preserve">จอทีวีไม่ติดเข้าตรวจสอบอาการจอดับ
เข้าเช็คจอถูกปิดอยู่ เปิดจอแล้วขึ้น  SOURCE HDMI 2   
เช็คสายHDMIเสียบอยู่ SOURCE HDMI 3 </t>
  </si>
  <si>
    <t xml:space="preserve">
ปรับมาSOURCE 3  จอติดเรียบร้อย</t>
  </si>
  <si>
    <t>AD0076</t>
  </si>
  <si>
    <r>
      <rPr>
        <b/>
        <sz val="10"/>
        <color rgb="FF000000"/>
        <rFont val="docs-Roboto"/>
      </rPr>
      <t>ไลน์</t>
    </r>
  </si>
  <si>
    <t>Worko</t>
  </si>
  <si>
    <t>Adidas  สยามสแควร์วัน  SQ1</t>
  </si>
  <si>
    <t>จอแจ้งซ่อม   ฟาสาท D1</t>
  </si>
  <si>
    <t>ค่าช่างเทคส่าวหยาง 1 คน ลูกมือ1 คนซ่อมแผ่นจอ C2 หน้างาน  จำนวน 2แผ่น มีเคสพ่วง WOR000142</t>
  </si>
  <si>
    <t>ดำเนินการซ่อมเรียบร้อย</t>
  </si>
  <si>
    <t>มีเคสพ่วง WOR000142</t>
  </si>
  <si>
    <r>
      <rPr>
        <b/>
        <sz val="10"/>
        <color rgb="FF000000"/>
        <rFont val="docs-Roboto"/>
      </rPr>
      <t>ไลน์</t>
    </r>
  </si>
  <si>
    <t>ปรัชญา/วีรญา</t>
  </si>
  <si>
    <t>0825288246/0959599935</t>
  </si>
  <si>
    <t>LED Wall จอดับ</t>
  </si>
  <si>
    <t>ศรันย์</t>
  </si>
  <si>
    <t>ตัว Box Player  ค้าง</t>
  </si>
  <si>
    <t>รีสตาทในระบบ</t>
  </si>
  <si>
    <t>TR0078</t>
  </si>
  <si>
    <r>
      <rPr>
        <b/>
        <sz val="10"/>
        <color rgb="FF000000"/>
        <rFont val="docs-Roboto"/>
      </rPr>
      <t>ไลน์</t>
    </r>
  </si>
  <si>
    <t>1.แจ้งขึ้นสื่อ เคมเปญ  IPone 16 ซื้อปีนี้แลกรุ่นใหม่ปีหน้า ประจำเดือน Sep-24ระยะเวลาการขึ้นสื่อ 13 Sep 24 - 30 Sep'24</t>
  </si>
  <si>
    <t>อัพเดตสื่อเรียบร้อยครับ</t>
  </si>
  <si>
    <r>
      <rPr>
        <b/>
        <sz val="10"/>
        <color rgb="FF000000"/>
        <rFont val="docs-Roboto"/>
      </rPr>
      <t>ไลน์</t>
    </r>
  </si>
  <si>
    <t>True Shop Central Ladprao</t>
  </si>
  <si>
    <t>LED Wall จอโค้ง จอเป็นเส้น จอกระพริบ ตามภาพแนบ</t>
  </si>
  <si>
    <t>1.ตรวจเช็คกระแสไฟ มีกระแสไฟวิ่งอยู่ ที่ 27 AC 
2.ตรวจสอบหม้อแปลง แล้วพบว่า น๊อตขัน L รูด</t>
  </si>
  <si>
    <t>1.เปลี่ยนหม้อแปลง และเช็คไฟ วัดค่าได้ 32   AC</t>
  </si>
  <si>
    <t>(ได้มีการเฝ้าดูอาการก่อนส่งมอบงานกับทาง ผจก เป็นเวลา 20 นาที ครับ )</t>
  </si>
  <si>
    <t>TR0080</t>
  </si>
  <si>
    <r>
      <rPr>
        <b/>
        <sz val="10"/>
        <color rgb="FF000000"/>
        <rFont val="docs-Roboto"/>
      </rPr>
      <t>ไลน์</t>
    </r>
  </si>
  <si>
    <t>12_ASK</t>
  </si>
  <si>
    <t>เพลงไม่ดัง</t>
  </si>
  <si>
    <t>หมี, นิค</t>
  </si>
  <si>
    <t>ทำการประสานให้หน้าร้านทดสอบเสียงโดยการใช้หูฟังทดสอบพบว่ามีเสียงมา</t>
  </si>
  <si>
    <t>ประสานให้หน้าร้านให้แจ้งเข้าสำนักงาน เนื่องจากอุปกรณ์ ลำโพง,สายเชื่อมต่อ เป็นของ ซัพอีกเจ้า</t>
  </si>
  <si>
    <r>
      <rPr>
        <b/>
        <sz val="10"/>
        <color rgb="FF000000"/>
        <rFont val="docs-Roboto"/>
      </rPr>
      <t>ไลน์</t>
    </r>
  </si>
  <si>
    <t>แจ้งขึ้นสื่อ TVC iPhone 16 &amp; Accessories มีผล 14-30 Sep 24</t>
  </si>
  <si>
    <r>
      <rPr>
        <b/>
        <sz val="10"/>
        <color rgb="FF000000"/>
        <rFont val="docs-Roboto"/>
      </rPr>
      <t>ไลน์</t>
    </r>
  </si>
  <si>
    <t>ทางด่วน ด่านสุขุมวิท</t>
  </si>
  <si>
    <t>ดับ 2 จอ</t>
  </si>
  <si>
    <t>หัวRJ เมน lan   จอ2  เสีย ทำให้ไม่ส่งสัญญาณไปจอที่เหลือ</t>
  </si>
  <si>
    <t>เปลี่ยนหัว RJ ให้ใหม่</t>
  </si>
  <si>
    <t xml:space="preserve"> สายเมน LAN เข้าจอไม่ใช่ของ DR เดินมา</t>
  </si>
  <si>
    <t>BM0083</t>
  </si>
  <si>
    <r>
      <rPr>
        <b/>
        <sz val="10"/>
        <color rgb="FF000000"/>
        <rFont val="docs-Roboto"/>
      </rPr>
      <t>ไลน์</t>
    </r>
  </si>
  <si>
    <t>สระบุรี</t>
  </si>
  <si>
    <t>คุณเอิร์ท</t>
  </si>
  <si>
    <t>0898018652</t>
  </si>
  <si>
    <t>จอ Digital Kiosk ของเวสป้าสระบุรี เปิดไม่ติดครับ</t>
  </si>
  <si>
    <t>Adapter เสีย</t>
  </si>
  <si>
    <t>สาขาเปลี่ยน Adaptor ใหม่</t>
  </si>
  <si>
    <t>Adaptor</t>
  </si>
  <si>
    <t>1. ค่า adaptor Player Box จำนวน  1 อัน
2. ค่าบริการในการจัดส่ง</t>
  </si>
  <si>
    <t>VE0084</t>
  </si>
  <si>
    <r>
      <rPr>
        <b/>
        <sz val="10"/>
        <color rgb="FF000000"/>
        <rFont val="docs-Roboto"/>
      </rPr>
      <t>ไลน์</t>
    </r>
  </si>
  <si>
    <t xml:space="preserve">Laguna Property </t>
  </si>
  <si>
    <t>ภูเก็ต</t>
  </si>
  <si>
    <t xml:space="preserve">คุณแอ้ </t>
  </si>
  <si>
    <t>0875778994</t>
  </si>
  <si>
    <t>จอไม่ขึ้นภาพ</t>
  </si>
  <si>
    <t>ปุ้ย</t>
  </si>
  <si>
    <t>แผ่นเสีย 7แผ่น</t>
  </si>
  <si>
    <t>/เปลี่ยนแผ่นทั้งหมด 7 แผ่น จอwall 5 แผ่น จอแสตน 2  แผ่น</t>
  </si>
  <si>
    <t>chawisa.e@groupbanyan.com</t>
  </si>
  <si>
    <r>
      <rPr>
        <b/>
        <sz val="10"/>
        <color rgb="FF000000"/>
        <rFont val="docs-Roboto"/>
      </rPr>
      <t>ไลน์</t>
    </r>
  </si>
  <si>
    <t>A. Highlight Campaign
-Co Brand (ตามลิสสาขาที่มี) (New!!!)
-------------------------------------
B. Commercial Campaign
-True Coffee (TS Mega Bangna) 
-True ID Promote Thai League (ตามลิสสาขาที่มี) (13 Aug 2024-31 May 2025)
-TVS NOW-EPL Sep2024 
-TVS-EPL Sep2024 
-True Online
-True5G Postpaid (1/9/2024-31/10/2024)(ตามลิสสาขาที่มี)
-Huawei Matepad SE11 (ตามลิสสาขาที่มี) 
-Realme 12X exclusive TRUE DTAC
-VIVO V40 (New!!!)
-Samsung Flip 6 Fold 6 
-OPPO Reno 12</t>
  </si>
  <si>
    <t>เหน่ง, แรมโบ้</t>
  </si>
  <si>
    <t>https://drive.google.com/drive/folders/1-Y54P7v6j8Fs4Ngryn_l9uXTNk5Sm4Ma?usp=share_link</t>
  </si>
  <si>
    <r>
      <rPr>
        <b/>
        <sz val="10"/>
        <color rgb="FF000000"/>
        <rFont val="docs-Roboto"/>
      </rPr>
      <t>ไลน์</t>
    </r>
  </si>
  <si>
    <t>ร้านไหนไม่มีจอกลาง ขึ้นสื่อ Logo แทนไปก่อน
True Logo สำหรับจอ LED3,4 ที่เป็นจอกลาง สำหรับใช้ขึ้นในกรณีที่สื่อบางตัวไม่ทำจอ 3,4 มาให้</t>
  </si>
  <si>
    <t>https://drive.google.com/drive/folders/1M58FcPsVoE2MBhB41rXqJKhcjriktHC_?usp=sharing</t>
  </si>
  <si>
    <r>
      <rPr>
        <b/>
        <sz val="10"/>
        <color rgb="FF000000"/>
        <rFont val="docs-Roboto"/>
      </rPr>
      <t>ไลน์</t>
    </r>
  </si>
  <si>
    <t>1.แจ้งขึ้นสื่อ Trade-in Flow iPhone ระยะเวลาการขึ้นสื่อ 16 Sep 24 - 30 Oct'24
2.แจ้งขึ้นสื่อ เคมเปญ Business One Call ระยะเวลาการขึ้นสื่อ 16 Sep 24 - 31 Oct'24
3.แจ้งขึ้นสื่อ เคมเปญ  Accessories Iphone16 ระยะเวลาการขึ้นสื่อ 16 Sep 24 - 31 Oct'24</t>
  </si>
  <si>
    <r>
      <rPr>
        <u/>
        <sz val="10"/>
        <color rgb="FF434343"/>
        <rFont val="Roboto"/>
      </rPr>
      <t xml:space="preserve">DTAC SHOP : LED,Digital Signage (จอนอก,จอใน,Digital Standee)(ฝากทีม DR ลงจอ LED Dtac แฟชั่น ไอแลน)
https://drive.google.com/drive/folders/1INbB7b5h4ipjwcHP5yxpt4YuQUW4ZuEr?usp=sharing
Team DR  &gt;&gt;&gt; Digital Screen 43" co brand  (36สาขาลงสื่อเอง/Vendeลงให้)ฝากทีม DR   
</t>
    </r>
    <r>
      <rPr>
        <u/>
        <sz val="10"/>
        <color rgb="FF1155CC"/>
        <rFont val="Roboto"/>
      </rPr>
      <t>https://drive.google.com/drive/folders/1INbB7b5h4ipjwcHP5yxpt4YuQUW4ZuEr?usp=sharing</t>
    </r>
  </si>
  <si>
    <r>
      <rPr>
        <b/>
        <sz val="10"/>
        <color rgb="FF000000"/>
        <rFont val="docs-Roboto"/>
      </rPr>
      <t>ไลน์</t>
    </r>
  </si>
  <si>
    <t>ซีคอน บางแค</t>
  </si>
  <si>
    <t>จอภาพติดบ้างไม่ติดบ้าง</t>
  </si>
  <si>
    <t>สาเหตุที่ทำให้จอดับเกิดจากช่องเสียบสายแลนเสีย</t>
  </si>
  <si>
    <t>ทีมเปลี่ยนการ์ดใหม่ 1 ใบ</t>
  </si>
  <si>
    <t>LA0089</t>
  </si>
  <si>
    <r>
      <rPr>
        <b/>
        <sz val="10"/>
        <color rgb="FF000000"/>
        <rFont val="docs-Roboto"/>
      </rPr>
      <t>ไลน์</t>
    </r>
  </si>
  <si>
    <t>TKC</t>
  </si>
  <si>
    <t>ทองหล่อ</t>
  </si>
  <si>
    <t>ไม่ดับตามเวลาที่กำหนด</t>
  </si>
  <si>
    <t>ตัว Timer ทำงานตามที่กำหนด</t>
  </si>
  <si>
    <t>ประสานงานแจ้งทางคุณส้ม Iso ให้ดำเนินการเข้าแก้ไข</t>
  </si>
  <si>
    <t>Timer</t>
  </si>
  <si>
    <t>เนื่องจากตัวทามเมอร์เป็นของทางทีม Iso</t>
  </si>
  <si>
    <r>
      <rPr>
        <b/>
        <sz val="10"/>
        <color rgb="FF000000"/>
        <rFont val="docs-Roboto"/>
      </rPr>
      <t>ไลน์</t>
    </r>
  </si>
  <si>
    <t>สื่อผิด</t>
  </si>
  <si>
    <t>เปิดงานซ้ำ</t>
  </si>
  <si>
    <t>TR0050</t>
  </si>
  <si>
    <r>
      <rPr>
        <b/>
        <sz val="10"/>
        <color rgb="FF000000"/>
        <rFont val="docs-Roboto"/>
      </rPr>
      <t>ไลน์</t>
    </r>
  </si>
  <si>
    <t>True Branding Shop CP Tower</t>
  </si>
  <si>
    <t>จอด้านหลังเคาเตอร์ไม่ติด</t>
  </si>
  <si>
    <t>เนื่องจากจอนี้ทาง DR ไม่ได้ดูแล</t>
  </si>
  <si>
    <r>
      <rPr>
        <b/>
        <sz val="10"/>
        <color rgb="FF000000"/>
        <rFont val="docs-Roboto"/>
      </rPr>
      <t>ไลน์</t>
    </r>
  </si>
  <si>
    <t>True shop Seacon Square</t>
  </si>
  <si>
    <t>Oo RM</t>
  </si>
  <si>
    <t>0891339997</t>
  </si>
  <si>
    <t>จอทีวี Apple Sheep ซ้ายมือ ยังไม่ขึ้นสื่อ Apple Sheep</t>
  </si>
  <si>
    <t>แก้ไขสื่อเรียบร้อย</t>
  </si>
  <si>
    <r>
      <rPr>
        <b/>
        <sz val="10"/>
        <color rgb="FF000000"/>
        <rFont val="docs-Roboto"/>
      </rPr>
      <t>ไลน์</t>
    </r>
  </si>
  <si>
    <t>True Shop Central Rama 3</t>
  </si>
  <si>
    <t>จอ  LED Wall จอไม่โชว์สื่อ วีโว่  v 40</t>
  </si>
  <si>
    <t>TR0094</t>
  </si>
  <si>
    <r>
      <rPr>
        <b/>
        <sz val="10"/>
        <color rgb="FF000000"/>
        <rFont val="docs-Roboto"/>
      </rPr>
      <t>ไลน์</t>
    </r>
  </si>
  <si>
    <t>คุณราตรี</t>
  </si>
  <si>
    <t>0863453555</t>
  </si>
  <si>
    <t>จอสลับกัน</t>
  </si>
  <si>
    <t>TR0095</t>
  </si>
  <si>
    <r>
      <rPr>
        <b/>
        <sz val="10"/>
        <color rgb="FF000000"/>
        <rFont val="docs-Roboto"/>
      </rPr>
      <t>ไลน์</t>
    </r>
  </si>
  <si>
    <t>เพิ่มสื่อ iPhone16 &amp; iPhone16 Pro Launch ขอให้ขึ้นสื่อวันที่ 20/9/2024 เวลา 8:00</t>
  </si>
  <si>
    <t>จอออนไลน์ในระบบ</t>
  </si>
  <si>
    <t>สื่ออัพเดทเรียบร้อย</t>
  </si>
  <si>
    <r>
      <rPr>
        <u/>
        <sz val="10"/>
        <color rgb="FF434343"/>
        <rFont val="Roboto"/>
      </rPr>
      <t xml:space="preserve">A. Highlight Campaign
-Co Brand (ตามลิสสาขาที่มี)
-------------------------------------
B. Commercial Campaign
-True Coffee (TS Mega Bangna) 
-True ID Promote Thai League (ตามลิสสาขาที่มี) (13 Aug 2024-31 May 2025)
-TVS NOW-EPL Sep2024 
-TVS-EPL Sep2024 
-True Online
-True5G Postpaid (1/9/2024-31/10/2024)(ตามลิสสาขาที่มี)
-iPhone16 Launch (ตามลิสสาขาที่มี) New!!
-iPhone16 Pro Launch (ตามลิสสาขาที่มี) New!!
-Huawei Matepad SE11 (ตามลิสสาขาที่มี) 
-Realme 12X exclusive TRUE DTAC
-VIVO V40 (New!!!)
-Samsung Flip 6 Fold 6 
-OPPO Reno 12
Link สื่อใหม่
LED : iPhone16 Launch (20 Sep 08.00 น. - 31 Oct'24)
https://drive.google.com/drive/folders/1yzbaOw47XBJ9h6BkpqgfvVWtqSLchiN8?usp=sharing
LED : iPhone16 Pro Launch (20 Sep 08.00 น. - 31 Oct'24)
</t>
    </r>
    <r>
      <rPr>
        <u/>
        <sz val="10"/>
        <color rgb="FF1155CC"/>
        <rFont val="Roboto"/>
      </rPr>
      <t>https://drive.google.com/drive/folders/19OVAvdjGPyEEk6MjET2yQkngKYojCN6T?usp=sharing</t>
    </r>
  </si>
  <si>
    <r>
      <rPr>
        <b/>
        <sz val="10"/>
        <color rgb="FF000000"/>
        <rFont val="docs-Roboto"/>
      </rPr>
      <t>ไลน์</t>
    </r>
  </si>
  <si>
    <t>เอมคอลเทีย</t>
  </si>
  <si>
    <t>คุณหนึ่ง</t>
  </si>
  <si>
    <t>0955049009</t>
  </si>
  <si>
    <t>TR0097</t>
  </si>
  <si>
    <r>
      <rPr>
        <b/>
        <sz val="10"/>
        <color rgb="FF000000"/>
        <rFont val="docs-Roboto"/>
      </rPr>
      <t>ไลน์</t>
    </r>
  </si>
  <si>
    <t>TOUGH CAFE ทัฟ คาเฟ่</t>
  </si>
  <si>
    <t xml:space="preserve">คุณนัท </t>
  </si>
  <si>
    <t>0878840922</t>
  </si>
  <si>
    <t>จอไม่ขึ้นสื่อ มีข้อความ No Program 1.จอทัชกรีนไม่ได้
2.เปลี่ยนสื่อไม่ได้</t>
  </si>
  <si>
    <t>1.จอที่อยู่กับลูกค้าเป็นจอ ทรัชกรีน 1 ตัว ไม่ทรัชกรีน 1 ตัวครับ
2.ลูกค้าไม่ได้เชื่อมต่อ WiFi ครับ</t>
  </si>
  <si>
    <t>1.ตรวจเช็คสาย USB ของจอทรัชกรีน พบว่า สาย USB หลุดครับ
2.เชื่อมต่อ WiFi และ พี่หนูเล็กยิงสื่อขึ้นให้</t>
  </si>
  <si>
    <t>KA0098</t>
  </si>
  <si>
    <r>
      <rPr>
        <b/>
        <sz val="10"/>
        <color rgb="FF000000"/>
        <rFont val="docs-Roboto"/>
      </rPr>
      <t>ไลน์</t>
    </r>
  </si>
  <si>
    <t>BKY</t>
  </si>
  <si>
    <t>พระราม 2</t>
  </si>
  <si>
    <t>โมดูลขึ้นสีส้ม</t>
  </si>
  <si>
    <t>ตรวจสอบขั้๊วสายไฟ DC มีปัญหา</t>
  </si>
  <si>
    <t>ทำกการย้ำขั้วสายไฟ DC ใหม่</t>
  </si>
  <si>
    <t>ทำการการนัดหมายเข้า 
ดำเนินการ
พร้อมกับซัพหน้างาน 28/09/2024
13:00 เป็นต้นไป</t>
  </si>
  <si>
    <t>BK0099</t>
  </si>
  <si>
    <r>
      <rPr>
        <b/>
        <sz val="10"/>
        <color rgb="FF000000"/>
        <rFont val="docs-Roboto"/>
      </rPr>
      <t>ไลน์</t>
    </r>
  </si>
  <si>
    <t>จอสีเพี้ยน จอกระพริบ</t>
  </si>
  <si>
    <t>ส่าวหย่าง, นิค</t>
  </si>
  <si>
    <t>ตรวจสอบหม้อแปลงจ่ายไฟที่ 5.6V</t>
  </si>
  <si>
    <r>
      <rPr>
        <sz val="10"/>
        <color rgb="FF434343"/>
        <rFont val="Arial"/>
      </rPr>
      <t>เปลี่ยนหม้อแปลง 1 ใบ ตรวจกระแสไฟ 5.0V</t>
    </r>
  </si>
  <si>
    <r>
      <rPr>
        <b/>
        <sz val="10"/>
        <color rgb="FF000000"/>
        <rFont val="docs-Roboto"/>
      </rPr>
      <t>ไลน์</t>
    </r>
  </si>
  <si>
    <t>Aldo</t>
  </si>
  <si>
    <t>สำนักงานใหญ</t>
  </si>
  <si>
    <t xml:space="preserve"> รบกวนช่วยอัพโหลดวิดีโอลงบนจอ สกรีน โดยมีรายละเอียดตามไฟล์เอกสารที่แนบไปครับ</t>
  </si>
  <si>
    <t>https://wetransfer.com/downloads/024313bd614867b4b04158b88286a73a20240917093757/9d3540</t>
  </si>
  <si>
    <t>AL0101</t>
  </si>
  <si>
    <r>
      <rPr>
        <b/>
        <sz val="10"/>
        <color rgb="FF000000"/>
        <rFont val="docs-Roboto"/>
      </rPr>
      <t>ไลน์</t>
    </r>
  </si>
  <si>
    <t>ซ็นทรัลภูเก็ต</t>
  </si>
  <si>
    <t>รบกวนอัพโหลดวีดีโอตาม link ด้านล่าง ตามวันที่ที่แจ้งไว้</t>
  </si>
  <si>
    <t>วีดีโอสำหรับวันที่ 18 - 27 SEP 24
Link : https://drive.google.com/drive/u/0/folders/1JmPygE1ukM_01uRVBgSBEz60CWFInJA4</t>
  </si>
  <si>
    <r>
      <rPr>
        <b/>
        <sz val="10"/>
        <color rgb="FF000000"/>
        <rFont val="docs-Roboto"/>
      </rPr>
      <t>ไลน์</t>
    </r>
  </si>
  <si>
    <r>
      <rPr>
        <b/>
        <sz val="10"/>
        <color rgb="FF000000"/>
        <rFont val="docs-Roboto"/>
      </rPr>
      <t>ไลน์</t>
    </r>
  </si>
  <si>
    <t>คุณหนุ่ม</t>
  </si>
  <si>
    <t>0817007813</t>
  </si>
  <si>
    <t>สถานีสีลม 
ลูกค้า HBO GO เรื่อง The Penguin
ตำแหน่งกล่อง Dynamic
SIL CC DLB 02  (1 กล่อง)ชั้นจำหน่ายตั๋ว
ขนาดจอ 496 x 240 px</t>
  </si>
  <si>
    <t>https://we.tl/t-w8J78HCIuJ
*** รบกวนตั้ง เวลาเปลี่ยนสื่อ
คืนวันพุธที่ 18 ก.ย.นี้ เวลา 23.40น
เจ้าหน้าที่ติดตั้งหน้างาน
ควรโทรประสานงานกันช่วงเย็น ก่อนเวลาติดตั้งสื่อ</t>
  </si>
  <si>
    <t>BM0104</t>
  </si>
  <si>
    <r>
      <rPr>
        <b/>
        <sz val="10"/>
        <color rgb="FF000000"/>
        <rFont val="docs-Roboto"/>
      </rPr>
      <t>ไลน์</t>
    </r>
  </si>
  <si>
    <t>แพร่</t>
  </si>
  <si>
    <t>เปิดไม่ติด</t>
  </si>
  <si>
    <t>Adaptor เสีย</t>
  </si>
  <si>
    <t>ทำการเปลี่ยน Adaptor ใหม่</t>
  </si>
  <si>
    <t>VE0105</t>
  </si>
  <si>
    <r>
      <rPr>
        <b/>
        <sz val="10"/>
        <color rgb="FF000000"/>
        <rFont val="docs-Roboto"/>
      </rPr>
      <t>ไลน์</t>
    </r>
  </si>
  <si>
    <t>Birkenstock</t>
  </si>
  <si>
    <t>จอ LED แผ่นโมดูลเสีย</t>
  </si>
  <si>
    <t>แผ่นโมดูลเสีย</t>
  </si>
  <si>
    <t>เปลี่ยนแผ่นโมดูลเสีย</t>
  </si>
  <si>
    <t>BI0106</t>
  </si>
  <si>
    <r>
      <rPr>
        <b/>
        <sz val="10"/>
        <color rgb="FF000000"/>
        <rFont val="docs-Roboto"/>
      </rPr>
      <t>ไลน์</t>
    </r>
  </si>
  <si>
    <t>จอดับ 5จอ</t>
  </si>
  <si>
    <t>ปรีชา ภูตานันท์_ชาสลิม, วุฒิพงษ์ สีใส_มาร์ค</t>
  </si>
  <si>
    <t>เช็คระบบไฟ ปกติรีโมทออนไลน์ ระบบจอ LED ติดปกติ เล่นสื่อปกติ ติดครบทุกจอ</t>
  </si>
  <si>
    <t>ย้ำสายแลนใหม่, เปลี่ยนการ์ดตัวใหม่</t>
  </si>
  <si>
    <t>BM0107</t>
  </si>
  <si>
    <t>1.แจ้ง Replace สื่อ iPhone 16 &amp; 16 Pro (Launch)  ระยะเวลาการขึ้นสื่อ 20 Sep 24 - 31 Oct'24
2.แจ้งขึ้นสื่อ เคมเปญ Promotion discount case &amp; film approve ระยะเวลาการขึ้นสื่อ 20 Sep 24 - 31 Oct 24</t>
  </si>
  <si>
    <t>สากล จันทร์ทิพย์_พี่ต้น</t>
  </si>
  <si>
    <t>ตรวจสอบอุแกรณ์ออนไลน์ปกติ</t>
  </si>
  <si>
    <t>อัพเดทสื่อเรียบร้อย</t>
  </si>
  <si>
    <r>
      <rPr>
        <u/>
        <sz val="10"/>
        <color rgb="FF434343"/>
        <rFont val="Roboto"/>
      </rPr>
      <t xml:space="preserve">🔴True Shop : Digital Poster,TV Conner (Smart Home,Vlive)
https://drive.google.com/drive/folders/1PI3j-9_J_OKflrp27KehvHCHYmcGPA5c?usp=sharing
🔴Dtac In True Shop(จอTrue) : Digital Poster,TV Conner (Smart Home,Vlive)
https://drive.google.com/drive/folders/1PI3j-9_J_OKflrp27KehvHCHYmcGPA5c?usp=sharing
🔵DTAC SHOP : LED,Digital Signage (จอนอก,จอใน,Digital Standee)(ฝากทีม DR ลงจอ LED Dtac แฟชั่น ไอแลน)
https://drive.google.com/drive/folders/12RvTBnz3gnXt-jWW-6d4QdBbnd5K_kAV?usp=sharing
🔵Team DR  &gt;&gt;&gt; Digital Screen 43" co brand  (36สาขาลงสื่อเอง/Vendeลงให้)ฝากทีม DR   
</t>
    </r>
    <r>
      <rPr>
        <u/>
        <sz val="10"/>
        <color rgb="FF1155CC"/>
        <rFont val="Roboto"/>
      </rPr>
      <t>https://drive.google.com/drive/folders/12RvTBnz3gnXt-jWW-6d4QdBbnd5K_kAV?usp=sharing</t>
    </r>
  </si>
  <si>
    <t>TR0108</t>
  </si>
  <si>
    <t>True Tha Mall Bangkapi</t>
  </si>
  <si>
    <t>อ Apple Sheep ที่เดอะมอลล์บางกะปิยังขึ้นผิดจออยู่</t>
  </si>
  <si>
    <t>หนูเล็ก,โมชิ</t>
  </si>
  <si>
    <t>TR0109</t>
  </si>
  <si>
    <t>เพิ่มสื่อ Baseus iPhone 16 ใน ACC Wall ที่เป็นจอรวม และ ACC Wall Baseus ด้วย</t>
  </si>
  <si>
    <t>https://drive.google.com/file/d/1jVAHGYfLaayZQk8kWZOox0AiyTcq8ctH/view?usp=sharing</t>
  </si>
  <si>
    <t>TR0110</t>
  </si>
  <si>
    <r>
      <rPr>
        <b/>
        <sz val="10"/>
        <color rgb="FF000000"/>
        <rFont val="docs-Roboto"/>
      </rPr>
      <t>ไลน์</t>
    </r>
  </si>
  <si>
    <t>รบกวนเช็คระบบไฟ 3 ที่นี้
MetroMall_Phetchaburi_Half_Pillar
MetroMall_Chatuchak_Digital_Column_N
MetroMall_Sukhumvit_Digital_Column</t>
  </si>
  <si>
    <t>ตรวจสอบระบบไฟในระบบปกติ</t>
  </si>
  <si>
    <t>BM0111</t>
  </si>
  <si>
    <r>
      <rPr>
        <b/>
        <sz val="10"/>
        <color rgb="FF000000"/>
        <rFont val="docs-Roboto"/>
      </rPr>
      <t>ไลน์</t>
    </r>
  </si>
  <si>
    <t>สื่อไม่อับเดต</t>
  </si>
  <si>
    <r>
      <rPr>
        <b/>
        <sz val="10"/>
        <color rgb="FF000000"/>
        <rFont val="docs-Roboto"/>
      </rPr>
      <t>ไลน์</t>
    </r>
  </si>
  <si>
    <t>Terminal 21</t>
  </si>
  <si>
    <t>อโศก</t>
  </si>
  <si>
    <t>โอ๋ , อั๋น</t>
  </si>
  <si>
    <t>24/9/67   แก้ไขแล้วยังไม่เรียบร้อย ต้องเข้าแก้ไขใหม่ รบกวนขอช่างเทคนิคเข้าดำเนินการ</t>
  </si>
  <si>
    <t>ตรวจสอบเนื่องจากจอทาง DR ไม่ได้ดูแล</t>
  </si>
  <si>
    <t>เราไม่สามารถเปิดจอแก้ไขได้เนื่องจากชุดคอนโทรลจอมีการตั้งเวลาปิดสื่อไว้ครับ ลองใช้คอมต่อแล้วใช้ไม่ได้ครับ
แจ้งที่ห้องแลกบัตร ให้ทาง loading ตามช่างได้เลยค่ะ เพื่อที่จะไปเอา Personal Lift จากจอดับ 2 จุดเหลือ1 จุด</t>
  </si>
  <si>
    <t>TE0113</t>
  </si>
  <si>
    <t>Skecher</t>
  </si>
  <si>
    <t>Terminal21 asok</t>
  </si>
  <si>
    <t>คุณไม้</t>
  </si>
  <si>
    <t>0875190624</t>
  </si>
  <si>
    <t>หลอด Led ดับ</t>
  </si>
  <si>
    <t>เข้าเปลี่ยนแผ่นซีทรูสี 1 จุด</t>
  </si>
  <si>
    <t>เข้าเปลี่ยน 2 แผ่นครับ</t>
  </si>
  <si>
    <t>จริงๆต้องเข้าหลังห้างปิดครับ แต่ถ้าเข้า 19:00 น. ต้องเข้าไปแบบอะปกรณ์ไม่เยอะครับ บันได้เอาที่ร้าน</t>
  </si>
  <si>
    <t>SK0114</t>
  </si>
  <si>
    <r>
      <rPr>
        <b/>
        <sz val="10"/>
        <color rgb="FF000000"/>
        <rFont val="docs-Roboto"/>
      </rPr>
      <t>ไลน์</t>
    </r>
  </si>
  <si>
    <t>Adidas  พัทยา</t>
  </si>
  <si>
    <t>สอนพนักงานตั้งเวลาไทม์เมอร์ปิด-เปิด</t>
  </si>
  <si>
    <t xml:space="preserve">นาฬิกาปรับไปที่ manual ทำงานปกติ
</t>
  </si>
  <si>
    <r>
      <rPr>
        <sz val="10"/>
        <color rgb="FF434343"/>
        <rFont val="Docs-Roboto"/>
      </rPr>
      <t>กลับไปที่ auto นาฬิกาไม่ทำงานเเละให้ตรวจสอบนาฬิกาพบว่านาฬิกาเดินช้าก่วา1ชั่วโมงเลย ให้น้องที่ร้านนาฬิกาตั้งนาฬิกาเป็นเวลาปัจุบันตอนนี้จอติดปกติครับ สาเหตุนาฬิกาเริ่มเสียครับ</t>
    </r>
  </si>
  <si>
    <r>
      <rPr>
        <b/>
        <sz val="10"/>
        <color rgb="FF000000"/>
        <rFont val="docs-Roboto"/>
      </rPr>
      <t>ไลน์</t>
    </r>
  </si>
  <si>
    <t>Maybelline</t>
  </si>
  <si>
    <t>Watsons CP Towe</t>
  </si>
  <si>
    <t>ตรวจสอบค่าความสว่างจอ</t>
  </si>
  <si>
    <t>เข้าเซทค่าแสง และค่าคอนทัชของจอ 32นิ้ว 1 จอ และ 21.5นิ้ว 1 จอ</t>
  </si>
  <si>
    <t>ปรับค่าแสงทั้ง 2 จอให้เท่ากัน ปรับค่าสีให้เท่ากันเสร็จเรียบ✅✅
เพิ่มสายต่อUSB 2 เส้น พร้อมสอนหน้าสาขาเปลี่ยนสื่อด้วยUSB</t>
  </si>
  <si>
    <t>รายละเอียด
1. ตรวจสอบค่าความสว่างจอ ตอนเล่นสื่อ
2. ตรวจสองค่าความสว่างจอ หน้าจแปกติ
3. ส่งสื่อเราเองที่ตรวจสอบเรื่องความคมชัด และค่าแสงสว่างปกติ
4. ปรับค่าความสว่างจอให้เพิ่มขึ้น
หมายเหตุ  การวัดค่าแสงให้ใช้เครื่องมือ ในการวัดค่าแสง
สามารถติดต่อหน้าสาขาได้</t>
  </si>
  <si>
    <t>MA0116</t>
  </si>
  <si>
    <t>รอลูกค้าสรุปงาน</t>
  </si>
  <si>
    <t>รอส่งสื่อตามวันที่ลูกค้ากำหนด</t>
  </si>
  <si>
    <t>รออะไหล่</t>
  </si>
  <si>
    <t>เสนอราคา</t>
  </si>
  <si>
    <t xml:space="preserve"> Psolution</t>
  </si>
  <si>
    <r>
      <rPr>
        <b/>
        <sz val="10"/>
        <color rgb="FF000000"/>
        <rFont val="docs-Roboto"/>
      </rPr>
      <t>ไลน์</t>
    </r>
  </si>
  <si>
    <t>100 ฟิวเจอร์</t>
  </si>
  <si>
    <t>2nd street</t>
  </si>
  <si>
    <t>แฟชั่นไอส์แลนด์</t>
  </si>
  <si>
    <t>3CE</t>
  </si>
  <si>
    <t>3CE WATSON599</t>
  </si>
  <si>
    <t xml:space="preserve">แผ่นโมดูลดับบางส่วน </t>
  </si>
  <si>
    <t>3CE เมเบรีน</t>
  </si>
  <si>
    <t>Acne Labs</t>
  </si>
  <si>
    <t>Adidas</t>
  </si>
  <si>
    <t>Aira</t>
  </si>
  <si>
    <t>Airmani</t>
  </si>
  <si>
    <t>พบการ์ดจอไม่ทำงาน1ใบ ตรวจเช็คระบบไฟปกติ  เช็คสายแลนพบสายแลนเสีย1เส้น</t>
  </si>
  <si>
    <t>ais</t>
  </si>
  <si>
    <t>แก้ไขเปลี่ยนสายแลน1เส้น</t>
  </si>
  <si>
    <t>AIT สถาบันเทคโนโลยีเเห่งเอเชีย</t>
  </si>
  <si>
    <t>Amani</t>
  </si>
  <si>
    <t>American engle</t>
  </si>
  <si>
    <t>American touris</t>
  </si>
  <si>
    <t>EV0117</t>
  </si>
  <si>
    <t>american tourister</t>
  </si>
  <si>
    <t>ANADEE COM AND NETWORK LIMITED PARTNERSHIP</t>
  </si>
  <si>
    <t>APM</t>
  </si>
  <si>
    <t>Ari</t>
  </si>
  <si>
    <t>Armani</t>
  </si>
  <si>
    <t>Asaki</t>
  </si>
  <si>
    <t>aston martin</t>
  </si>
  <si>
    <t>Astonmatin</t>
  </si>
  <si>
    <t>Aveda  Origins</t>
  </si>
  <si>
    <t>Baan Khanitha</t>
  </si>
  <si>
    <t>BaNANA</t>
  </si>
  <si>
    <t>BANANA Mobile</t>
  </si>
  <si>
    <t>BB beyond</t>
  </si>
  <si>
    <t>BBL</t>
  </si>
  <si>
    <t>Berli Jucker Public Company Limited</t>
  </si>
  <si>
    <t>Besides Umi</t>
  </si>
  <si>
    <t>Big C</t>
  </si>
  <si>
    <t>Biken Stock</t>
  </si>
  <si>
    <t>BMW</t>
  </si>
  <si>
    <t>BMW  Zeekr</t>
  </si>
  <si>
    <r>
      <rPr>
        <b/>
        <sz val="10"/>
        <color rgb="FF000000"/>
        <rFont val="docs-Roboto"/>
      </rPr>
      <t>ไลน์</t>
    </r>
  </si>
  <si>
    <t>BMW Xpeng</t>
  </si>
  <si>
    <t>BN</t>
  </si>
  <si>
    <t>BOBBI BROWN</t>
  </si>
  <si>
    <t>Bose</t>
  </si>
  <si>
    <t>Bulgari</t>
  </si>
  <si>
    <t>Bvlgari</t>
  </si>
  <si>
    <t>จอดับทั้งหมด</t>
  </si>
  <si>
    <t>C&amp;K</t>
  </si>
  <si>
    <t>Charles &amp; Keith</t>
  </si>
  <si>
    <t>Charles&amp; Keith</t>
  </si>
  <si>
    <t>โอ๋,หมี</t>
  </si>
  <si>
    <t>Chloe</t>
  </si>
  <si>
    <t>Club Moto</t>
  </si>
  <si>
    <t>ตรวจสอบอุปกรณ์ออนไลน์</t>
  </si>
  <si>
    <t>CO-LEAD LED COMPANY LIMITED</t>
  </si>
  <si>
    <t>ทำการการรีสตาร์ทใหม่</t>
  </si>
  <si>
    <t>Coach</t>
  </si>
  <si>
    <t>COCOIRELLE</t>
  </si>
  <si>
    <t>com7</t>
  </si>
  <si>
    <t>Coway</t>
  </si>
  <si>
    <t>CPB</t>
  </si>
  <si>
    <t>TR0118</t>
  </si>
  <si>
    <t>D&amp;G</t>
  </si>
  <si>
    <t>D2 แบรนด์ Choe</t>
  </si>
  <si>
    <t>DESIGNTWO</t>
  </si>
  <si>
    <t>Dii</t>
  </si>
  <si>
    <t>Dior</t>
  </si>
  <si>
    <t>Dtac   + โปสเตอร์ทรู</t>
  </si>
  <si>
    <t>Dtac  และโปสเตอร์ทรู</t>
  </si>
  <si>
    <t>Dtac &amp;True</t>
  </si>
  <si>
    <t>Dtac + โปสเตอร์</t>
  </si>
  <si>
    <t>Dtac โปสเตอร์ทรู</t>
  </si>
  <si>
    <t>Dtac และ ทรูโปสเตอร์</t>
  </si>
  <si>
    <t>Dwell</t>
  </si>
  <si>
    <t>Easy Buy</t>
  </si>
  <si>
    <t>Estee</t>
  </si>
  <si>
    <t>Five Star</t>
  </si>
  <si>
    <t>Found &amp; Found</t>
  </si>
  <si>
    <t>Found&amp;Found</t>
  </si>
  <si>
    <t>FPT</t>
  </si>
  <si>
    <t>Gentle Monster</t>
  </si>
  <si>
    <t>Gentlemonste</t>
  </si>
  <si>
    <t>GMM</t>
  </si>
  <si>
    <t>Good หมูกรอบ</t>
  </si>
  <si>
    <t>GQ</t>
  </si>
  <si>
    <t>Siamparagon</t>
  </si>
  <si>
    <t>็Happ  Gucci</t>
  </si>
  <si>
    <t>คุณเบิร์ด</t>
  </si>
  <si>
    <t>HAPP EXHIBITION COMPANY LIMITED</t>
  </si>
  <si>
    <t>Happy Gold</t>
  </si>
  <si>
    <t>จอไม่ออนไลน์ในระบบ ไม่สามารถขึ้นสื่อได้</t>
  </si>
  <si>
    <t>Hive salon</t>
  </si>
  <si>
    <t>Hospital</t>
  </si>
  <si>
    <t>Hua Hed Hub</t>
  </si>
  <si>
    <t>Huawei</t>
  </si>
  <si>
    <t>I REAL JADE</t>
  </si>
  <si>
    <t>Ikon</t>
  </si>
  <si>
    <t>ลูกค้าเปลี่ยน เลาเตอร์อินเตอร์เน็ตใหม่ เเละไม่มาสารถเปิดกล่องcontrolได้เนื่องจาก ติดแผ่นอะคริลิคตรงหน้าจอ</t>
  </si>
  <si>
    <t>INCHCAPE</t>
  </si>
  <si>
    <t>ทำการเชื่อมเราเตอร์ WiFi ตัวใหม่</t>
  </si>
  <si>
    <t>Infinity</t>
  </si>
  <si>
    <t>IPSA</t>
  </si>
  <si>
    <t>ISO SPHERE</t>
  </si>
  <si>
    <t>Jaguar Land Rover</t>
  </si>
  <si>
    <t>นัดเข้าแก้ไขงาน วันที่ 20/9/67 เวลา 18.00-22.00น
ส่งราคาที่ Email :  Tassanee.chumongkolrat@loreal.com
รายการทำราคา 
1. ค่าบริการเข้าตรวจสอบแก้ไข  2 ท่าน</t>
  </si>
  <si>
    <t>AI0119</t>
  </si>
  <si>
    <t>Jaspal</t>
  </si>
  <si>
    <t>Jassofa</t>
  </si>
  <si>
    <t>jim thompson</t>
  </si>
  <si>
    <t>Jimtomson</t>
  </si>
  <si>
    <t>jomakone</t>
  </si>
  <si>
    <t>Jung saem mool</t>
  </si>
  <si>
    <t>Kasemrad International Hospital</t>
  </si>
  <si>
    <t>Kasemtad inter hospital</t>
  </si>
  <si>
    <t>kiehl's</t>
  </si>
  <si>
    <t>L'CLINI</t>
  </si>
  <si>
    <t>L'CLINIC</t>
  </si>
  <si>
    <t>TKC02862</t>
  </si>
  <si>
    <t>Laguna Property</t>
  </si>
  <si>
    <r>
      <rPr>
        <b/>
        <sz val="10"/>
        <color rgb="FF000000"/>
        <rFont val="docs-Roboto"/>
      </rPr>
      <t>ไลน์</t>
    </r>
  </si>
  <si>
    <t>lancome</t>
  </si>
  <si>
    <t>LCD Samsung</t>
  </si>
  <si>
    <t>17- ศูนย์เลเซอร์ซีคอนศรีนครินทร์</t>
  </si>
  <si>
    <t>Lclinic</t>
  </si>
  <si>
    <t>วริศรา</t>
  </si>
  <si>
    <t>Levi's</t>
  </si>
  <si>
    <t>Mac</t>
  </si>
  <si>
    <t>ได้มีเสียงช็อต ส่งผลให้ภาพไม่เต็มหน้าจอค่ะ</t>
  </si>
  <si>
    <t>Mahachai 2 Hospital</t>
  </si>
  <si>
    <t>Manigiri Fine Jewelry</t>
  </si>
  <si>
    <t>MAP Active</t>
  </si>
  <si>
    <t>Mariagarden</t>
  </si>
  <si>
    <t>เหน่ง   โดม</t>
  </si>
  <si>
    <t>MCM</t>
  </si>
  <si>
    <t>เสียงซ็อตหายแล้ว แต่ภาพยีงไม่เต็ม เกิดจากสื่อแรกที่ให้มา
ไม่ใช่ Res จอ</t>
  </si>
  <si>
    <t>MEETHONG MEENGERN</t>
  </si>
  <si>
    <t>อาการไม่เต็มเกิดจากสื่อลูกค้า</t>
  </si>
  <si>
    <t>MGC</t>
  </si>
  <si>
    <t>Mini</t>
  </si>
  <si>
    <t>Miniso</t>
  </si>
  <si>
    <t>ให้ช่างโทรประสานหน้างาน</t>
  </si>
  <si>
    <t>MIT</t>
  </si>
  <si>
    <t>Mittraphap Memorial Hospital</t>
  </si>
  <si>
    <t>My Green Town Housing</t>
  </si>
  <si>
    <t>NARS</t>
  </si>
  <si>
    <t>Nestle</t>
  </si>
  <si>
    <t>OAKWOOD</t>
  </si>
  <si>
    <t>Officemate</t>
  </si>
  <si>
    <t>P Solution</t>
  </si>
  <si>
    <t>Pacifica</t>
  </si>
  <si>
    <t>Pacifica ikon</t>
  </si>
  <si>
    <t>Pacifica-Coach</t>
  </si>
  <si>
    <t>Partner Link</t>
  </si>
  <si>
    <t>Pastel Please</t>
  </si>
  <si>
    <t>Pattaya Beauty</t>
  </si>
  <si>
    <t>Pattaya Beauty Mall</t>
  </si>
  <si>
    <t>PEA การไฟฟ้าส่วนภูมิภาคเขต 1</t>
  </si>
  <si>
    <t>Pesosution</t>
  </si>
  <si>
    <r>
      <rPr>
        <b/>
        <sz val="10"/>
        <color rgb="FF000000"/>
        <rFont val="docs-Roboto"/>
      </rPr>
      <t>ไลน์</t>
    </r>
  </si>
  <si>
    <t>Petchthong Jintana Ayutthaya</t>
  </si>
  <si>
    <t>Popmart</t>
  </si>
  <si>
    <t>POS</t>
  </si>
  <si>
    <t>POWER BUY</t>
  </si>
  <si>
    <t>อยุธยา</t>
  </si>
  <si>
    <t>Psolution</t>
  </si>
  <si>
    <t>PTT</t>
  </si>
  <si>
    <t>PTT วิภาวดี (ศูนย์การเรียนรู้)</t>
  </si>
  <si>
    <t>ระบบเสียงที่สาขาไม่อัพเดท</t>
  </si>
  <si>
    <t>Puma</t>
  </si>
  <si>
    <t>Puma ร้านTemp</t>
  </si>
  <si>
    <t>Pure</t>
  </si>
  <si>
    <t>Ricco65</t>
  </si>
  <si>
    <t>Samsonite</t>
  </si>
  <si>
    <t>เข้าดำเนินการเปลี่ยนกล่อง Control</t>
  </si>
  <si>
    <t>Saraburi Hospital</t>
  </si>
  <si>
    <t>เปลี่ยนกล่อง เสียงใหม่ 1 กล่อง พรอมเชื่อม Internet   เรียยร้อ</t>
  </si>
  <si>
    <t>SF</t>
  </si>
  <si>
    <t>Shiseido</t>
  </si>
  <si>
    <t>shu uemura</t>
  </si>
  <si>
    <t>Shushiro</t>
  </si>
  <si>
    <t>SIAM SENATER COMPANY LIMITED</t>
  </si>
  <si>
    <t>SIAM SPECIALITY</t>
  </si>
  <si>
    <t>Skinlab</t>
  </si>
  <si>
    <t>Sound Screen</t>
  </si>
  <si>
    <t>Steve Madden</t>
  </si>
  <si>
    <t>sulwhasoo</t>
  </si>
  <si>
    <t>Sushiro</t>
  </si>
  <si>
    <t>Taco Bell</t>
  </si>
  <si>
    <t>Tag heuer   ดีไซน์ทู</t>
  </si>
  <si>
    <t>The Loftc linic</t>
  </si>
  <si>
    <t>The Old Siam</t>
  </si>
  <si>
    <t>The oldsiam</t>
  </si>
  <si>
    <t>THEKLINIQUE</t>
  </si>
  <si>
    <t>TheLoftclinic</t>
  </si>
  <si>
    <t>THREE</t>
  </si>
  <si>
    <t>Timberland</t>
  </si>
  <si>
    <t>TIMBERLANDS</t>
  </si>
  <si>
    <r>
      <rPr>
        <b/>
        <sz val="10"/>
        <color rgb="FF000000"/>
        <rFont val="docs-Roboto"/>
      </rPr>
      <t>ไลน์</t>
    </r>
  </si>
  <si>
    <t>tough cafe</t>
  </si>
  <si>
    <t>Triumph</t>
  </si>
  <si>
    <t>เมกะบางนา</t>
  </si>
  <si>
    <t xml:space="preserve">D2 ทศพล(จ้อ)
</t>
  </si>
  <si>
    <t>0644707314</t>
  </si>
  <si>
    <t>จอ LED ขึ้นเป็นขอบเส้นขาว
งานเข้าแก้ไขหน้าร้าน</t>
  </si>
  <si>
    <t>TRIX MANUFACTURING (THAILAND) COMPANY LIMITED</t>
  </si>
  <si>
    <t>True &amp; Dtac</t>
  </si>
  <si>
    <t>ค่าจอเพี้ยน</t>
  </si>
  <si>
    <t>True | dtac โปสเตอร์</t>
  </si>
  <si>
    <t>ทำการ Set ค่าจอใหม่</t>
  </si>
  <si>
    <t>True Branding</t>
  </si>
  <si>
    <t>True Shere Central West Gate</t>
  </si>
  <si>
    <t>True Shop &amp; dtac shop</t>
  </si>
  <si>
    <t>True เเละ Dtac</t>
  </si>
  <si>
    <t>ขออนุญาตแจ้ง 
วันเวลาและช่างเข้าหน้างานครับ
25/9/67 เวลา 21.00-23.00น.
รายชื่อช่าง 
1. นายณัฐวุฒิ อรรถประจง
2. นายจักรพันธ์  เพชรภวนัยน์</t>
  </si>
  <si>
    <t>True&amp;Dtac</t>
  </si>
  <si>
    <t>D&amp;0122</t>
  </si>
  <si>
    <t>True+Dtac</t>
  </si>
  <si>
    <t>Unilever @ตั้งงี่สุน</t>
  </si>
  <si>
    <t>US Polo</t>
  </si>
  <si>
    <t>Valentino</t>
  </si>
  <si>
    <t>Warrix</t>
  </si>
  <si>
    <t>Watsons</t>
  </si>
  <si>
    <t>Winwood Medical</t>
  </si>
  <si>
    <t>Workoplus</t>
  </si>
  <si>
    <t>Yaowaraj Phranakhon Goldsmith</t>
  </si>
  <si>
    <t>YSL</t>
  </si>
  <si>
    <t>กรมสุขภาพจิต</t>
  </si>
  <si>
    <t>คลินิกทันตกรรมทันตกิจ</t>
  </si>
  <si>
    <t>คอม 7</t>
  </si>
  <si>
    <t>โครงการมิลเลนเนียม เรสซิเดนท์</t>
  </si>
  <si>
    <t>โคลีด แอลอีดี</t>
  </si>
  <si>
    <t>เงินมาธุรกิจ จำกัด</t>
  </si>
  <si>
    <t>จุฬาภรณ์ราชวิทยาลัย</t>
  </si>
  <si>
    <t>เจนเทิลมอลล์เตอร์</t>
  </si>
  <si>
    <t>โชว์รูม Aston Martin</t>
  </si>
  <si>
    <t>แซมโชไนส์</t>
  </si>
  <si>
    <t>ดี.อาร์.แอดเวอร์ไทซิ่ง จำกัด</t>
  </si>
  <si>
    <t>ดีไซน์ทู</t>
  </si>
  <si>
    <t>สยามซอย 2</t>
  </si>
  <si>
    <t>ดีสะตาร์ 2015 (G1)</t>
  </si>
  <si>
    <t>เดอะคลีนิก</t>
  </si>
  <si>
    <t>ทดสอบการใช้งาน CMS</t>
  </si>
  <si>
    <t>เปิดงานขึ้นสื่อทรู</t>
  </si>
  <si>
    <t>ทรูแบรนด์ดิ้ง</t>
  </si>
  <si>
    <t>ทรูโปสเตอร์ และ ดีเทค</t>
  </si>
  <si>
    <t>บริษัท 2V</t>
  </si>
  <si>
    <t>บริษัท PTMI</t>
  </si>
  <si>
    <t>บริษัท ดี.อาร์.แอดเวอร์ไทซิ่ง จำกัด</t>
  </si>
  <si>
    <t>บริษัท บี เอส เอ็น เอส 10 จำกัด</t>
  </si>
  <si>
    <t>ทำการอัพขึ้นสื่อ</t>
  </si>
  <si>
    <t>บริษัท ไมเนอร์ แฟชั่น จำกัด</t>
  </si>
  <si>
    <t>บริษัท วีไซน์</t>
  </si>
  <si>
    <t>บริษัท แฮปป์ เอ็กซิบิชั่น จำกัด</t>
  </si>
  <si>
    <t>บริษัทลัคแลนด์</t>
  </si>
  <si>
    <t>บริษัทเวิกร์โซน</t>
  </si>
  <si>
    <t>TR0123</t>
  </si>
  <si>
    <t>บันยันทรี</t>
  </si>
  <si>
    <t>บิวตี้</t>
  </si>
  <si>
    <t>โปรเจกต์ เซนเตอร์ จำกัด</t>
  </si>
  <si>
    <t>พาร์ทเนอร์ลิงค์</t>
  </si>
  <si>
    <t>พาสเทลพลีส</t>
  </si>
  <si>
    <t>เพื่อนคุณเปา</t>
  </si>
  <si>
    <t>โพสซิทีฟ ทีม ดีไซน์ จำกัด</t>
  </si>
  <si>
    <t>ม.จุฬาลงกรณราชวิทยาลัย</t>
  </si>
  <si>
    <t>มหาวิทยาลัยมหาจุฬาลงกรณราชวิทยาลัย</t>
  </si>
  <si>
    <t>มาเรีย การ์เด้น</t>
  </si>
  <si>
    <t>มีเงินมีทอง</t>
  </si>
  <si>
    <t>เมเบอร์รีน</t>
  </si>
  <si>
    <t>เมเบอรีน</t>
  </si>
  <si>
    <t>เมเบอรีน   Endcap WS</t>
  </si>
  <si>
    <t>เมเบอรีน Shop วัตสัน</t>
  </si>
  <si>
    <t>เมเบอรีน SW</t>
  </si>
  <si>
    <t>เมเรเนียม</t>
  </si>
  <si>
    <t>ไมเนอร์ แบรนด์ Charles &amp; Keith</t>
  </si>
  <si>
    <t>รพ. มิตรภาพ</t>
  </si>
  <si>
    <t>ร้านทอง</t>
  </si>
  <si>
    <t>ร้านทองเอ็มโกลด์ สามพราน</t>
  </si>
  <si>
    <t>ร้านหยกไทย</t>
  </si>
  <si>
    <t>โรงงานวีไซน์</t>
  </si>
  <si>
    <t>โรงพยาบาทมิตรภาพ</t>
  </si>
  <si>
    <t>Campaign : True Online FMC  ลูกค้าที่ซื้อ iPhone 16 พร้อมเปิดเบอร์ทรู ดีแทคแบบรายเดือน 
รับสิทธิพิเศษสมัครเน็ตบ้านทรู รับส่วนลด 200บาท / เดือน นานตลอดระยะสัญญา
สื่อเริ่มวันที่ 20 กันยายน 2567</t>
  </si>
  <si>
    <t>โรงพยาบาลเกษมราษฎร์</t>
  </si>
  <si>
    <t>โรงพยาบาลจุฬาภรณ์</t>
  </si>
  <si>
    <t>โรงพยาบาลมิตรภาพ</t>
  </si>
  <si>
    <t>โรงพยาบาลโรคไตภูมิราชนครินทร์</t>
  </si>
  <si>
    <t>โรงพยาบาลสถาบันโรคไตภูมิราชนครินทร์</t>
  </si>
  <si>
    <t>โรงพยาบาลสิริเวช</t>
  </si>
  <si>
    <t>โรงแรม คิส เรสซิเดนซ์ บาย บลิสตัน</t>
  </si>
  <si>
    <t>โรงแรมดุสิต</t>
  </si>
  <si>
    <t>โรงแรมโอ๊ควูด</t>
  </si>
  <si>
    <t>โรจน์แอดเวอร์ไทซิ่ง</t>
  </si>
  <si>
    <r>
      <rPr>
        <u/>
        <sz val="10"/>
        <color rgb="FF434343"/>
        <rFont val="Roboto"/>
      </rPr>
      <t xml:space="preserve">สื่อเริ่มวันที่ 20 กันยายน 2567
🔴True Shop : Digital Poster,TV
https://drive.google.com/drive/folders/1iqhdobSS3Z6wO1d02e6ar1WA2YHlJ8B5?usp=sharing
🔴Dtac In True Shop(จอTrue) : Digital Poster,TV Conner (Smart Home,Vlive)
https://drive.google.com/drive/folders/1iqhdobSS3Z6wO1d02e6ar1WA2YHlJ8B5?usp=sharing
🔵DTAC SHOP : LED,Digital Signage (จอนอก,จอใน,Digital Standee)(ฝากทีม DR ลงจอ LED Dtac แฟชั่น ไอแลน)
https://drive.google.com/drive/folders/1iqhdobSS3Z6wO1d02e6ar1WA2YHlJ8B5?usp=sharing
🔵Team DR  &gt;&gt;&gt; Digital Screen 43" co brand  (36สาขาลงสื่อเอง/Vendeลงให้)ฝากทีม DR   
</t>
    </r>
    <r>
      <rPr>
        <u/>
        <sz val="10"/>
        <color rgb="FF1155CC"/>
        <rFont val="Roboto"/>
      </rPr>
      <t>https://drive.google.com/drive/folders/1iqhdobSS3Z6wO1d02e6ar1WA2YHlJ8B5?usp=sharing</t>
    </r>
  </si>
  <si>
    <t>ไลอ้อน ออโตโมบอล</t>
  </si>
  <si>
    <t>วาเลนติโน่</t>
  </si>
  <si>
    <t>วิทยาลัยเพชรบูรณ์</t>
  </si>
  <si>
    <t>เวลเมด</t>
  </si>
  <si>
    <t>เวสป้า</t>
  </si>
  <si>
    <t>TR0124</t>
  </si>
  <si>
    <t>สเกตเซอร์</t>
  </si>
  <si>
    <t>สตีฟมายเด้น</t>
  </si>
  <si>
    <t>สปา</t>
  </si>
  <si>
    <t>สยามเดนกิ</t>
  </si>
  <si>
    <t>หมูกรอบ ตลาดวงศ์เจริญ</t>
  </si>
  <si>
    <t>ห้างทองกนกกุล อยุธยา โรจนะ</t>
  </si>
  <si>
    <t>ห้างทองดารณี</t>
  </si>
  <si>
    <t>ห้างทองบางกอกโกลด์ส สํานักงานใหญ่</t>
  </si>
  <si>
    <t>ห้างทองบุญทรัพย์</t>
  </si>
  <si>
    <t>ห้างทองเยาวราช พระนคร</t>
  </si>
  <si>
    <t>อเมริกัลอีเกิล</t>
  </si>
  <si>
    <t>ออฟฟิตเมท</t>
  </si>
  <si>
    <t>อาคารสำนักงานคณะกรรมการการศึกษาขั้นพื้นฐาน</t>
  </si>
  <si>
    <t>ประชื่นขาออก</t>
  </si>
  <si>
    <t>เอลก้า</t>
  </si>
  <si>
    <t>เอส.ที.เอ็นจิเนียริ่ง แอนด์ อินทีเรีย</t>
  </si>
  <si>
    <t>แอลล์ คลินิก</t>
  </si>
  <si>
    <t>เจ้าหน้าแจ้งปิดปุ่มอีเมอร</t>
  </si>
  <si>
    <t>แฮบป์ซิเบชั่น</t>
  </si>
  <si>
    <t>แฮปป์ เอ็กซิบิชั่น</t>
  </si>
  <si>
    <t>ฺBangkok golds</t>
  </si>
  <si>
    <t>เเอลคลินิค</t>
  </si>
  <si>
    <t>สาเหตุเนื่องจากหมุนย้อนศร จึงทำให้ปุ่มหลุด</t>
  </si>
  <si>
    <t>ช่างไวเออร์แก้ไขเรียบร้อย</t>
  </si>
  <si>
    <t>รอทีม ไว้เอ้อตอบกลับ</t>
  </si>
  <si>
    <t>BM0125</t>
  </si>
  <si>
    <t>สถานีจตุจักร</t>
  </si>
  <si>
    <t>แผ่นจอ (ชำรุด)</t>
  </si>
  <si>
    <t>โมดูลเสีย 1แผ่น</t>
  </si>
  <si>
    <t>เปลี่ยนแผ่นโมดูล</t>
  </si>
  <si>
    <t>BM0126</t>
  </si>
  <si>
    <t xml:space="preserve">สถานีสุขุมวิท ทางเข้า-ออก Metro Mall ฝั่ง SE </t>
  </si>
  <si>
    <t>จอดับ 1 ชุด</t>
  </si>
  <si>
    <t>BM0127</t>
  </si>
  <si>
    <t>Emquartier</t>
  </si>
  <si>
    <t>รบกวนสลับจอสื่อ Apple Sheep ไปด้านซ้ายด้วย</t>
  </si>
  <si>
    <t>TR0128</t>
  </si>
  <si>
    <t>ทรูเซ็นทรัลอุดร</t>
  </si>
  <si>
    <t>ยังเป็นสื่อ V30 รบกวนแก้ไขให้เป็น ปัจจุบัน V40</t>
  </si>
  <si>
    <t>TR0129</t>
  </si>
  <si>
    <t>เซ็นทรัลเวิลด์  CTW ชั้น 3</t>
  </si>
  <si>
    <t>จอดับทั้้งหมด</t>
  </si>
  <si>
    <t>แจ๊คสายไฟของกล่องคอนเทนเนอร์ฟิตมาก</t>
  </si>
  <si>
    <t xml:space="preserve">ทำการเสียบแจ๊คสายไฟใฟใหม่
</t>
  </si>
  <si>
    <t>เนื่องจากตู้คอนโทรลสายไฟอยู่ตำแหน่งสั้นทำการแจ้งทำการปรับย้ายตู้คอนโทรล
เพื่อป้องกันการหลุดต่อไป</t>
  </si>
  <si>
    <t>BI0130</t>
  </si>
  <si>
    <t>สาขาสีลม</t>
  </si>
  <si>
    <t>จอหน้าสันึกงานขึ้นจุดแดง</t>
  </si>
  <si>
    <t>LED หน้าตึก  แผ่นเสีย 1 แผ่น</t>
  </si>
  <si>
    <t>1.เข้าตรวจสอบกระแสไฟจากหม้อแปลงเข้าแผ่น กระแสมา 5.1 
2.เปลี่ยนหม้อแปลงใหม่ 1 ใบเรียบร้อยคับ</t>
  </si>
  <si>
    <t>เล็กให้ทางเทคนิกดูแล้วแจ้งว่าเป็นที่อุปกรณ์แผ่นค่ะ  และเล็กเช็กแผ่นแล้วตอนนี้ส่งซ่อมที่จีนค่ะ ยังไม่ได้กลับมา  ถ้าจะให้แก้ไขก่อนแผ่นเข้ามาเล็กต้องส่งทีมเข้าซ่อมที่หน้าจอให้คะ</t>
  </si>
  <si>
    <t>BB0131</t>
  </si>
  <si>
    <t>วัชวิทญ์</t>
  </si>
  <si>
    <r>
      <rPr>
        <sz val="10"/>
        <color rgb="FF434343"/>
        <rFont val="Docs-Roboto"/>
      </rPr>
      <t>0971697403</t>
    </r>
  </si>
  <si>
    <t xml:space="preserve"> ช่อง ACC Apple Sheep ไม่ตรงกับช่อง ครับรบกวนแก้ไข</t>
  </si>
  <si>
    <t>emaphere</t>
  </si>
  <si>
    <t>สื่อเล่นคลิปเดียว ต้องการเพิ่มสื่อ</t>
  </si>
  <si>
    <t>ตรวจสอบอุปกรณ์ออนไลน์ปกติ</t>
  </si>
  <si>
    <t>https://drive.google.com/drive/folders/14OMrPOylIaI5XBgH-YywoQmV4sxcEnFl?usp=sharing</t>
  </si>
  <si>
    <t>TH0133</t>
  </si>
  <si>
    <t>MRT เพรชบุรี ชั้นชานลา</t>
  </si>
  <si>
    <t>ไฟป้ายดับ</t>
  </si>
  <si>
    <t>เปลี่ยนแผ่นโมดูลใหม่</t>
  </si>
  <si>
    <t>BM0134</t>
  </si>
  <si>
    <t xml:space="preserve">ห้องประชุมสพฐ.2 ชั้น 9 </t>
  </si>
  <si>
    <t>ประทวน สพฐ</t>
  </si>
  <si>
    <t>0896397890</t>
  </si>
  <si>
    <t>แก้ไข Timer</t>
  </si>
  <si>
    <t xml:space="preserve">ทางเจ้าหน้าที่โทรมาแจ้งว่าตอนนี้จอติดแล้วครับ ไม่ต้องให้ช่างเข้าไปตรวจเช็คแล้วครับ </t>
  </si>
  <si>
    <t>ทำการย้ายสายHDMI 1ไป HDMI 2</t>
  </si>
  <si>
    <t>เจ้าหน้าที่แจ้งว่าน่าจะเกิดจากสาเหตุที่ตัวSpliterครับ เดี๋ยวจะให้ช่างภายในสพฐ.ตรวจเช็ค</t>
  </si>
  <si>
    <t>เดอะมอลล์บางแค   ชั้น M</t>
  </si>
  <si>
    <t>จอ LED  สื่อสีเพี้ยน</t>
  </si>
  <si>
    <t>เข้าปรับค่าสีจอให้ลูกค้าใหม่</t>
  </si>
  <si>
    <t>AM0136</t>
  </si>
  <si>
    <t>MRT เพรชบุรี</t>
  </si>
  <si>
    <t>แจ้งซ่อมกล่องไฟ</t>
  </si>
  <si>
    <t>เวลา Timer เดินไม่ตรง</t>
  </si>
  <si>
    <t xml:space="preserve"> Set  เวลาให้ใหม่</t>
  </si>
  <si>
    <t>BM0137</t>
  </si>
  <si>
    <t>เปลี่ยนสื่อ Samsung เอา Galaxy R12 (S24 FE) แทน Flip 6 Fold 6 ขอให้ขึ้นสื่อวันที่ 27/9/2024</t>
  </si>
  <si>
    <t>ตรวจสอบ Device Online</t>
  </si>
  <si>
    <t>ทำำการอัพเดทสื่อเรียบร้อย</t>
  </si>
  <si>
    <r>
      <rPr>
        <sz val="10"/>
        <color rgb="FF434343"/>
        <rFont val="Roboto"/>
      </rPr>
      <t xml:space="preserve">A. Highlight Campaign
-Co Brand (ตามลิสสาขาที่มี)
-------------------------------------
B. Commercial Campaign
-True Coffee (TS Mega Bangna) 
-True ID Promote Thai League (ตามลิสสาขาที่มี) (13 Aug 2024-31 May 2025)
-TVS NOW-EPL Sep2024 
-TVS-EPL Sep2024 
-True Online
-True5G Postpaid (1/9/2024-31/10/2024)(ตามลิสสาขาที่มี)
-iPhone16 Launch (ตามลิสสาขาที่มี) 
-iPhone16 Pro Launch (ตามลิสสาขาที่มี)
-Huawei Matepad SE11 (ตามลิสสาขาที่มี) 
-Realme 12X exclusive TRUE DTAC
-VIVO V40
-Samsung Galaxy R12 (S24 FE)New!!
-OPPO Reno 12
LED : Samsung Galaxy R12 (S24 FE) (27 Sep - 31 Dec 2024)
Media Adaptation True จอคู่ 
https://drive.google.com/drive/folders/1T9W7zSMPCN-4c7ZX8NMStHRbvxfc4IxJ?usp=drive_link
Media Adaptation True จอเดี่ยว 
</t>
    </r>
    <r>
      <rPr>
        <u/>
        <sz val="10"/>
        <color rgb="FF1155CC"/>
        <rFont val="Roboto"/>
      </rPr>
      <t xml:space="preserve">https://drive.google.com/drive/folders/1pRDxEK_ltXQiA1TAuOmqYA-uoaSyf1Qy?usp=drive_link
</t>
    </r>
  </si>
  <si>
    <t>1.แจ้ง Replace สื่อ Pay Next Extra คุ้มฉ่ำ จัดเต็ม 3 ต่อ  ระยะเวลาการขึ้นสื่อ 20 Sep 24 - 31 Oct'24
2.แจ้งขึ้นสื่อ เคมเปGalaxy S 24 Fe R12_EX31 Dec24 ระยะเวลาการขึ้นสื่อ 27 Sep 24 - 31 Oct 24  (ห้ามขึ้นก่อนวันที่กำหนด)</t>
  </si>
  <si>
    <r>
      <rPr>
        <sz val="10"/>
        <color rgb="FF434343"/>
        <rFont val="Roboto"/>
      </rPr>
      <t xml:space="preserve">🔴True Shop : Digital Poster,TV Conner (Smart Home,Vlive)
https://drive.google.com/drive/folders/1i4lDw4Jee0DsRgnywOLqOZY9piUzfQPs?usp=sharing
🔴Dtac In True Shop(จอTrue) : Digital Poster,TV Conner (Smart Home,Vlive)
https://drive.google.com/drive/folders/1i4lDw4Jee0DsRgnywOLqOZY9piUzfQPs?usp=sharing
🔵DTAC SHOP : LED,Digital Signage (จอนอก,จอใน,Digital Standee)(ฝากทีม DR ลงจอ LED Dtac แฟชั่น ไอแลน)
https://drive.google.com/drive/folders/1i4lDw4Jee0DsRgnywOLqOZY9piUzfQPs?usp=sharing
🔵Team DR  &gt;&gt;&gt; Digital Screen 43" co brand  (36สาขาลงสื่อเอง/Vendeลงให้)ฝากทีม DR   
</t>
    </r>
    <r>
      <rPr>
        <u/>
        <sz val="10"/>
        <color rgb="FF1155CC"/>
        <rFont val="Roboto"/>
      </rPr>
      <t xml:space="preserve">https://drive.google.com/drive/folders/1i4lDw4Jee0DsRgnywOLqOZY9piUzfQPs?usp=sharing
</t>
    </r>
    <r>
      <rPr>
        <sz val="10"/>
        <color rgb="FF434343"/>
        <rFont val="Roboto"/>
      </rPr>
      <t xml:space="preserve">เพิ่มเติม
</t>
    </r>
    <r>
      <rPr>
        <u/>
        <sz val="10"/>
        <color rgb="FF1155CC"/>
        <rFont val="Roboto"/>
      </rPr>
      <t>https://drive.google.com/drive/folders/1XSAqeShTW4fMaDjd23ZAtDkoXUkbdYS_</t>
    </r>
  </si>
  <si>
    <t>Brewdog เพลินจิตร</t>
  </si>
  <si>
    <t xml:space="preserve">คุณดีดี้  </t>
  </si>
  <si>
    <t>0806391443</t>
  </si>
  <si>
    <t>สีจอ Drop</t>
  </si>
  <si>
    <t xml:space="preserve">เรื่อง แสง LED ที่มัน Drop ลง ที่ร้าน Brewdog ทางหน้าร้านสามารถตั้งค่ากลับมาให้สว่างได้แล้วนะครับ ตรงส่วนนี้ไม่จำเป็นต้องเข้าไปดำเนินการแล้วครับ </t>
  </si>
  <si>
    <t>หากมีการนัดเข้าตรวจเช็คกับลูกค้าอย่างไรรบกวนแจ้งวันและเวลากับทางนี้ด้วยนะครับ
หากต้องเข้าหน้างานแจ้งว่าเข้างานในนามดิอินฟินิตี้ครับ</t>
  </si>
  <si>
    <t>IN0140</t>
  </si>
  <si>
    <t>คุณฟ้า</t>
  </si>
  <si>
    <t>จอทีวีสีเพี้ยน มีการเสนอราคาจอแล้วทำการเปลี่ยนจอใหม่ให้ลูกค้า</t>
  </si>
  <si>
    <t>แขก , หมี</t>
  </si>
  <si>
    <t>ทำการติดตั้งจอ เปลี่ยน  TV Samsung Single Signage 43" brightness 500nit QM43C</t>
  </si>
  <si>
    <t>ดำเนินการเรียบร้อย</t>
  </si>
  <si>
    <t>TV Samsung Single Signage 43" brightness 500nit QM43C: เข้ามาแล้ว รบกวนขอคิวช่างเทคนิค 1คนและลูกมือ 1คน เข้าดำเนินการครับ
ของที่ต้องใชในการติดตั้ง
1.พลาสวูดขนาด 10 มล
2.น็อตขันจอทีวีขนาด 43 นิ้ว จำนวน 4 ตัว         
3.ดอกสว่าน 3/8 จำนวน 1 ดอก                       
4.หกเหลี่ยมจำนวน 1ชุดคับ</t>
  </si>
  <si>
    <t>บ้านไผ่ ขอนแก่น</t>
  </si>
  <si>
    <t>043274882</t>
  </si>
  <si>
    <t>จอ Digital kios ไม่ติด</t>
  </si>
  <si>
    <t xml:space="preserve">Adapter เสีย </t>
  </si>
  <si>
    <t>ทางสาขาหน้างานได้รับของแล้ว เปลี่ยนใช้งานได้ปกติ</t>
  </si>
  <si>
    <t>รายการเสนอราคา
บริษัท ห้างโอวเปงฮง จำกัด สาขา บ้านไผ่
1.Adaptor</t>
  </si>
  <si>
    <t>VE0142</t>
  </si>
  <si>
    <t>Mega bangna</t>
  </si>
  <si>
    <t xml:space="preserve">ลบหนัง Miss Dior </t>
  </si>
  <si>
    <t>เครื่องออนไลน์</t>
  </si>
  <si>
    <t>ทำการแก้ไขสื่อเรียบร้อย</t>
  </si>
  <si>
    <t>หนัง Miss Dior ต้องไม่มีแล้วววว. เดือนนี้เราเล่นหนัง Rihanna เรื่องเดียา. เป็น Star launch. 
คำว่า Star ต้องมีคนเดียว. 
รบกวนลบหนัง Miss Dior ออกด้วยนะครับ</t>
  </si>
  <si>
    <t>DI0143</t>
  </si>
  <si>
    <t>CT Chonburi</t>
  </si>
  <si>
    <t>จิตติกร</t>
  </si>
  <si>
    <t>0959653628</t>
  </si>
  <si>
    <t>สื่อไม่ Update ยังเป็น Focus iPhone15</t>
  </si>
  <si>
    <t>กล่องไม่ออนไลน์
แจ้งสาขาประสาน แจ้งตรวจสอบอุปกรณ์ Internet</t>
  </si>
  <si>
    <t>แจ้งสาขา หากทางทีม Internet เข้ามาแก้ไขแล้วสื่อไม่อัพเดท จะแจ้งกลับมาอีกครั้ง</t>
  </si>
  <si>
    <t>รอ Confirm เรื่องการตรวจเช็ค อุปกรณ์ Internet 
เนื่องจากสาขาแจ้งเพิ่มเติมว่า สัญญาณไม่ สเถียร</t>
  </si>
  <si>
    <t>Emquatier</t>
  </si>
  <si>
    <t>จอเเป็นเส้น</t>
  </si>
  <si>
    <t>ซ่อมแผ่นเสียทั้งหมด</t>
  </si>
  <si>
    <r>
      <rPr>
        <sz val="10"/>
        <color rgb="FF434343"/>
        <rFont val="Roboto"/>
      </rPr>
      <t xml:space="preserve">ซ่อมแผ่นเสียได้17แผ่น </t>
    </r>
    <r>
      <rPr>
        <sz val="10"/>
        <color rgb="FFFF0000"/>
        <rFont val="Roboto"/>
      </rPr>
      <t>รออัพเดทกับช่าง</t>
    </r>
  </si>
  <si>
    <t>มี8แผ่นเสียICซ่อมไม่ได้ (เนื่องจากไม่มีแผ่นเปลี่ยน ไม่มีแผ่นสแปร์เลย)</t>
  </si>
  <si>
    <t>DI0145</t>
  </si>
  <si>
    <t>สถานีสีลม ทางขึ้น E2</t>
  </si>
  <si>
    <t>กล่อง DLB ดับ</t>
  </si>
  <si>
    <t xml:space="preserve">13:05 พบว่าจอติดปกติครับ </t>
  </si>
  <si>
    <r>
      <rPr>
        <sz val="9"/>
        <color rgb="FF1F1F1F"/>
        <rFont val="Arial"/>
        <scheme val="minor"/>
      </rPr>
      <t>และเข้าตรวจสอบ ตู้ควบคุม Timer ที่ห้อง K25 ก็ยังคงปกติครับ เปิด 06:00-24:00 น.</t>
    </r>
  </si>
  <si>
    <t>BM0146</t>
  </si>
  <si>
    <t>TV Corner : True Branding Shop Embassy, ทรู1ใยแก้ว, CP Tower, EMSPHERE, Siam soi 2</t>
  </si>
  <si>
    <r>
      <rPr>
        <sz val="10"/>
        <color rgb="FF434343"/>
        <rFont val="Roboto"/>
      </rPr>
      <t xml:space="preserve">&gt;&gt; แจ้งขึ้นสื่อคร่อมเดือน Samsung S24 FE มีผล 27 Sep - 31 Oct 24
https://drive.google.com/drive/folders/1ageBS3YiO0Ttvn44INnUdEsxrbP9nNGV?usp=drive_link
&gt;&gt; แจ้งขึ้นสื่อคร่อมเดือน Flash sale iPhone N- มีผล 27 Sep - 6 Oct 24
</t>
    </r>
    <r>
      <rPr>
        <u/>
        <sz val="10"/>
        <color rgb="FF1155CC"/>
        <rFont val="Roboto"/>
      </rPr>
      <t>https://drive.google.com/drive/folders/1PyoAidIyKdHCcgjq1M7HTmX24kTQMu4T</t>
    </r>
  </si>
  <si>
    <t>สาขา True Branding Shop at True Digital Park</t>
  </si>
  <si>
    <t>Samsung S24 FE https://drive.google.com/drive/folders/1XSAqeShTW4fMaDjd23ZAtDkoXUkbdYS_
สื่อ 2 จอ  C,D ที่เป็นไซต์เดิม ขอคุณหนูเล็กนำสื่อของShop มาขึ้น
LED C : 256 x 896 ใช้สื่อ True CT Fes Chiangmai 
LED D :1280 x 576 ใช้สื่อ True Shop Seacon S</t>
  </si>
  <si>
    <t xml:space="preserve">บริษัท เวสไรเดอร์ จำกัด (เวสป้าพิจิตร) </t>
  </si>
  <si>
    <t>063-9921113</t>
  </si>
  <si>
    <t>จอไม่ติด</t>
  </si>
  <si>
    <t>สาขาทำกการเปลี่ยน Adaptor ใหม่ใช้งานได้ปกติ</t>
  </si>
  <si>
    <t>VE0149</t>
  </si>
  <si>
    <t>ปิ่นเกล้า</t>
  </si>
  <si>
    <t>แสงดรอป</t>
  </si>
  <si>
    <t>ตรวจสอบการตั้งค่าแสง</t>
  </si>
  <si>
    <t xml:space="preserve">ปรับค่าแสงจอ เสา และแคชเชียร์ 60% ได้ทำการลอง ปรับค่าแสงระบบออนไลน์ </t>
  </si>
  <si>
    <t>นัดเข้า27/09/2024 17:00-21:00</t>
  </si>
  <si>
    <t>พารากอน</t>
  </si>
  <si>
    <t>มะเหมี่ยว</t>
  </si>
  <si>
    <t>0654961935</t>
  </si>
  <si>
    <t>จอดับ</t>
  </si>
  <si>
    <t>ตรวจกล่องออนไลน์ เนื่องจากกล่องโปรเซสเซอร์ค้าง สาย HDMI หลวม</t>
  </si>
  <si>
    <t>ทำการ Restat โปรเซสเซอร์ และเสียบสาย  HDMI ใหม่ครับ</t>
  </si>
  <si>
    <t>สถานีเพชรบุรี</t>
  </si>
  <si>
    <t>ดับทั้งชั้น</t>
  </si>
  <si>
    <t>1.ฝั่ง N ไม่มีกระแฟไฟเข้าครับ 
-ส่วนฝั่ง S ที่ไม่ติดด้วย เนื่องจาก ไฟตู้แร๊คด้านบน ใช้กระแสไฟของ ฝั่ง N ครับ (ไม่สามารถแก้ไขได้ เนื่องจากห้องไฟอยู่ในรางรถไฟฟ้า ต้องรอหลังเที่ยงคืนถึงขออนุญาตเข้าไปได้)
ตรวจสอบเพิ่มเติมพบว่าตีว Timer เสีย</t>
  </si>
  <si>
    <t>ทำการ เปลี่ยนตัว Timer ใหม่</t>
  </si>
  <si>
    <t>1.ฝั่ง N ไม่มีกระแฟไฟเข้าครับ 
-ส่วนฝั่ง S ที่ไม่ติดด้วย เนื่องจาก ไฟตู้แร๊คด้านบน ใช้กระแสไฟของ ฝั่ง N ครับ (ไม่สามารถแก้ไขได้ เนื่องจากห้องไฟอยู่ในรางรถไฟฟ้า ต้องรอหลังเที่ยงคืนถึงขออนุญาตเข้าไปได้)
2.กล่อง ไฟหลังจอคอลัม 
- แผ่นโมดูลดับ เนื่องจาก สายไฟ DC ได้ต่อ สลีป 3 ช่อง ไม่แน่น ทำให้เกิดการ อาร์ก 
(ได้ทำการแก้ไข ด้วยการต่อตรงและ พันด้วยเทปพันสายไฟ 3 M และ ใช่งานได้ปกติครับ
***เนื่องจากอุปกรณ์ Timer ทาง DR ไม่ได้ดูแล
แต่เคสนี้แก้ไขให้เนื่องจากเคสเร่งด่วน จึงเรียนมาเพื่อทราบครับ**</t>
  </si>
  <si>
    <t>อัพโหลดวิดีโอไม่ได้</t>
  </si>
  <si>
    <t>โปรแกรมมีปัญหา</t>
  </si>
  <si>
    <t>ทางซัพทำการแก้ไขโปรแกรมแล้ว</t>
  </si>
  <si>
    <t>NE0153</t>
  </si>
  <si>
    <t>เทียบสื่อของ ลค.TRUE  TDPK ให้พี่หน่อยนะคะ ว่าสื่อไหนที่สามารถขึ้นจอ Wall กับซีทรู ได้</t>
  </si>
  <si>
    <t>เทียบสื่อเรียบร้อย</t>
  </si>
  <si>
    <t>ส่งไฟล์แนบให้นุ่นเรียบร้อย</t>
  </si>
  <si>
    <r>
      <rPr>
        <sz val="10"/>
        <color rgb="FF434343"/>
        <rFont val="Roboto"/>
      </rPr>
      <t xml:space="preserve">-จอWall  Res.จออยู่ที่ 1280x576 px. 
-จอซีทรู Res.จออยู่ที่ 336x1008 px. 
ลิงค์สื่อ ลค. </t>
    </r>
    <r>
      <rPr>
        <u/>
        <sz val="10"/>
        <color rgb="FF1155CC"/>
        <rFont val="Roboto"/>
      </rPr>
      <t>https://drive.google.com/drive/folders/1XSAqeShTW4fMaDjd23ZAtDkoXUkbdYS_</t>
    </r>
  </si>
  <si>
    <t>TR0154</t>
  </si>
  <si>
    <t>ดต่อแลกบัตรเข้างาน และของใช้รถลิฟของทางห้างจอเป็นจอโซนนาฬิกา  ตรวจเช็คมีหม้อแปลงเสีย1ใบ</t>
  </si>
  <si>
    <t>เปลี่ยนหม้อแปลง ระบบไฟใช้งานได้ปกติเรียบร้อย</t>
  </si>
  <si>
    <t>power supply</t>
  </si>
  <si>
    <t>เปลี่ยนหม้อแปลง 350-5V จำนวน 2 ใบ   ค่าแรงช่าง ทำงานที่สูง 2 ท่าน เข้าพร้อม TE0113
เราไม่สามารถเปิดจอแก้ไขได้เนื่องจากชุดคอนโทรลจอมีการตั้งเวลาปิดสื่อไว้ครับ ลองใช้คอมต่อแล้วใช้ไม่ได้ครับ
Terminal 21 เสนอราคาไปแล้วเมื่อวันที่ 26-09-2024
แจ้งที่ห้องแลกบัตร ให้ทาง loading ตามช่างได้เลยค่ะ เพื่อที่จะไปเอา Personal Lift</t>
  </si>
  <si>
    <t>TE0155</t>
  </si>
  <si>
    <r>
      <rPr>
        <sz val="10"/>
        <color rgb="FF434343"/>
        <rFont val="Roboto"/>
      </rPr>
      <t xml:space="preserve">ขออนุญาตเพิ่มสื่อ Samsung Galaxy S24 FE - Early Bird มีผลคร่อมเดือน 27 Sep - 2 Oct 24
</t>
    </r>
    <r>
      <rPr>
        <u/>
        <sz val="10"/>
        <color rgb="FF1155CC"/>
        <rFont val="Roboto"/>
      </rPr>
      <t>https://drive.google.com/drive/folders/1ZYn4IjZPXEGiVrpiO2fmLBZuVMjSoE3e?usp=drive_link</t>
    </r>
  </si>
  <si>
    <t>1.แจ้ง Replace สื่อ Flash Sale iPhone N  ระยะเวลาการขึ้นสื่อ 27 Sep 24 - 06 Oct'24 (ห้ามขึ้นก่อนวันที่กำหนด)
2.แจ้งเพิ่ม สื่อ Samsung Galaxy S24 FE - Early Bird ระยะเวลาการขึ้นสื่อ 27 Sep 24 - 02 Oct'24 (ห้ามขึ้นก่อนวันที่กำหนด)</t>
  </si>
  <si>
    <r>
      <rPr>
        <sz val="10"/>
        <color rgb="FF434343"/>
        <rFont val="Roboto"/>
      </rPr>
      <t xml:space="preserve">🔴True Shop : Digital Poster,TV Conner (Smart Home,Vlive)
https://drive.google.com/drive/folders/1sicQZIUL8SrL_arROpt9LgPsxWcUphPO?usp=sharing
🔴Dtac In True Shop(จอTrue) : Digital Poster,TV Conner (Smart Home,Vlive)
https://drive.google.com/drive/folders/1sicQZIUL8SrL_arROpt9LgPsxWcUphPO?usp=sharing
🔵DTAC SHOP : LED,Digital Signage (จอนอก,จอใน,Digital Standee)(ฝากทีม DR ลงจอ LED Dtac แฟชั่น ไอแลน)
https://drive.google.com/drive/folders/1vWxHIIzht6pSWVNQU62myWxlz_UdZ-lo?usp=sharing
🔵Team DR  &gt;&gt;&gt; Digital Screen 43" co brand  (36สาขาลงสื่อเอง/Vendeลงให้)ฝากทีม DR   
</t>
    </r>
    <r>
      <rPr>
        <u/>
        <sz val="10"/>
        <color rgb="FF1155CC"/>
        <rFont val="Roboto"/>
      </rPr>
      <t>https://drive.google.com/drive/folders/1vWxHIIzht6pSWVNQU62myWxlz_UdZ-lo?usp=sharing</t>
    </r>
  </si>
  <si>
    <t>ธนา</t>
  </si>
  <si>
    <t>0936784218</t>
  </si>
  <si>
    <t>วีดีโอไม่ชัด</t>
  </si>
  <si>
    <t>ทำการส่งสื่อแล้ว แต่ติดต่อยังไม่ได้</t>
  </si>
  <si>
    <t>ลิ้งด้านบนที่ส่งให้เป็ฯวีดีโอความละเอียด 4k แปะไว้ให้ เผื่อเราลองเปลี่ยนวีดีโอดู แล้วมันจะชัดขึ้น
https://drive.google.com/file/d/1MpdCzLDigLix6Ht6W6-4oiALnXUfzBms/view?usp=sharing</t>
  </si>
  <si>
    <t>AI0158</t>
  </si>
  <si>
    <t>MRT Sukhumvit Dynamic</t>
  </si>
  <si>
    <t>คุณตูน</t>
  </si>
  <si>
    <t>0617534305</t>
  </si>
  <si>
    <t>ลูกค้า Xiaomi  จำนวน 2 กล่อง
ตำแหน่งกล่อง 
1. SUK RT DLB 01 
ขนาดจอ 640x256 px
2. SUK RT DLB 04
ขนาดจอ 672x256 px</t>
  </si>
  <si>
    <t>ส่งสื่อ Dynamic BMN
1. โหลดไฟล์จากลิ้งลูกค้า
2. สร้าง Program List
3. ตั้งเวลาส่งสื่อ
4. ตรวจสอบรายการ
5. เช็คข้อมูลในระบบ
6. ส่งข้อมูลให้ทีมเพื่แจ้งสรุปลูกค้า</t>
  </si>
  <si>
    <r>
      <rPr>
        <sz val="10"/>
        <color rgb="FF434343"/>
        <rFont val="Roboto"/>
      </rPr>
      <t xml:space="preserve"> Program List  ให้ตั้งไฟล์สื่อวนหลายๆรอบ ประมาณ 20 รอบเพื่อไม่ให้ไฟล์กระตุก
</t>
    </r>
    <r>
      <rPr>
        <u/>
        <sz val="10"/>
        <color rgb="FF1155CC"/>
        <rFont val="Roboto"/>
      </rPr>
      <t xml:space="preserve">https://we.tl/t-ETl3MAUdhl
ควรโทรประสานงานกันช่วงเย็น ก่อนเวลาติดตั้งสื่อ
</t>
    </r>
  </si>
  <si>
    <t xml:space="preserve">วีดีโอ instore ของแบรนด์ AMERICAN EAGLE สำหรับสาขา พัทยา </t>
  </si>
  <si>
    <t>ตั้งเวลาขึ้นแล้ว</t>
  </si>
  <si>
    <r>
      <rPr>
        <sz val="10"/>
        <color rgb="FF434343"/>
        <rFont val="Roboto"/>
      </rPr>
      <t xml:space="preserve">กำหนดวันขึ้นสื่อ   วีดีโอสำหรับวันที่ 28 sep - 15 oct 24
Link : </t>
    </r>
    <r>
      <rPr>
        <u/>
        <sz val="10"/>
        <color rgb="FF1155CC"/>
        <rFont val="Roboto"/>
      </rPr>
      <t>https://drive.google.com/drive/u/0/folders/1u4RjyxSCQIdIhW-UyUxWdXnESLwU3ZJ6</t>
    </r>
  </si>
  <si>
    <t>เซ็นทรัลภูเก็ต</t>
  </si>
  <si>
    <t xml:space="preserve">วีดีโอ instore ของแบรนด์ AMERICAN EAGLE สำหรับสาขา  </t>
  </si>
  <si>
    <r>
      <rPr>
        <sz val="10"/>
        <color rgb="FF434343"/>
        <rFont val="Roboto"/>
      </rPr>
      <t xml:space="preserve">วีดีโอสำหรับวันที่ 28 sep - 15 oct 24
Link : </t>
    </r>
    <r>
      <rPr>
        <u/>
        <sz val="10"/>
        <color rgb="FF1155CC"/>
        <rFont val="Roboto"/>
      </rPr>
      <t>https://drive.google.com/drive/u/0/folders/185KtmhHZHdlMMPVcSwtvoHP-u3C3MFpw</t>
    </r>
  </si>
  <si>
    <t>งานเปลี่ยนสื่อ และเชื่อมอินเตอร์เน็ตพร้อมดึงเข้าระบบ</t>
  </si>
  <si>
    <t>ตรวจสอบอุปกรณ์พร้อมแก้ไข</t>
  </si>
  <si>
    <t xml:space="preserve">เข้าเปลี่ยนสื่อจอ และเชื่องต่ออินเตอร์เน็ตกล่องควบคุม  จำนวน 2 จอ  </t>
  </si>
  <si>
    <t xml:space="preserve">User : Engle2024      Passwd :Engle@2024 </t>
  </si>
  <si>
    <t>AM0162</t>
  </si>
  <si>
    <t>SUK RT DLB 04 ไฟดับ เปิดไม่ติดครับ</t>
  </si>
  <si>
    <t>ไม่ได้เปิดนาฬกาTimer</t>
  </si>
  <si>
    <t>เปิดนาฬกา Timer</t>
  </si>
  <si>
    <t>BM0163</t>
  </si>
  <si>
    <t>เซ็นทรัล ลาดพร้าว</t>
  </si>
  <si>
    <t>ธนะชัย นักธรรม_ฟลุ๊ก, วุฒิพงษ์ สีใส_มาร์ค, วิรชน สมร_จ่อย</t>
  </si>
  <si>
    <t>เสียบสายแพรผิดด้าน</t>
  </si>
  <si>
    <t>ทำการเสียบสายแพรใหม่</t>
  </si>
  <si>
    <t>DI0164</t>
  </si>
  <si>
    <t>สาขาเมกะบางนา</t>
  </si>
  <si>
    <t>หนูเล็ก, นิค</t>
  </si>
  <si>
    <r>
      <rPr>
        <sz val="10"/>
        <color rgb="FF434343"/>
        <rFont val="Roboto"/>
      </rPr>
      <t xml:space="preserve">หนัดอัพเดทสื่อ   วันที่ 27/9/67 มีผลทันที
ส่วนลิ้งนี้มะลิกวนช่วยอัพเดทสาขาเมกะบางนาให้หน่อยนะคะ
 </t>
    </r>
    <r>
      <rPr>
        <u/>
        <sz val="10"/>
        <color rgb="FF1155CC"/>
        <rFont val="Roboto"/>
      </rPr>
      <t>https://drive.google.com/file/d/11Q9ffgLVkWJriKTOIeysWP5HWeYOhcZq/view?usp=sharing</t>
    </r>
  </si>
  <si>
    <t>PO0165</t>
  </si>
  <si>
    <t xml:space="preserve"> แฟชั่นไอแลนด์</t>
  </si>
  <si>
    <t>ลุกค้าต้องการปรับขนาดสื่อ</t>
  </si>
  <si>
    <t>ปนับขนาดสื่อเรียร้อย</t>
  </si>
  <si>
    <r>
      <rPr>
        <sz val="10"/>
        <color rgb="FF434343"/>
        <rFont val="Roboto"/>
      </rPr>
      <t xml:space="preserve">ขอรับงานวันที่ 27/9/67 เวลา 15.00น.
ลิงค์สื่อ 
</t>
    </r>
    <r>
      <rPr>
        <u/>
        <sz val="10"/>
        <color rgb="FF1155CC"/>
        <rFont val="Roboto"/>
      </rPr>
      <t>https://drive.google.com/file/d/1Q5WtsqMrr0ZKrLuQeNDxVgW58UDI81Fp/view?usp=sharing</t>
    </r>
  </si>
  <si>
    <t>PO0166</t>
  </si>
  <si>
    <t>ตอม่อ 3 เสา</t>
  </si>
  <si>
    <t>Preventive Maintenance</t>
  </si>
  <si>
    <t>พี่เชน, บอล</t>
  </si>
  <si>
    <t>เข้าตรวจสอบอุปกรณ์ตามแผน PM</t>
  </si>
  <si>
    <t>แผนเข้า PM  ตอม่อ 3 เสา  ในรอบถัดไป  1. ตอม่อแยกปฏิพัทธิ์   วันที่ 5/11/67  เวลา 13.00 - 17.00น. 2. ตอม่อแยก อุรุพงษ์   วันที่ 6/11/67  เวลา 08.00 - 12.00น. 3. ตอม่อแยก ตึกชัย    วันที่ 6/11/67  เวลา 13.00 - 17.00น.</t>
  </si>
  <si>
    <t>Ais Siamparagon</t>
  </si>
  <si>
    <t>เข้าตรวจสอบจอ ดับ  เช็กตู้ไฟ  แล้วปกติ  และลูกค้าไม่มีเปลี่ยนสื่อ</t>
  </si>
  <si>
    <t>ตู้ไฟไม่ได้เปิดและนาฬิกาเดินไม่ตรง</t>
  </si>
  <si>
    <t>ทำกการเปิดตูไฟและตัง Timer ใหม่เรียบร้อย</t>
  </si>
  <si>
    <t>Samsung Siamdiscovery</t>
  </si>
  <si>
    <t>ช่องปลั๊กหลุด ช่วยเข้าดัดเก็บให้เรียบร้อย</t>
  </si>
  <si>
    <t>โอ๋, หมี, มาร์ค</t>
  </si>
  <si>
    <t>ช่องปลั๊กสายไฟไม่สนิท</t>
  </si>
  <si>
    <t>จัดเก็บใหม่เรียบร้อย</t>
  </si>
  <si>
    <t>ราชพฤษ</t>
  </si>
  <si>
    <t>คุณเอ</t>
  </si>
  <si>
    <t>0814069535</t>
  </si>
  <si>
    <t>สายแลนเสีย</t>
  </si>
  <si>
    <t>ทำได้ทำการเปลี่ยนสายแลนใหม่</t>
  </si>
  <si>
    <t>ช่างเข้าดำเนินการแล้ว-ตรวจสอบพบว่าสายแลนเสีย
จึงขอรบกวนทำเสนอราคารายการดังนี็
1.ค่าแรงช่างจำนวน  2 ท่าน
2.ค่าสายแลน ความยาว 1.5 M จำนวน 1เส้น</t>
  </si>
  <si>
    <t>MA0170</t>
  </si>
  <si>
    <t>ฟลุ๊ค, เอื้อน, ศรันย์, มิ้ว</t>
  </si>
  <si>
    <t>เบรคเกอร์ทิปเนื่องจากเบรคเกอร์ของ ผรม อ่อนแรง</t>
  </si>
  <si>
    <t xml:space="preserve"> ด้วยการ นำเทป 3 M แบบหนาอย่างดี ติดรั้งไว้ครับ</t>
  </si>
  <si>
    <t>DI0171</t>
  </si>
  <si>
    <t xml:space="preserve">กล่องไฟสื่อโฆษณา Promise ทางออกประตู 3 กระพริบ 1 จุด </t>
  </si>
  <si>
    <t>หม้อแปลงเสีย</t>
  </si>
  <si>
    <t>ทำการเปลี่ยนหม้อแปลง 350 วัตต์ 1 ใบค</t>
  </si>
  <si>
    <t>เรื่องจากพื่นที่มีอุณหภมูิสูงทางช่าง แนะนำ ว่าควรติดตั้งพัดลม ขนาด 4 นิ้วเพื่อลดความร้อนครับ</t>
  </si>
  <si>
    <t>BM0172</t>
  </si>
  <si>
    <t>วัตนชัย</t>
  </si>
  <si>
    <t>ทำกการ Restart ใหม่</t>
  </si>
  <si>
    <t>เอ็มสเฟียร์</t>
  </si>
  <si>
    <t>จอทีวียังมีสื่อของ Mid year sale อยุ่</t>
  </si>
  <si>
    <t>สื่อค้าง</t>
  </si>
  <si>
    <t>ทางทีมสื่อลบสื่อออกแล้ว</t>
  </si>
  <si>
    <t>หน้าจอเริ่มมีเป็นสีๆขึ้นบางจุด</t>
  </si>
  <si>
    <t>แผ่่นเสีย 1 แผ่น</t>
  </si>
  <si>
    <t>เปลี่ยนแผ่นเสีย1แผ่น+ปรับรอยต่อ</t>
  </si>
  <si>
    <t>CMO แล้วทีมเล็กที่เข้างานสามารถไปแจ้งขอเข้าแก้ไขในพื้นที่กับทาง รปภ. ได้เลย</t>
  </si>
  <si>
    <t>DI0175</t>
  </si>
  <si>
    <t xml:space="preserve"> Vill Adi Fit Men 01 สาขา Central Village จอนี้หายออกจากระบบ</t>
  </si>
  <si>
    <t>NE0176</t>
  </si>
  <si>
    <t>สถานีสีลม ชั้นขายตั๋ว</t>
  </si>
  <si>
    <t>คืนวันจันทร์ที่ 30 กย. เข้าเช้า วันอังคารที่ 1 ตค. นี้
ทางทีมจะเข้าเปลี่ยนสื่อ ลูกค้า OMEGA</t>
  </si>
  <si>
    <t>โมชิ, หนูเล็ก</t>
  </si>
  <si>
    <t>ตรวจสอบอปุกรณ์ Device Online</t>
  </si>
  <si>
    <t>ทำการ อัพเดทเรียบร้อย</t>
  </si>
  <si>
    <t>1. SIL CC DLB 01
ขนาดจอ 704x256 px
*** เปิดไฟกล่อง ค้าง ***
*** รบกวนตั้ง เวลาเปลี่ยนสื่อ
คืนจันทร์ที่ 30 กย.นี้ เวลา 23.40น
เจ้าหน้าที่ติดตั้งหน้างาน
คุณตูน
 เบอร์ติดต่อ 0617534305
ควรโทรประสานงานกันช่วงเย็น ก่อนเวลาติดตั้งสื่อ</t>
  </si>
  <si>
    <t>BM0177</t>
  </si>
  <si>
    <t>Playlist Update Oct 2024 :: เพิ่มสื่อ TVS NOW MAX_SPORT - Oct 2024 (New!!!)
A. Highlight Campaign
-Co Brand (ตามลิสสาขาที่มี)
-------------------------------------
B. Commercial Campaign
-True ID Promote Thai League (ตามลิสสาขาที่มี)
-TVS NOW MAX_SPORT - Oct 2024 (New!!!)
-True Online
-True5G Postpaid (ตามลิสสาขาที่มี)
-iPhone16 Launch (ตามลิสสาขาที่มี) 
-iPhone16 Pro Launch (ตามลิสสาขาที่มี)
-Realme 12X exclusive TRUE DTAC
-VIVO V40
-Samsung Galaxy R12 (S24 FE)
-OPPO Reno 12</t>
  </si>
  <si>
    <t>ตรวจสอบอุปกรณ์ Online</t>
  </si>
  <si>
    <t>ทำการอัพเดทสื่อเรียบร้อย</t>
  </si>
  <si>
    <r>
      <rPr>
        <sz val="10"/>
        <color rgb="FF434343"/>
        <rFont val="Roboto"/>
      </rPr>
      <t xml:space="preserve">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NOW MAX_SPORT - Oct 2024
</t>
    </r>
    <r>
      <rPr>
        <u/>
        <sz val="10"/>
        <color rgb="FF1155CC"/>
        <rFont val="Roboto"/>
      </rPr>
      <t>https://drive.google.com/drive/folders/1GFtxbjWRXWJWCXO4KenKeGphfbwzhseI?usp=drive_link</t>
    </r>
  </si>
  <si>
    <t xml:space="preserve">ร้านAIS Shop สาขา สุวรรณภูมิ  ชั้น 2  Gate 7,8 </t>
  </si>
  <si>
    <t>กล่องไฟป้ายดับบางส่วน</t>
  </si>
  <si>
    <t>DataServiceDR_Images/180.รูปภาพที่แจ้ง.030003.jpg</t>
  </si>
  <si>
    <t>หนูเล็ก , โจ๊ก</t>
  </si>
  <si>
    <t>รายละเอียดงาน: Ais ทางออกที่8 -เซ็ทระบบใหม่ Ais ทางออกที่7 -เปลี่ยนแผ่น Dynamic  จำนวน 8 แผ่น -เปลี่ยนหม้อแปลง 350-5 1ใบ -กล่องไฟบารีซอลตัดไฟที่กระพริบออก</t>
  </si>
  <si>
    <t>DataServiceDR_Images/180.รูปภาพที่ดำเนินการเสร็จแล้ว.014559.jpg</t>
  </si>
  <si>
    <t>** หมายเหตุมีแผ่น LED เสียแผ่นเล็กจำนวน 1 แผ่น ไม่สามารถเปลี่ยนได้เนื่องจากแผ่นต้องตัดมาจากโรงงาน ตอนนี้นำแผ่นไว้มุมซ้ายบนของจอเคาน์เตอร์
AISทางออกที่7
- แผ่น LED เสียแล้ว จำนวน 37 แผ่น 
- เปลี่ยนหม้อแปลง 350-5 2 ใบ
- เปลี่ยนผ้าหน้าเคาน์เตอร์ผืน จำนวน 1 ผืน
- เปลี่ยนผ้า ตรงประตูทางเข้า จำนวน 1 ผืน
** หมายเหตุมีแผ่น LED เสียอีก จำนวน 8 แผ่น ของไม่พอ ต้องนำมาเปลี่ยนอีกทีวันพรุ่งนี้ครับ**
**ไฟเส้นกล่องบารีซอลตรง ประตู กระพริบ ต้องเปลี่ยน 1 เส้น ครับ</t>
  </si>
  <si>
    <t>RI0179</t>
  </si>
  <si>
    <t>MRT ลุมพินี</t>
  </si>
  <si>
    <t xml:space="preserve"> ลงข้อมูลงานติดตั้งจอ LED Dynamic Screen</t>
  </si>
  <si>
    <t>เนื่องจากไม่ใช่งาน Service</t>
  </si>
  <si>
    <t>Detial  :
1. รับข้อมูลงานติดตั้งจากพี่บอล
2. ลงข้อมูลเพื่อทำ Report
3. สรุปข้อมูลเป็น Report ส่งลูกค้า
4. ขอรับงานภายในวันที่  30 ก.ย.  67   เวลา  15:00 น.</t>
  </si>
  <si>
    <t>Digital Media Oct 2024</t>
  </si>
  <si>
    <t>TV Corner (Accessory, Lifestyle Gadget, Smart Life) : เฉพาะ True Shop WW
https://drive.google.com/drive/folders/1pQkVfrQvq9iwFcfRCF4lJ94YZaK69SSy?usp=sharing</t>
  </si>
  <si>
    <t>สุราษฎร์ธานี</t>
  </si>
  <si>
    <t xml:space="preserve"> รบกวนตรวจสอบสื่อ บางเพลงเสียงเบามาก บางเพลงเสียงปกติ</t>
  </si>
  <si>
    <t>ในระบบผมปรับเสียงสุดหมดแล้วครับ แต่ ลค. ยังแจ้งว่าเสียงยังเบาอยู</t>
  </si>
  <si>
    <t>TV Corner : Embassy, ทรู1ใยแก้ว, CP Tower, EMSPHERE, Siam Soi 2, 
LED : TDPK</t>
  </si>
  <si>
    <r>
      <rPr>
        <sz val="10"/>
        <color rgb="FF434343"/>
        <rFont val="Roboto"/>
      </rPr>
      <t xml:space="preserve">นำส่งสื่อเดือน October 24 (1-31 Oct 24) 
</t>
    </r>
    <r>
      <rPr>
        <u/>
        <sz val="10"/>
        <color rgb="FF1155CC"/>
        <rFont val="Roboto"/>
      </rPr>
      <t>https://drive.google.com/drive/folders/1hkoiNCMwD0NIDTQUAbl6NzxVBY4UWnaP</t>
    </r>
  </si>
  <si>
    <t>True Shop, Dtac ทุกสาขาทั่วประเทศ
วัตถุประสงค์ : เพื่อทราบและดำเนินการทันที
ระยะเวลาการประกาศ : 1 - 31  ตุลาคม 2567</t>
  </si>
  <si>
    <t>ตรวจสอบอุปกรณ์Online</t>
  </si>
  <si>
    <r>
      <rPr>
        <sz val="10"/>
        <color rgb="FF434343"/>
        <rFont val="Roboto"/>
      </rPr>
      <t xml:space="preserve">TRUESHOP
Digital Poster (ทีวีแนวตั้ง)
https://drive.google.com/drive/folders/1KZIWvXgL6VmE5-p2I14i9sa6KpDC12bW?usp=drive_link
TV Corner (ทีวีแนวนอน)
https://drive.google.com/drive/folders/1jyQfdT7GKW3T55V3FebPXZaNEdm9AzbC?usp=drive_link
LED Fascia : ขึ้นแต่สื่อ True Logo สีแดงเท่านั้น ตัดสื่อ Logo True dtac ออก
True Logo Fascia (Red)
https://drive.google.com/drive/folders/1TPdsg9JRn2-aE9RM0XrdMBSgfvvCeXFh?usp=share_link
True Shop Airport
TV แนวตั้ง
https://drive.google.com/drive/folders/15iPFtwgj7YaENYVkKyOCG-adwor_oXtY?usp=drive_link
TV แนวนอน
https://drive.google.com/drive/folders/1ocaBD769V8fpaURiaHutg0DPlBg4wZtA?usp=drive_link
LED
</t>
    </r>
    <r>
      <rPr>
        <u/>
        <sz val="10"/>
        <color rgb="FF1155CC"/>
        <rFont val="Roboto"/>
      </rPr>
      <t>https://drive.google.com/drive/folders/1bshIVJOFb2apCOjiQrEXDcThhH4Ap5-e?usp=drive_link</t>
    </r>
  </si>
  <si>
    <t>Jitra</t>
  </si>
  <si>
    <t>0855559539</t>
  </si>
  <si>
    <t>Wall BOE - สื่อไม่อับเดต สื่อไม่อัพเดท หมดอายุ</t>
  </si>
  <si>
    <t xml:space="preserve">ตรวจสอบอุปกรณ์ Online </t>
  </si>
  <si>
    <t>TR0185</t>
  </si>
  <si>
    <t>รบกวนเปลี่ยนวิดีโอคอนเทนต์ ของ aldo แฟชั่นและบางกะปิ</t>
  </si>
  <si>
    <t>AL0186</t>
  </si>
  <si>
    <t>TDPK เพิ่มสื่อ hover โดรน</t>
  </si>
  <si>
    <r>
      <rPr>
        <sz val="10"/>
        <color rgb="FF434343"/>
        <rFont val="Roboto"/>
      </rPr>
      <t xml:space="preserve">LED A, B, C, D
1-31/10/24
</t>
    </r>
    <r>
      <rPr>
        <u/>
        <sz val="10"/>
        <color rgb="FF1155CC"/>
        <rFont val="Roboto"/>
      </rPr>
      <t>https://drive.google.com/drive/mobile/folders/1W6NT5IeuI6Unkd_txKQn8JbotsVeqMQh/1aacBOrdPGsgxHqj2gkyySzl_tM5kuI93?usp=sharing&amp;sort=13&amp;direction=a</t>
    </r>
  </si>
  <si>
    <t>TDPKเพิ่มสื่อ pluad note ,inprintu
Led A,B,C,D</t>
  </si>
  <si>
    <t>ทำการอัพเดทเรียบร้อย</t>
  </si>
  <si>
    <r>
      <rPr>
        <sz val="10"/>
        <color rgb="FF434343"/>
        <rFont val="Roboto"/>
      </rPr>
      <t xml:space="preserve">Led A,B,C,D
</t>
    </r>
    <r>
      <rPr>
        <u/>
        <sz val="10"/>
        <color rgb="FF1155CC"/>
        <rFont val="Roboto"/>
      </rPr>
      <t>https://drive.google.com/drive/folders/1g-FI5GOUOgoMKv-NfwM7H9-FLzQ0uExf?usp=drive_link</t>
    </r>
  </si>
  <si>
    <t>Wall BOE - สื่อไม่อับเดต จอทีวีmarketing 3 จอ สื่อไม่อัพเดทรบกวนช่วยประสานงานแก้ไขโดยด่วน</t>
  </si>
  <si>
    <t>ลูกค้าต้องการ Trianning Online   ด้วยโปรแกรม  Microsoft Teams</t>
  </si>
  <si>
    <t>เหน่ง , โจ๊ก , หนูเล็ก</t>
  </si>
  <si>
    <t>ทำการ Trianning ลูกค้าผ่าน ประชุมออนไลน์</t>
  </si>
  <si>
    <t>จอ LED</t>
  </si>
  <si>
    <t>TL - ทองหล่อ</t>
  </si>
  <si>
    <t>จอ LED มีขีดสีดำ</t>
  </si>
  <si>
    <t>ขอคิวช่าง เข้างาน 21.00-23.00น.</t>
  </si>
  <si>
    <t>ซ่อมเม็ดไฟLEDเสีย และปรับระนาบแผ่นโมดูลกับทางลูกค้า</t>
  </si>
  <si>
    <t>TB - เดอะมอลล์ บางแค</t>
  </si>
  <si>
    <t xml:space="preserve"> มี DOT Dead Pixel บนหน้าจอ ช่างเก็บงานไม่เรียบร้อยยังมีรอยอยู่ตรงเสา</t>
  </si>
  <si>
    <t>แก้ไข แผ่นจอ LED เสียให้เรียบร้อย</t>
  </si>
  <si>
    <t>สรุปงานกลับทีม
ซ่อมแผ่นเสียจำนวน3แผ่น✅
สำรวจพื้นที่เสาแผ่นลามิเนตมีรอยขุดแตกเสียหาย2จุดครับ</t>
  </si>
  <si>
    <t>ส่วนฐานเสาที่เป็นรอย เล้กขอปรึกษากับทางทีมแล้วแจ้งกลับอีกครั้งนะคะ</t>
  </si>
  <si>
    <t>TK0192</t>
  </si>
  <si>
    <t>เพิ่มสื่อ TVS NOW MAX_NON SPORT - Oct 2024 (New!!!)
A. Highlight Campaign
-Co Brand (ตามลิสสาขาที่มี)
-------------------------------------
B. Commercial Campaign
-True ID Promote Thai League (ตามลิสสาขาที่มี)
-TVS NOW MAX_NON SPORT - Oct 2024 (New!!!)
-TVS NOW MAX_SPORT - Oct 2024 
-True Online
-True5G Postpaid (ตามลิสสาขาที่มี)
-iPhone16 Launch (ตามลิสสาขาที่มี) 
-iPhone16 Pro Launch (ตามลิสสาขาที่มี)
-Realme 12X exclusive TRUE DTAC
-VIVO V40
-Samsung Galaxy R12 (S24 FE)
-OPPO Reno 12</t>
  </si>
  <si>
    <t>โอ๋, ส่าวหย่าง</t>
  </si>
  <si>
    <r>
      <rPr>
        <sz val="10"/>
        <color rgb="FF434343"/>
        <rFont val="Roboto"/>
      </rPr>
      <t xml:space="preserve">True Logo สำหรับจอ LED3,4 ที่เป็นจอกลาง สำหรับใช้ขึ้นในกรณีที่สื่อบางตัวไม่ทำจอ 3,4 มาให้
LED True Logo
</t>
    </r>
    <r>
      <rPr>
        <u/>
        <sz val="10"/>
        <color rgb="FF1155CC"/>
        <rFont val="Roboto"/>
      </rPr>
      <t>https://drive.google.com/drive/folders/1M58FcPsVoE2MBhB41rXqJKhcjriktHC_?usp=sharing</t>
    </r>
    <r>
      <rPr>
        <sz val="10"/>
        <color rgb="FF434343"/>
        <rFont val="Roboto"/>
      </rPr>
      <t xml:space="preserve">
LED : TVS NOW MAX_NON SPORT - Oct 2024
</t>
    </r>
    <r>
      <rPr>
        <u/>
        <sz val="10"/>
        <color rgb="FF1155CC"/>
        <rFont val="Roboto"/>
      </rPr>
      <t>https://drive.google.com/drive/folders/15rPAGC0Vgf9XdgksA0emLMXuY9btyvlH?usp=drive_link</t>
    </r>
  </si>
  <si>
    <t>สาขาซีคอนสแควร์ศรีนครินทร์</t>
  </si>
  <si>
    <t>0938345598</t>
  </si>
  <si>
    <t xml:space="preserve">หน้าจอขึ้น Dot Dead Pixel
</t>
  </si>
  <si>
    <t>ขอรีเชคก่อน</t>
  </si>
  <si>
    <t>หน้าจอขึ้นปกติ</t>
  </si>
  <si>
    <t>มีเคส LAB000258</t>
  </si>
  <si>
    <t>CT_Pin_Adi_Wom_01 ของสาขา Pinklao หาย</t>
  </si>
  <si>
    <t>ทางลูกค้าเปลี่ยนชื่อจอ ใหม่ ทำให้ชื่อไม่ตรงกลับที่เคยทำไว้ให้ ทำให้หาไม่เจ</t>
  </si>
  <si>
    <t>แก้ไขเรียบร้อย</t>
  </si>
  <si>
    <t>สถานีเพชรบุรี (BL21)</t>
  </si>
  <si>
    <t>บริเวณทางเข้า-ออก Metro Mall ทางออกประตูที่ 2 ดับ</t>
  </si>
  <si>
    <t>หนูเล็ก, โมชิ</t>
  </si>
  <si>
    <t xml:space="preserve">C:// &gt;&gt; Full Disk </t>
  </si>
  <si>
    <t>คุณแป้งต้องการเปลีย่นกล่อง controller เป็นแบบเสียบ USB</t>
  </si>
  <si>
    <t>เดินทางเข้าทดสอบกล่องควบคุม A6L  และกล่อง M21 ดูว่าใช้งานกับดปเซทเซอร์หน้างานได้หรือไม่ ก่อนเปลี่ยนรอ CF จากทางทีมก่อน</t>
  </si>
  <si>
    <t>ลองต่อM21แล้วจอกระพิบใช้งานไม่ได้ ทดสอบเปลี่ยนสื่อด้วยUSBกล่องA603ใช้งานได้ครับ</t>
  </si>
  <si>
    <t xml:space="preserve"> ลูกค้าขอข้อมูลเรื่องการทำไฟล์และคู่มือการใช้งานด้วยน่ะครับ</t>
  </si>
  <si>
    <t>BB0197</t>
  </si>
  <si>
    <t>TV Corner : Embassy, ทรู1ใยแก้ว, CP Tower, EMSPHERE, Siam Soi 2
แจ้งเพิ่มสื่อ Apple Watch series 10 (Pre-order) มีผล 1-17 Oct 24</t>
  </si>
  <si>
    <t>https://drive.google.com/drive/folders/1Zc2mMUZndzxFUZfm-X84UL0o1sZHNMoc</t>
  </si>
  <si>
    <t>งานขึ้นสื่อจอ Dtac และจอโปสเตอร์</t>
  </si>
  <si>
    <r>
      <rPr>
        <sz val="10"/>
        <color rgb="FF434343"/>
        <rFont val="Roboto"/>
      </rPr>
      <t xml:space="preserve">DTAC SHOP : LED,Digital Signage (จอนอก,จอใน,Digital Standee)(ฝากทีม DR ลงจอ LED Dtac แฟชั่น ไอแลน)
https://drive.google.com/drive/folders/1XZTcczV3L__XTLCrYsh2MPqkK-HXm6KL?usp=sharing
Team DR  &gt;&gt;&gt; Digital Screen 43" co brand  (36สาขาลงสื่อเอง/Vendeลงให้)ฝากทีม DR   
</t>
    </r>
    <r>
      <rPr>
        <u/>
        <sz val="10"/>
        <color rgb="FF1155CC"/>
        <rFont val="Roboto"/>
      </rPr>
      <t>https://drive.google.com/drive/folders/1XZTcczV3L__XTLCrYsh2MPqkK-HXm6KL?usp=sharing</t>
    </r>
  </si>
  <si>
    <t>สำนักงานใหญ่ สีลม</t>
  </si>
  <si>
    <t>จอทางขึ้นลานจอดกระพริบ</t>
  </si>
  <si>
    <t>1 แผ่นสีเพี้ยน</t>
  </si>
  <si>
    <t>ทำการเปลี่ยนและแก้ไข</t>
  </si>
  <si>
    <t>สยาม</t>
  </si>
  <si>
    <t>จอในโปรแกรม แค่ 2 จอ</t>
  </si>
  <si>
    <t>ระบบวงแลนของทางดิโอลล์เองมีปัญหา</t>
  </si>
  <si>
    <t>เข้าเช็คแล้ว ระบบไม่ได้มีปัญหาครับ เป็นฝั่ง Internet ของทางลูกค้าครับ ทางลูกค้าแจ้งว่าจะให้ไอทีเข้ามาเช็คอีกที</t>
  </si>
  <si>
    <t>ถ้ายังใช้การไม่ได้ ทางเขาจะแจ้งกลับมาทางเราครับ</t>
  </si>
  <si>
    <t>True the Mall Bangkae</t>
  </si>
  <si>
    <t>จอ LED ขึ้นจอดำค่</t>
  </si>
  <si>
    <t>ทำการส่งสื่อใหม่</t>
  </si>
  <si>
    <t>คุณกวาง</t>
  </si>
  <si>
    <t>0953954944</t>
  </si>
  <si>
    <t>ปลั๊กไฟหลุดหลวม</t>
  </si>
  <si>
    <t>ทำขยับปลั๊กไฟใหม่</t>
  </si>
  <si>
    <t>เมอคิวรี่ชิดลม</t>
  </si>
  <si>
    <t>จอห้องยาไปอยู่ใน User ของ BMN</t>
  </si>
  <si>
    <t>เข้าย้ายระบบ จอ จาก User   BMN มา User TKC</t>
  </si>
  <si>
    <t>ย้ายระบบเรียบร้อยครับ</t>
  </si>
  <si>
    <t>ทรูสาขานครสวรรค์</t>
  </si>
  <si>
    <t>จอ วีดีโอวอ  ตั้งเวลา ปิด  เปิดจอ ใหม่  เปิด สัก 10 โมง ปิด 2 ทุ่ม</t>
  </si>
  <si>
    <t>ทำการตั้งเวลาเรียบร้อย</t>
  </si>
  <si>
    <t>อัพเดทจอ LED</t>
  </si>
  <si>
    <r>
      <rPr>
        <sz val="10"/>
        <color rgb="FF434343"/>
        <rFont val="Roboto"/>
      </rPr>
      <t xml:space="preserve">CTW
https://drive.google.com/drive/folders/1l_1lYTOkIA4RhoFtzXl8cn6yQoqF25co?usp=sharing
ทองหล่อ
https://drive.google.com/file/d/1wCE5V9IV48D_BJakAYYO7K-1G_NOX2WF/view?usp=sharing
ชิดลม 
</t>
    </r>
    <r>
      <rPr>
        <u/>
        <sz val="10"/>
        <color rgb="FF1155CC"/>
        <rFont val="Roboto"/>
      </rPr>
      <t>https://drive.google.com/drive/folders/1XcPelLCYBN-HRZ5FXQHgIniMpfILzVRE?usp=sharing</t>
    </r>
  </si>
  <si>
    <t>CW - เซ็นทรัลเวิลด์</t>
  </si>
  <si>
    <t>ทธพงศ์ SR</t>
  </si>
  <si>
    <t>จอซีทรูLED ภาพติดไม่เต็มจอ</t>
  </si>
  <si>
    <t>ทำการปิด-เปิดใหม่</t>
  </si>
  <si>
    <r>
      <rPr>
        <sz val="10"/>
        <color rgb="FF434343"/>
        <rFont val="Roboto"/>
      </rPr>
      <t xml:space="preserve">หมายเหตุ : เปิดปิดใหม่ 3 ครั้งแล้ว ก็ยังไม่เป็นปกติค่ะ
9) รูปภาพเพิ่มเติม : </t>
    </r>
    <r>
      <rPr>
        <u/>
        <sz val="10"/>
        <color rgb="FF1155CC"/>
        <rFont val="Roboto"/>
      </rPr>
      <t xml:space="preserve">https://drive.google.com/uc?export=view&amp;id=1puULLhkwN6zoeTLR55tzn7A_nSbMey7I
</t>
    </r>
    <r>
      <rPr>
        <sz val="10"/>
        <color rgb="FF434343"/>
        <rFont val="Roboto"/>
      </rPr>
      <t>ตรวจสอบเบื้องต้นคาดว่ามีปัญหา
1.สายแลน
2.adaptor
3.Recive</t>
    </r>
  </si>
  <si>
    <t>1.แจ้ง เพิ่มสื่อแคมเปญ SAMSUNG Galaxy S24 True Card/BMGM  ระยะเวลาการขึ้นสื่อ 02 Oct 24 - 31 Oct'24 
2.แจ้งเพิ่มสื่อแคมเปญ SAMSUNG Finance+ ระยะเวลาการขึ้นสื่อ 02 Oct 24 - 31 Oct'24</t>
  </si>
  <si>
    <r>
      <rPr>
        <sz val="10"/>
        <color rgb="FF434343"/>
        <rFont val="Roboto"/>
      </rPr>
      <t xml:space="preserve">True Shop : Digital Poster,TV Conner (Smart Home,Vlive)
https://drive.google.com/drive/folders/1-hKetRvmciTM_84H-kszC4uE5V_fPGhp?usp=sharing
Dtac In True Shop(จอTrue) : Digital Poster,TV Conner (Smart Home,Vlive)
https://drive.google.com/drive/folders/1-hKetRvmciTM_84H-kszC4uE5V_fPGhp?usp=sharing
DTAC SHOP : LED,Digital Signage (จอนอก,จอใน,Digital Standee)(ฝากทีม DR ลงจอ LED Dtac แฟชั่น ไอแลน)
https://drive.google.com/drive/folders/1F65M_ycccVqU9zNrPIBGFUhT12sn1wxC?usp=sharing
Team DR  &gt;&gt;&gt; Digital Screen 43" co brand  (36สาขาลงสื่อเอง/Vendeลงให้)ฝากทีม DR   
</t>
    </r>
    <r>
      <rPr>
        <u/>
        <sz val="10"/>
        <color rgb="FF1155CC"/>
        <rFont val="Roboto"/>
      </rPr>
      <t>https://drive.google.com/drive/folders/1F65M_ycccVqU9zNrPIBGFUhT12sn1wxC?usp=sharing</t>
    </r>
  </si>
  <si>
    <t>สาขา โลตัส ไอคอนสยาม</t>
  </si>
  <si>
    <t>ตั้งค่าอุปกรณ์ Device เพื่อใช้บริการส่งผ่านระบบ CMS</t>
  </si>
  <si>
    <t>นำ SIM ที่ลงทะเบียนแล้วไปใสเพื่อเปิดใช้งานเข้าระบบ</t>
  </si>
  <si>
    <t>เข้าเปลี่ยนซิมเร้าเตอร์   1 ซิม  พร้อมเช็กงาน Online ระบบ</t>
  </si>
  <si>
    <t>DataServiceDR_Images/210.รูปภาพที่ดำเนินการเสร็จแล้ว.080254.jpg</t>
  </si>
  <si>
    <t>2284</t>
  </si>
  <si>
    <r>
      <rPr>
        <sz val="10"/>
        <color rgb="FF434343"/>
        <rFont val="Roboto"/>
      </rPr>
      <t xml:space="preserve">รบกวน Upload เช้าวันที่ </t>
    </r>
    <r>
      <rPr>
        <sz val="10"/>
        <color rgb="FFFF0000"/>
        <rFont val="Roboto"/>
      </rPr>
      <t>15 ตุลาคมนี้ครับ</t>
    </r>
  </si>
  <si>
    <t>https://wwpcis-my.sharepoint.com/:f:/g/personal/smuhammadsaid_diormail_com/Erg1YO-hw3FCqHjE-CxYKBkBTqSRrppXoEJFs7bMzl3bYg?e=FXheT3</t>
  </si>
  <si>
    <r>
      <rPr>
        <sz val="10"/>
        <color rgb="FF434343"/>
        <rFont val="Roboto"/>
      </rPr>
      <t>มี8แผ่นเสียICซ่อมไม่ได้ (เนื่องจากไม่มีแผ่นเปลี่ยน ไม่มีแผ่นสแปร์เลย)
ซ่อมแผ่นเสียทั้งหมด ซ่อมแผ่นเสียได้17แผ่น รออัพเดทกับช่าง อ้างอิง</t>
    </r>
    <r>
      <rPr>
        <sz val="10"/>
        <color rgb="FFFF0000"/>
        <rFont val="Roboto"/>
      </rPr>
      <t xml:space="preserve"> DI0145</t>
    </r>
  </si>
  <si>
    <t>สยามพารากอน</t>
  </si>
  <si>
    <t>จอกระพริบ</t>
  </si>
  <si>
    <t>เนื่องจากลูกค้าแจ้งว่าใช้งานได้แล้วครับ</t>
  </si>
  <si>
    <t>จอสื่อLED สถานีเพชรบุรี (BL21) บริเวณทางเข้า-ออก Metro Mall ทางออกประตูที่ 2 จอดับ</t>
  </si>
  <si>
    <t>เนื่องจากตรวจแล้วพบว่าสื่อ สลับที่กันระหว่างวอลกะเสา ทาง DR ไม่ได้ดูแล</t>
  </si>
  <si>
    <t>ทางหน่วยงานที่เกี่ยวข้องแก้ไขแล้ว</t>
  </si>
  <si>
    <t xml:space="preserve">
093 264 4664</t>
  </si>
  <si>
    <t xml:space="preserve">TS The Mall Thapra ,CT Lampang ,TS Ayutthaya Park  สื่อ LED Wall ไม่ Update </t>
  </si>
  <si>
    <t>ที.เอส.พี.สวิมมิ่งพูล</t>
  </si>
  <si>
    <t>คุณธัญญาภัทร</t>
  </si>
  <si>
    <t>0820717717</t>
  </si>
  <si>
    <t>จอ KIOSK จอดับ ไม่เล่นสื่อ</t>
  </si>
  <si>
    <t>ศรันย์, ปุ้ย, มิ้ว</t>
  </si>
  <si>
    <t>1.ค่าดำเนินการช่าง เข้าตรวจสอบอุปกรณ์</t>
  </si>
  <si>
    <t>หมดประกันแล้ว/งานนี้ ขอคุยกับลูกค้า เรื่องขอแล้วจะส่งใบเสนอราคาให้พรุ่งนี้คะ</t>
  </si>
  <si>
    <t>True Shop central khonkaen</t>
  </si>
  <si>
    <t>ชินภัค</t>
  </si>
  <si>
    <t>0955328993</t>
  </si>
  <si>
    <t>รบกวนอัพเดตสื่อ  LED Wall ให้ทางสาขาด้วยค่ะ เนื่องจาก ช่วงบ่าย วันนี้ จะมีผุ้บริหารเข้า เยี่ยมชมสาขา</t>
  </si>
  <si>
    <t>TV Corner : Embassy, ทรู1ใยแก้ว, CP Tower, EMSPHERE, Siam Soi 2
แจ้งเพิ่มสื่อ
&gt;&gt; Samsung Galaxy S24 True Card/BMGM  มีผล 3-31 Oct 24</t>
  </si>
  <si>
    <t>TS Robinson Srisaman</t>
  </si>
  <si>
    <t>LED Wall สื่อไม่ Update นะคะ Vivo V30 เปลี่ยนเป็น V40</t>
  </si>
  <si>
    <t>Central Pinklao</t>
  </si>
  <si>
    <t>จอ LED ไม่มีส่วนยึดด้านล่าง</t>
  </si>
  <si>
    <t>ณัฐวุฒิ อรรถประจง_โอ๋ , แลนด์</t>
  </si>
  <si>
    <t>ขอช่างเข้าดำเนินการ 1ท่าน เข้าไปทำขายึดจอ
วันเวลา:หลังห้างปิด 22:00-24:00</t>
  </si>
  <si>
    <t>ติดตั้งขา c2 2ขาเรียบร้อยครับทำความสะอาดพื้นที่เเล้วครับ</t>
  </si>
  <si>
    <t>อ้างอิง LA0219 มีการเตรียมขายึดแล้วรอเข้าแก้ไข</t>
  </si>
  <si>
    <t xml:space="preserve">เพิ่มโปรโมชั่นแคมเปญ เริ่มตั้งแต่วันที่ 4 ตุลาคม 2567 – 14 ตุลาคม 2567 (phase1) รบกวนผุ้ที่เกี่ยวข้องอัพโหลดวิดีโอของสาขา เดอะมอลล์บางกะปิ และ แฟชั่นไอส์แลนด์ </t>
  </si>
  <si>
    <r>
      <rPr>
        <sz val="10"/>
        <color rgb="FF434343"/>
        <rFont val="Roboto"/>
      </rPr>
      <t xml:space="preserve">VDO:
</t>
    </r>
    <r>
      <rPr>
        <u/>
        <sz val="10"/>
        <color rgb="FF1155CC"/>
        <rFont val="Roboto"/>
      </rPr>
      <t>https://we.tl/t-7KNRYX9vnn</t>
    </r>
  </si>
  <si>
    <t xml:space="preserve"> เปลี่ยนแคมเปญใหม่ รบกวนช่วยอัพโหลดวิดีโอลงบนจอ สกรีน โดยมีรายละเอียดตามไฟล์เอกสารที่แนบ</t>
  </si>
  <si>
    <r>
      <rPr>
        <sz val="10"/>
        <color rgb="FF434343"/>
        <rFont val="Roboto"/>
      </rPr>
      <t xml:space="preserve">VDO:
</t>
    </r>
    <r>
      <rPr>
        <u/>
        <sz val="10"/>
        <color rgb="FF1155CC"/>
        <rFont val="Roboto"/>
      </rPr>
      <t>https://drive.google.com/drive/folders/1OGAx7CAuZD1sm2vZN2FA8wd4bhMHbXOV?usp=sharing</t>
    </r>
  </si>
  <si>
    <t>0639288222</t>
  </si>
  <si>
    <t>จอ LED ขึ้นจอดำ</t>
  </si>
  <si>
    <t>CT Festival Hatyai</t>
  </si>
  <si>
    <t xml:space="preserve">สื่อ LED Wall ไม่ Update ตอนนี้ Samsung Flip ตัดสื่อออกแล้วเปลี่ยนเป็น S24 FE </t>
  </si>
  <si>
    <t xml:space="preserve">12_ASk </t>
  </si>
  <si>
    <t>จอLED หลังแคชเชียร์ไม่ติดรบกวนตรวจสอบ</t>
  </si>
  <si>
    <t>สาย Lan หลุดจากกล่อง</t>
  </si>
  <si>
    <t>แนะนำสาขาทำการเสียบใหม่</t>
  </si>
  <si>
    <t>ฮัท/เมย์</t>
  </si>
  <si>
    <t>0659642830/0659642809</t>
  </si>
  <si>
    <t xml:space="preserve">จอดับ 1 จอ </t>
  </si>
  <si>
    <t>เข้าสำรวจพบว่าปกติแล้ว</t>
  </si>
  <si>
    <t>จอกลับมาทำงาน ปกติ</t>
  </si>
  <si>
    <t>จอหมดประกันแล้ว</t>
  </si>
  <si>
    <t>YS0225</t>
  </si>
  <si>
    <t>Event จอสีเพี้ยนขึ้นเป็นเส้น</t>
  </si>
  <si>
    <t>ตรวจสอบเบื้องต้น พบว่า Module เสีย</t>
  </si>
  <si>
    <t>อีก 2 วันรื้อเก็บเข้าบริษัท</t>
  </si>
  <si>
    <t>YS0226</t>
  </si>
  <si>
    <t xml:space="preserve">จอติดๆดับๆ </t>
  </si>
  <si>
    <t>มีกระเป๋าของมาวางบริเวณกล่องคอนโทรล ทับสาย HDMI</t>
  </si>
  <si>
    <t>จัดวางของใหม่ และจัดสาย HDMI ใหม่</t>
  </si>
  <si>
    <t>สาเหตุเกิดจากพนักงานเอากระเป๋ามาวางทับสาย HDMI ทำให้จอไม่ติดครับ เบื้องต้นได้แจ้งพนักงานแล้ว อย่านำสิ่งของมาวางใกล้กล่องคอนโทรลเลอร์</t>
  </si>
  <si>
    <t>DI0227</t>
  </si>
  <si>
    <t>1.แจ้ง เพิ่มสื่อแคมเปญ Samsung Galaxy S24 FE + Galaxy Tab S10  ระยะเวลาการขึ้นสื่อ 04 Oct 24 - 20 Oct'24</t>
  </si>
  <si>
    <r>
      <rPr>
        <sz val="10"/>
        <color rgb="FF434343"/>
        <rFont val="Roboto"/>
      </rPr>
      <t xml:space="preserve">True Shop : Digital Poster,TV Conner (Smart Home,Vlive)
https://drive.google.com/drive/folders/1r9Xb6YQuaUzNRefL2EvNU-MxIYJ4TM5H?usp=sharing
Dtac In True Shop(จอTrue) : Digital Poster,TV Conner (Smart Home,Vlive)
https://drive.google.com/drive/folders/1r9Xb6YQuaUzNRefL2EvNU-MxIYJ4TM5H?usp=sharing
DTAC SHOP : LED,Digital Signage (จอนอก,จอใน,Digital Standee)(ฝากทีม DR ลงจอ LED Dtac แฟชั่น ไอแลน)
https://drive.google.com/drive/folders/1r9Xb6YQuaUzNRefL2EvNU-MxIYJ4TM5H?usp=sharing
Team DR  &gt;&gt;&gt; Digital Screen 43" co brand  (36สาขาลงสื่อเอง/Vendeลงให้)ฝากทีม DR   
</t>
    </r>
    <r>
      <rPr>
        <u/>
        <sz val="10"/>
        <color rgb="FF1155CC"/>
        <rFont val="Roboto"/>
      </rPr>
      <t>https://drive.google.com/drive/folders/1r9Xb6YQuaUzNRefL2EvNU-MxIYJ4TM5H?usp=sharing</t>
    </r>
  </si>
  <si>
    <t>เครื่องหลุดออกจากระบบcolud ประมาณ10กว่าเครื่อง</t>
  </si>
  <si>
    <t>ตรวจสอบอุปกรณ์หลุดจากระบบ</t>
  </si>
  <si>
    <t>ทำการนำเข้าอุปกรณ์ Device เรียบร้อย</t>
  </si>
  <si>
    <t>ราชพฤกษ</t>
  </si>
  <si>
    <t>1. ตรวจเช็คระบบไฟจ่ายเข้าจอ วัดค่าได้ AC 220 โวลท์
2. ตรวจเช็คสายแลน</t>
  </si>
  <si>
    <t>เปลี่ยนสายแลน 3 เส้น 5 เมตร 2 เส้น 3 เมตร 1 เส้น เสร็จเปิดเทสจอ จอ LED เล่นสื่อปกติ</t>
  </si>
  <si>
    <t>True Shop Robinson Srisaman</t>
  </si>
  <si>
    <t>LED Wall - สื่อไม่อับเดต</t>
  </si>
  <si>
    <t>โรงพยาบาล สถาบันโรคไตภูมิราชนครินทร์</t>
  </si>
  <si>
    <t>ภาพไม่ขึ้น</t>
  </si>
  <si>
    <t>เข้าตรวยเช็คพบรอยหนูกัดสายแล้ว</t>
  </si>
  <si>
    <t>แก้ไขเข้าหัวสายแลนใหม่ จอติดเรียบร้อยครับ</t>
  </si>
  <si>
    <t>HO0232</t>
  </si>
  <si>
    <t>15_SPO</t>
  </si>
  <si>
    <t>มีเสียงออกหน้าจอบริเวณโซนเมคอัพ</t>
  </si>
  <si>
    <t>เนื่องจากตรวจทาง DR ไม่ได้ดูแล</t>
  </si>
  <si>
    <t>สาขาสุราษฎร์ธานี</t>
  </si>
  <si>
    <t>เพลงดังไม่เท่ากัน</t>
  </si>
  <si>
    <t>เคสซ้ำ EV0182</t>
  </si>
  <si>
    <t>สาขาปิ่นเกล้า</t>
  </si>
  <si>
    <t>เพลงดังกล่าวเสียงก็ยังเบา</t>
  </si>
  <si>
    <t>อัพเดท สื่อใหม่</t>
  </si>
  <si>
    <t>สื่อขึ้นจอเรียบร้อย</t>
  </si>
  <si>
    <t>ขอนแก่น</t>
  </si>
  <si>
    <t xml:space="preserve">เสียงเพลงดัง ดัง และเบาลงเรื่อยๆ </t>
  </si>
  <si>
    <t>เข้าเปลี่ยนเสียจำนวน2แผ่น ,เซ็ทเวลาTimer</t>
  </si>
  <si>
    <t>Adidas เซนทรัลพัทยา</t>
  </si>
  <si>
    <t>สื่อจอC2ค้างครับ</t>
  </si>
  <si>
    <t>โอ๋, หมี</t>
  </si>
  <si>
    <t>ทำการ Restart กล่องรอ CF สาขา</t>
  </si>
  <si>
    <t>จุฬาภรณ์</t>
  </si>
  <si>
    <t>คุุณมิ้น</t>
  </si>
  <si>
    <t>0624402222</t>
  </si>
  <si>
    <t>งาน Dwell Box M21 เสีย  ทัชไม่ตรง  จอโลเทสเอง</t>
  </si>
  <si>
    <t>DataServiceDR_Images/240.ภาพก่อนการดำเนินการ.073846.jpg</t>
  </si>
  <si>
    <t>16/10/2567 14:00:00</t>
  </si>
  <si>
    <t>16/10/2567 16:00:00</t>
  </si>
  <si>
    <t>รบกวนทำเสนอราคา รายการ  1. ค่า กล่องควบคุม M21 จำนวน 1 กล่อง 2. ค่าแรกช่างเข้าแก้ไข กลางวัน 1 ท่าน</t>
  </si>
  <si>
    <t>ทำการตั้งค่าใหม่เรียบร้อย</t>
  </si>
  <si>
    <t>16/10/2567 15:05:49</t>
  </si>
  <si>
    <t>EmSphere</t>
  </si>
  <si>
    <t xml:space="preserve">จอตรงกับจอโค้งต้องเป็น LCP VDO. ก็ยังไม่ update </t>
  </si>
  <si>
    <t>ปุ้ย, ศรันย์, มิ้ว</t>
  </si>
  <si>
    <t>สถานีเพชรบุรี(BL21)</t>
  </si>
  <si>
    <t>กล่องป้ายไฟ บริเวณชั้นชานชาลา Track 2 ไฟดับทั้งหมด</t>
  </si>
  <si>
    <t>โอ๋ , เหน่ง</t>
  </si>
  <si>
    <t>เตรียมอุปกรณ์รายการดังนี้ครับ 1.สวิชต์คันโยก 3ตัว  2.ขั้วต่อสายไฟเบอร์ 4 3.สายแลน 4.หัวแลน 5.คีมย้ำ</t>
  </si>
  <si>
    <t>1. ตรวจเช็คระบบไฟ เข้าจอปกติ 2. ย้ำหัวแลนใหม่ เสร็จ เทสระบบ ไม่มีสัญญาณ Land จอยังไม่ติด ระบบ Lan ยังไม่เสร็จนะครับ ถ้ามีเข้าซ่อมให้เตรียมข้อต่อ Lan</t>
  </si>
  <si>
    <t>เพราะเทปดำพันข้อต่อหัวเเเลนหลวมครับ  (เพิ่มเติมจอwelcome มีเเผ่นเสีย 2แผ่น ทำการย้ายมามุมซ้ายล่างเเล้วครับ)</t>
  </si>
  <si>
    <t>BM0241</t>
  </si>
  <si>
    <t>TDPK</t>
  </si>
  <si>
    <t>คุณกิตติยา</t>
  </si>
  <si>
    <t>095-534-5999</t>
  </si>
  <si>
    <t>จอเปิดไม่ติด</t>
  </si>
  <si>
    <t xml:space="preserve"> เกิดจากเบรกเกอร์ของจอแครชเชียร์ปิดอยู่ 1 ตัว</t>
  </si>
  <si>
    <t>ให้ลูกค้าเปิดเบรกเกอร์ ตัวที่ปิดอยู่  จอกลับมาทำงานได้ปกติ</t>
  </si>
  <si>
    <t>สาขาแจ้งวัฒนะ</t>
  </si>
  <si>
    <t>เกิดจากเวอร์ชั่นของโปรแกรม HD Set</t>
  </si>
  <si>
    <t>เวอร์ชั่นของโปรแกรม HD Set ให้เป็นปัจจุบัน</t>
  </si>
  <si>
    <t>TK0243</t>
  </si>
  <si>
    <t>True Shop Central Chaengwattana</t>
  </si>
  <si>
    <t>Phattarasayaphon</t>
  </si>
  <si>
    <t>0939429164</t>
  </si>
  <si>
    <t>ทำการ Restart กล่องเรียบร้อย</t>
  </si>
  <si>
    <t>TV Corner : Embassy, ทรู1ใยแก้ว, CP Tower, EMSPHERE, Siam Soi 2
แจ้งเพิ่มสื่อ</t>
  </si>
  <si>
    <t>A. Highlight Campaign
-Co Brand (ตามลิสสาขาที่มี)
-------------------------------------
B. Commercial Campaign
-True ID Good Doctor (ตามลิสสาขาที่มี) (New!!!)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12X exclusive TRUE DTAC
-VIVO V40
-Samsung Galaxy R12 (S24 FE)
-OPPO Reno 12
-Huawei GT5 (ตามลิสสาขาที่มี) (New!!!)</t>
  </si>
  <si>
    <t>อัพเดตสื่อเรียบร้อย</t>
  </si>
  <si>
    <r>
      <rPr>
        <sz val="10"/>
        <color rgb="FF434343"/>
        <rFont val="Roboto"/>
      </rPr>
      <t xml:space="preserve">Link สื่อใหม่
LED : Huawei GT5 (11 Oct - 31 Dec 2024)
</t>
    </r>
    <r>
      <rPr>
        <u/>
        <sz val="10"/>
        <color rgb="FF1155CC"/>
        <rFont val="Roboto"/>
      </rPr>
      <t>https://shared-assets.adobe.com/link/0b672e55-c0dc-41f9-4da6-6b32c8eabac6</t>
    </r>
    <r>
      <rPr>
        <sz val="10"/>
        <color rgb="FF434343"/>
        <rFont val="Roboto"/>
      </rPr>
      <t xml:space="preserve">
LED : True ID Good Doctor (11 - 31 Oct 2024)
</t>
    </r>
    <r>
      <rPr>
        <u/>
        <sz val="10"/>
        <color rgb="FF1155CC"/>
        <rFont val="Roboto"/>
      </rPr>
      <t>https://drive.google.com/drive/folders/1-VaCE1C-zHQSFHX9IWwD8s3jr4Ge_qa1</t>
    </r>
  </si>
  <si>
    <t>เข้าเปลี่ยนสื่อที่หน้างานให้ลูกค้า เนื่องจากลูกค้ามีขยับจอ</t>
  </si>
  <si>
    <t>หนูเล็ก , โจ๊ก , ณัฐวุฒิ อรรถประจง_โอ๋</t>
  </si>
  <si>
    <t>สถานีสวนจตุจักร(BL13)</t>
  </si>
  <si>
    <t>ซ่อมจอดิจิตอล ชั้นออกบัตรฯ ชำรุด 1 จุด</t>
  </si>
  <si>
    <t>DataServiceDR_Images/249.ภาพก่อนการดำเนินการ.015219.jpg</t>
  </si>
  <si>
    <t>ปรีชา ภูตานันท์_ชาสลิม</t>
  </si>
  <si>
    <t>สายแพหลุด</t>
  </si>
  <si>
    <t>เสียบสายแพใหม่</t>
  </si>
  <si>
    <t>จอ LED 4 เหลี่ยม ทางเข้า Metro Mall ฝั่งทางเข้า-ออกประตูที่ 2 ดับ 1 ฝั่ง</t>
  </si>
  <si>
    <t>สื่อสลับผิดฝั่ง</t>
  </si>
  <si>
    <t>ผู้เกี่ยวข้องดำเนินการเรียบร้อย</t>
  </si>
  <si>
    <t>True shop สาขาเซนทรัลลาดพร้าว</t>
  </si>
  <si>
    <t>099-7468666</t>
  </si>
  <si>
    <t>จอหน้าร้านฝั่งขวาดับ 1 จอ</t>
  </si>
  <si>
    <t>ทำการ Resart ใหม่เรียบร้อย</t>
  </si>
  <si>
    <t>สถานีสุขุมวิท ชั้นออกบัตรโดยสาร</t>
  </si>
  <si>
    <t>ลูกค้า YEN YEN แก๊กฮวย 
จำนวน 1 กล่อง
ตำแหน่งกล่อง 
1. SUK CC DLB 02 
ขนาดจอ 880x256 px
*** รบกวนตั้ง เวลาเปลี่ยนสื่อ
คืนพุธที่  9 ตค.นี้ เวลา 23.40น</t>
  </si>
  <si>
    <t>ควรโทรประสานงานกันช่วงเย็น ก่อนเวลาติดตั้งสื่อ
ปล. วันพฤหัสที่ 10 ตค 67
ช่วงเวลา 13.30 - 14.30
ลูกค้าจะลงดูหน้างาน 
อาจจะมีการปรับแก้ไข
รบกวนขอเจ้าหน้าที่ Standby 
ในการ upload ด้วยครับ</t>
  </si>
  <si>
    <t>วีรญา</t>
  </si>
  <si>
    <t>0959599935</t>
  </si>
  <si>
    <t>DataServiceDR_Images/253.ภาพก่อนการดำเนินการ.084118.jpg</t>
  </si>
  <si>
    <t>ทำกำาร restart</t>
  </si>
  <si>
    <t>TR0253</t>
  </si>
  <si>
    <t xml:space="preserve"> โปร 9-13 ช่วยนำใส่ play list</t>
  </si>
  <si>
    <t>คุณนิชา</t>
  </si>
  <si>
    <t>0816651992</t>
  </si>
  <si>
    <t>จอดับช่วงตรงกลาง</t>
  </si>
  <si>
    <t>สายแลน Port ที่ 4 หลวม</t>
  </si>
  <si>
    <t>ให้พนักงานหน้าร้านถอดสายแลนแล้วเสียบใหม่</t>
  </si>
  <si>
    <t>1. จอ ดับทั้งแถว ไม่มีอาการกระพริบ  แบบนี้ เราเช็กกับทางทีมติดตั้งงาน รูปแบบการว่างระบบแลนในจอ  ถ้าตรงเราแจ้งให้ลูกค้าลองขยับสายแลนที่กล่องคอนโทรน หรือโปรเซทเซอร์ดูคะ
ถ้าขยับแล้วปกติ แสดงว่าสาย LAN หลุดคะ
แต่ถ้าไม่ติด เราต้องส่งช่างเข้าตรวจสอบ การทำงานของ การ์ด และ ตัวจอคะ</t>
  </si>
  <si>
    <t>คุณพิม</t>
  </si>
  <si>
    <t>0658435755</t>
  </si>
  <si>
    <t>LED ไม่เปิด-ปิดตามเวลา</t>
  </si>
  <si>
    <t>เคสเดียวกัน LAB000273</t>
  </si>
  <si>
    <t>สาขาเซ็นทรัลพัทยา</t>
  </si>
  <si>
    <t>0938309763,0982589105</t>
  </si>
  <si>
    <t>บอล , โจติดตั้ง</t>
  </si>
  <si>
    <t>รบกวนจัดคิวช่างพ่วงพัทยา เข้าตรวจสอบแก้ไข ชุด Timer ครับ เนื่องตอนนี้ สาขาใช้วิธีการ ปิด-เปิด  แมนนวลอยู่ครับ</t>
  </si>
  <si>
    <t>ทำการตั้งค่า เปิด-ปิด ของ Timer เรียบร้อย</t>
  </si>
  <si>
    <t>นาฬิกาทามเมอร์ไม่ตรง  ทีม  ผรม. เข้าแก้ไข</t>
  </si>
  <si>
    <t>มีเคส LAB000195</t>
  </si>
  <si>
    <t>bafcc4c3</t>
  </si>
  <si>
    <t>ขอแจ้งขึ้นสื่อ น้อมรำลึก เนื่องในวันนวมินทรมหาราช วันที่ 13 ต.ค. 67 ค้างไว้ 1 วัน (หลังจากนั้นให้ลงสื่อเดิมตามปกติ)</t>
  </si>
  <si>
    <t>Link รวม จากส่วนกลาง
https://drive.google.com/drive/folders/1DbB_DnamIvcfMFgJw2x2uZRtYb-SHt3n?usp=sharing
LED Wall
https://drive.google.com/drive/folders/1aGK7otROrGxAuWPsvM_BLDNV32N2-y7J?usp=drive_link
Digital Poster (ทีวีแนวตั้ง)
https://drive.google.com/file/d/1SPCNvMHYLsJqG8Qow5VibPPW-etevA9R/view?usp=drive_link
TV Corner (ทีวีแนวนอน)
https://drive.google.com/file/d/1_eOfZS1oxjChl3Po036OQmuNbm0qK1aA/view?usp=drive_link
จอ Trade In (จอ 43 นิ้ว แบบมีขาตั้ง)
https://drive.google.com/file/d/1x0gN0GMKX8uCNczXOn-7uLq9XsKY72k2/view?usp=drive_link</t>
  </si>
  <si>
    <t>537af2c6</t>
  </si>
  <si>
    <t>ทดสอบ</t>
  </si>
  <si>
    <t>1234567890</t>
  </si>
  <si>
    <t>เทส</t>
  </si>
  <si>
    <t>123456</t>
  </si>
  <si>
    <t>0647da27</t>
  </si>
  <si>
    <t>Test</t>
  </si>
  <si>
    <t>12345670</t>
  </si>
  <si>
    <t>Ggggkkkk</t>
  </si>
  <si>
    <t>บอล</t>
  </si>
  <si>
    <t>เสีย</t>
  </si>
  <si>
    <t>เปลี่ยน</t>
  </si>
  <si>
    <t>0e36d32a</t>
  </si>
  <si>
    <t>เสียเทส</t>
  </si>
  <si>
    <t>0375b27c</t>
  </si>
  <si>
    <t>แก้ไขกล่อง Welcome Dynamic บริเวณชั้น Concourse 2 แผ่นจอ (ชำรุด) 2 จุด</t>
  </si>
  <si>
    <t>DataServiceDR_Images/0375b27c.ภาพก่อนการดำเนินการ.010459.jpg</t>
  </si>
  <si>
    <t>สถานีเพชรบุรีเปลี่ยนแผ่นเสีย Dynamic 2 แผ่นครับ</t>
  </si>
  <si>
    <t>ทำการเปลี่ยนแผ่นโมดูล ตรวจเช็คเพิ่มเติมไม่มีแผ่นเสียครับน่าจะเกิดจากรอยเงาของผ้าครับ</t>
  </si>
  <si>
    <t>ตรวจเช็คเพิ่มเติมไม่มีแผ่นเสียครับน่าจะเกิดจากรอยเงาของผ้าครับ</t>
  </si>
  <si>
    <t>https://drive.google.com/drive/folders/1jE3PW2YCwouDPjhqTGFUAAPRUBCaixY4</t>
  </si>
  <si>
    <t>4cab0dc0</t>
  </si>
  <si>
    <t>สถานีเพชรบุรี  PET</t>
  </si>
  <si>
    <t>งาน Realme13 Series
ทางทีมผมได้ทำ Pattern สำหรับการupload 
จุดต่างๆไว้ให้แล้วครับ
01 Dynamic Wall CC ฝั่งN และ ฝั่งS
02 Column CC ฝั่งN และ ฝั่งS
03 03 Column PF ฝั่งN และ ฝั่งS</t>
  </si>
  <si>
    <t>https://drive.google.com/drive/u/0/folders/1DwtA9u1ksP0Ij2GOkhht_DmwsoQj616p</t>
  </si>
  <si>
    <t>ef3a0348</t>
  </si>
  <si>
    <t>7383978</t>
  </si>
  <si>
    <t>Tower 1 ( ตึกใยแก้ว )</t>
  </si>
  <si>
    <t>สุรศักดิ์ ตั้งพรเจริญสุข</t>
  </si>
  <si>
    <t>รบกวนช่วยแก้ไขปรับเวลาการดับจอเนื่องจาก จากเดิมสาขาปิดทำการ 17.30 น. ปัจจุบันเปลี่ยนเวลาปิดร้านเป็น 19.00 น. ซึ่งจอตั้งเวลาปิดไว้ 18.00 น. รบกวนช่วยแก้ไขตั้งเวลาปิดจอ flacia ด้านหน้าเป็น 19.30 น.</t>
  </si>
  <si>
    <t>DataServiceDR_Images/ef3a0348.ภาพก่อนการดำเนินการ.020731.jpg</t>
  </si>
  <si>
    <t>สาขาต้องการปรับเวลาปิดจอ</t>
  </si>
  <si>
    <t>จากปิด 18.00เป็น 19.30 เรียบร้อย</t>
  </si>
  <si>
    <t>b0322667</t>
  </si>
  <si>
    <t>TV Corner : True Branding Shop Embassy, ทรู1ใยแก้ว, CP Tower, EMSPHERE, Siam Soi 2
&gt;&gt; แจ้งขึ้นสื่อ Flash Sale iPhone มีผล 10-20 Oct 24
&gt;&gt; แจ้งขึ้นสื่อ iPad,  iPhone N-, True Protech มีผล 10-31 Oct 24</t>
  </si>
  <si>
    <t>https://drive.google.com/drive/folders/1R_Y5HKCDbmXR4R0BoEKZHwKmJgyh5LS2
&gt;&gt; นำส่งสื่อวันพิเศษ วันนวมินทรมหาราช ค้างสื่อเดียว งด Commercial 1 วัน (วันอาทิตย์ 13 ตุลาคม 2567)
https://drive.google.com/file/d/1UqVhZ3rb-yeSnSJK8fs_An5QfqUZvOBo/view?usp=drivesdk</t>
  </si>
  <si>
    <t>1e37ab7b</t>
  </si>
  <si>
    <t>A. Highlight Campaign
-Co Brand (ตามลิสสาขาที่มี)
-Champ Spirit True Spirit(ตามลิสสาขาที่มี)  (New!!!)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12X exclusive TRUE DTAC
-VIVO V40
-Samsung Galaxy R12 (S24 FE)
-OPPO Reno 12
-Huawei GT5 (ตามลิสสาขาที่มี)</t>
  </si>
  <si>
    <t>อัพเดตสื่อสำเร็จ</t>
  </si>
  <si>
    <t>Link สื่อใหม่
LED : Champ Spirit True Spirit
https://drive.google.com/drive/folders/107YaEl-8VrYsGtNo-9SSTf4lIfFhs3lJ?usp=sharing</t>
  </si>
  <si>
    <t>ef6e50fe</t>
  </si>
  <si>
    <t>ขอแจ้งขึ้นสื่อเพิ่ม Champ Spirit True Spirit มีผล 10/10/2024 ตั้งแต่ 13:00 น.เป็นต้นไป รบกวนลงสื่อที่จอง led แฟชั่นด้วยนะครับ</t>
  </si>
  <si>
    <t>Digital Poster
https://drive.google.com/file/d/1kTvhgOPFmD-dFb7eSyKNx9u5YxbVEa_U/view?usp=sharing
TV Corner (Smart Home, VLive)
https://drive.google.com/file/d/1i0I_-bCGiVFakX427_F8tKgbkIxL0c2q/view?usp=sharing</t>
  </si>
  <si>
    <t>d264dc86</t>
  </si>
  <si>
    <t>สถานีสุขุมวิท ทางเข้า-ออก Metro Mall ฝั่ง NE</t>
  </si>
  <si>
    <t>แผ่น LED เสื่อมสภาพ</t>
  </si>
  <si>
    <t>DataServiceDR_Images/d264dc86.ภาพก่อนการดำเนินการ.034133.jpg</t>
  </si>
  <si>
    <t>ทำการเปลี่ยนโมดูล</t>
  </si>
  <si>
    <t>https://drive.google.com/drive/u/0/folders/1Gs1ZXbOGKG-1JpSZ3S6bKZv7TF2T2Kdz</t>
  </si>
  <si>
    <t>84e6907d</t>
  </si>
  <si>
    <t>บางแค</t>
  </si>
  <si>
    <t>คุณภูมิ</t>
  </si>
  <si>
    <t>0868053085</t>
  </si>
  <si>
    <t>จอเป็นเส้นสีดำ</t>
  </si>
  <si>
    <t>DataServiceDR_Images/84e6907d.รูปภาพที่แจ้ง.034208.jpg</t>
  </si>
  <si>
    <t>รอสรุปเนื่องจากมีการแก้ไขไปแล้ว</t>
  </si>
  <si>
    <t>เข้าเปลี่ยนจอเรียบร้อย</t>
  </si>
  <si>
    <t>เข้าเปลี่ยนจอวันที่ 25 พย. 67</t>
  </si>
  <si>
    <t>97477145</t>
  </si>
  <si>
    <t>Ais สาขาศรีราชา</t>
  </si>
  <si>
    <t>คุณเบล</t>
  </si>
  <si>
    <t>จอ Dynamic   เปลี่ยน Power Supply</t>
  </si>
  <si>
    <t>โจติดตั้ง</t>
  </si>
  <si>
    <t>รบกวนขอช่างเข้าดำเนินการครับ</t>
  </si>
  <si>
    <t>เปลี่ยนหม้อแปลงใหม่ 1 ใบ</t>
  </si>
  <si>
    <t>ลูกค้า ขอปรับเข้า 20.30 ครับ</t>
  </si>
  <si>
    <t>7bcbfbde</t>
  </si>
  <si>
    <t>สาขาพระราม 9</t>
  </si>
  <si>
    <t>คุณโบ</t>
  </si>
  <si>
    <t>0802340116</t>
  </si>
  <si>
    <t>จอไม่ชัดเจน</t>
  </si>
  <si>
    <t>DataServiceDR_Images/7bcbfbde.ภาพก่อนการดำเนินการ.083006.jpg</t>
  </si>
  <si>
    <t>เนื่องจากสื่อเป็นข้อความจำนวนมาก จอเป็น C2 จึงให้ดูเหมือนข้อความไม่ชัด</t>
  </si>
  <si>
    <t>แจ้งอธิบายสาขาในส่วนของสื่อเรียบร้อย</t>
  </si>
  <si>
    <t>4585d1bf</t>
  </si>
  <si>
    <t>เมื่อคืนห้างมีดับไฟค่ะ ตอนเช้ามาระบบแสงสว่างไม่ติด แจ้งช่างห้างมาดูแล้ว แต่เค้าไม่สามารถทำจอ LED ได้</t>
  </si>
  <si>
    <t>นาฬิกาทามเมอร์ไม่ตรง  ต้องตั้งเวลาใหม่</t>
  </si>
  <si>
    <t>ผรม. ISO  คุณส้ม เข้าแก้ไขงานต่อ</t>
  </si>
  <si>
    <t>9c89cb7d</t>
  </si>
  <si>
    <t>DataServiceDR_Images/9c89cb7d.ภาพก่อนการดำเนินการ.062348.jpg</t>
  </si>
  <si>
    <t>เนื่องจากเปิดงานซ้ำ TKC000244</t>
  </si>
  <si>
    <t>a7b7e0f2</t>
  </si>
  <si>
    <t>ทดสอบ123</t>
  </si>
  <si>
    <t>ทดอบ456</t>
  </si>
  <si>
    <t>13554860</t>
  </si>
  <si>
    <t>fashion island</t>
  </si>
  <si>
    <t>ปรับ resolution ให้เป็นขนาดสื่อ</t>
  </si>
  <si>
    <t>ปรับขนาด resolution</t>
  </si>
  <si>
    <t>40834317</t>
  </si>
  <si>
    <t>รบกวน update ไฟล์วันนี้ช่วง 21:30</t>
  </si>
  <si>
    <t>https://drive.google.com/file/d/1Hm193kCJUCvoI5DjfwgUhDqpIqLPdmbj/view?usp=sharing</t>
  </si>
  <si>
    <t>adda20a5</t>
  </si>
  <si>
    <t>เพิ่มสื่อ Digital TV</t>
  </si>
  <si>
    <t>1.4G Device Bundling : Mid Month Flash Sale  :  
Period : 10-20 Oct'24
🔴🔵True Shop และ Dtac Shop
Digital Poster (แนวตั้ง  &amp; แนวนอน ) : https://drive.google.com/drive/folders/1XnVEUaPktJNocGcHNvd7AIWdZD7nlTf4?usp=drive_link
2.5G Device Bundling : 
Period : 4 - 31 Oct'24
🔴🔵True Shop และ Dtac Shop
Digital Poster  (แนวตั้ง + แนวนอน) : https://drive.google.com/drive/folders/1-4clAEgQ8tpchFjpyHMn-JgPypUwL4CY?usp=drive_link 
3.4G Upgrade Campaign for Oct'24 : 
Period : 1 - 31 Oct'24
🔴🔵True Shop และ Dtac Shop
Digital Poster (แนวตั้ง + True Sphere Template &amp; แนวนอน ) : https://drive.google.com/drive/folders/1q6f-RZk2a8F3A9iDPY2kPi6HSkzStPSD?usp=drive_link
4.New iPad Air / Pro ระยะเวลาการขึ้นสื่อ 1 - 31 Oct'24
🔴True &gt; https://drive.google.com/drive/folders/1aPDPKoGTTvqslVDXojicpSe_PCjtyjiw
🔵Dtac &gt; https://drive.google.com/drive/folders/1HDOeCdDw322EPQDtSWF0zZ2UDeSttfRt</t>
  </si>
  <si>
    <t>bba2248e</t>
  </si>
  <si>
    <t>จอดิจิตอลชั้นออกบัตรฯฝั่ง SE  ชำรุด 1 จุด</t>
  </si>
  <si>
    <t>DataServiceDR_Images/bba2248e.ภาพก่อนการดำเนินการ.021804.jpg</t>
  </si>
  <si>
    <t>ตรวจสายแพร เสียบไม่แน่น</t>
  </si>
  <si>
    <t>ทำการแก้ไขเสียบถอดเสียบใหม่</t>
  </si>
  <si>
    <t>DataServiceDR_Images/bba2248e.ภาพระหว่างดำเนินการ.073204.jpg</t>
  </si>
  <si>
    <t>0db2ec74</t>
  </si>
  <si>
    <t>คุณพัช</t>
  </si>
  <si>
    <t>งานขึ้นสื่อ
LED : Champ Spirit True Spirit (10 Oct - 31 Dec 2024) เพิ่มสื่อ Lot 2</t>
  </si>
  <si>
    <t>https://drive.google.com/drive/folders/1cF1M7pNbT3VYYm84PpKzMFNiG_lyMkgD</t>
  </si>
  <si>
    <t>e162d13f</t>
  </si>
  <si>
    <t>Imperial World Samrong</t>
  </si>
  <si>
    <t>Panupong Kaewwijit</t>
  </si>
  <si>
    <t>095954292 / 0909922969</t>
  </si>
  <si>
    <t>จอ LED ดับ  เวลา 17.00น.</t>
  </si>
  <si>
    <t>DataServiceDR_Images/e162d13f.ภาพก่อนการดำเนินการ.040638.jpg</t>
  </si>
  <si>
    <t>โมชิ , หนูเล็ก</t>
  </si>
  <si>
    <t>นาฬิกาทามเมอร์ไม่ตรง</t>
  </si>
  <si>
    <t>ปรับแก้ไขเวลาทามใหม่</t>
  </si>
  <si>
    <t>DataServiceDR_Images/e162d13f.ภาพระหว่างดำเนินการ.075337.jpg</t>
  </si>
  <si>
    <t>778f8d66</t>
  </si>
  <si>
    <t>TV Corner : Embassy, ทรู1ใยแก้ว, CP Tower, EMSPHERE, Siam Soi 2
แจ้งเพิ่มสื่อ
&gt;&gt; Mid month Flash sale มีผล 11-20 Oct 24
&gt;&gt; 5G Device Bundling, 4G Upgrade มีผล 11-31 Oct 24</t>
  </si>
  <si>
    <t>https://drive.google.com/drive/folders/1UAf6NI98KSmbYUYQ99gLeoxof6CzHU</t>
  </si>
  <si>
    <t>3717e3f6</t>
  </si>
  <si>
    <t>Central Phukhet</t>
  </si>
  <si>
    <t>1. โหลดไฟล์สื่อ
2. ตรวจสอบความระเอียด และคุณภาพของสื่อ
3. โหลเข้า CMS  เก็บไว้ที่ Source สร้าง Group “Bulgari”
4. เซ็ตระบบคอนโทรล ดึงเข้า CMS / User “present”
5. สร้าง Program List,  ส่งสื่อขึ้นจอ
6. ถ่ายรูปส่งงาน</t>
  </si>
  <si>
    <t>DataServiceDR_Images/3717e3f6.ภาพก่อนการดำเนินการ.043203.jpg</t>
  </si>
  <si>
    <t>โมชิ , หนูเล็ก , โจ๊ก</t>
  </si>
  <si>
    <t>DataServiceDR_Images/3717e3f6.ภาพระหว่างดำเนินการ.043203.jpg</t>
  </si>
  <si>
    <t>15/10/2567 14:00:52</t>
  </si>
  <si>
    <t>รอสื่อใหม่จากทางคุณแมค</t>
  </si>
  <si>
    <t>https://we.tl/t-mng39jt5eE</t>
  </si>
  <si>
    <t>2100e35f</t>
  </si>
  <si>
    <t>เอ็มโพเรียม</t>
  </si>
  <si>
    <t>จอเสาสีเพี้ยน</t>
  </si>
  <si>
    <t>จากการตรวจสอบของทีมพบว่า  สื่อเป็นสีแดงแค่ช่วงที่เล่นภาพนิ่งของวีดีโอที่ทางลูกค้าทำมา</t>
  </si>
  <si>
    <t>1. ตอนวิดิโอเล่นสื่อ เป็นสีเหลืองปกติ พอขึ้นภาพนิ่ง ออกสีแดง 2.ที่ลูกค้าแจ้งว่าสีเพี้ยนลูกค้าเปรียบเทียบกับกล่องไฟครับ ไม่ใช่จอกับจอครับ 2.จอเราสีปกติครับ ปรับค่าRลงกลัวสีวิดิโออื่นสีเพี้ยนครับ 3.รบกวนพี่เล็กน้องมูชิ ตรวจสอบวิดิโอให้หน่อยครับ</t>
  </si>
  <si>
    <t>DataServiceDR_Images/2100e35f.ภาพระหว่างดำเนินการ.104006.png</t>
  </si>
  <si>
    <t>รอตรวจสอบไฟล์สื่อของลูกค้า</t>
  </si>
  <si>
    <t>0475930d</t>
  </si>
  <si>
    <t>ทดสอบการพิมพ์</t>
  </si>
  <si>
    <t>วิรชน สมร_จ่อย , ณัฐวุฒิ อรรถประจง_โอ๋ , ปรีชา ภูตานันท์_ชาสลิม , ชินาธิป สุขรูป_เณน</t>
  </si>
  <si>
    <t>กล่องเสีย</t>
  </si>
  <si>
    <t>ทำการเปลี่ยนกล่องและตั้งค่าใหม่</t>
  </si>
  <si>
    <t>1.รบกวนทำรายการเสนอราคาดังนี้ครับ 1.ค่าช่างเข้าดำเนินการแก้ไข้ 2.ค่าอุปกรณ์กล่อง MEDIA 
2.รบกวนทำการสั่งซื้ออุปกรณ์ กล่อง MEDIA ตามรายการแนบ
3.รบกวนส่งช่างเทคนิค 1ท่าน,ลูกมือ 1 ท่าน เข้าดำเนินการแก้ไข ตามเวลาที่ระบุครับ</t>
  </si>
  <si>
    <t>69c6d84d</t>
  </si>
  <si>
    <t>LED fashion island ยังไม่ได้เปลี่ยนสื่อ
ต้องการให้ขึ้นสื่อ ของ Emquatier  เพราะจะได้เต็มจอ ไม่มีขอบดำ</t>
  </si>
  <si>
    <t>1.เข้าปรับรอยต่อแผ่น // ปรับรอยต่อแผ่นทุกแผ่นเสร็จเรียบร้อย✅✅ 2.เปลี่ยนเบรกเกอร์ 20 A  จำนวน 1 ลูก//เปลี่ยนไม่ได้เนื่องจาก เบรคเกอร์ของทางห้าง 20Aเหมือนกันครับ❌❌ 3.ย้ายกล่องควมคุมลงมาอยู่กับตู้ไฟ ชั้นล่าง//ย้ายเรียบร้อย✅✅ 4.ปิดอคีลิกคอบปุ่มหน้ากล่องควบคุม//ติดเรียบร้อยครับ✅✅</t>
  </si>
  <si>
    <t>a6004fba</t>
  </si>
  <si>
    <t>Central WEST VIEW ราชฤกษ์</t>
  </si>
  <si>
    <t>คุณโอมาส</t>
  </si>
  <si>
    <t>0818162120</t>
  </si>
  <si>
    <t>จอC2เด็ดพิกเซลเสีย (ต้องเปลี่ยนแผ่นหรือซ่อมหน้างานครับ)</t>
  </si>
  <si>
    <t>DataServiceDR_Images/a6004fba.ภาพก่อนการดำเนินการ.033409.jpg</t>
  </si>
  <si>
    <t>สามารถ ยาวิราช_เหน่ง , Mr Xie  Shaoyang_สาวหยาง</t>
  </si>
  <si>
    <t>-เข้าซ่อมจอจอ  pexel เสีย 1. ถอดแผ่นซีทรู ออกมาซ่อม 1 แผ่น 2. เปลี่ยนแผ่นใหม่ เสร็จ เปิดเทสระบบไฟจอ ซีทรู ติดปกติ(</t>
  </si>
  <si>
    <t>รูปตอนติดตั้งนะครับ
-ด้านหลังจอC2 จะปิดด้วยอะคริลิคใสครับ
-กล่องควบคุมจะอยู่บนฝ้าด้านบนครับ
 ไม่มีคนเซ็น ใบแจ้งซ่อมนะครับ</t>
  </si>
  <si>
    <t>https://drive.google.com/drive/u/1/folders/1-5QNmDrd_jXeBPiDhH1oIZOUqE07UmK-</t>
  </si>
  <si>
    <t>f182dd8b</t>
  </si>
  <si>
    <t>BKK Central Wolrd</t>
  </si>
  <si>
    <t>สื่อจอไม่เต็ม</t>
  </si>
  <si>
    <t>DataServiceDR_Images/f182dd8b.ภาพก่อนการดำเนินการ.080001.jpg</t>
  </si>
  <si>
    <t>เป็นที่วินโดว์ แจ้งอัพเดท</t>
  </si>
  <si>
    <t>Control</t>
  </si>
  <si>
    <t>DataServiceDR_Images/f182dd8b.ภาพระหว่างดำเนินการ.080001.jpg</t>
  </si>
  <si>
    <t>3665cdb8</t>
  </si>
  <si>
    <t>Fo เมืองทอง</t>
  </si>
  <si>
    <t>จอ P5 Outdoor กระพริบ</t>
  </si>
  <si>
    <t>DataServiceDR_Images/3665cdb8.ภาพก่อนการดำเนินการ.083508.jpg</t>
  </si>
  <si>
    <t>ตรวจเช็คหม้อแปลงเสีย 1 ใบ</t>
  </si>
  <si>
    <t>ดำเนินการเปลี่ยนหม้อแปลง 1  ใบ</t>
  </si>
  <si>
    <t>f4794b4d</t>
  </si>
  <si>
    <t>จอเป็น P2.5 แผ่นโมดูลp2.5 ขนาด 32*16cm เสีย</t>
  </si>
  <si>
    <t>เหน่ง , โดม</t>
  </si>
  <si>
    <t>ตรวจสอบพบว่าหม้อแปลงเสีย 2 ใบ</t>
  </si>
  <si>
    <t>ทำการเปลี่ยนหม้อแปลง 2 ใบ</t>
  </si>
  <si>
    <t>เสนอราคา 1.แผ่นโมดูลp2.5 ขนาด 32*16cm. จำนวน1 แผ่น 2.ค่าแรงช่างเทคนิก 2ท่าน เข้างานกลางคืน</t>
  </si>
  <si>
    <t>a6cff6cf</t>
  </si>
  <si>
    <t>ขอแจ้งขึ้นสื่อ น้อมรำลึก เนื่องในวันนวมินทรมหาราช วันที่ 13 ต.ค. 67 ค้างไว้ 1 วัน (หลังจากนั้นให้ลงสื่อเดิมตามปกติ)
Link รวม จากส่วนกลาง
https://drive.google.com/drive/folders/1DbB_DnamIvcfMFgJw2x2uZRtYb-SHt3n?usp=sharing
Digital Poster (ทีวีแนวตั้ง)
https://drive.google.com/file/d/1SPCNvMHYLsJqG8Qow5VibPPW-etevA9R/view?usp=drive_link
TV Corner (ทีวีแนวนอน)
https://drive.google.com/file/d/1_eOfZS1oxjChl3Po036OQmuNbm0qK1aA/view?usp=drive_link
จอ Trade In (จอ 43 นิ้ว แบบมีขาตั้ง)
https://drive.google.com/file/d/1x0gN0GMKX8uCNczXOn-7uLq9XsKY72k2/view?usp=drive_link
TV เรียงยาว
5760x1080 : https://drive.google.com/file/d/14OJro0IgnBKch68Pr3ImoeKt00ne3G6D/view?usp=drive_link
3840x1080 : https://drive.google.com/file/d/1L9_fzkSrwAbnGtnVwWCadiWGGn5HTbVX/view?usp=drive_link
1920x1080 : https://drive.google.com/file/d/1_eOfZS1oxjChl3Po036OQmuNbm0qK1aA/view?usp=drive_link</t>
  </si>
  <si>
    <t>13/10/2567 00:00:00</t>
  </si>
  <si>
    <t>b18dd7af</t>
  </si>
  <si>
    <t>สื่อ Champ Spirit True Spirit เพิ่มค่ะ จอ LED LOT3  + แก้ไข AW 2 Shop</t>
  </si>
  <si>
    <t>https://drive.google.com/drive/folders/1as6PsnjE7W_JZJlqU_-RoHlfmfJYxnNO?usp=sharing
https://drive.google.com/drive/folders/1OR459W3H9s8PruR6Rh-NSIkNlNJUDjeS?usp=sharing</t>
  </si>
  <si>
    <t>1f192872</t>
  </si>
  <si>
    <t>จอ C2 เป็นเส้น</t>
  </si>
  <si>
    <t>ส่าวหย่าง , เอ็กซ์</t>
  </si>
  <si>
    <t>ทีมเข้าซ่อมแผ่น ที่หน้างาน</t>
  </si>
  <si>
    <t>หน้าจอใช้งานได้ปกติ</t>
  </si>
  <si>
    <t>5df88d87</t>
  </si>
  <si>
    <t>True shop Central Ayutthaya</t>
  </si>
  <si>
    <t>กันต์พจน์</t>
  </si>
  <si>
    <t>0864044435</t>
  </si>
  <si>
    <t>จอไม่ขึ้นสื่อ น้อมรำลึก เนื่องในวันนวมินทรมหาราช วันที่ 13 ต.ค. 67</t>
  </si>
  <si>
    <t>DataServiceDR_Images/5df88d87.ภาพก่อนการดำเนินการ.041221.jpg</t>
  </si>
  <si>
    <t>จอไม่ออนไลน์</t>
  </si>
  <si>
    <t>04d4c6df</t>
  </si>
  <si>
    <t>7389047</t>
  </si>
  <si>
    <t>True Shop Central Plaza Rayong</t>
  </si>
  <si>
    <t>Weerayut.Khemngern</t>
  </si>
  <si>
    <t>0909868444</t>
  </si>
  <si>
    <t>LED Wall - จอสีเพี้ยน จอกระพริบ</t>
  </si>
  <si>
    <t>DataServiceDR_Images/04d4c6df.ภาพก่อนการดำเนินการ.045653.jpg</t>
  </si>
  <si>
    <t>สื่อพิเศษจอติดครึ่งเดียวครับ</t>
  </si>
  <si>
    <t>15/10/2567 14:01:31</t>
  </si>
  <si>
    <t>เวลาเปิด-ปิดร้าน : 10.00 - 20:00 น.
เลขที่ 99,99/1 ถนนบางนา-ตราด ตำบลเชิงเนิน อำเภอเมืองระยอง จังหวัดระยอง 21000</t>
  </si>
  <si>
    <t>1b10bd87</t>
  </si>
  <si>
    <t>True shop Central Plaza Nakhonratchasima</t>
  </si>
  <si>
    <t>จอไม่ขึ้นสื่อ น้อมรำลึก เนื่องในวันนวมินทรมหาราช วันที่ 13 ต.ค. 67 ค</t>
  </si>
  <si>
    <t>a0a81eb2</t>
  </si>
  <si>
    <t>Fashion Island</t>
  </si>
  <si>
    <t>0909322878</t>
  </si>
  <si>
    <t>จอผนังดับ</t>
  </si>
  <si>
    <t>DataServiceDR_Images/a0a81eb2.ภาพก่อนการดำเนินการ.080721.jpg</t>
  </si>
  <si>
    <t>แนวทางการแก้ไข เพิ่มเมนไฟ,เพิ่มรีเรย์,เมคเนติค</t>
  </si>
  <si>
    <t>เข้าเพิ่มเมกเนติก และดีเรย์ที่จอ เพื่อทำหน่วงจอเพื่อลดเบรกเกอร์ทิป เรียบร้อย</t>
  </si>
  <si>
    <t>1. ตรวจเช็คจอดับถึงหน้างานจอติดปกตินะครับทางบูธให้ทีมช่างไฟของห้างมาออนเบคเกอร์ให้ครับ
2. ตรวจสอบจอพบว่าสื่อเล่นไม่เต็มจอนะครับ
Remark :  เบื้องต้นแจ้งพนักงานดิออร์ที่เป็นผู้ชายถ้าเกิดจอดับอีกสามารถเปิดเบคเกอร์ออนได้เลยครับมีชี้ตำแหน่งเบคเกอร์ให้เรียบร้อยครับ
พบเม็ดไฟเสียหนึ่งเม็ด</t>
  </si>
  <si>
    <t>a6799e40</t>
  </si>
  <si>
    <t>7390236</t>
  </si>
  <si>
    <t>True Shop Maya Chiangmai</t>
  </si>
  <si>
    <t>Titikon Jino</t>
  </si>
  <si>
    <t>0913055277</t>
  </si>
  <si>
    <t>จอ Wall BOE  เล็กสื่อไม่อัพเดต รบกวนตรวจสอบ</t>
  </si>
  <si>
    <t>อุปกรณ์ Online</t>
  </si>
  <si>
    <t>15/10/2567 10:38:02</t>
  </si>
  <si>
    <t>1ac20b1d</t>
  </si>
  <si>
    <t>7390240</t>
  </si>
  <si>
    <t>Chayapon.Leelavilailuk</t>
  </si>
  <si>
    <t>15/10/2567 10:40:35</t>
  </si>
  <si>
    <t>53f3e737</t>
  </si>
  <si>
    <t>7390250</t>
  </si>
  <si>
    <t>True Shop Robinson Chalong Phuket</t>
  </si>
  <si>
    <t>0954192662</t>
  </si>
  <si>
    <t>จอ LED หน้าร้านขึ้นจอดำ ไม่แสดงผล</t>
  </si>
  <si>
    <t>อุปกรณ์Online</t>
  </si>
  <si>
    <t>ac9c8488</t>
  </si>
  <si>
    <t>7390247</t>
  </si>
  <si>
    <t>นิตยา  Nittaya.Somnoy</t>
  </si>
  <si>
    <t>จอไม่โชว์สื่อ(ระบบสัญญาณ)</t>
  </si>
  <si>
    <t>f156f796</t>
  </si>
  <si>
    <t>7390256</t>
  </si>
  <si>
    <t>Supaporn.Huadphophan</t>
  </si>
  <si>
    <t>0969944924</t>
  </si>
  <si>
    <t>7083adca</t>
  </si>
  <si>
    <t>7390275</t>
  </si>
  <si>
    <t>TrueTrue Shop CP Tower</t>
  </si>
  <si>
    <t>Wanchai.seesomprasong</t>
  </si>
  <si>
    <t>0841896594</t>
  </si>
  <si>
    <t>จอTV ไม่ แสดงสือ  Update</t>
  </si>
  <si>
    <t>254e8c6e</t>
  </si>
  <si>
    <t>จอดับไม่ขึ้นภาพ</t>
  </si>
  <si>
    <t>15/10/2567 13:38:21</t>
  </si>
  <si>
    <t>สาย LAN จอหลุด</t>
  </si>
  <si>
    <t>หน้าร้านเสียบสาย LAN จอใหม่</t>
  </si>
  <si>
    <t>15/10/2567 13:38:52</t>
  </si>
  <si>
    <t>892f6d78</t>
  </si>
  <si>
    <t>True Shop Paradise park</t>
  </si>
  <si>
    <t>หน้าจอ LED ขึ้นจอดำ</t>
  </si>
  <si>
    <t>15/10/2567 11:10:30</t>
  </si>
  <si>
    <t>a44469e2</t>
  </si>
  <si>
    <t>7390276</t>
  </si>
  <si>
    <t>True Shop Central Festival East Ville</t>
  </si>
  <si>
    <t>Tanyaluk Thamsena</t>
  </si>
  <si>
    <t>0642393936</t>
  </si>
  <si>
    <t>หน้าจอไม่โชว์สื่อตามไฟล์แนบ</t>
  </si>
  <si>
    <t>15/10/2567 11:09:49</t>
  </si>
  <si>
    <t>902d655b</t>
  </si>
  <si>
    <t>7390328</t>
  </si>
  <si>
    <t>ชมพูนุช</t>
  </si>
  <si>
    <t>0909322322</t>
  </si>
  <si>
    <t>จอทีวี สือไม่เล่นสื่อ</t>
  </si>
  <si>
    <t>09ded9c1</t>
  </si>
  <si>
    <t>7390327</t>
  </si>
  <si>
    <t>พีรากร</t>
  </si>
  <si>
    <t>0855592555</t>
  </si>
  <si>
    <t>15/10/2567 11:08:43</t>
  </si>
  <si>
    <t>6ba9dd05</t>
  </si>
  <si>
    <t>7390823</t>
  </si>
  <si>
    <t>True Branding Shop Emsphere</t>
  </si>
  <si>
    <t>0891566969</t>
  </si>
  <si>
    <t>สื่อไม่อัปเดต  ยังเล่นสื่อถวายพระพร</t>
  </si>
  <si>
    <t>สาขาปิดจอไว้ดำเนินแนะนำให้เปิดจอเพื่อทำการอัพเดทสื่อ</t>
  </si>
  <si>
    <t>15/10/2567 16:07:59</t>
  </si>
  <si>
    <t>1e0b76fe</t>
  </si>
  <si>
    <t>เพิ่มสื่อ ทั่วไทย ทั่วถึง ทุกคน ผู้บริหารให้ขึ้นสื่อต่อ ขึ้นสื่อ 15/10/2024
A. Highlight Campaign
-ทั่วไทย ทั่วถึง ทุกคน (ตามลิสสาขาที่มี) ขึ้นสื่อต่อ (New!!!)
-Co Brand (ตามลิสสาขาที่มี)
-Champ Spirit True Spirit(ตามลิสสาขาที่มี)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12X exclusive TRUE DTAC
-VIVO V40
-Samsung Galaxy R12 (S24 FE)
-OPPO Reno 12
-Huawei GT5 (ตามลิสสาขาที่มี)</t>
  </si>
  <si>
    <t>LED : Champ Spirit True Spirit (10 Oct - 31 Dec 2024) เพิ่มสื่อ
Lot 3
https://drive.google.com/drive/folders/1as6PsnjE7W_JZJlqU_-RoHlfmfJYxnNO?usp=sharing
แก้ไข 2 AW 2 Shop
https://drive.google.com/drive/folders/1OR459W3H9s8PruR6Rh-NSIkNlNJUDjeS?usp=sharing
Lot 4
https://drive.google.com/drive/folders/1WvSifebqSr1M31F2iN3CnLRJdgXhUwQY?usp=sharing</t>
  </si>
  <si>
    <t>e159880a</t>
  </si>
  <si>
    <t>Central Pattaya</t>
  </si>
  <si>
    <t>รบกวนอัปไฟล์ภาพสำหรับเปลี่ยนจอ LED (Week 41-43)  แทนสื่อเดิมตามลิงก์ด้านล่างค่ะ
(รบกวนช่วยอัปภายในวันที่ 16 ต.ค. 67 นะคะ)
Central Pattaya https://mega.nz/file/9HNHDSgD#ZMK0ly5HKxGBVH8F03W3GXu9JspZZgdzz5clcODkIyY</t>
  </si>
  <si>
    <t>อัพเดตสื่อให้เรียบร้อย</t>
  </si>
  <si>
    <t>ceae1360</t>
  </si>
  <si>
    <t>True Point/dtac Coin   ระยะเวลาการขึ้นสื่อ 1 Oct 24 - 31 Oct'24 
True Shop : Digital Poster,TV Conner (Smart Home,Vlive)
https://drive.google.com/drive/folders/117-wRHVp0XGYNY9y0N2Y57N53_1mXu_I?usp=sharing
Dtac In True Shop(จอTrue) : Digital Poster,TV Conner (Smart Home,Vlive)
https://drive.google.com/drive/folders/117-wRHVp0XGYNY9y0N2Y57N53_1mXu_I?usp=sharing
DTAC SHOP : LED,Digital Signage (จอนอก,จอใน,Digital Standee)(ฝากทีม DR ลงจอ LED Dtac แฟชั่น ไอแลน)
https://drive.google.com/drive/folders/1waHhzNaaNgzVwukcVbgiP58u588iHJGe?usp=sharing
Team DR  &gt;&gt;&gt; Digital Screen 43" co brand  (36สาขาลงสื่อเอง/Vendeลงให้)ฝากทีม DR   
https://drive.google.com/drive/folders/1waHhzNaaNgzVwukcVbgiP58u588iHJGe?usp=sharing</t>
  </si>
  <si>
    <t>88121ff3</t>
  </si>
  <si>
    <t>จอ Dtac  และโปสเตอร์  อัพเดตสื่อเพิ่มเติมคะ
 1.แจ้ง เพิ่มสื่อ แคมเปญ True Point/dtac Coin   ระยะเวลาการขึ้นสื่อ 14 Oct 24 - 31 Oct'24 
2.แจ้ง เพิ่มสื่อ แคมเปญ True Protech &amp; dtac Mobile Care Oct  ระยะเวลาการขึ้นสื่อ  14 Oct 24 - 31 Oct'24 
Team DR  &gt;&gt;&gt; Digital Screen 43" co brand  (36สาขาลงสื่อเอง/Vendeลงให้)ฝากทีม DR   
https://drive.google.com/drive/folders/1waHhzNaaNgzVwukcVbgiP58u588iHJGe?usp=sharing</t>
  </si>
  <si>
    <t>df230178</t>
  </si>
  <si>
    <t>ขอแจ้งขึ้นสื่อเพิ่ม ทรูทั่วไทย ที่จอทีวี ACC, True Card, True Point  มีผล 15/10/2024 (ทางผู้บริหารให้ขึ้นสื่อต่อค่ะ)
TV Corner / จอแนวนอน 
Link MP4 &gt;  https://drive.google.com/file/d/1Bw9BsoIexddegQMozfv-yZIN2vlkAcGI/view?usp=drive_link</t>
  </si>
  <si>
    <t>89c6f76f</t>
  </si>
  <si>
    <t>ด่านเก็บค่าผ่านทางพิเศษ ด่านประชาชื่นขาออก</t>
  </si>
  <si>
    <t>จอ LED  เสีย 1แผ่น  จอที่ 5 นับจากด้านซ้าย</t>
  </si>
  <si>
    <t>DataServiceDR_Images/89c6f76f.ภาพก่อนการดำเนินการ.062551.jpg</t>
  </si>
  <si>
    <t>เหน่ง + บอล(ช่าง)</t>
  </si>
  <si>
    <t>15/10/2567 22:00:04</t>
  </si>
  <si>
    <t>16/10/2567 12:29:13</t>
  </si>
  <si>
    <t>เข้าเปลี่ยนแผ่นเสีย จำนวน 2 แผ่น จอที่ 5 นับจากซ้ายมือ</t>
  </si>
  <si>
    <t>เปลี่ยนแผ่นทั้งหมด 2 แผ่น</t>
  </si>
  <si>
    <t>DataServiceDR_Images/89c6f76f.ภาพระหว่างดำเนินการ.010252.jpg</t>
  </si>
  <si>
    <t>16/10/2567 22:30:00</t>
  </si>
  <si>
    <t>60762a6c</t>
  </si>
  <si>
    <t>ศูนย์เลเซอร์เอสพลานาด</t>
  </si>
  <si>
    <t>วิษย์พร SE</t>
  </si>
  <si>
    <t>0938324489</t>
  </si>
  <si>
    <t>มีรอยชำรุดตรงมุมจอ</t>
  </si>
  <si>
    <t>จอC2เม็ดไฟหลุดเเละเป็นเส้น สรุปงาน</t>
  </si>
  <si>
    <t>เข้าไปเอากุญแจกลับลค.20.30เเละไปดูหน้างานลค.เเจ้งว่าเข้างานได้22.00ทำการเปลี่บนแผ่นc2 จำนวน 6แผ่น แผ่นขวา5 แผ่นซ้าย 2 แผ่น</t>
  </si>
  <si>
    <t xml:space="preserve"> https://drive.google.com/uc?export=view&amp;id=1-FNgRGd_WAGOWmyDsYHjN6VpUUWVoS3E</t>
  </si>
  <si>
    <t>053e6bfc</t>
  </si>
  <si>
    <t>ทราย</t>
  </si>
  <si>
    <t>0959643237</t>
  </si>
  <si>
    <t>AMERICAN EAGLE จำนวน 3 สาขาค่ะ
*** รบกวนอัพโหลดวีดีโอตาม link ด้านล่าง ตามสาขาและวันที่ที่แจ้งไว้ค่ะ ***
วีดีโอสำหรับสาขา เดอะมอลล์ บางแค 
In store promotion สำหรับวันที่ 16 - 31 Oct 2024
        Link : https://drive.google.com/drive/u/0/folders/1JiGNhWp_FUX7T1zwBNo579pM3lUbHpZh 
วีดีโอสำหรับสาขา เซ็นทรัลภูเก็ต 
In store promotion สำหรับวันที่ 16 - 31 Oct 2024
        Link : https://drive.google.com/drive/u/0/folders/1gsq54bt8UJYC4ItBtqJBS2zIN14X6Rsa 
วีดีโอสำหรับสาขา พัทยา 
In store promotion สำหรับวันที่ 16 - 31 Oct 2024
        Link : https://drive.google.com/drive/u/0/folders/19PYnjLGkGFsCLgrJ5l2XEZakiIpIDKXs</t>
  </si>
  <si>
    <t>16/10/2567 08:57:29</t>
  </si>
  <si>
    <t>16/10/2567 09:58:21</t>
  </si>
  <si>
    <t>9e64191f</t>
  </si>
  <si>
    <t>TV Corner : Embassy, ทรู1ใยแก้ว, CP Tower, EMSPHERE, Siam Soi 2
แจ้งเพิ่มสื่อ
&gt;&gt; HONOR มีผล 15-23 Oct 24
&gt;&gt; TruePoint, True online มีผล 15-31 Oct 24
https://drive.google.com/drive/folders/1Gl4yRoK6kKDlu-PVLxfrQ6FckI69si1p</t>
  </si>
  <si>
    <t>ส่งสื่อสำเร็จ</t>
  </si>
  <si>
    <t>7ed39c81</t>
  </si>
  <si>
    <t>0939045124</t>
  </si>
  <si>
    <t>จอ ไม่อัพเดท</t>
  </si>
  <si>
    <t>16/10/2567 13:00:00</t>
  </si>
  <si>
    <t>16/10/2567 15:00:00</t>
  </si>
  <si>
    <t>อุปกรณื Online แล้ว ทำการส่งสื่อใหม่</t>
  </si>
  <si>
    <t>อัพเดทแก้ไขสื่อเรียบร้อย</t>
  </si>
  <si>
    <t>16/10/2567 13:55:17</t>
  </si>
  <si>
    <t>95406de6</t>
  </si>
  <si>
    <t>Ladplao + Siamparagon</t>
  </si>
  <si>
    <t>งานขึ้นสื่อ</t>
  </si>
  <si>
    <t>DataServiceDR_Images/95406de6.ภาพก่อนการดำเนินการ.013249.jpg</t>
  </si>
  <si>
    <t>16/10/2567 08:29:28</t>
  </si>
  <si>
    <t>16/10/2567 08:29:30</t>
  </si>
  <si>
    <t>16/10/2567 14:30:44</t>
  </si>
  <si>
    <t>f5b4e22e</t>
  </si>
  <si>
    <t>BS อโศก</t>
  </si>
  <si>
    <t>0612671888,0641832490</t>
  </si>
  <si>
    <t>จอติดฝั่งเดียว</t>
  </si>
  <si>
    <t>DataServiceDR_Images/f5b4e22e.ภาพก่อนการดำเนินการ.041602.jpg</t>
  </si>
  <si>
    <t>กล่อง Media ค้าง</t>
  </si>
  <si>
    <t>แนะนำหน้างานทำการ ปิด-เปิดกล่องใหม่</t>
  </si>
  <si>
    <t>16/10/2567 11:33:23</t>
  </si>
  <si>
    <t>เนื่องไม่มี Device Online</t>
  </si>
  <si>
    <t>7108197b</t>
  </si>
  <si>
    <t>Somsiri Gunphairoh</t>
  </si>
  <si>
    <t>0858333337//0971519696</t>
  </si>
  <si>
    <t>สาขาแจ้งปัญหา  จอสื่อไม่ update 3 จอครับ</t>
  </si>
  <si>
    <t>ทำการแก้ไขส่งสื่อเรียบร้อย</t>
  </si>
  <si>
    <t>16/10/2567 15:34:09</t>
  </si>
  <si>
    <t>0cbf6959</t>
  </si>
  <si>
    <t>7393529</t>
  </si>
  <si>
    <t>True Shop Central Nakhornpathom</t>
  </si>
  <si>
    <t>Chonthicha Thongwisetsak</t>
  </si>
  <si>
    <t>0954493916 , 0639830838</t>
  </si>
  <si>
    <t>LED wall ขึ้นสื่อแนวขวาง ภาพไม่เต็มจอ</t>
  </si>
  <si>
    <t>16/10/2567 13:33:33</t>
  </si>
  <si>
    <t>16/10/2567 19:33:39</t>
  </si>
  <si>
    <t>จอ LED ด้านในร้าน เล่นสื่อเพี้ยน</t>
  </si>
  <si>
    <t>Rotate จอเป็น 270 องศา และส่งสื่อใหม่จอใช้งานได้ปกติ</t>
  </si>
  <si>
    <t>16/10/2567 15:13:11</t>
  </si>
  <si>
    <t>*16/10/67  14:17
เคสนี้เป็นความผิดพลาดของทีม Service
เป็นการทำงานที่ไม่มีความละเอียดรอบครบ
ไม่ตรวจสอบปัญหา หาสาเหตุ และทิ้งปัญหาไว้กับลูกค้า
ทำให้ทางลูกค้าต้องเปิดงานแจ้งซ่อม ซึ่งไม่เป็นผลดีกับทางบริษัทฯ
รบกวนเก็บประวัติงานปัญหา ช่างที่เข้างาน และการแก้ไขใว้ด้วยครับ
รบกวนด้วยครับ</t>
  </si>
  <si>
    <t>1875ed32</t>
  </si>
  <si>
    <t>1.แจ้ง เพิ่มสื่อ แคมเปญ TTrue Online  : Super Sports EPL Plus  ระยะเวลาการขึ้นสื่อ 16 Oct 24 - 31 Dec'24 (TV แนวนอนให้ลงไฟล์ Vido)</t>
  </si>
  <si>
    <t>Tolแจ้งระงับการขึ้นก่อนนะครับมีการแก้ Aw</t>
  </si>
  <si>
    <t>True Shop : Digital Poster,TV Conner (Smart Home,Vlive)
https://drive.google.com/drive/folders/1ECwsOXaMNUybEzPkp4R7scRWTeQyVeZL?usp=sharing
Dtac In True Shop(จอTrue) : Digital Poster,TV Conner (Smart Home,Vlive)
https://drive.google.com/drive/folders/1ECwsOXaMNUybEzPkp4R7scRWTeQyVeZL?usp=sharing
DTAC SHOP : LED,Digital Signage (จอนอก,จอใน,Digital Standee)(ฝากทีม DR ลงจอ LED Dtac แฟชั่น ไอแลน)
https://drive.google.com/drive/folders/1ECwsOXaMNUybEzPkp4R7scRWTeQyVeZL?usp=sharing
Team DR  &gt;&gt;&gt; Digital Screen 43" co brand  (36สาขาลงสื่อเอง/Vendeลงให้)ฝากทีม DR   
https://drive.google.com/drive/folders/1ECwsOXaMNUybEzPkp4R7scRWTeQyVeZL?usp=sharing</t>
  </si>
  <si>
    <t>b637778f</t>
  </si>
  <si>
    <t>1.แจ้ง เพิ่มสื่อ แคมเปญ True Online  : Super Sports EPL Plus  ระยะเวลาการขึ้นสื่อ 16 Oct 24 - 31 Dec'24 (TV แนวนอนให้ลงไฟล์ Video)
2.แจ้ง เพิ่มสื่อ แคมเปญ 5G Super Sports EPL+_effective 17 OCT 2024  ระยะเวลาการขึ้นสื่อ 17 Oct 24 - 31 Dec'24</t>
  </si>
  <si>
    <t>62e1e2f3</t>
  </si>
  <si>
    <t>แจ้ง เพิ่มสื่อ Digital TV(รบกวนลงสื่อก่อนเปิดร้าน)
1.แจ้ง เพิ่มสื่อ แคมเปญ iPad mini 2024 (coming soon)  ระยะเวลาการขึ้นสื่อ 17 Oct 24 -  24 Oct'24</t>
  </si>
  <si>
    <t>อัพเดตสื่อเพิ่มเติมเรียบร้อย</t>
  </si>
  <si>
    <t>🔴True Shop : Digital Poster,TV Conner (Smart Home,Vlive)
https://drive.google.com/drive/folders/1NHaOxQobWoY0nRx6uA36ouAXRzu0QwN9?usp=sharing
🔴Dtac In True Shop(จอTrue) : Digital Poster,TV Conner (Smart Home,Vlive)
https://drive.google.com/drive/folders/1NHaOxQobWoY0nRx6uA36ouAXRzu0QwN9?usp=sharing
🔵DTAC SHOP : LED,Digital Signage (จอนอก,จอใน,Digital Standee)(ฝากทีม DR ลงจอ LED Dtac แฟชั่น ไอแลน)
https://drive.google.com/drive/folders/1n382jNEjpTFDe-7zEE7u96STlXY2S6XY?usp=sharing
🔵Team DR  &gt;&gt;&gt; Digital Screen 43" co brand  (36สาขาลงสื่อเอง/Vendeลงให้)ฝากทีม DR   
https://drive.google.com/drive/folders/1n382jNEjpTFDe-7zEE7u96STlXY2S6XY?usp=sharing</t>
  </si>
  <si>
    <t>76f3d942</t>
  </si>
  <si>
    <t>W district พระโขนง</t>
  </si>
  <si>
    <t>คุณปืน,คุณแบงก์</t>
  </si>
  <si>
    <t>0815264549,0898914073</t>
  </si>
  <si>
    <t>จอ​ led wall ด้านฝั่งซ้ายไม่ติด และมีจอเป็นเส้น</t>
  </si>
  <si>
    <t>DataServiceDR_Images/76f3d942.ภาพก่อนการดำเนินการ.040631.jpg</t>
  </si>
  <si>
    <t>ตรวจสอบเบื้องต้นกับหน้างาน คาดว่า Recive,Supply และจอเป็นเส้น รบกวนขอช่างเทคนิคจอเข้าดำเนินการครับ</t>
  </si>
  <si>
    <t>สรุปงาน/// เช็คหม้อแปลพบหม้อแปลงเสีย 1 ใบ ทำการเปลี่ยนใหม่ + เจอแผ่นโมดูลเป็นเส้นเเดงหนึ่งแผ่น ทำการแปลี่ยนใหม่ 1 แผ่น แผ่นP2 ครับ</t>
  </si>
  <si>
    <t>DataServiceDR_Images/76f3d942.ภาพระหว่างดำเนินการ.040631.jpg</t>
  </si>
  <si>
    <t>6c401bc3</t>
  </si>
  <si>
    <t>7395398</t>
  </si>
  <si>
    <t>Salinthip.Saelim</t>
  </si>
  <si>
    <t>0968165645 /0968165645</t>
  </si>
  <si>
    <t>จอดับทั้งจอใหญ่หลังเค้าเตอร์ เเละหน้าร้านจอเล็ก2จอ</t>
  </si>
  <si>
    <t>ตรวจหน้างานสาขา พบว่าเบรกเกอร์ทริป รบกวนจัดคิวช่างไฟฟ้าเข้าหน้าด้วยครับ</t>
  </si>
  <si>
    <t>แมกเนติกมี 2 ลูก 1 ลูกใส่เมนไฟ 3 เมน ลูกที่ 2 ใส่เมนไฟ 1 เมน การย้ายเมนไฟ 1 เมนจากลูกแรกไปใส่ลูกที่ 2 เพื่อให้แมก้นติก 1 ลูกใส่ 2 เมนเหมือนกันครับ</t>
  </si>
  <si>
    <t>62203061</t>
  </si>
  <si>
    <t>แจ้ง เพิ่มสื่อ Digital TV
1.แจ้ง ลบสื่อ แคมเปญ realme 13 : Pre-booking  มีผลทันที  (ทุกช่องทาง)
เนื่องจากมีการประกาศจากทาง BU ซึ่งจะมีการเปลี่ยนแปลงราคา
อ้างอิงตามภาพ</t>
  </si>
  <si>
    <t>30671369</t>
  </si>
  <si>
    <t>ขออัพเดทไฟล์จอ LED ใหม่ล่าสุดทุกสาขาค่ะ จะมีทั้งหมด 3 ลิงค์ นะคะ 
รบกวนอัพไฟล์ขึ้นทันทีนะคะ</t>
  </si>
  <si>
    <t>อัพเดตสื่อแล้วครับ</t>
  </si>
  <si>
    <t>(*)ลิงค์ที่ 1 :  https://drive.google.com/drive/folders/1gmctdBKxXvmuEIur7SIQDdmLqa-A4V4V?usp=sharing
(*)ลิงค์ที่ 2 :  https://drive.google.com/drive/folders/1nJlYhvzRaVjaHJE-OAt7gSKYdPMaj8o4?usp=sharing
(*)ลิงค์ที่ 3 :  https://drive.google.com/drive/folders/1C1Yh4M31t3S_A9vvhpB8_-S6Fv2nz5bb?usp=sharing
(*)ไฟล์ตัวอื่นๆ รบกวนพักไฟล์ก่อนนะคะ เดือนนี้ขอเล่นไฟล์ "เพลงหมอไหน คุณน้ำชา" ไฟล์เดียวตลอดเดือนนี้ก่อนนะคะ จนกว่าจะกลับมาเล่นไฟล์โปรแกรมต่างๆอีกครั้งค่ะ</t>
  </si>
  <si>
    <t>461040f2</t>
  </si>
  <si>
    <t>จอดับหลังจากที่ห้างไฟดับแล้วจอก็ไม่เล่นเลย เช็คแล้วมี2สาเหตุครับ ไม่สายแลนมีปัญหาก็พรอตแลนออกที่กล่องมีปัญหา ต้องเข้าเช็คที่หน้างาน</t>
  </si>
  <si>
    <t>d58dced3</t>
  </si>
  <si>
    <t>TV Corner : Embassy, ทรู1ใยแก้ว, CP Tower, EMSPHERE, Siam Soi 2</t>
  </si>
  <si>
    <t>อัพเดตเรียบร้อยครับ</t>
  </si>
  <si>
    <t>แจ้งขึ้นสื่อ
&gt;&gt; iPad mini 2024 (coming soon) มีผล 17-24 Oct 24
https://drive.google.com/file/d/1V7_bss2NO1ViAVTzwqK6FTTaKLxipGh7
แจ้งเปลี่ยนสื่อ
&gt;&gt; True Online Super Sports EPL Plus มีผลทันที
https://drive.google.com/drive/folders/1qIJVV_WAFZL7jQpg-PH7N__bFh3eyb9y
รบกวนด้วยนะคะ ขอบคุณมากค่ะ🙏🏻</t>
  </si>
  <si>
    <t>8f07de3c</t>
  </si>
  <si>
    <t>7396751</t>
  </si>
  <si>
    <t>True Shop Big C Nan</t>
  </si>
  <si>
    <t>วันทิวา คำแก้ววันดี</t>
  </si>
  <si>
    <t>0837897615 /083-789-7615</t>
  </si>
  <si>
    <t>Digital Poster - จอไม่โชว์สื่อ(ระบบสัญญาณ)</t>
  </si>
  <si>
    <t>สอบถามรายละเอียดทางสาขา แจ้งว่าเป็นการแจ้งรื้อถอนครับ เนื่องจากไม่พื้นที่ ในการวางจอครับ</t>
  </si>
  <si>
    <t>46688db1</t>
  </si>
  <si>
    <t>เช็คจองาน YSL  สาขาตามนี้หน่อยครับ ลูกค้าแจ้งว่าจอไม่ติดครับ 
คุณเชี๊ยะขาา ตอนนี้ทีวี เปิดไม่ติดหลายสาขา พอจะมีวิธีเช็คได้มั้ยคะ
weatville
ลาดพร้าว
ชิดลม
บางกะปิ
แฟชั่น
emsphere</t>
  </si>
  <si>
    <t>แก้ไขสื่อให้ขึ้นปกติเรียบร้อย</t>
  </si>
  <si>
    <t>06ff5ba8</t>
  </si>
  <si>
    <t>ชิดลม</t>
  </si>
  <si>
    <t>1. เช็กไฟล์สื่อจอหน้าร้าน ว่าสื่อที่เล่นมีสื่อสีขาวรวมอยู่หรือไม่
2. ถ้ามีอยากให้ตัดสื่อส่วนนั้นออกแล้วส่งสื่อขึ้นที่จอใหม่ ช่วง 13.00น</t>
  </si>
  <si>
    <t>ดำเนินการแก้ไขไฟล์ + ส่งสื่อใหม่เรียบร้อย</t>
  </si>
  <si>
    <t>a5997b06</t>
  </si>
  <si>
    <t>0809696546</t>
  </si>
  <si>
    <t>จอขึ้นจุดสีเพี้ยน</t>
  </si>
  <si>
    <t>DataServiceDR_Images/a5997b06.รูปภาพที่แจ้ง.064850.jpg</t>
  </si>
  <si>
    <t>รบกวนจัดคิวช่างเข้าแก้ไขเปลี่ยนแผ่นโมดูล 1 ท่านเข้าช่วงหลังห้างปิดเนื่องจากอาจต้องใช้บันได้ด้วยครับ</t>
  </si>
  <si>
    <t>เปลี่ยนแผ่นโมดูล จำนวน 1 แผ่น</t>
  </si>
  <si>
    <t>adabaddf</t>
  </si>
  <si>
    <t>เพิ่มสื่อ Proposition น้องเทนนิส ขึ้นสื่อ 19/10/2024</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</si>
  <si>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(New!!!)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12X exclusive TRUE DTAC
-VIVO V40
-Samsung Galaxy R12 (S24 FE)
-OPPO Reno 12
-Huawei GT5 (ตามลิสสาขาที่มี)
Link สื่อใหม่
LED : Proposition น้องเทนนิส Lot1 (19/10/24-31/12/24)
https://drive.google.com/drive/folders/1T6wu-iZTYvfQrs_Yz7coIs5erHPLEqof</t>
  </si>
  <si>
    <t>20738961</t>
  </si>
  <si>
    <t>TV Corner : Embassy, ทรู1ใยแก้ว, CP Tower, EMSPHERE, Siam Soi 2
แจ้งขึ้นสื่อ
&gt;&gt; Tennis Propo มีผล 18-31 Oct 24
&gt;&gt; Realme 13 มีผล 18-24 Oct 24</t>
  </si>
  <si>
    <t>แจ้งขึ้นสื่อ
&gt;&gt; Tennis Propo มีผล 18-31 Oct 24
&gt;&gt; Realme 13 มีผล 18-24 Oct 24
https://drive.google.com/drive/folders/1gp8MgRZdglAfcjiNtKIpwuyDgsUvs0hj?usp=drive_link
รบกวนด้วยนะคะ ขอบคุณมากค่ะ🙏🏻</t>
  </si>
  <si>
    <t>e2d4a6b3</t>
  </si>
  <si>
    <t>CM - เซ็นทรัล เชียงใหม่</t>
  </si>
  <si>
    <t>0646829951</t>
  </si>
  <si>
    <t>ภาพค้าง จอดับบางส่วน</t>
  </si>
  <si>
    <t>โจ๊ก</t>
  </si>
  <si>
    <t>ตรวจสอบภาพไม่เต็มจอกล่องค้าง</t>
  </si>
  <si>
    <t>ทำการรีสตาร์กล่องมีเดีย</t>
  </si>
  <si>
    <t>23408b02</t>
  </si>
  <si>
    <t>7397877</t>
  </si>
  <si>
    <t>Central Chonburi</t>
  </si>
  <si>
    <t>กฤตวิทย์,นันทิยา</t>
  </si>
  <si>
    <t>0645269192, 0864044483</t>
  </si>
  <si>
    <t>ปัญหา :   Wall BOE - จอดับทั้งหมด/บางส่วน
Detail : หน้าจอเปิด ไม่ติด  จอ TV Corner 3 จอเปิดไม่ติด ไม่มีสื่อ รูปภาพตามไฟล์แนบ</t>
  </si>
  <si>
    <t>DataServiceDR_Images/23408b02.รูปภาพที่แจ้ง.025121.jpg</t>
  </si>
  <si>
    <t>1.ทำการตรวจสอบร่วมกับสาขา หลังจากมีทางช่าง Internet เข้าแก้ไขพบว่าสายแลนด์ที่กล่องสามารถใช้งานได้โดยการเชื่อมต่อ Notebook ออก Internet ได้   แต่กล่องควบคุมจอ ไม่สามารถใช้งาน Online  ในระบบได้ รวมถึงสัญญาณ WIFI ของสาขาไม่สามารถคอนเน็กกับตัวกล่องควบคุมจอได้ 2.ทำการตรวจสอบ ทำการเชื่อม WIFI มือถือได้ และสามารถ Online ในระบบได้  ทดสอบการส่งสื่อ แต่ไม่สามารถอัพสื่อได้ เนื่องจาก สื่อมีขนาดใหญ่ ทำให้ส่งไม่สำเร็จ เราจึงขอทำการจัดคิวช่างเทคนิคเพื่อนัดหมายเข้าดำเนินการร่วมกับทีมช่าง Internet พร้อมกันครับ หากนัดได้วันเวลาที่แน่ชัด จะแจ้งให้ทราบต่อไปครับ</t>
  </si>
  <si>
    <t>แจ้งเมลล์เรื่องปัญหา Internet   ของหน้าสาขาให้กับทาง MA ส่วนกลางเเล้ว</t>
  </si>
  <si>
    <t>Panel LCD VDO Wall</t>
  </si>
  <si>
    <t>DataServiceDR_Images/23408b02.รูปภาพที่ดำเนินการเสร็จแล้ว.073435.jpg</t>
  </si>
  <si>
    <t>เนื่องจากว่าอินเตอร็เน็ตที่หน้าสาขาบล๊อคการใช้งานของเเอพเล่นโฆษณาของทาง DR ทำให้จอไม่สามารคออนไลน์ในระบบได้</t>
  </si>
  <si>
    <t>77075023</t>
  </si>
  <si>
    <t>เซ็นทรัลศรีราชา</t>
  </si>
  <si>
    <t>จอ 43นิ้ว 2 หน้า ไม่สามารถเปลี่ยนสื่อผ่านระบบ Online ได้</t>
  </si>
  <si>
    <t>DataServiceDR_Images/77075023.รูปภาพที่แจ้ง.040443.jpg</t>
  </si>
  <si>
    <t>สร้างโฟรนเดอร์ำหรับขึ้นสื่อด้วยแฟลชไดร์ให้หน้าร้าน</t>
  </si>
  <si>
    <t>สื่อเปลี่ยนเรียบร้อย</t>
  </si>
  <si>
    <t>จอ 43นิ้ว 2 หน้า</t>
  </si>
  <si>
    <t>DataServiceDR_Images/77075023.รูปภาพที่ดำเนินการเสร็จแล้ว.040443.jpg</t>
  </si>
  <si>
    <t>d5e0cfcc</t>
  </si>
  <si>
    <t>Chanthaburi</t>
  </si>
  <si>
    <t>Chutima.Supapat</t>
  </si>
  <si>
    <t>ปัญหา :  LED Wall - จอเป็นจุดดำหรือเป็นเส้น รายละเอียดปัญหา :  จอเป็นเส้น ๆ เป็น ๆ หาย ๆ</t>
  </si>
  <si>
    <t>ตรวจสอบอยู่ใรระยะ ประกันรบกวนจัดคิวช่างเข้าดำเนินการแก้ไขจอ</t>
  </si>
  <si>
    <t>แจ้งว่าตอนนี้จอกลับมาใช้งานได้เรียบร้อยแล้วครับ ขอยกเลิกการแจ้งเสียครับ</t>
  </si>
  <si>
    <t>fefacf99</t>
  </si>
  <si>
    <t>7398595</t>
  </si>
  <si>
    <t>จอเป็นเส้น ๆ เป็น ๆ หาย ๆ</t>
  </si>
  <si>
    <t>เนื่องจากเปิดงานซ้ำ</t>
  </si>
  <si>
    <t>อ้างอิง TRU000342</t>
  </si>
  <si>
    <t>f1eefb9d</t>
  </si>
  <si>
    <t>True Shop Suvarnabhumi Airport Fl.2 (T1MW2-26,27)</t>
  </si>
  <si>
    <t>Phakin.Nakhahit</t>
  </si>
  <si>
    <t>089-129-8261</t>
  </si>
  <si>
    <t>ป้ายไฟหน้าร้านผ้าย่น และ หลอดไฟขึ้นเป็นเม็ด เนื่องจากช่องสอดใส่ผ้ามีความห่างเยอะ ทำให้ผ้าที่ขึงย่นไม่ตรึง</t>
  </si>
  <si>
    <t>ดำเนินการจัดผ้าใหม่</t>
  </si>
  <si>
    <t>d659488f</t>
  </si>
  <si>
    <t>7399758</t>
  </si>
  <si>
    <t>True Shop Suvarnabhumi Airport Fl.2 (T1ME2-13)</t>
  </si>
  <si>
    <t>Sukpa.Sirikulpotitong</t>
  </si>
  <si>
    <t>0644262456</t>
  </si>
  <si>
    <t>ป้ายไฟหน้าร้านขาดชำรุด ท่อสอดไส้ขาดจากตัวผ้า</t>
  </si>
  <si>
    <t>เนื่องจากเป็นงานกล่องไฟ</t>
  </si>
  <si>
    <t>มีการรับเรื่องแล้ว</t>
  </si>
  <si>
    <t>63844728</t>
  </si>
  <si>
    <t>แจง</t>
  </si>
  <si>
    <t>0988276002</t>
  </si>
  <si>
    <t>ตรวจสอบเหตุเนื่องมาจากเสียบสายแลนจากจอเข้ากล่องผิดช่อง</t>
  </si>
  <si>
    <t>แนะนำสาขาให้ทำการเสียบสายแลนใหม่</t>
  </si>
  <si>
    <t>1af1daf1</t>
  </si>
  <si>
    <t>พระนคร</t>
  </si>
  <si>
    <t>ป้ายไฟวิ่งไฟไม่ครบ</t>
  </si>
  <si>
    <t>DataServiceDR_Images/1af1daf1.รูปภาพที่แจ้ง.022635.jpg</t>
  </si>
  <si>
    <t>ขอคิวช่างเทคนิคเข้าตรวจสอบแก้ไขครับ</t>
  </si>
  <si>
    <t>ร้านทองพระนคร   เข้าซ่อมจอร้านทอง     เปลี่ยนสายแพร2เส้น ทดสอบปิด-เปิดแล้ว จอติดปกติ</t>
  </si>
  <si>
    <t>DataServiceDR_Images/1af1daf1.รูปภาพที่ดำเนินการเสร็จแล้ว.073941.jpg</t>
  </si>
  <si>
    <t>รอรถเฮี้ยบมาใช้งาน</t>
  </si>
  <si>
    <t>70338ef8</t>
  </si>
  <si>
    <t>เยาวราช</t>
  </si>
  <si>
    <t>ป้ายไฟไม่ครบ</t>
  </si>
  <si>
    <t>DataServiceDR_Images/70338ef8.รูปภาพที่แจ้ง.022615.jpg</t>
  </si>
  <si>
    <t>1 รถเฮี้ยบขิ้นซ่อมจอ ป้ายยื่น 2.แผ่นเสีย2แผ่น✅ 3.เปลี่ยนสายแพร3เส้น✅</t>
  </si>
  <si>
    <t>DataServiceDR_Images/70338ef8.รูปภาพที่ดำเนินการเสร็จแล้ว.005533.jpg</t>
  </si>
  <si>
    <t>ac42687a</t>
  </si>
  <si>
    <t>โปรแกรมส่งสื่อ CMS เข้าใช้งานไม่ได้</t>
  </si>
  <si>
    <t>DataServiceDR_Images/ac42687a.รูปภาพที่แจ้ง.023100.jpg</t>
  </si>
  <si>
    <t>ประสานงานแก้ไข</t>
  </si>
  <si>
    <t>DataServiceDR_Images/ac42687a.รูปภาพที่ดำเนินการเสร็จแล้ว.023100.jpg</t>
  </si>
  <si>
    <t>เนื่องจากเป็นปัญหาเซิฟเวอร์เวลาครบ 30วัน</t>
  </si>
  <si>
    <t>f0601684</t>
  </si>
  <si>
    <t>ลาดพร้าว</t>
  </si>
  <si>
    <t>จอติดครึ่งเดียว</t>
  </si>
  <si>
    <t>เนื่องจากตรวจสอบแล้วพบว่าไม่ใช่อุปกรณ์ทาง DR  ดูแล</t>
  </si>
  <si>
    <t>แจ้งสาขาประสานเรื่องต่อครับ</t>
  </si>
  <si>
    <t>8092f0b8</t>
  </si>
  <si>
    <t>MRT สุขุมวิท Conner</t>
  </si>
  <si>
    <t>จอสีเพี้ยนเป็นจุด</t>
  </si>
  <si>
    <t>รบกวนดำเนินการขอช่างเข้าดำเนินการแก้ไขเปลี่ยนแผ่น โมดูลครับ</t>
  </si>
  <si>
    <t>เข้าเปลี่ยนแผ่นเสีย จำนวน 1 แผ่น (blue check mark)ตรวจสอบสายเอพีเสียวิธีการแก้เปลี่ยนทั้งชุดครับ</t>
  </si>
  <si>
    <t>ต้องใช้นั่งร้าน ทำการจัดของคิวเข้าใหม่</t>
  </si>
  <si>
    <t>4b8985ac</t>
  </si>
  <si>
    <t>7400862</t>
  </si>
  <si>
    <t>Supavadee Loajanan</t>
  </si>
  <si>
    <t>0826566789.0909868444,0959595998</t>
  </si>
  <si>
    <t>สื่อที่สาขาไม่ติดค่ะ   ซึ่งปกติพอถึงเวลา 10.00 น. ระบบจะเปิดอัตโนมัติค่ะ แต่ไม่ติดตั้งแต่เมื่อวานค่ะ 
รบกวนช่วยแก้ไขให้ทางสาขาด้วยค่ะ***อัพเดทสาขาแจ้งว่าจะมีทีม Network เข้าไปตรวจสอบ โทรสอบถามสาขา อีกครั้ง 25/10/2024</t>
  </si>
  <si>
    <t>เข้าตรวจสอบสายสัญญาณแลน</t>
  </si>
  <si>
    <t>รีสตาร์ทกล่องควบคุมผ่านระบบออนไลน์ จอปกติเรียบร้อย</t>
  </si>
  <si>
    <t>รอพ่วงงานไปกับ T21 พัทยา ช่วงอาทิตย์ที่ 2 ของเดือน 11</t>
  </si>
  <si>
    <t>12fa95b3</t>
  </si>
  <si>
    <t>รบกวนขึ้นสื่อ True Branding Shop One Bangkok (New Shop)
25/10/24 -31/10/24</t>
  </si>
  <si>
    <t>ACC wall มี 2 จอ ผูกเป็นจอกลาง , จอขวาได้เลยไหมค่ะ</t>
  </si>
  <si>
    <t>https://drive.google.com/drive/folders/1mFf8zECiXY0E6spY9i8MFi0BZmsQ3BM6</t>
  </si>
  <si>
    <t>431fbaf9</t>
  </si>
  <si>
    <t>อัพเดทสื่อ Link VDO EndCap WS Future Park  Ransit Fl2</t>
  </si>
  <si>
    <t>https://loreal-my.sharepoint.com/:f:/p/veerasak_pheudchantuk/Es7V4Uc1z6xArO7ufWb2k6kB6XYGkgc8xEmnlEUJmXp6ow?e=qn7JUM</t>
  </si>
  <si>
    <t>c2e27637</t>
  </si>
  <si>
    <t>พรุ่งนี้รบกวนขอช่างเปลี่ยนสื่อ ysl  มี 3 สาขาที่ต้องเปลี่ยนหน้างานครับ  ที่เหลือเปลี่ยนออนไลน์
** เริ่มเปลี่ยน 22 ตค. ครับ   มีทั้งหมด 12 สาขา</t>
  </si>
  <si>
    <t>ส่งช่างเข้าหน้างานเนื่องจากเปลี่ยนสื่อแบบ Offline</t>
  </si>
  <si>
    <t>\\192.168.1.4\Teams_LED\Nulek\YSL</t>
  </si>
  <si>
    <t>a83baa8a</t>
  </si>
  <si>
    <t>เข้าเปลี่ยนสื่อหน้างาน \192.168.1.4\Teams_LED\Nulek\YSL</t>
  </si>
  <si>
    <t>รบกวนขอช่างเทคนิคเข้าดำเนินการครับ</t>
  </si>
  <si>
    <t>เข้าเปลี่ยนสื่อหน้างานเรียบร้อย</t>
  </si>
  <si>
    <t>b7a7153e</t>
  </si>
  <si>
    <t>เซ็นทรัลลาดพร้าว</t>
  </si>
  <si>
    <t>ZEN 3</t>
  </si>
  <si>
    <t>มีอาการจอดับไม่เลนสื่อ  และจอไม่ออนไลน์ในระบบ ส่งสื่อไม่ผ่านขึ้นจอดำ ผลการตรวจสอบ หน้าร้านเปลี่ยนเร้าเตอร์ใหม่</t>
  </si>
  <si>
    <t>เชื่อมต่อไวไฟใหม่1จอ อีก1จอเชื่อมต่อไม่ได้ +เทรนการเปลี่ยนสื่อแบบเสียบUSB</t>
  </si>
  <si>
    <t>50d6c33a</t>
  </si>
  <si>
    <t>เดอะมอลลงามวงศ์วาน</t>
  </si>
  <si>
    <t>ตรวจสอบอุปกรณ์ออนไลน์อยู่แล้ว</t>
  </si>
  <si>
    <t>84c1c677</t>
  </si>
  <si>
    <t>จอไม่เล่นสื่อ</t>
  </si>
  <si>
    <t>เนื่องจากตรวจสอบคาดว่า วันที่ไม่ตรง</t>
  </si>
  <si>
    <t>ตรวจสอบและตั้งวันเวลาให้ตรงกับปัจจุบัน และทำการ Restart เครื่อง เรียบร้อย</t>
  </si>
  <si>
    <t>77de95c5</t>
  </si>
  <si>
    <t>Playlist Update Oct 2024 :: เปลี่ยนสื่อ Realme 12 ออก เป็น Realme 13 Series แทน ขึ้นสื่อ 22/10/2024</t>
  </si>
  <si>
    <t>เนื่องจากยังไม่ได้ส่งมอบงาน</t>
  </si>
  <si>
    <t>อุปกรณ์ยังไม่เข้าระบบ ส่งเรื่องต่อให้ทีม โปรเจค</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</si>
  <si>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13 Series (New!!!)
-VIVO V40
-Samsung Galaxy R12 (S24 FE)
-OPPO Reno 12
-Huawei GT5 (ตามลิสสาขาที่มี)</t>
  </si>
  <si>
    <t>Link สื่อใหม่  LED : Realme 13 Series (19/10/24 - 30/04/25) https://drive.google.com/drive/folders/1eWdV-0IVS-TTBzwU4nN_Bg-g5Z4vmIuj?usp=sharing</t>
  </si>
  <si>
    <t>2eac4f98</t>
  </si>
  <si>
    <t>BMW000389</t>
  </si>
  <si>
    <t>วิภาวดีรังสิต</t>
  </si>
  <si>
    <t>คุณมอส</t>
  </si>
  <si>
    <t>จอ VDO WALL ขึ้นสื่อไม่ได้   เป็นการขึ้นสื่อด้วยแฟลชไดร์</t>
  </si>
  <si>
    <t>DataServiceDR_Images/2eac4f98.รูปภาพที่แจ้ง.034724.jpg</t>
  </si>
  <si>
    <t>โดม</t>
  </si>
  <si>
    <t>สืบเนื่องจากช่างเข้าไปแก้ไเพิ่ม IR ลูกค้าแจ้งว่าดำเนินการได้แล้วครับ</t>
  </si>
  <si>
    <t>รอลูกค้าติดต่อกลับเนื่องจากขอสื่อมาตรวจสอบ</t>
  </si>
  <si>
    <t>c90fb028</t>
  </si>
  <si>
    <t>TT : 7402492</t>
  </si>
  <si>
    <t>นครินทร์</t>
  </si>
  <si>
    <t>0840946184</t>
  </si>
  <si>
    <t>Wall BOE - จอดับทั้งหมด/บางส่วน    รายละเอียดปัญหา :จอทีวี  ไม่แสดงภาพ</t>
  </si>
  <si>
    <t>DataServiceDR_Images/c90fb028.รูปภาพที่แจ้ง.050813.jpg</t>
  </si>
  <si>
    <t>เนื่องจากกล่องไม่ Online</t>
  </si>
  <si>
    <t>ถัดวันมากล่อง online ปกติ สอบถามสาขาจอติดปกติ</t>
  </si>
  <si>
    <t>VDO WALL</t>
  </si>
  <si>
    <t>bcecf010</t>
  </si>
  <si>
    <t>คุณมะลิ</t>
  </si>
  <si>
    <t>ไฟล์ facade หน้าร้าน CTW และ MBN 
https://drive.google.com/drive/folders/1MAipUzToVxsdNTWeib6DYOvB9HXsmh33?usp=sharing</t>
  </si>
  <si>
    <t>be7351dc</t>
  </si>
  <si>
    <t>LED : Proposition น้องเทนนิส Lot3 (19/10/24-31/12/24)
https://drive.google.com/drive/folders/18fvBnE4c4Plnbs3iYEe24N3M1FQ80MzX?usp=sharing
LED : Proposition น้องเทนนิส Lot4 (19/10/24-31/12/24)
https://drive.google.com/drive/folders/1vQLAVuo7Cc65ZeKPbhOANfqBIjB4a4pw?usp=drive_link</t>
  </si>
  <si>
    <t>1a355eaf</t>
  </si>
  <si>
    <t>รบกวนเอา โปร 9.9 ออกทุกสาขา</t>
  </si>
  <si>
    <t>ba86ebd8</t>
  </si>
  <si>
    <t>จอดับบางส่วน เข้าแก้ไขจอป้าย</t>
  </si>
  <si>
    <t>DataServiceDR_Images/ba86ebd8.รูปภาพที่แจ้ง.091817.jpg</t>
  </si>
  <si>
    <t>หมี , มิค</t>
  </si>
  <si>
    <t>เข้าแก้ไขจอป้าย</t>
  </si>
  <si>
    <t>จอดับคนึ่งจอ สาเหตุสายเเลนหัวหลวม ทำการเปลี่ยนใหม่1เส้น ผลว่าจอติดปกติ เพิ่มเติม/// จะมีอยู่แผ่นหนึ่งที่เสีย ลองเปลี่ยนสายเเลนเเละสายไฟเเล้วไม่หาย</t>
  </si>
  <si>
    <t>12bc701e</t>
  </si>
  <si>
    <t>@pure ขอเพิ่มสื่อเร่งด่วน จากทีมbrand
🔴🔵แคมเปญน้อง เทนนิส
มีผลทันที
ลงสื่อทุกจอที่มี ทั้งของทรูและดีแทค</t>
  </si>
  <si>
    <t>🚩https://drive.google.com/drive/folders/11z5RuGTLp2TQm1D4t43ALs</t>
  </si>
  <si>
    <t>d9bed75b</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</si>
  <si>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ID Good Doctor (ตามลิสสาขาที่มี)
-True ID Promote Thai League (ตามลิสสาขาที่มี)
-TVS NOW MAX_NON SPORT - Oct 2024 
-TVS NOW MAX_SPORT - Oct 2024 
-True Online
-True5G Postpaid (ตามลิสสาขาที่มี)
-iPhone16 Launch (ตามลิสสาขาที่มี) 
-iPhone16 Pro Launch (ตามลิสสาขาที่มี)
-Realme 13 Series (New!!!)
-VIVO V40
-Samsung Galaxy R12 (S24 FE)
-OPPO Reno 12
-Huawei GT5 (ตามลิสสาขาที่มี)
-Baseus (เฉพาะ TS CT Ladprao) New!!</t>
  </si>
  <si>
    <t>LED : Baseus (เฉพาะ TS CT Ladprao)(24-31 Oct 2024) LED1 : 256x832 px https://drive.google.com/drive/folders/1EYQCc_cEBY6t2L1PEOxvVpl-ZeTcFTN9?usp=drive_link  LED2 : 384x832 px https://drive.google.com/drive/folders/1T96kd1j6fPGW4xBGp8ka5iL58nkHzAdO?usp=drive_link  LED3 : 1248x640 px https://drive.google.com/drive/folders/13PDpjdeM1Pg-Foud5KiQnKsBOH_TPxwH?usp=drive_link</t>
  </si>
  <si>
    <t>4401643f</t>
  </si>
  <si>
    <t>ด่านประชาชื่นขาเข้า</t>
  </si>
  <si>
    <t>มีโมดูลสีเพี้ยน ช่องที่23 ******ลูกค้าขอแจ้งเลื่อนนัดไปก่อน</t>
  </si>
  <si>
    <t>ชา , น้อย</t>
  </si>
  <si>
    <t>ขอช่างเข้าดำเนินการแก้ไขหน้างานครับ แก้ไขเปลี่ยนแผ่นโมดูล***เข้าพร้อมส่งจอที่ถอดกลับมาที่ด่าน 20 วันทร์ที่ 28/10/2024</t>
  </si>
  <si>
    <t>ดำเนินการเปลี่ยนแผ่นโมดูลจำนวน 2 แผ่นที่ช่อง 23 เรียบร้อย</t>
  </si>
  <si>
    <t>ทาง BMN 
ขออนุญาตออฟระบบไฟช่อง 23 เพิ่มอีก 1 จอ เนื่องจากระบบสัญญาณเชื่อมต่อกันครับ ไม่สามารถออฟภาพได้</t>
  </si>
  <si>
    <t>0bb816af</t>
  </si>
  <si>
    <t>สถานีลุมพินี</t>
  </si>
  <si>
    <t>ขึ้นสื่อ จอdynamic ทั้งสถานี</t>
  </si>
  <si>
    <t>835556fb</t>
  </si>
  <si>
    <t>คุณซอ</t>
  </si>
  <si>
    <t>แจ้ง เพิ่มสื่อ แคมเปญ Flash Sale iPhone N  ระยะเวลาการขึ้นสื่อ 25 Oct 24 -  4 Nov'24 (ห้ามลงสื่อก่อนกำหนด)
True Shop : Digital Poster,TV Conner (Smart Home,Vlive)
https://drive.google.com/file/d/1okdW2BjOIpD2jKMWG1tupqblzfV2ZUDy/view?usp=sharing
Dtac In True Shop(จอTrue) : Digital Poster,TV Conner (Smart Home,Vlive)
https://drive.google.com/file/d/1okdW2BjOIpD2jKMWG1tupqblzfV2ZUDy/view?usp=sharing
DTAC SHOP : LED,Digital Signage (จอนอก,จอใน,Digital Standee)(ฝากทีม DR ลงจอ LED Dtac แฟชั่น ไอแลน)
https://drive.google.com/drive/folders/1rxQawipqm5yBGSgDUZKDjTZA3YALQUIu?usp=sharing
Team DR  &gt;&gt;&gt; Digital Screen 43" co brand  (36สาขาลงสื่อเอง/Vendeลงให้)ฝากทีม DR   
https://drive.google.com/drive/folders/1rxQawipqm5yBGSgDUZKDjTZA3YALQUIu?usp=sharing</t>
  </si>
  <si>
    <t>2afcf51b</t>
  </si>
  <si>
    <t>f16cf2c2</t>
  </si>
  <si>
    <t>ปากน้ำ</t>
  </si>
  <si>
    <t>คุณเฟิร์น</t>
  </si>
  <si>
    <t>0817102986</t>
  </si>
  <si>
    <t>จอเด้งออก และก็เหมือนรวนๆกดเข้าหน้าเว็ปเอง  ตรวจสอบแล้วพบว่ากล่อง Media Version ล้าหลัง Support หน้า Web ไม่สมบรูณ์ 
กำลังปรึกษาทีมวิธีการดำเนินการ ว่า  ให้สาขาถอดกล่องส่งมาให้ Update FW. หรือไม่</t>
  </si>
  <si>
    <t>รบกวนขอช่างเทคนิคเข้าดำเนินการ Update FW. กล่อง media</t>
  </si>
  <si>
    <t>ใช้งานปกติ เปลี่ยน Player</t>
  </si>
  <si>
    <t>DataServiceDR_Images/f16cf2c2.รูปภาพที่ดำเนินการเสร็จแล้ว.093239.jpg</t>
  </si>
  <si>
    <t>รอคิวช่างเทคนิคเรื่องรายละเอียด Up Fw.</t>
  </si>
  <si>
    <t>05c0ee9c</t>
  </si>
  <si>
    <t>สาขาพาราไดซ์</t>
  </si>
  <si>
    <t>พี่พัช</t>
  </si>
  <si>
    <t>สาขาพาราไดซ์ไม่พบสื่อ Propo น้องเทนนิส ที่จอ LED Wall</t>
  </si>
  <si>
    <t>เนื่องจากสื่อน้องเทนนิสที่ได้มา Resolution ไม่ตรงตามขนาดจอ</t>
  </si>
  <si>
    <t>แก้ไขให้เรียบร้อย</t>
  </si>
  <si>
    <t>54ae891a</t>
  </si>
  <si>
    <t>สาขาเซ็นทรัลขอนแก่น</t>
  </si>
  <si>
    <t>สื่อ Propo Tennis ไม่ขึ้น</t>
  </si>
  <si>
    <t>เนื่องจากทีมตั้งเวลาขึ้นสื่อผิด</t>
  </si>
  <si>
    <t>0a39491c</t>
  </si>
  <si>
    <t>TV Corner : Embassy, ทรู1ใยแก้ว, CP Tower, EMSPHERE, Siam Soi 2
แจ้งขึ้นสื่อ
&gt;&gt; Flash sale iPhone N- มีผลคร่อมเดือน 25 Oct - 4 Nov 24
&gt;&gt; Xiaomi Family, 14T series มีผล 24-31 Oct 24</t>
  </si>
  <si>
    <t>https://drive.google.com/drive/folders/1XX0djl7j338g10t9jncKFV9FU0gP30_s?usp=drive_link</t>
  </si>
  <si>
    <t>f64f562f</t>
  </si>
  <si>
    <t>COCO Lotus รังสิต</t>
  </si>
  <si>
    <t>0816554046</t>
  </si>
  <si>
    <t>จอไม่อัพเดทสื่อ ไวไฟปกติ</t>
  </si>
  <si>
    <t>81bf56a0</t>
  </si>
  <si>
    <t>จอ C2 ค้าง</t>
  </si>
  <si>
    <t>จอ C2 ค้าง**ตอนนี้หายแล้วแต่สื่อที่จอไม่ชัด รบกวนส่งช่างเข้าดำเนินการตรวจสอบแก้ไขครับ</t>
  </si>
  <si>
    <t>ตรวจสอบสื่อเล่นปกติไม่มีสีเพี้ยน</t>
  </si>
  <si>
    <t>f8cef8db</t>
  </si>
  <si>
    <t>สยามสแควร์วัน  SQ1</t>
  </si>
  <si>
    <t>จอดับครึ่งนึงของทั้งหมด</t>
  </si>
  <si>
    <t>ตรวจสอบแก้ไขจอ</t>
  </si>
  <si>
    <t>เช็คแล้วไฟไม่เข้า หม้อแปลงกระพิบ เปลี่ยนหม้อแปลง350-5 จำวนวน1ใบ</t>
  </si>
  <si>
    <t>a98a0f97</t>
  </si>
  <si>
    <t>ช่อง 20</t>
  </si>
  <si>
    <t>ถอดจอกลับมาซ่อม เนื่องจากรถบรรทุกเฉี่ยวชน</t>
  </si>
  <si>
    <t>ถอดจอนำกลับมาซ่อม และติดตั้งจอที่หน้าด่านช่อง 20</t>
  </si>
  <si>
    <t>ติดตั้งเรียบร้อย</t>
  </si>
  <si>
    <t>46039d27</t>
  </si>
  <si>
    <t>จอไม่ขึ้นสื่อ</t>
  </si>
  <si>
    <t>เนื่องจากติดต่อลูกค้าไม่ได้</t>
  </si>
  <si>
    <t>ขออนุญาตทำการยกเลิกงาน หากพบปัญหา รบกวนแจ้งเข้ามาใหม่ พร้อมชื่อ เบอร์โทร ผู้ติตดต่อ</t>
  </si>
  <si>
    <t>รอลูกค้าแจ้งกลับว่าจอปกติหรือไม่ พร้อมให้คำแนะนำ</t>
  </si>
  <si>
    <t>d8c264ff</t>
  </si>
  <si>
    <t>เปิดเคสซ้ำ 000381</t>
  </si>
  <si>
    <t>f43b157a</t>
  </si>
  <si>
    <t>L8 ฟิวเจอร์พาร์ค</t>
  </si>
  <si>
    <t>ช่างซู</t>
  </si>
  <si>
    <t>0638370299</t>
  </si>
  <si>
    <t>จอ LED หน้าร้าน ขึ้น DOT หลายจุด</t>
  </si>
  <si>
    <t>DataServiceDR_Images/f43b157a.รูปภาพที่แจ้ง.025903.jpg</t>
  </si>
  <si>
    <t>เนื่องจากเคสนี้หมดประกันแล้ว ***รออนุมัติ*** (ยกเลิก)</t>
  </si>
  <si>
    <t>บกเลิก</t>
  </si>
  <si>
    <t>รออนุมัติครับ</t>
  </si>
  <si>
    <t>ff916249</t>
  </si>
  <si>
    <t>T21 ASOK</t>
  </si>
  <si>
    <t>เปลี่ยนสื่อเพลง</t>
  </si>
  <si>
    <t>อัพเดตสื่อเพลงเรียบร้อย</t>
  </si>
  <si>
    <t>https://drive.google.com/drive/folders/1APyJJuOl5G7duP8GIVI0ljrOJDnLpQWL?usp=sharing</t>
  </si>
  <si>
    <t>de7cc9cf</t>
  </si>
  <si>
    <t>TV Corner : Embassy, ทรู1ใยแก้ว, CP Tower, EMSPHERE, Siam Soi 2
แจ้งเพิ่มสื่อ
&gt;&gt; Galaxy A06_A16, Vivo Y200, Gadget มีผล 25-31 Oct 24
https://drive.google.com/drive/folders/11Ha-xiZ-tcejGciduL4HqRB1fhhqAoVK?usp=sharing
LED : TVS Now EPL-POP_7Days_Monthly - November 2024
https://drive.google.com/drive/folders/12JbqcyIVOBxdMiy3aX4DIRSGN3W_zxgE?usp=drive_link</t>
  </si>
  <si>
    <t>https://drive.google.com/drive/folders/1M5095SVHEgMCAc31YhKdsAvSC7QXPWu4?usp=drive_link</t>
  </si>
  <si>
    <t>1853b1b0</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</si>
  <si>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-TVS Now EPL-POP_7Days_Monthly - November 2024 (New!!)
-True ID Good Doctor (ตามลิสสาขาที่มี) (ขึ้นสื่อต่อ)
-True ID Promote Thai League (ตามลิสสาขาที่มี)
-True Online
-Realme 13 Series
-VIVO V40
-Samsung Galaxy R12 (S24 FE)
-Huawei GT5 (ตามลิสสาขาที่มี)</t>
  </si>
  <si>
    <t>c72e2aaa</t>
  </si>
  <si>
    <t>คุุณซอ</t>
  </si>
  <si>
    <t>แจ้ง เพิ่มสื่อ แคมเปญ Flash Sale iPhone N  ระยะเวลาการขึ้นสื่อ 25 Oct 24 -  4 Nov'24 (ห้ามลงสื่อก่อนกำหนด)
2.แจ้ง เพิ่มสื่อ แคมเปญ vivo Y200 5G  ระยะเวลาการขึ้นสื่อ 25 Oct 24 -  30 Nov'24 (ห้ามลงสื่อก่อนกำหนด)
3.แจ้ง เพิ่มสื่อ แคมเปญ SAMSUNG Galaxy A06 | A16  ระยะเวลาการขึ้นสื่อ 25 Oct 24 -  30 Oct'24 (ห้ามลงสื่อก่อนกำหนด)
True Shop : Digital Poster,TV Conner (Smart Home,Vlive)
https://drive.google.com/file/d/1okdW2BjOIpD2jKMWG1tupqblzfV2ZUDy/view?usp=sharing
Dtac In True Shop(จอTrue) : Digital Poster,TV Conner (Smart Home,Vlive)
https://drive.google.com/file/d/1okdW2BjOIpD2jKMWG1tupqblzfV2ZUDy/view?usp=sharing
DTAC SHOP : LED,Digital Signage (จอนอก,จอใน,Digital Standee)(ฝากทีม DR ลงจอ LED Dtac แฟชั่น ไอแลน)
https://drive.google.com/drive/folders/1rxQawipqm5yBGSgDUZKDjTZA3YALQUIu?usp=sharing
Team DR  &gt;&gt;&gt; Digital Screen 43" co brand  (36สาขาลงสื่อเอง/Vendeลงให้)ฝากทีม DR   
https://drive.google.com/drive/folders/1rxQawipqm5yBGSgDUZKDjTZA3YALQUIu?usp=sharing</t>
  </si>
  <si>
    <t>df2439c6</t>
  </si>
  <si>
    <t>One Bankok</t>
  </si>
  <si>
    <t>คุณเปิ้ล</t>
  </si>
  <si>
    <t>อัพเดตสือ จอวีดีโอวอ
https://drive.google.com/drive/folders/1-A1OwsZ4AiXdGQt_yl-WE5o6unFyoa81</t>
  </si>
  <si>
    <t>ทำงานอัพสื่อ</t>
  </si>
  <si>
    <t>อัพสื่อเรีบยร้อย</t>
  </si>
  <si>
    <t>4737ea0c</t>
  </si>
  <si>
    <t>เพิ่มปุ่มรีโมทย์เรื่องจาก เปิดด้วยรีโมทย์ยาก</t>
  </si>
  <si>
    <t>โดม , โอ๋</t>
  </si>
  <si>
    <t>เข้า Serivce จอ เพิ่มจุด IR  เพื่อให้ใช้งานรีโมทง่ายขึ้น</t>
  </si>
  <si>
    <t>แก้ไขเพิ่มจุดเรียบร้อย</t>
  </si>
  <si>
    <t>c360a4f8</t>
  </si>
  <si>
    <t>รามคำแหง</t>
  </si>
  <si>
    <t>โอ๋ , โดม</t>
  </si>
  <si>
    <t>เข้า Serivce จอ เพิ่มรีโมท</t>
  </si>
  <si>
    <t>ทำการเพิมจุดรับ สัญญาณ IR เพื่อง่ายต่อการใช้งานรีโมท เรียบร้อย</t>
  </si>
  <si>
    <t>de94a6d5</t>
  </si>
  <si>
    <t>TV Corner : Embassy, ทรู1ใยแก้ว, CP Tower, EMSPHERE, Siam Soi 2
แจ้งเพิ่มสื่อ 
&gt;&gt; PayDay มีผล 25 Oct - 4 Nov 24</t>
  </si>
  <si>
    <t>https://drive.google.com/drive/folders/18xEdkCib8zuak2JP4Qt6tuzvlj8kB5vy</t>
  </si>
  <si>
    <t>513cdfb0</t>
  </si>
  <si>
    <t>ด่านบางซื่อ2</t>
  </si>
  <si>
    <t>จอดับอินเตอร์เน็ตออฟไลน์ แจ้งทีมเข้าตรวจสอบครับ</t>
  </si>
  <si>
    <t>รบกวนจัดช่างเทคนิคเข้าดำเนินการตรวจสอบแก้ไขครับ</t>
  </si>
  <si>
    <t>เนื่องจากระบบ Network ทาง DR ไม่ได้ดูแล</t>
  </si>
  <si>
    <t>ebb57048</t>
  </si>
  <si>
    <t>7405364</t>
  </si>
  <si>
    <t>True Branding Shop at truedigital park (TDPK)</t>
  </si>
  <si>
    <t>ศรินทิพย์ / กิตติญา</t>
  </si>
  <si>
    <t>0891456665, 0955345999</t>
  </si>
  <si>
    <t>จอเป็นเส้น</t>
  </si>
  <si>
    <t>รบกวนขอช่างเทคนิคส่าวหยาง เข้าดเนินการแก้ไขเปลี่ยนแผ่นโมดูล</t>
  </si>
  <si>
    <t>เข้าซ่อมจอ ซีทู  จบงานเรียบร้อยครับ</t>
  </si>
  <si>
    <t>ba5b4c43</t>
  </si>
  <si>
    <t>รบกวน Upload Dynamic @PET อีกรอบครับ
ตอนนี้เลย
สถานีเพชรบุรี  PET
งาน Realme13 Series
upload เฉพาะ !!!
ชั้น Concourse และ
ชั้น Platform</t>
  </si>
  <si>
    <t>ดำเนินการอัพสื่อ</t>
  </si>
  <si>
    <t>d653addb</t>
  </si>
  <si>
    <t>จอภาพติดๆดับ สายสัญญาณ HDMI หลวม</t>
  </si>
  <si>
    <t>รบกวนจัดส่งช่างเข้าดำเนินการ เปลี่ยนสาย HDMI</t>
  </si>
  <si>
    <t>ทำการเปลี่ยนสาย HDMI แลัวจัดสายใหม่</t>
  </si>
  <si>
    <t>สาย HDMI</t>
  </si>
  <si>
    <t>e570a124</t>
  </si>
  <si>
    <t>TV Corner : Embassy, ทรู1ใยแก้ว, CP Tower, EMSPHERE, Siam Soi 2
แจ้งเพิ่มสื่อ
&gt;&gt; HONOR มีผล 15-23 Oct 24
&gt;&gt; TruePoint, True online มีผล 15-31 Oct 24</t>
  </si>
  <si>
    <t>https://drive.google.com/drive/folders/1Gl4yRoK6kKDlu-PVLxfrQ6FckI69si1p</t>
  </si>
  <si>
    <t>33f160cf</t>
  </si>
  <si>
    <t>Dtac  และ โปสเตอร์   ไม่แน่ใจว่างานนี้เราขึ้นสื่อไปยังคะ
แจ้ง เพิ่มสื่อ แคมเปญ  Device Bundling : Flash Sale Pay Day  ระยะเวลาการขึ้นสื่อ 25 Oct 24 -  4 Nov'24</t>
  </si>
  <si>
    <t>ทำการ อัพสื่อเรียบร้อย</t>
  </si>
  <si>
    <t>True Shop : Digital Poster,TV Conner (Smart Home,Vlive)
https://drive.google.com/drive/folders/1bseW2AVvyLbmqYcPmWO3QQOrMGk8vOJk?usp=sharing
Dtac In True Shop(จอTrue) : Digital Poster,TV Conner (Smart Home,Vlive)
https://drive.google.com/drive/folders/1bseW2AVvyLbmqYcPmWO3QQOrMGk8vOJk?usp=sharing
DTAC SHOP : LED,Digital Signage (จอนอก,จอใน,Digital Standee)(ฝากทีม DR ลงจอ LED Dtac แฟชั่น ไอแลน)
https://drive.google.com/drive/folders/1hdGf8LQLU_XcVja7cqXXb8GNPXb0EVIW?usp=sharing
Team DR  &gt;&gt;&gt; Digital Screen 43" co brand  (36สาขาลงสื่อเอง/Vendeลงให้)ฝากทีม DR   
https://drive.google.com/drive/folders/1hdGf8LQLU_XcVja7cqXXb8GNPXb0EVIW?usp=sharing</t>
  </si>
  <si>
    <t>b7cfad49</t>
  </si>
  <si>
    <t>1.แจ้ง เพิ่มสื่อ แคมเปญ  Device Bundling : Flash Sale Pay Day  ระยะเวลาการขึ้นสื่อ 25 Oct 24 -  4 Nov'24 
2.แจ้ง เพิ่มสื่อ แคมเปญ โปรโมท TPL Sticker LINE TVS บอลไทย ระยะเวลาการขึ้นสื่อ 28 Oct 24 -  20 Nov'24  (ห้ามลงสื่อก่อนกำหนด</t>
  </si>
  <si>
    <t>49692460</t>
  </si>
  <si>
    <t>จอ led มีภาพครึ่งนึ่ง</t>
  </si>
  <si>
    <t>เหน่ง , ต้น</t>
  </si>
  <si>
    <t>1. จอเสาร์ดับครึ่งจอ // ตรวจสอบเบรกเกอร์ทิพย์ วัดกระแสไฟได้ที่ 22 A เกิน 20 A 2.ตั้งเวลาทามเมอร์ใหม่ เปิด 09.30- 20.00 ปรับปุ่มเป็นAuto</t>
  </si>
  <si>
    <t>268251a4</t>
  </si>
  <si>
    <t>ประชาชื่นขาออก</t>
  </si>
  <si>
    <t>จอดับๆติดๆ  เจ้าหน้าที่เปิดอีเมอร์ ปกติ ตอนนี้จอดับอยู่</t>
  </si>
  <si>
    <t>เช็คปุ่มอีเมอร์ไม่ได้กด -ลองปรับรีสตาร์ทโปรเซสเซอร์แล้วจอติดปกติ</t>
  </si>
  <si>
    <t>ดำเนินการเรียร้อย</t>
  </si>
  <si>
    <t>b34bf004</t>
  </si>
  <si>
    <t>สื่อขึ้นไม่ครบ</t>
  </si>
  <si>
    <t>DataServiceDR_Images/b34bf004.รูปภาพที่แจ้ง.074435.jpg</t>
  </si>
  <si>
    <t>60916172</t>
  </si>
  <si>
    <t>แจ้ง เพิ่มสื่อ Digital TV
แจ้ง เพิ่มสื่อ แคมเปญ   Festive – Halloween ที่ true / dtac shop ทุกสาขา ระยะเวลาการขึ้นสื่อ 29 Oct 24 -  4 Nov'24</t>
  </si>
  <si>
    <t>ทำงานเพิ่มสื่อให้เรียบร้อย</t>
  </si>
  <si>
    <t>True Shop : Digital Poster,TV Conner (Smart Home,Vlive)
https://drive.google.com/drive/folders/1jctgkl6eGuj-uw1rlsrpDa8lgGiiG88E?usp=sharing
Dtac In True Shop(จอTrue) : Digital Poster,TV Conner (Smart Home,Vlive)
https://drive.google.com/drive/folders/1jctgkl6eGuj-uw1rlsrpDa8lgGiiG88E?usp=sharing
DTAC SHOP : LED,Digital Signage (จอนอก,จอใน,Digital Standee)(ฝากทีม DR ลงจอ LED Dtac แฟชั่น ไอแลน)
https://drive.google.com/drive/folders/1oVzt27z_F2E_pLpoxPQnf5qtphOJCLs-?usp=sharing
Team DR  &gt;&gt;&gt; Digital Screen 43" co brand  (36สาขาลงสื่อเอง/Vendeลงให้)ฝากทีม DR   
https://drive.google.com/drive/folders/1oVzt27z_F2E_pLpoxPQnf5qtphOJCLs-?usp=sharing</t>
  </si>
  <si>
    <t>d6f0c5fa</t>
  </si>
  <si>
    <t>ขอเพิ่มสื่อเร่งด่วน จากทีมbrand
🔴🔵แคมเปญน้อง เทนนิส
มีผลทันที
ลงสื่อทุกจอที่มี ทั้งของทรูและดีแทค</t>
  </si>
  <si>
    <t>เร่งอัพสื่อที่ลูกค้าต้องการ</t>
  </si>
  <si>
    <t>อัพเรียบร้อย</t>
  </si>
  <si>
    <t>https://drive.google.com/drive/folders/11z5RuGTLp2TQm1D4t43ALsGa6idjppQm</t>
  </si>
  <si>
    <t>dc08f59e</t>
  </si>
  <si>
    <t>รบกวน Upload Content 
ลุมพินี (ตอนนี้เลยครับ)
ลูกค้า ONE BANGKOK
ตำแหน่งกล่อง 
Dynamic ในสถานีลุมพินี
ทั้งหมด จำนวน 6 กล่อง
โดยแบ่งเป็น
 ชั้น CONCOURSE 5 กล่อง
01. LUM CC DLB 002_896 x 256
02.  LUM CC DLB 004_896 x 256
03. LUM CC DLB 006_896 x 256
04. LUM CC DLB 007_736 x 272
05. LUM CC DLB 008_320 x 336
ชั้น LOWER PATFORM 1 กล่อง
06. LUM LPF DLB 002_448 x 256</t>
  </si>
  <si>
    <t>ส่งสื่อใหม่</t>
  </si>
  <si>
    <t>c7024372</t>
  </si>
  <si>
    <t>7412915</t>
  </si>
  <si>
    <t>สุดารัตน์ ยะสะกะ</t>
  </si>
  <si>
    <t>0955959399/095954292 / 0909922969</t>
  </si>
  <si>
    <t>สื่อไม่อัพเดทไม่ขึ้นสื่อบอลไทย ตามfile รุปแนบบ</t>
  </si>
  <si>
    <t>4fd16945</t>
  </si>
  <si>
    <t>คุณมาย</t>
  </si>
  <si>
    <t>0916450805</t>
  </si>
  <si>
    <t>เข้าเมนูแล้วค้าง</t>
  </si>
  <si>
    <t>ตรวจสอบว่ากล่องทำงานช้าตอนเข้าเมนู Web เนื่องจากสอบถามสาขาแล้วสะดวกให้ช่างเข้าดำเนินการ จึงรบกวนทำรายการเสนอราคา ดังนี้ครับ 1.ค่าบริการ Service 2.ค่าเดินทางช่าง 3.ค่าที่พัก 1 คืน</t>
  </si>
  <si>
    <t>ตรวจสอบพบว่าสาขา เอาไปใช้งาน Event มีการ Set ค่า WIFI ไว้แจ้งสาขาปรับคืน
ติดต่อสอบถามสาขาแจ้งว่าไฟดับทั้งร้าน ยังไม่สามารถตรวจเช้คได้ 31/10/2024****** เสนอไปเเล้วรอลูกค้าตอบรับ********</t>
  </si>
  <si>
    <t>16c02234</t>
  </si>
  <si>
    <t>พัฒนาการ</t>
  </si>
  <si>
    <t>บริษัท เจ.ซี.จักรชัย จำกัด</t>
  </si>
  <si>
    <t>064-2256226, 02-019-8949</t>
  </si>
  <si>
    <t>รบกวนทำรายการเสนอราคา 1. Adaptor 1 ชุด</t>
  </si>
  <si>
    <t>งานนี้ดำเนินการไปเรียบร้อยแล้วคะ</t>
  </si>
  <si>
    <t>ทำการจัดส่งให้สาขาเปลี่ยนเอง</t>
  </si>
  <si>
    <t>df430865</t>
  </si>
  <si>
    <t>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You ทรูชวนชิม (ตามลิสสาขาที่มี) (New!!)
-TVS Now EPL-POP_7Days_Monthly - November 2024 (New!!)
-True ID Good Doctor (ตามลิสสาขาที่มี) (ขึ้นสื่อต่อ)
-True ID Promote Thai League (ตามลิสสาขาที่มี)
-True Online
-Realme 13 Series
-VIVO V40
-Samsung Galaxy R12 (S24 FE)
-Huawei GT5 (ตามลิสสาขาที่มี)
---------------------------------------------------</t>
  </si>
  <si>
    <t>True Logo สำหรับจอ LED3,4 ที่เป็นจอกลาง สำหรับใช้ขึ้นในกรณีที่สื่อบางตัวไม่ทำจอ 3,4 มาให้
LED True Logo
https://drive.google.com/drive/folders/1M58FcPsVoE2MBhB41rXqJKhcjriktHC_?usp=sharing
ink สื่อใหม่
LED : True You ทรูชวนชิม (1 Oct - 31 Dec 2024)
https://drive.google.com/drive/folders/1CijzRU4G1OMSX5evQ2Ws2GrTH0p29q3p?usp=sharing
LED : TVS Now EPL-POP_7Days_Monthly - November 2024
https://drive.google.com/drive/folders/12JbqcyIVOBxdMiy3aX4DIRSGN3W_zxgE?usp=drive_link</t>
  </si>
  <si>
    <t>a5187edf</t>
  </si>
  <si>
    <t>TV Corner : Embassy, ทรู1ใยแก้ว, CP Tower, EMSPHERE, Siam Soi 2, One Bangkok
แจ้งขึ้นสื่อ
 &gt;&gt; iPad mini 7 (pre book) มีผล 29-31 Oct 24</t>
  </si>
  <si>
    <t>https://drive.google.com/drive/folders/14zthqDIa2bZJHYE8tsKuvIB_eQ-8DubP</t>
  </si>
  <si>
    <t>62003f84</t>
  </si>
  <si>
    <t>คุณนุ่น คุณหนูเล็กค่ะ ฝนขออัพเดทไฟล์จอ LED ใหม่ล่าสุดทุกสาขาค่ะ จะมีทั้งหมด 3 ลิงค์ นะคะ 
รบกวนอัพไฟล์ขึ้นทันทีนะคะ</t>
  </si>
  <si>
    <t>156437ed</t>
  </si>
  <si>
    <t>จอมอลเป็นเส้นดำไม่ติดอยู่ 1 จุดค</t>
  </si>
  <si>
    <t>รบกวนขอช่างเข้าดำเนินการแก้ไขเปลี่ยนแผ่นโมดูลครับ</t>
  </si>
  <si>
    <t>0a3d019d</t>
  </si>
  <si>
    <t>7415495</t>
  </si>
  <si>
    <t>True Shop Fashion Island</t>
  </si>
  <si>
    <t>กิตติพงษ์ ภิญโญ</t>
  </si>
  <si>
    <t>0971944269</t>
  </si>
  <si>
    <t>สาขาดำเนินการแก้ไขเบื้องต้น ต่อ wifi ใหม่แล้ว สื่อยังไม่อัปเดจ รบกวน ตรวจสอบแก้ไขให้ ด้วยค่ะ // จอ ด้านขวา</t>
  </si>
  <si>
    <t>ตรวจอุปกรณ์ Online</t>
  </si>
  <si>
    <t>ทำการส่งสื่อเรียบร้อย</t>
  </si>
  <si>
    <t>67fab6d4</t>
  </si>
  <si>
    <t>จอขึ้นจุดดำ</t>
  </si>
  <si>
    <t>ไตรรัตน์ ปีกลาง_นิค , เอื้อน</t>
  </si>
  <si>
    <t>รบกวนขอช่างเทคนิคเข้าแก้ไขจอครับ</t>
  </si>
  <si>
    <t>เนื่องจากจอไม่สนิททำการปรับตั้งแผ่นจอใหม่เรียบร้อย</t>
  </si>
  <si>
    <t>519a1b72</t>
  </si>
  <si>
    <t>ภาพดับกลางจอ</t>
  </si>
  <si>
    <t>ตรวจเช็คเบื้องต้น ไม่มีสัญญาณเข้าการ์ด เช็คสายแลน พบสายแลนหลุด2เส้น แก้ไขเสียบใหม่</t>
  </si>
  <si>
    <t>จอติดเรียบร้อยครับ</t>
  </si>
  <si>
    <t>a2ecff38</t>
  </si>
  <si>
    <t>7417128</t>
  </si>
  <si>
    <t>พูลนิศา   Poonnisa</t>
  </si>
  <si>
    <t>0832497919</t>
  </si>
  <si>
    <t>จอเป็นจุดดำหรือเป็นเส้น</t>
  </si>
  <si>
    <t>ตรวจสอบแล้ว เบรกเกอร์เบอร์29 ปิดอยู่ ออนจอติดปกติ</t>
  </si>
  <si>
    <t>เบรกเกอร์จอ มีเบอร์ 29/31/33 ไม่แน่ใจว่าเมื่อวานลูกค้าปิดเบรกเกอร์เบอร์33 ไว้หรือไม่ครับ</t>
  </si>
  <si>
    <t>bee6bee0</t>
  </si>
  <si>
    <t>7415887</t>
  </si>
  <si>
    <t>Nuntiya</t>
  </si>
  <si>
    <t>0864044483</t>
  </si>
  <si>
    <t>ตัวล็อคขาบานพับ เปิดปิด จอทีวี หัก 
ตัวล็อคดึงเข้า ออก จอทีวี หัก ไม่สามารถ เก็บจอทีวีได้ จอ Digital TV สื่อ 3 จอ ACC</t>
  </si>
  <si>
    <t>เปลี่ยนก้ามปูจำนวน 2 ตัว</t>
  </si>
  <si>
    <t>จอใช้งานได้เรียบร้อย</t>
  </si>
  <si>
    <t>2dbff980</t>
  </si>
  <si>
    <t>True shop centralnakhonsawan</t>
  </si>
  <si>
    <t>สื่อ helloween ไม่ขึ้น ทีวีแนวนอน (Smart Home, VLive) ด้วย</t>
  </si>
  <si>
    <t>8f885528</t>
  </si>
  <si>
    <t>7417986</t>
  </si>
  <si>
    <t>กิตติญา</t>
  </si>
  <si>
    <t>0955345999</t>
  </si>
  <si>
    <t>จอ LED Wall - จอเป็นจุดดำ</t>
  </si>
  <si>
    <t>จ่อย , มาร์ค , แลนด์</t>
  </si>
  <si>
    <t>รบกวนขอช่างเทคนิคเข้าดำเนินการแก้ไขเปลี่ยนแผ่นโมดูล</t>
  </si>
  <si>
    <t>เปลี่ยนแผ่น โมดูล 1แผ่นเรียบร้อย</t>
  </si>
  <si>
    <t>รอสาขาติดต่อกลับเรื่องนัดวันเวลาเข้าดำเนินการ   ตามสอบถามอีกที 1/11/2024  13.00</t>
  </si>
  <si>
    <t>f3284935</t>
  </si>
  <si>
    <t>TV Corner : Embassy, ทรู1ใยแก้ว, CP Tower, EMSPHERE, Siam Soi 2, One Bangkok
นำส่งสื่อเดือน November 24 (1-30 Nov 24)</t>
  </si>
  <si>
    <t>https://drive.google.com/drive/folders/1hkoiNCMwD0NIDTQUAbl6NzxVBY4UWnaP</t>
  </si>
  <si>
    <t>50bd60a2</t>
  </si>
  <si>
    <t>True Shop, Dtac ทุกสาขาทั่วประเทศ
วัตถุประสงค์ : เพื่อทราบและดำเนินการทันที
ระยะเวลาการประกาศ : 1 - 30  พฤศจิกายน 2567
TRUESHOP
Digital Poster (ทีวีแนวตั้ง)
https://drive.google.com/drive/folders/1KZIWvXgL6VmE5-p2I14i9sa6KpDC12bW?usp=drive_link
TV Corner (ทีวีแนวนอน)
https://drive.google.com/drive/folders/1jyQfdT7GKW3T55V3FebPXZaNEdm9AzbC?usp=drive_link
LED Fascia : ขึ้นแต่สื่อ True Logo สีแดงเท่านั้น ตัดสื่อ Logo True dtac ออก
True Logo Fascia (Red)
https://drive.google.com/drive/folders/1TPdsg9JRn2-aE9RM0XrdMBSgfvvCeXFh?usp=share_link
True Shop Airport
TV แนวตั้ง
https://drive.google.com/drive/folders/15iPFtwgj7YaENYVkKyOCG-adwor_oXtY?usp=drive_link
TV แนวนอน
https://drive.google.com/drive/folders/1ocaBD769V8fpaURiaHutg0DPlBg4wZtA?usp=drive_link
LED
https://drive.google.com/drive/folders/1bshIVJOFb2apCOjiQrEXDcThhH4Ap5-e?usp=drive_link
Dtac In TrueShop (DtaC Shop) จอDtac    ฝากทีม DR ลงจอ LED แฟชั่นไอแลน์
Digital Signage (TV แนวตั้ง)
https://drive.google.com/drive/folders/1SQ7Fg4wp7dWbn1lyTcAh_8QqfQk6Yd12?usp=drive_link
Digital Signage(TV แนวนอน)
https://drive.google.com/drive/folders/1HZU0oxW1adxEy0jqLhJidEuRsyKdfxCm?usp=drive_link
Smart Home TOL Dtac(สาขาลงสื่อเอง)
https://drive.google.com/drive/folders/1jyQfdT7GKW3T55V3FebPXZaNEdm9AzbC?usp=sharing
Digital Screen 43" co brand  (49 สาขาลงสื่อเอง/Vendeลงให้)ฝากทีม DR 
TV แนวตั้ง
https://drive.google.com/drive/folders/1TQvQTX65DoSAYqIwrGEDsBUyLJB9CL_y?usp=sharing</t>
  </si>
  <si>
    <t>9e18e0cc</t>
  </si>
  <si>
    <t>คุณอีด</t>
  </si>
  <si>
    <t>ผมส่งอีเมลให้เมื่อสักครู่ New  Xmas VDO ทั้ง 3axes + LCP ครับ. 
รบกวน upload ขึ้นจอให้ผม เช้า  วันที่ 31/10/67  เลยนะ . 
อย่าลืม ลบ VDO เก่าออกด้วยนะ 
ขอบคุณมาก</t>
  </si>
  <si>
    <t>อัพเเล้วลบสื่อเรียบร้อย</t>
  </si>
  <si>
    <t>เรียนร้อย</t>
  </si>
  <si>
    <t>29cbc024</t>
  </si>
  <si>
    <t>สนามบินสุวรรณภูมิ</t>
  </si>
  <si>
    <t>คุณ  ผักกาด</t>
  </si>
  <si>
    <t>0809636554</t>
  </si>
  <si>
    <t>จอ LED เล่นสื่อเพี้ยน</t>
  </si>
  <si>
    <t>DataServiceDR_Images/29cbc024.รูปภาพที่แจ้ง.025620.jpg</t>
  </si>
  <si>
    <t>หนูเล็ก , ศรันย์</t>
  </si>
  <si>
    <t>ทำรายการ    (1) เปลียนการ์ด  1 ใบ  ,    (2)ค่าแรงช่างเข้างานกลางคืน  2 ท่าน</t>
  </si>
  <si>
    <t>ลค.อนุมัติ ออก PO แล้วครับ ฝากวางแผนเข้างาน-ประสานลค.ได้เลยนะครับ</t>
  </si>
  <si>
    <t>887b658e</t>
  </si>
  <si>
    <t>จอค่าแสงเพี้ยน</t>
  </si>
  <si>
    <t>ตรวจสอบหน้างาน</t>
  </si>
  <si>
    <t>ความสว่างจอปกติ</t>
  </si>
  <si>
    <t>f1c008d3</t>
  </si>
  <si>
    <t>จอสื่อชำรุด2จุด เสาชั้นออกบัตร ฝั่งNE(หน้าห้องSOR)</t>
  </si>
  <si>
    <t>นิค , มาร์ค , โดม</t>
  </si>
  <si>
    <t>รบกวนขอช่างเทคนิคเปิด Work ได้เข้าแก้ไขเปลี่ยนแผ่นโมดูล 2 เสา *จอเป็นของลูกค้า ไม่ใช่ของ DR</t>
  </si>
  <si>
    <t>ทำการเปลี่ยนแผ่ยโดมดูล 1แผ่นเรียบร้อย</t>
  </si>
  <si>
    <t>เข้าตรวจสอบและ เตรียม Card 1 ใบ หม้อแปลง 1 ใบ
สรุปงาน ลองเปลี่ยนการ์ดกับหม้อแปลงเเล้วไม่หาย แผ่นโมดูลเสียครับ
จำเป็นต้องเข้าไปเปลี่ยนโมดูลใหม่</t>
  </si>
  <si>
    <t>444ae601</t>
  </si>
  <si>
    <t>Digital Media Nov 2024 
TV Corner (Accessory 1 Screen)
https://drive.google.com/drive/folders/13vZOLUHuVoKSKiYmFlNxkxokULNVeO90?usp=sharing
TV Corner (True Card) : 
https://drive.google.com/drive/folders/1v1rzQi8btSrR2pn43Bk5mbs1jX5p5MlI?usp=sharing
TV Corner (True Point, True You) : 
https://drive.google.com/drive/folders/1v1rzQi8btSrR2pn43Bk5mbs1jX5p5MlI?usp=sharing
Digital TV จอ 43" (สื่อ Dtac Only สำหรับ Shop Co Brand)
https://drive.google.com/drive/folders/1TQvQTX65DoSAYqIwrGEDsBUyLJB9CL_y?usp=drive_link</t>
  </si>
  <si>
    <t>df532a32</t>
  </si>
  <si>
    <t>คุณชาม</t>
  </si>
  <si>
    <t>จอ LED ดับ</t>
  </si>
  <si>
    <t>สาเหตุจอดับพยว่ากล่อง A3 ไม่ได้เสียบปลั๊ก</t>
  </si>
  <si>
    <t>จอติดปกติเรียบร้อย</t>
  </si>
  <si>
    <t>44ed153b</t>
  </si>
  <si>
    <t>The Mall Ngamwongwan</t>
  </si>
  <si>
    <t>Por FC BMA1,Nam RM</t>
  </si>
  <si>
    <t>063 916 9598,0855555015</t>
  </si>
  <si>
    <t>รบกวนให้ขึ้นสื่อจอตามนี้
1.Samsung 
2&amp;3.Apple Sheep
4.Baseus
5.สื่อรวม</t>
  </si>
  <si>
    <t>ทำการขึ้นสื่อเรียบร้อย</t>
  </si>
  <si>
    <t>https://drive.google.com/drive/folders/13vZOLUHuVoKSKiYmFlNxkxokULNVeO90?usp=sharing</t>
  </si>
  <si>
    <t>6ab5ad3a</t>
  </si>
  <si>
    <t>7419232</t>
  </si>
  <si>
    <t>True Shop The Mall Ngamwongwan</t>
  </si>
  <si>
    <t>Krerkkiat</t>
  </si>
  <si>
    <t>0639169598</t>
  </si>
  <si>
    <t>รบกวนดำเนินการแก้ไขจอบน Wall Apple Sheep ( 2 จอ ) เป็นสื่อ Apple Sheep ด้วยครับ ขอบคุณครับ</t>
  </si>
  <si>
    <t>d959742e</t>
  </si>
  <si>
    <t>One Bangkok</t>
  </si>
  <si>
    <t>คุณตั้ม</t>
  </si>
  <si>
    <t>ดึงจอเข้าระบบ LEDDCMS</t>
  </si>
  <si>
    <t>ระบบ Internet</t>
  </si>
  <si>
    <t>450f8f23</t>
  </si>
  <si>
    <t>ขึ้นสื่อโปร SALE 1-11 NOV ในอีกโปรแกรม สาขา CRC CTW + CRC ศรีราชา + CRC อยุธยา + CRC พัทยา</t>
  </si>
  <si>
    <t>ขึ้นสื่อโปร SALE 1-11 NOV</t>
  </si>
  <si>
    <t>834c4a36</t>
  </si>
  <si>
    <t>7420304</t>
  </si>
  <si>
    <t>Kittiyanan</t>
  </si>
  <si>
    <t>0969535599</t>
  </si>
  <si>
    <t>สื่อไม่อัปเดท รบกวนอัปเดทสื่อให้เป็นของเดือน พฤศจิกายน</t>
  </si>
  <si>
    <t>2c4af069</t>
  </si>
  <si>
    <t>รบกวน ขึ้นไฟล์นี้ ใน LED วันนี้ เปิด พรีเซนเตอร์ https://www.dropbox.com/t/3lA2ff4WNDZA5bAo</t>
  </si>
  <si>
    <t>40a17516</t>
  </si>
  <si>
    <t>สื่อหมดอายุนะคะ รบกวนแก้ไขด้วย</t>
  </si>
  <si>
    <t>f8ec6fe6</t>
  </si>
  <si>
    <t>สาขาเซ็นทรัลบางนา</t>
  </si>
  <si>
    <t>081-9294001</t>
  </si>
  <si>
    <t>จอไม่เปิด-ปิด อัตโนมัติ</t>
  </si>
  <si>
    <t>ลงงานผิดสถานที่</t>
  </si>
  <si>
    <t>f55798b8</t>
  </si>
  <si>
    <t>จอ LED สาขา TDPK เพิ่มสื่อมีผลทันที 1-30 Nov 24
https://drive.google.com/drive/folders/1cDb-eHB82BjfnXzPE8yl084e4d-M3Qz</t>
  </si>
  <si>
    <t>97f7d63c</t>
  </si>
  <si>
    <t>0925856425</t>
  </si>
  <si>
    <t>led บนเพดานดับ</t>
  </si>
  <si>
    <t>ตรวจสอบปลั๊กหลวม</t>
  </si>
  <si>
    <t>ทำการเสียปลั๊กใหม่</t>
  </si>
  <si>
    <t>ddd3ab6d</t>
  </si>
  <si>
    <t>ปิยะธิดา</t>
  </si>
  <si>
    <t>0942155716</t>
  </si>
  <si>
    <t>มีเสียงแปลกๆ</t>
  </si>
  <si>
    <t>เนื่องจากลูกค้ามีการอัพเดทอาการล่าสุดแต่เปิดงานเคสเพิ่ม</t>
  </si>
  <si>
    <t>จึงขอยกเลิกเคศนี้และอ้างอิงเคส LAB000446</t>
  </si>
  <si>
    <t>36397e6e</t>
  </si>
  <si>
    <t>ศูนย์ วิภาวดี</t>
  </si>
  <si>
    <t>โซน 3 จอ dead pixel</t>
  </si>
  <si>
    <t>รบกวนขอช่างเข้าดำเนินการแก้ไข เปลี่ยนโมดูล</t>
  </si>
  <si>
    <t>1.จอประตูเลื่อนเสีย4แผ่น 2.จอโค้งเสีย2แผ่น 3.จอเสาเสีย1แผ่น</t>
  </si>
  <si>
    <t>a1287e18</t>
  </si>
  <si>
    <t>จอค้าง</t>
  </si>
  <si>
    <t>เนื่องจากเปิดเคสซ้ำ LAB000446</t>
  </si>
  <si>
    <t>ทำการยกเลิกเคสนี้เพื่อคงเหลือเคสไว้เพียงเคสเดียว</t>
  </si>
  <si>
    <t>5aed567a</t>
  </si>
  <si>
    <t>อีเมล์  + ไลน์</t>
  </si>
  <si>
    <t>DataServiceDR_Images/5aed567a.รูปภาพที่แจ้ง.103002.jpg</t>
  </si>
  <si>
    <t>พบว่าสายแลนด์โดนหนูกัดครับ</t>
  </si>
  <si>
    <t>เปลี่ยนสายแลนด์จำนวน 3 เมตร 1 เส้น</t>
  </si>
  <si>
    <t>995f4728</t>
  </si>
  <si>
    <t>7423458</t>
  </si>
  <si>
    <t>True Shop Central Pinklao 3Fl</t>
  </si>
  <si>
    <t>Tanakorn</t>
  </si>
  <si>
    <t>0955544669,0839982287</t>
  </si>
  <si>
    <t>สอบในระบบ จอออนไลน์ปกติ ตรวจสอบสถานะไฟจอ ปกติ ปิดเปิดจอใหม่ จอใช้งานได้ปกติครับ</t>
  </si>
  <si>
    <t>78b5c622</t>
  </si>
  <si>
    <t>0938329893</t>
  </si>
  <si>
    <t>d139e657</t>
  </si>
  <si>
    <t>เซ็นทรัล บางนา</t>
  </si>
  <si>
    <t>พี่ภู่</t>
  </si>
  <si>
    <t>ชื่ออุปกรณ์ : จอ LED
อาการ : ไม่ติด
ความผิดปกติของเครื่อง : ใช้งานไม่ได้</t>
  </si>
  <si>
    <t>feec8ab7</t>
  </si>
  <si>
    <t>พี่ช่อ</t>
  </si>
  <si>
    <t>จอ LED ดับทั้งด่าน รอบที่ 3</t>
  </si>
  <si>
    <t>หนูเล็ก , โอ๋</t>
  </si>
  <si>
    <t>โปรเซทเซอร์จอค้าง</t>
  </si>
  <si>
    <t>ปิด - เปิดโปรเซทเซอร์ใหม่</t>
  </si>
  <si>
    <t>7aebbe92</t>
  </si>
  <si>
    <t>จอดับ ทั้งด่าน ครั้งที่ 2</t>
  </si>
  <si>
    <t>หนูเล็ก , เหน่ง</t>
  </si>
  <si>
    <t>1. ย้ำหัวแลนใหม่ 1 หัว จอไม่ติด  2.ลองสลับช่องเสียบแลนของพบว่า ช่องเสียบของการ์ดเสีย  3.ทำการเปลี่ยนการ์ด จำนวน 1 ใบ พร้อมเซ็ตการ์ดใหม่จอติดปกติ</t>
  </si>
  <si>
    <t>จอติดปกติ</t>
  </si>
  <si>
    <t>abe92873</t>
  </si>
  <si>
    <t>SW Siam Soi 2</t>
  </si>
  <si>
    <t>คุณวี</t>
  </si>
  <si>
    <t>จอ LOGO ดับไม่เล่นสื่อ</t>
  </si>
  <si>
    <t>สาเหตุ เกิด จากสื่อลูกค้าไม่ใช้ H264  ทำให้กล่องควบคุมอ่านค่าไม่ได้  ต้องแปลงไฟล์ใหม่</t>
  </si>
  <si>
    <t>จอเล่นสื่อปกติ</t>
  </si>
  <si>
    <t>ef518d90</t>
  </si>
  <si>
    <t>Playlist Update Nov 2024 :: เพิ่มสื่อ IR GO Travel มีผลทันที
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You ทรูชวนชิม (ตามลิสสาขาที่มี) 
-IR GO Travel (ตามลิสสาขาที่มี) (New!!)
-TVS Now EPL-POP_7Days_Monthly - November 2024 
-True ID Good Doctor (ตามลิสสาขาที่มี) (ขึ้นสื่อต่อ)
-True ID Promote Thai League (ตามลิสสาขาที่มี)
-True Online
-Realme 13 Series
-VIVO V40
-Samsung Galaxy R12 (S24 FE)
-Huawei GT5 (ตามลิสสาขาที่มี)</t>
  </si>
  <si>
    <t>สื่อขึ้นเรียบร้อย</t>
  </si>
  <si>
    <t>https://docs.google.com/spreadsheets/d/1MuoMt8qOBS7hG2w9nG8swnaPzLZsKD451M2t3ukC3s4/edit?gid=0#gid=0</t>
  </si>
  <si>
    <t>64ad3752</t>
  </si>
  <si>
    <t>TV Corner : Embassy, ทรู1ใยแก้ว, CP Tower, EMSPHERE, Siam Soi 2, One Bangkok
แจ้งขึ้นสื่อ
 &gt;&gt; iPad mini 7 cellular (pre-book) มีผล 5-17 Nov 24</t>
  </si>
  <si>
    <t>https://drive.google.com/drive/folders/18TrcesFw74MCHaVY8DgtCN9inBtxOerU</t>
  </si>
  <si>
    <t>728b026b</t>
  </si>
  <si>
    <t>7425818</t>
  </si>
  <si>
    <t>True Shop Silom Complex</t>
  </si>
  <si>
    <t>คุณตู่</t>
  </si>
  <si>
    <t>0837788199</t>
  </si>
  <si>
    <t>จอ Trand IN ของสาขาไม่อัพเดพโปรโมชั่นแบบออโต้ ซึ่งโปรยังคงเป็นขอเดือนตุลาคม</t>
  </si>
  <si>
    <t>e43513b0</t>
  </si>
  <si>
    <t>จอดับอีกแล้วครับ ในระบบปกติ เจ้าหน้าที่ไม่ได้ปิดอีเมอร์ครับ</t>
  </si>
  <si>
    <t>Mr Xie  Shaoyang_สาวหยาง , มาร์ค</t>
  </si>
  <si>
    <t>รบกวนขอช่างเทคนิคเข้าดำเนินการตรวจสอบแก้ไขอุปกรณ์ครับ</t>
  </si>
  <si>
    <t>ปิดเปิดตู้ไฟใหม่ จอติดปกติครับ</t>
  </si>
  <si>
    <t>19c1a5eb</t>
  </si>
  <si>
    <t>7420745</t>
  </si>
  <si>
    <t>Chatchaya Nawlek</t>
  </si>
  <si>
    <t>0910798887</t>
  </si>
  <si>
    <t>Digital Poster - สื่อไม่อัพเดต</t>
  </si>
  <si>
    <t>ใช้ในการทดสอบ Trianning โปรแกรม</t>
  </si>
  <si>
    <t>ยกเลิกเคส</t>
  </si>
  <si>
    <t>ลบสื่อ</t>
  </si>
  <si>
    <t>8d53d05b</t>
  </si>
  <si>
    <t>จอ LED โค้งสื่อไม่อัพเดจเป็น Xmas</t>
  </si>
  <si>
    <t>DataServiceDR_Images/8d53d05b.รูปภาพที่แจ้ง.093736.jpg</t>
  </si>
  <si>
    <t>72b3c52d</t>
  </si>
  <si>
    <t>5aadb96a</t>
  </si>
  <si>
    <t>TS Terminal 21 Pattaya</t>
  </si>
  <si>
    <t>งานขึ้นสื่อ ทรู  
สื่อ Apple Sheep   เพิ่มเติมจาก</t>
  </si>
  <si>
    <t>อัพสื่อเพิ่มเติมเ</t>
  </si>
  <si>
    <t>242c904e</t>
  </si>
  <si>
    <t>TS CT Festival Chiangmai</t>
  </si>
  <si>
    <t>งานขึ้นสื่อ ทรู  
สื่อ Apple Sheep   เพิ่มเติมจากเดิม</t>
  </si>
  <si>
    <t>9ed914b6</t>
  </si>
  <si>
    <t>TS CT Chonburi</t>
  </si>
  <si>
    <t>งานขึ้นสื่อ ทรู  
สื่อ Apple Sheep    ใหม่</t>
  </si>
  <si>
    <t>อัพเดตสื่ใหม่</t>
  </si>
  <si>
    <t>สื่อขึ้นจอ</t>
  </si>
  <si>
    <t>86b119bd</t>
  </si>
  <si>
    <t>ฟิวเจอร์รังสิต</t>
  </si>
  <si>
    <t>งานขึ้นสื่อ ทรู  
สื่อ Apple Sheep   เพิ่มเติมจากเดิมคะ</t>
  </si>
  <si>
    <t>DataServiceDR_Images/86b119bd.รูปภาพที่แจ้ง.093950.jpg</t>
  </si>
  <si>
    <t>อัพสื่อเพิ่มเติมเรียบร้อย</t>
  </si>
  <si>
    <t>61c66adc</t>
  </si>
  <si>
    <t>Iconsiam</t>
  </si>
  <si>
    <t>จอดับครึ่งจอไม่เล่นสื่อ</t>
  </si>
  <si>
    <t>DataServiceDR_Images/61c66adc.รูปภาพที่แจ้ง.045007.png</t>
  </si>
  <si>
    <t>ตรวจสอบหม้อแปลง มีไฟเข้าแต่ ไม่มีจ่ายออก และมีเสียงช๊อต หม้อแปลงเสีย ทำการเปลี่ยนหม้อแปลง 350-5 1ใบ เสร็จเรียบร้อย</t>
  </si>
  <si>
    <t>จอกเล่นสื่อได้ปกติ</t>
  </si>
  <si>
    <t>DataServiceDR_Images/61c66adc.รูปภาพที่ดำเนินการเสร็จแล้ว.045007.jpg</t>
  </si>
  <si>
    <t>4af639c8</t>
  </si>
  <si>
    <t>อาการแจ้งซ่อม  จอค้าง</t>
  </si>
  <si>
    <t>DataServiceDR_Images/4af639c8.รูปภาพที่แจ้ง.044653.jpg</t>
  </si>
  <si>
    <t>สาเหตุ   กล่อง Player  ไฟค้างกล่อง ทำให้กล่องไม่เล่นสื่อ</t>
  </si>
  <si>
    <t>แก้ไขด้วยการปิดเปิดกล่องควบคุมใหม่  สถานะ   จอใช้งานได้ปกติ</t>
  </si>
  <si>
    <t>DataServiceDR_Images/4af639c8.รูปภาพที่ดำเนินการเสร็จแล้ว.044653.jpg</t>
  </si>
  <si>
    <t>6efc79a6</t>
  </si>
  <si>
    <t>ทุกสาขา</t>
  </si>
  <si>
    <t>ขึ้นสื่อ LAB X  
กำหนดเล่นสื่อ วันที่ 1-29  Nov 2024</t>
  </si>
  <si>
    <t>DataServiceDR_Images/6efc79a6.รูปภาพที่แจ้ง.080239.jpg</t>
  </si>
  <si>
    <t>ขึ้นสื่อ LAB X   กำหนดเล่นสื่อ วันที่ 1-29  Nov 2024</t>
  </si>
  <si>
    <t>ขึ้นสื่อ LAB X   กำหนดเล่นสื่อ วันที่ 1-29  Nov 2024 เรียบร้อยเเล้ว</t>
  </si>
  <si>
    <t>520d7e48</t>
  </si>
  <si>
    <t>สื่อจอไม่อัพเดต 
สาเหตุ จากกล่องไม่ออนไลน์</t>
  </si>
  <si>
    <t>36cf6326</t>
  </si>
  <si>
    <t>7434004</t>
  </si>
  <si>
    <t>อุทุมพร มั่งมูล</t>
  </si>
  <si>
    <t>0834562894 // 0956619797</t>
  </si>
  <si>
    <t>จอ LED ดับมืดดำ</t>
  </si>
  <si>
    <t>DataServiceDR_Images/36cf6326.รูปภาพที่แจ้ง.023816.jpg</t>
  </si>
  <si>
    <t>ลูกค้าแจ้งว่าจอดับทั้งหมด</t>
  </si>
  <si>
    <t>สอบถามหน้าสาขาจอติดปกติครับ</t>
  </si>
  <si>
    <t>DataServiceDR_Images/36cf6326.รูปภาพที่ดำเนินการเสร็จแล้ว.063255.png</t>
  </si>
  <si>
    <t>a91c0fa9</t>
  </si>
  <si>
    <t>7432268</t>
  </si>
  <si>
    <t>True Branding The One Bangkok</t>
  </si>
  <si>
    <t>K.Chombongkoch.Rodphon</t>
  </si>
  <si>
    <t>0642465456</t>
  </si>
  <si>
    <t>สื่อไม่อับเดต
สื่อ เล่นไม่สัมพันธ์กัน</t>
  </si>
  <si>
    <t>DataServiceDR_Images/a91c0fa9.รูปภาพที่แจ้ง.024236.jpg</t>
  </si>
  <si>
    <t>2ea5ef88</t>
  </si>
  <si>
    <t>ขึ้นสื่อของ LED แล้วพี่รบกวนเราเช็กลิสต์ไฟล์ที่ขึ้นจอของ 
1. จอ เสา
2. จอหน้าร้าน
3. จอ Wall ในร้าน
****
ว่ามีกี่ไฟล์   เหมือนกันทุกไฟล์ไหม ได้ไฟล์มาครบแล้วแจ้งพี่นะคะ  
เพราะเราต้องเอามาเซ็กเวลา เพื่อให้ทั้ง 3 จอนี้จบที่คลิปต้นไม้ฤดูหนาวค่ะ</t>
  </si>
  <si>
    <t>ขึ้นสื่อตามที่ลูกค้าบอก</t>
  </si>
  <si>
    <t>5fef7f58</t>
  </si>
  <si>
    <t>อยุธยาพาร์ค</t>
  </si>
  <si>
    <t>หน้ากากแผ่นเข้ามุม ดีดออก</t>
  </si>
  <si>
    <t>DataServiceDR_Images/5fef7f58.รูปภาพที่แจ้ง.024410.png</t>
  </si>
  <si>
    <t>f3c81878</t>
  </si>
  <si>
    <t>CT Salaya</t>
  </si>
  <si>
    <t>Update สื่อ Apple Sheep ที่ TS CT Salaya</t>
  </si>
  <si>
    <t>DataServiceDR_Images/f3c81878.รูปภาพที่แจ้ง.025401.jpg</t>
  </si>
  <si>
    <t>ขึนสื่อตามที่ลูกค้าต้องการ</t>
  </si>
  <si>
    <t>a9155e9f</t>
  </si>
  <si>
    <t>CT Nakhonratchasima</t>
  </si>
  <si>
    <t>Update สื่อ Apple Sheep ที่ CT Nakhonratchasima</t>
  </si>
  <si>
    <t>DataServiceDR_Images/a9155e9f.รูปภาพที่แจ้ง.025458.jpg</t>
  </si>
  <si>
    <t>ขึ้นสื่อตามที่ลูกค้าต้องการ</t>
  </si>
  <si>
    <t>f9301205</t>
  </si>
  <si>
    <t>CentralWorld</t>
  </si>
  <si>
    <t>จอ armani เซ็นทรัลเวิร์ด ดับ</t>
  </si>
  <si>
    <t>-</t>
  </si>
  <si>
    <t>860dbc5b</t>
  </si>
  <si>
    <t>สาขาเซ็นทรัลชิดลม</t>
  </si>
  <si>
    <t>เปลี่ยนสื่อ   Shu สาขาเซ็นทรัลชิดลม  มี 2 จอ 
-  ด้านนึงเป็นภาพนิ่ง 
- อีกด้านเป็น vdo ครับ ตามรูป</t>
  </si>
  <si>
    <t>DataServiceDR_Images/860dbc5b.รูปภาพที่แจ้ง.074307.jpg</t>
  </si>
  <si>
    <t>เปลี่ยนสื่อตามที่ลูกค้าบอก</t>
  </si>
  <si>
    <t>5732dda5</t>
  </si>
  <si>
    <t>เปลี่ยนสื่อ American Eagle  สาขาเซ็นทรัลภูเก็ต
AMERICAN EAGLE 
งานขึ้นสื่อ ใหม่
นำส่ง วีดีโอ instore ของแบรนด์ AMERICAN EAGLE สาขา เซ็นทรัลภูเก็ต
        In store promotion สำหรับวันที่ 11 - 28 Nov 2024
        Link : https://drive.google.com/drive/u/0/folders/13UbwOgETsuhZ6-rql-UEDj_SbK92MNQr</t>
  </si>
  <si>
    <t>ส่งสื่อ</t>
  </si>
  <si>
    <t>ส่งสื่อเรียบร้อย</t>
  </si>
  <si>
    <t>60618d75</t>
  </si>
  <si>
    <t>เปลี่ยนสื่อของ American Eagle สาขาเอดะมอลล์ บางเเคAMERICAN EAGLE 
งานขึ้นสื่อ ใหม่
นำส่ง วีดีโอ instore ของแบรนด์ AMERICAN EAGLE สาขา เดอะมอลล์ บางแค
        In store promotion สำหรับวันที่ 11 - 28 Nov 2024
        Link : https://drive.google.com/drive/u/0/folders/1VWfkTejATxnnmk4sTyyMLnxFJJneLXxR</t>
  </si>
  <si>
    <t>140c3160</t>
  </si>
  <si>
    <t>สาขาพัทยา</t>
  </si>
  <si>
    <t>AMERICAN EAGLE 
งานขึ้นสื่อ ใหม่
นำส่ง วีดีโอ instore ของแบรนด์ AMERICAN EAGLE สาขา พัทยา
        In store promotion สำหรับวันที่ 11 - 28 Nov 2024
        Link : https://drive.google.com/drive/u/0/folders/1vVT5kd9neq_FHYtu-He5Trcd9cVWFFHK</t>
  </si>
  <si>
    <t>0344d736</t>
  </si>
  <si>
    <t>Central Wolrd</t>
  </si>
  <si>
    <t>AMERICAN EAGLE 
งานขึ้นสื่อ ใหม่
นำส่ง วีดีโอ instore ของแบรนด์ AMERICAN EAGLE สาขา Central WOrld
       In store promotion สำหรับวันที่ 11 - 28 Nov 2024
       Size 1920x1080px : https://drive.google.com/drive/u/0/folders/1oVB--VKLVEnkPLXiyce8nZSTsqhF3iib</t>
  </si>
  <si>
    <t>45fd0b22</t>
  </si>
  <si>
    <t>เพิ่มค่าแสงจอ LED</t>
  </si>
  <si>
    <t>ปรับค่าเเสง</t>
  </si>
  <si>
    <t>เรียบร้อยยย</t>
  </si>
  <si>
    <t>722e18f3</t>
  </si>
  <si>
    <t>พระราม 5</t>
  </si>
  <si>
    <t>DataServiceDR_Images/722e18f3.รูปภาพที่แจ้ง.034605.jpg</t>
  </si>
  <si>
    <t>เปลี่ยนแผ่นเสียจำนวน 1 แผ่น</t>
  </si>
  <si>
    <t>DataServiceDR_Images/722e18f3.รูปภาพที่ดำเนินการเสร็จแล้ว.034605.jpg</t>
  </si>
  <si>
    <t>3450fb97</t>
  </si>
  <si>
    <t>แผ่นโมดูลดับ  1 แผ่น</t>
  </si>
  <si>
    <t>DataServiceDR_Images/3450fb97.รูปภาพที่แจ้ง.074357.jpg</t>
  </si>
  <si>
    <t>ข้าเปลี่ยนแผ่นสีเพี้ยน 1 จุด</t>
  </si>
  <si>
    <t>4e74c28c</t>
  </si>
  <si>
    <t>สาขา สยามพารากอน</t>
  </si>
  <si>
    <t>คุณเจี๊ยบ 081-9843923</t>
  </si>
  <si>
    <t>จอ LED หน้าร้านดับไม่เล่นสื่อ
เบอร์ติดต่อ</t>
  </si>
  <si>
    <t>DataServiceDR_Images/4e74c28c.รูปภาพที่แจ้ง.041657.jpg</t>
  </si>
  <si>
    <t>ผลตรวจสอบ -กล่องLED DISPLAY PLAYER เสียส่งสื่อไม่ได้  วิธีแก้ไข -เปลี่ยนกล่อง LED DISPLAY PLAYER ใหม่ -เซ็ตจอ ดึงเข้าระบบ(เหน่ง)</t>
  </si>
  <si>
    <t>ใช้งานได้ปกติ</t>
  </si>
  <si>
    <t>2618d0ea</t>
  </si>
  <si>
    <t>0986875849</t>
  </si>
  <si>
    <t>จอหลังเคาน์เตอร์ วิดีโอไม่เล่น</t>
  </si>
  <si>
    <t>DataServiceDR_Images/2618d0ea.รูปภาพที่แจ้ง.050057.jpg</t>
  </si>
  <si>
    <t>แก้ไขจอ</t>
  </si>
  <si>
    <t>แก้ไขจอให้เรียบร้อย</t>
  </si>
  <si>
    <t>DataServiceDR_Images/2618d0ea.รูปภาพที่ดำเนินการเสร็จแล้ว.050057.jpg</t>
  </si>
  <si>
    <t>c0c6c2be</t>
  </si>
  <si>
    <t>7434798</t>
  </si>
  <si>
    <t>True Shop The Mall Bangkae</t>
  </si>
  <si>
    <t>ณัฐพงษ์ แซ่ตั้ง</t>
  </si>
  <si>
    <t>Wall BOE - สื่อไม่อับเดต
 สื่อทีวี ไม่ตรงกับ wall acc.</t>
  </si>
  <si>
    <t>DataServiceDR_Images/c0c6c2be.รูปภาพที่แจ้ง.065020.jpg</t>
  </si>
  <si>
    <t>จอปกติ</t>
  </si>
  <si>
    <t>afe152a7</t>
  </si>
  <si>
    <t>ด่านทางด่วน ประชาชื่น</t>
  </si>
  <si>
    <t>คุณสุเมธ</t>
  </si>
  <si>
    <t>จอ LED  มีอาการกระพริบ  ติดๆ ดับๆ หลังจากการอัพเดวอร์ชั่นการ์ดไป</t>
  </si>
  <si>
    <t>e1e37c96</t>
  </si>
  <si>
    <t>จอ Kiosk  43นิ้ว ไม่ทัช</t>
  </si>
  <si>
    <t>DataServiceDR_Images/e1e37c96.รูปภาพที่แจ้ง.075240.jpg</t>
  </si>
  <si>
    <t>โทรประสานงานคุณนก แนะนำวิธีเชื่อมต่อไวไฟ</t>
  </si>
  <si>
    <t>DataServiceDR_Images/e1e37c96.รูปภาพที่ดำเนินการเสร็จแล้ว.075239.jpg</t>
  </si>
  <si>
    <t>dd341561</t>
  </si>
  <si>
    <t>Embassy ,ทรู1ใยแก้ว, CP Tower, EMSPHERE, Siam Soi 2, One Bangkok</t>
  </si>
  <si>
    <t>ขึ้นสื่อ 
ลูกค้า  True  
ลํกงานขึ้นสื่อ  จอ VDO Wall   
สาขา    Embassy, ทรู1ใยแก้ว, CP Tower, EMSPHERE, Siam Soi 2, One Bangkok
แจ้งเพิ่มสื่อ
 &gt;&gt; iPad Air 11+Pencil, Redeem point, Interbrand  มีผล 11-30 Nov 24
&gt;&gt; Flash sale 4G Mid month มีผล 11-17 Nov 24
https://drive.google.com/drive/folders/1EBzxeQf-ruw6e99if3JlbM_rjLtfbL0W
แจ้ง replece สื่อ iPhone 16 เนื่องจากมีการเพิ่ม Benefit EPL มีผลทันที 11-30 Nov 24
https://drive.google.com/drive/folders/1HqPvTbVHl4aNslr-KiStnsNfVGNJGce6</t>
  </si>
  <si>
    <t>อีพสื่อเรียบร้อย</t>
  </si>
  <si>
    <t>10125504</t>
  </si>
  <si>
    <t>คุณปอ</t>
  </si>
  <si>
    <t>K. อ้อ M. 064-1019951</t>
  </si>
  <si>
    <t>อาการจอหน้าจอLED หลังแคชเชียร์ไม่ติด</t>
  </si>
  <si>
    <t>DataServiceDR_Images/10125504.รูปภาพที่แจ้ง.083148.jpg</t>
  </si>
  <si>
    <t>5ec85303</t>
  </si>
  <si>
    <t>คุณเป้</t>
  </si>
  <si>
    <t>0960526292</t>
  </si>
  <si>
    <t>อาการจอหน้าจอLED ดับ  2 จอ</t>
  </si>
  <si>
    <t>DataServiceDR_Images/5ec85303.รูปภาพที่แจ้ง.085322.jpg</t>
  </si>
  <si>
    <t>เซอร์วิส</t>
  </si>
  <si>
    <t>6e0eb53f</t>
  </si>
  <si>
    <t>งานขึ้นสื่อ  Detac  และ โปสเตอร์
Dear Team Lead,Team Dr.sale
แจ้งเพิ่มสื่อเปลี่ยนแปลงสื่อลบสื่อ Digital TV อัพเดท08/11/2024
1.แจ้ง เพิ่มสื่อ แคมเปญ NOW PLUS 249_NON SPORT  ระยะเวลาการขึ้นสื่อ 11 Nov 24 -  30 Nov'24 
2.แจ้ง เพิ่มสื่อ แคมเปญ MOODENG   ระยะเวลาการขึ้นสื่อ 11 Nov 24 -  30 Nov'24 
3.แจ้ง เพิ่มสื่อ แคมเปญ  Best Deal Best Choice  ระยะเวลาการขึ้นสื่อ 11 Nov 24 -  30 Nov'24 
4.แจ้ง เพิ่มสื่อ แคมเปญ 5G Super Sports EPL+(สื่อ TV แนวนอน)    ระยะเวลาการขึ้นสื่อ 11 Nov 24 -  31 Dec'24 
DTAC SHOP : LED,Digital Signage (จอนอก,จอใน,Digital Standee)(ฝากทีม DR ลงจอ LED Dtac แฟชั่น ไอแลน)
https://drive.google.com/drive/folders/1AhjDIavGUk3HuEvr83JhuPUe3WvTY3TJ?usp=sharing
Team DR  &gt;&gt;&gt; Digital Screen 43" co brand  (36สาขาลงสื่อเอง/Vendeลงให้)ฝากทีม DR   
https://drive.google.com/drive/folders/1AhjDIavGUk3HuEvr83JhuPUe3WvTY3TJ?usp=sharing</t>
  </si>
  <si>
    <t>ออโต้</t>
  </si>
  <si>
    <t>f004bce2</t>
  </si>
  <si>
    <t>0891031934</t>
  </si>
  <si>
    <t>จอโปสเตอร์   สื่อไม่อัพเดต</t>
  </si>
  <si>
    <t>DataServiceDR_Images/f004bce2.รูปภาพที่แจ้ง.070304.jpg</t>
  </si>
  <si>
    <t>โทรประสานงานลูกค้า</t>
  </si>
  <si>
    <t>a19974ac</t>
  </si>
  <si>
    <t>เดอะมอลล์โคราช</t>
  </si>
  <si>
    <t>0916963281</t>
  </si>
  <si>
    <t>DataServiceDR_Images/a19974ac.รูปภาพที่แจ้ง.070410.jpg</t>
  </si>
  <si>
    <t>ดำเนินการเรียบร้อยเเล้ว</t>
  </si>
  <si>
    <t>80f24243</t>
  </si>
  <si>
    <t>เซ็นทรัลโคราช</t>
  </si>
  <si>
    <t>0909048491</t>
  </si>
  <si>
    <t>DataServiceDR_Images/80f24243.รูปภาพที่แจ้ง.070457.jpg</t>
  </si>
  <si>
    <t>0b27fd1f</t>
  </si>
  <si>
    <t>คุณแจง</t>
  </si>
  <si>
    <t>0949092659</t>
  </si>
  <si>
    <t>จอทีวีตรงเชลล์ดับไม่เล่นสื่อ</t>
  </si>
  <si>
    <t>DataServiceDR_Images/0b27fd1f.รูปภาพที่แจ้ง.042551.jpg</t>
  </si>
  <si>
    <t>จอทีวีไม่เล่นสื่อ</t>
  </si>
  <si>
    <t>ประสานให้หน้าสาขาเปิดจอด้วยรีโมท</t>
  </si>
  <si>
    <t>จอติดปกติครับ</t>
  </si>
  <si>
    <t>DataServiceDR_Images/0b27fd1f.รูปภาพที่ดำเนินการเสร็จแล้ว.042551.jpg</t>
  </si>
  <si>
    <t>f2161f8c</t>
  </si>
  <si>
    <t>อุบลราชธานี</t>
  </si>
  <si>
    <t>คุณนุ่น</t>
  </si>
  <si>
    <t>06-2591-3867</t>
  </si>
  <si>
    <t>จอ LED หน้าร้านดับ 2-3 วันแล้ว</t>
  </si>
  <si>
    <t>DataServiceDR_Images/f2161f8c.รูปภาพที่แจ้ง.070038.jpg</t>
  </si>
  <si>
    <t>04ac6d4b</t>
  </si>
  <si>
    <t>central patong</t>
  </si>
  <si>
    <t>จอ LED   อาการ internet หลุด offline มาตั้งแต่ Feb24 
เข้าแก้ไขหน้างาน</t>
  </si>
  <si>
    <t>DataServiceDR_Images/04ac6d4b.รูปภาพที่แจ้ง.065925.jpg</t>
  </si>
  <si>
    <t>เข้้าเเก้ไขเรียบร้อย</t>
  </si>
  <si>
    <t>fc309d35</t>
  </si>
  <si>
    <t>งานขึ้นสื่อ
 ::Playlist Update Nov 2024 :: เพิ่มสื่อTrue ID โปรโมทหนังจีน (New!!) มีผล 14/11/2024
A. Highlight Campaign
-ทั่วไทย ทั่วถึง ทุกคน (ตามลิสสาขาที่มี) ขึ้นสื่อต่อ 
-Co Brand (ตามลิสสาขาที่มี)
-Champ Spirit True Spirit(ตามลิสสาขาที่มี)
-Proposition น้องเทนนิส  (ตามลิสสาขาที่มี) 
-------------------------------------
B. Commercial Campaign
-True You ทรูชวนชิม (ตามลิสสาขาที่มี) 
-IR GO Travel (ตามลิสสาขาที่มี) 
-TVS NOW MAX_NON SPORT - Nov 2024
-TVS Now EPL-POP_7Days_Monthly - November 2024
-True ID โปรโมทหนังจีน (ตามลิสสาขาที่มี) (New!!!)
-True ID Good Doctor (ตามลิสสาขาที่มี) (ขึ้นสื่อต่อ)
-True ID Promote Thai League (ตามลิสสาขาที่มี)
-True Online
-Realme 13 Series
-VIVO V40
-Samsung Galaxy R12 (S24 FE)
-Huawei GT5 (ตามลิสสาขาที่มี)
LED : True ID โปรโมทหนังจีน (14-30/11/2024)
https://drive.google.com/drive/folders/1mSmrDIICH1jxKFvWYRDpcH-FcgvV6LI4?usp=sharing</t>
  </si>
  <si>
    <t>cb338f83</t>
  </si>
  <si>
    <t>แบรนด์ Adidas</t>
  </si>
  <si>
    <t>แบรนด์ Adidas 
งานอัพเดตสื่อ</t>
  </si>
  <si>
    <t>DataServiceDR_Images/cb338f83.รูปภาพที่แจ้ง.065744.jpg</t>
  </si>
  <si>
    <t>อัพสื่อเรียบนร้อยเเล้ว</t>
  </si>
  <si>
    <t>f992c8e2</t>
  </si>
  <si>
    <t>สาขาซีคอนบางเเคจอดับ</t>
  </si>
  <si>
    <t>DataServiceDR_Images/f992c8e2.รูปภาพที่แจ้ง.064921.jpg</t>
  </si>
  <si>
    <t>เกิดจากอาการกล่องควบคุมจอ  แก้ไข ลบสื่อที่กล่องทั้งหมด  และส่งสื่อขึ้นจอใหม่</t>
  </si>
  <si>
    <t>จอเล่นสื่อปกติค่ะ</t>
  </si>
  <si>
    <t>974b7823</t>
  </si>
  <si>
    <t>. สาขา Centralworld รบกวนช่วย ปรับ Resolution ให้หน่อยนะคะ
File : https://drive.google.com/file/d/1Uucajv8WyytF1athpeTEs3_HWHrQXX7x/view?usp=sharing
ขอรับวันพรุ่งนี้ก่อน 12:00 น.ค่ะ</t>
  </si>
  <si>
    <t>DataServiceDR_Images/974b7823.รูปภาพที่แจ้ง.065257.jpg</t>
  </si>
  <si>
    <t>7d0c985c</t>
  </si>
  <si>
    <t>สาขา Mega Bangna รบกวนช่วยขึ้นสื่อหน้าร้านวันที่ 14 พ.ย. เวลา 21:30 น.
File : https://drive.google.com/file/d/1rcsj__Voirb4iyybKmKc5BKdZHJAsenW/view?usp=sharing</t>
  </si>
  <si>
    <t>DataServiceDR_Images/7d0c985c.รูปภาพที่แจ้ง.065202.jpg</t>
  </si>
  <si>
    <t>deafe228</t>
  </si>
  <si>
    <t>คุณซ่า</t>
  </si>
  <si>
    <t>097-117-8670</t>
  </si>
  <si>
    <t>จอดับเปิดไม่ติดค่ะ</t>
  </si>
  <si>
    <t>DataServiceDR_Images/deafe228.รูปภาพที่แจ้ง.064420.jpg</t>
  </si>
  <si>
    <t>เอ็กซ์ , ส่าวหย่าง</t>
  </si>
  <si>
    <t>ร้านซูชิโร่ต้องทำหลังห้างปิดนะครับต้องขึ้นฝ้าเพื่อไปออนเบรคเกอร์ใต้ฝ้าครับผม</t>
  </si>
  <si>
    <t>801587f7</t>
  </si>
  <si>
    <t>เทอร์มินอลพระราม 3</t>
  </si>
  <si>
    <t>จอไม่ออนไลน์ครับ ให้พนักงานปิดเปิดจอแล้วไม่หายครับ ฝากทีมDR Reset กล่อง Control ให้หน่อยครับ</t>
  </si>
  <si>
    <t>DataServiceDR_Images/801587f7.รูปภาพที่แจ้ง.064621.jpg</t>
  </si>
  <si>
    <t>ระบบส่งส่งผ่านแล้วคะ</t>
  </si>
  <si>
    <t>6615fef7</t>
  </si>
  <si>
    <t>จอทีวี 75 นิ้ว ร้านเซ็นทรัลพัทยา จอไม่ออนไลน์ครับ ให้พนักงานปิดเปิดจอแล้วไม่หายครับ ฝากทีมDR Reset กล่อง Control ให้หน่อยครับ</t>
  </si>
  <si>
    <t>DataServiceDR_Images/6615fef7.รูปภาพที่แจ้ง.064701.jpg</t>
  </si>
  <si>
    <t>1f7c937b</t>
  </si>
  <si>
    <t>เซ็นทรัลนครปฐม</t>
  </si>
  <si>
    <t>TS CT Nakhonpathom จอ Samsung ขึ้นสื่อผิดนะคะ ต้องเป็นแบบที่มี Logo Samsung นะคะ https://drive.google.com/file/d/1_jZiesLP2RmNxKyA8yKTs-yhvZJ3ffaE/view?usp=sharing</t>
  </si>
  <si>
    <t>c1f5a264</t>
  </si>
  <si>
    <t>ร้าน Sport World mega bangna จอไม่ออนไลน์ครับ ให้พนักงานปิดเปิดจอแล้วไม่หายครับ ฝากทีมDR Reset กล่อง Control ให้หน่อยครับ อาการเดียวกันเลยครับอาการเดียวกันเลยครับ</t>
  </si>
  <si>
    <t>DataServiceDR_Images/c1f5a264.รูปภาพที่แจ้ง.084025.jpg</t>
  </si>
  <si>
    <t>bfe399c7</t>
  </si>
  <si>
    <t>DataServiceDR_Images/bfe399c7.รูปภาพที่แจ้ง.122746.jpg</t>
  </si>
  <si>
    <t>DataServiceDR_Images/bfe399c7.รูปภาพที่ดำเนินการเสร็จแล้ว.074239.jpg</t>
  </si>
  <si>
    <t>7e6c003c</t>
  </si>
  <si>
    <t>สยามเซ็นเตอร์</t>
  </si>
  <si>
    <t>คุณ โก้</t>
  </si>
  <si>
    <t>0944828978</t>
  </si>
  <si>
    <t>จอ TV ไม่ขึ้นภาพ รบกวนไปเช็คให้หน่อยว่าเป็นสาเหตุใด</t>
  </si>
  <si>
    <t>DataServiceDR_Images/7e6c003c.รูปภาพที่แจ้ง.122615.jpg</t>
  </si>
  <si>
    <t>รอลูกค้าอนุมัติทำเสนอราคาเเล้ว (ยกเลิก)</t>
  </si>
  <si>
    <t>DataServiceDR_Images/7e6c003c.รูปภาพที่ดำเนินการเสร็จแล้ว.025754.jpg</t>
  </si>
  <si>
    <t>รอลูกค้าอนุมัติทำเสนอราคาเเล้ว</t>
  </si>
  <si>
    <t>eddf6ece</t>
  </si>
  <si>
    <t>อาการ  จอ  ดับ เป็นบาง section เป็นๆ หายๆ
อาการ  เกิดจากหม้อแปลง LRS 350-5v เสีย  2 ใบ</t>
  </si>
  <si>
    <t>DataServiceDR_Images/eddf6ece.รูปภาพที่แจ้ง.070141.png</t>
  </si>
  <si>
    <t>เสนอราคา (ยกเลิก)</t>
  </si>
  <si>
    <t>DataServiceDR_Images/eddf6ece.รูปภาพที่ดำเนินการเสร็จแล้ว.025630.jpg</t>
  </si>
  <si>
    <t>งานนี้ได้คุยรายละเอียดเบื้ยงต้นแล้วคะ รอลูกค้าส่งที่อยู่ในการเสนอราคามาคะ (ทาง
พี่ปุ้ยติดต่อลูกค้าไปเเล้วเเต่ไม่มีการติดต่อกลับมา)</t>
  </si>
  <si>
    <t>4b3a3b28</t>
  </si>
  <si>
    <t>อาการ แผ่นโมดูลดับบางส่วน</t>
  </si>
  <si>
    <t>DataServiceDR_Images/4b3a3b28.รูปภาพที่แจ้ง.043945.jpg</t>
  </si>
  <si>
    <t>Detail : แก้ไขงานจอ Bmn สุขุมวิท 1.ตรวจพบโมดูลสายแพรไหม้เกิดการเสียหาย 2.เปลี่ยนแผ่นโมดูล จำนวน 1แผ่น  3. เทสระบบหน้าจอปกติ</t>
  </si>
  <si>
    <t>เทสระบบหน้าจอปกติ</t>
  </si>
  <si>
    <t>75c291df</t>
  </si>
  <si>
    <t>อะพิเรีย อุบล</t>
  </si>
  <si>
    <t>ไฟไม่เข้าจอ</t>
  </si>
  <si>
    <t>DataServiceDR_Images/75c291df.รูปภาพที่แจ้ง.044351.jpg</t>
  </si>
  <si>
    <t>สาเหตุ: สายตรงหัวปลั๊กของลูกค้าหลุด เนื่องจาก ลูกค้า กระชากสายออกทุกวัน วิธีแก้ไข: ย้ำสายเข้าหางปลา ต่อหัวปลั๊กใหม่</t>
  </si>
  <si>
    <t>DataServiceDR_Images/75c291df.รูปภาพที่ดำเนินการเสร็จแล้ว.085902.png</t>
  </si>
  <si>
    <t>d2b8283d</t>
  </si>
  <si>
    <t>มาเชทองหล่อ</t>
  </si>
  <si>
    <t>จอ LED แผ่นเสีย</t>
  </si>
  <si>
    <t>DataServiceDR_Images/d2b8283d.รูปภาพที่แจ้ง.062315.jpg</t>
  </si>
  <si>
    <t>เข้าซ่อมแผ่นเสีย ซ่อมเม็ดไฟเสีย 8 เเผ่น</t>
  </si>
  <si>
    <t>DataServiceDR_Images/d2b8283d.รูปภาพที่ดำเนินการเสร็จแล้ว.011121.jpg</t>
  </si>
  <si>
    <t>e7741bb6</t>
  </si>
  <si>
    <t>Amrican Eagle CTW  ลค. แจ้งเรื่องสื่อมาค่ะ ให้เหลือแค่สื่อเดียวค่ะ ตัวจอหน้าร้าน</t>
  </si>
  <si>
    <t>ลบสื่อออกจากระบบค่ะ</t>
  </si>
  <si>
    <t>ลบสื่อเรียบร้อย</t>
  </si>
  <si>
    <t>งานนี้เคลียร์เรียบร้อย</t>
  </si>
  <si>
    <t>8b235a82</t>
  </si>
  <si>
    <t>ลักษณะแผ่นโมดูลเลื่อน</t>
  </si>
  <si>
    <t>00f391a0</t>
  </si>
  <si>
    <t>Green beauty By L'Oreal</t>
  </si>
  <si>
    <t>คุณสิทธิ ช่างเทคนิค Samsung  06-3979-5565</t>
  </si>
  <si>
    <t>06-3979-5565</t>
  </si>
  <si>
    <t>Manpower  :   ช่างที่สามารถประสานกับทางทีมช่าง ซัมซุงได้
Project   :   Green beauty By L'Oreal
Date   :   วัน  พ  ที่  13  พ.ย.  67  (เปลี่ยนวันได้)
Time  :  13:00 - 21:00 น.
สถานที่  :  ในร้านวัตสัน สาขา 599
ทะเบียนรถ :  xxxxx
Detial  :
1. ตั้งค่า TV  ให้สามารถแสดงภาพหลังจากจ่างไฟเข้าจอ (Autorun)
2. ตั้งค่าให้ TV เล่นสื่อผ่าน USB โดยทางลูกค้าไม่ต้องกดเลือกผ่านรีโมท (USB Autorun)
3. ถ้าไม่ทราบการตั้งค่า ให้โทรหาช่างของ ซัมซุง
4. สรุปสาเหตุของปัญหา ที่ TV ไม่ (Autorun)
5. ถ่ายรูปส่งงาน</t>
  </si>
  <si>
    <t>DataServiceDR_Images/00f391a0.รูปภาพที่แจ้ง.071310.jpg</t>
  </si>
  <si>
    <t>1.จอTV 43นิ้วไม่เล่นสื่อ//เนื่องจากไม่เลือกไฟล์สื่อที่จะเล่นครับ 2.จอบาร์3จอดับ // ตรวจสอบจอติดปกติทั้ง 3 จอ</t>
  </si>
  <si>
    <t>DataServiceDR_Images/00f391a0.รูปภาพที่ดำเนินการเสร็จแล้ว.022121.jpg</t>
  </si>
  <si>
    <t>2bf20c35</t>
  </si>
  <si>
    <t>เวสป้าแพรกษา</t>
  </si>
  <si>
    <t>พี่ส้ม</t>
  </si>
  <si>
    <t>0627425902</t>
  </si>
  <si>
    <t>จอKios เวสป้าแพรกษา มีปัญหา จอไม่ขึ้นภาพหน้าโปรแกรมเวสป้าครับ</t>
  </si>
  <si>
    <t>โทรเซอร์วิสเเล้ว</t>
  </si>
  <si>
    <t>ตรวจสอบเบื้องต้นพบว่าอะแดปเตอร์เสีย</t>
  </si>
  <si>
    <t>******ตรวจสอบเบื้องต้นพบว่าอะแดปเตอร์เสีย******</t>
  </si>
  <si>
    <t>1c6b2916</t>
  </si>
  <si>
    <t>ลักษณะงาน  แก้ไขสื่อส่งไม่สำเร็จค่ะ</t>
  </si>
  <si>
    <t>DataServiceDR_Images/1c6b2916.รูปภาพที่แจ้ง.075619.jpg</t>
  </si>
  <si>
    <t>แก้ไขสื่อส่งไม่สำเร็จ</t>
  </si>
  <si>
    <t>ขึ้นสื่อเรียบร้อย</t>
  </si>
  <si>
    <t>8d99ba11</t>
  </si>
  <si>
    <t>แจ้งซ่อมจอสื่อโฆษณาสถานีสุขุมวิททางเข้าเมโทรมอลฝั่ง S ดับ 2 จอ และจอสื่อเสาสี่เหลี่ยม</t>
  </si>
  <si>
    <t>DataServiceDR_Images/8d99ba11.รูปภาพที่แจ้ง.010517.jpg</t>
  </si>
  <si>
    <t>เข้าเช็คหน้างาน</t>
  </si>
  <si>
    <t>DataServiceDR_Images/8d99ba11.รูปภาพที่ดำเนินการเสร็จแล้ว.074410.jpg</t>
  </si>
  <si>
    <t>12095a62</t>
  </si>
  <si>
    <t>วันนี้ฝากตรวจสอบสถานะระบบออนไลน์ที่ สถานีลุมพินีด้วย ถ้าวันนี้ในระบบที่สถานีลุมพินีไม่ออนไลน์  คืนนี้ให้ทีมช่างเช็คเร้าเตอร์ ที่สถานี</t>
  </si>
  <si>
    <t>DataServiceDR_Images/12095a62.รูปภาพที่แจ้ง.012510.jpg</t>
  </si>
  <si>
    <t>เช็คระบบออนไลน์</t>
  </si>
  <si>
    <t>ออนไลน์แล้วนะคะ  เซิฟเราค้าง</t>
  </si>
  <si>
    <t>DataServiceDR_Images/12095a62.รูปภาพที่ดำเนินการเสร็จแล้ว.014249.jpg</t>
  </si>
  <si>
    <t>862b2ccb</t>
  </si>
  <si>
    <t>ให้ไปปรับค่าแสงที่จอ 12 เมตร</t>
  </si>
  <si>
    <t>DataServiceDR_Images/862b2ccb.รูปภาพที่แจ้ง.013852.jpg</t>
  </si>
  <si>
    <t>ปรับเเสง</t>
  </si>
  <si>
    <t>DataServiceDR_Images/862b2ccb.รูปภาพที่ดำเนินการเสร็จแล้ว.074842.jpg</t>
  </si>
  <si>
    <t>46d6b08a</t>
  </si>
  <si>
    <t>40 จอ</t>
  </si>
  <si>
    <t>งานเพิ่มสื่อ  
TKC  ทุกสาขา   มีผลทันที
ที่จัดเก็บไฟล์ /Teams_LED/Nulek/TKC - สื่อหมอไหน</t>
  </si>
  <si>
    <t>รอติดตาม สื่อจากทางลูกค้าเพิ่มเติม</t>
  </si>
  <si>
    <t>9bbc19c3</t>
  </si>
  <si>
    <t>จอ CRC CTW สื่อ SALE ยังไม่ออน / CTW ทั้ง vdo ยืดทั้ง sale ยังค้าง</t>
  </si>
  <si>
    <t>DataServiceDR_Images/9bbc19c3.รูปภาพที่แจ้ง.050023.jpg</t>
  </si>
  <si>
    <t>46b4861b</t>
  </si>
  <si>
    <t>เมกะบางนา (sport world)</t>
  </si>
  <si>
    <t>งานเฟรมไม่ได้รับการแก้ไข</t>
  </si>
  <si>
    <t>DataServiceDR_Images/46b4861b.รูปภาพที่แจ้ง.045828.jpg</t>
  </si>
  <si>
    <t>งานยังไม่ได้มอบ</t>
  </si>
  <si>
    <t>2ecbe912</t>
  </si>
  <si>
    <t>7438645</t>
  </si>
  <si>
    <t>ถ. วิทยุ แขวงลุมพินี เขตปทุมวัน กรุงเทพมหานคร 10330</t>
  </si>
  <si>
    <t>Chombongkoch.Rodphon</t>
  </si>
  <si>
    <t>LED Wall ตรงเสาหน้าร้าน ดับ เป็นแทบดำ ขอความกรุณาแก้ไขด่วนค่ะ</t>
  </si>
  <si>
    <t>DataServiceDR_Images/2ecbe912.รูปภาพที่แจ้ง.045300.jpg</t>
  </si>
  <si>
    <t>- เบรกเกอร์ทริป 1 ตัว -แผ่นเสีย 1 แผ่น -สื่อหน้าร้านกับหลังเคาน์เตอร์เล่นไม่ตรงกัน  วิธีแก้ไข -เปิดเบรกเปิด -ย้ายแผ่นเสียไว้ด้านหลัง(ชั่วคราว) -ให้ช่างจีนรีโมทเข้าแก้ไข</t>
  </si>
  <si>
    <t>หลังแก้ไข -ใช้งานได้ปกติ✅️ -แผ่นเสียยังไม่รับการแก้ไข❌️ -แก้ไขยังไม่สำเร็จ❌️</t>
  </si>
  <si>
    <t>DataServiceDR_Images/2ecbe912.รูปภาพที่ดำเนินการเสร็จแล้ว.090430.jpg</t>
  </si>
  <si>
    <t>แผ่นเสีย1แผ่นครับ ย้ายแผ่นเสียไปไว้ด้านหลังให้แล้วครับ ไม่มีแผ่นมา*****หลังแก้ไข
-ใช้งานได้ปกติ✅️
-แผ่นเสียยังไม่รับการแก้ไข❌️
-แก้ไขยังไม่สำเร็จ❌️</t>
  </si>
  <si>
    <t>e41c1ad5</t>
  </si>
  <si>
    <t>สาขา เซ็นทรัลเวิลด์ 
จอหลังน้องมอลลี่   concept space 
งานขึ้นสื่อใหม่
file : https://drive.google.com/file/d/1a3QuMUC4tfbrTan8mmTjOGdDIdYaZ7Ap/view?usp=sharing
***กำหนด 14/11/67 เวลา 21.30น.***</t>
  </si>
  <si>
    <t>DataServiceDR_Images/e41c1ad5.รูปภาพที่แจ้ง.072248.jpg</t>
  </si>
  <si>
    <t>2a3e8cd5</t>
  </si>
  <si>
    <t>Embassy, ทรู1ใยแก้ว, CP Tower, EMSPHERE, Siam Soi 2, One Bangkok</t>
  </si>
  <si>
    <t>TV Corner : Embassy, ทรู1ใยแก้ว, CP Tower, EMSPHERE, Siam Soi 2, One Bangkok
แจ้งเพิ่มสื่อ
 &gt;&gt; ยิ่งอยู่นาน ยิ่งรักกัน Apple มีผล 14-30 Nov 24
https://drive.google.com/drive/folders/1KCFiGAEB6Y1c0879W-pTHlSio8CSV_Ha
รบกวนด้วยนะคะ ขอบคุณมากค่ะ🙏🏻</t>
  </si>
  <si>
    <t>DataServiceDR_Images/2a3e8cd5.รูปภาพที่แจ้ง.083531.png</t>
  </si>
  <si>
    <t>4e86cb4c</t>
  </si>
  <si>
    <t>จอ SUK Cornor ขอปรับค่าความสว่างช่วงเวลา 10.00 - 13.00 น. ขึ้นเป็น 55 % ครับ</t>
  </si>
  <si>
    <t>DataServiceDR_Images/4e86cb4c.รูปภาพที่แจ้ง.092426.png</t>
  </si>
  <si>
    <t>ปรับค่าเเสงเรียบร้อย</t>
  </si>
  <si>
    <t>DataServiceDR_Images/4e86cb4c.รูปภาพที่ดำเนินการเสร็จแล้ว.100832.jpg</t>
  </si>
  <si>
    <t>a09d9434</t>
  </si>
  <si>
    <t>ริคโค่มีขึ้นสื่อจอพื้นที่ CTW ค่ะ</t>
  </si>
  <si>
    <t>DataServiceDR_Images/a09d9434.รูปภาพที่แจ้ง.061548.jpg</t>
  </si>
  <si>
    <t>เข้าเช็คเรียบร้อย</t>
  </si>
  <si>
    <t>89ecc9e1</t>
  </si>
  <si>
    <t>YSL 5 สาขา</t>
  </si>
  <si>
    <t>งานเปลี่ยนจอทีวี ทั้งหมด 5 สาขาค่ะ
            เปลี่ยน VDO ทีวี คืน 14/11/2024 ค่ะ
          Holiday + loveshine &gt; https://drive.google.com/drive/folders/1eAZrnrjd26K6JQbawq_G8L2ekAsuAthk</t>
  </si>
  <si>
    <t>3bed44af</t>
  </si>
  <si>
    <t>นครสวรรค์</t>
  </si>
  <si>
    <t>ปรับเเสงจอที่นครสวรรค์ด้วยครับ</t>
  </si>
  <si>
    <t>DataServiceDR_Images/3bed44af.รูปภาพที่แจ้ง.025331.jpg</t>
  </si>
  <si>
    <t>ประสานงานเเจ้งทีมงานเรียบร้อย</t>
  </si>
  <si>
    <t>DataServiceDR_Images/3bed44af.รูปภาพที่ดำเนินการเสร็จแล้ว.025331.jpg</t>
  </si>
  <si>
    <t>676f1d6f</t>
  </si>
  <si>
    <t>ศรีสะเกษ</t>
  </si>
  <si>
    <t>คุณโจ้</t>
  </si>
  <si>
    <t>084-606-3453</t>
  </si>
  <si>
    <t>โทรฌซอร์วิสลูกค้าสอบถามอาการเบื้องต้น</t>
  </si>
  <si>
    <t>DataServiceDR_Images/676f1d6f.รูปภาพที่แจ้ง.025805.jpg</t>
  </si>
  <si>
    <t>ได้poมาแล้วนะคะ่ พรุ่งนี้ จัดส่งให้ลูกค้า</t>
  </si>
  <si>
    <t>จัดส่งของให้ลูกค้าพรุ่งนี้</t>
  </si>
  <si>
    <t>รออนุมัติ</t>
  </si>
  <si>
    <t>1e24382e</t>
  </si>
  <si>
    <t>จอที่เมกะบางนาไม่ติด</t>
  </si>
  <si>
    <t>DataServiceDR_Images/1e24382e.รูปภาพที่แจ้ง.033721.jpg</t>
  </si>
  <si>
    <t>เเก้ไขเรียบร้อย</t>
  </si>
  <si>
    <t>72259d85</t>
  </si>
  <si>
    <t>สาขา เซ็นทรัลเวิลด์ 
จอ C2 น้องมอลลี่
อาการ สื่อเดิมเล่น  และจอดำ หลังการลบสื่อเก่าออก</t>
  </si>
  <si>
    <t>DataServiceDR_Images/72259d85.รูปภาพที่แจ้ง.045752.jpg</t>
  </si>
  <si>
    <t>เกิดจากเซิฟเวอร์เรา</t>
  </si>
  <si>
    <t>2df2292b</t>
  </si>
  <si>
    <t>จอ kiosk ของเวสป้าบางแคขึ้นเส้นที่จอครับ</t>
  </si>
  <si>
    <t>DataServiceDR_Images/2df2292b.รูปภาพที่แจ้ง.060318.png</t>
  </si>
  <si>
    <t>a4cf2f2b</t>
  </si>
  <si>
    <t>LAB X
เข้าเปลี่ยนสื่อหน้าสาขา 2 สาขา 
https://www.dropbox.com/t/tIAA7qKW2urn728y
ในลิงค์นี้ มี 2 โฟลเดอร์ 
1 ปิ่นเกล้า 
2  Siam SQ1
กำหนดวันที่ 15/11/67 เวลา 18.00-22.00น.ค่ะ</t>
  </si>
  <si>
    <t>c49e83cf</t>
  </si>
  <si>
    <t>Siam SQ2</t>
  </si>
  <si>
    <t>49f29a32</t>
  </si>
  <si>
    <t>เปลี่ยน VDO ทีวี คืน 14/11/2024 ค่ะ
          Holiday + loveshine &gt; https://drive.google.com/drive/folders/1eAZrnrjd26K6JQbawq_G8L2ekAsuAthk</t>
  </si>
  <si>
    <t>5ed0b5ef</t>
  </si>
  <si>
    <t>ทรู  ส่งสื่อ
TV Corner : Embassy, ทรู1ใยแก้ว, CP Tower, EMSPHERE, Siam Soi 2, One Bangkok
รบกวนขึ้นสื่อด่วน “ลอยกระทง” ค้างสื่อเดียว 1 วัน (15 พ.ย. 67)
https://drive.google.com/file/d/1tVh6lYWclAZ4z8K9L2cnTk3yRwlvhE2t/view?usp=sharing
ขึ้นสื่อเรียบร้อยแล้ว รบกวนแจ้งหน่อยนะคะ สาขามีส่ง report ค่ะ รบกวนด้วยนะคะ ขอบคุณค่ะ🙏🏻</t>
  </si>
  <si>
    <t>อัพสื่อเรียบร้อยค่ะ</t>
  </si>
  <si>
    <t>cc3bfeee</t>
  </si>
  <si>
    <t>เปลี่ยนสื่อ YSL  Siam Paragon  
จอหน้าร้าน 1 จอค่ะ
https://drive.google.com/drive/folders/1iOCOzzZJYiNVv_yN-tzpIBbbbHP5C1Yv?usp=sharing</t>
  </si>
  <si>
    <t>147de294</t>
  </si>
  <si>
    <t>ลูกค้า: True
สถานที่/สาขา: Embassy, ทรู1ใยแก้ว, CP Tower, EMSPHERE, Siam Soi 2, One Bangkok
ขึ้นสื่อหลัก 
วันที่ 16/11/67 ค่ะ</t>
  </si>
  <si>
    <t>อัพสื่อหลักเรียบร้อน</t>
  </si>
  <si>
    <t>อัพสื่อหลักเรียบร้อยเเล้ว</t>
  </si>
  <si>
    <t>******ใยแก้วยังไม่Onelineครับ*******</t>
  </si>
  <si>
    <t>991e5a07</t>
  </si>
  <si>
    <t>งาน LaB X งานส่งสื่อในระบบไม่ผ่านคะ</t>
  </si>
  <si>
    <t>ec504552</t>
  </si>
  <si>
    <t>7440928</t>
  </si>
  <si>
    <t>พัชราภรณ์</t>
  </si>
  <si>
    <t>Digital Poster - จอเปิดไม่ติด
รายละเอียดปัญหา:   Detail :หน้าจอ Co-Band ไม่โชว์สื่อตามไฟล์แนบ รบกวนประสานงานแก้ไขค่ะ</t>
  </si>
  <si>
    <t>DataServiceDR_Images/ec504552.รูปภาพที่แจ้ง.100329.jpg</t>
  </si>
  <si>
    <t>โทรประสานหน้าร้านก่อน</t>
  </si>
  <si>
    <t>DataServiceDR_Images/ec504552.รูปภาพที่ดำเนินการเสร็จแล้ว.100329.jpg</t>
  </si>
  <si>
    <t>8882a81b</t>
  </si>
  <si>
    <t>ระยอง</t>
  </si>
  <si>
    <t>สาขาระยองรบกวนตรวจสอบสื่อ LED หลังแคชเชียร์ให้หน่อยได้มั๊ยครับ ยังไม่เล่นให้เลยครับ ไม่แน่ใจว่างทิ้งช่วงระหว่างเริ่มสื่อใหม่ หรือ จอเสีย</t>
  </si>
  <si>
    <t>ดำเนิดการเรียบร้อย</t>
  </si>
  <si>
    <t>6a85b64a</t>
  </si>
  <si>
    <t>ลูกค้าส่งรูปมา บอกว่าส่งไม่ผ่านน่าจะลืมอะไรไป รบกวนช่วยเช้คให้หน่อยค่ะ</t>
  </si>
  <si>
    <t>DataServiceDR_Images/6a85b64a.รูปภาพที่แจ้ง.044221.jpg</t>
  </si>
  <si>
    <t>เซิร์ฟเวอร์ค้าง</t>
  </si>
  <si>
    <t>71fece30</t>
  </si>
  <si>
    <t>BMN สถานีสุขุมวิท จอดับบางส่วน</t>
  </si>
  <si>
    <t>DataServiceDR_Images/71fece30.รูปภาพที่แจ้ง.063124.jpg</t>
  </si>
  <si>
    <t>ช่างเข้าตรวจสอบเเล้วถึงหน้างาน จอติดปกติ</t>
  </si>
  <si>
    <t>DataServiceDR_Images/71fece30.รูปภาพที่ดำเนินการเสร็จแล้ว.081009.jpg</t>
  </si>
  <si>
    <t>b2c2c0f9</t>
  </si>
  <si>
    <t>Samsung  siam discovery</t>
  </si>
  <si>
    <t>งาน sis samsung siamdis ครับ อาการแผ่นโมดูลเสียประมาณ 5 เเผ่น</t>
  </si>
  <si>
    <t>DataServiceDR_Images/b2c2c0f9.รูปภาพที่แจ้ง.084457.jpg</t>
  </si>
  <si>
    <t>8fbb8397</t>
  </si>
  <si>
    <t>จอโปรไม่ออกที่เอริบางแคให้หน่อยครับ หน้าร้านแจ้งว่า USB ใช้ไม่ได้</t>
  </si>
  <si>
    <t>DataServiceDR_Images/8fbb8397.รูปภาพที่แจ้ง.085651.jpg</t>
  </si>
  <si>
    <t>อลิเดอะมอลล์บางแคเปลี่ยนสื่อเรียบร้อยครับผมเสียบ Flash ไดรฟ์เปลี่ยนสื่อปกตินะครับไม่มีปัญหา</t>
  </si>
  <si>
    <t>สื่อเล่นปกติ</t>
  </si>
  <si>
    <t>DataServiceDR_Images/8fbb8397.รูปภาพที่ดำเนินการเสร็จแล้ว.010539.jpg</t>
  </si>
  <si>
    <t>4b4114ef</t>
  </si>
  <si>
    <t>จอ LDE จอใหญ่ดับเมื่อเช้า จอติดมาครึ่ง จอตอนเย็นจอดับทั้งหมด</t>
  </si>
  <si>
    <t>fa0faeb4</t>
  </si>
  <si>
    <t>7441673</t>
  </si>
  <si>
    <t>ณัฐพล อภิธนวัฒน์</t>
  </si>
  <si>
    <t>0639496969</t>
  </si>
  <si>
    <t>Wall BOE - จอดับทั้งหมด/บางส่วน
DetailUser: จอ tv เปิดไม่ติด สาขาลองใช้รีโมทกด และลองเปิด-ปิด สวิตท์ แล้วไม่ได้</t>
  </si>
  <si>
    <t>จอVideo wallดับไม่เล่นสื่อ//โทรประสานหน้าสาขาพบว่า ตัวจอไม่ได้เปิดสวิทซ์ครับ เปิดสวิทซ์จอติดปกติ</t>
  </si>
  <si>
    <t>7db89de6</t>
  </si>
  <si>
    <t>48 จอ</t>
  </si>
  <si>
    <t>::Playlist Update Nov 2024 :: เพิ่มสื่อ TVS NOW MOODENG มีผลทันที
A. Highlight Campaign
-ทั่วไทย ทั่วถึง ทุกคน (ตามลิสสาขาที่มี) ขึ้นสื่อต่อ (24 Jun 2024-31 Dec 2024)
-Co Brand (ตามลิสสาขาที่มี) (ไม่มีกำหนดสื่อหมดอายุ)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-TVS NOW MOODENG (1-30 Nov 2024) New!!!
-TVS NOW MAX_NON SPORT (1-30 Nov 2024)
-TVS Now EPL-POP_7Days_Monthly (1-30 Nov 2024)
-True ID โปรโมทหนังจีน (ตามลิสสาขาที่มี) (14-30 Nov 2024)
-True ID Good Doctor (ตามลิสสาขาที่มี) (ขึ้นสื่อต่อ) (11 - 31 Dec 2024)
-True ID Promote Thai League (ตามลิสสาขาที่มี) (30 Aug 2024-28 Feb 2025)
-True Online (ไม่มีกำหนดสื่อหมดอายุ)
-Realme 13 Series (19 Oct 2024-30 Apr2025)
-VIVO V40 (30 Aug 2024-28 Feb 2025)
-Samsung Galaxy R12 (S24 FE) (27 Sep-31 Dec 2024)
-Huawei GT5 (ตามลิสสาขาที่มี) (11 Oct-31 Dec 2024)
Link สื่อใหม่
LED : TVS NOW MOODENG (1-30 Nov 2024)
https://drive.google.com/drive/folders/1_4q4t63IqNi2ASTv5WXXha-IrUI3FQA1?usp=drive_link</t>
  </si>
  <si>
    <t>ขาดแค่สาขาสุราษณ์ธานีสาขาเดียวครับ</t>
  </si>
  <si>
    <t>83e9f85b</t>
  </si>
  <si>
    <t>สมุทรปราการ</t>
  </si>
  <si>
    <t>ลูกค้าหมดประกัน รอเสนอราคา</t>
  </si>
  <si>
    <t>รอคิวช่าง เข้างานแก้งานค่ะ  ลูกค้าสะดวก กลางวัน 20/11/67  และ วันที่ 24/11/67</t>
  </si>
  <si>
    <t>ดำเนินการเรียบร้อนเเล้ว</t>
  </si>
  <si>
    <t>56444182</t>
  </si>
  <si>
    <t>จอ Led พัทยา บิวตี้  จอ Led P4 ติดตั้งหน้าร้านมีอาการจอเสีย ฝากจัดทีมเข้าไปแก้ไขให้หน่อยครับ</t>
  </si>
  <si>
    <t>DataServiceDR_Images/56444182.รูปภาพที่แจ้ง.033640.jpg</t>
  </si>
  <si>
    <t>ลค.เก่าต้องการให้เข้าแก้ไขได้เลย แต่ขอรายละเอียดอุปกรณ์ที่ซ่อม เพื่อเก็บเงินลค.ภายหลังครับ</t>
  </si>
  <si>
    <t>d52f7f83</t>
  </si>
  <si>
    <t>End cap ร้าน Watsons</t>
  </si>
  <si>
    <t>งานขึ้นสื่อ  29 จอ
End cap ร้าน Watsons ตาม List 
โดยเริ่มเปลี่ยนวันที่ 21/11/2024  ตั้งแต่ 10โมงเช้าเป็นต้นไป</t>
  </si>
  <si>
    <t>DataServiceDR_Images/d52f7f83.รูปภาพที่แจ้ง.034129.jpg</t>
  </si>
  <si>
    <t>8990f9e3</t>
  </si>
  <si>
    <t>ระบบ CMS มีปัญหา โปรแกรมที่สร้างไว้แล้ว หากล่องควบคุมจอไม่เจอ
สาเหตุ เนื่องมาจากการอัพเซิฟเวอร์ CMS ค่ะ
ลูกค้าขอให้ทางเราสร้างกลุ่มโปรแกรมในระบบให้ใหม่ค่ะ</t>
  </si>
  <si>
    <t>DataServiceDR_Images/8990f9e3.รูปภาพที่แจ้ง.035854.jpg</t>
  </si>
  <si>
    <t>ff62bb73</t>
  </si>
  <si>
    <t>ขึ้นสื่อด่วน ตอนนี้
https://loreal-my.sharepoint.com/:v:/p/veerasak_pheudchantuk/ES7hUcL_EUREjbqnFbHzTJgBq90dK20IC0jxnOAt5zBq2Q?e=M4kk3S</t>
  </si>
  <si>
    <t>b95a5515</t>
  </si>
  <si>
    <t>เสียงภายในร้าน มีเสียงสื่อแทรก    ต้องเช็กเพลงที่ส่งขึ้นในระบบคะ</t>
  </si>
  <si>
    <t>DataServiceDR_Images/b95a5515.รูปภาพที่แจ้ง.044813.jpg</t>
  </si>
  <si>
    <t>7e2e47dd</t>
  </si>
  <si>
    <t>จอ TV AE Fashion Island</t>
  </si>
  <si>
    <t>DataServiceDR_Images/7e2e47dd.รูปภาพที่แจ้ง.050036.jpg</t>
  </si>
  <si>
    <t>ให้เข้าไปเปลี่ยนสายเลยวันนี้</t>
  </si>
  <si>
    <t>สาเหตุ : จอที่ 1 (ล่างซ้าย) DP port out ส่งสัญญาณออก เสีย /พอติดตั้งฮับเฮ็ดดีเอ็มไอแทนและใช้สายเฮ็ดดีเอ็มไอหนึ่งเส้นส่งสัญญาณออกไปจอที่2 ภาพผิดปกติครับ  ปล. จอที่ 2-6 ยังคงใช้สายเดิม DP</t>
  </si>
  <si>
    <t>DataServiceDR_Images/7e2e47dd.รูปภาพที่ดำเนินการเสร็จแล้ว.125456.jpg</t>
  </si>
  <si>
    <t>ให้ไปเปลี่ยนสายเลย</t>
  </si>
  <si>
    <t>21c6a41f</t>
  </si>
  <si>
    <t>ขออนุญาตแจ้งซ่อมจอล้อมเสา MRT สุขุมวิทครับ</t>
  </si>
  <si>
    <t>DataServiceDR_Images/21c6a41f.รูปภาพที่แจ้ง.055950.jpg</t>
  </si>
  <si>
    <t>แก้ไขเรียบร้อยครับ</t>
  </si>
  <si>
    <t>DataServiceDR_Images/21c6a41f.รูปภาพที่ดำเนินการเสร็จแล้ว.010024.jpg</t>
  </si>
  <si>
    <t>ขออนุญาต ส่งข้อมูลไว้เพิ่มเติมครับ
ทีมที่เข้าไปแก้ไขงานจอล้อมเสาที่สถานี สุขุมวิท
ให้เตรียมโมดูลให้พร้อม  ก่อนหน้านี้เป็นการนำโมดูลที่ไม่ได้ตัดเข้ามุมไปเปลี่ยน
ทำให้แผ่นไม่เรียบเสมอกัน
รบกวนด้วยครับ</t>
  </si>
  <si>
    <t>d8b0601c</t>
  </si>
  <si>
    <t>คืนวันจันทร์ที่ 18 พย. เข้าเช้า วันอังคารที่ 19 พย. นี้
ทางทีมจะเข้าเปลี่ยนสื่อ
สถานีสีลม ชั้นออกบัตรโดยสาร
ลูกค้า HBO DUNE
ตำแหน่งกล่อง 
1. SIL CC DLB 002 
ขนาดจอ 496x240 px
*** รบกวนตั้ง เวลาเปลี่ยนสื่อ******
คืนวันจันทร์ที่  18 พย.นี้ เวลา 23.40น</t>
  </si>
  <si>
    <t>e76dd7ac</t>
  </si>
  <si>
    <t>จอเสาที่สาขาสุราษฎร์ แผ่นหลุด-หลวมง่ายมาก</t>
  </si>
  <si>
    <t>DataServiceDR_Images/e76dd7ac.รูปภาพที่แจ้ง.074221.jpg</t>
  </si>
  <si>
    <t>0bde09a9</t>
  </si>
  <si>
    <t>DataServiceDR_Images/0bde09a9.รูปภาพที่แจ้ง.080018.jpg</t>
  </si>
  <si>
    <t>9e37762b</t>
  </si>
  <si>
    <t>งานขึ้นสื่อค่ะ 
Steve Madden เพิ่มโปรโมชั่นแคมเปญ โดยโปรโมชั่นจะมี 2 รอบ :
รอบที่ 1 : เริ่ม 4 -14 ตุลาคม 2567
รอบที่ 2 : เริ่ม 23 ตุลาคม -3 พฤศจิกายน 2567
โดยช่วงที่ไม่มีโปรโมชั่นรบกวนให้ใช้วิดีโอตัวเดิม เพื่อใช้เล่นช่วงที่ว่างจากโปรโมชั่น
VDO:
https://we.tl/t-OBLdodxd3w
รบกวนผุ้ที่เกี่ยวข้องอัพโหลดวิดีโอของสาขา เดอะมอลล์บางกะปิ</t>
  </si>
  <si>
    <t>DataServiceDR_Images/9e37762b.รูปภาพที่แจ้ง.082052.png</t>
  </si>
  <si>
    <t>144880f6</t>
  </si>
  <si>
    <t>Update Nov 2024 :: เพิ่มสื่อ OPPO Find X8 Series มีผล 21/11/2024
A. Highlight Campaign
-ทั่วไทย ทั่วถึง ทุกคน (ตามลิสสาขาที่มี) ขึ้นสื่อต่อ (24 Jun 2024-31 Dec 2024)
-Co Brand (ตามลิสสาขาที่มี) (ไม่มีกำหนดสื่อหมดอายุ)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-TVS NOW MOODENG (1-30 Nov 2024)
-TVS NOW MAX_NON SPORT (1-30 Nov 2024)
-TVS Now EPL-POP_7Days_Monthly (1-30 Nov 2024)
-True ID โปรโมทหนังจีน (ตามลิสสาขาที่มี) (14-30 Nov 2024)
-True ID Good Doctor (ตามลิสสาขาที่มี) (ขึ้นสื่อต่อ) (11 - 31 Dec 2024)
-True ID Promote Thai League (ตามลิสสาขาที่มี) (30 Aug 2024-28 Feb 2025)
-True Online (ไม่มีกำหนดสื่อหมดอายุ)
-Realme 13 Series (19 Oct 2024-30 Apr2025)
-VIVO V40 (30 Aug 2024-28 Feb 2025)
-Samsung Galaxy R12 (S24 FE) (27 Sep-31 Dec 2024)
-Huawei GT5 (ตามลิสสาขาที่มี) (11 Oct-31 Dec 2024)
-OPPO Find X8 Series (21 Nov 2024-31 May 2025) New!!!
LED : OPPO Find X8 Series (21 Nov 2024-31 May 2025)
https://drive.google.com/drive/folders/1evXFI5GRr2l2iWUt6Iy6uCl95P8iunHR?usp=drive_link</t>
  </si>
  <si>
    <t>DataServiceDR_Images/144880f6.รูปภาพที่แจ้ง.100358.jpg</t>
  </si>
  <si>
    <t>ขาดสาขาสุราษฎร์ธานี และสาขาอิมพีเรียล สำโรงครับ</t>
  </si>
  <si>
    <t>794ccbcb</t>
  </si>
  <si>
    <t>สถานีสีลม</t>
  </si>
  <si>
    <t>กล่องไฟ Dynamic ดับ</t>
  </si>
  <si>
    <t>DataServiceDR_Images/794ccbcb.รูปภาพที่แจ้ง.025025.jpg</t>
  </si>
  <si>
    <t>ตรวจสอบ ระบบไฟปกติ กล่องคอนโทรลออนไลน์ระบบปกติ พบว่าสวิทช์คันโยกไม่ได้เปิดจอจังดับ</t>
  </si>
  <si>
    <t>จอติดปกติเเล้ว</t>
  </si>
  <si>
    <t>8bc4ac77</t>
  </si>
  <si>
    <t>รบกวนสอบถามครับ ตัว จอ NARS Emsphere ขึ้นเป็นเส้นแบบนี้พอจะทราบสาเหตุไหมครับ</t>
  </si>
  <si>
    <t>DataServiceDR_Images/8bc4ac77.รูปภาพที่แจ้ง.031348.jpg</t>
  </si>
  <si>
    <t>เปลี่ยนสายแพ1เส้น เปลี่ยนแผ่น1แผ่นคีับพดดีทำเม็ดไฟหลุดเนื่องจากพื้นที่สูงและไม่มีบันไดครับ</t>
  </si>
  <si>
    <t>จบงานเรียบร้อยครับ</t>
  </si>
  <si>
    <t>DataServiceDR_Images/8bc4ac77.รูปภาพที่ดำเนินการเสร็จแล้ว.093520.jpg</t>
  </si>
  <si>
    <t>อาการนี้ต้องเข้าเปลี่ยนอุปกรณ์ใหม่ค่ะ
สามารถเกิดได้ 2 สาเหตุ
1. สายแพรจอ
2. แผ่นโมดูล</t>
  </si>
  <si>
    <t>8496bb00</t>
  </si>
  <si>
    <t>Eveandboy 
ส่งลิส เพลง christmas ทุกสาขา
มีผลทันที
เพลงตามลิงค์
https://drive.google.com/drive/folders/1J9qqyw767qIO-7yO4gjXtKI91y07gKqJ</t>
  </si>
  <si>
    <t>ส่งลิส เพลง christmas</t>
  </si>
  <si>
    <t>3e5ff139</t>
  </si>
  <si>
    <t>จอโค้งที่ เอมสเฟีย ไม่ติดนะคะ</t>
  </si>
  <si>
    <t>DataServiceDR_Images/3e5ff139.รูปภาพที่แจ้ง.060037.jpg</t>
  </si>
  <si>
    <t>f775e02b</t>
  </si>
  <si>
    <t>เปิดงานผิด</t>
  </si>
  <si>
    <t>d3ca18d8</t>
  </si>
  <si>
    <t>548978</t>
  </si>
  <si>
    <t>นิตยา</t>
  </si>
  <si>
    <t>0893545982 / 0825556959</t>
  </si>
  <si>
    <t>ปัญหา :  Wall BOE - จอไม่โชว์สื่อ(ระบบสัญญาณ)
รายละเอียดปัญหา:  จอไม่โชว์สื่อ(ระบบสัญญาณ)</t>
  </si>
  <si>
    <t>สาเหตุที่สื่อขึ้นผิดเนื่องจากทีมแบร์ดแจ้งขึ้นสื่อ VDO Wall ที่พระราม 9 แต่ไม่มีรูปแนบเลยทำให้ขึ้นสื่อผิด</t>
  </si>
  <si>
    <t>อัพเดตสื่อใหม่ เรียบร้อยค่ะ</t>
  </si>
  <si>
    <t>0bb9130e</t>
  </si>
  <si>
    <t>เดอะมอลล์ ไลฟ์สโตร์ งามวงศ์วาน</t>
  </si>
  <si>
    <t>หน้าจอไม่ติดครับ รบกวนกวรตรวจสอบ</t>
  </si>
  <si>
    <t>DataServiceDR_Images/0bb9130e.รูปภาพที่แจ้ง.075201.jpg</t>
  </si>
  <si>
    <t>อาการเกิดจาก กล่องควบคุมจอไฟค้างกล่องคะ</t>
  </si>
  <si>
    <t>เซอร์วิสเรียบร้อยค่ะ</t>
  </si>
  <si>
    <t>DataServiceDR_Images/0bb9130e.รูปภาพที่ดำเนินการเสร็จแล้ว.092456.jpg</t>
  </si>
  <si>
    <t>421105bf</t>
  </si>
  <si>
    <t>จอ CTW จอใหญ่ดับ</t>
  </si>
  <si>
    <t>DataServiceDR_Images/421105bf.รูปภาพที่แจ้ง.082807.jpg</t>
  </si>
  <si>
    <t>เข้าเช็คระบบ เรียบร้อย</t>
  </si>
  <si>
    <t>DataServiceDR_Images/421105bf.รูปภาพที่ดำเนินการเสร็จแล้ว.010722.jpg</t>
  </si>
  <si>
    <t>8f8df4fd</t>
  </si>
  <si>
    <t>POPMART  
สาขาแฟชั่นไอส์แลนด์
ช่วยปรับ res ไฟล์ รวมสื่อเล่นซ้าย ขวา 
https://drive.google.com/file/d/1kP2GVuPMhkNCuUS9aCR7kYcLchsuLaTH/view?usp=sharing</t>
  </si>
  <si>
    <t>DataServiceDR_Images/8f8df4fd.รูปภาพที่แจ้ง.090555.jpg</t>
  </si>
  <si>
    <t>e869a04c</t>
  </si>
  <si>
    <t>POP Mart 
สาขาเมะบางนาค่ะ
ด้านหลังแคชเชียร์ค่ะ
สามารถขึ้นสื่อใหม่
มีผลทันที่
https://drive.google.com/file/d/17pNRZHGH05yhb5DON8xUFBZz9HznEST-/view?usp=sharing</t>
  </si>
  <si>
    <t>DataServiceDR_Images/e869a04c.รูปภาพที่แจ้ง.091158.jpg</t>
  </si>
  <si>
    <t>2f722166</t>
  </si>
  <si>
    <t>แผ่นจอวิ่งที่ Siam Paragon เสียเป็นเส้น ฝากเช็คทีมเข้าแก้ไขให้ด้วยครับ</t>
  </si>
  <si>
    <t>DataServiceDR_Images/2f722166.รูปภาพที่แจ้ง.091906.jpg</t>
  </si>
  <si>
    <t>ลงคิวช่างวันที่ 20/11/67</t>
  </si>
  <si>
    <t>e190478b</t>
  </si>
  <si>
    <t>TV Corner : Embassy, ทรู1ใยแก้ว, CP Tower, EMSPHERE, Siam Soi 2, One Bangkok
แจ้งขึ้นสื่อ
&gt;&gt; iPad mini 7 Cellular (Launch) มีผล 20 Nov, 9.00 am. - 30 Nov 24
https://drive.google.com/drive/folders/1stNPX8LTDiirzL4ScR1cbRMT1iyV4hAp
รบกวนด้วยนะคะ ขอบคุณมากค่ะ🙏🏻</t>
  </si>
  <si>
    <t>8db4f07d</t>
  </si>
  <si>
    <t>DataServiceDR_Images/8db4f07d.รูปภาพที่แจ้ง.011916.jpg</t>
  </si>
  <si>
    <t>เข้าเเก้ไขเเล้ว</t>
  </si>
  <si>
    <t>งานแก้ไขเรียบร้อยค่ะ</t>
  </si>
  <si>
    <t>147b6350</t>
  </si>
  <si>
    <t>71 จอ</t>
  </si>
  <si>
    <t>โปสเตอร์  ทรู
งาน เพิ่มสื่อ แคมเปญ iPad mini 7 Cellular ,WIFI (Launch)  ระยะเวลาการขึ้นสื่อ 20 Nov 24 -  31 Dec'24 
Team DR  &gt;&gt;&gt; Digital Screen 43" (แนวตั้งสื่อco brand)   
https://drive.google.com/drive/folders/1k2VcNHZ3KyCjq2e8n-nPqF5ZkDjPRf7u?usp=sharing</t>
  </si>
  <si>
    <t>DataServiceDR_Images/147b6350.รูปภาพที่แจ้ง.012541.jpg</t>
  </si>
  <si>
    <t>efd406e4</t>
  </si>
  <si>
    <t>Dtac  สาขาแฟชั่นไอส์แลนด์
เพิ่มสื่อ แคมเปญ iPad mini 7 Cellular ,WIFI (Launch)  ระยะเวลาการขึ้นสื่อ 20 Nov 24 -  31 Dec'24 
DTAC SHOP : LED,Digital Signage (จอนอก,จอใน,Digital Standee)(ฝากทีม DR ลงจอ LED Dtac แฟชั่น ไอแลน)
https://drive.google.com/drive/folders/1k2VcNHZ3KyCjq2e8n-nPqF5ZkDjPRf7u?usp=sharing</t>
  </si>
  <si>
    <t>DataServiceDR_Images/efd406e4.รูปภาพที่แจ้ง.012445.jpg</t>
  </si>
  <si>
    <t>1457ee66</t>
  </si>
  <si>
    <t>โปสเตอร์ทรู    และ Dtac  สาขาแฟชั่น
งานแจ้งลบสื่อตามรูปค่ะ
มีผลทันที่</t>
  </si>
  <si>
    <t>DataServiceDR_Images/1457ee66.รูปภาพที่แจ้ง.013005.jpg</t>
  </si>
  <si>
    <t>1b79b7dd</t>
  </si>
  <si>
    <t>ลูกค้าติดปัญหาการขึ้นสื่อ</t>
  </si>
  <si>
    <t>ประสานงานแนะนำ</t>
  </si>
  <si>
    <t>5ba08486</t>
  </si>
  <si>
    <t>NewLook แบรนด์  Samsung 
สาขา เอ็มโพเรียมจอเสาแจ้งซ่อม  แผ่นโมดูลเสีย 1 แผ่น
จออยู่ในระยะประกัน</t>
  </si>
  <si>
    <t>DataServiceDR_Images/5ba08486.รูปภาพที่แจ้ง.030740.jpg</t>
  </si>
  <si>
    <t>ซ่อม แผ่นโมดูลเสีย 1 แผ่น</t>
  </si>
  <si>
    <t>4da8591d</t>
  </si>
  <si>
    <t>น่าน</t>
  </si>
  <si>
    <t>จอ kiosk ของเวสป้าน่านเปิดไม่ติดครับ</t>
  </si>
  <si>
    <t>DataServiceDR_Images/4da8591d.รูปภาพที่แจ้ง.060945.jpg</t>
  </si>
  <si>
    <t>ผลการตรวจสอบเบื้องต้น  Adapter เสียคะ  จอหมดระยะประกันแล้ว   *****เสอนราคาให้ลูกค้าเเล้ว รอลูกค้า PO ตอบกลับ ****</t>
  </si>
  <si>
    <t>เสอนราคาให้ลูกค้าเเล้ว รอลูกค้า PO ตอบกลับ</t>
  </si>
  <si>
    <t>419efe93</t>
  </si>
  <si>
    <t>ขอนเเก่น</t>
  </si>
  <si>
    <t>แจ้งเสียงเพลง ติดๆดับๆ บ่อยค่ะ
รบกวนช่วยตรวจเช็คให้ด้วยค่ะ</t>
  </si>
  <si>
    <t>ส่งเพลงใหม่ให้ลูกค้า</t>
  </si>
  <si>
    <t>ลูกค้าเเจ้งว่าเพลงยังเสียงยังเบาอยู่ (อาจเป็นเพราะเสียงจากต้นฉบับที่มีความดังเบาไม่เท่ากัน)</t>
  </si>
  <si>
    <t>81d1f539</t>
  </si>
  <si>
    <t>เซ็นทรัลระยอง</t>
  </si>
  <si>
    <t>อาการ จอ LED ดับครึ่งจอ</t>
  </si>
  <si>
    <t>DataServiceDR_Images/81d1f539.รูปภาพที่แจ้ง.071906.jpg</t>
  </si>
  <si>
    <t>7d9cabbf</t>
  </si>
  <si>
    <t>จอมีขีดสีดำขึ้น</t>
  </si>
  <si>
    <t>งาน Defecf ยังไม่ได้ส่งมอบงาน</t>
  </si>
  <si>
    <t>aea32b56</t>
  </si>
  <si>
    <t>Central EastVille</t>
  </si>
  <si>
    <t>หน้าจอโปรเตอร์ดับ</t>
  </si>
  <si>
    <t>DataServiceDR_Images/aea32b56.รูปภาพที่แจ้ง.054801.jpg</t>
  </si>
  <si>
    <t>26/11/67 นำจอโปสเตอร์เข้าสลับนำกลับมาตรวจเช็ค</t>
  </si>
  <si>
    <t>เปลี่ยนจอโปสเตอร์เสร็จเรียบร้อย</t>
  </si>
  <si>
    <t>DataServiceDR_Images/aea32b56.รูปภาพที่ดำเนินการเสร็จแล้ว.084455.jpg</t>
  </si>
  <si>
    <t>f5536084</t>
  </si>
  <si>
    <t>แจ้งเปิดงานไว้ก่อนนะคะ
 TV อัพเดท  จอ True โปสเตอร์
23 /11/2024
1.แจ้ง เพิ่มสื่อ แคมเปญOPPO Find X8 series (Launch)  ระยะเวลาการขึ้นสื่อ 23 Nov 24 -  31 Dec'24  ห้ามลงก่อนกำหนด
2.แจ้ง เพิ่มสื่อ แคมเปญOPPO Find X8 series Mass  ระยะเวลาการขึ้นสื่อ 23 Nov 24 -  28 Feb'24
3.แจ้ง เพิ่มสื่อ แคมเปญ realme Buds T01 ระยะเวลาการขึ้นสื่อ 23 Nov 24 -  31 Dec'24 (สื่อเฉพาะช๋องทาง
Team DR  &gt;&gt;&gt; Digital Screen 43" (แนวตั้งสื่อco brand)   
https://drive.google.com/drive/folders/1gfWLzjF8Fc09QlKMxf-89OkzT6dLIiMp?usp=sharing</t>
  </si>
  <si>
    <t>2a5ae866</t>
  </si>
  <si>
    <t>แจ้งเปิดงานไว้ก่อนนะคะ
 TV อัพเดท จอ LED Dtac  แฟชั่นไอส์แลนด์
23 /11/2024
1.แจ้ง เพิ่มสื่อ แคมเปญOPPO Find X8 series (Launch)  ระยะเวลาการขึ้นสื่อ 23 Nov 24 -  31 Dec'24  ห้ามลงก่อนกำหนด
2.แจ้ง เพิ่มสื่อ แคมเปญOPPO Find X8 series Mass  ระยะเวลาการขึ้นสื่อ 23 Nov 24 -  28 Feb'24
3.แจ้ง เพิ่มสื่อ แคมเปญ realme Buds T01 ระยะเวลาการขึ้นสื่อ 23 Nov 24 -  31 Dec'24 (สื่อเฉพาะช๋องทาง
 WW/Com7/DtacHall/Dtac COCO)
DTAC SHOP : LED,Digital Signage (จอนอก,จอใน,Digital Standee)(ฝากทีม DR ลงจอ LED Dtac แฟชั่น ไอแลน)
https://drive.google.com/drive/folders/1gfWLzjF8Fc09QlKMxf-89OkzT6dLIiMp?usp=sharing</t>
  </si>
  <si>
    <t>7bee8cde</t>
  </si>
  <si>
    <t>mbassy, ทรู1ใยแก้ว, CP Tower, EMSPHERE, Siam Soi 2, One Bangkok</t>
  </si>
  <si>
    <t>งานขึ้นสื่อทรู แบรนดิ้งคะ
TV Corner : Embassy, ทรู1ใยแก้ว, CP Tower, EMSPHERE, Siam Soi 2, One Bangkok
แจ้งขึ้นสื่อ
&gt;&gt; OPPO Find X8 Series (Launch) มีผล 23-30 Nov 24 
https://drive.google.com/drive/folders/198ofnUg14BYrMb8jRCpJPA4mNqHtK3pz
รบกวนด้วยนะคะ ขอบคุณมากค่ะ🙏🏻</t>
  </si>
  <si>
    <t>ef17878b</t>
  </si>
  <si>
    <t>ศูนย์เลเซอร์ฟิวเจอร์ปาค</t>
  </si>
  <si>
    <t>จอ LED  
อาการ : จอ หน้าร้าน มีจุด DOT</t>
  </si>
  <si>
    <t>DataServiceDR_Images/ef17878b.รูปภาพที่แจ้ง.061021.jpg</t>
  </si>
  <si>
    <t>54193ad2</t>
  </si>
  <si>
    <t>จอเสาไม่ติด จอเเคชเชียร์สื่อเดิม</t>
  </si>
  <si>
    <t>DataServiceDR_Images/54193ad2.รูปภาพที่แจ้ง.061225.jpg</t>
  </si>
  <si>
    <t>bff3e03e</t>
  </si>
  <si>
    <t>คุณเดี่ยว</t>
  </si>
  <si>
    <t>0659984223</t>
  </si>
  <si>
    <t>งานขึ้นสื่อ BMN 
คืนวันศุกร์ที่ 22 พย. เข้าเช้า วันเสาร์ที่ 23 พย. นี้
ทางทีมจะเข้าเปลี่ยนสื่อ
สถานีสุขุมวิท ชั้นออกบัตรโดยสาร
ลูกค้า Sound Core
ตำแหน่งกล่อง 
1. SUK CC DLB 001 
ขนาดจอ 880x256 px
*** รบกวนตั้ง เวลาเปลี่ยนสื่อ
คืนวันศุกร์ที่ 22 พย.นี้ เวลา 23.40น
เจ้าหน้าที่ติดตั้งหน้างาน
คุณเดี่ยว
 เบอร์ติดต่อ 0659984223
ควรโทรประสานงานกันช่วงเย็น ก่อนเวลาติดตั้งสื่อ
ขอบคุณครับ</t>
  </si>
  <si>
    <t>0cdf86c7</t>
  </si>
  <si>
    <t>คอม 7 
แจ้งงานซ่อมตามรายการแนบดังนี้ค่ะ 
ส่วนจอที่แตก เราต้องเสนอทำราคาจอใหม่ค่ะ 
**เล็กกำลังสอบถามเรื่อง Body จอให้นะคะ ว่าต้องเป็นแบบเดิมไหมคะ**
ส่วนจออื่นๆ ต้องโทรประสานหน้างานก่อนค่ะ 
เพื่อประเมินอุปกรณ์ค่ะ</t>
  </si>
  <si>
    <t>DataServiceDR_Images/0cdf86c7.รูปภาพที่แจ้ง.061630.jpg</t>
  </si>
  <si>
    <t>เเจ้งซ่อม</t>
  </si>
  <si>
    <t>ดำเนินการวันที่  14/1/68</t>
  </si>
  <si>
    <t>ส่งจอเรียบนร้อย</t>
  </si>
  <si>
    <t>ไล่โทรตามรายการสาขา</t>
  </si>
  <si>
    <t>53b04d17</t>
  </si>
  <si>
    <t>แจ้งซ่อมจอสื่อโฆษณา สถานีสุขุมวิท สื่อ Connected และ Curve จอสื่อดับครับ</t>
  </si>
  <si>
    <t>DataServiceDR_Images/53b04d17.รูปภาพที่แจ้ง.005919.jpg</t>
  </si>
  <si>
    <t>ทาง DR ไม่ต้องเข้างานแล้วครับ ได้ตรวจสอบกับทางหน้างานแล้วระบบไฟปกติ</t>
  </si>
  <si>
    <t>ระบบไฟปกติ</t>
  </si>
  <si>
    <t>7ab250c6</t>
  </si>
  <si>
    <t>จอเเคชเชียร์ Aldo ที่เเฟชั่น ไม่ติด</t>
  </si>
  <si>
    <t>DataServiceDR_Images/7ab250c6.รูปภาพที่แจ้ง.010857.jpg</t>
  </si>
  <si>
    <t>DataServiceDR_Images/7ab250c6.รูปภาพที่ดำเนินการเสร็จแล้ว.060341.jpg</t>
  </si>
  <si>
    <t>ad88a6bc</t>
  </si>
  <si>
    <t>555925</t>
  </si>
  <si>
    <t>กฤษดา</t>
  </si>
  <si>
    <t>0658898999</t>
  </si>
  <si>
    <t>LED สื่อไม่อัพเดต
  พบสื่อหมดอายุ</t>
  </si>
  <si>
    <t>DataServiceDR_Images/ad88a6bc.รูปภาพที่แจ้ง.014428.jpg</t>
  </si>
  <si>
    <t>b3601073</t>
  </si>
  <si>
    <t>555953</t>
  </si>
  <si>
    <t>ภานุ</t>
  </si>
  <si>
    <t>0959542492</t>
  </si>
  <si>
    <t>LED จอดับ
ทางสาขา 80002398  แจ้งไฟFasia  ดับ ไม่แสดงผล เอกสารตามไฟล์แนบ รบกวนดำเนินการตรวจสอบ และแก้ไขให้ด้วยครับ 
 เบื้องต้น ไม่สามารถเปิดTT ได้</t>
  </si>
  <si>
    <t>DataServiceDR_Images/b3601073.รูปภาพที่แจ้ง.014632.jpg</t>
  </si>
  <si>
    <t>เช็ดเวลาตัวไทม์เมอร์ใหม่ให้ตรง</t>
  </si>
  <si>
    <t>DataServiceDR_Images/b3601073.รูปภาพที่ดำเนินการเสร็จแล้ว.072650.jpg</t>
  </si>
  <si>
    <t>1c33a083</t>
  </si>
  <si>
    <t>แก้ไขกล่อง Dynamic ที่สถานีสุขุมวิท บริเวณชั้น Concourse ฝั่ง SE แผ่นจอแสงแผ่นเพี้ยนจากแผ่นอื่น ตามที่วงสีแดงครับ</t>
  </si>
  <si>
    <t>เข้างานคืนนี้</t>
  </si>
  <si>
    <t>ลงเข้างานคืนนี้</t>
  </si>
  <si>
    <t>67791349</t>
  </si>
  <si>
    <t>สยามพรีเมี้ยมเอ้าเลท</t>
  </si>
  <si>
    <t>งานเข้าตัดลำโพงจอ Monitor  55 นิ้ว จำนวน  1 จอ</t>
  </si>
  <si>
    <t>ตัดลำโพงจอ Monitor  55 นิ้ว</t>
  </si>
  <si>
    <t>เข้างานวันที่ 2/12/67ค่ะ</t>
  </si>
  <si>
    <t>b12ef6f9</t>
  </si>
  <si>
    <t>กล่อง Audio เสีย เล่นเพลงไม่ได้</t>
  </si>
  <si>
    <t>กล่อง Audio เสีย</t>
  </si>
  <si>
    <t>เข้าเปลี่ยนกล่องเรียบร้อย</t>
  </si>
  <si>
    <t>2d180c1b</t>
  </si>
  <si>
    <t>รุ้งรวี SR</t>
  </si>
  <si>
    <t>อยากให้ปรับเปลี่ยนเวลาเปิดจอเป็น 11.00 ค่ะ</t>
  </si>
  <si>
    <t>DataServiceDR_Images/2d180c1b.รูปภาพที่แจ้ง.084424.jpg</t>
  </si>
  <si>
    <t>cd9e5213</t>
  </si>
  <si>
    <t>557149</t>
  </si>
  <si>
    <t>จิรารัตน์ แทนโป</t>
  </si>
  <si>
    <t>0909965141</t>
  </si>
  <si>
    <t>TV WALL จอLED เปิดไม่ติด</t>
  </si>
  <si>
    <t>DataServiceDR_Images/cd9e5213.รูปภาพที่แจ้ง.013336.jpg</t>
  </si>
  <si>
    <t>ไม่ใช้งานจอที่ดีอาร์ดูเเล</t>
  </si>
  <si>
    <t>6ec8790c</t>
  </si>
  <si>
    <t>จอขึ้นสื่อซ้อนกัน</t>
  </si>
  <si>
    <t>DataServiceDR_Images/6ec8790c.รูปภาพที่แจ้ง.041249.jpg</t>
  </si>
  <si>
    <t>จอทำงานได้ปกติ</t>
  </si>
  <si>
    <t>e0a4e653</t>
  </si>
  <si>
    <t>ด่านพระราม 9-1</t>
  </si>
  <si>
    <t>ด่าน พระราม9-1
จำนวน 5 จอ
จอดับ 3 จอ (ช่องที่4,6,7)
รบกวนด้วยครับ ขอบคุณครับ</t>
  </si>
  <si>
    <t>DataServiceDR_Images/e0a4e653.รูปภาพที่แจ้ง.062938.jpg</t>
  </si>
  <si>
    <t>เข้างาน 22.00-00.00น.</t>
  </si>
  <si>
    <t>7de2b789</t>
  </si>
  <si>
    <t>::Playlist Update Dec 2024 ::
A. Highlight Campaign
-ทั่วไทย ทั่วถึง ทุกคน (ตามลิสสาขาที่มี) ขึ้นสื่อต่อ (24 Jun 2024-31 Dec 2024)
-Co Brand (ตามลิสสาขาที่มี) (ไม่มีกำหนดสื่อหมดอายุ)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</si>
  <si>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d2564cc6</t>
  </si>
  <si>
    <t>วังน้อย  อยุธยา</t>
  </si>
  <si>
    <t>เข้าซ่อมแผ่นเสียที่หน้างาน</t>
  </si>
  <si>
    <t>DataServiceDR_Images/d2564cc6.รูปภาพที่แจ้ง.080830.jpg</t>
  </si>
  <si>
    <t>56460ebd</t>
  </si>
  <si>
    <t>SUK Cornor จอเสีย 2 จุดครับ</t>
  </si>
  <si>
    <t>DataServiceDR_Images/56460ebd.รูปภาพที่แจ้ง.094903.jpg</t>
  </si>
  <si>
    <t>4407322a</t>
  </si>
  <si>
    <t>จอด้านซ้ายยังขึ้นแถบดำเหมือนเดิมครับ</t>
  </si>
  <si>
    <t>DataServiceDR_Images/4407322a.รูปภาพที่แจ้ง.095336.jpg</t>
  </si>
  <si>
    <t>f11a39dd</t>
  </si>
  <si>
    <t>TRUE SHOP ONE BKK</t>
  </si>
  <si>
    <t>1.เข้าตรวจสอบ การเซตระบบจอที่หน้าสาขา ตรวจสอบจุดเริ่มต้นและจุดจบของการเซตจอเสา
2.เขียนไกด์ไฟล์สื่อกลับมาให้โปรเจคโค
3.ประสานโปรเจคโควางไกด์ส่งแบบให้ทางลูกค้า</t>
  </si>
  <si>
    <t>DataServiceDR_Images/f11a39dd.รูปภาพที่แจ้ง.012137.jpg</t>
  </si>
  <si>
    <t>1931e6cc</t>
  </si>
  <si>
    <t>เข้าตรวจสอบ จอเบอร์ 005 ชั้น cc ไม่ออนไลน์   ในระบบ</t>
  </si>
  <si>
    <t>DataServiceDR_Images/1931e6cc.รูปภาพที่แจ้ง.011654.jpg</t>
  </si>
  <si>
    <t>ดำเนินการเรียบนร้อย</t>
  </si>
  <si>
    <t>d21b39c4</t>
  </si>
  <si>
    <t>จอโฆษณา ชั้นออกบัตรชำรุด 1 จุด ฝั่ง SE สถานีสวนจตุจักร(BL13)</t>
  </si>
  <si>
    <t>DataServiceDR_Images/d21b39c4.รูปภาพที่แจ้ง.011916.jpg</t>
  </si>
  <si>
    <t>6de66d44</t>
  </si>
  <si>
    <t>AMERICAN EAGLE</t>
  </si>
  <si>
    <t>งานขึ้นสื่อ  AMERICAN EAGLE สาขา CentralwOrld
In store promotion วันที่ 29 Nov - 1 Dec 24
Size 1920x1080px : https://drive.google.com/drive/folders/1cMLhaa1SxxLyh5Z8iQtYWFWUAwpHnOEw  
Size 3584x576px : https://we.tl/t-jrq9HsZ8S9   &lt;&lt;&lt; ลิ้งไฟล์มีอายุ 3 วันนะคะ รบกวนโหลดไว้ก่อน*****
In store promotion วันที่ 2 Dec - 14 Jan 25
Size 1920x1080px : https://drive.google.com/drive/folders/1_R62e_I5WUXvesnfp-5iAt7b6RsV8-JF 
Size 3584x576px : https://we.tl/t-UPtyZCljJJ   &lt;&lt;&lt; ลิ้งไฟล์มีอายุ 3 วันนะคะ รบกวนโหลดไว้ก่อน*****</t>
  </si>
  <si>
    <t>7c192365</t>
  </si>
  <si>
    <t>ยูเนี่ยนมอลล์</t>
  </si>
  <si>
    <t>กล่องเสียงมีปัญหา เพลงไม่ดัง 
เข้าตรวจสอบหน้างาน</t>
  </si>
  <si>
    <t>DataServiceDR_Images/7c192365.รูปภาพที่แจ้ง.012904.jpg</t>
  </si>
  <si>
    <t>eb5ba5c8</t>
  </si>
  <si>
    <t>สำนักงานขายเดอะ   สปริงซิตี้</t>
  </si>
  <si>
    <t>ก้อง</t>
  </si>
  <si>
    <t>085 835 4060/085 835 5933</t>
  </si>
  <si>
    <t>บริษัท มายกรีน   แจ้งซ่อมจอ Kiosk 49นิ้ว ทัชสกรีนไม่ตรง 1 จอ</t>
  </si>
  <si>
    <t>ยอกเลิก</t>
  </si>
  <si>
    <t>DataServiceDR_Images/eb5ba5c8.รูปภาพที่ดำเนินการเสร็จแล้ว.025449.jpg</t>
  </si>
  <si>
    <t>13b98cf2</t>
  </si>
  <si>
    <t>1.สาขา เดอะมอลล์ บางแค
In store promotion Black Friday 1 แถม 1 สำหรับ วันที่ 29 Nov 24
Link : https://drive.google.com/drive/folders/1-GG9PX5puevNs9MLTWm17vH8G7I1SeK8</t>
  </si>
  <si>
    <t>f4f61841</t>
  </si>
  <si>
    <t>2. สาขา One Bangkok
 In store promotion Black Friday 1 แถม 1 สำหรับ วันที่ 29 Nov 24
Link : https://drive.google.com/drive/folders/1cML_8KfBQffN7SLsohnu7kwIjgj0C_hE</t>
  </si>
  <si>
    <t>d9a70bc2</t>
  </si>
  <si>
    <t>3.สาขา Central Phuket 
In store promotion Black Friday 1 แถม 1 สำหรับ วันที่ 29 Nov 24
Link : https://drive.google.com/drive/folders/1F3Qn3I7A3GczmXKS67vtkUA6YMY8bZey</t>
  </si>
  <si>
    <t>1742f5a5</t>
  </si>
  <si>
    <t>สาขา Central Pattaya
In store promotion Black Friday 1 แถม 1 สำหรับ วันที่ 29 Nov 24
Link : https://drive.google.com/drive/folders/12k0r0Cm2pcilNBFaaKQjeBPW7AIga6e-</t>
  </si>
  <si>
    <t>7697b65a</t>
  </si>
  <si>
    <t>สาขา CentralwOrld
In store promotion Black Friday 1 แถม 1 สำหรับ วันที่ 29 Nov 24
Size 1920x1080px : https://drive.google.com/drive/folders/1ECC9MUg4IG9siaQFgFfaE_PB4fQYLO5b
Size 3584x576px : https://we.tl/t-cFAHQlVrfz     &lt;&lt;&lt; ลิ้งไฟล์มีอายุ 3 วันนะคะ รบกวนโหลดไว้ก่อน*****</t>
  </si>
  <si>
    <t>f6830a6b</t>
  </si>
  <si>
    <t>ซีคอนบางแค</t>
  </si>
  <si>
    <t>จอ 21.5นิ้ว เล่นสื่อไม่ชัด  ทั้งที่ไฟล์ได้มาชัด</t>
  </si>
  <si>
    <t>cc4942b7</t>
  </si>
  <si>
    <t>11 สาขา</t>
  </si>
  <si>
    <t>งานขึ้นสื่อทรูคะ
เรียน Vendor
ทางทีม BRAND จะมีงาน CAMPAIGN FESTIVE NEW YEAR ขึ้นที่จอ LED 10 สาขาแรก (LOT1)  ขอให้ขึ้นเช้าวันศุกร์ที่ 29 NOV ไม่เกิน 10 โมง เพื่อให้ทางสาขาถ่ายภาพ + VDO ทั้ง 10 สาขาภายในบ่าย 2 โมงส่งทางทีมแบรนด์ค่ะ เพื่อรวบรวม REPORT ส่งให้ผู้บริหาร รายชื่อสาขาดังนี้ค่ะ
TS CTW
TS BRANDIND ICON SIAM ชั้น 3
TS BRANDIND ICON SIAM ชั้น 4
TS ใยแก้ว
TS CT EMBASSY
TS EMQUARTIER
TS CP TOWER
TS BRANDING EMSPHERE
TS BRANDING TDPK
TS BRANDING ONE BANGKOK
 Link สื่อใหม่
LED : CAMPAIGN FESTIVE NEW YEAR
https://drive.google.com/drive/folders/17BUI3eazS5gL5kxz2ZP57hRRNAH6iGqk?usp=drive_link</t>
  </si>
  <si>
    <t>bec2e807</t>
  </si>
  <si>
    <t>FLAHSHIP</t>
  </si>
  <si>
    <t>1.ส่งช่างเทคนิคเข้าเช็คไกด์ไฟล์ จอซิลลิ่งและเขียนไกด์ทำไฟล์กลับมาให้โปรเจคโคเพื่อประสานทางลูกค้า</t>
  </si>
  <si>
    <t>DataServiceDR_Images/bec2e807.รูปภาพที่แจ้ง.020331.jpg</t>
  </si>
  <si>
    <t>716b300e</t>
  </si>
  <si>
    <t>จัดทีมงานเข้าตรวจสอบ และแก้ไขกล่อง Dynamic ที่สถานีสุขุมวิท บริเวณชั้น Concourse ฝั่ง SE แผ่นจอดับเป็นเงาด้วยครับ  เมื่อแก้ไขเสร็จเรียบร้อยแล้วขอให้เรียบส่งรายงานแจ้งผลการแก้ไขด้วยครั</t>
  </si>
  <si>
    <t>DataServiceDR_Images/716b300e.รูปภาพที่แจ้ง.020252.jpg</t>
  </si>
  <si>
    <t>เข้าเเก้ไขหน้างาน เรียบร้อย</t>
  </si>
  <si>
    <t>ติดปกติ</t>
  </si>
  <si>
    <t>DataServiceDR_Images/716b300e.รูปภาพที่ดำเนินการเสร็จแล้ว.075748.jpg</t>
  </si>
  <si>
    <t>62174ae1</t>
  </si>
  <si>
    <t>KK - เซ็นทรัล ขอนแก่น</t>
  </si>
  <si>
    <t>ยษิตา</t>
  </si>
  <si>
    <t>หน้าจอLED มีอาการติดๆดับๆใช้งานไม่ได้</t>
  </si>
  <si>
    <t>DataServiceDR_Images/62174ae1.รูปภาพที่แจ้ง.021054.jpg</t>
  </si>
  <si>
    <t>รวจสอบหน้าสาขาพบว่า มีUSBเสียบอยู่ที่กล่อง ให้หน้าร้านถอดUSBออก</t>
  </si>
  <si>
    <t>0d4c3fb9</t>
  </si>
  <si>
    <t>True  โปสเตอร์    และ  Dtac  สาขาแฟชั่น
วัตถุประสงค์ : เพื่อทราบและดำเนินการทันที
ระยะเวลาการประกาศ : 1 - 31 ธันวาคม 2567
 Dtac In TrueShop (DtaC Shop) จอDtac    ฝากทีม DR ลงจอ LED แฟชั่นไอแลน์
Digital Signage (TV แนวตั้ง)
https://drive.google.com/drive/folders/1SQ7Fg4wp7dWbn1lyTcAh_8QqfQk6Yd12?usp=drive_link
Digital Screen 43" co brand  (49 สาขาลงสื่อเอง/Vendeลงให้)ฝากทีม DR 
TV แนวตั้ง
https://drive.google.com/drive/folders/1TQvQTX65DoSAYqIwrGEDsBUyLJB9CL_y?</t>
  </si>
  <si>
    <t>88040cdd</t>
  </si>
  <si>
    <t>บางกะปิ</t>
  </si>
  <si>
    <t>รบกวนช่วยอัพโหลดวิดีโอลงบนจอ สกรีน โดยมีรายละเอียดตามไฟล์เอกสารที่แนบไปค่ะ
 ลิ้งค์เผื่อต้องอัพโหลดใหม่นะคะ : https://we.tl/t-6Am3JNdCoH
ปัญหา :  เกิดจากการสร้างโปรแกรมในระบบแล้วหากล่องไม่เจอ</t>
  </si>
  <si>
    <t>1c74bd15</t>
  </si>
  <si>
    <t>BMN MRT สุขุมวิท 
จอ CC001 
เข้า PM และ เปลี่ยนกล่องควบคุมจอ
วันที่ 2/12/67 เวลา 22.00-05.00น.</t>
  </si>
  <si>
    <t>DataServiceDR_Images/1c74bd15.รูปภาพที่แจ้ง.091959.jpg</t>
  </si>
  <si>
    <t>วันที่ 2/12/67 เวลา 22.00-05.00น.</t>
  </si>
  <si>
    <t>e09ce5ec</t>
  </si>
  <si>
    <t>สื่อถวายพระพรทรู
ขอนำส่งสื่อเฉลิมพระเกียรติ  ๕  ธันวาคม  ๒๕๖๗ ขอให้ขึ้นสื่อค้างไว้ 1 วัน หลังจากนั้นขึ้นสื่อปกติ
Link รวมจากส่วนกลาง
https://apc01.safelinks.protection.outlook.com/?url=https%3A%2F%2Fdrive.google.com%2Fdrive%2Ffolders%2F1_3GZLqWKwOJ3vdHahlKvvzhO8CUQ-u-U%3Fusp%3Dsharing&amp;data=05%7C02%7CPatcharee.rat%40ww.co.th%7Cc8b4d2e36d63421dd67b08dd10488099%7C133f0d3bf8924089829c70aedca3f283%7C0%7C0%7C638684625822644478%7CUnknown%7CTWFpbGZsb3d8eyJFbXB0eU1hcGkiOnRydWUsIlYiOiIwLjAuMDAwMCIsIlAiOiJXaW4zMiIsIkFOIjoiTWFpbCIsIldUIjoyfQ%3D%3D%7C0%7C%7C%7C&amp;sdata=eji8DCr2uMwN8uJhLnhj%2BDGT3Te%2BUucO%2Fa6lfm64THc%3D&amp;reserved=0</t>
  </si>
  <si>
    <t>67729f60</t>
  </si>
  <si>
    <t>ทรูแบรนด์ดิ้ง
 &gt;&gt; นำส่งสื่อวันพิเศษ วันเฉลิมพระเกียรติ 5 ธันวาคม ค้างสื่อเดียว งด Commercial 1 วัน (วันพฤหัสบดี 5 ธันวาคม 2567)
https://drive.google.com/file/d/1E55UISAyugoG3oLV7ysDa6x-1BvWu5sz/view?usp=drivesdk</t>
  </si>
  <si>
    <t>เปิดผิด</t>
  </si>
  <si>
    <t>51759f28</t>
  </si>
  <si>
    <t>ทรูแบรนด์ดิ้ง 
TV Corner : Embassy, ทรู1ใยแก้ว, CP Tower, EMSPHERE, Siam Soi 2, One Bangkok
&gt;&gt; นำส่งสื่อเดือน December 24 (1-31 Dec 24) 
https://drive.google.com/drive/folders/1hkoiNCMwD0NIDTQUAbl6NzxVBY4UWnaP</t>
  </si>
  <si>
    <t>9e1423b3</t>
  </si>
  <si>
    <t>ทรูแบรนด์ดิ้ง
TV Corner : Embassy, ทรู1ใยแก้ว, CP Tower, EMSPHERE, Siam Soi 2, One Bangkok
 &gt;&gt; นำส่งสื่อวันพิเศษ วันเฉลิมพระเกียรติ 5 ธันวาคม ค้างสื่อเดียว งด Commercial 1 วัน (วันพฤหัสบดี 5 ธันวาคม 2567)
https://drive.google.com/file/d/1E55UISAyugoG3oLV7ysDa6x-1BvWu5sz/view?usp=drivesdk</t>
  </si>
  <si>
    <t>922ac03c</t>
  </si>
  <si>
    <t>งานขึ้นสื่อจอทรู
ขอแจ้งขึ้นสื่อเฉลิมพระเกียรติ  ๕  ธันวาคม  ๒๕๖๗ ขอให้ขึ้นสื่อค้างไว้ 1 วัน (หลังจากนั้นให้ลงสื่อเดิมตามปกติ)
Link รวม จากส่วนกลาง
https://drive.google.com/drive/folders/1_3GZLqWKwOJ3vdHahlKvvzhO8CUQ-u-U?usp=sharing
LED Wall
https://drive.google.com/drive/folders/1GYW6byfIqLtKVLYR2_hm3ASTgbSXZwBI?usp=drive_link
Digital Poster (ทีวีแนวตั้ง)
https://drive.google.com/file/d/1NlxDNW1avEh2qXchMB42mOEXnia3RU9T/view?usp=drive_link
TV Corner (ทีวีแนวนอน)
https://drive.google.com/file/d/1oR5OWc2nBWdU23fSZVWMz3h7z7FaUGm9/view?usp=drive_link
จอ Trade In (จอ 43 นิ้ว แบบมีขาตั้ง)
https://drive.google.com/file/d/17NqWVeoI6iJfojWsOz020mT-vJGJL_-i/view?usp=drive_link
TV เรียงยาว
5760x1080 : https://drive.google.com/file/d/1jwfF2js_-sP94TixJDdUDIBGHgrFwf4X/view?usp=drive_link
3840x1080 : https://drive.google.com/file/d/17hVRSfvYRxlKy_ZEEzcsxEdbfH8XL6xp/view?usp=drive_link
1920x1080 : https://drive.google.com/file/d/1oR5OWc2nBWdU23fSZVWMz3h7z7FaUGm9/view?usp=drive_link</t>
  </si>
  <si>
    <t>c3a020b4</t>
  </si>
  <si>
    <t>เข้าตรวจสอบ และแก้ไข จอดับ ที่ BMN สุขุมวิท</t>
  </si>
  <si>
    <t>DataServiceDR_Images/c3a020b4.รูปภาพที่แจ้ง.035523.jpg</t>
  </si>
  <si>
    <t>เบรกเกอร์ทริป 1 ลูก</t>
  </si>
  <si>
    <t>DataServiceDR_Images/c3a020b4.รูปภาพที่ดำเนินการเสร็จแล้ว.035523.jpg</t>
  </si>
  <si>
    <t>407bae9a</t>
  </si>
  <si>
    <t>สถานีเพชรบุรี  ช่วงเช้านี้ขอให้ส่งทีมงานเข้าตรวจสอบและแก้ไข กล่อง Column  Dynamic บริเวณชั้น Platform ฝั่ง Track 2 ไฟดับ</t>
  </si>
  <si>
    <t>DataServiceDR_Images/407bae9a.รูปภาพที่แจ้ง.005858.jpg</t>
  </si>
  <si>
    <t>รายละเอียดงานรับเเจ้งมีกล่องไฟดับ 3 กล่องครับผลการเข้าตรวจเนื่องจากปิดสวิทช์กล่องPF/CDL/09/01ไว้ครับ</t>
  </si>
  <si>
    <t>bba24ba4</t>
  </si>
  <si>
    <t>วังบูรพา</t>
  </si>
  <si>
    <t>จอดับทุกเช้าเเละขึ้นเส้นสีเขียว ทีมช่างต้องทำการรีเซ็ตใหม่ทุกเช้าจอถึงจะกลับมาทำงานปกติ</t>
  </si>
  <si>
    <t>DataServiceDR_Images/bba24ba4.รูปภาพที่แจ้ง.013957.jpg</t>
  </si>
  <si>
    <t>ทดสอบถอดสายอะแดปเตอร์เสียบใหม่ พบว่าจอค้าง ค้นหากล่องในโน๊ตบุ๊คไม่เจอ วัดกระแสไฟอะแดปเตอร์ได้ 12.2V ได้ทำการเปลี่ยนกล่องA3Lใหม่จำนวน 1 กล่อง</t>
  </si>
  <si>
    <t>ทดสอบปิดจอเปิดใหม่จอทำงานปกติ</t>
  </si>
  <si>
    <t>DataServiceDR_Images/bba24ba4.รูปภาพที่ดำเนินการเสร็จแล้ว.010346.jpg</t>
  </si>
  <si>
    <t>97a1805e</t>
  </si>
  <si>
    <t>3 สาขาเพิ่มเติม</t>
  </si>
  <si>
    <t>LED : CAMPAIGN FESTIVE NEW YEAR Lot 3 สาขาเพิ่มค่ะ (29 Nov 2024-15 Jan 2025)
https://drive.google.com/drive/folders/1UFzdSep7NAieuxtPytH3U0p-BFnROmc3</t>
  </si>
  <si>
    <t>DataServiceDR_Images/97a1805e.รูปภาพที่แจ้ง.033009.jpg</t>
  </si>
  <si>
    <t>556f74f5</t>
  </si>
  <si>
    <t>36 สาขา</t>
  </si>
  <si>
    <t>สื่อ LED : Festive New Year Lot 2 = 36 สาขาเพิ่มค่ะ
https://drive.google.com/drive/folders/11oL8MZS6CQzmTfkbacwJq55zg_0QiBpp</t>
  </si>
  <si>
    <t>DataServiceDR_Images/556f74f5.รูปภาพที่แจ้ง.033201.jpg</t>
  </si>
  <si>
    <t>f2fd8c12</t>
  </si>
  <si>
    <t>‼️แจ้งเพิ่มสื่อด่วน‼️
Device x TrueYou x AOU: 
Period : มีผลทันที - 5Jan'25 
Shop Visibility : Digital Poster  (แนวตั้ง + แนวนอน) + True Sphere Template + A4 Standee : 
https://drive.google.com/drive/folders/1sT0KqlUYMQBKNCBtsqjzdy2Bf1DkyHL-?usp=drive_link</t>
  </si>
  <si>
    <t>DataServiceDR_Images/f2fd8c12.รูปภาพที่แจ้ง.045747.jpg</t>
  </si>
  <si>
    <t>9889089a</t>
  </si>
  <si>
    <t>แจ้งเพิ่มสื่อ iPhone 16 Family
เริ่มขึ้นได้ตั้งแต่วันที่ 2 Dec 2024 - 10 Jan 2025
True Shop:
https://drive.google.com/drive/folders/1S64wrDO1stdVO9V60Q6FUBPzRpeLQYyQ?usp=drive_link
dtac Shop/Shop Cobrand จอ Dtac
Digital Poster iPhone 16 Family
https://drive.google.com/drive/folders/1kzORA6B83wrSPAkQ-jHkhqf8ywFsJIHE?usp=drive_link</t>
  </si>
  <si>
    <t>DataServiceDR_Images/9889089a.รูปภาพที่แจ้ง.062239.jpg</t>
  </si>
  <si>
    <t>8e1bc67b</t>
  </si>
  <si>
    <t>คุณปอนด์</t>
  </si>
  <si>
    <t>Project   :   BBL LED ทางขึ้นที่จอดรถ
สถานที่  :  BBL สำนักงานใหญ่ (สีลม)
ลักษณะงาน  :  ตรวจสอบ และแก้ไขจอ
ลูกค้า  :   คุณปอนด์
ช่องทางการประสานงาน  :  ไลน์กลุ่ม
Date   :   ยังไม่ได้นัดหมาย ขอไม่เกิน 48 ชม.
เวลาที่สามารถปฏิบัติงานได้  :  08:00 - 17:00 น.
Manpower  :   เหน่ง  /  โอ๋  /  ส่าวหยาง
ทะเบียนรถ :  xxxxx
Detial  :
1. เช็คโมดูล ว่าเม็ดไฟเซื่อมหรือไม่
2. ลองเซ็ตจอใหม่ เพื่อมีอาการเหมือนจอ BMN สุขุมวิท 12 เมตร
3. สรุปข้อมูลให้ทีมเซล
Remark  :  
- ห้ามสรุปกับทางลูกค้าว่าโมดูลเสีย
- หลังจากตรวจสอบ ให้โทรมาสรุปกับทีมส่วนกลาง</t>
  </si>
  <si>
    <t>DataServiceDR_Images/8e1bc67b.รูปภาพที่แจ้ง.070459.jpg</t>
  </si>
  <si>
    <t>เข้าตรวจสอบงานเรียบร้อย</t>
  </si>
  <si>
    <t>DataServiceDR_Images/8e1bc67b.รูปภาพที่ดำเนินการเสร็จแล้ว.091346.jpg</t>
  </si>
  <si>
    <t>83c1ec54</t>
  </si>
  <si>
    <t>่กรมการแพทย์ แผนไทย ห้องประชุมชั้น 2</t>
  </si>
  <si>
    <t>คุณติ๊ก</t>
  </si>
  <si>
    <t>090-889-4000</t>
  </si>
  <si>
    <t>แก้ไขจอ บริษัท PTMI คุณติ๊ก   อาการจอคือ มีจุดดำกลางจอคะ  หน้างานอยู่กรมการแพทย์ แผนไทย ห้องประชุมชั้น 2</t>
  </si>
  <si>
    <t>DataServiceDR_Images/83c1ec54.รูปภาพที่แจ้ง.071813.jpg</t>
  </si>
  <si>
    <t>ลูกค้านัดวันที่ 07-12-67</t>
  </si>
  <si>
    <t>1.เปลี่ยนแผ่นเสียจำนวน 8 แผ่น ✅</t>
  </si>
  <si>
    <t>94e60f45</t>
  </si>
  <si>
    <t>โรบินสัน เพชรบุรี</t>
  </si>
  <si>
    <t>0617729832</t>
  </si>
  <si>
    <t>จอโปรสเตอร์ดับ</t>
  </si>
  <si>
    <t>DataServiceDR_Images/94e60f45.รูปภาพที่แจ้ง.074042.jpg</t>
  </si>
  <si>
    <t>ดำเนินการเเล้ว</t>
  </si>
  <si>
    <t>จอติดเเล้ว</t>
  </si>
  <si>
    <t>3795e43d</t>
  </si>
  <si>
    <t>::Playlist Update Dec 2024 :: เปลี่ยนสื่อ Co Brand ตาม Link ใหม่ ยกเลิกสื่อเก่า, เพิ่มสื่อ TVS NOW Prime Non Sports (December 2024) มีผลทันทีนะคะ
A. Highlight Campaign
-CAMPAIGN FESTIVE NEW YEAR (29 Nov 2024-15 Jan 2025)
-ทั่วไทย ทั่วถึง ทุกคน (ตามลิสสาขาที่มี) ขึ้นสื่อต่อ (24 Jun 2024-31 Dec 2024)
-Co Brand (ตามลิสสาขาที่มี) (เปลี่ยนสื่อตาม Link ใหม่) New!!!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-TVS NOW MAX SPORT (DECEMBER 2024)
-TVS NOW Prime Non Sports (December 2024) New!!!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</si>
  <si>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DataServiceDR_Images/3795e43d.รูปภาพที่แจ้ง.075157.jpg</t>
  </si>
  <si>
    <t>0a46310c</t>
  </si>
  <si>
    <t>Link สื่อใหม่
LED : Co Brand (ไม่กำหนดวันหมดอายุ)
https://drive.google.com/drive/folders/1z6yHnoANn_t3bIDRsizQkxe8Sgj4R7uD?usp=share_link
LED : TVS NOW Prime Non Sports (December 2024) 
https://drive.google.com/drive/folders/1fV40vQDKq6gJSy1pmrmPRldjTCdVUXWJ?usp=drive_link</t>
  </si>
  <si>
    <t>DataServiceDR_Images/0a46310c.รูปภาพที่แจ้ง.075128.jpg</t>
  </si>
  <si>
    <t>f6849458</t>
  </si>
  <si>
    <t>ซีคอนสแควร์​ ศรีนครินทร์</t>
  </si>
  <si>
    <t>อิ๋ว</t>
  </si>
  <si>
    <t>064-1213221</t>
  </si>
  <si>
    <t>ตัวโลโก และอักษรแตก</t>
  </si>
  <si>
    <t>DataServiceDR_Images/f6849458.รูปภาพที่แจ้ง.092259.jpg</t>
  </si>
  <si>
    <t>ตรวจสอบจอเล่นสื่อปกติครับ</t>
  </si>
  <si>
    <t>ff57a441</t>
  </si>
  <si>
    <t>TV Corner : Embassy, ทรู1ใยแก้ว, CP Tower, EMSPHERE, Siam Soi 2, One Bangkok
แจ้งเพิ่มสื่อ
&gt;&gt; iPhone 16 Family มีผลคร่อมเดือน 2 Dec 24 - 10 Jan 25
&gt;&gt; Interbrand มีผลคร่อมเดือน 2 Dec 24 - 7 Jan 25
https://drive.google.com/drive/folders/1MQVhiZpKTYPK6vHK8m6CFlSXcJ7VhjpV
&gt;&gt; นำส่งสื่อวันพิเศษ วันถวายพระพร 7 ธันวาคม ค้างสื่อเดียว งด Commercial 1 วัน (วันเสาร์ 7 ธันวาคม 2567)
https://drive.google.com/file/d/15hDUmQPb6we80ybtHbK3H1YXKmbPPuVo/view?usp=drivesdk
รบกวนด้วยนะคะ ขอบคุณมากค่ะ🙏🏻</t>
  </si>
  <si>
    <t>DataServiceDR_Images/ff57a441.รูปภาพที่แจ้ง.095505.jpg</t>
  </si>
  <si>
    <t>78ca9135</t>
  </si>
  <si>
    <t>คืนวันที่ 4 ตอน 21.30 น. ฝากเปลี่ยนสื่อจอพื้น 22 จอ ร้าน CTW  ให้ด้วยน่ะครับ</t>
  </si>
  <si>
    <t>DataServiceDR_Images/78ca9135.รูปภาพที่แจ้ง.010925.jpg</t>
  </si>
  <si>
    <t>ขึ้นสื่อเรียบร้อยเเล้ว</t>
  </si>
  <si>
    <t>เปลี่ยน คืนวันที่ 4 ตอน 21.30 น.</t>
  </si>
  <si>
    <t>6e60b8a4</t>
  </si>
  <si>
    <t>พี่รบกวนแทรกขึ้นสื่อด่วนให้ทีนะคะ
 ของ Charles&amp; Keith สาขา Central Pattaya
 รบกวนอัปไฟล์ภาพสำหรับเปลี่ยนจอ LED (Week 48-49) แทนสื่อเดิมตามลิงก์ด้านล่างค่ะ
(รบกวนช่วยอัปภายในวันที่ 3 ธ.ค. 67 นะคะ)
·       Central Pattaya
https://mega.nz/file/gttm2ZSB#dJPcN-2XJ-DeUzPZ8Nvni3579keCXJmmnqaV8_HqT_4</t>
  </si>
  <si>
    <t>DataServiceDR_Images/6e60b8a4.รูปภาพที่แจ้ง.023629.jpg</t>
  </si>
  <si>
    <t>a4d8b82b</t>
  </si>
  <si>
    <t>งานขึ้นสื่อทรูถวายพระพร วันที่ 7/12  ค่ะ
📣ประกาศ📣
ขอนำส่งสื่อถวายพระพร  สมเด็จพระเจ้าลูกเธอ เจ้าฟ้าพัชรกิติยาภา นเรนทิราเทพยวดี  กรมหลวงราชสาริณีสิริพัชร มหาวัชรราชธิดา  ๗ ธันวาคม  ๒๕๖๗​​​ ขอให้ขึ้นสื่อค้างไว้ 1 วัน (หลังจากนั้นให้ลงสื่อเดิมตามปกติ)
Link รวม จากส่วนกลาง
https://drive.google.com/drive/folders/1-jNXUhV5jK7kGcokm7p_lBGJRYvl9kzv?usp=sharing
LED Wall
https://drive.google.com/drive/folders/1FPbB-MrBCDA7PugAUgqAWZe3Hg9tS8vD?usp=drive_link
Digital Poster (ทีวีแนวตั้ง)
https://drive.google.com/drive/folders/18h8mnyFfOUgzIpOeQ5gqw92XnP7aIu4O?usp=drive_link
TV Corner (ทีวีแนวนอน)
https://drive.google.com/drive/folders/1I71MhwlbQBPgaEeLIC2nzJbYfW0A-T3p?usp=drive_link
จอ Trade In (จอ 43 นิ้ว แบบมีขาตั้ง)
https://drive.google.com/drive/folders/1OpSJNU7cITqAtIPenIb3BjODxTz_IXhV?usp=drive_link
TV เรียงยาว
5760x1080 : https://drive.google.com/drive/folders/18KwsHjliehha1oHlH-iJ_PyEmBCJyaFe?usp=drive_link
3840x1080 : https://drive.google.com/drive/folders/1mXVf9t-4U3-KWhWLw69TXATCxLJnSKD0?usp=drive_link
1920x1080 : https://drive.google.com/drive/folders/1I71MhwlbQBPgaEeLIC2nzJbYfW0A-T3p?usp=drive_link</t>
  </si>
  <si>
    <t>DataServiceDR_Images/a4d8b82b.รูปภาพที่แจ้ง.024736.jpg</t>
  </si>
  <si>
    <t>54331137</t>
  </si>
  <si>
    <t>577224</t>
  </si>
  <si>
    <t>DataServiceDR_Images/54331137.รูปภาพที่แจ้ง.024534.jpg</t>
  </si>
  <si>
    <t>ปัญหาเกิดจาก Internet จากทางหน้าร้านที่มีปัญหาเรื่องการใช้งานร่วมกับ App Magiplayer   ทำให้จอไม่สามารถ Online ในระบบได้</t>
  </si>
  <si>
    <t>พี่รักษ์ประสานงานกับทาง IT ของทางลูกค้าต่อ</t>
  </si>
  <si>
    <t>2238d5a0</t>
  </si>
  <si>
    <t>อเมริกันอังเกิล  สาขา CTW  ปัญหา   สื่อหน้าร้านไม่อัพเดต</t>
  </si>
  <si>
    <t>DataServiceDR_Images/2238d5a0.รูปภาพที่แจ้ง.025401.jpg</t>
  </si>
  <si>
    <t>630e8cff</t>
  </si>
  <si>
    <t>งานขึ้นสื่อทรู  Lot 4
สื่อ Campaign Festive New Year Lot 4
https://drive.google.com/drive/folders/1vLImh_-IYtva8jAVDLy4fmyyX5_6ugwd</t>
  </si>
  <si>
    <t>DataServiceDR_Images/630e8cff.รูปภาพที่แจ้ง.041705.jpg</t>
  </si>
  <si>
    <t>b20ccaf5</t>
  </si>
  <si>
    <t>ตรวจสอบแล้วแก้ไขด้วยครับที่สถานีลุมพินี ไฟดับทั้งกล่อ LUM CC DLB 05</t>
  </si>
  <si>
    <t>DataServiceDR_Images/b20ccaf5.รูปภาพที่แจ้ง.064358.jpg</t>
  </si>
  <si>
    <t>1.ตรวจสอบเบรคเกอร์ทิพย์ 1 ตัว ล๊อคสายเมนไฟตรงเบรคเกอร์ไม่แน่น พบว่าใส่เบรคเกอร์ผิดด้าน วัดกระแสไฟสูงสุด 19A// เปลี่ยนเบรคเกอร์ใหม่1ตัว แก้ไขเบรคเกอร์ผิดด้านตรวจเช็คสายไฟแน่นทุกตัว</t>
  </si>
  <si>
    <t>จอติกปกติ</t>
  </si>
  <si>
    <t>ac77e4ee</t>
  </si>
  <si>
    <t>ตรวจสอบแล้วแก้ไขด้วยนะครับ ที่สถานีจตุจักร  หลอดไฟดับเป็นเงาดำไฟดับ ครึ่งกล่อง ที่ตำแหน่ง RTL12/041 นะครับ ดำเนินการแก้ไขแล้ว</t>
  </si>
  <si>
    <t>DataServiceDR_Images/ac77e4ee.รูปภาพที่แจ้ง.064552.jpg</t>
  </si>
  <si>
    <t>ตรวจสอบสายบวกลบร้อนจนขาด วิธีแก้ไข ย้ายสายDCเข้าหม้อแปลงโดยตรงโดยไม่ผ่านเทอร์มินอล</t>
  </si>
  <si>
    <t>กล่องไฟติดปกติ</t>
  </si>
  <si>
    <t>9a35a2fc</t>
  </si>
  <si>
    <t>Siam Paragon</t>
  </si>
  <si>
    <t>จอดับครับ</t>
  </si>
  <si>
    <t>DataServiceDR_Images/9a35a2fc.รูปภาพที่แจ้ง.080854.jpg</t>
  </si>
  <si>
    <t>ดำเนินการเเก้ไขเรียบร้อย</t>
  </si>
  <si>
    <t>9001823b</t>
  </si>
  <si>
    <t>ไฟ ตรงที่นั่งลูกค้าเเละ จอ LED ไม่ติด</t>
  </si>
  <si>
    <t>DataServiceDR_Images/9001823b.รูปภาพที่แจ้ง.081324.jpg</t>
  </si>
  <si>
    <t>c03c6d7a</t>
  </si>
  <si>
    <t>จอเปิดติดเเค่ครึ่งเดียว</t>
  </si>
  <si>
    <t>DataServiceDR_Images/c03c6d7a.รูปภาพที่แจ้ง.012048.jpg</t>
  </si>
  <si>
    <t>ลูกค้านัดเข้าหน้างานเป็นวัน เสาร์ ที่ 7/12/67</t>
  </si>
  <si>
    <t>ตรวจสอบหัว RJ ย้ำหัวใหม่ จำนวน 2 หัวจอติดปกติ</t>
  </si>
  <si>
    <t>DataServiceDR_Images/c03c6d7a.รูปภาพที่ดำเนินการเสร็จแล้ว.084640.jpg</t>
  </si>
  <si>
    <t>38cbb8c6</t>
  </si>
  <si>
    <t>อาการ จอเห็นรอยต่อของแผ่นโมดูล</t>
  </si>
  <si>
    <t>DataServiceDR_Images/38cbb8c6.รูปภาพที่แจ้ง.030106.jpg</t>
  </si>
  <si>
    <t>1 ร้านMCM  ปรับแผ่นโมดูลจอLEDเสร็จเรียบร้อยคับ✅ 2.พบเม็ดไฟเสีย4แผ่นก่อนปรับแผ่นคับ</t>
  </si>
  <si>
    <t>DataServiceDR_Images/38cbb8c6.รูปภาพที่ดำเนินการเสร็จแล้ว.013057.jpg</t>
  </si>
  <si>
    <t>7a9c055d</t>
  </si>
  <si>
    <t>582836</t>
  </si>
  <si>
    <t>0838289993</t>
  </si>
  <si>
    <t>จอLED สีเพี้ยน ไม่ติดบางแผ่น   จอสีเพี้ยน จอกระพริบ</t>
  </si>
  <si>
    <t>เข้าหน้างานตรวจสอบเรียบร้อย</t>
  </si>
  <si>
    <t>78c2e2f7</t>
  </si>
  <si>
    <t>Adidas ctw</t>
  </si>
  <si>
    <t>อาการ จอพื้นwomen ติดๆดับๆ</t>
  </si>
  <si>
    <t>DataServiceDR_Images/78c2e2f7.รูปภาพที่แจ้ง.023325.jpg</t>
  </si>
  <si>
    <t>กำลังดำเนินการเข้างานคืนนี้ครับ</t>
  </si>
  <si>
    <t>คืนวันที่ 6/12/67</t>
  </si>
  <si>
    <t>db17cd2d</t>
  </si>
  <si>
    <t>อาการจอพื้นขึ้นเป็นเส้น</t>
  </si>
  <si>
    <t>DataServiceDR_Images/db17cd2d.รูปภาพที่แจ้ง.025927.jpg</t>
  </si>
  <si>
    <t>เข้าเเก้ไข คืนวันที่ 6/12/67</t>
  </si>
  <si>
    <t>be67beb4</t>
  </si>
  <si>
    <t>Central Embassy</t>
  </si>
  <si>
    <t>ขอราคาเข้าแก้ไขงานDynamic @AIS Shop Central Embassy ค่ะ  พร้อมแผนเข้าดำเนินการหน่อยค่ะ</t>
  </si>
  <si>
    <t>รอเสนอราคา</t>
  </si>
  <si>
    <t>รอทางลูกค้าตอบกลับว่าจะให้เข้างานวันใหนครับ</t>
  </si>
  <si>
    <t>534a0920</t>
  </si>
  <si>
    <t>01052520</t>
  </si>
  <si>
    <t>true central nakhonsawan</t>
  </si>
  <si>
    <t>จอ tv wall ไม่ติดค่ะ , จอ acc ยังแสดงสื่อวันพ่ออยู่ค่ะ</t>
  </si>
  <si>
    <t>DataServiceDR_Images/534a0920.รูปภาพที่แจ้ง.034252.jpg</t>
  </si>
  <si>
    <t>8983b124</t>
  </si>
  <si>
    <t>0908982888</t>
  </si>
  <si>
    <t>DataServiceDR_Images/8983b124.รูปภาพที่แจ้ง.034433.jpg</t>
  </si>
  <si>
    <t>6cbe197a</t>
  </si>
  <si>
    <t>587853</t>
  </si>
  <si>
    <t>กนกลักษณ์ ศิริบุตร</t>
  </si>
  <si>
    <t>0838956556 และ 0652392454 /0647895971</t>
  </si>
  <si>
    <t>e8267a7a</t>
  </si>
  <si>
    <t>SQ1 FLEXSHIP</t>
  </si>
  <si>
    <t>EVEANDBOY SQ1 FLEXSHIP  ดับ 2 ชั้นครับ รบกวนจัดทีมช่างไฟเข้าตรวจสอบด่วน</t>
  </si>
  <si>
    <t>DataServiceDR_Images/e8267a7a.รูปภาพที่แจ้ง.060231.jpg</t>
  </si>
  <si>
    <t>เข้าตรวจสอบหน้างานเเล้ว</t>
  </si>
  <si>
    <t>DataServiceDR_Images/e8267a7a.รูปภาพที่ดำเนินการเสร็จแล้ว.083019.jpg</t>
  </si>
  <si>
    <t>c4f0785e</t>
  </si>
  <si>
    <t>ขอนำส่งสื่อถวายพระพร  สมเด็จพระเจ้าลูกเธอ เจ้าฟ้าพัชรกิติยาภา นเรนทิราเทพยวดี  กรมหลวงราชสาริณีสิริพัชร มหาวัชรราชธิดา  ๗ ธันวาคม  ๒๕๖๗​​​ ขอให้ขึ้นสื่อค้างไว้ 1 วัน (หลังจากนั้นให้ลงสื่อเดิมตามปกติ)
Digital Poster (ทีวีแนวตั้ง)
https://drive.google.com/drive/folders/18h8mnyFfOUgzIpOeQ5gqw92XnP7aIu4O?usp=drive_link
TV Corner (ทีวีแนวนอน)
https://drive.google.com/drive/folders/1I71MhwlbQBPgaEeLIC2nzJbYfW0A-T3p?usp=drive_link
จอ Trade In (จอ 43 นิ้ว แบบมีขาตั้ง)
https://drive.google.com/drive/folders/1OpSJNU7cITqAtIPenIb3BjODxTz_IXhV?usp=drive_link
#จอ VDO Call, TV Queue, TMN Kiosk, Service Kiosk สื่อจะขึ้นอัตโนมัติ แต่สาขาต้อง Restart เครื่องก่อนเปิดร้าน</t>
  </si>
  <si>
    <t>DataServiceDR_Images/c4f0785e.รูปภาพที่แจ้ง.074019.jpg</t>
  </si>
  <si>
    <t>81a7645f</t>
  </si>
  <si>
    <t>วันจันทร์ที่ 9/12/67  ขอนัดช่างเทคนิค DR. เข้าไปเปลี่ยนกล่อง CMS ที่ Samsonite one bkk. เวลา 10:30 น. พร้อมกับทีม IT ของ Samsonite ครับ 
***ให้ทีมเทคนิคเข้าซัพพอร์ทพร้อมกับลค. Samsonite ครับ พร้อมกับนำกล่อง A6 กลับมาคืนให้แนน 3 กล่อง***</t>
  </si>
  <si>
    <t>***ให้ทีมเทคนิคเข้าซัพพอร์ทพร้อมกับลค. Samsonite ครับ พร้อมกับนำกล่อง A6 กลับมาคืนให้แนน 3 กล่อง***</t>
  </si>
  <si>
    <t>วันจันทร์ที่ 9/12/67</t>
  </si>
  <si>
    <t>a3980cc2</t>
  </si>
  <si>
    <t>::Playlist Update Dec 2024 :: เพิ่มสื่อโปรโมท Pre-launching Nvidia GeForce NOW package มีผล 8-31 Dec 2024
A. Highlight Campaign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-โปรโมท Pre-launching Nvidia GeForce NOW package (ตามลิสสาขาที่มี) (8-31 Dec 2024) New!!!
-TVS NOW MAX SPORT (DECEMBER 2024)
-TVS NOW Prime Non Sports (December 2024)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</si>
  <si>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DataServiceDR_Images/a3980cc2.รูปภาพที่แจ้ง.013844.jpg</t>
  </si>
  <si>
    <t>980a6406</t>
  </si>
  <si>
    <t>Link สื่อใหม่
LED : โปรโมท Pre-launching Nvidia GeForce NOW package (8-31 Dec 2024)
True shop ฟิวเจอร์พาร์ค(ร้านใหญ่)
https://drive.google.com/drive/folders/16rt1oko-W9C_416DAZITC9UW_0TF-yc-?usp=sharing
True shop Central Salaya
https://drive.google.com/drive/folders/1sDnW_2-5_h8ikeWrn75oDl3OcqwghUAC?usp=sharing
True shop Emquatier
https://drive.google.com/drive/folders/16Qq6TawmFTAf46joBxQVtLrgEXbE3k9i?usp=sharing
True Shop Mega Bangna
https://drive.google.com/drive/folders/1yhIDA1R35nht8qobzx_cQ2KSHugMrVjE?usp=sharing
True shop Central Ladprao
https://drive.google.com/drive/folders/1m7Vve6MhTKCOeva-kfZNecgzAossQYnY?usp=sharing
True Branding Shop 12 สาขา
https://drive.google.com/drive/folders/1RBLH2CYyBqYeFTTMET9hD1sUzS16g4-r?usp=sharing</t>
  </si>
  <si>
    <t>DataServiceDR_Images/980a6406.รูปภาพที่แจ้ง.013723.jpg</t>
  </si>
  <si>
    <t>7ed495cb</t>
  </si>
  <si>
    <t>แจ้งซ่อม จอโฆษณา ชั้นออกบัตรชำรุด 1 จุด ฝั่ง SE สถานีสวนจตุจักร(BL13) ครับ</t>
  </si>
  <si>
    <t>DataServiceDR_Images/7ed495cb.รูปภาพที่แจ้ง.023427.jpg</t>
  </si>
  <si>
    <t>DataServiceDR_Images/7ed495cb.รูปภาพที่ดำเนินการเสร็จแล้ว.034530.jpg</t>
  </si>
  <si>
    <t>6e6d135b</t>
  </si>
  <si>
    <t>01046345</t>
  </si>
  <si>
    <t>weeraya</t>
  </si>
  <si>
    <t>0641561616</t>
  </si>
  <si>
    <t>DataServiceDR_Images/6e6d135b.รูปภาพที่แจ้ง.034233.jpg</t>
  </si>
  <si>
    <t>รีโมทสื่อใหม่</t>
  </si>
  <si>
    <t>จอติกปกติเเล้ว</t>
  </si>
  <si>
    <t>DataServiceDR_Images/6e6d135b.รูปภาพที่ดำเนินการเสร็จแล้ว.042511.jpg</t>
  </si>
  <si>
    <t>f643e689</t>
  </si>
  <si>
    <t>BMN ลุมพินี จอดับ</t>
  </si>
  <si>
    <t>DataServiceDR_Images/f643e689.รูปภาพที่แจ้ง.092436.jpg</t>
  </si>
  <si>
    <t>กำลังดำเนินการ 1. ตรวจเช็คเบรกเกอร์ 2. ตรวจเช็คสายไฟเชื่อมต่อแน่น ไม่หลวม 3. เสร็จ เปิดเบรกเกอร์เทสระบบจอ จอ LED</t>
  </si>
  <si>
    <t>DataServiceDR_Images/f643e689.รูปภาพที่ดำเนินการเสร็จแล้ว.092624.jpg</t>
  </si>
  <si>
    <t>10f78aa1</t>
  </si>
  <si>
    <t>590425</t>
  </si>
  <si>
    <t>True Shop Central Festival Chiangmai</t>
  </si>
  <si>
    <t>แจ้งเสียเสาจอ LED ข้างขวาของประตูร้าน (หากหันหน้าเข้า shop) จำนวน 2 แผ่น รบกวนส่ง ช่างเข้าแก้ไขค่ะ</t>
  </si>
  <si>
    <t>DataServiceDR_Images/10f78aa1.รูปภาพที่แจ้ง.061343.jpg</t>
  </si>
  <si>
    <t>ไม่ใช้จอที่ดูเเล</t>
  </si>
  <si>
    <t>4748022f</t>
  </si>
  <si>
    <t>True Digital Park</t>
  </si>
  <si>
    <t>จอซีทู แก้ไขสื่อทำเป็นพื้นหลังสีส้ม</t>
  </si>
  <si>
    <t>เเก้ไขไฟล์</t>
  </si>
  <si>
    <t>DataServiceDR_Images/4748022f.รูปภาพที่ดำเนินการเสร็จแล้ว.074646.jpg</t>
  </si>
  <si>
    <t>06e31e1e</t>
  </si>
  <si>
    <t>10 จอ</t>
  </si>
  <si>
    <t>บริษัท</t>
  </si>
  <si>
    <t>Apple Sheep Festive New Year มีผล 10/12/67-15/1/68 แทนสื่อเดิม ที่จอ ACC Wall (Apple Sheep &amp; Mix Brand Wall)
1 Screen
https://drive.google.com/file/d/1z_1nIVi1Dae64FNbwZV-Iwc6YXJpVZar/view?usp=sharing
2 Screen
https://drive.google.com/file/d/1zyLmP3YTCpuEy1z1fXblB8B2cTrgX3gE/view?usp=sharing
3 Screen
https://drive.google.com/file/d/1YxIiUY5asJh_gioyyq_gRkPR44UiGKrd/view?usp=sharing</t>
  </si>
  <si>
    <t>3cccf57c</t>
  </si>
  <si>
    <t>14จอ</t>
  </si>
  <si>
    <t>คุณกุ้งกิ้ง</t>
  </si>
  <si>
    <t>TV Corner : True Branding Shop Embassy, ทรู1ใยแก้ว, CP Tower, EMSPHERE, Siam Soi 2, One Bangkok
แจ้งขึ้นสื่อ
&gt;&gt; iPad Flash sale (Dec'24) 2 เฟส (iPad Gen10, iPad Air 13" 1-21 Dec 24), (iPad Air 11" 8-28 Dec 24) รบกวนขึ้นได้เลยนะคะ❗️
https://drive.google.com/drive/folders/1gRTXXZCF2c3GzcAeWMntTcF7CTTvOeSq
&gt;&gt; Apple Watch Family, iPhone N- มีผลคร่อมเดือน 1 Dec 24 - 10 Jan 25 รบกวนขึ้นได้เลยนะคะ❗️
https://drive.google.com/drive/folders/1DwBRg4qpYfX9QuxS65hysLK_5guycHKM
***************************************
&gt;&gt; AW Main Thematic KV "ยิ้มทั่วไทย" มีผล 11 DEC เวลา 10:00 น. เป็นต้นไป - 31 Dec 24
**รบกวนขึ้นสื่อตามเวลา ไม่ขึ้นสื่อก่อนวันและเวลาที่กำหนดนะคะ** มีเช็คสื่อส่งผู้บริหารด้วยค่ะ❗️
https://drive.google.com/drive/folders/1hPfT3nSWzOSRk6q481ioctIbMZgTx5ke
&gt;&gt; Samsung Galaxy A06 A16 มีผลคร่อมเดือน 12 Dec 24 - 8 Jan 25 
https://drive.google.com/drive/folders/1oDu6HiSiZeviqvkGl5GmZkIaS1Zhf8pf
รบกวนด้วยนะคะ ขอบคุณมากค่ะ🙏🏻</t>
  </si>
  <si>
    <t>35a5a6e4</t>
  </si>
  <si>
    <t>Central Festival Chiangmai</t>
  </si>
  <si>
    <t>เชียงใหม่</t>
  </si>
  <si>
    <t>คุณ สุดาพร RM</t>
  </si>
  <si>
    <t>083-5165464</t>
  </si>
  <si>
    <t>แจ้งเสียเสาจอ LED ข้างขวาของประตูร้าน (หากหันหน้าเข้า shop) จำนวน 2 แผ่น</t>
  </si>
  <si>
    <t>DataServiceDR_Images/35a5a6e4.รูปภาพที่แจ้ง.024316.jpg</t>
  </si>
  <si>
    <t>e29e42c0</t>
  </si>
  <si>
    <t>True Shop Suvarnabhumi Airport Fl.2 (T1MW2-26,27)
 จากเหตุกาณ์ ไฟตกเมื่อคืนที่ผ่านมาทำให้ จอ LED ดำเปิดไม่ติดแก้ปัญหาเบื้องต้นแล้วไม่หายรบกวนส่งช่างมาตรวจสอบหน่อย</t>
  </si>
  <si>
    <t>DataServiceDR_Images/e29e42c0.รูปภาพที่แจ้ง.024502.png</t>
  </si>
  <si>
    <t>สายแลนที่กล่องควบคุมมีปัญหา</t>
  </si>
  <si>
    <t>จอเล่นสื่อได้ปกติ</t>
  </si>
  <si>
    <t>สายแลน</t>
  </si>
  <si>
    <t>2ce52d9b</t>
  </si>
  <si>
    <t>กรุงเทพ</t>
  </si>
  <si>
    <t>ปัญหา :   BOE จอไม่ติด
รายละเอียดปัญหา :   จอ ไม่ติด 1จอ/พีรากร 80101068 Tscentral rama3ตย.</t>
  </si>
  <si>
    <t>DataServiceDR_Images/2ce52d9b.รูปภาพที่แจ้ง.024744.jpg</t>
  </si>
  <si>
    <t>สื่อหลักโหลดไม่สำเร็จ</t>
  </si>
  <si>
    <t>0de77a5b</t>
  </si>
  <si>
    <t>ศรีนครินทร์</t>
  </si>
  <si>
    <t>จิราัตน์ แทนโป Assist</t>
  </si>
  <si>
    <t>ปัญหา :   BOE จอไม่ติด
รายละเอียดปัญหา :   จอTV conner  หน้าจอมืด ไม่ติด รบกวนตรวจสอบค่ะ
บริเวณที่พบปัญหา : ภายในร้าน</t>
  </si>
  <si>
    <t>DataServiceDR_Images/0de77a5b.รูปภาพที่แจ้ง.025008.jpg</t>
  </si>
  <si>
    <t>เนื่องจากจอไม่ออนไลน์ทำให้การส่งสื่อขึ้นจอไม่สำเร็จทำให้จอดำ</t>
  </si>
  <si>
    <t>จอใช้งานได้ปกติ</t>
  </si>
  <si>
    <t>c72caac4</t>
  </si>
  <si>
    <t>ปัญหา :    Apple sheep กับ Baseus - สื่อไม่ตรงกับ Wall ACC.
รายละเอียดปัญหา : สื่อไม่ตรงกับ Wall ACC. Apple sheep กับ Baseus สลับกันครับ</t>
  </si>
  <si>
    <t>DataServiceDR_Images/c72caac4.รูปภาพที่แจ้ง.025233.jpg</t>
  </si>
  <si>
    <t>ขึ้นสื่อผิดจอ เนื่องจากมีเพิ่มประเภทสินค้า</t>
  </si>
  <si>
    <t>จอเล่นสื่อเรียบร้อย</t>
  </si>
  <si>
    <t>679c01b6</t>
  </si>
  <si>
    <t>สยามสแควร์วัน</t>
  </si>
  <si>
    <t>คุณกอฟ</t>
  </si>
  <si>
    <t>0825248968</t>
  </si>
  <si>
    <t>เข้าแก้ไขจอ 
LED เสา  แก้ไขแผ่นเสีย  3 จุด
จอฟาสาท แก้ไขแผ่นเสีย 1 จุด</t>
  </si>
  <si>
    <t>DataServiceDR_Images/679c01b6.รูปภาพที่แจ้ง.025659.jpg</t>
  </si>
  <si>
    <t>แก้ไข IC แผ่นโมดูลเสีย 3 แผ่น</t>
  </si>
  <si>
    <t>DataServiceDR_Images/679c01b6.รูปภาพที่ดำเนินการเสร็จแล้ว.012512.jpg</t>
  </si>
  <si>
    <t>6178ff4a</t>
  </si>
  <si>
    <t>คุณปิ๊ก</t>
  </si>
  <si>
    <t>จอ LED Table มีอาการกระพริบ  1 จอ</t>
  </si>
  <si>
    <t>DataServiceDR_Images/6178ff4a.รูปภาพที่แจ้ง.032148.jpg</t>
  </si>
  <si>
    <t>8ed080b7</t>
  </si>
  <si>
    <t>คุณบิล</t>
  </si>
  <si>
    <t>DataServiceDR_Images/8ed080b7.รูปภาพที่แจ้ง.033418.jpg</t>
  </si>
  <si>
    <t>สาเหตุ: สายLAN เสีย วิธีแก้ไข: เปลี่ยน RJ ใหม่</t>
  </si>
  <si>
    <t>DataServiceDR_Images/8ed080b7.รูปภาพที่ดำเนินการเสร็จแล้ว.012032.jpg</t>
  </si>
  <si>
    <t>34f71c5f</t>
  </si>
  <si>
    <t>สุขุมวิท</t>
  </si>
  <si>
    <t>พี่วินัย</t>
  </si>
  <si>
    <t>เข้าซ่อมแผ่น LED เสีย</t>
  </si>
  <si>
    <t>DataServiceDR_Images/34f71c5f.รูปภาพที่แจ้ง.041514.jpg</t>
  </si>
  <si>
    <t>dc7fa5f1</t>
  </si>
  <si>
    <t>สื่อถวายพระพรค้าง</t>
  </si>
  <si>
    <t>DataServiceDR_Images/dc7fa5f1.รูปภาพที่แจ้ง.072456.jpg</t>
  </si>
  <si>
    <t>ไม่ได้ตั้งเวลาเล่นสื่อ  ถวายพระพร</t>
  </si>
  <si>
    <t>จอเล่นสื่อหลักปกติ</t>
  </si>
  <si>
    <t>becc946d</t>
  </si>
  <si>
    <t>DataServiceDR_Images/becc946d.รูปภาพที่แจ้ง.073705.jpg</t>
  </si>
  <si>
    <t>เข้าเปลี่ยนเเผ่นเสียที่เหลือเรียบร้อยเเล้ว</t>
  </si>
  <si>
    <t>ต้องเข้าเปลี่ยนแผ่นอีก 2แผ่น</t>
  </si>
  <si>
    <t>438f3472</t>
  </si>
  <si>
    <t>9 จอ</t>
  </si>
  <si>
    <t>คุณบอล</t>
  </si>
  <si>
    <t>Aldo  ตามช่วงระยะเวลาที่แจ้งด้านล่างนี้ครับ
รายละเอียด VDO :
Phase 2 : เริ่ม 13 ธันวาคม 2567 – 25 ธันวาคม 2567
Phase 3 : เริ่ม 26 ธันวาคม 2567 – 05 มกราคม 2568
และวิดีโอ (ไม่มีโปรโมชั่น) ไว้สำหรับเล่นช่วงวันที่ 11-12 ธันวาคม 2567 และวันที่ 06 มกราคม 2568 ครับ
Aldo:
https://drive.google.com/drive/folders/1TElSfmtZmM4H0vG2nVqHwUtRL6cq_Vi3?usp=sharing</t>
  </si>
  <si>
    <t>8311d2b0</t>
  </si>
  <si>
    <t>3 จอ</t>
  </si>
  <si>
    <t>Phase 2 : เริ่ม 13 ธันวาคม 2567 – 25 ธันวาคม 2567
Phase 3 : เริ่ม 26 ธันวาคม 2567 – 05 มกราคม 2568
และวิดีโอ (ไม่มีโปรโมชั่น) ไว้สำหรับเล่นช่วงวันที่ 11-12 ธันวาคม 2567 และวันที่ 06 มกราคม 2568 ครับ
Steve Madden:
https://drive.google.com/drive/folders/1FOWJdf4RbwD7Cgtr_QR6wG8HyPkOneaH?usp=sharing</t>
  </si>
  <si>
    <t>428de8ed</t>
  </si>
  <si>
    <t>สถานีสวนจตุจักร(BL13)
ชั้นออกบัตรชำรุด 1 จุด ฝั่ง SE</t>
  </si>
  <si>
    <t>DataServiceDR_Images/428de8ed.รูปภาพที่แจ้ง.005847.jpg</t>
  </si>
  <si>
    <t>เข้าเปลี่ยนแผ่นจอเสาเสีย 1 แผ่น - เข้าตรวจเช็คแล้วไม่พบแผ่นเสียตามที่ลูกค้าแจ้งครับ✅️ ช่างเทคนิค เปิดเวิกร์ได้  1 ท่าน</t>
  </si>
  <si>
    <t>กำลังดำเนินการเรียบร้อย</t>
  </si>
  <si>
    <t>DataServiceDR_Images/428de8ed.รูปภาพที่ดำเนินการเสร็จแล้ว.062201.jpg</t>
  </si>
  <si>
    <t>f17f655b</t>
  </si>
  <si>
    <t>Digital Poster &amp; TV (Smart Home, VLive)</t>
  </si>
  <si>
    <t>ขอนำส่ง AW Campaign “ยิ้มทั่วไทย” เพื่อขึ้นที่ True | dtac shop ในวันที่ 11 DEC เวลา 10:00 น. เป็นต้นไป
 Link AW : https://drive.google.com/drive/folders/1LfjMS7Rb9UTrrx9kvQ7MTWl8ebl5WnO0
***** ฝากขึ้นจอ Digital Poster &amp; TV (Smart Home, VLive) เป็นกรณีเร่งด่วนด้วยนะคะ ตอนบ่าย 2 ต้องส่งภาพครับ*****</t>
  </si>
  <si>
    <t>DataServiceDR_Images/f17f655b.รูปภาพที่แจ้ง.023543.jpg</t>
  </si>
  <si>
    <t>a2d7623c</t>
  </si>
  <si>
    <t>::Playlist Update Dec 2024 :: เพิ่มสื่อ Happy New Year ขึ้นสื่อวันที่ 11 DEC เวลา 10:00 น. เป็นต้นไป
A. Highlight Campaign
-Happy New Year 2025 (6 สาขา) (11 Dec 2024 - 31 Jan 2025) New!!!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-โปรโมท Pre-launching Nvidia GeForce NOW package (ตามลิสสาขาที่มี) (8-31 Dec 2024) New!!!
-TVS NOW MAX SPORT (DECEMBER 2024)
-TVS NOW Prime Non Sports (December 2024)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</si>
  <si>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DataServiceDR_Images/a2d7623c.รูปภาพที่แจ้ง.023111.jpg</t>
  </si>
  <si>
    <t>77f70f14</t>
  </si>
  <si>
    <t>Link สื่อใหม่
LED : Happy New Year 2025 (6 สาขา)
https://drive.google.com/drive/folders/103MJGS0OYyhebw8u015JF2uBaanU1TIX</t>
  </si>
  <si>
    <t>DataServiceDR_Images/77f70f14.รูปภาพที่แจ้ง.023028.jpg</t>
  </si>
  <si>
    <t>73f3bc41</t>
  </si>
  <si>
    <t>ขอนำส่ง AW Campaign “ยิ้มทั่วไทย” เพื่อขึ้นที่ True | dtac shop ในวันที่ 11 DEC เวลา 10:00 น. เป็นต้นไป
 Link AW : https://drive.google.com/drive/folders/1LfjMS7Rb9UTrrx9kvQ7MTWl8ebl5WnO0</t>
  </si>
  <si>
    <t>DataServiceDR_Images/73f3bc41.รูปภาพที่แจ้ง.022954.jpg</t>
  </si>
  <si>
    <t>cf4d252e</t>
  </si>
  <si>
    <t>เวียดนาม</t>
  </si>
  <si>
    <t>Watsons   เวียดนาม
ปรับเวลา เปืด ปิด จอ ผ่านระบบใหม่ 
เปิด 9:30am
ปิด 22:30pm</t>
  </si>
  <si>
    <t>DataServiceDR_Images/cf4d252e.รูปภาพที่แจ้ง.040311.jpg</t>
  </si>
  <si>
    <t>56cf0272</t>
  </si>
  <si>
    <t>ด่านพระราม9-1 จอดับครับ</t>
  </si>
  <si>
    <t>DataServiceDR_Images/56cf0272.รูปภาพที่แจ้ง.044916.jpg</t>
  </si>
  <si>
    <t>เข้าตรวจสอบ แก้ไขจอ LED ดับ 3 จอ และมีอาการกระพริบ 2 จอ 1.ทำการเปลื่ยนหัวสายแลนด์ใหม่1หัวและย้ำสายแลนด์ ตอนนี้จอใช้งานได้ปกติ</t>
  </si>
  <si>
    <t>ดำเนินการเสร็จเรียบร้อยครับ</t>
  </si>
  <si>
    <t>DataServiceDR_Images/56cf0272.รูปภาพที่ดำเนินการเสร็จแล้ว.011120.jpg</t>
  </si>
  <si>
    <t>f272b250</t>
  </si>
  <si>
    <t>คุณวอล์ม</t>
  </si>
  <si>
    <t>จอเสีย</t>
  </si>
  <si>
    <t>DataServiceDR_Images/f272b250.รูปภาพที่แจ้ง.050030.jpg</t>
  </si>
  <si>
    <t>เข้าแก้ไขจอ LED  เล่นสื่อเพี้ยน  #แก้ไขเปลี่ยนสายแพร+เก็บซิลิโคนเรียบร้อยครับ</t>
  </si>
  <si>
    <t>DataServiceDR_Images/f272b250.รูปภาพที่ดำเนินการเสร็จแล้ว.060927.jpg</t>
  </si>
  <si>
    <t>6c4917db</t>
  </si>
  <si>
    <t>คุณอาย</t>
  </si>
  <si>
    <t>จอเป็น LED เส้นเหลือง ๆ</t>
  </si>
  <si>
    <t>DataServiceDR_Images/6c4917db.รูปภาพที่แจ้ง.062928.jpg</t>
  </si>
  <si>
    <t>เข้าเปลี่ยนแผ่น P3.91 ใหม่ จำนวน 28 แผ่น  และเซทจอใหม่ // เปลี่ยนแผ่นเซ็ตจอเสร็จเรียบร้อยครับ✅✅</t>
  </si>
  <si>
    <t>จอเสร็จเรียบร้อยครับ</t>
  </si>
  <si>
    <t>DataServiceDR_Images/6c4917db.รูปภาพที่ดำเนินการเสร็จแล้ว.010615.jpg</t>
  </si>
  <si>
    <t>รอแนวทางการแก้ไขให้ลูกค้าจากทางพี่แมค***** ต้องเปลี่ยนเฟรมจอใหม่ครับ****</t>
  </si>
  <si>
    <t>6dfb0dd4</t>
  </si>
  <si>
    <t>จอเป็นจุดดำๆ</t>
  </si>
  <si>
    <t>DataServiceDR_Images/6dfb0dd4.รูปภาพที่แจ้ง.063011.jpg</t>
  </si>
  <si>
    <t>เข้าตรวจนับแผ่นจอเสาที่เกิดความเสียหายจากทางลูกค้าแผ่นล่างที่ลูกค้าทำเสียหาย ( เม็ดหลุด ) จำนวน 20 แผ่น รวมที่เม็ดหลุดด้านบนและไอซีเสีย 12 แผ่น เสียทั้งหมด 32 แผ่นครับ</t>
  </si>
  <si>
    <t>เเยกงานใหม่เเล้ว</t>
  </si>
  <si>
    <t>ผจกร้านแจ้งว่าเข้ามาทำกลางวันได้เลยครับ(ยกเว้นเสาร์-อาทิตย์ ครับ )</t>
  </si>
  <si>
    <t>f1ef311d</t>
  </si>
  <si>
    <t>จอ LED หน้าร้านดับ</t>
  </si>
  <si>
    <t>DataServiceDR_Images/f1ef311d.รูปภาพที่แจ้ง.073619.jpg</t>
  </si>
  <si>
    <t>9e553f8d</t>
  </si>
  <si>
    <t>โรบินสัน ชลบุรี</t>
  </si>
  <si>
    <t>เเจ้งขึ้นสื่อยิ้มทั่วไทยไม่ขึ้น</t>
  </si>
  <si>
    <t>DataServiceDR_Images/9e553f8d.รูปภาพที่แจ้ง.080327.jpg</t>
  </si>
  <si>
    <t>สื่อไม่ขึ้น</t>
  </si>
  <si>
    <t>นำสื่อขึ้นเรียบร้อยเเล้ว</t>
  </si>
  <si>
    <t>DataServiceDR_Images/9e553f8d.รูปภาพที่ดำเนินการเสร็จแล้ว.083905.jpg</t>
  </si>
  <si>
    <t>6f045675</t>
  </si>
  <si>
    <t>จอ LED เม็ดไฟเสียอยู่ 7 จุด</t>
  </si>
  <si>
    <t>DataServiceDR_Images/6f045675.รูปภาพที่แจ้ง.083043.jpg</t>
  </si>
  <si>
    <t>เข้าเปลี่ยนแผ่นเสีย  และหน้ากากแผ่นเสาเสียหาย  -เปลี่ยนแผ่นเสีย 5 แผ่น✅️ -เปลี่ยนแผ่นหน้ากากเสีย 2 แผ่น✅️ -ซ่อมหน้ากากเสีย 3 แผ่น✅️</t>
  </si>
  <si>
    <t>DataServiceDR_Images/6f045675.รูปภาพที่ดำเนินการเสร็จแล้ว.010948.jpg</t>
  </si>
  <si>
    <t>8b8810bb</t>
  </si>
  <si>
    <t>แผ่นโมดูลเป็นลอยดำ</t>
  </si>
  <si>
    <t>แก้ไขเรียบร้อยครับ ใส่น๊อตเพื่ม 29 ตัว ครับ</t>
  </si>
  <si>
    <t>6a6b2a52</t>
  </si>
  <si>
    <t>True Digtial Park และ One Bangkok</t>
  </si>
  <si>
    <t>นำส่ง LED_TVS NOW Prime Non Sports (December 2024) ของ True Branding Shop at True Digtial Park และ One Bangkok (เพิ่มเติม) ค่ะ 
 Link : https://drive.google.com/drive/folders/1IWOIs2OpFtqfTUKnm40m8tS4he1xBXf0?usp=drive_link</t>
  </si>
  <si>
    <t>DataServiceDR_Images/6a6b2a52.รูปภาพที่แจ้ง.032241.jpg</t>
  </si>
  <si>
    <t>b9687c41</t>
  </si>
  <si>
    <t>Link สื่อใหม่
LED : Happy New Year 2025 (Lot 2) สาขาที่มีสื่อใหม่ ขึ้นแทนสื่อ CAMPAIGN FESTIVE NEW YEAR
https://drive.google.com/drive/folders/1dpqaSag7aMQd0TmCkDT_HJRRjFMjgBwC</t>
  </si>
  <si>
    <t>DataServiceDR_Images/b9687c41.รูปภาพที่แจ้ง.032429.jpg</t>
  </si>
  <si>
    <t>c0bc8687</t>
  </si>
  <si>
    <t>Siam center</t>
  </si>
  <si>
    <t>แจ้งซ่อม เม็ดไฟเสีย 9 จุด</t>
  </si>
  <si>
    <t>DataServiceDR_Images/c0bc8687.รูปภาพที่แจ้ง.033003.jpg</t>
  </si>
  <si>
    <t>เข้าซ่อมแผ่นโมดูล P2.5 จำนวน 11 แผ่น</t>
  </si>
  <si>
    <t>DataServiceDR_Images/c0bc8687.รูปภาพที่ดำเนินการเสร็จแล้ว.010756.jpg</t>
  </si>
  <si>
    <t>เข้าช่วงเดือน ม.ค.</t>
  </si>
  <si>
    <t>e7b6f6ae</t>
  </si>
  <si>
    <t>เเจ้งซ่อมจอสื่อ One Bangkok สถานีลุมพินี (BL25) ไฟดับ 1 ป้าย</t>
  </si>
  <si>
    <t>DataServiceDR_Images/e7b6f6ae.รูปภาพที่แจ้ง.040541.jpg</t>
  </si>
  <si>
    <t>ตรวจเช็คแล้วพบเบรกเกอร์ทริป 1 ตัวครับทำการแก้ไขเปิดเบรกเกอร์กล่องไฟติดเรียบร้อยครับ✅️ ช่างเทคนิค เปิดเวิกร์ได้  1 ท่าน</t>
  </si>
  <si>
    <t>DataServiceDR_Images/e7b6f6ae.รูปภาพที่ดำเนินการเสร็จแล้ว.062426.jpg</t>
  </si>
  <si>
    <t>bffca85d</t>
  </si>
  <si>
    <t>-อาการที่ได้รับแจ้ง จอFacade ดับ 
Remark: เข้าServiceล่่าสุดวันที่9/12/67 เปลี่ยนสายHDMIใหม่ ใช้ได้ปกติครับ   
วันนี้ จอดับครับ ปัญหาอาจจะไม่ได้อยู่ที่สายHDMIครับ</t>
  </si>
  <si>
    <t>DataServiceDR_Images/bffca85d.รูปภาพที่แจ้ง.045135.jpg</t>
  </si>
  <si>
    <t>เดินทางมาถึงหน้าสาขา จอติดปกติ สอบถามพนักงาน หน้าสาขา สาเหตุที่จอดับเมื่อวาน เพราะ กล่องSumsongของลูกค้าต้องกดเปิดเองทุกเช้า เมื่อวานพนักงานที่ เปิดกล่องไม่ได้มาทำงาน ทำให้เขาแจ้งว่าจอดับครับ สาเหตุที่จอกระพริบเกิดจากก่อนที่ นิกเข้ามาเปลี่ยนสายHDMI ครับ</t>
  </si>
  <si>
    <t>DataServiceDR_Images/bffca85d.รูปภาพที่ดำเนินการเสร็จแล้ว.043446.jpg</t>
  </si>
  <si>
    <t>4dca6937</t>
  </si>
  <si>
    <t>Dtac + โปสเตอร์ทรู
อัพเดท12/12/2024
1.แจ้ง เพิ่มสื่อ OPPO Festive ระยะเวลาการขึ้นสื่อ 12 Dec 24 -  31 Dec'24  
2.แจ้ง เพิ่มสื่อ แคมเปญ Samsung Galaxy A06 | A16ระยะเวลาการขึ้นสื่อ 12 Dec 24 -  8 Jan'24
3.แจ้ง เพิ่มสื่อ แคมเปญ True CyberSafe  ระยะเวลาการขึ้นสื่อ 12 Dec 24 – 28 Feb 25
4.แจ้ง เพิ่มสื่อ แคมเปญ Apple Watch Family  ระยะเวลาการขึ้นสื่อ 12 Dec'24 - 10 Jan'25
5.แจ้ง เพิ่มสื่อ แคมเปญ Samsung Finance+ ระยะเวลาการขึ้นสื่อ 12 Dec'24 - 10 Jan'25
6.แจ้ง เพิ่มสื่อ แคมเปญ iPad Flash sale iPad Air 11 ระยะเวลาการขึ้นสื่อ 12 Dec'24 - 28 Dec'25
7.แจ้ง เปลี่ยนแปลงสื่อ แคมเปญ Trade-in  ระยะเวลาการขึ้นสื่อ 12 Dec 24 – 10 Dec 25
True Shop : Digital Poster,TV Conner (Smart Home,Vlive)
https://drive.google.com/drive/folders/15lhdF0ZowhM0QJxepmlQ7Dy5Ai7KCKYt?usp=sharing
Dtac In True Shop(จอTrue) : Digital Poster,TV Conner (Smart Home,Vlive)
https://drive.google.com/drive/folders/15lhdF0ZowhM0QJxepmlQ7Dy5Ai7KCKYt?usp=sharing
DTAC SHOP : LED,Digital Signage (จอนอก,จอใน,Digital Standee)(ฝากทีม DR ลงจอ LED Dtac แฟชั่น ไอแลน)
https://drive.google.com/drive/folders/1RBz6EqVOmt7Q3us4gfrO6mBiws1RHQRw?usp=sharing
Team DR  &gt;&gt;&gt; Digital Screen 43" (แนวตั้งสื่อco brand)   
https://drive.google.com/drive/folders/1RBz6EqVOmt7Q3us4gfrO6mBiws1RHQRw?usp=sharing</t>
  </si>
  <si>
    <t>be38737a</t>
  </si>
  <si>
    <t>::Playlist Update Dec 2024 :: เพิ่มสื่อ True Super Netflix ขึ้นสื่อวันที่ 13 Dec 2024
A. Highlight Campaign
-Happy New Year 2025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Super Netflix (ตามลิสสาขาที่มี) (13 Dec 2024-31 Mar 2025)New!!!
-True Online (ไม่มีกำหนดสื่อหมดอายุ)
-โปรโมท Pre-launching Nvidia GeForce NOW package (ตามลิสสาขาที่มี) (8-31 Dec 2024)
-TVS NOW MAX SPORT (DECEMBER 2024)
-TVS NOW Prime Non Sports (December 2024)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</si>
  <si>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DataServiceDR_Images/be38737a.รูปภาพที่แจ้ง.083409.jpg</t>
  </si>
  <si>
    <t>b14c005f</t>
  </si>
  <si>
    <t>Link สื่อใหม่
LED : True Super Netflix (Lot 1)
https://drive.google.com/drive/folders/1AXucL35KeSNoQxGy6njazJhOVs5lskXM</t>
  </si>
  <si>
    <t>DataServiceDR_Images/b14c005f.รูปภาพที่แจ้ง.083822.jpg</t>
  </si>
  <si>
    <t>ac98ffd2</t>
  </si>
  <si>
    <t>@DW_Nulek_0825255238 
‼️สื่อด่วน‼️
แจ้งสื่อแพ็กเกจ 5G SUPER Netflix
ระยะเวลาขอเริ่มใช้สื่อ: 13 ธันวาคม 2567 - 31 มีนาคม 2568
แทนสื่อ 5G Super Asian
https://drive.google.com/file/d/1m93QZPBI0TUT134ET8h32eQ9MnaZAvD8/view?usp=drive_link</t>
  </si>
  <si>
    <t>DataServiceDR_Images/ac98ffd2.รูปภาพที่แจ้ง.011328.jpg</t>
  </si>
  <si>
    <t>bd134530</t>
  </si>
  <si>
    <t>BBL Parking @Head office (Claim) สำนักงานใหญ่ 
รายละเอียดงาน 
-เปลี่ยนแผ่นโมดูล P4 จำนวน 150 แผ่น 
-วันที่ 21/12/67 เวลา 08.00-19.00  น.</t>
  </si>
  <si>
    <t>DataServiceDR_Images/bd134530.รูปภาพที่แจ้ง.025918.jpg</t>
  </si>
  <si>
    <t>วันที่ 21/12/67 เวลา 08.00-19.00</t>
  </si>
  <si>
    <t>เปลี่ยนแผ่นโมดูล P4 จำนวน 150 แผ่น งานเสร็จเรียบร้อยครับ</t>
  </si>
  <si>
    <t>DataServiceDR_Images/bd134530.รูปภาพที่ดำเนินการเสร็จแล้ว.090721.jpg</t>
  </si>
  <si>
    <t>377238f0</t>
  </si>
  <si>
    <t>601407</t>
  </si>
  <si>
    <t>True Shop Central Plaza Suratthani</t>
  </si>
  <si>
    <t>Pawinee Saetan</t>
  </si>
  <si>
    <t>0889939355 / 0863704217</t>
  </si>
  <si>
    <t>LED Wall - สื่อไม่อับเดต Campaign ยิ้มทั่วไปไทยค่ะ ข้อมูลเพิ่มเติมในไฟล์แนบค่ะ</t>
  </si>
  <si>
    <t>DataServiceDR_Images/377238f0.รูปภาพที่แจ้ง.015945.png</t>
  </si>
  <si>
    <t>574efc15</t>
  </si>
  <si>
    <t>เรียน คุณหนูเล็กค่ะ @DW_Nulek_0825255238 
TV Corner : Embassy, ทรู1ใยแก้ว, CP Tower, EMSPHERE, Siam Soi 2, One Bangkok
แจ้งเพิ่มสื่อ
&gt;&gt; True CyberSafe, 5GxNetflix, TMN pay bill มีผล 13-31 Dec 24
https://drive.google.com/drive/folders/133gqxzkygmrDfl-YwfHcX8HvdimaBR2n
 แจ้ง Replace สื่อแก้ไข 
&gt;&gt; Oppo Find X8, Oppo A06|A16, Trade in มีผลทันที
https://drive.google.com/drive/folders/1j2sqSm9icx5oBw-jAw8hgFitlQMnY8jK
รบกวนด้วยนะคะ ขอบคุณมากค่ะ🙏🏻</t>
  </si>
  <si>
    <t>DataServiceDR_Images/574efc15.รูปภาพที่แจ้ง.094531.jpg</t>
  </si>
  <si>
    <t>2aa3d5fd</t>
  </si>
  <si>
    <t>Robinson saraburi feedback</t>
  </si>
  <si>
    <t>จิราภรณ์ สุภาเทียน</t>
  </si>
  <si>
    <t>0639249466</t>
  </si>
  <si>
    <t>จอเบลอครับ</t>
  </si>
  <si>
    <t>DataServiceDR_Images/2aa3d5fd.รูปภาพที่แจ้ง.094731.jpg</t>
  </si>
  <si>
    <t>6ecdbd87</t>
  </si>
  <si>
    <t>DearTeam Dr.sale
แจ้งเพิ่มสื่อเปลี่ยนแปลงสื่อลบสื่อ Digital TV อัพเดท13/12/2024
1.แจ้ง เพิ่มสื่อ TOL WiFi 7 ระยะเวลาการขึ้นสื่อ 13 Dec 2024 - 31 March 2025
2.แจ้ง เพิ่มสื่อ แคมเปญ TOL World Branding Award ระยะเวลาการขึ้นสื่อ 13 Dec 2024 - 31 March 2025
3.แจ้ง เพิ่มสื่อ แคมเปญ TrueOnline : TruexNetflix  ระยะเวลาการขึ้นสื่อ 13 Dec 2024 - 31 March 2025
4.แจ้ง เปลี่ยนแปลงสื่อ แคมเปญ Samsung Galaxy A06 | A16 ระยะเวลาการขึ้นสื่อ 12 Dec 24 -  8 Jan'24   
True Shop : Digital Poster,TV Conner (Smart Home,Vlive)
https://drive.google.com/drive/folders/1aeYFqRaz6bZlHQLIZOzRdJ7p3ZzD0Mw7?usp=sharing
Dtac In True Shop(จอTrue) : Digital Poster,TV Conner (Smart Home,Vlive)
https://drive.google.com/drive/folders/1aeYFqRaz6bZlHQLIZOzRdJ7p3ZzD0Mw7?usp=sharing
DTAC SHOP : LED,Digital Signage (จอนอก,จอใน,Digital Standee)(ฝากทีม DR ลงจอ LED Dtac แฟชั่น ไอแลน)
https://drive.google.com/drive/folders/1aeYFqRaz6bZlHQLIZOzRdJ7p3ZzD0Mw7?usp=sharing
Team DR  &gt;&gt;&gt; Digital Screen 43" (แนวตั้งสื่อco brand)   
https://drive.google.com/drive/folders/1aeYFqRaz6bZlHQLIZOzRdJ7p3ZzD0Mw7?usp=sharing
แจ้งลบสื่อเก่าSamsung Galaxy A06 | A16 เนื่องจากมีสื่อใหม่มาแทนอ้างอิงตามภาพ
Best Regards
Theerani  Lerdsri (Saw)
 ธีรนิติ์  เลิศศรี  (ซอ)
Mobile: 095-3611286
E-mail: Theerani_ler@truecorp.co.th
Shop Operation Management</t>
  </si>
  <si>
    <t>DataServiceDR_Images/6ecdbd87.รูปภาพที่แจ้ง.095806.jpg</t>
  </si>
  <si>
    <t>c6d15cce</t>
  </si>
  <si>
    <t>ชาญเเจ้งวัฒนะ</t>
  </si>
  <si>
    <t>เปิดเเล้วจอไม่ติด</t>
  </si>
  <si>
    <t>DataServiceDR_Images/c6d15cce.รูปภาพที่แจ้ง.033606.jpg</t>
  </si>
  <si>
    <t>เกิดจากล่องควบคุมจอไฟค้า Adapter ค่ะ</t>
  </si>
  <si>
    <t>DataServiceDR_Images/c6d15cce.รูปภาพที่ดำเนินการเสร็จแล้ว.033606.jpg</t>
  </si>
  <si>
    <t>b5cdb526</t>
  </si>
  <si>
    <t>จอวีดีโอวอ  กระพริบ 1 จอ</t>
  </si>
  <si>
    <t>DataServiceDR_Images/b5cdb526.รูปภาพที่แจ้ง.034308.jpg</t>
  </si>
  <si>
    <t>เข้าเช็คจอมีอาการกระพิบ แก้ไขสลับสายDP</t>
  </si>
  <si>
    <t>DataServiceDR_Images/b5cdb526.รูปภาพที่ดำเนินการเสร็จแล้ว.085838.jpg</t>
  </si>
  <si>
    <t>4439765d</t>
  </si>
  <si>
    <t>พื้น lauch zone ctw</t>
  </si>
  <si>
    <t>DataServiceDR_Images/4439765d.รูปภาพที่แจ้ง.041243.jpg</t>
  </si>
  <si>
    <t>DataServiceDR_Images/4439765d.รูปภาพที่ดำเนินการเสร็จแล้ว.042921.jpg</t>
  </si>
  <si>
    <t>d3944843</t>
  </si>
  <si>
    <t>จอไม่อ่านเเฟลชไดร์</t>
  </si>
  <si>
    <t>d1bbf46d</t>
  </si>
  <si>
    <t>จอมืดครับ ให้พนักงานลองเปิดปิดเบรกเกอร์แล้วไม่หายครับ</t>
  </si>
  <si>
    <t>DataServiceDR_Images/d1bbf46d.รูปภาพที่แจ้ง.062125.jpg</t>
  </si>
  <si>
    <t>3a32a00b</t>
  </si>
  <si>
    <t>605666</t>
  </si>
  <si>
    <t>True Shop The Mall Thapra</t>
  </si>
  <si>
    <t>นพรัตน์</t>
  </si>
  <si>
    <t>0959959499  / 0909292444</t>
  </si>
  <si>
    <t>DataServiceDR_Images/3a32a00b.รูปภาพที่แจ้ง.072039.jpg</t>
  </si>
  <si>
    <t>ตรวจสอบหม้อแปลงปกติ ตรวจสอบการ์ด การ์ดเสีย เปลี่ยนการ์ด512t จำนวน 1 ใบ จ</t>
  </si>
  <si>
    <t>DataServiceDR_Images/3a32a00b.รูปภาพที่ดำเนินการเสร็จแล้ว.012103.jpg</t>
  </si>
  <si>
    <t>d8a14003</t>
  </si>
  <si>
    <t>DataServiceDR_Images/d8a14003.รูปภาพที่แจ้ง.083315.jpg</t>
  </si>
  <si>
    <t>เกิดจากไฟค้างกล่องควบคุมคะ</t>
  </si>
  <si>
    <t>รีสตาร์ทเเล้ว จอติดปกติ</t>
  </si>
  <si>
    <t>DataServiceDR_Images/d8a14003.รูปภาพที่ดำเนินการเสร็จแล้ว.084648.jpg</t>
  </si>
  <si>
    <t>c7af9370</t>
  </si>
  <si>
    <t>SQ1</t>
  </si>
  <si>
    <t>DataServiceDR_Images/c7af9370.รูปภาพที่แจ้ง.021636.jpg</t>
  </si>
  <si>
    <t>ส่าวหย่าง , ทูล , สนุ๊ก</t>
  </si>
  <si>
    <t>ละเอียดงาน : 1. เข้าติดตั้งจอ 21.5นิ้ว  พร้อมเฟรม 1 จอเสร็จเรียบร้อยครับ 2. ซ่อมจอ ซีทู D4  1จุด  **ผรม.เฟอร์ต้องเข้าพร้อมเรา**เปลี่ยนหม้อแปลง2ใน 3. ซ่อม IC แผ่นจอเสา  1 แผ่น ช่าง 3 ท่าน เปลี่ยนแผ่นไป2แผ่นครับ</t>
  </si>
  <si>
    <t>DataServiceDR_Images/c7af9370.รูปภาพที่ดำเนินการเสร็จแล้ว.013514.jpg</t>
  </si>
  <si>
    <t>f27ab5de</t>
  </si>
  <si>
    <t>จอหน้าร้านเสีย</t>
  </si>
  <si>
    <t>DataServiceDR_Images/f27ab5de.รูปภาพที่แจ้ง.013810.jpg</t>
  </si>
  <si>
    <t>จอหน้าร้านเปลี่ยนแผ่นเสีย 1 แผ่นจอติดปกติ✅✅</t>
  </si>
  <si>
    <t>DataServiceDR_Images/f27ab5de.รูปภาพที่ดำเนินการเสร็จแล้ว.090948.jpg</t>
  </si>
  <si>
    <t>061a6777</t>
  </si>
  <si>
    <t>จอเสาดับ</t>
  </si>
  <si>
    <t>DataServiceDR_Images/061a6777.รูปภาพที่แจ้ง.013733.jpg</t>
  </si>
  <si>
    <t>จอเสาร์ดับ//ตรวจสอบ กล่องค้างเนื่องจากกล่องเปิดใช้งานเป็นเวลานานโดยไม่ได้พัก เปิดปิดกล่องใหม่ใช้งานได้ปกติ</t>
  </si>
  <si>
    <t>DataServiceDR_Images/061a6777.รูปภาพที่ดำเนินการเสร็จแล้ว.090428.jpg</t>
  </si>
  <si>
    <t>1dcf7643</t>
  </si>
  <si>
    <t>Future Park Rangsit</t>
  </si>
  <si>
    <t>เปลี่ยนสื่อตัววิ่งเป็นตามภาพนะคะ Home Pod, Huawei Watch</t>
  </si>
  <si>
    <t>DataServiceDR_Images/1dcf7643.รูปภาพที่แจ้ง.064450.jpg</t>
  </si>
  <si>
    <t>เปลี่ยนสื่อ</t>
  </si>
  <si>
    <t>e8cd62e0</t>
  </si>
  <si>
    <t>เปลี่ยนสื่อตามรูป</t>
  </si>
  <si>
    <t>DataServiceDR_Images/e8cd62e0.รูปภาพที่แจ้ง.065613.jpg</t>
  </si>
  <si>
    <t>4604f3eb</t>
  </si>
  <si>
    <t>DataServiceDR_Images/4604f3eb.รูปภาพที่แจ้ง.070852.jpg</t>
  </si>
  <si>
    <t>เปลี่ยนสื่อจอDemoทั้ง2จอเรียบร้อยครับเรียบร้อยครับ</t>
  </si>
  <si>
    <t>DataServiceDR_Images/4604f3eb.รูปภาพที่ดำเนินการเสร็จแล้ว.081451.jpg</t>
  </si>
  <si>
    <t>32d40eea</t>
  </si>
  <si>
    <t>จอหน้าร้านไม่ติด</t>
  </si>
  <si>
    <t>DataServiceDR_Images/32d40eea.รูปภาพที่แจ้ง.081853.jpg</t>
  </si>
  <si>
    <t>DataServiceDR_Images/32d40eea.รูปภาพที่ดำเนินการเสร็จแล้ว.090439.jpg</t>
  </si>
  <si>
    <t>5a86a2a8</t>
  </si>
  <si>
    <t>สวนหลวง</t>
  </si>
  <si>
    <t>คุณโบว์ (เจ้าของร้าน)</t>
  </si>
  <si>
    <t>0826916264</t>
  </si>
  <si>
    <t>DataServiceDR_Images/5a86a2a8.รูปภาพที่ดำเนินการเสร็จแล้ว.091753.jpg</t>
  </si>
  <si>
    <t>46bce2b9</t>
  </si>
  <si>
    <t>DataServiceDR_Images/46bce2b9.รูปภาพที่แจ้ง.090946.jpg</t>
  </si>
  <si>
    <t>ถึงหน้างานแล้วไม่พบอาการจอกระพิบ แต่ผมเปลี่ยนสายDP</t>
  </si>
  <si>
    <t>เปลี่ยนสาย DP ใหม่เรียบร้อย</t>
  </si>
  <si>
    <t>DataServiceDR_Images/46bce2b9.รูปภาพที่ดำเนินการเสร็จแล้ว.065204.jpg</t>
  </si>
  <si>
    <t>a9428a77</t>
  </si>
  <si>
    <t>รบกวนขึ้นสื่อให้หน่อยค่ะ 
https://drive.google.com/file/d/1rcsj__Voirb4iyybKmKc5BKdZHJAsenW/view?usp=sharing</t>
  </si>
  <si>
    <t>DataServiceDR_Images/a9428a77.รูปภาพที่แจ้ง.092502.jpg</t>
  </si>
  <si>
    <t>be815cb8</t>
  </si>
  <si>
    <t>สถานีพระราม 9</t>
  </si>
  <si>
    <t>จอมีขีดสีเเดง</t>
  </si>
  <si>
    <t>DataServiceDR_Images/be815cb8.รูปภาพที่แจ้ง.093021.jpg</t>
  </si>
  <si>
    <t>เปลี่ยนแผ่นจอLEDขึ้นสีแดง</t>
  </si>
  <si>
    <t>DataServiceDR_Images/be815cb8.รูปภาพที่ดำเนินการเสร็จแล้ว.004841.jpg</t>
  </si>
  <si>
    <t>64d3d66f</t>
  </si>
  <si>
    <t>เปลี่ยนสื่อที่สาขา CTW ตามภาพด้วยค่ะ</t>
  </si>
  <si>
    <t>DataServiceDR_Images/64d3d66f.รูปภาพที่แจ้ง.023130.jpg</t>
  </si>
  <si>
    <t>ดึงเข้าระบบส่งสื่อเรียยร้อยครับ</t>
  </si>
  <si>
    <t>6bd8c91e</t>
  </si>
  <si>
    <t>ทรูช็อปอยุธยาพาร์ค จอ ไม่ติดค่ะ</t>
  </si>
  <si>
    <t>DataServiceDR_Images/6bd8c91e.รูปภาพที่แจ้ง.030911.jpg</t>
  </si>
  <si>
    <t>3a695ff2</t>
  </si>
  <si>
    <t>True Branding Shop Embassy, ทรู1ใยแก้ว, CP Tower, EMSPHERE, Siam Soi 2, One Bangkok</t>
  </si>
  <si>
    <t>เรียน คุณหนูเล็กค่ะ @DW_Nulek_0825255238 
TV Corner : True Branding Shop Embassy, ทรู1ใยแก้ว, CP Tower, EMSPHERE, Siam Soi 2, One Bangkok
แจ้งขึ้นสื่อ
&gt;&gt; All iPad (Dec’24) มีผลคร่อมเดือน 1 Dec 24 - 10 Jan 25
https://drive.google.com/drive/folders/1gimjjDxqdgAXM2Ny_SWAuUIyWIOinYPq
รบกวนด้วยนะคะ ขอบคุณมากค่ะ🙏🏻</t>
  </si>
  <si>
    <t>DataServiceDR_Images/3a695ff2.รูปภาพที่แจ้ง.033644.jpg</t>
  </si>
  <si>
    <t>26906196</t>
  </si>
  <si>
    <t>เซ็นทรัลปิ่นเกล้า</t>
  </si>
  <si>
    <t>DataServiceDR_Images/26906196.รูปภาพที่แจ้ง.041137.jpg</t>
  </si>
  <si>
    <t>cd9f1769</t>
  </si>
  <si>
    <t>5 สาขา</t>
  </si>
  <si>
    <t>สำหรับ 5 สาขานี้ใหลบสื่อเหลือ2สื่อที่แจ้ง</t>
  </si>
  <si>
    <t>DataServiceDR_Images/cd9f1769.รูปภาพที่แจ้ง.090117.jpg</t>
  </si>
  <si>
    <t>ca08e1c2</t>
  </si>
  <si>
    <t>Link สื่อใหม่
LED : Happy New Year 2025 (6 สาขา)
https://drive.google.com/drive/folders/103MJGS0OYyhebw8u015JF2uBaanU1TIX
LED : Happy New Year 2025 (Lot2)
https://drive.google.com/drive/folders/1dpqaSag7aMQd0TmCkDT_HJRRjFMjgBwC
LED : Happy New Year 2025 (Lot3) New!!!
https://drive.google.com/drive/folders/1VKb8GVf5yDZn20W_bQP8pnJdHXQhQgae?usp=drive_link
LED : Happy New Year 2025 (Lot4) New!!!
https://drive.google.com/drive/folders/189QyTF1J-kPqi00-I7YAwTpRKWRHi2_C</t>
  </si>
  <si>
    <t>DataServiceDR_Images/ca08e1c2.รูปภาพที่แจ้ง.095157.jpg</t>
  </si>
  <si>
    <t>b52634af</t>
  </si>
  <si>
    <t>sowvaros</t>
  </si>
  <si>
    <t>0865589888</t>
  </si>
  <si>
    <t>สื่อไม่อัพเดจ</t>
  </si>
  <si>
    <t>DataServiceDR_Images/b52634af.รูปภาพที่แจ้ง.100022.jpg</t>
  </si>
  <si>
    <t>0034fa5c</t>
  </si>
  <si>
    <t>Kanpoj</t>
  </si>
  <si>
    <t>0863999921</t>
  </si>
  <si>
    <t>สื่อไม่ update</t>
  </si>
  <si>
    <t>DataServiceDR_Images/0034fa5c.รูปภาพที่แจ้ง.101407.jpg</t>
  </si>
  <si>
    <t>2b0cf7b4</t>
  </si>
  <si>
    <t>True Shop Central Sriracha</t>
  </si>
  <si>
    <t>Prapaporn</t>
  </si>
  <si>
    <t>064-2636645</t>
  </si>
  <si>
    <t>DataServiceDR_Images/2b0cf7b4.รูปภาพที่แจ้ง.012849.jpg</t>
  </si>
  <si>
    <t>ba43d6ff</t>
  </si>
  <si>
    <t>Around</t>
  </si>
  <si>
    <t>E&amp;B สาขา Around ลำโพงด้านนอกเสียงเพลงไม่ดังค่ะรบกวนตรวจสอบให้ด้วยค่ะ/ ขอบคุณค่ะ</t>
  </si>
  <si>
    <t>DataServiceDR_Images/ba43d6ff.รูปภาพที่แจ้ง.013013.jpg</t>
  </si>
  <si>
    <t>งานลำโพงที่ลูกค้าแจ้งปัญหาทางบริษัทไม่ได้ทำค่ะ</t>
  </si>
  <si>
    <t>958af24b</t>
  </si>
  <si>
    <t>0932644664</t>
  </si>
  <si>
    <t>ทรูช็อปอยุธยาพาร์คจอยังไม่ติดค่ะ ก่อนหน้านี้ตั้งเวลาเปิด 10.00 ทุกวันค่ะ</t>
  </si>
  <si>
    <t>DataServiceDR_Images/958af24b.รูปภาพที่แจ้ง.030923.jpg</t>
  </si>
  <si>
    <t>935751cc</t>
  </si>
  <si>
    <t>คุณตะวัน</t>
  </si>
  <si>
    <t>090-9098999</t>
  </si>
  <si>
    <t>Service ONCALL งานTRUE เมก้าบางนาครับ เนื่องจากจอดับ 
-คาดว่าปลั๊กด้านหลังหลุดครับ</t>
  </si>
  <si>
    <t>DataServiceDR_Images/935751cc.รูปภาพที่แจ้ง.033311.jpg</t>
  </si>
  <si>
    <t>เข้าเเก้ไขเรียบร้อย</t>
  </si>
  <si>
    <t>43af8ae7</t>
  </si>
  <si>
    <t>อัพเดจสื่อ 
https://drive.google.com/file/d/1voLF94Uu9l2_whircLS_oFsO9uncVSC0/view?usp=sharing</t>
  </si>
  <si>
    <t>DataServiceDR_Images/43af8ae7.รูปภาพที่แจ้ง.033745.jpg</t>
  </si>
  <si>
    <t>"รอไฟล์จากลูกค้า เนื่องจากไฟล์แรกที่ส่งมามีขนาดใหญ่เกิน ทำให้ไม่สามารถสร้างโปรแกรมได้"</t>
  </si>
  <si>
    <t>1914d2f9</t>
  </si>
  <si>
    <t>ทรูเซ็นทรัลอุดรธานี</t>
  </si>
  <si>
    <t>สาขา CT Udonthani เพิ่งปรับ Wall แรกเป็น Apple Sheep ฝากแก้ไขสื่อจอแรกเป็น Apple Sheep ด้วยนะคะ</t>
  </si>
  <si>
    <t>DataServiceDR_Images/1914d2f9.รูปภาพที่แจ้ง.042530.jpg</t>
  </si>
  <si>
    <t>b196b5a8</t>
  </si>
  <si>
    <t>ctw ฝากดูงานเข้าแก้ไขด่วนให้ทีค่ะต้องปีนบันไดเช็คและต้องถอดลงมาไหมจะไก้แจ้งเรื่องเข้าหลังห้างปิดค่ะ</t>
  </si>
  <si>
    <t>DataServiceDR_Images/b196b5a8.รูปภาพที่แจ้ง.064029.jpg</t>
  </si>
  <si>
    <t>เปลี่ยน Panel จอ</t>
  </si>
  <si>
    <t>DataServiceDR_Images/b196b5a8.รูปภาพที่ดำเนินการเสร็จแล้ว.011450.jpg</t>
  </si>
  <si>
    <t>เข้าเเก้ไขจอคืนนี้</t>
  </si>
  <si>
    <t>3a69d3ab</t>
  </si>
  <si>
    <t>TV Corner : True Branding Shop Embassy, ทรู1ใยแก้ว, CP Tower, EMSPHERE, Siam Soi 2, One Bangkok
แจ้งขึ้นสื่อ
&gt;&gt; ยิ้มทั่วไทย Phase 2 - ACTIVATION มีผลคร่อมเดือน 18-31 Dec 24 รบกวนขึ้นได้เลยนะคะ❗️มีส่งรูป report ค่ะ
https://drive.google.com/drive/folders/1eTp-9stJwwYzI1QF97EY9M_R4hCSL19n
แจ้ง Replace สื่อ
&gt;&gt; iPhone N- Mass ปรับราคา มีผลคร่อมเดือน 19 Dec 24 - 10 Jan 25
https://drive.google.com/drive/folders/1v13Opw9l5_2dwF-X0DcoMUjt1mHzUSWN
รบกวนด้วยนะคะ ขอบคุณมากค่ะ🙏🏻</t>
  </si>
  <si>
    <t>DataServiceDR_Images/3a69d3ab.รูปภาพที่แจ้ง.064327.jpg</t>
  </si>
  <si>
    <t>62a80f95</t>
  </si>
  <si>
    <t>093-834-5598 L17 ซีคอนศรีนรินทร์</t>
  </si>
  <si>
    <t>จอ LED ป้ายไฟหน้าร้านและกล่องไฟไม่ติด</t>
  </si>
  <si>
    <t>DataServiceDR_Images/62a80f95.รูปภาพที่แจ้ง.064743.jpg</t>
  </si>
  <si>
    <t>ทาง iso เข้สตรวจสอบคืนนี้</t>
  </si>
  <si>
    <t>ไม่ใช่งานดีอาร์</t>
  </si>
  <si>
    <t>f3666a00</t>
  </si>
  <si>
    <t>สาขา ซีคอน ศรีนครินทร์ 0818249279</t>
  </si>
  <si>
    <t>จอLEDดับใช้งานไม่ได้</t>
  </si>
  <si>
    <t>DataServiceDR_Images/f3666a00.รูปภาพที่แจ้ง.065205.jpg</t>
  </si>
  <si>
    <t>2031ca54</t>
  </si>
  <si>
    <t>สาขาบางแค จอ LED ตรงบูธกิจกรรม cosluxe ดับค่ะ</t>
  </si>
  <si>
    <t>DataServiceDR_Images/2031ca54.รูปภาพที่แจ้ง.100142.jpg</t>
  </si>
  <si>
    <t>7fd571db</t>
  </si>
  <si>
    <t>::Playlist Update Dec 2024 :: เพิ่มสื่อ New Year ส่งความสุขของบริษัท ขึ้นสื่อวันที่ 19/12/67-15/1/68
A. Highlight Campaign
-New Year ส่งความสุขของบริษัท  (ตามลิสสาขาที่มี) (19/12/67-15/1/68) New!!!
-Happy New Year 2025 ยิ้มทั่วไทย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-โปรโมท Pre-launching Nvidia GeForce NOW package (ตามลิสสาขาที่มี) (8-31 Dec 2024)
-TVS NOW MAX SPORT (DECEMBER 2024)
-TVS NOW Prime Non Sports (December 2024)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</si>
  <si>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DataServiceDR_Images/7fd571db.รูปภาพที่แจ้ง.025153.jpg</t>
  </si>
  <si>
    <t>fcc5bf00</t>
  </si>
  <si>
    <t>Link สื่อใหม่
LED : New Year ส่งความสุขของบริษัท
https://drive.google.com/drive/folders/1cvTFc74QWme5DcgCCVSlvn_6aeY-YUaN?usp=drive_link</t>
  </si>
  <si>
    <t>DataServiceDR_Images/fcc5bf00.รูปภาพที่แจ้ง.025055.jpg</t>
  </si>
  <si>
    <t>c327c215</t>
  </si>
  <si>
    <t>ศูนย์เลเซอร์เซ็นทรัล ปิ่นเกล้า</t>
  </si>
  <si>
    <t>ูภูษณิศา</t>
  </si>
  <si>
    <t>061-015-6199  L5 ปิ่นเกล้า</t>
  </si>
  <si>
    <t>จอLED เปิดไม่ปิดหลังจากที่ช่างเข้ามาsetระบบเมื่อว่าน</t>
  </si>
  <si>
    <t>DataServiceDR_Images/c327c215.รูปภาพที่แจ้ง.042129.jpg</t>
  </si>
  <si>
    <t>สาเหตุจอดับลูกค้าน่าจะไปโดนปุ่มDVI2ที่โปรเซสเซอร์ แก้ไขกับมาที่ HDMIจอติดปกติ</t>
  </si>
  <si>
    <t>DataServiceDR_Images/c327c215.รูปภาพที่ดำเนินการเสร็จแล้ว.090635.jpg</t>
  </si>
  <si>
    <t>ed6d6568</t>
  </si>
  <si>
    <t>รบกวนเพิ่มสื่อยิ้มปุ๊ปฟรีปั๊ปที่จอ ACC Wall ทุกจอเพิ่มด้วยนะคะ มีผลทันทีค่ะ สื่อตาม Link ค่ะ
https://drive.google.com/file/d/1lx1r_qyssBSwo05nx_2uteJjhMapYXG_/view?usp=sharing</t>
  </si>
  <si>
    <t>DataServiceDR_Images/ed6d6568.รูปภาพที่แจ้ง.062116.jpg</t>
  </si>
  <si>
    <t>9ae56b41</t>
  </si>
  <si>
    <t>Central Nakhonsawan</t>
  </si>
  <si>
    <t>สาขา CT Nakhonsawan เพิ่งปรับ Wall Apple Sheep ฝากเปลี่ยนสื่อจอ 3 เป็น Apple Sheep ด้วยนะคะ</t>
  </si>
  <si>
    <t>DataServiceDR_Images/9ae56b41.รูปภาพที่แจ้ง.084747.jpg</t>
  </si>
  <si>
    <t>9f48da9e</t>
  </si>
  <si>
    <t>อ้อมใหญ่</t>
  </si>
  <si>
    <t>คุณหมูหยอง 0645804892</t>
  </si>
  <si>
    <t>จอทึ่เวสป้าอ้อมใหญ่ ที่อยุ่ปากซอยออฟฟิศดีเวลมีปัญหาครับ 
ฝากเข้าไปตรวจเช็คหน่อยนะครับ น่าจะadapterเสียครับ</t>
  </si>
  <si>
    <t>DataServiceDR_Images/9f48da9e.รูปภาพที่แจ้ง.021121.jpg</t>
  </si>
  <si>
    <t>65c6de59</t>
  </si>
  <si>
    <t>::Playlist Update Dec 2024 :: เพิ่มสื่อ YOU Mini x PUBG Mobile ขึ้นสื่อวันที่ 20 Dec 2024 - 19 Jan 2025
A. Highlight Campaign
-New Year ส่งความสุขของบริษัท  (ตามลิสสาขาที่มี) (19/12/67-15/1/68) 
-Happy New Year 2025 ยิ้มทั่วไทย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-โปรโมท Pre-launching Nvidia GeForce NOW package (ตามลิสสาขาที่มี) (8-31 Dec 2024)
-TVS NOW MAX SPORT (DECEMBER 2024)
-TVS NOW Prime Non Sports (December 2024) 
-YOU Mini x PUBG Mobile (ตามลิสสาขาที่มี) (20 Dec 2024 - 19 Jan 2025) New!!!
-Realme 13 Series (19 Oct 2024-31 Jan 2025)
-VIVO V40 (30 Aug 2024-31 Dec 2024)
-Samsung Galaxy R12 (S24 FE) (27 Sep-31 Dec 2024)
-Huawei GT5 (ตามลิสสาขาที่มี) (11 Oct-31 Dec 2024)
-OPPO Find X8 Series (21 Nov 2024-28 Feb 2025)</t>
  </si>
  <si>
    <t>DataServiceDR_Images/65c6de59.รูปภาพที่แจ้ง.021710.png</t>
  </si>
  <si>
    <t>0a91b5a0</t>
  </si>
  <si>
    <t>Link สื่อใหม่
LED : YOU Mini x PUBG Mobile
TS Central Chonburi
https://drive.google.com/drive/folders/1WKrP-U1jWmLsqbYTDuraFv8CTdEaOoHy?usp=sharing
TS Central Festival Chiangmai
https://drive.google.com/drive/folders/1kcW4S68cEDdWrUTwi-BZl67GUGk-Oogy?usp=sharing
TS Central Festival Phuket
https://drive.google.com/drive/folders/1oYVmMGglPZKQk34R66XWkmi3-ptBvkLz?usp=sharing</t>
  </si>
  <si>
    <t>DataServiceDR_Images/0a91b5a0.รูปภาพที่แจ้ง.021844.jpg</t>
  </si>
  <si>
    <t>ไม่ได้ขึ้นสื่อ 3 สาขานี้</t>
  </si>
  <si>
    <t>55a86807</t>
  </si>
  <si>
    <t>ไฟจุด Space ดับ</t>
  </si>
  <si>
    <t>DataServiceDR_Images/55a86807.รูปภาพที่แจ้ง.043841.jpg</t>
  </si>
  <si>
    <t>จอดับไม่เล่นสื่อ//ตรวจสอบพบว่า ปลั๊กพ่วงที่คุมกล่องplayer หลวมหรือหลุด เสียบปลั๊กให้แน่นจอติดปกติ</t>
  </si>
  <si>
    <t>DataServiceDR_Images/55a86807.รูปภาพที่ดำเนินการเสร็จแล้ว.074023.jpg</t>
  </si>
  <si>
    <t>1e0c1bb7</t>
  </si>
  <si>
    <t>TS CT Nakhonsithammarat</t>
  </si>
  <si>
    <t>รบกวนเปลี่ยนสื่อ ACC Wall 3 ของ TS CT Nakhonsithammarat เป็น Apple Sheep ด้วยนะคะ</t>
  </si>
  <si>
    <t>DataServiceDR_Images/1e0c1bb7.รูปภาพที่แจ้ง.074217.jpg</t>
  </si>
  <si>
    <t>เข้าแก้ไขจอไม่ Online ในระบบ ***ทีมเข้างานวันที่ 13/01/68 ค่ะ****</t>
  </si>
  <si>
    <t>1. จอvideo wall 3 จอไม่ออนไล// รีเซ็ตกล่อง M21ใหม่ จอออนไลน์ปกติ ทดสอบส่งสื่อผ่านปกติ เบรคเกอร์จอ เบอร์12 ครับ✅✅</t>
  </si>
  <si>
    <t>DataServiceDR_Images/1e0c1bb7.รูปภาพที่ดำเนินการเสร็จแล้ว.010520.jpg</t>
  </si>
  <si>
    <t>"รอพ่วงเข้าหน้างาน เนื่องจากลูกค้าไม่สามารถกดให้จอเด้งออกมาได้ ทำให้เซอร์วิสไม่ได้" ****ทีมเข้างานวันที่ 13/01/68 ค่ะ*****</t>
  </si>
  <si>
    <t>889d50d5</t>
  </si>
  <si>
    <t>::Playlist Update Dec 2024 :: เพิ่มสื่อ True Online x Netflix ขึ้นสื่อวันที่ 20 Dec 2024 - 31 Mar 2025
A. Highlight Campaign
-New Year ส่งความสุขของบริษัท  (ตามลิสสาขาที่มี) (19/12/67-15/1/68) 
-Happy New Year 2025 ยิ้มทั่วไทย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-True Online x Netflix (ตามลิสสาขาที่มี) (13 Dec 2024-31 Mar 2025) New!!!
-โปรโมท Pre-launching Nvidia GeForce NOW package (ตามลิสสาขาที่มี) (8-31 Dec 2024)
-TVS NOW MAX SPORT (DECEMBER 2024)
-TVS NOW Prime Non Sports (December 2024) 
-YOU Mini x PUBG Mobile (ตามลิสสาขาที่มี) (20 Dec 2024 - 19 Jan 2025)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</si>
  <si>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DataServiceDR_Images/889d50d5.รูปภาพที่แจ้ง.075423.jpg</t>
  </si>
  <si>
    <t>0b65e7c3</t>
  </si>
  <si>
    <t>Link สื่อใหม่
LED : True Online x Netflix
https://drive.google.com/drive/folders/1xHWFWAHsR8ulFqFpPTf7QH__VDWrsR_r</t>
  </si>
  <si>
    <t>DataServiceDR_Images/0b65e7c3.รูปภาพที่แจ้ง.075519.jpg</t>
  </si>
  <si>
    <t>"รอไฟล์จากลูกค้า เนื่องจากไฟล์แรกที่ส่งมามี Resolution ผิด ทำให้ไม่สามารถรวมไฟล์ได้"</t>
  </si>
  <si>
    <t>a91d6f9d</t>
  </si>
  <si>
    <t>Siam Square One</t>
  </si>
  <si>
    <t>จอ LED SPA สาขา Siam Square One จอดับ</t>
  </si>
  <si>
    <t>DataServiceDR_Images/a91d6f9d.รูปภาพที่แจ้ง.081016.jpg</t>
  </si>
  <si>
    <t>eabb1e85</t>
  </si>
  <si>
    <t>ซิโร่  สาขา One BKKจอเสาแจ้งซ่อมแผ่นโมดูลดับบางส่วน</t>
  </si>
  <si>
    <t>DataServiceDR_Images/eabb1e85.รูปภาพที่แจ้ง.081803.jpg</t>
  </si>
  <si>
    <t>แผ่นดับ 1 แผ่น//ตรวจสายDC หลุด เสียบสายDC</t>
  </si>
  <si>
    <t>จอติดปกติ✅✅</t>
  </si>
  <si>
    <t>DataServiceDR_Images/eabb1e85.รูปภาพที่ดำเนินการเสร็จแล้ว.041734.jpg</t>
  </si>
  <si>
    <t>f5a3c439</t>
  </si>
  <si>
    <t>LED หน้าร้าน ขึ้นจอดำ</t>
  </si>
  <si>
    <t>DataServiceDR_Images/f5a3c439.รูปภาพที่แจ้ง.082500.jpg</t>
  </si>
  <si>
    <t>สนุ๊ก , เณร , ต้น , เเบงค์</t>
  </si>
  <si>
    <t>Detail . เข้าแก้ไขจอดับ สาเหตุ: การ์ดและหม้อแปลงเสีย วิธีแก้ไข: เปลี่ยนการ์ดและหม้อแปลงใหม่</t>
  </si>
  <si>
    <t>DataServiceDR_Images/f5a3c439.รูปภาพที่ดำเนินการเสร็จแล้ว.024953.jpg</t>
  </si>
  <si>
    <t>ba2d4306</t>
  </si>
  <si>
    <t>Digital TV อัพเดท 21/12/2024
1.แจ้ง เพิ่มสื่อ แคมเปญ Samsung Galaxy Festive ระยะเวลาการขึ้นสื่อ 21 Dec 24 -  5 Jan'25
2.แจ้ง เพิ่มสื่อ แคมเปญ 5G Device Bundling ระยะเวลาการขึ้นสื่อ 21 Dec 24 -  8 Jan'25
3.แจ้ง เพิ่มสื่อ แคมเปญ 4G Device Bundling ระยะเวลาการขึ้นสื่อ 21 Dec 24 -  8 Jan'25
4.แจ้ง เพิ่มสื่อ แคมเปญ Ipad Mini ระยะเวลาการขึ้นสื่อ 21 Dec 24 -  10 Jan'25
DTAC SHOP : LED,Digital Signage (จอนอก,จอใน,Digital Standee)(ฝากทีม DR ลงจอ LED Dtac แฟชั่น ไอแลน)
https://drive.google.com/drive/folders/1p0kfBP5WcIiiNUjQ5C0bER7DLS9eP-1p?usp=sharing
Team DR  &gt;&gt;&gt; Digital Screen 43" (แนวตั้งสื่อco brand)   
https://drive.google.com/drive/folders/1p0kfBP5WcIiiNUjQ5C0bER7DLS9eP-1p?usp=sharing</t>
  </si>
  <si>
    <t>DataServiceDR_Images/ba2d4306.รูปภาพที่แจ้ง.012409.jpg</t>
  </si>
  <si>
    <t>e63d4a62</t>
  </si>
  <si>
    <t>แจ้งซ่อมจอสื่อโฆษณาสถานีเพชรบุรี (BL21) บริเวณทางออกประตู2 หน้าร้านStarbucks ไม่ติดครับ</t>
  </si>
  <si>
    <t>DataServiceDR_Images/e63d4a62.รูปภาพที่แจ้ง.013903.jpg</t>
  </si>
  <si>
    <t>0f33d5a3</t>
  </si>
  <si>
    <t>01049045</t>
  </si>
  <si>
    <t>puzsaga</t>
  </si>
  <si>
    <t>0909977468</t>
  </si>
  <si>
    <t>DataServiceDR_Images/0f33d5a3.รูปภาพที่แจ้ง.033029.jpg</t>
  </si>
  <si>
    <t>1dcdd725</t>
  </si>
  <si>
    <t>จอสะดุด</t>
  </si>
  <si>
    <t>DataServiceDR_Images/1dcdd725.รูปภาพที่แจ้ง.064044.jpg</t>
  </si>
  <si>
    <t>ตรวจสอบเรียบร้อย</t>
  </si>
  <si>
    <t>DataServiceDR_Images/1dcdd725.รูปภาพที่ดำเนินการเสร็จแล้ว.064045.jpg</t>
  </si>
  <si>
    <t>d3401c0f</t>
  </si>
  <si>
    <t>เรียน คุณหนูเล็กค่ะ @DW_Nulek_0825255238 
TV Corner : True Branding Shop Embassy, ทรู1ใยแก้ว, CP Tower, EMSPHERE, Siam Soi 2, One Bangkok
แจ้งเพิ่มสื่อ
&gt;&gt; แคมเปญเครื่องเปล่าราคาพิเศษสำหรับ iPad และ Apple Pencil มีผล 8-28 Dec 24
https://drive.google.com/drive/folders/1xw5MHhTdcnzwYfz2Ihs82NVbqG7fa5m7
&gt;&gt; Interbrand Device Bundling for Dec'24 มีผลคร่อมเดือน 19 Dec 24 - 8 Jan 25
https://drive.google.com/drive/folders/1w6HDEuy3FJBRPoHIRIg8ClQ1mDiQ3Kmg
รบกวนด้วยนะคะ ขอบคุณมากค่ะ🙏🏻</t>
  </si>
  <si>
    <t>DataServiceDR_Images/d3401c0f.รูปภาพที่แจ้ง.083631.jpg</t>
  </si>
  <si>
    <t>e1851eae</t>
  </si>
  <si>
    <t>สนามบินภูเก็ต</t>
  </si>
  <si>
    <t>แผ่นโมดูลดับบางส่วน</t>
  </si>
  <si>
    <t>DataServiceDR_Images/e1851eae.รูปภาพที่แจ้ง.092136.jpg</t>
  </si>
  <si>
    <t>กำลังดำเนินการ  ตรวจเช็คสายแพร ตรวจเช็คสายไฟ DC ตรวจเช็คแผ่น LED ตรวจเช็คการ์ด ช่อง output ชำรุด แก้ไข เปลี่ยนการ์ดใหม่ เสร็จ สาวหยาง เซ็ตจอ จอ LED</t>
  </si>
  <si>
    <t>ทำงานปกติ</t>
  </si>
  <si>
    <t>DataServiceDR_Images/e1851eae.รูปภาพที่ดำเนินการเสร็จแล้ว.010023.jpg</t>
  </si>
  <si>
    <t>aa32a0f8</t>
  </si>
  <si>
    <t>เเจ้งวัฒนะ</t>
  </si>
  <si>
    <t>DataServiceDR_Images/aa32a0f8.รูปภาพที่แจ้ง.093613.jpg</t>
  </si>
  <si>
    <t>ทำราคาเข้าตรวจสอบ</t>
  </si>
  <si>
    <t>51773ac9</t>
  </si>
  <si>
    <t>จอกระพิบ สีเพี้ยน</t>
  </si>
  <si>
    <t>DataServiceDR_Images/51773ac9.รูปภาพที่แจ้ง.013658.jpg</t>
  </si>
  <si>
    <t>เข้าตรวจสอบจอ</t>
  </si>
  <si>
    <t>จอทำงานปกติ</t>
  </si>
  <si>
    <t>DataServiceDR_Images/51773ac9.รูปภาพที่ดำเนินการเสร็จแล้ว.013658.jpg</t>
  </si>
  <si>
    <t>516b4d71</t>
  </si>
  <si>
    <t>DataServiceDR_Images/516b4d71.รูปภาพที่แจ้ง.025444.jpg</t>
  </si>
  <si>
    <t>เปลี่ยนกล่องM21 เสร็จเรียบร้อยครับ</t>
  </si>
  <si>
    <t>DataServiceDR_Images/516b4d71.รูปภาพที่ดำเนินการเสร็จแล้ว.091431.jpg</t>
  </si>
  <si>
    <t>78b54578</t>
  </si>
  <si>
    <t>แจ้งเพิ่มสื่อเปลี่ยนแปลงสื่อลบสื่อ Digital TV อัพเดท 23 /12/2024
1.แจ้ง เพิ่มสื่อ แคมเปญ Happiness Express  ระยะเวลาการขึ้นสื่อ  มีผลทันที  -  28 Feb 25 
True Shop : Digital Poster,TV Conner (Smart Home,Vlive)
https://drive.google.com/drive/folders/1mkgxhtkNEeMHgYk5dQ5PBuV7fZm8D-fz?usp=sharing
Dtac In True Shop(จอTrue) : Digital Poster,TV Conner (Smart Home,Vlive)
https://drive.google.com/drive/folders/1mkgxhtkNEeMHgYk5dQ5PBuV7fZm8D-fz?usp=sharing
DTAC SHOP : LED,Digital Signage (จอนอก,จอใน,Digital Standee)(ฝากทีม DR ลงจอ LED Dtac แฟชั่น ไอแลน)
https://drive.google.com/drive/folders/1mkgxhtkNEeMHgYk5dQ5PBuV7fZm8D-fz?usp=sharing
Team DR  &gt;&gt;&gt; Digital Screen 43" (แนวตั้งสื่อco brand)   
https://drive.google.com/drive/folders/1mkgxhtkNEeMHgYk5dQ5PBuV7fZm8D-fz?usp=sharing
ขออภัยที่แจ้งขึ้นสื่อ เร่งด่วน
Best Regards
Theerani  Lerdsri (Saw)
 ธีรนิติ์  เลิศศรี  (ซอ)
Mobile: 095-3611286
E-mail: Theerani_ler@truecorp.co.th
Shop Operation Management</t>
  </si>
  <si>
    <t>DataServiceDR_Images/78b54578.รูปภาพที่แจ้ง.063822.jpg</t>
  </si>
  <si>
    <t>87cd7e74</t>
  </si>
  <si>
    <t>TV Corner : True Branding Shop Embassy, ทรู1ใยแก้ว, CP Tower, EMSPHERE, Siam Soi 2, One Bangkok
แจ้งเพิ่มสื่อ
&gt;&gt; Campaign BDBC มีผลคร่อมเดือน 19 Dec 24 - 15 Jan 25
https://drive.google.com/drive/folders/1Y5UTMDVBUBLhvqDpaMP6kgq3f02Ujy4r
&gt;&gt; TrueOnline Happiness Express มีผลคร่อมเดือน 23 Dec 24 - 31 Jan 25
https://drive.google.com/drive/folders/1cj7Gf8AnyDZ9MM-W3dDuP1MjTl7-gAKE
รบกวนด้วยนะคะ ขอบคุณมากค่ะ🙏🏻</t>
  </si>
  <si>
    <t>DataServiceDR_Images/87cd7e74.รูปภาพที่แจ้ง.092112.jpg</t>
  </si>
  <si>
    <t>3f3e876a</t>
  </si>
  <si>
    <t>สยาม ชั้น 2</t>
  </si>
  <si>
    <t>เปิดไม่ติด จอด้านนอกดับ ใช้งานไม่ได้</t>
  </si>
  <si>
    <t>DataServiceDR_Images/3f3e876a.รูปภาพที่แจ้ง.013925.jpg</t>
  </si>
  <si>
    <t>จอ LED ของ L'Clinic รีเซ็ตตัวส่งสัญญาณ จอ ใช้งานได้ปกติแล้วครับ</t>
  </si>
  <si>
    <t>DataServiceDR_Images/3f3e876a.รูปภาพที่ดำเนินการเสร็จแล้ว.022335.jpg</t>
  </si>
  <si>
    <t>99f67a59</t>
  </si>
  <si>
    <t>รบกวนขึ้นสื่อ Sphere Co-Brand จอสาขา ICONSIAM ค้างสื่อเดียว มีผล 24 Dec 24 นะคะ ขอบคุณค่ะ 🙏🏻
https://drive.google.com/drive/folders/1qS8B0elp2tLhlRT-fllgHZehyu4cEhwu</t>
  </si>
  <si>
    <t>DataServiceDR_Images/99f67a59.รูปภาพที่แจ้ง.070535.jpg</t>
  </si>
  <si>
    <t>53f25912</t>
  </si>
  <si>
    <t>LED : New Year ส่งความสุขของบริษัท (Lot2)
https://drive.google.com/drive/folders/1WrFLl0s_fxbEZonnj55UMQVELzLtXX6c</t>
  </si>
  <si>
    <t>DataServiceDR_Images/53f25912.รูปภาพที่แจ้ง.070745.jpg</t>
  </si>
  <si>
    <t>9cb70dcb</t>
  </si>
  <si>
    <t>สนามบินสุวรรณภูมิสายพานที่19-20</t>
  </si>
  <si>
    <t>จอledด้านล่างของ บูท 19-20  มันน่าจะเสียครับ ฝากให้ vendor check ให้หน่อยครับ อยากให้ทางเราเข้าเซอร์วิสภายใน วัน 2 วันนี้</t>
  </si>
  <si>
    <t>DataServiceDR_Images/9cb70dcb.รูปภาพที่แจ้ง.080016.jpg</t>
  </si>
  <si>
    <t>วิธีการแก้ไข 1.เพื่มสาย DC จำนวน 1 เส้น  2.ย้ายแผ่นเสีย ไปไว้มุมบนด้านซ้ายครับ เนื่องจากด้านล่าง ยิงน๊อตพรุนแล้วครับต้องเปลี่ยนแผ่นฮิปด้วยครับรอบหน้า)</t>
  </si>
  <si>
    <t>DataServiceDR_Images/9cb70dcb.รูปภาพที่ดำเนินการเสร็จแล้ว.010214.jpg</t>
  </si>
  <si>
    <t>(ย้ายแผ่นเสีย ไปไว้มุมบนด้านซ้ายครับ เนื่องจากด้านล่าง ยิงน๊อตพรุนแล้วครับต้องเปลี่ยนแผ่นฮิปด้วยครับรอบหน้า)</t>
  </si>
  <si>
    <t>abd82ed0</t>
  </si>
  <si>
    <t>แก้ไขแผ่นจอ ที่กล่อง Dynamic Light Box บริเวณชั้น Concourse  ที่สถานีสุขุมวิท</t>
  </si>
  <si>
    <t>DataServiceDR_Images/abd82ed0.รูปภาพที่แจ้ง.081451.jpg</t>
  </si>
  <si>
    <t>เข้าเปลี่ยนแผ่นไดนามิค 1 แผ่น</t>
  </si>
  <si>
    <t>จอใช้งานปกติ</t>
  </si>
  <si>
    <t>DataServiceDR_Images/abd82ed0.รูปภาพที่ดำเนินการเสร็จแล้ว.011507.jpg</t>
  </si>
  <si>
    <t>f99795ee</t>
  </si>
  <si>
    <t>จอเสียบางจุด</t>
  </si>
  <si>
    <t>DataServiceDR_Images/f99795ee.รูปภาพที่แจ้ง.090735.jpg</t>
  </si>
  <si>
    <t>ถึงหน้างานจอติดปกติ</t>
  </si>
  <si>
    <t>DataServiceDR_Images/f99795ee.รูปภาพที่ดำเนินการเสร็จแล้ว.011319.jpg</t>
  </si>
  <si>
    <t>b81d199c</t>
  </si>
  <si>
    <t>630131</t>
  </si>
  <si>
    <t>True Branding Shop ICON SIAM</t>
  </si>
  <si>
    <t>TV wall กระพริบ ตามไฟล์</t>
  </si>
  <si>
    <t>DataServiceDR_Images/b81d199c.รูปภาพที่แจ้ง.091828.jpg</t>
  </si>
  <si>
    <t>สลับสาย HDMI  จากข้างบนลงมาข้างล่าง เอาสายDPไปต่อกับจอด้านบน</t>
  </si>
  <si>
    <t>DataServiceDR_Images/b81d199c.รูปภาพที่ดำเนินการเสร็จแล้ว.010530.jpg</t>
  </si>
  <si>
    <t>จออยู่สูง ทางผจก. ไม่อนุญาตให้ทำครับต้องทำ หลังร้านปิดครับ</t>
  </si>
  <si>
    <t>cd3bea7c</t>
  </si>
  <si>
    <t>29 สาขา</t>
  </si>
  <si>
    <t>เมเบอรีน 
Update VDO Endcap WS
ผมได้แนบไฟล์ และLink(เป็นตัวเดียวกัน) สำหรับ เปลี่ยน VDO   ใน End cap ร้าน Watsons ตามList ครับ
โดยเริ่มเปลี่ยนวันที่ 26/12/2024  ตั้งแต่ 10โมงเช้าเป็นค้นไป
ฝากช่วยดำเนินการตามวันและเวลา ด้วยนะครับ
ขอบคุณครับ
วีระศักดิ์</t>
  </si>
  <si>
    <t>dad1980a</t>
  </si>
  <si>
    <t>Link สื่อใหม่
LED : Festive Version Santa
https://drive.google.com/drive/folders/1nRZJA-TdSkk5N7E8q0o7137lzUp8gBLK?usp=sharing</t>
  </si>
  <si>
    <t>DataServiceDR_Images/dad1980a.รูปภาพที่ดำเนินการเสร็จแล้ว.023703.jpg</t>
  </si>
  <si>
    <t>49c36ed4</t>
  </si>
  <si>
    <t>::Playlist Update Dec 2024 :: เพิ่มสื่อ Festive Version Santa ขึ้นสื่อวันที่ 25 Dec 2024 - 15 Jan 2025
A. Highlight Campaign
-Festive Version Santa (ตามลิสสาขาที่มี) (25/12/67-15/1/68) New!!!
-New Year ส่งความสุขของบริษัท  (ตามลิสสาขาที่มี) (19/12/67-15/1/68) 
-Happy New Year 2025 ยิ้มทั่วไทย (6 สาขา) (11 Dec 2024 - 31 Jan 2025)
-CAMPAIGN FESTIVE NEW YEAR (29 Nov 2024-21 Jan 2025)
-ทั่วไทย ทั่วถึง ทุกคน (ตามลิสสาขาที่มี) ขึ้นสื่อต่อ (24 Jun 2024-31 Dec 2024)
-Co Brand (ตามลิสสาขาที่มี)
-Champ Spirit True Spirit(ตามลิสสาขาที่มี) (10 Oct-31 Dec 2024) 
-Proposition น้องเทนนิส  (ตามลิสสาขาที่มี) (19 Oct 2024-31 Dec 2024)
-------------------------------------
B. Commercial Campaign
-True You ทรูชวนชิม (ตามลิสสาขาที่มี) (1 Oct-31 Dec 2024)
-IR GO Travel (ตามลิสสาขาที่มี) (1 Nov 2024-15 Jan 2025)
-True ID โปรโมทหนังจีน (ตามลิสสาขาที่มี) (ขึ้นสื่อต่อ 1-31 Dec 2024)
-True ID Good Doctor (ตามลิสสาขาที่มี) (ขึ้นสื่อต่อ) (11 - 31 Dec 2024)
-True ID Promote Thai League (ตามลิสสาขาที่มี) (30 Aug 2024-28 Feb 2025)
-True Online (ไม่มีกำหนดสื่อหมดอายุ)
-True Online x Netflix (ตามลิสสาขาที่มี) (13 Dec 2024-31 Mar 2025) 
-โปรโมท Pre-launching Nvidia GeForce NOW package (ตามลิสสาขาที่มี) (8-31 Dec 2024)
-TVS NOW MAX SPORT (DECEMBER 2024)
-TVS NOW Prime Non Sports (December 2024) 
-YOU Mini x PUBG Mobile (ตามลิสสาขาที่มี) (20 Dec 2024 - 19 Jan 2025)
-Realme 13 Series (19 Oct 2024-31 Jan 2025)
-VIVO V40 (30 Aug 2024-31 Dec 2024)
-Samsung Galaxy R12 (S24 FE) (27 Sep-31 Dec 2024)
-Huawei GT5 (ตามลิสสาขาที่มี) (11 Oct-31 Dec 2024)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</si>
  <si>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e6b5622d</t>
  </si>
  <si>
    <t>รบกวนเปลี่ยนสื่อตัววิ่ง 2 สาขา Central World จาก Home Pod เป็น ULTRAHUMAN RING AIR ด้วยนะคะ เนื่องจากเปลี่ยนสินค้าในการ Display</t>
  </si>
  <si>
    <t>80ac46bc</t>
  </si>
  <si>
    <t>@Sunday at 10:03 @𝙵𝙸𝙻𝙼☺︎︎ 
Digital TV อัพเดท 25 /12/2024
1.แจ้ง Replace สื่อ แคมเปญ True DJSI 2024  ระยะเวลาการขึ้นสื่อ  26/12/2025   -  28 Feb 25 
2.แจ้ง Replace สื่อ แคมเปญ MNP : Special Fixxy 399 บ. ระยะเวลาการขึ้นสื่อ  26/12/2025   -  31 Jan 25  (สื่อลงเฉพาะ ช่องทาง True Shop)
DTAC SHOP : LED,Digital Signage (จอนอก,จอใน,Digital Standee)(ฝากทีม DR ลงจอ LED Dtac แฟชั่น ไอแลน)
https://drive.google.com/drive/folders/1BUj7uhmpnuujNFA6KjiwZwKgd4GBkeuZ?usp=sharing
Team DR  &gt;&gt;&gt; Digital Screen 43" (แนวตั้งสื่อco brand)   
https://drive.google.com/drive/folders/1BUj7uhmpnuujNFA6KjiwZwKgd4GBkeuZ?usp=sharing</t>
  </si>
  <si>
    <t>DataServiceDR_Images/80ac46bc.รูปภาพที่แจ้ง.022638.jpg</t>
  </si>
  <si>
    <t>cc676471</t>
  </si>
  <si>
    <t>ALDO</t>
  </si>
  <si>
    <t>ruji[d;o=j;p-7holnjvg]pot8t
รบกวนอัพโหลด VDO content แบรนด์ Aldo และ Steve Madden ตามช่วงระยะเวลาที่แจ้งด้านล่างนี้ค่ะ (เนื่องจากไม่สามารถอัพโหลดไฟล์ลงโปรแกรมได้ค่ะ)
รายละเอียด VDO :
ALDO  
Phase 3 : เริ่ม 26 ธันวาคม 2567 – 05 มกราคม 2568
Bangkapi : https://drive.google.com/drive/folders/1ohYVciEmPmzy3bbe8HgHSlnZD58UzDj5?usp=sharing
Fashion : https://drive.google.com/drive/folders/1Oa3cfipcNK0gfMK9jLjCGYZYaUWyaN5D?usp=sharing</t>
  </si>
  <si>
    <t>18c6130c</t>
  </si>
  <si>
    <t>::Playlist Update Jan 2025 :: 
A. Highlight Campaign
-Festive Version Santa (ตามลิสสาขาที่มี) (25/12/67-15/1/68)
-New Year ส่งความสุขของบริษัท  (ตามลิสสาขาที่มี) (19/12/67-15/1/68) 
-Happy New Year 2025 ยิ้มทั่วไทย (6 สาขา) (11 Dec 2024 - 31 Jan 2025)
-CAMPAIGN FESTIVE NEW YEAR (29 Nov 2024-21 Jan 2025)
-Co Brand (ตามลิสสาขาที่มี)
-------------------------------------
B. Commercial Campaign
-IR GO Travel (ตามลิสสาขาที่มี) (1 Nov 2024-15 Jan 2025)
-True ID Promote Thai League (ตามลิสสาขาที่มี) (30 Aug 2024-28 Feb 2025)
-TVS Now Max Non Sports_January 2025
-TVS Now Prime Sports_January 2025
-True Online (ไม่มีกำหนดสื่อหมดอายุ)
-True Online x Netflix (ตามลิสสาขาที่มี) (13 Dec 2024-31 Mar 2025)
-YOU Mini x PUBG Mobile (ตามลิสสาขาที่มี) (20 Dec 2024 - 19 Jan 2025)
-Realme 13 Series (19 Oct 2024-31 Jan 2025)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</si>
  <si>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DataServiceDR_Images/18c6130c.รูปภาพที่แจ้ง.061535.png</t>
  </si>
  <si>
    <t>4815bb3c</t>
  </si>
  <si>
    <t>Link สื่อ
A. Highlight Campaign
LED : Festive Version Santa
https://drive.google.com/drive/folders/1nRZJA-TdSkk5N7E8q0o7137lzUp8gBLK?usp=sharing
-----------------------------------
LED : New Year ส่งความสุขของบริษัท
https://drive.google.com/drive/folders/1cvTFc74QWme5DcgCCVSlvn_6aeY-YUaN?usp=drive_link
LED : New Year ส่งความสุขของบริษัท (Edit)
https://drive.google.com/drive/folders/1PCwo8EysX95SJXfcVwvQyHXdUDA792nA?usp=drive_link
-----------------------------------
LED : Happy New Year 2025 (6 สาขา)
https://drive.google.com/drive/folders/103MJGS0OYyhebw8u015JF2uBaanU1TIX
LED : Happy New Year 2025 (Lot2)
https://drive.google.com/drive/folders/1dpqaSag7aMQd0TmCkDT_HJRRjFMjgBwC
LED : Happy New Year 2025 (Lot3)
https://drive.google.com/drive/folders/1VKb8GVf5yDZn20W_bQP8pnJdHXQhQgae?usp=drive_link
LED : Happy New Year 2025 (Lot4)
https://drive.google.com/drive/folders/189QyTF1J-kPqi00-I7YAwTpRKWRHi2_C
------------------------------------
LED : CAMPAIGN FESTIVE NEW YEAR Lot 1 (29 Nov 2024-15 Jan 2025)
https://drive.google.com/drive/folders/17BUI3eazS5gL5kxz2ZP57hRRNAH6iGqk?usp=drive_link
LED : CAMPAIGN FESTIVE NEW YEAR Lot 2 = 36 สาขาเพิ่มค่ะ (29 Nov 2024-15 Jan 2025)
https://drive.google.com/drive/folders/11oL8MZS6CQzmTfkbacwJq55zg_0QiBpp
LED : CAMPAIGN FESTIVE NEW YEAR Lot 3 สาขาเพิ่มค่ะ (29 Nov 2024-15 Jan 2025)
https://drive.google.com/drive/folders/1UFzdSep7NAieuxtPytH3U0p-BFnROmc3
------------------------------------
LED : Co Brand (ไม่กำหนดวันหมดอายุ)
https://drive.google.com/drive/folders/1z6yHnoANn_t3bIDRsizQkxe8Sgj4R7uD?usp=share_link</t>
  </si>
  <si>
    <t>DataServiceDR_Images/4815bb3c.รูปภาพที่แจ้ง.061757.png</t>
  </si>
  <si>
    <t>35cc71f2</t>
  </si>
  <si>
    <t>B. Commercial Campaign
LED : IR GO Travel (1 Nov 2024 - 15 Jan 2025)
https://docs.google.com/spreadsheets/d/1MuoMt8qOBS7hG2w9nG8swnaPzLZsKD451M2t3ukC3s4/edit?gid=0#gid=0
LED : IR GO Travel (CTW แก้ไข)
https://drive.google.com/file/d/1v116ZuIJHk3RZVt7Lc6c_KycIOMdA4Ny/view?usp=drive_link
------------------------------------
LED : True ID Promote Thai League (13 Aug 2024-31 May 2025)
https://drive.google.com/drive/folders/1e--OhpFEqO7pLFU28WNCEOQFWf_V4rF2?usp=drive_link
------------------------------------
LED : TVS Now Max Non Sports_January 2025
Link : https://drive.google.com/drive/folders/1xDOYO66TD_sGfWVsPHbzFLk44vHl1jYn?usp=drive_link
LED : TVS Now Prime Sports_January 2025
Link : https://drive.google.com/drive/folders/151AQJy-Rl29gN-tHDYyGzWOjA4bTU3cr?usp=drive_link
------------------------------------
LED : True Online
https://drive.google.com/drive/folders/1WoObCG2q_Y9FC26aKQyhQAvXRpWP4SeK?usp=sharing
LED : True Online x Netflix (Lot1)
https://drive.google.com/drive/folders/1AXucL35KeSNoQxGy6njazJhOVs5lskXM
LED : True Online x Netflix (Lot2)
https://drive.google.com/drive/folders/1xHWFWAHsR8ulFqFpPTf7QH__VDWrsR_r
------------------------------------
LED : YOU Mini x PUBG Mobile
TS Central Chonburi
https://drive.google.com/drive/folders/1WKrP-U1jWmLsqbYTDuraFv8CTdEaOoHy?usp=sharing
TS Central Festival Chiangmai
https://drive.google.com/drive/folders/1kcW4S68cEDdWrUTwi-BZl67GUGk-Oogy?usp=sharing
TS Central Festival Phuket
https://drive.google.com/drive/folders/1oYVmMGglPZKQk34R66XWkmi3-ptBvkLz?usp=sharing
------------------------------------
LED : Realme 13 Series (19/10/24 - 31/12/24)
https://drive.google.com/drive/folders/1eWdV-0IVS-TTBzwU4nN_Bg-g5Z4vmIuj?usp=sharing
------------------------------------
LED : OPPO Find X8 Series (21 Nov 2024-28 Feb 2025)
https://drive.google.com/drive/folders/1evXFI5GRr2l2iWUt6Iy6uCl95P8iunHR?usp=drive_link</t>
  </si>
  <si>
    <t>DataServiceDR_Images/35cc71f2.รูปภาพที่แจ้ง.062044.png</t>
  </si>
  <si>
    <t>c1dd7455</t>
  </si>
  <si>
    <t>Steve Madden:
Phase 3 : เริ่ม 26 ธันวาคม 2567 – 05 มกราคม 2568
Bangkapi : https://drive.google.com/drive/folders/1BtR85Ibvf86w3nUyTylksEmH1S0kDV-z?usp=sharing
Best regards,
Sarocha:
Phase 3 : เริ่ม 26 ธันวาคม 2567 – 05 มกราคม 2568
Bangkapi : https://drive.google.com/drive/folders/1BtR85Ibvf86w3nUyTylksEmH1S0kDV-z?usp=sharing
Best regards,
Sarocha</t>
  </si>
  <si>
    <t>3cefb8ac</t>
  </si>
  <si>
    <t>รบกวนเปลี่ยนสื่อ Co Brand อันใหม่แทนสื่อเดิมด้วยนะคะ มีผลทันทีค่ะ
LED Co Brand 
https://drive.google.com/drive/folders/1pwL5p8Lzf0eL_VRliLpRnTPrk9TtaN7R</t>
  </si>
  <si>
    <t>DataServiceDR_Images/3cefb8ac.รูปภาพที่แจ้ง.022330.jpg</t>
  </si>
  <si>
    <t>6dcd034f</t>
  </si>
  <si>
    <t>LED : Festive Version Santa (Lot2)
https://drive.google.com/drive/folders/1_uq-K9eDyWTWbhuViOqb7xtVjklPXdcT?usp=drive_link</t>
  </si>
  <si>
    <t>DataServiceDR_Images/6dcd034f.รูปภาพที่แจ้ง.022608.jpg</t>
  </si>
  <si>
    <t>24fc7206</t>
  </si>
  <si>
    <t>@"Noon " @DW_Nulek_0825255238 คุณหนูเล็กค่ะ รบกวนเปลี่ยนไฟล์วิดิโอจอ LED ทีนะคะ 
ลิงค์ไฟล์วิดิโอค่ะ 
https://drive.google.com/drive/folders/1BmgzpuuzydZhn9hauu212aYy06ez2cjH?usp=sharing
ขอบคุณค่ะ</t>
  </si>
  <si>
    <t>DataServiceDR_Images/24fc7206.รูปภาพที่แจ้ง.034756.jpg</t>
  </si>
  <si>
    <t>Internet สาขาชิดลมใช้งานไม่ได้ครับ</t>
  </si>
  <si>
    <t>ส่งช่างทีมเข้าเช็คหน้างาน</t>
  </si>
  <si>
    <t>eb332ea9</t>
  </si>
  <si>
    <t>เรียน คุณหนูเล็กและทีม ค่ะ @DW_Nulek_0825255238 
TV Corner : Embassy, ทรู1ใยแก้ว, CP Tower, EMSPHERE, Siam Soi 2, One Bangkok
&gt;&gt; นำส่งสื่อเดือน January 25 (1-31 Jan 25) 
https://drive.google.com/drive/folders/1hkoiNCMwD0NIDTQUAbl6NzxVBY4UWnaP
รบกวนด้วยนะคะ ขอบคุณมากค่ะ🙏🏻</t>
  </si>
  <si>
    <t>DataServiceDR_Images/eb332ea9.รูปภาพที่แจ้ง.060714.jpg</t>
  </si>
  <si>
    <t>อัพสื่อ Brandding</t>
  </si>
  <si>
    <t>90517626</t>
  </si>
  <si>
    <t>LED Co Brand (เพิ่ม 5 Shop)
https://drive.google.com/drive/folders/15JQMNLnnE67CfS7lz-jYiC6mbcJ2Puww?usp=sharing
รบกวนเล่นสื่อ Co Brand วน 2 รอบ แล้วต่อด้วยสื่ออื่นนะคะ</t>
  </si>
  <si>
    <t>DataServiceDR_Images/90517626.รูปภาพที่แจ้ง.061216.jpg</t>
  </si>
  <si>
    <t>อัพเดทสื่อ Co Brand</t>
  </si>
  <si>
    <t>cceba1ca</t>
  </si>
  <si>
    <t>แจ้งซ่อมแผ่นจอสื่อโฆษณาชำรุดแจ้งซ่อมจอสื่อโฆษณาสถานีเพชรบุรี (BL21) บริเวณทางออกประตู2 ทางเข้า</t>
  </si>
  <si>
    <t>DataServiceDR_Images/cceba1ca.รูปภาพที่แจ้ง.071623.jpg</t>
  </si>
  <si>
    <t>ปลี่ยนแผ่นเสีย จำนวน 30 แผ่น ซ่อมเเผ่นเสีย จำนวน 20 แผ่น ครับ</t>
  </si>
  <si>
    <t>DataServiceDR_Images/cceba1ca.รูปภาพที่ดำเนินการเสร็จแล้ว.010439.jpg</t>
  </si>
  <si>
    <t>2fd9e348</t>
  </si>
  <si>
    <t>2 สาขา</t>
  </si>
  <si>
    <t>@DW_Nulek_0825255238 @𝙵𝙸𝙻𝙼☺︎︎ 
จอ 43“ จอ Cobrand 
-สาขา ทรูช็อป เดอะมอลล์ งามวงวานศ์
- สาขาทรูช็อป เซ็นทรัลเวสเกตุ
https://drive.google.com/file/d/1-pVSvhUeyhmZ8T-4wjHK_J_U6Srpmdc6/view?usp=drive_link</t>
  </si>
  <si>
    <t>DataServiceDR_Images/2fd9e348.รูปภาพที่แจ้ง.090728.jpg</t>
  </si>
  <si>
    <t>จอไม่ออนไลน์ในระบบ พี่ให้เหน่งเข้าหน้างาน</t>
  </si>
  <si>
    <t>ทั้ง 2 สาขาเปลี่ยนสื่อเรียบร้อย</t>
  </si>
  <si>
    <t>605a8af5</t>
  </si>
  <si>
    <t>สถานีสิริกิติ์ (BL23)</t>
  </si>
  <si>
    <t>แจ้งซ่อมจอสื่อโฆษณาชำรุดบางจุดสถานีสิริกิติ์ (BL23) บริเวณทางเข้า-ออกประตู3 ครับ</t>
  </si>
  <si>
    <t>DataServiceDR_Images/605a8af5.รูปภาพที่แจ้ง.021357.jpg</t>
  </si>
  <si>
    <t>รอทำราคาปี 68</t>
  </si>
  <si>
    <t>c008c044</t>
  </si>
  <si>
    <t>แพลทตินัมแฟชั่นมอลล์</t>
  </si>
  <si>
    <t>DataServiceDR_Images/c008c044.รูปภาพที่แจ้ง.023322.jpg</t>
  </si>
  <si>
    <t>ทำราคาเสนอลูกค้า</t>
  </si>
  <si>
    <t>เนื่องจากจอนี้ใช้งานอุปกรณ์จอเก่าทั้งหมด  เราจำเป็นต้องทำราคาให้อนุมัติงานกลับมาก่อนนะคะ</t>
  </si>
  <si>
    <t>5b68bc20</t>
  </si>
  <si>
    <t>DataServiceDR_Images/5b68bc20.รูปภาพที่แจ้ง.014008.jpg</t>
  </si>
  <si>
    <t>เข้าเซอร์วิส</t>
  </si>
  <si>
    <t>งานซูซิโรนาฬิกาไม่ตรงวิธีเเก้ปรับนาฬิกาใหม่ครับ</t>
  </si>
  <si>
    <t>DataServiceDR_Images/5b68bc20.รูปภาพที่ดำเนินการเสร็จแล้ว.040704.jpg</t>
  </si>
  <si>
    <t>748275fb</t>
  </si>
  <si>
    <t>648600</t>
  </si>
  <si>
    <t>ปรมาภรณ์</t>
  </si>
  <si>
    <t>084-1054326</t>
  </si>
  <si>
    <t>สื่อไม่อับเดต สื่อจอสลับข้างกัน</t>
  </si>
  <si>
    <t>DataServiceDR_Images/748275fb.รูปภาพที่แจ้ง.014159.jpg</t>
  </si>
  <si>
    <t>e25230aa</t>
  </si>
  <si>
    <t>Terminal พัทยา</t>
  </si>
  <si>
    <t>จอลอนโซนร้านสปอร์ต Terminal พัทยาดับไปครึ่งนึง</t>
  </si>
  <si>
    <t>DataServiceDR_Images/e25230aa.รูปภาพที่แจ้ง.010725.jpg</t>
  </si>
  <si>
    <t>เปลี่ยนการ์ด 1 ใบเปลี่ยนแผ่นซ้าย 1 แผ่นขวา 1 แผ่น</t>
  </si>
  <si>
    <t>DataServiceDR_Images/e25230aa.รูปภาพที่ดำเนินการเสร็จแล้ว.010726.jpg</t>
  </si>
  <si>
    <t>88ad52ca</t>
  </si>
  <si>
    <t>Icon Siam</t>
  </si>
  <si>
    <t>อาการจอ LED ดับบางส่วน</t>
  </si>
  <si>
    <t>DataServiceDR_Images/88ad52ca.รูปภาพที่แจ้ง.024847.jpg</t>
  </si>
  <si>
    <t>ทำราคาเสนอให้ลูกค้า</t>
  </si>
  <si>
    <t>รายการนี้ยกเลิกได้เลยค่ะ ลูกค้าให้ซัพเก่าเข้าแก้ไขแล้วคะ</t>
  </si>
  <si>
    <t>90bb63fd</t>
  </si>
  <si>
    <t>จอโปรสเตอร์ไม่ติด</t>
  </si>
  <si>
    <t>DataServiceDR_Images/90bb63fd.รูปภาพที่แจ้ง.025138.jpg</t>
  </si>
  <si>
    <t>ตรวจเช็คบอร์ดและการ์ด ใช้งานได้ปกติ</t>
  </si>
  <si>
    <t>DataServiceDR_Images/90bb63fd.รูปภาพที่ดำเนินการเสร็จแล้ว.085936.jpg</t>
  </si>
  <si>
    <t>13af3ebf</t>
  </si>
  <si>
    <t>สถานีสามย่าน</t>
  </si>
  <si>
    <t>งานเปลี่ยนซิม 1 ซิม</t>
  </si>
  <si>
    <t>DataServiceDR_Images/13af3ebf.รูปภาพที่แจ้ง.034829.jpg</t>
  </si>
  <si>
    <t>เปลี่ยนซิม</t>
  </si>
  <si>
    <t>bd0a1367</t>
  </si>
  <si>
    <t>เปลี่ยนซิม 2 ซิม</t>
  </si>
  <si>
    <t>DataServiceDR_Images/bd0a1367.รูปภาพที่แจ้ง.034822.jpg</t>
  </si>
  <si>
    <t>ดำเนินการเสร็จเเล้ว</t>
  </si>
  <si>
    <t>e4351c17</t>
  </si>
  <si>
    <t>เปลี่ยนซิม 1 ซิม</t>
  </si>
  <si>
    <t>DataServiceDR_Images/e4351c17.รูปภาพที่แจ้ง.034812.jpg</t>
  </si>
  <si>
    <t>ดำเนินการเรียบร้อน</t>
  </si>
  <si>
    <t>468d5e5e</t>
  </si>
  <si>
    <t>จอ LED ภาพไม่เต็มจอ</t>
  </si>
  <si>
    <t>DataServiceDR_Images/468d5e5e.รูปภาพที่แจ้ง.061536.jpg</t>
  </si>
  <si>
    <t>ช่องเสียบแลนการ์ดไม่ดี ย้ายช่องเสียบไปอีกช่องจอติดปกติ</t>
  </si>
  <si>
    <t>DataServiceDR_Images/468d5e5e.รูปภาพที่ดำเนินการเสร็จแล้ว.010238.jpg</t>
  </si>
  <si>
    <t>220d902f</t>
  </si>
  <si>
    <t>งานขึ้นสื่อ Adidas  เซ็นทรัลเวิลด์ จอพื้น 22 จอ
มีผลวันนี้</t>
  </si>
  <si>
    <t>DataServiceDR_Images/220d902f.รูปภาพที่แจ้ง.082122.jpg</t>
  </si>
  <si>
    <t>เปลี่ยนสื่อใหม่</t>
  </si>
  <si>
    <t>**รอกราฟฟิกแก้ไขไฟล์ให้**</t>
  </si>
  <si>
    <t>793f0530</t>
  </si>
  <si>
    <t>เปลี่ยนสื่อ
Popmart  เมก้าบางนา
วันที่ 12/1/68 เวลา 21.30น.
https://drive.google.com/file/d/1pjwwKDj3XpRhUQXhVX41NP7nBOQyYqgo/view?usp=sharing</t>
  </si>
  <si>
    <t>DataServiceDR_Images/793f0530.รูปภาพที่แจ้ง.083052.jpg</t>
  </si>
  <si>
    <t>สร้างโปรแกรมและอัพสื่อ</t>
  </si>
  <si>
    <t>a766edd1</t>
  </si>
  <si>
    <t>งานปรับแก้ไขไฟล์สื่อ
Popmart  เซ็นทรัลเวิลด์ 
มีผลทันที่
นำส่งไฟล์จอ ctw 
 https://drive.google.com/file/d/1WD4HzEceG1VeHzgtbVpv_z9bOaw36iVg/view?usp=sharing</t>
  </si>
  <si>
    <t>DataServiceDR_Images/a766edd1.รูปภาพที่แจ้ง.082808.jpg</t>
  </si>
  <si>
    <t>ปรับไฟล์สื่อให้ได้ Res 3840*776px.</t>
  </si>
  <si>
    <t>ปรับไฟล์แล้วส่งให้ลูกค้าเรียบร้อย</t>
  </si>
  <si>
    <t>d57d2e39</t>
  </si>
  <si>
    <t>Dior เปลี่ยนสื่อประจำเดือน มกราคม 2568 มีผลวันที่ 4/1/68</t>
  </si>
  <si>
    <t>DataServiceDR_Images/d57d2e39.รูปภาพที่แจ้ง.093320.jpg</t>
  </si>
  <si>
    <t>ออโต้ , หนูเล็ก</t>
  </si>
  <si>
    <t>a0a8bf69</t>
  </si>
  <si>
    <t>ขอนำส่งสื่อถวายพระพร สมเด็จพระเจ้าลูกเธอเจ้าฟ้าสิริวัณณวรี นารีรัตนราชกัญญา
เนื่องในโอกาสวันคล้ายวันประสูติ ๘ มกราคม ๒๕๖๘ (ขึ้นสื่อค้าง 1 วัน หลังจากนั้นขึ้นสื่อปกติ)
Link รวมจากส่วนกลาง
https://drive.google.com/drive/folders/1QviWlFq9jYfKuH8Gj4IasFCrF-pa7TcW?usp=sharing
--------
📣ประกาศ📣
ขอนำส่งสื่อถวายพระพร สมเด็จพระเจ้าลูกเธอเจ้าฟ้าสิริวัณณวรี นารีรัตนราชกัญญา เนื่องในโอกาสวันคล้ายวันประสูติ ๘ มกราคม ๒๕๖๘ (ขึ้นสื่อค้าง 1 วัน หลังจากนั้นขึ้นสื่อปกติ)
Link รวม จากส่วนกลาง
https://drive.google.com/drive/folders/1QviWlFq9jYfKuH8Gj4IasFCrF-pa7TcW?usp=sharing
LED Wall
https://drive.google.com/drive/folders/1KORFEd8e48XfdKZBOEfzrk0gkQ_m7hd-?usp=drive_link
Digital Poster (ทีวีแนวตั้ง)
https://drive.google.com/file/d/1axfODYCWOb7Y5bNRw6w-jtj0CVnXg-G-/view?usp=drive_link
TV Corner (ทีวีแนวนอน)
https://drive.google.com/file/d/1BDZgjXf52zdNItpDoWMbyLK4aMH6Bnil/view?usp=drive_link
จอ Trade In (จอ 43 นิ้ว แบบมีขาตั้ง)
https://drive.google.com/file/d/15WFwznqxx9-LhG8AbNMh54oNmT_Y1fr8/view?usp=drive_link
TV เรียงยาว
5760x1080 : https://drive.google.com/file/d/1Vm8dDUjJ0lLEA0JKQkFdYr6PVFK1YKvh/view?usp=drive_link
3840x1080 : https://drive.google.com/file/d/1UKhD92gfid2LCipSJQSnCuLOS8NjGCmG/view?usp=drive_link
1920x1080 : https://drive.google.com/file/d/1BDZgjXf52zdNItpDoWMbyLK4aMH6Bnil/view?usp=drive_link</t>
  </si>
  <si>
    <t>DataServiceDR_Images/a0a8bf69.รูปภาพที่แจ้ง.014231.jpg</t>
  </si>
  <si>
    <t>ออโต้ , เหน่ง</t>
  </si>
  <si>
    <t>5f883d17</t>
  </si>
  <si>
    <t>แจ้งเปลี่ยนไฟล์จอ LED L'CLINIC SIAM SQUARE ONE ชั้น 2 และ ชั้น 6 
https://drive.google.com/drive/u/5/folders/1QEfuT5H9lXDkX9xJ_mfPIYr70ng5F80-</t>
  </si>
  <si>
    <t>DataServiceDR_Images/5f883d17.รูปภาพที่แจ้ง.020057.jpg</t>
  </si>
  <si>
    <t>ให้ช่างเข้าเปลี่ยนสื่อหน้างาน</t>
  </si>
  <si>
    <t>d77c4f65</t>
  </si>
  <si>
    <t>650391</t>
  </si>
  <si>
    <t>จอโปรสเตอร์ภาพไม่ขึ้น</t>
  </si>
  <si>
    <t>DataServiceDR_Images/d77c4f65.รูปภาพที่แจ้ง.075106.jpg</t>
  </si>
  <si>
    <t>/ตรวจสอบเลขMAC จอชื่อระบบเป็นของ True soi2 ได้ทำการแก้ไขชื่อและส่งสื่อใหม่จอติดปกติ</t>
  </si>
  <si>
    <t>ปกติ</t>
  </si>
  <si>
    <t>f4b9bb3f</t>
  </si>
  <si>
    <t>Terminal 21 พระราม 3</t>
  </si>
  <si>
    <t>DataServiceDR_Images/f4b9bb3f.รูปภาพที่แจ้ง.084544.jpg</t>
  </si>
  <si>
    <t>ทำราคาเสนอลูกค้า จอหมดประกันเเล้ว</t>
  </si>
  <si>
    <t>ดำเนิดการเเล้ว</t>
  </si>
  <si>
    <t>2760cc73</t>
  </si>
  <si>
    <t>จอพื้นดับ</t>
  </si>
  <si>
    <t>DataServiceDR_Images/2760cc73.รูปภาพที่แจ้ง.091000.jpg</t>
  </si>
  <si>
    <t>**รอคุณเบล CF กลับเรื่องทำราคาเข้าเซอร์วิส**</t>
  </si>
  <si>
    <t>bbef9531</t>
  </si>
  <si>
    <t>เปิดซ้ำ</t>
  </si>
  <si>
    <t>79d538af</t>
  </si>
  <si>
    <t>จอกระพิบบางจุด</t>
  </si>
  <si>
    <t>DataServiceDR_Images/79d538af.รูปภาพที่แจ้ง.025025.jpg</t>
  </si>
  <si>
    <t>เปลี่ยนแผ่นเสียและสายแพรขาด อย่างละ 1 pcs. และ ใส่แผ่นโมดูลหลุด จำนวน 1 แผ่น เรียบร้อยครับผม</t>
  </si>
  <si>
    <t>DataServiceDR_Images/79d538af.รูปภาพที่ดำเนินการเสร็จแล้ว.074344.jpg</t>
  </si>
  <si>
    <t>c7a765d8</t>
  </si>
  <si>
    <t>รบกวนอัปไฟล์ภาพสำหรับเปลี่ยนจอ LED (Week 1-2) ของ Charles&amp; Keith สาขา Central Pattaya แทนสื่อเดิมตามลิงก์ด้านล่างค่ะ
(รบกวนช่วยอัปภายในวันที่ 7 ม.ค. 68 นะคะ)
·       Central Pattaya
https://drive.google.com/file/d/1kaOeCePwiuIb3_ieWIs4tjf8gnefPxSb/view?usp=drive_link</t>
  </si>
  <si>
    <t>DataServiceDR_Images/c7a765d8.รูปภาพที่แจ้ง.070723.jpg</t>
  </si>
  <si>
    <t>อัพเดตสื่อใหม่</t>
  </si>
  <si>
    <t>d5986442</t>
  </si>
  <si>
    <t>ขึ้นสื่อ Amani  ให้หน่อยค่ะ
สาขา พารากอน
GAB PARAGON 343 x1200 px.mp4</t>
  </si>
  <si>
    <t>DataServiceDR_Images/d5986442.รูปภาพที่แจ้ง.071340.jpg</t>
  </si>
  <si>
    <t>**รออนุมัติราคา**</t>
  </si>
  <si>
    <t>d5cad02f</t>
  </si>
  <si>
    <t>สาขาลาดพร้าว
​mp4 icon LADPRAO 1080x1080.mp4</t>
  </si>
  <si>
    <t>DataServiceDR_Images/d5cad02f.รูปภาพที่แจ้ง.071332.jpg</t>
  </si>
  <si>
    <t>เปลี่ยนสื่อเรียบร้อย</t>
  </si>
  <si>
    <t>8431b8a6</t>
  </si>
  <si>
    <t>จอไม่ออนไลน์ในระบบ
ต้องส่งทีมเข้าแก้ไขหน้างาน</t>
  </si>
  <si>
    <t>DataServiceDR_Images/8431b8a6.รูปภาพที่แจ้ง.072624.jpg</t>
  </si>
  <si>
    <t>ช่างเข้าแก้ไขให้วันนี้</t>
  </si>
  <si>
    <t>Estee paragon คอนเน็กไวฟายใหม่เรียบร้อย</t>
  </si>
  <si>
    <t>71b58b31</t>
  </si>
  <si>
    <t>คืนวันจันทร์ที่ 6 มค.`(คืนนี้)` เข้าเช้า วันอังคารที่ 7 มค. นี้
ทางทีมจะเข้าเปลี่ยนสื่อ
สถานีสุขุมวิท ชั้นออกบัตรโดยสาร
ลูกค้า Oppo Reno 13 series
ตำแหน่งกล่อง 
Welcome Dynamic
 SUK CC WDLB 01  (ฝั่ง S) 
และ 
 SUK CC WDLB 02 (ฝั่ง N) 
ขนาดจอ 528x256 px
จำนวน 2 กล่อง
*** รบกวนตั้ง เวลาเปลี่ยนสื่อ
คืนจันทร์ที่ 6 มค.นี้ เวลา 23.40น
เจ้าหน้าที่ติดตั้งหน้างาน
คุณเดี่ยว
 เบอร์ติดต่อ 0659984223
ควรโทรประสานงานกันช่วงเย็น ก่อนเวลาติดตั้งสื่อ
ขอบคุณครับ</t>
  </si>
  <si>
    <t>DataServiceDR_Images/71b58b31.รูปภาพที่แจ้ง.073044.jpg</t>
  </si>
  <si>
    <t>เปลี่ยนสื่อ Oppo Reno 13 series</t>
  </si>
  <si>
    <t>3610daf4</t>
  </si>
  <si>
    <t>สาขาชิดลม</t>
  </si>
  <si>
    <t>รบกวนขอส่งงานเปลี่ยนสื่อ shu สาขาชิดลมหน่อยครับ  2 จอ
- จอที่เป็น vdo 
- จอที่เป็นภาพนิ่ง ตามรูป  
**เปลี่ยนภายในไม่เกิน พรุ่งนี้ครับ
https://drive.google.com/drive/folders/1AlBtqBVVFrk8LpYD6SugfOrPiuSQhSSv
ฝั่งที่เป็น VDO ค่ะ
-----------------
https://drive.google.com/drive/folders/12n8B4WO5biHYZhejIs6SwCZDHKISEq7Y
ฝั่งภาพนิ่งค่ะ</t>
  </si>
  <si>
    <t>DataServiceDR_Images/3610daf4.รูปภาพที่แจ้ง.075314.jpg</t>
  </si>
  <si>
    <t>เข้าเปลี่ยนสื่อที่หน้างาน</t>
  </si>
  <si>
    <t>เปลี่ยนสื่อทั้ง2จอเรียบร้อยครับ</t>
  </si>
  <si>
    <t>DataServiceDR_Images/3610daf4.รูปภาพที่ดำเนินการเสร็จแล้ว.080144.jpg</t>
  </si>
  <si>
    <t>cd92cf73</t>
  </si>
  <si>
    <t>::Playlist Update Jan 2025 :: เพิ่มสื่อ Samsung Paradigm มีผล 7-22/1/2025 (เปิดตัวสินค้าใหม่)
A. Highlight Campaign
-Festive Version Santa (ตามลิสสาขาที่มี) (25/12/67-15/1/68)
-New Year ส่งความสุขของบริษัท  (ตามลิสสาขาที่มี) (19/12/67-15/1/68) 
-Happy New Year 2025 ยิ้มทั่วไทย (6 สาขา) (11 Dec 2024 - 31 Jan 2025)
-CAMPAIGN FESTIVE NEW YEAR (29 Nov 2024-21 Jan 2025)
-Co Brand (ตามลิสสาขาที่มี)
-------------------------------------
B. Commercial Campaign
-IR GO Travel (ตามลิสสาขาที่มี) (1 Nov 2024-15 Jan 2025)
-True ID Promote Thai League (ตามลิสสาขาที่มี) (30 Aug 2024-28 Feb 2025)
-TVS Now Max Non Sports_January 2025
-TVS Now Prime Sports_January 2025
-True Online (ไม่มีกำหนดสื่อหมดอายุ)
-True Online x Netflix (ตามลิสสาขาที่มี) (13 Dec 2024-31 Mar 2025)
-YOU Mini x PUBG Mobile (ตามลิสสาขาที่มี) (20 Dec 2024 - 19 Jan 2025)
-Samsung Paradigm (ตามลิสสาขาที่มี) (7 - 22 Jan 2025)
-Realme 13 Series (19 Oct 2024-31 Jan 2025)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</si>
  <si>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DataServiceDR_Images/cd92cf73.รูปภาพที่แจ้ง.075613.jpg</t>
  </si>
  <si>
    <t>30291ccc</t>
  </si>
  <si>
    <t>LED : Samsung Paradigm
https://drive.google.com/drive/folders/1MpGOZbma9SV4orEbbvQ-9pnnVkk2Dbwj?usp=sharing</t>
  </si>
  <si>
    <t>DataServiceDR_Images/30291ccc.รูปภาพที่แจ้ง.075529.jpg</t>
  </si>
  <si>
    <t>4a04cd2f</t>
  </si>
  <si>
    <t>ฝากสื่อขึ้นจากที่ประกาศ mail เมื่อเช้าขึ้นจองที่ทาง Dr ดูแลครับ
สื่อช่องทาง Dtac ทั้ง Led และ Sinage
มีผล 07/01/2025
1.Digital Sinage ดีแทค
DTAC
https://drive.google.com/drive/folders/1LWUov062M5qcS7LHo9En0J81qswJgunr?usp=sharing
PW: Para2025!</t>
  </si>
  <si>
    <t>DataServiceDR_Images/4a04cd2f.รูปภาพที่แจ้ง.082813.jpg</t>
  </si>
  <si>
    <t>เพิ่มสื่อใหม่</t>
  </si>
  <si>
    <t>04ab46ca</t>
  </si>
  <si>
    <t>birken paragon</t>
  </si>
  <si>
    <t>คุณมี่</t>
  </si>
  <si>
    <t>จอที่ birken paragon ชั้นผู้ชายเม็ดภาพน่าจะมีปัญหาค่ะ</t>
  </si>
  <si>
    <t>DataServiceDR_Images/04ab46ca.รูปภาพที่แจ้ง.083544.jpg</t>
  </si>
  <si>
    <t>เข้าเปลี่ยนแผ่นเสีย</t>
  </si>
  <si>
    <t>birken สยามพารากอน // เข้าเปลี่ยนแผ่นเสียจอ LED  2 แผ่น (ที่ร้านมีบันไดครับ)</t>
  </si>
  <si>
    <t>DataServiceDR_Images/04ab46ca.รูปภาพที่ดำเนินการเสร็จแล้ว.094337.jpg</t>
  </si>
  <si>
    <t>58981661</t>
  </si>
  <si>
    <t>TV Corner : True Branding Shop Embassy, ทรู1ใยแก้ว, CP Tower, EMSPHERE, Siam Soi 2, One Bangkok
Digital Poster : lconsiam ชั้น 4
แจ้งเพิ่มสื่อ
&gt;&gt; Samsung Paradigm มีผล 7-22 Jan 25
https://drive.google.com/drive/folders/1UewhJe22U-trsBZ2RvNN0PBcHT6SYjOR
&gt;&gt; นำส่งสื่อวันพิเศษถวายพระพร สมเด็จพระเจ้าลูกเธอเจ้าฟ้าสิริวัณณวรี นารีรัตนราชกัญญา เนื่องในโอกาสวันคล้ายวันประสูติ ๘ มกราคม ๒๕๖๘ ค้างสื่อเดียว งด Commercial 1 วัน (วันพุธ 8 มกราคม 2568)
https://drive.google.com/drive/folders/10zKrCMMmdhAiMscnxqVGNsuJSTW7XQCO
รบกวนด้วยนะคะ ขอบคุณมากค่ะ🙏🏻</t>
  </si>
  <si>
    <t>DataServiceDR_Images/58981661.รูปภาพที่แจ้ง.095452.jpg</t>
  </si>
  <si>
    <t>034b1a01</t>
  </si>
  <si>
    <t>ศูนย์การค้าเซ็นทรัลพลาซ่า พระราม 3</t>
  </si>
  <si>
    <t>พูลนิศา  นิพัทธโกศล</t>
  </si>
  <si>
    <t>DataServiceDR_Images/034b1a01.รูปภาพที่แจ้ง.100609.jpg</t>
  </si>
  <si>
    <t>สื่อไม่อัพเดท</t>
  </si>
  <si>
    <t>48614fb9</t>
  </si>
  <si>
    <t>เปลี่ยนสื่อ Cobrand   จอโปสเตอร์ 
1.แจ้งเปลี่ยนแปลงการขึ้นสื่อ แคมเปญ Cobrand มีผลทันทีจนมีการประกาศเปลี่ยนแปลง
รายละเอียดดั่งนี้ 
-ให้ลบสื่อ Cobrand สำหรับช็อปที่ไม่ใช่ CoBrand มีผลทันที
-ให้ลงสื่อ Cobrand เฉพาะสาขาที่เป็น Cobrand อ้างอิงรายชื่อตามไฟล์แนบเท่านั้น (ห้ามหลุดเนื่องจากผู้บริหาร Focus)
2.แจ้งเพิ่มสื่อ แคมเปญ Samsung Paradigm ระยะเวลาการขึ้นสื่อ  07/12/2025   -  22 Jan 25  
DTAC SHOP : LED,Digital Signage (จอนอก,จอใน,Digital Standee)(ฝากทีม DR ลงจอ LED Dtac แฟชั่น ไอแลน)
https://drive.google.com/drive/folders/1w_yS3GMY27qhu7dB02qAKLOtDDPT1Aue?usp=sharing
Team DR  &gt;&gt;&gt; Digital Screen 43" (แนวตั้งสื่อco brand)   
https://drive.google.com/drive/folders/1w_yS3GMY27qhu7dB02qAKLOtDDPT1Aue?usp=sharing</t>
  </si>
  <si>
    <t>DataServiceDR_Images/48614fb9.รูปภาพที่แจ้ง.023229.jpg</t>
  </si>
  <si>
    <t>66411ac9</t>
  </si>
  <si>
    <t>656678</t>
  </si>
  <si>
    <t>Chinnapak Chaiphidech</t>
  </si>
  <si>
    <t>0867178882 , 09636328239</t>
  </si>
  <si>
    <t>จอไฟสื่อ LED - พบปัญหาการใช้งานเปิดไม่ติด</t>
  </si>
  <si>
    <t>DataServiceDR_Images/66411ac9.รูปภาพที่แจ้ง.023325.jpg</t>
  </si>
  <si>
    <t>DataServiceDR_Images/66411ac9.รูปภาพที่ดำเนินการเสร็จแล้ว.035618.jpg</t>
  </si>
  <si>
    <t>326732d8</t>
  </si>
  <si>
    <t>SQ1 ชั้น 6</t>
  </si>
  <si>
    <t>https://drive.google.com/drive/folders/1MKchlUZi30cz0Bzy-zqvyZ3GGkfIz-hc?usp=sharing
แก้ทีวีแนวนอนชั้น6</t>
  </si>
  <si>
    <t>DataServiceDR_Images/326732d8.รูปภาพที่แจ้ง.024423.jpg</t>
  </si>
  <si>
    <t>ดำเนินการส่งสื่อเรียบร้อย</t>
  </si>
  <si>
    <t>แจ้งทางทีมITแล้วต้องเข้ามาแก้ไขInternetครับ</t>
  </si>
  <si>
    <t>0b0b545e</t>
  </si>
  <si>
    <t>ส่งสื่อทรูสนามบินสุวรรณภูมิ สายพาน 19-20</t>
  </si>
  <si>
    <t>DataServiceDR_Images/0b0b545e.รูปภาพที่แจ้ง.040144.jpg</t>
  </si>
  <si>
    <t>a472ea98</t>
  </si>
  <si>
    <t>ทรู เอ็มบาสซี่</t>
  </si>
  <si>
    <t>ทรู เอ็มบาสซี จอโปสเตอร์ มีสื่อหมดอายุ</t>
  </si>
  <si>
    <t>7ede455d</t>
  </si>
  <si>
    <t>สาขาบางกะปิ</t>
  </si>
  <si>
    <t>. Aldo สาขาบางกะปิ จอดับไม่เล่นสื่อทั้งสาขา</t>
  </si>
  <si>
    <t>e639b55c</t>
  </si>
  <si>
    <t>BMN สถานีสุขุมวิท ปรับค่าแสงจอ Welcome N,S</t>
  </si>
  <si>
    <t>f41f0089</t>
  </si>
  <si>
    <t>True Shop Megabangna</t>
  </si>
  <si>
    <t>จอไม่ขึ้นสื่อ Samsung S25</t>
  </si>
  <si>
    <t>DataServiceDR_Images/f41f0089.รูปภาพที่แจ้ง.064040.jpg</t>
  </si>
  <si>
    <t>26d91a3c</t>
  </si>
  <si>
    <t>หนูเล็ก , ออโต้</t>
  </si>
  <si>
    <t>0b89f339</t>
  </si>
  <si>
    <t>658459</t>
  </si>
  <si>
    <t>True Sphere Iconsiam Fl4</t>
  </si>
  <si>
    <t>เพิ่มสื่อ Co-Brand ขึ้นจอ LED จอใหญ่หน้าร้าน</t>
  </si>
  <si>
    <t>DataServiceDR_Images/0b89f339.รูปภาพที่แจ้ง.074902.jpg</t>
  </si>
  <si>
    <t>ไม่ใช้จอที่ DR ดูเเล</t>
  </si>
  <si>
    <t>f312708c</t>
  </si>
  <si>
    <t>สาขาบางแค จอLED แผงตาข่ายตรงจอมีรอยขาดออก</t>
  </si>
  <si>
    <t>DataServiceDR_Images/f312708c.รูปภาพที่แจ้ง.090319.jpg</t>
  </si>
  <si>
    <t>๊อตหน้ากากไม่มีเนื่องจากเป็นช่วงมุมที่ตัดครับต้องถอดน๊อตออก   ใส่น๊อตเพิ่มจำนวน 20 ตัวครับ (หน้ากากเด้ง จำนวน 5 แผ่น)</t>
  </si>
  <si>
    <t>DataServiceDR_Images/f312708c.รูปภาพที่ดำเนินการเสร็จแล้ว.073643.jpg</t>
  </si>
  <si>
    <t>73855cfb</t>
  </si>
  <si>
    <t>ศูนย์เลเซอร์พัทยา</t>
  </si>
  <si>
    <t>จอ LED จอเป็นเส้น</t>
  </si>
  <si>
    <t>DataServiceDR_Images/73855cfb.รูปภาพที่แจ้ง.015414.jpg</t>
  </si>
  <si>
    <t>c542422d</t>
  </si>
  <si>
    <t>งามวงศ์วาน</t>
  </si>
  <si>
    <t>สาขา 17_M06 งามวงศ์วาน
จองTV ฝั่งโซน derma skincare ยังมีสื่อเก่าขึ้นปนกับสื่อปัจจุบันอยู่ครับ
รบกวนตรวจสอบด้วยครับ
ขอบคุณครับ</t>
  </si>
  <si>
    <t>DataServiceDR_Images/c542422d.รูปภาพที่แจ้ง.020753.jpg</t>
  </si>
  <si>
    <t>ต้องคุยเรื่องทำราคาก่อน</t>
  </si>
  <si>
    <t>4c3ed25b</t>
  </si>
  <si>
    <t>0952526363</t>
  </si>
  <si>
    <t>จอ LED จอใหญ่ไม่ติดค่ะ</t>
  </si>
  <si>
    <t>DataServiceDR_Images/4c3ed25b.รูปภาพที่แจ้ง.032937.jpg</t>
  </si>
  <si>
    <t>eef844c5</t>
  </si>
  <si>
    <t>True Shop Central Festival Samui Suratthani</t>
  </si>
  <si>
    <t>กัญญ์ลภัส เสนาบดี</t>
  </si>
  <si>
    <t>0956455665</t>
  </si>
  <si>
    <t>สื่อไม่อับเดต ไม่ขึ้นสื่อถวายพระพร 1 จอ</t>
  </si>
  <si>
    <t>DataServiceDR_Images/eef844c5.รูปภาพที่แจ้ง.041142.jpg</t>
  </si>
  <si>
    <t>เเก้ไขสื่อไม่อัพเดท</t>
  </si>
  <si>
    <t>ecb079e5</t>
  </si>
  <si>
    <t>True Tower 1</t>
  </si>
  <si>
    <t>True Tower 1 ไม่ขึ้นค้างสื่อถวายพระพร  ไม่อัพเดทค่ะ รบกวนเช็กระบบ ให้ทีนะคะ</t>
  </si>
  <si>
    <t>DataServiceDR_Images/ecb079e5.รูปภาพที่แจ้ง.041518.jpg</t>
  </si>
  <si>
    <t>หนูเล็ก , เอ็กซ์ , ออโต้</t>
  </si>
  <si>
    <t>9694743e</t>
  </si>
  <si>
    <t>True Shop Robinson ChonBuri</t>
  </si>
  <si>
    <t>0969854442</t>
  </si>
  <si>
    <t>ทรูช้อปโรบินสัน ชลบุรี  พอดีสื่อไม่รัน auto ค่ะ รบกวนติดต่อกลับ 0969854442 ได้ไหมคะ</t>
  </si>
  <si>
    <t>DataServiceDR_Images/9694743e.รูปภาพที่แจ้ง.041845.jpg</t>
  </si>
  <si>
    <t>เอ็กซ์ , หนูเล็ก</t>
  </si>
  <si>
    <t>4ea485ea</t>
  </si>
  <si>
    <t>90001849</t>
  </si>
  <si>
    <t>siam paragon ชั้น4</t>
  </si>
  <si>
    <t>0804653636</t>
  </si>
  <si>
    <t>สื่อผิดขนาดค่ะ</t>
  </si>
  <si>
    <t>DataServiceDR_Images/4ea485ea.รูปภาพที่แจ้ง.042940.jpg</t>
  </si>
  <si>
    <t>ไม่ใช่จอที่ DR ดูเเล</t>
  </si>
  <si>
    <t>03613ed6</t>
  </si>
  <si>
    <t>แจ้งซ่อมจอสี่เหลี่ยมตรงกลางRetail แผ่นจอสื่อโฆษณาชำรุด</t>
  </si>
  <si>
    <t>DataServiceDR_Images/03613ed6.รูปภาพที่แจ้ง.043847.jpg</t>
  </si>
  <si>
    <t>.แผ่นดับ 1 แผ่น สีเพี้ยน 1 แผ่น // ตรวจสอบขาDCหัก เปลี่ยนแผ่นเสีย 2 แผ่น</t>
  </si>
  <si>
    <t>DataServiceDR_Images/03613ed6.รูปภาพที่ดำเนินการเสร็จแล้ว.093535.jpg</t>
  </si>
  <si>
    <t>fca1e968</t>
  </si>
  <si>
    <t>Emquartie</t>
  </si>
  <si>
    <t>จอดับ 1 จอ</t>
  </si>
  <si>
    <t>DataServiceDR_Images/fca1e968.รูปภาพที่แจ้ง.044715.jpg</t>
  </si>
  <si>
    <t>dc81689d</t>
  </si>
  <si>
    <t>ณัฏฐกิตติ์ นวลศรีใส</t>
  </si>
  <si>
    <t>02-001-8872 ,099-9622619</t>
  </si>
  <si>
    <t>Digital Poster ไม่ขึ้นสื่อวันพิเศษเนื่องในโอกาสวันคล้ายวันประสูติ ๘ มกราคม ๒๕๖๘ สมเด็จพระเจ้าลูกเธอเจ้าฟ้าสิริวัณณวรี นารีรัตนราชกัญญ</t>
  </si>
  <si>
    <t>c54b99a2</t>
  </si>
  <si>
    <t>46 สาขา</t>
  </si>
  <si>
    <t>ขึ้นเพลงของ อีฟแอนบอย จำนวน 46 สาขา ค่ะ</t>
  </si>
  <si>
    <t>ขึ้นเพลง</t>
  </si>
  <si>
    <t>ขึ้นเพลงใหม่เรียบร้อย</t>
  </si>
  <si>
    <t>d7271676</t>
  </si>
  <si>
    <t>Khongchat Chaisrivibul</t>
  </si>
  <si>
    <t>0957895652</t>
  </si>
  <si>
    <t>จอ ขึ้นสื่อ แต่สื่อไม่ค้างครับ  ทั้งหมด 3 จอครับ</t>
  </si>
  <si>
    <t>d2949d1e</t>
  </si>
  <si>
    <t>::Playlist Update Jan 2025 :: เปลี่ยนสื่อ OPPO Reno13 Series แทน OPPO Find X8 มีผล 12/1/2025 (เปิดตัวสินค้าใหม่)
A. Highlight Campaign
-Festive Version Santa (ตามลิสสาขาที่มี) (25/12/67-15/1/68)
-New Year ส่งความสุขของบริษัท  (ตามลิสสาขาที่มี) (19/12/67-15/1/68) 
-Happy New Year 2025 ยิ้มทั่วไทย (6 สาขา) (11 Dec 2024 - 31 Jan 2025)
-CAMPAIGN FESTIVE NEW YEAR (29 Nov 2024-21 Jan 2025)
-Co Brand (ตามลิสสาขาที่มี)
-------------------------------------
B. Commercial Campaign
-IR GO Travel (ตามลิสสาขาที่มี) (1 Nov 2024-15 Jan 2025)
-True ID Promote Thai League (ตามลิสสาขาที่มี) (30 Aug 2024-28 Feb 2025)
-TVS Now Max Non Sports_January 2025
-TVS Now Prime Sports_January 2025
-True Online (ไม่มีกำหนดสื่อหมดอายุ)
-True Online x Netflix (ตามลิสสาขาที่มี) (13 Dec 2024-31 Mar 2025)
-YOU Mini x PUBG Mobile (ตามลิสสาขาที่มี) (20 Dec 2024 - 19 Jan 2025)
-Samsung Paradigm (ตามลิสสาขาที่มี) (7 - 22 Jan 2025)
-Realme 13 Series (19 Oct 2024-31 Jan 2025)
-OPPO Reno13 Series (12 Jan-31 May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</si>
  <si>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DataServiceDR_Images/d2949d1e.รูปภาพที่แจ้ง.015422.jpg</t>
  </si>
  <si>
    <t>fbbe221a</t>
  </si>
  <si>
    <t>Link สื่อใหม่
LED : OPPO Reno13 Series
https://drive.google.com/drive/folders/1isRKQ39CBIO351FKARrykWlvBRGWRoqq</t>
  </si>
  <si>
    <t>DataServiceDR_Images/fbbe221a.รูปภาพที่แจ้ง.015355.jpg</t>
  </si>
  <si>
    <t>9fdb911a</t>
  </si>
  <si>
    <t>90007185</t>
  </si>
  <si>
    <t>0955544669</t>
  </si>
  <si>
    <t>จอ LED จอใหญ่ไม่ติดครับ</t>
  </si>
  <si>
    <t>DataServiceDR_Images/9fdb911a.รูปภาพที่แจ้ง.015209.jpg</t>
  </si>
  <si>
    <t>cb942e2f</t>
  </si>
  <si>
    <t>จอ LED ตรงเสาดับ</t>
  </si>
  <si>
    <t>DataServiceDR_Images/cb942e2f.รูปภาพที่แจ้ง.025458.jpg</t>
  </si>
  <si>
    <t>1.เข้าเเก้ไขจอดับ 2.ตรวจสอบพบสายเเลนด์หลวม1เส้น 3.ตรวจสอบพบสายเเลนด์หลุด1เส้น 4.ทำการเปลิ่ยนสายเเลนด์1เส้นที่หลวม</t>
  </si>
  <si>
    <t>DataServiceDR_Images/cb942e2f.รูปภาพที่ดำเนินการเสร็จแล้ว.090128.jpg</t>
  </si>
  <si>
    <t>48940849</t>
  </si>
  <si>
    <t>สถานีลุมพินี(BL25)</t>
  </si>
  <si>
    <t>สื่อ One BANGKOK สถานีลุมพินี(BL25) ชั้นออกบัตรภายใน ฝั่ง END1 ดับ 1 จุดครับ</t>
  </si>
  <si>
    <t>DataServiceDR_Images/48940849.รูปภาพที่แจ้ง.031102.jpg</t>
  </si>
  <si>
    <t>1.เข้าเเก้ไขกล่องไฟดับ 2.เบรคเกอร์กล่องไฟเบอร์008ทิป 3.สับเบรคเกอร์กล่องไฟเบอร์008ขึ้นเรียบร้อย</t>
  </si>
  <si>
    <t>DataServiceDR_Images/48940849.รูปภาพที่ดำเนินการเสร็จแล้ว.060926.jpg</t>
  </si>
  <si>
    <t>3aaddef2</t>
  </si>
  <si>
    <t>เเฟชั่นไอส์เเลนด์</t>
  </si>
  <si>
    <t>จอที่เเคชเชียร์ค้าง</t>
  </si>
  <si>
    <t>DataServiceDR_Images/3aaddef2.รูปภาพที่แจ้ง.040809.jpg</t>
  </si>
  <si>
    <t>bb8da9f1</t>
  </si>
  <si>
    <t>True Shop Central Embassy</t>
  </si>
  <si>
    <t>ผู้แจ้ง K.ชมพูนุช 0909322322 เบอร์ RM จิตรา 0855559539 เบอร์ติดต่อเจ้าหน้าที่ ผู้แจ้ง : 0838380555</t>
  </si>
  <si>
    <t>VDO Wall (TV Wall) - สื่อไม่อับเดต</t>
  </si>
  <si>
    <t>DataServiceDR_Images/bb8da9f1.รูปภาพที่แจ้ง.061336.jpg</t>
  </si>
  <si>
    <t>8c053f88</t>
  </si>
  <si>
    <t>เรียน คุณหนูเล็กค่ะ @DW_Nulek_0825255238 
TV Corner : True Branding Shop Embassy, ทรู1ใยแก้ว, CP Tower, EMSPHERE, Siam Soi 2, One Bangkok
แจ้งเปลี่ยนสื่อ
&gt;&gt; เปลี่ยนแปลงสื่อ Samsung Paradigm เพิ่มเรื่อง Easy E-Receipt มีผล 9-22 Jan 25
https://drive.google.com/drive/folders/1P4ZMBIYmB2HCRe4lQnj3y9w_lAN0VeFS
รบกวนด้วยนะคะ ขอบคุณมากค่ะ🙏🏻</t>
  </si>
  <si>
    <t>DataServiceDR_Images/8c053f88.รูปภาพที่แจ้ง.061843.jpg</t>
  </si>
  <si>
    <t>8269abf6</t>
  </si>
  <si>
    <t>คุณ คอรส์</t>
  </si>
  <si>
    <t>0634648737</t>
  </si>
  <si>
    <t>คืนวันพฤหัสที่ 9 ม.ค. (คืนนี้) เข้าเช้า วันศุกรที่ 10 มค. นี้
ทางทีมจะเข้าเปลี่ยนสื่อ
สถานีสุขุมวิท 
ชั้นร้านค้า  จำนวน 2 กล่อง
ลูกค้า Xiaomi RN14
1. ตำแหน่งกล่อง Dynamic
SUK RT DLB 01  
ขนาดจอ 640x256 px
2. ตำแหน่งกล่อง Dynamic SUK RT DLB 04
ขนาดจอ 672x256 px
*** รบกวนตั้ง เวลาเปลี่ยนสื่อ
คืนวันพฤหัสที่ 9 ม.ค.นี้ เวลา 23.40น
เจ้าหน้าที่ติดตั้งหน้างาน
คุณ คอรส์ 0634648737
ควรโทรประสานงานกันช่วงเย็น ก่อนเวลาติดตั้งสื่อ</t>
  </si>
  <si>
    <t>DataServiceDR_Images/8269abf6.รูปภาพที่แจ้ง.074540.jpg</t>
  </si>
  <si>
    <t>431e278a</t>
  </si>
  <si>
    <t>แจ้งขึ้นสื่อทุกจอยกเว้น 5 สาขาที่ผู้บริหาร Focus ให้นำสื่อ ยิ้มปุ๊ปฟรีปั๊ป (Santa) ออก และแทนด้วยสื่อ Lucky Calendar ตาม Link ด้วยครับ มีผลทันทีครับ
https://drive.google.com/file/d/1zJavn-XsHVMa3JjWgwaXa0gGoRH5dEjc/view?usp=sharing</t>
  </si>
  <si>
    <t>DataServiceDR_Images/431e278a.รูปภาพที่แจ้ง.075050.jpg</t>
  </si>
  <si>
    <t>50422812</t>
  </si>
  <si>
    <t>44_ Around</t>
  </si>
  <si>
    <t>ขออนุญาตติดตามเคสนะคะ เพลงของสาขา 44_ Around ยังเป็นเพลงคริสต์มาสอยู่ค่ะ รบกวนแก้ไขให้ด้วยนะคะขอบคุณมากค่ะ</t>
  </si>
  <si>
    <t>DataServiceDR_Images/50422812.รูปภาพที่แจ้ง.083519.jpg</t>
  </si>
  <si>
    <t>52dfd8e9</t>
  </si>
  <si>
    <t>สามย่านมิตรทาวน์</t>
  </si>
  <si>
    <t>เรียนผู้เกี่ยวข้อง
 ตอนนี้สาขา 16_SMT สามย่านมิตรทาวน์ เพลงยังเป็นเพลง Christmas อยู่ค่ะ รบกวนตรวจให้ทางสาขาด้วยนะคะ ขอบคุณมากค่ะ</t>
  </si>
  <si>
    <t>DataServiceDR_Images/52dfd8e9.รูปภาพที่แจ้ง.083539.jpg</t>
  </si>
  <si>
    <t>83e4b1e2</t>
  </si>
  <si>
    <t>จอ ACC Wall ทุกจอให้นำสื่อ ยิ้มปุ๊ปฟรีปั๊ป (Santa) ออก และแทนด้วยสื่อ Lucky Calendar ตาม Link ด้วยนะคะ มีผลทันทีค่ะ</t>
  </si>
  <si>
    <t>DataServiceDR_Images/83e4b1e2.รูปภาพที่แจ้ง.084005.jpg</t>
  </si>
  <si>
    <t>5ec05401</t>
  </si>
  <si>
    <t>Adidas CTW</t>
  </si>
  <si>
    <t>เปิดJobด้วยครับ  Ricco พรุ่งนี้ 10/1/68 รบกวนเปลี่ยนสื่อจอพื้น 22 จอ เพื่อขึ้นงาน อีเว้นท์ ช่วงเวลา 15.00 - 18.30 น. ตามไฟล์ที่ผมส่งให้ด้วยน่ะครับ  และหลังจากหมดช่วงเวลา ดังกล่าว ให้กลับมาเล่นสื่อเดิม ตามปกติ</t>
  </si>
  <si>
    <t>c16a92a6</t>
  </si>
  <si>
    <t>งานขึ้นสื่ออัพโหลด VDO content แบรนด์ Aldo ในวันพรุ่งนี้ 10 มกราคม 2568 เป็นต้นไป 
https://drive.google.com/drive/folders/1F9a8b9GO7mJbyqbSKIa6cPk_z0MNJi-9?usp=drive_link</t>
  </si>
  <si>
    <t>DataServiceDR_Images/c16a92a6.รูปภาพที่แจ้ง.024134.jpg</t>
  </si>
  <si>
    <t>ขึ้นสื่อ</t>
  </si>
  <si>
    <t>f49f40f6</t>
  </si>
  <si>
    <t>บริษัท ดีไซน์ทู
แบรนด์  CPB
สาขา เอ็มโพเรียม
เปลี่ยนสื่อจอใหม่
สถานะ เสนอราคา</t>
  </si>
  <si>
    <t>DataServiceDR_Images/f49f40f6.รูปภาพที่แจ้ง.033812.jpg</t>
  </si>
  <si>
    <t>วันที่เข้างาน วันที่ 15/1/68</t>
  </si>
  <si>
    <t>วันที่เข้างาน วันที่ 15/1/68 ค่ะ</t>
  </si>
  <si>
    <t>30825b73</t>
  </si>
  <si>
    <t>เเฟชั่นไอส์เเลนด์เเละบางกะปิ</t>
  </si>
  <si>
    <t>ขึ้นสื่อ
https://drive.google.com/drive/folders/1R2QnnFYyvD4-Yzx3iZtOdxVImfOFZmOp?usp=sharing</t>
  </si>
  <si>
    <t>DataServiceDR_Images/30825b73.รูปภาพที่แจ้ง.040330.jpg</t>
  </si>
  <si>
    <t>63db6b2a</t>
  </si>
  <si>
    <t>วสันต์ สาขาเวียดนามอาการจอดับไม่เล่นสื่อค่ะ</t>
  </si>
  <si>
    <t>ดำเนิการเรียบร้อย</t>
  </si>
  <si>
    <t>0abbb51d</t>
  </si>
  <si>
    <t>เรียบร้อบ</t>
  </si>
  <si>
    <t>fd9e2284</t>
  </si>
  <si>
    <t>TV Corner : True Branding Shop Embassy, ทรู1ใยแก้ว, CP Tower, EMSPHERE, Siam Soi 2, One Bangkok
&gt;&gt; Children’s day มีผล 10-14 Jan 25
https://drive.google.com/drive/folders/1-5FFQzev5MlRAAsSyN2e4dvOONoBEa-G</t>
  </si>
  <si>
    <t>DataServiceDR_Images/fd9e2284.รูปภาพที่แจ้ง.063143.jpg</t>
  </si>
  <si>
    <t>37b54e4e</t>
  </si>
  <si>
    <t>12 สาขา</t>
  </si>
  <si>
    <t>ขอแจ้งงานเปลี่ยนสื่อ ysl 12 สาขา แบบออนไลน์ ตามนี้หน่อยครับ **จะมีบางสาขาที่ต้องเข้าเปลี่ยนหน้างานเท่านั้นด้วยนะครับ  เช่น เมกาบางนา  เซ็นทรัลเวิร์ด
 งานเปลี่ยนจอทีวี ทั้งหมด 12 สาขาค่ะ
            เปลี่ยนจอทีวี คืน 12 Jan 25 ค่ะ
            รบกวนใช้วีดีโอตัวใหม่นะคะ
Link &gt; https://drive.google.com/drive/folders/1r3eiMfMcn7WjqSCtOznswVa6ZlcgqsvU?usp=sharing</t>
  </si>
  <si>
    <t>DataServiceDR_Images/37b54e4e.รูปภาพที่แจ้ง.075228.jpg</t>
  </si>
  <si>
    <t>c75dbdc2</t>
  </si>
  <si>
    <t>19_MBK</t>
  </si>
  <si>
    <t>สาขา 19_MBK
แจ้ง จอ LED ดับค่ะ
รบกวนเช็คและตรวจสอบสัญญาณภาพให้สาขาด้วยค่ะ
ขอบคุณค่ะ</t>
  </si>
  <si>
    <t>เอ็กซ์</t>
  </si>
  <si>
    <t>ทำราคาเสนอ</t>
  </si>
  <si>
    <t>248d2bfa</t>
  </si>
  <si>
    <t>พระราม9</t>
  </si>
  <si>
    <t>จอติดเเดง</t>
  </si>
  <si>
    <t>b8c68afb</t>
  </si>
  <si>
    <t>สื่อไม่อัพเดท เนื่องจากสื่อที่ขึ้นหมดอายุ และปกติจะเป็นสื่อตามฤดูกาลอิงตามเสา LED ครับ</t>
  </si>
  <si>
    <t>DataServiceDR_Images/b8c68afb.รูปภาพที่แจ้ง.092051.jpg</t>
  </si>
  <si>
    <t>1885444d</t>
  </si>
  <si>
    <t>Dtac +โปสเตอร์
Dear Team Lead,Team Dr.sale,Team WTC
แจ้งเพิ่มสื่อเปลี่ยนแปลงสื่อลบสื่อ Digital TV อัพเดท 21/12/2024
1.แจ้ง เพิ่มสื่อ แคมเปญ Children's-day ระยะเวลาการขึ้นสื่อ 10 Jan 25 -   14 Jan'25
2.แจ้ง เพิ่มสื่อ แคมเปญ Device Easy E-Receipt  ระยะเวลาการขึ้นสื่อ 10 Jan 25 -  28 Feb'25
3.แจ้ง เพิ่มสื่อ แคมเปญ iPhone16-Family  ระยะเวลาการขึ้นสื่อ 10 Jan 25 -  31Jan'25
4.แจ้ง เพิ่มสื่อ แคมเปญ TrueMoney  ระยะเวลาการขึ้นสื่อ 10 Jan 25 -  28Jan'25(เฉพาะ True Shop)
True Shop : Digital Poster,TV Conner (Smart Home,Vlive)
https://drive.google.com/drive/folders/19oyqFtZdvNrYtONBoxLMyMrXOLIRn94-?usp=sharing
Dtac In True Shop(จอTrue) : Digital Poster,TV Conner (Smart Home,Vlive)
https://drive.google.com/drive/folders/19oyqFtZdvNrYtONBoxLMyMrXOLIRn94-?usp=sharing
DTAC SHOP : LED,Digital Signage (จอนอก,จอใน,Digital Standee)(ฝากทีม DR ลงจอ LED Dtac แฟชั่น ไอแลน)
https://drive.google.com/drive/folders/1EmF_r3kI1u69PfNsSSI92ndHnnlWEkOy?usp=sharing
Team DR  &gt;&gt;&gt; Digital Screen 43" (แนวตั้งสื่อco brand)   
https://drive.google.com/drive/folders/1EmF_r3kI1u69PfNsSSI92ndHnnlWEkOy?usp=sharing</t>
  </si>
  <si>
    <t>DataServiceDR_Images/1885444d.รูปภาพที่แจ้ง.125333.jpg</t>
  </si>
  <si>
    <t>e9075ce5</t>
  </si>
  <si>
    <t>DataServiceDR_Images/e9075ce5.รูปภาพที่แจ้ง.125609.jpg</t>
  </si>
  <si>
    <t>f1cbb33d</t>
  </si>
  <si>
    <t>รบกวนส่งช่างไปร้านariวัน Bangkok ด่วนให้หน่อยครับจอที่ร้านไม่ติดเลยสักจอ ที่ตู้ไฟไม่มีไฟเข้าครับ</t>
  </si>
  <si>
    <t>DataServiceDR_Images/f1cbb33d.รูปภาพที่แจ้ง.032634.jpg</t>
  </si>
  <si>
    <t>- หลังเข้าตรวจสอบผู้จัดการร้านแจ้งว่า จอของ Adidas ดับทั้งหมด ทางร้านให้ทีมช่างไฟของเขาช่วยยกเบรกเกอร์เมนใหญ่ขึ้นครับ - วันนี้ยังไม่สามารถทดสอบเปิดปิดจอได้ครับเนื่องจากทางร้าน จัดกิจกรรมวันเด็ก - ปริ้นแบบบอกตำแหน่งจอแต่ละจุดให้กับทางร้านเพื่อง่ายต่อการประสานงานในการเปิดปิดปรับหากมีจอดับ</t>
  </si>
  <si>
    <t>DataServiceDR_Images/f1cbb33d.รูปภาพที่ดำเนินการเสร็จแล้ว.034016.jpg</t>
  </si>
  <si>
    <t>38008777</t>
  </si>
  <si>
    <t>เพเนลจอเสีย</t>
  </si>
  <si>
    <t>DataServiceDR_Images/38008777.รูปภาพที่แจ้ง.065250.jpg</t>
  </si>
  <si>
    <t>เข้าเเก้ไขเรียบร้อยเเล้ว</t>
  </si>
  <si>
    <t>9f2e80c4</t>
  </si>
  <si>
    <t>ภานุพงศ์</t>
  </si>
  <si>
    <t>DataServiceDR_Images/9f2e80c4.รูปภาพที่แจ้ง.010911.jpg</t>
  </si>
  <si>
    <t>รอดำเนินการ</t>
  </si>
  <si>
    <t>1.ตรวจเช็คทามเมอร์ เวลาปรกติ 2.ตรวจเช็คทามรีเลย์ ตั้งเวลานานเกินครับ แก้ไขปับตั้งค่าใหม่ เป็น วินาที 3.วัดกระแสโวลทั้งหมดปรกตืครับ 4.วัดกระแสแอมป์ปรกติครับ เปิดเทสจอ จอติดปรกติครับ ทางลูกค่าเเจ้งว่าจอติดปรกติแลัวครับ ก่อนเช็คอุปกรกรในตูคอนโทรล</t>
  </si>
  <si>
    <t>DataServiceDR_Images/9f2e80c4.รูปภาพที่ดำเนินการเสร็จแล้ว.011211.jpg</t>
  </si>
  <si>
    <t>b00c2d00</t>
  </si>
  <si>
    <t>True Branding Shop One Bangkok</t>
  </si>
  <si>
    <t>จอ LED Wall จอเป็นจุดสีดำ ตรงเสา และ จอด้านหน้า</t>
  </si>
  <si>
    <t>DataServiceDR_Images/b00c2d00.รูปภาพที่แจ้ง.011355.jpg</t>
  </si>
  <si>
    <t>เข้าเปลี่ยนแผ่นจอเสา -เปลี่ยนแผ่นจอเสา จำนวน 4 แผ่น Remark. เหลือแผ่นเสียอยู่ด้านบน จำนวน 5 แผ่นครับ</t>
  </si>
  <si>
    <t>96ac3c12</t>
  </si>
  <si>
    <t>Chombongkoch Rodphon (Jeans)</t>
  </si>
  <si>
    <t>064-246-5456</t>
  </si>
  <si>
    <t>รบกวนลดแสง VDO Wall (TV Wall ค่ะ) ลูกค้าร้องเรียน แสบตา และร้อนมากค่ะ</t>
  </si>
  <si>
    <t>DataServiceDR_Images/96ac3c12.รูปภาพที่แจ้ง.011413.jpg</t>
  </si>
  <si>
    <t>ประสานงานหน้าร้านปรับลดค่าแสงเรียบร้อยแล้วค่ะ</t>
  </si>
  <si>
    <t>DataServiceDR_Images/96ac3c12.รูปภาพที่ดำเนินการเสร็จแล้ว.030141.jpg</t>
  </si>
  <si>
    <t>00d7da1b</t>
  </si>
  <si>
    <t>พญาไท</t>
  </si>
  <si>
    <t>จอขึ้นขีด</t>
  </si>
  <si>
    <t>DataServiceDR_Images/00d7da1b.รูปภาพที่แจ้ง.023947.jpg</t>
  </si>
  <si>
    <t>เหลือเปลี่ยนแผ่นเสีย จำนวน 9แผ่นครับ</t>
  </si>
  <si>
    <t>2b0087a7</t>
  </si>
  <si>
    <t>สาขา 17_M06 งามวงศ์วาน
สื่อจอทั้งหมดยังขึ้นเป็นสื่อเก่านะครับ
รบกวนตรวจสอบด้วยครับ
ขอบคุณครับ</t>
  </si>
  <si>
    <t>งานนี้อยู่ในขั้นตอนการเสนอราคาค่ะ  เนื่องจากงานขึ้นสื่อขอ EB ลูกค้าขึ้นสื่อเองค่ะ</t>
  </si>
  <si>
    <t>09c50918</t>
  </si>
  <si>
    <t>สาขาเดอะมอลล์บางกะปิ ยังพบสื่อ ยิ้มปุ๊ปฟรีปั๊ป (Santa) อยู่เลยค่ะ มีแจ้งให้นำสื่อ Lucky Calendar เเทน</t>
  </si>
  <si>
    <t>DataServiceDR_Images/09c50918.รูปภาพที่แจ้ง.034445.jpg</t>
  </si>
  <si>
    <t>585faa22</t>
  </si>
  <si>
    <t>รบกวนลบสื่อ Santa ด้วยค่ะ</t>
  </si>
  <si>
    <t>DataServiceDR_Images/585faa22.รูปภาพที่แจ้ง.034813.jpg</t>
  </si>
  <si>
    <t>b59df0dd</t>
  </si>
  <si>
    <t>รอคิวช่าง    เข้าซ่อมแผ่นเสีย 12 แผ่น</t>
  </si>
  <si>
    <t>เข้าซ่อมแผ่นเสีย 12 แผ่น</t>
  </si>
  <si>
    <t>4ace3b2d</t>
  </si>
  <si>
    <t>เสนอราคา    เข้าซ่อมแผ่นเสียที่เกิดจากลูกค้า  20 แผ่น</t>
  </si>
  <si>
    <t>เข้าซ่อมแผ่นเสียที่เกิดจากลูกค้า  20 แผ่น</t>
  </si>
  <si>
    <t>1638d0aa</t>
  </si>
  <si>
    <t>672209</t>
  </si>
  <si>
    <t>True Sphere Icon Siam</t>
  </si>
  <si>
    <t>วรากรณ์ แสงแก้วสุข</t>
  </si>
  <si>
    <t>02-001-8872 ,093-962-2619</t>
  </si>
  <si>
    <t>จอ LED บาร์ True Coffee สื่อไม่อัพเดท เนื่องจากสื่ออื่น  ปกติจะเป็นสื่อตามฤดูกาลอิงตามเสา LED</t>
  </si>
  <si>
    <t>2cd93975</t>
  </si>
  <si>
    <t>รบกวนอัปไฟล์ภาพสำหรับเปลี่ยนจอ LED (Week 2-4) ของ Charles&amp; Keith สาขา Central Pattaya แทนสื่อเดิมตามลิงก์ด้านล่างค่ะ
(รบกวนช่วยอัปภายในวันที่ 13 ม.ค. 68 นะคะ เนื่องจากทางแบรนด์จบโปรโมชั่น End of season sale แล้วค่ะ)
·       Central Pattaya https://drive.google.com/file/d/1ebdUJ2Jx_c4EODiQxao8aKyBF2TRoih7/view?usp=drive_link</t>
  </si>
  <si>
    <t>DataServiceDR_Images/2cd93975.รูปภาพที่แจ้ง.070023.jpg</t>
  </si>
  <si>
    <t>eb313342</t>
  </si>
  <si>
    <t>DataServiceDR_Images/eb313342.รูปภาพที่แจ้ง.073113.jpg</t>
  </si>
  <si>
    <t>เข้าแก้ไขจอ SeeTroughs ดับ สาเหตุ: ชุดวีดีโอโปรเซทเซอร์ควบคุมจอ ค้าง   วิธีแก้ไข:   ปิด-เปิด ชุดวีดีโอโปรเซทเซอร์ ใหม่  ผลลัพท์:  จอใช้งานได้ปกติ   และ ทีมรอดูจอเปิดตามเวลาห้างเปิด จอติดปกติค่ะ</t>
  </si>
  <si>
    <t>DataServiceDR_Images/eb313342.รูปภาพที่ดำเนินการเสร็จแล้ว.032903.jpg</t>
  </si>
  <si>
    <t>514c0bd8</t>
  </si>
  <si>
    <t>ธิดารัตน์</t>
  </si>
  <si>
    <t>0622659159</t>
  </si>
  <si>
    <t>เอาสื่อ ยิ้มปุ๊ปฟรีปั๊ป (Santa) ออก และแทนด้วยสื่อ Lucky Calendar (ตรุษจีน) ค่ะ</t>
  </si>
  <si>
    <t>DataServiceDR_Images/514c0bd8.รูปภาพที่แจ้ง.081221.jpg</t>
  </si>
  <si>
    <t>ทำการอัปเดตสื่อใหม่ขึ้นเรียบร้อยแล้ว</t>
  </si>
  <si>
    <t>7e901e71</t>
  </si>
  <si>
    <t>จอ TV Digital  ยังเป็นสื่อปีใหม่ รบกวนเอาออก และเปลี่ยนเป็นสื่อปัจจุบันค่ะ</t>
  </si>
  <si>
    <t>DataServiceDR_Images/7e901e71.รูปภาพที่แจ้ง.084855.jpg</t>
  </si>
  <si>
    <t>2cc4894a</t>
  </si>
  <si>
    <t>งานขึ้นสื่อใหม่ค่ะ
AMERICAN EAGLE สาขา One Bangkok
In store promotion วันที่ 15 - 23 Jan 25
Link : https://drive.google.com/drive/folders/1TYCV0SdI9JdeIR1LalTENMPoorgtKUTC</t>
  </si>
  <si>
    <t>DataServiceDR_Images/2cc4894a.รูปภาพที่แจ้ง.023157.jpg</t>
  </si>
  <si>
    <t>a18a0880</t>
  </si>
  <si>
    <t>TV Corner : True Branding Shop Embassy, ทรู1ใยแก้ว, CP Tower, EMSPHERE, Siam Soi 2, One Bangkok
แจ้งขึ้นสื่อ
&gt;&gt; Device Easy E-Receipt, Oppo Find X8, TrueOnline DONGLE มีผล 15-31 Jan 25
https://drive.google.com/drive/folders/12rt76myOt7nR4OWrPBM87B08J9ZItUa5
รบกวนด้วยนะคะ ขอบคุณมากค่ะ🙏🏻</t>
  </si>
  <si>
    <t>DataServiceDR_Images/a18a0880.รูปภาพที่แจ้ง.091948.jpg</t>
  </si>
  <si>
    <t>b66b86a0</t>
  </si>
  <si>
    <t>วีรยา เดิมหลิ่ม</t>
  </si>
  <si>
    <t>LED Wall - จอดับทั้งหมด ขอเลื่อนการเปิดจอ LED หลัง เคาน์เตอร์ และสื่อหน้าร้าน 2 ฝั่ง ขอเลื่อนเปิด 09.50น. และเวลาปิด 20.00 น.</t>
  </si>
  <si>
    <t>DataServiceDR_Images/b66b86a0.รูปภาพที่แจ้ง.010827.jpg</t>
  </si>
  <si>
    <t>ตั้งเวลาให้ลูกค้าเรียบร้อย</t>
  </si>
  <si>
    <t>DataServiceDR_Images/b66b86a0.รูปภาพที่ดำเนินการเสร็จแล้ว.074356.jpg</t>
  </si>
  <si>
    <t>9de809b2</t>
  </si>
  <si>
    <t>enco enery</t>
  </si>
  <si>
    <t>ขออนุญาตแจ้งงานService enco enery ครับ
-อาการไม่เล่นสื่อ
สอบถามส่าวหย่างแล้วให้ทดสอบปิดเปิดใหม่ครับ</t>
  </si>
  <si>
    <t>DataServiceDR_Images/9de809b2.รูปภาพที่แจ้ง.011209.jpg</t>
  </si>
  <si>
    <t>ลูกค้าไม่ต่องาน</t>
  </si>
  <si>
    <t>d5e85b9a</t>
  </si>
  <si>
    <t>เปิดตู้แล้ว จอไม่ติด</t>
  </si>
  <si>
    <t>DataServiceDR_Images/d5e85b9a.รูปภาพที่แจ้ง.030824.jpg</t>
  </si>
  <si>
    <t>ตามคำแนะนำ ปรับไฟล์ ใหม่ ตอนนี้ ใช้งานได้ปกติแล้วคะ</t>
  </si>
  <si>
    <t>จอติดเรียบร้อย</t>
  </si>
  <si>
    <t>DataServiceDR_Images/d5e85b9a.รูปภาพที่ดำเนินการเสร็จแล้ว.030824.jpg</t>
  </si>
  <si>
    <t>469b486b</t>
  </si>
  <si>
    <t>In store promotion วันที่ 15 - 23 Jan 25
Link : https://drive.google.com/drive/folders/1t42DLG6-l0ygT4uKgn8bYfrWR_371V5y</t>
  </si>
  <si>
    <t>DataServiceDR_Images/469b486b.รูปภาพที่แจ้ง.014438.jpg</t>
  </si>
  <si>
    <t>dd4bdad0</t>
  </si>
  <si>
    <t>นำส่ง วีดีโอ instore ของแบรนด์ AMERICAN EAGLE สาขา Central Phuket
In store promotion วันที่ 15 - 23 Jan 25
Link : https://drive.google.com/drive/folders/1LxskieWllVAcEU4srS_JQct-wSV0RCwC</t>
  </si>
  <si>
    <t>DataServiceDR_Images/dd4bdad0.รูปภาพที่แจ้ง.014929.jpg</t>
  </si>
  <si>
    <t>45001fe2</t>
  </si>
  <si>
    <t>เซ็นทรัลพัทยา</t>
  </si>
  <si>
    <t>นำส่ง วีดีโอ instore ของแบรนด์ AMERICAN EAGLE สาขา Central Pattaya
In store promotion วันที่ 15 - 23 Jan 25 
Link : https://drive.google.com/drive/folders/172sErDbo2mkZhRz26bgTbImxPh0p32pP</t>
  </si>
  <si>
    <t>DataServiceDR_Images/45001fe2.รูปภาพที่แจ้ง.014857.jpg</t>
  </si>
  <si>
    <t>9ba51988</t>
  </si>
  <si>
    <t>AMERICAN EAGLE สาขา CentralwOrld
In store promotion วันที่ 15 - 23 Jan 25
Size 1920x1080px : https://drive.google.com/drive/folders/1-INDsrW_MbE7RrDXJsQKLUlaQVGjx3wV 
Size 3584x576px : https://we.tl/t-oGOISe8Wrk    &lt;&lt;&lt; ไฟล์มีอายุ 3 วัน รบกวนโหลดเก็บไว้ก่อนนะคะ</t>
  </si>
  <si>
    <t>DataServiceDR_Images/9ba51988.รูปภาพที่แจ้ง.014814.jpg</t>
  </si>
  <si>
    <t>61f890fe</t>
  </si>
  <si>
    <t>Dear Team Lead,Team Dr.sale,Team WTC
แจ้งเพิ่มสื่อเปลี่ยนแปลงสื่อลบสื่อ Digital TV อัพเดท 21/12/2024
1.แจ้ง เพิ่มสื่อ แคมเปญ Children's-day ระยะเวลาการขึ้นสื่อ 10 Jan 25 -   14 Jan'25
2.แจ้ง เพิ่มสื่อ แคมเปญ Device Easy E-Receipt  ระยะเวลาการขึ้นสื่อ 10 Jan 25 -  28 Feb'25
3.แจ้ง เพิ่มสื่อ แคมเปญ iPhone16-Family  ระยะเวลาการขึ้นสื่อ 10 Jan 25 -  31Jan'25
4.แจ้ง เพิ่มสื่อ แคมเปญ TrueMoney  ระยะเวลาการขึ้นสื่อ 10 Jan 25 -  28Jan'25(เฉพาะ True Shop)
‼️5.แจ้ง เพิ่มสื่อ แคมเปญ iPhone N- (Mass)   ระยะเวลาการขึ้นสื่อ 10 Jan 25 -  15 Jan'25  หลัง 1ุ6jan 25 จะมีการเปลี่ยน AW
‼️6.แจ้ง เพิ่มสื่อ แคมเปญ OPPO Find X8+easy e-reciept   ระยะเวลาการขึ้นสื่อ 10 Jan 25 -  31 Jan'25
‼️7.แจ้ง เพิ่มสื่อ แคมเปญ OPPO Reno 13 series_First sale   ระยะเวลาการขึ้นสื่อ 15 Jan 25 -  31 Jan'25
True Shop : Digital Poster,TV Conner (Smart Home,Vlive)
https://drive.google.com/drive/folders/19oyqFtZdvNrYtONBoxLMyMrXOLIRn94-?usp=sharing
Dtac In True Shop(จอTrue) : Digital Poster,TV Conner (Smart Home,Vlive)
https://drive.google.com/drive/folders/19oyqFtZdvNrYtONBoxLMyMrXOLIRn94-?usp=sharing
DTAC SHOP : LED,Digital Signage (จอนอก,จอใน,Digital Standee)(ฝากทีม DR ลงจอ LED Dtac แฟชั่น ไอแลน)
https://drive.google.com/drive/folders/1EmF_r3kI1u69PfNsSSI92ndHnnlWEkOy?usp=sharing
Team DR  &gt;&gt;&gt; Digital Screen 43" (แนวตั้งสื่อco brand)   
https://drive.google.com/drive/folders/1EmF_r3kI1u69PfNsSSI92ndHnnlWEkOy?usp=sharing</t>
  </si>
  <si>
    <t>24553287</t>
  </si>
  <si>
    <t>Aira จอ Kiosk  ลูกค้าต้องการใช้งาน APK ของทางลูกค้าเอง 
ต้องการให้เราทดสอบการใช้งานโปรแกรมกับกล่องควบคุมให้คะ</t>
  </si>
  <si>
    <t>DataServiceDR_Images/24553287.รูปภาพที่ดำเนินการเสร็จแล้ว.090833.jpg</t>
  </si>
  <si>
    <t>7d207533</t>
  </si>
  <si>
    <t>สถานีพระราม9</t>
  </si>
  <si>
    <t>จอมีเส้นสีเขียว</t>
  </si>
  <si>
    <t>DataServiceDR_Images/7d207533.รูปภาพที่แจ้ง.035134.jpg</t>
  </si>
  <si>
    <t>-เปลี่ยนแผ่นเสีย 2 แผ่น✅️ -เปลี่ยนสายแพรเสีย 1 เส้น✅️</t>
  </si>
  <si>
    <t>DataServiceDR_Images/7d207533.รูปภาพที่ดำเนินการเสร็จแล้ว.040854.jpg</t>
  </si>
  <si>
    <t>17a7b08a</t>
  </si>
  <si>
    <t>::Playlist Update Jan 2025 :: เพิ่มสื่อ LUCK &amp; LOVE เริ่ม 15 Jan 2025 และตัดสื่อที่หมดอายุออก
A. Highlight Campaign
-LUCK &amp; LOVE (ตามลิสสาขาที่มี) (15 JAN - 28 FEB 2025)
-Happy New Year 2025 ยิ้มทั่วไทย (6 สาขา) (11 Dec 2024 - 31 Jan 2025)
-CAMPAIGN FESTIVE NEW YEAR (29 Nov 2024-21 Jan 2025)
-Co Brand (ตามลิสสาขาที่มี)
-------------------------------------
B. Commercial Campaign
-IR GO Travel (ตามลิสสาขาที่มี) (1 Nov 2024-15 Jan 2025)
-True ID Promote Thai League (ตามลิสสาขาที่มี) (30 Aug 2024-28 Feb 2025)
-TVS Now Max Non Sports_January 2025
-TVS Now Prime Sports_January 2025
-True Online (ไม่มีกำหนดสื่อหมดอายุ)
-True Online x Netflix (ตามลิสสาขาที่มี) (13 Dec 2024-31 Mar 2025)
-YOU Mini x PUBG Mobile (ตามลิสสาขาที่มี) (20 Dec 2024 - 19 Jan 2025)
-Samsung Paradigm (ตามลิสสาขาที่มี) (7 - 22 Jan 2025)
-Realme 13 Series (19 Oct 2024-31 Jan 2025)
-OPPO Find X8 Series (21 Nov 2024-28 Feb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</si>
  <si>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DataServiceDR_Images/17a7b08a.รูปภาพที่แจ้ง.060700.jpg</t>
  </si>
  <si>
    <t>e60f7e2d</t>
  </si>
  <si>
    <t>LED : LUCK &amp; LOVE (Lot1)
https://drive.google.com/drive/folders/1h38jjyxoCXX0HkTmaiMlPdpdociBVeSx</t>
  </si>
  <si>
    <t>DataServiceDR_Images/e60f7e2d.รูปภาพที่แจ้ง.060638.jpg</t>
  </si>
  <si>
    <t>4be373c6</t>
  </si>
  <si>
    <t>จอหลอดดับค่ะ</t>
  </si>
  <si>
    <t>DataServiceDR_Images/4be373c6.รูปภาพที่แจ้ง.075344.jpg</t>
  </si>
  <si>
    <t>dae8e4de</t>
  </si>
  <si>
    <t>Digital TV อัพเดท  15/1/2025
1.แจ้ง เพิ่มสื่อ แคมเปญ Samsung Galaxy A06 A16 ระยะเวลาการขึ้นสื่อ 15 Jan 25 -   31 Jan'25
2.แจ้ง เพิ่มสื่อ แคมเปญ SG Finance+ (Only True)  ระยะเวลาการขึ้นสื่อ 15 Jan 25 -  2 Feb'25(เฉพาะ True Shop)
3.แจ้ง เพิ่มสื่อ แคมเปญ Samsung Finance+ (True + dtac)  ระยะเวลาการขึ้นสื่อ 15 Jan 25 -  2 Feb'25
4.แจ้ง เพิ่มสื่อ แคมเปญ TVS NOW Thai League 90 DAY   ระยะเวลาการขึ้นสื่อ 15 Jan 25 -  31 Jan'25 (เฉพาะ True Shop)
5.แจ้ง ลบสื่อ แคมเปญ OPPO Reno 13 series_First sale   ระยะเวลาการขึ้นสื่อ มีผลทันทันจนกว่าจะมีประกาศให้ขึ้นสื่อ
True Shop : Digital Poster,TV Conner (Smart Home,Vlive)
https://drive.google.com/drive/folders/19NnRkFPolDkox-1jEZYQGatHAurjSU_4?usp=sharing
Dtac In True Shop(จอTrue) : Digital Poster,TV Conner (Smart Home,Vlive)
https://drive.google.com/drive/folders/19NnRkFPolDkox-1jEZYQGatHAurjSU_4?usp=sharing
DTAC SHOP : LED,Digital Signage (จอนอก,จอใน,Digital Standee)(ฝากทีม DR ลงจอ LED Dtac แฟชั่น ไอแลน)
https://drive.google.com/drive/folders/1HaFva0B7qfOt-Qy585zyEyp40TKvJUe1?usp=sharing
Team DR  &gt;&gt;&gt; Digital Screen 43" (แนวตั้งสื่อco brand)   
https://drive.google.com/drive/folders/1HaFva0B7qfOt-Qy585zyEyp40TKvJUe1?usp=sharing</t>
  </si>
  <si>
    <t>DataServiceDR_Images/dae8e4de.รูปภาพที่แจ้ง.080634.jpg</t>
  </si>
  <si>
    <t>60d62f27</t>
  </si>
  <si>
    <t>Popmart  
จอ Monly  CTW
Centralworld เปลี่ยนคืนพรุ่งนี้ 21:30 น.เช่นกันค่ะ
link : https://drive.google.com/file/d/13PT9RsumuajLvV0PSQB9s16TsO8NAUWD/view?usp=sharing</t>
  </si>
  <si>
    <t>DataServiceDR_Images/60d62f27.รูปภาพที่แจ้ง.080746.jpg</t>
  </si>
  <si>
    <t>3cdb7dc9</t>
  </si>
  <si>
    <t>TKC ชิดลมInternetใช้งานไม่ได้ส่งทีมเข้าตรจเช็คครับ</t>
  </si>
  <si>
    <t>รอคิวช่าง</t>
  </si>
  <si>
    <t>เข้าตรวจเช็กกล่องควบคุมจอส่งสื่อไม่ผ่าน//  1.ตรวจจออฟไลน์บ่อย เกิดจากIP ชนกับกล่อง A3L ครับแก้ไขเรียบร้อย✅✅ 2.ส่งสื่อลูกค้าไม่ผ่าน  -ทดสอบเชื่อมwifi มือถือและเน็ตลูกค้าเอง ไม่ผ่าน❌❌ -ทดส่งสื่ออื่น ขนาด 30Mb ส่งผ่าน✅✅ -ทดสอบส่งรูปภาพ ส่งผ่าน✅✅ -เทสสปีดอินเตอร์เน็ต อยู่ที่ 2-8Mbครับ✅✅ เวลาเข้างาน 08.00-17.00น.</t>
  </si>
  <si>
    <t>DataServiceDR_Images/3cdb7dc9.รูปภาพที่ดำเนินการเสร็จแล้ว.073240.jpg</t>
  </si>
  <si>
    <t>b0902e3b</t>
  </si>
  <si>
    <t>ฝากส่งทีมเข้าตรวจเช็คจอ ที่ร้าน Samsung  Siam Paragon ให้หน่อย VDO มีอาการภาพสั่น ** เบื้องต้นได้มีการขอ VDO คอนเส้นลูกค้ามาเช็คแล้ว VDO ปกติครับ</t>
  </si>
  <si>
    <t>DataServiceDR_Images/b0902e3b.รูปภาพที่แจ้ง.013712.jpg</t>
  </si>
  <si>
    <t>Samsung Paragon ทีมเข้าปรับแก้ไขให้เรียบร้อยแล้วค่ะ   ปัญหา : เป็นที่ค่าความถีของการเซทโปรแกรมค่ะ</t>
  </si>
  <si>
    <t>ภาพไม่สั่นเเล้ว</t>
  </si>
  <si>
    <t>DataServiceDR_Images/b0902e3b.รูปภาพที่ดำเนินการเสร็จแล้ว.073445.jpg</t>
  </si>
  <si>
    <t>4ae84efc</t>
  </si>
  <si>
    <t>Plinth digital ตัวเดิมที่  CTW มีปัญหาจอไม่ติด</t>
  </si>
  <si>
    <t>DataServiceDR_Images/4ae84efc.รูปภาพที่แจ้ง.024726.jpg</t>
  </si>
  <si>
    <t>7f864438</t>
  </si>
  <si>
    <t>True shop Icomsiam</t>
  </si>
  <si>
    <t>True Icomsiam งานแก้ไขสื่อ</t>
  </si>
  <si>
    <t>DataServiceDR_Images/7f864438.รูปภาพที่แจ้ง.025122.jpg</t>
  </si>
  <si>
    <t>aff5c82f</t>
  </si>
  <si>
    <t>ขออนุญาตส่งสื่อทั้งหมด เพื่อขึ้นสื่อในร้าน True Shop และ dtac Shop ค่ะ 
เริ่มขึ้นได้ตั้งแต่วันที่ 16 - 31 Jan 2025
True shop: 
https://drive.google.com/drive/folders/1EpWVgi7Cuab1ktFXcMWSe-21uttvZryp?usp=drive_link
dtac Shop
Digital Poster iPhone 16 Family
https://drive.google.com/drive/folders/18L5Hg_e3K61z77575eCNIB8vyg7yYyPX?usp=drive_link</t>
  </si>
  <si>
    <t>DataServiceDR_Images/aff5c82f.รูปภาพที่แจ้ง.033008.jpg</t>
  </si>
  <si>
    <t>9ab14f5d</t>
  </si>
  <si>
    <t>สุขุมวิท Conner</t>
  </si>
  <si>
    <t>Sukhumvit Corner จอเสีย1จุด ค่ะ</t>
  </si>
  <si>
    <t>DataServiceDR_Images/9ab14f5d.รูปภาพที่แจ้ง.035502.jpg</t>
  </si>
  <si>
    <t>ce63e883</t>
  </si>
  <si>
    <t>รบกวนขึ้นสื่อ Easy E-Receipt ทุกจอ ACC Wall ด้วยค่ะ มีผลวันนี้
https://drive.google.com/file/d/1Q2EA_dRiimH_Vjcw5Ft7mg0GvzzEt5A1/view?usp=sharing</t>
  </si>
  <si>
    <t>เเก้สื่อ</t>
  </si>
  <si>
    <t>e8305797</t>
  </si>
  <si>
    <t>เพิ่มสื่อ LUCK &amp; LOVE (Lot2)
LED : LUCK &amp; LOVE (Lot2)
https://drive.google.com/drive/folders/1vbYxjdV5xi_5YOnxcmqG5VuJuULCg_8a</t>
  </si>
  <si>
    <t>DataServiceDR_Images/e8305797.รูปภาพที่แจ้ง.042531.jpg</t>
  </si>
  <si>
    <t>504f39d8</t>
  </si>
  <si>
    <t>TV Corner : True Branding Shop Embassy, ทรู1ใยแก้ว, CP Tower, EMSPHERE, Siam Soi 2, One Bangkok
แจ้งขึ้นสื่อ
&gt;&gt; iPhone 16 Family (Mass Campaign) มีผล 16-31 Jan 25 
https://drive.google.com/drive/folders/1w9f6yKBhV02se2jJeZHUj1fixGOhn-S2
รบกวนด้วยนะคะ ขอบคุณมากค่ะ🙏🏻</t>
  </si>
  <si>
    <t>e507aeec</t>
  </si>
  <si>
    <t>TS  Central Pinklao</t>
  </si>
  <si>
    <t>จอ LED หน้าร้านไม่ติดครับ</t>
  </si>
  <si>
    <t>DataServiceDR_Images/e507aeec.รูปภาพที่แจ้ง.061720.jpg</t>
  </si>
  <si>
    <t>2b7b702e</t>
  </si>
  <si>
    <t>DataServiceDR_Images/2b7b702e.รูปภาพที่แจ้ง.071821.jpg</t>
  </si>
  <si>
    <t>d5729cd3</t>
  </si>
  <si>
    <t>รบกวน Upload VDO นี้ครับ เช้าวันที่ 16 ของสาขา Mega Bangna ที่เดียว เป็น VDO ตรุษจีนครับ ช่วงวันที่ 16-31 มค. เช้าวันที่ 1 กพ. เอา VDO เดิมกลับมาเล่นครับ
https://wwpcis-my.sharepoint.com/:f:/g/personal/smuhammadsaid_diormail_com/Ehg4KYkPWspHr-S6BAcOG7QB-UKoPaa9OPacQ8PR_Esq6w?e=xi2wb6</t>
  </si>
  <si>
    <t>00d8ea17</t>
  </si>
  <si>
    <t>Popmart  ปรับ resolution อันนี้ให้หน่อยนะคะ สำหรับแฟชั่นไอส์แลนด์ค่ะ  ขอก่อน 18.00น. วันนี้
https://drive.google.com/file/d/13MyQTZ5WuPn1ojoLktask4sZRR-eTAoT/view?usp=sharing</t>
  </si>
  <si>
    <t>DataServiceDR_Images/00d8ea17.รูปภาพที่แจ้ง.072718.jpg</t>
  </si>
  <si>
    <t>ปรับ resolution</t>
  </si>
  <si>
    <t>4ed5ce6b</t>
  </si>
  <si>
    <t>คุณเมย์</t>
  </si>
  <si>
    <t>0886698299</t>
  </si>
  <si>
    <t>ysl พารากอน จอหน้าร้าน แนวตั้งที่สูงๆ ลูกค้าแจ้งมารบกวนโทรสอบถาม เบื้องต้นและ ตรวจเช็คหน่อยครับ</t>
  </si>
  <si>
    <t>DataServiceDR_Images/4ed5ce6b.รูปภาพที่แจ้ง.073126.jpg</t>
  </si>
  <si>
    <t>5d947f0f</t>
  </si>
  <si>
    <t>พี่ฝากเปิดงาน ให้ทีนะคะ
TRUE
จอยาว(2x6) ICONSIAM ชั้น 3 ที่แจ้งเมื่อเช้า พอดีทางทีมแบรนด์ต้องการให้ขึ้น Logo สลับสื่อ co-brand ค่ะ😅 รบกวนขึ้นสื่อ Logo (45วิ) สลับสื่อ co-brand (15วิ) 4 สื่อนะคะ 🙏🏻
https://drive.google.com/drive/folders/1hg8kNtWC9407XoF--sfOAZcvwzfhDS6V</t>
  </si>
  <si>
    <t>DataServiceDR_Images/5d947f0f.รูปภาพที่แจ้ง.095925.jpg</t>
  </si>
  <si>
    <t>95b34eb5</t>
  </si>
  <si>
    <t>POPMART  
ส่วนอันนี้รบกวนช่วยขึ้นที่ร้านสาขาเมกะบางนาให้หน่อยนะคะ
ตำแหน่ง จอหลังแคชเชียร์
ขึ้นคืนนี้ เวลา 21:30 ค่ะ
link : https://drive.google.com/file/d/1G1hcLWB6LYtg48IpqAhihTi6DNVaYOBI/view?usp=sharing</t>
  </si>
  <si>
    <t>DataServiceDR_Images/95b34eb5.รูปภาพที่แจ้ง.095956.jpg</t>
  </si>
  <si>
    <t>62390156</t>
  </si>
  <si>
    <t>พรุ่งนี้เช้ารบกวนขึ่นสื่อ จอ bar adidas crc ctw ให้ทาง ricco ด้วยครับ</t>
  </si>
  <si>
    <t>ดำเนินการ</t>
  </si>
  <si>
    <t>8fd95a00</t>
  </si>
  <si>
    <t>TV Corner : True Branding Shop Embassy, ทรู1ใยแก้ว, CP Tower, EMSPHERE, Siam Soi 2, One Bangkok
รบกวนขอเพิ่มอีกสื่อนะคะ ขอบคุณค๊า 🙏🏻
&gt;&gt; Easy E-Receipt มีผลคร่อมเดือน 16 Jan - 28 Feb 25
https://drive.google.com/drive/folders/1EEc-kM0H6ZE6K4Yvztam8efOcofwlCOB</t>
  </si>
  <si>
    <t>DataServiceDR_Images/8fd95a00.รูปภาพที่แจ้ง.013944.jpg</t>
  </si>
  <si>
    <t>44ba9962</t>
  </si>
  <si>
    <t>LED : LUCK &amp; LOVE (Lot3)
https://drive.google.com/drive/folders/17en0AVcT3jJhAuA6cGuIJE_Q5h7DMjoY
LED : LUCK &amp; LOVE (TS CP Tower แก้ไขไซส์ 256×704 แบบไม่มีโลโก้)
https://drive.google.com/drive/folders/1tBvlImpX3wHcOXD48fNmo3QTLueN3-7c</t>
  </si>
  <si>
    <t>DataServiceDR_Images/44ba9962.รูปภาพที่แจ้ง.014555.jpg</t>
  </si>
  <si>
    <t>9b99cdb0</t>
  </si>
  <si>
    <t>Link สื่อ LUCK &amp; LOVE ทีมีการแก้ไขปัญหาที่มีข้อความ "ส่งต่อความปังรับความมั้งคั่งตลอดปี" ติดมาด้วยทุกวีดีโอค่ะ
LED : LUCK &amp; LOVE (Lot1)
https://drive.google.com/drive/folders/1rcM5hWac7ciBdT4m7a1HEwplqqckk5bI?usp=drive_link
LED : LUCK &amp; LOVE (Lot2)
https://drive.google.com/drive/folders/1oYrJ4RhiQt1sXqbVxl3tY60MR1jk0dEy?usp=drive_link</t>
  </si>
  <si>
    <t>ec5481aa</t>
  </si>
  <si>
    <t>Central Westgate</t>
  </si>
  <si>
    <t>ช่างที่จะเข้าไปสำรวจที่ JD Sports Central Westgate จะให้แวะซ่อมจอที่ร้าน CRC Central Westgate ด้วยน่ะครับ จอดับไม่ติด</t>
  </si>
  <si>
    <t>DataServiceDR_Images/ec5481aa.รูปภาพที่แจ้ง.032259.jpg</t>
  </si>
  <si>
    <t>37ccd712</t>
  </si>
  <si>
    <t>แจ้งซ่อมจอสื่อ One BANGKOK สถานีลุมพินี(BL25) ไฟดับ 1 จุดครับ</t>
  </si>
  <si>
    <t>DataServiceDR_Images/37ccd712.รูปภาพที่แจ้ง.035636.jpg</t>
  </si>
  <si>
    <t>-พบเบรกเกอร์ทิป แก้ไข -เปิดเบรกเกอร์</t>
  </si>
  <si>
    <t>สถานะ : ใช้งานได้ปกติ</t>
  </si>
  <si>
    <t>DataServiceDR_Images/37ccd712.รูปภาพที่ดำเนินการเสร็จแล้ว.081053.jpg</t>
  </si>
  <si>
    <t>c3fe9d03</t>
  </si>
  <si>
    <t>CT Mahachai</t>
  </si>
  <si>
    <t>CT Mahachai สื่อ LUCK &amp; LOVE ไฟล์ผิดปกติหรือมีปัญหาอะไรมั้ยค่ะ</t>
  </si>
  <si>
    <t>DataServiceDR_Images/c3fe9d03.รูปภาพที่แจ้ง.041206.jpg</t>
  </si>
  <si>
    <t>เเก้ไขสื่อ</t>
  </si>
  <si>
    <t>จอตืดปกติ</t>
  </si>
  <si>
    <t>DataServiceDR_Images/c3fe9d03.รูปภาพที่ดำเนินการเสร็จแล้ว.075712.jpg</t>
  </si>
  <si>
    <t>b056e829</t>
  </si>
  <si>
    <t>สถานีสิริกิติ์(BL23)</t>
  </si>
  <si>
    <t>แจ้งซ่อมจอสื่อโฆษณาสถานีสิริกิติ์(BL23) บริเวณทางเข้า-ออก Entrance 3,4  จอFixel  ชำรุดหลายจุด</t>
  </si>
  <si>
    <t>DataServiceDR_Images/b056e829.รูปภาพที่แจ้ง.013314.jpg</t>
  </si>
  <si>
    <t>ซ้ำ</t>
  </si>
  <si>
    <t>ทางDRดำเนินการซ่อมแผ่นเสียยกเว้นแผ่นที่เม็ดไฟหลุด</t>
  </si>
  <si>
    <t>94206016</t>
  </si>
  <si>
    <t>681660</t>
  </si>
  <si>
    <t>True Shop Central Rama9 4FL.</t>
  </si>
  <si>
    <t>เเจ้งปัญหา จอ LED Wall ไม่ขึ้นภาพสื่อ ไม่พบสื่อ บนจอพิเศษ</t>
  </si>
  <si>
    <t>DataServiceDR_Images/94206016.รูปภาพที่แจ้ง.013620.jpg</t>
  </si>
  <si>
    <t>เเก้ไขเรียบร้อยเเล้ว</t>
  </si>
  <si>
    <t>0502575c</t>
  </si>
  <si>
    <t>สถานีพหลโยธิน (BL14)</t>
  </si>
  <si>
    <t>แจ้งซ่อมจอสื่อโฆษณาสถานีพหลโยธิน BL14
หน้าทางเข้าเมโทรมอลฝั่ง NE โฆษณาขึ้นไม่เต็มจอและไม่มีเสียงครับ</t>
  </si>
  <si>
    <t>DataServiceDR_Images/0502575c.รูปภาพที่แจ้ง.014035.jpg</t>
  </si>
  <si>
    <t>ทีม DR เข้าเเก้ไขเเละประสานกับทีม iDeo เสียงเสียงใช้งานได้เรียบร้อยครับ</t>
  </si>
  <si>
    <t>สื่อเเละเสียงปกติ</t>
  </si>
  <si>
    <t>DataServiceDR_Images/0502575c.รูปภาพที่ดำเนินการเสร็จแล้ว.035053.jpg</t>
  </si>
  <si>
    <t>39653480</t>
  </si>
  <si>
    <t>กล่องเสียงเสีย</t>
  </si>
  <si>
    <t>DataServiceDR_Images/39653480.รูปภาพที่แจ้ง.015944.jpg</t>
  </si>
  <si>
    <t>803914d0</t>
  </si>
  <si>
    <t>Adidas   สาขา ZEN</t>
  </si>
  <si>
    <t>สื่อวิดีโอค้าง</t>
  </si>
  <si>
    <t>DataServiceDR_Images/803914d0.รูปภาพที่แจ้ง.085804.jpg</t>
  </si>
  <si>
    <t>DataServiceDR_Images/803914d0.รูปภาพที่ดำเนินการเสร็จแล้ว.025256.jpg</t>
  </si>
  <si>
    <t>1a45a280</t>
  </si>
  <si>
    <t>DataServiceDR_Images/1a45a280.รูปภาพที่แจ้ง.011338.jpg</t>
  </si>
  <si>
    <t>จอทีวีดับไม่เล่นสื่อ เข้าตรวจสอบการทำงานของกล่องและจอ// กล่องm21 ติดปกติ เกิดจากสัญญาณรีโมทที่กดเปิดไม่ตรงจุด กับถ่านรีโมทอ่อน</t>
  </si>
  <si>
    <t>DataServiceDR_Images/1a45a280.รูปภาพที่ดำเนินการเสร็จแล้ว.044007.jpg</t>
  </si>
  <si>
    <t>** เนื่องจากทั้ง 2 สาขานี้มีกระจกครอบจอทีวีอยู่ ถ้าจะถอดต้องจ้างช่างเฟอร์ ของ D2 มาถอดร่วมกันครับ****</t>
  </si>
  <si>
    <t>c6ef521c</t>
  </si>
  <si>
    <t>DataServiceDR_Images/c6ef521c.รูปภาพที่แจ้ง.011546.jpg</t>
  </si>
  <si>
    <t>** เนื่องจากทั้ง 2 สาขานี้มีกระจกครอบจอทีวีอยู่ ถ้าจะถอดต้องจ้างช่างเฟอร์ ของ D2 มาถอดร่วมกันครับ*****</t>
  </si>
  <si>
    <t>62aec0cf</t>
  </si>
  <si>
    <t>จอมีจุดดำๆ (รอแผ่นที่ส่งซ่อมที่จีน)</t>
  </si>
  <si>
    <t>DataServiceDR_Images/62aec0cf.รูปภาพที่แจ้ง.012238.jpg</t>
  </si>
  <si>
    <t>เปลี่ยนแผ่นโมดูลทั้งหมด  4 แผ่น</t>
  </si>
  <si>
    <t>DataServiceDR_Images/62aec0cf.รูปภาพที่ดำเนินการเสร็จแล้ว.084243.jpg</t>
  </si>
  <si>
    <t>cdc2b84f</t>
  </si>
  <si>
    <t>::Playlist Update Jan 2025 :: เพิ่มสื่อ Easy E-Receipt โดยให้ขึ้นคั่นตามลิสที่ระบุ เพื่อให้เห็นบ่อย สื่อมีผลทันที และตัดสื่อ YOU Mini x PUBG Mobile ออก
A. Highlight Campaign
-LUCK &amp; LOVE (ตามลิสสาขาที่มี) (15 JAN - 28 FEB 2025)
-Happy New Year 2025 ยิ้มทั่วไทย (6 สาขา) (11 Dec 2024 - 31 Jan 2025)
-CAMPAIGN FESTIVE NEW YEAR (29 Nov 2024-21 Jan 2025)
-Co Brand (ตามลิสสาขาที่มี)
-------------------------------------
B. Commercial Campaign
-Easy E-Receipt (ตามลิสสาขาที่มี) (20 Jan-28 Feb 2025) New!!
-True ID Promote Thai League (ตามลิสสาขาที่มี) (30 Aug 2024-28 Feb 2025)
-TVS Now Max Non Sports_January 2025
-TVS Now Prime Sports_January 2025
-Easy E-Receipt (ตามลิสสาขาที่มี) (20 Jan-28 Feb 2025) New!!
-True Online (ไม่มีกำหนดสื่อหมดอายุ)
-True Online x Netflix (ตามลิสสาขาที่มี) (13 Dec 2024-31 Mar 2025)
-Easy E-Receipt (ตามลิสสาขาที่มี) (20 Jan-28 Feb 2025) New!!
-Samsung Paradigm (ตามลิสสาขาที่มี) (7 - 22 Jan 2025)
-Realme 13 Series (19 Oct 2024-31 Jan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</si>
  <si>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ffd0cb2b</t>
  </si>
  <si>
    <t>Link สื่อใหม่
LED : Easy E-Receipt (20 Jan-28 Feb 2025)
https://drive.google.com/drive/folders/1xNuyqQQQTVNarksGKeCjez0TokZNkcrf?usp=sharing</t>
  </si>
  <si>
    <t>DataServiceDR_Images/ffd0cb2b.รูปภาพที่แจ้ง.025316.jpg</t>
  </si>
  <si>
    <t>fb50cbd7</t>
  </si>
  <si>
    <t>Jassofa งานซ่อมจอ Kiosk จำนวน 4 จอ
ลูกค้าส่งจอให้เราตรวจสอบและประเมินทำราคาซ่อมที่บริษัทคะ</t>
  </si>
  <si>
    <t>ซ่อมจอ</t>
  </si>
  <si>
    <t>ซ่อมเเสร็จเเล้ว</t>
  </si>
  <si>
    <t>e129dddc</t>
  </si>
  <si>
    <t>แจ้งซ่อมจอ LED 4 เหลี่ยม บริเวณกลาง Retail ดับ ครึ่งจอครับ</t>
  </si>
  <si>
    <t>DataServiceDR_Images/e129dddc.รูปภาพที่แจ้ง.040844.jpg</t>
  </si>
  <si>
    <t>เเก้ไข้ เปลี่ยนหม้อเเปลง2ใบครับ เป็น2จอ ทำการเปลี่นนเรียบร้อยใช่งานได้ปกติครับ สถานะ : เสร็จเรียบร้อย</t>
  </si>
  <si>
    <t>DataServiceDR_Images/e129dddc.รูปภาพที่ดำเนินการเสร็จแล้ว.011649.jpg</t>
  </si>
  <si>
    <t>630b3e37</t>
  </si>
  <si>
    <t>watsons Central Pinklao</t>
  </si>
  <si>
    <t>ขอ 1 สาขาก่อนนะครับ คือ สาขา watsons Central Pinklao</t>
  </si>
  <si>
    <t>DataServiceDR_Images/630b3e37.รูปภาพที่แจ้ง.041729.jpg</t>
  </si>
  <si>
    <t>2c5d791f</t>
  </si>
  <si>
    <t>2. ผมส่ง ไฟล์ Vdo สำหรับ endcap  ร้าน วัตสัน มา ทาง mail ครับ รบกวน update.ให้ด้วยครับ  แต่วันนี้  เพราะพรุ่งนี
เป็นสาขาตัวอย่างครับ
ที่เหลือขึ้น 23/1/2025 ครับ</t>
  </si>
  <si>
    <t>DataServiceDR_Images/2c5d791f.รูปภาพที่แจ้ง.041738.jpg</t>
  </si>
  <si>
    <t>.</t>
  </si>
  <si>
    <t>844f5a9b</t>
  </si>
  <si>
    <t>งานขึ้นสื่อ ทรูโปสเตอร์ และ ดีเทค
1.แจ้ง เพิ่มสื่อ แคมเปญ iPhone N- (เพิ่ม e-reciept) ระยะเวลาการขึ้นสื่อ 20 Jan 25 -   31 Jan'25
2.แจ้ง เพิ่มสื่อ แคมเปญ Easy E-Receipt โครงการลดหย่อนภาษีปี 68  ระยะเวลาการขึ้นสื่อ 20 Jan 25 -  31 Jan'25
3.แจ้ง เพิ่มสื่อ แคมเปญ Reno13Series  ระยะเวลาการขึ้นสื่อ 20 Jan 25 -  28 feb'25
True Shop : Digital Poster,TV Conner (Smart Home,Vlive)
https://drive.google.com/drive/folders/1HKRQdNSh6GzjQgXxoIekSXE5N70FTLHI?usp=sharing
Dtac In True Shop(จอTrue) : Digital Poster,TV Conner (Smart Home,Vlive)
https://drive.google.com/drive/folders/1HKRQdNSh6GzjQgXxoIekSXE5N70FTLHI?usp=sharing
DTAC SHOP : LED,Digital Signage (จอนอก,จอใน,Digital Standee)(ฝากทีม DR ลงจอ LED Dtac แฟชั่น ไอแลน)
https://drive.google.com/drive/folders/1wKIzRR_O9WBoD-6yOnocnaZtyKNKszBg?usp=sharing
Team DR  &gt;&gt;&gt; Digital Screen 43" (แนวตั้งสื่อco brand)   
https://drive.google.com/drive/folders/1wKIzRR_O9WBoD-6yOnocnaZtyKNKszBg?usp=sharing</t>
  </si>
  <si>
    <t>DataServiceDR_Images/844f5a9b.รูปภาพที่แจ้ง.050352.jpg</t>
  </si>
  <si>
    <t>dbcb358c</t>
  </si>
  <si>
    <t>พบสื่อหมดอายุ (ลบสื่อ)</t>
  </si>
  <si>
    <t>DataServiceDR_Images/dbcb358c.รูปภาพที่แจ้ง.061533.jpg</t>
  </si>
  <si>
    <t>f60d7046</t>
  </si>
  <si>
    <t>ซีคอนสแควร์​</t>
  </si>
  <si>
    <t>DataServiceDR_Images/f60d7046.รูปภาพที่แจ้ง.061537.jpg</t>
  </si>
  <si>
    <t>e53cf2cf</t>
  </si>
  <si>
    <t>CT Airport Chiangmai</t>
  </si>
  <si>
    <t>DataServiceDR_Images/e53cf2cf.รูปภาพที่แจ้ง.061449.png</t>
  </si>
  <si>
    <t>db53a5db</t>
  </si>
  <si>
    <t>ARI ONE BKK</t>
  </si>
  <si>
    <t>ขออนุญาตแจ้งงานServiceครับ 
งานARI ONE BKK 
-อาการจอดับ 
เบื้องต้นRICCOให้พนักงานหน้าสาขา ทดสอบปิด-เปิดเบรคเกอร์ใหม่แล้วไม่หาย  ต้องให้ช่างเข้าตรวจสอบหน้างานครับ</t>
  </si>
  <si>
    <t>DataServiceDR_Images/db53a5db.รูปภาพที่แจ้ง.092116.jpg</t>
  </si>
  <si>
    <t>ตรวจสอบพบเจอเบรคเกอร์ทริปอยู่หนึ่งลูกนะครับทำการเปิดเบรคเกอร์จอดเสร็จเรียบร้อยครับผม</t>
  </si>
  <si>
    <t>DataServiceDR_Images/db53a5db.รูปภาพที่ดำเนินการเสร็จแล้ว.010418.jpg</t>
  </si>
  <si>
    <t>0d091a88</t>
  </si>
  <si>
    <t>ปัญหา :  Wall BOE - จอดับทั้งหมด/บางส่วน
รายละเอียดปัญหา : แจ้งปัญหาสื่อไม่อัพเดท ร บกวนช่ยดำเนินการแก้ไขด้วยครับ รายละเอียดรูปภาพตามไฟล์แนบ</t>
  </si>
  <si>
    <t>DataServiceDR_Images/0d091a88.รูปภาพที่แจ้ง.013236.jpg</t>
  </si>
  <si>
    <t>393a2c69</t>
  </si>
  <si>
    <t>Siam</t>
  </si>
  <si>
    <t>ตรวจสอบจอชั้นสามอีฟแอนด์ flagship หม้อแปลงติดแค่สองใบครับส่วนที่เหลือดับหมดต้องเช็คระบบไฟชั้นสามครับผม ส่วนผมกับสาวหยางไม่สามารถดำเนินการได้ตอนนี้ครับเนื่องจากติดเฟอร์นิเจอร์ของทางร้านต้องนำเฟอร์นิเจอร์ออกทั้งหมดเลยครับต้องทำเรื่องเข้าหลังร้านปิดครับผม</t>
  </si>
  <si>
    <t>DataServiceDR_Images/393a2c69.รูปภาพที่แจ้ง.013710.jpg</t>
  </si>
  <si>
    <t>08fb04cd</t>
  </si>
  <si>
    <t>TV Corner : True Branding Shop Embassy, ทรู1ใยแก้ว, CP Tower, EMSPHERE, Siam Soi 2, One Bangkok
แจ้งขึ้นสื่อ
&gt;&gt; iPhone N- (เพิ่ม e-reciept) มีผล 20-31 Jan 25
https://drive.google.com/drive/folders/13heiWoVEeEZTyYnDppbLz-FZSBGD0MSE
รบกวนด้วยนะคะ ขอบคุณมากค่ะ🙏🏻</t>
  </si>
  <si>
    <t>c488f68b</t>
  </si>
  <si>
    <t>ไฟล์อัพเดท ม.ค. 68 จอ LED หน้าร้าน TKC ทุกสาขาค่ะ 
https://drive.google.com/drive/folders/1BmgzpuuzydZhn9hauu212aYy06ez2cjH?usp=sharing
https://drive.google.com/drive/folders/1-GfzhaQC4Hq20ycVE48-vV6dIhFCFMUH?usp=sharing
https://drive.google.com/drive/folders/1eHsjaQTeQFEVsbqn_b7o0BNOIrYCKvZP?usp=sharing
https://drive.google.com/drive/folders/1qcLcj4zlV4zqK3RXrbMNJdvGBMEita7S?usp=sharing</t>
  </si>
  <si>
    <t>DataServiceDR_Images/c488f68b.รูปภาพที่แจ้ง.084342.jpg</t>
  </si>
  <si>
    <t>36eef49f</t>
  </si>
  <si>
    <t>จอเป็นเส้น/จอดับ</t>
  </si>
  <si>
    <t>DataServiceDR_Images/36eef49f.รูปภาพที่แจ้ง.084237.jpg</t>
  </si>
  <si>
    <t>เกิดจากสาย WB เสีย</t>
  </si>
  <si>
    <t>DataServiceDR_Images/36eef49f.รูปภาพที่ดำเนินการเสร็จแล้ว.011531.jpg</t>
  </si>
  <si>
    <t>5315f530</t>
  </si>
  <si>
    <t>::Playlist Update Jan 2025 :: เปลี่ยนสื่อ Samsung นำสื่อ Samsung Paradigm ออก แทนด้วยสื่อ Samsung S25 มีผล 23/1/68 เวลา 8:00 น.(ห้ามหลุด!! วันเปิดตัวสินค้า)
A. Highlight Campaign
-LUCK &amp; LOVE (ตามลิสสาขาที่มี) (15 JAN - 28 FEB 2025)
-Happy New Year 2025 ยิ้มทั่วไทย (6 สาขา) (11 Dec 2024 - 31 Jan 2025)
-CAMPAIGN FESTIVE NEW YEAR (29 Nov 2024-21 Jan 2025)
-Co Brand (ตามลิสสาขาที่มี)
-------------------------------------
B. Commercial Campaign
-Easy E-Receipt (ตามลิสสาขาที่มี) (20 Jan-28 Feb 2025)
-True ID Promote Thai League (ตามลิสสาขาที่มี) (30 Aug 2024-28 Feb 2025)
-TVS Now Max Non Sports_January 2025
-TVS Now Prime Sports_January 2025
-Easy E-Receipt (ตามลิสสาขาที่มี) (20 Jan-28 Feb 2025) 
-True Online (ไม่มีกำหนดสื่อหมดอายุ)
-True Online x Netflix (ตามลิสสาขาที่มี) (13 Dec 2024-31 Mar 2025)
-Easy E-Receipt (ตามลิสสาขาที่มี) (20 Jan-28 Feb 2025)
-Samsung S25 (23 Jan - 31 Jul 2025)  New!!
-Realme 13 Series (19 Oct 2024-31 Jan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</si>
  <si>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DataServiceDR_Images/5315f530.รูปภาพที่แจ้ง.011626.jpg</t>
  </si>
  <si>
    <t>779acb23</t>
  </si>
  <si>
    <t>Link สื่อใหม่
LED : Samsung S25 (23 Jan - 31 Jul 2025)
https://drive.google.com/drive/folders/1anAfLGDjxDH9AYB1P_6A9DVYFy07AopN?usp=drive_link</t>
  </si>
  <si>
    <t>DataServiceDR_Images/779acb23.รูปภาพที่แจ้ง.011850.jpg</t>
  </si>
  <si>
    <t>d8e3415b</t>
  </si>
  <si>
    <t>📣ประกาศ📣
ขอให้เปลี่ยนสื่อ Wall Accessory Samsung จากสื่อ S24 เป็น S25 มีผล 23/1/2025 (ห้ามหลุด!! วันเปิดตัวสินค้า)
แบบมี Logo Samsung
https://drive.google.com/file/d/1NSnAC7qLk14E3FqPkV1Qr8tYgHfejf7-/view?usp=sharing
แบบไม่มี Logo Samsung
https://drive.google.com/file/d/11ciBOZNJD1QuOP_b_DtjwJwt9POQilS_/view?usp=sharing</t>
  </si>
  <si>
    <t>DataServiceDR_Images/d8e3415b.รูปภาพที่แจ้ง.012049.jpg</t>
  </si>
  <si>
    <t>e0276be5</t>
  </si>
  <si>
    <t>TV Corner : True Branding Shop Embassy, ทรู1ใยแก้ว, CP Tower, EMSPHERE, Siam Soi 2, One Bangkok
แจ้งขึ้นสื่อ
&gt;&gt; Paradigm (Samsung Galaxy S25) Pre-booking มีผลคร่อมเดือน 23 Jan (8.00น.) - 6 Feb 25 **ห้ามขึ้นก่อนเวลานะคะ**
https://drive.google.com/drive/folders/1JoHbk6-NRnX5EFl2y0sPtf8KJFLPwViy
&gt;&gt; Acc Samsung S25 มีผลคร่อมเดือน 23 Jan (8.00น.) - 28 Feb 25 **ห้ามขึ้นก่อนเวลานะคะ**
https://drive.google.com/drive/folders/1cSkHTduCmgw3f0ItRL-42fHse4F9r4UW
&gt;&gt; NPD TrueCoffee, Amaze x True มีผลคร่อมเดือน 23 Jan - 28 Feb 25
https://drive.google.com/drive/folders/1IvActoJhpDG_ZBevn1iaIaiM9NlqCleP
รบกวนด้วยนะคะ ขอบคุณมากค่ะ🙏🏻</t>
  </si>
  <si>
    <t>DataServiceDR_Images/e0276be5.รูปภาพที่แจ้ง.073626.jpg</t>
  </si>
  <si>
    <t>7a40c4d2</t>
  </si>
  <si>
    <t>@All Team Dr.sale
แจ้งเพิ่มสื่อเปลี่ยนแปลงสื่อลบสื่อ Digital TV อัพเดท  22 /1/2025
1.แจ้ง เพิ่มสื่อ แคมเปญ Samsung Galaxy S25 Series ระยะเวลาการขึ้นสื่อ 23 Jan 25 -   30 mar'25 ห้ามหลุด
2.แจ้ง เพิ่มสื่อ แคมเปญ True Cybersafe  ระยะเวลาการขึ้นสื่อ 23 Jan 25 -   30 April '25 เปลี่ยนเฉพาะสื่อTVแนวนอนห้ามหลุด
3.แจ้ง เพิ่มสื่อ แคมเปญ Paradigm (Samsung Galaxy S25)  ระยะเวลาการขึ้นสื่อ 23 Jan 25 -  6 Feb'25 ห้ามหลุด
True Shop : Digital Poster,TV Conner (Smart Home,Vlive)
https://drive.google.com/drive/folders/1HOnyU_v6Pj9j-p5VEtCm97pHAZPQH-zf?usp=sharing
Dtac In True Shop(จอTrue) : Digital Poster,TV Conner (Smart Home,Vlive)
https://drive.google.com/drive/folders/1HOnyU_v6Pj9j-p5VEtCm97pHAZPQH-zf?usp=sharing
DTAC SHOP : LED,Digital Signage (จอนอก,จอใน,Digital Standee)(ฝากทีม DR ลงจอ LED Dtac แฟชั่น ไอแลน)
https://drive.google.com/drive/folders/15LyA9bGdbmBuwDeJ_57bqXJ1160jekcA?usp=sharing
Team DR  &gt;&gt;&gt; Digital Screen 43" (แนวตั้งสื่อco brand)   
https://drive.google.com/drive/folders/15LyA9bGdbmBuwDeJ_57bqXJ1160jekcA?usp=sharing
แจ้งลบสื่อหมดอายุ ทั้งTV แนวนอน และ แนวตั้ง  มีผลทันที
Best Regards
Theerani  Lerdsri (Saw)
 ธีรนิติ์  เลิศศรี  (ซอ)
Mobile: 095-3611286
E-mail: Theerani_ler@truecorp.co.th
Shop Operation Management</t>
  </si>
  <si>
    <t>DataServiceDR_Images/7a40c4d2.รูปภาพที่แจ้ง.073841.jpg</t>
  </si>
  <si>
    <t>f83056df</t>
  </si>
  <si>
    <t>สาขา19_MBK  จอLED ไม่ติดตรงหน้าร้าน</t>
  </si>
  <si>
    <t>DataServiceDR_Images/f83056df.รูปภาพที่แจ้ง.013326.jpg</t>
  </si>
  <si>
    <t>จอหน้าร้านดับทั้งหมด // ตรวจสอบสลีฝปต่อไฟละลาย</t>
  </si>
  <si>
    <t>เปลี่ยนสลีปใหม่จอติดปกติ✅✅</t>
  </si>
  <si>
    <t>DataServiceDR_Images/f83056df.รูปภาพที่ดำเนินการเสร็จแล้ว.091814.jpg</t>
  </si>
  <si>
    <t>69c1c554</t>
  </si>
  <si>
    <t>วันที่ 24 จะมีขึ้นสื่อลดราคา EOSS (24 Jan – 2 Feb 2025) ฝากเตรีนมทีมขึ้นสื่อ และทีมช่างสแตนบาย กรณีสื่อไม่ขึ้นด้วยน่ะครับ  ส่วนไฟล์เด่วผมรวมส่งให้ครับ r</t>
  </si>
  <si>
    <t>DataServiceDR_Images/69c1c554.รูปภาพที่แจ้ง.041016.jpg</t>
  </si>
  <si>
    <t>eecdba28</t>
  </si>
  <si>
    <t>AMERICAN EAGLE สาขา Central Phuket 
In store promotion วันที่ 24 Jan - 2 Feb 25 
Link : https://drive.google.com/drive/folders/14d6EoEGVDMlSsYwV8fibjEkV8EmHdZwl</t>
  </si>
  <si>
    <t>DataServiceDR_Images/eecdba28.รูปภาพที่แจ้ง.042437.png</t>
  </si>
  <si>
    <t>4d990e76</t>
  </si>
  <si>
    <t>AMERICAN EAGLE สาขา One Bangkok 
In store promotion วันที่ 24 Jan - 2 Feb 25 
Link : https://drive.google.com/drive/folders/1Ag9DsqUr-lpb3gSWD3rdSVJ4GEq3PoWV</t>
  </si>
  <si>
    <t>DataServiceDR_Images/4d990e76.รูปภาพที่แจ้ง.042707.jpg</t>
  </si>
  <si>
    <t>637e08b5</t>
  </si>
  <si>
    <t>.AMERICAN EAGLE สาขา Central Pattaya 
In store promotion วันที่ 24 Jan - 2 Feb 25 
Link : https://drive.google.com/drive/folders/1IhM89nK0leb70HRr3adlGZrw4A4pjw9b</t>
  </si>
  <si>
    <t>DataServiceDR_Images/637e08b5.รูปภาพที่แจ้ง.042828.jpg</t>
  </si>
  <si>
    <t>cc90682f</t>
  </si>
  <si>
    <t>AMERICAN EAGLE สาขา เดอะมอลล์ บางแค  
In store promotion วันที่ 24 Jan - 2 Feb 25 
Link : https://drive.google.com/drive/folders/1reBqIyhG62KzsO_5EuteUH7_HaC989zm</t>
  </si>
  <si>
    <t>DataServiceDR_Images/cc90682f.รูปภาพที่แจ้ง.042952.jpg</t>
  </si>
  <si>
    <t>508dfcf3</t>
  </si>
  <si>
    <t>5.AMERICAN EAGLE สาขา CentralwOrld 
- Size 1920x1080px : https://drive.google.com/drive/folders/17SmXCQHD8pkmbFECHZqd9VBAxF5_zk_H 
- Size 3584x576px : https://we.tl/t-G0uG25BMy3    &lt;&lt;&lt; ไฟล์มีอายุ 3 วัน รบกวนโหลดเก็บไว้ก่อนนะคะ</t>
  </si>
  <si>
    <t>DataServiceDR_Images/508dfcf3.รูปภาพที่แจ้ง.043102.jpg</t>
  </si>
  <si>
    <t>36b4b607</t>
  </si>
  <si>
    <t>สถานะ เข้าเปลี่ยนสื่อที่หน้างานค่ะ
รบกวนคุณหนูเล็ก เปลี่ยนสื่อ LED รอบ Stand Gadget ชั้น4 พารากอน แท่น Samsung (แท่นทางขวามือ) ให้หน่อยครับ ขออนุญาตแนบ link LED ที่จะให้ขึ้นที่แท่น Life style Paragon 80002423 True Branding Shop Siam Paragon fl.4  ครับ
&gt;&gt;
https://drive.google.com/drive/u/0/folders/11hyn6dRoUqAOnpdduLsjs_sh8SMagRXK 
ขอบคุณครับ</t>
  </si>
  <si>
    <t>DataServiceDR_Images/36b4b607.รูปภาพที่แจ้ง.060521.jpg</t>
  </si>
  <si>
    <t>00c915cc</t>
  </si>
  <si>
    <t>Shop True Branding Shop Icon Siam Fl3</t>
  </si>
  <si>
    <t>ภาคภูมิ</t>
  </si>
  <si>
    <t>0863923987/0647033637</t>
  </si>
  <si>
    <t>LED wall</t>
  </si>
  <si>
    <t>DataServiceDR_Images/00c915cc.รูปภาพที่แจ้ง.060934.jpg</t>
  </si>
  <si>
    <t>38848f62</t>
  </si>
  <si>
    <t>แจ้งปัญหาสื่อไม่อัพเดทเป็น samsung s25 plus รบกวนตรวจสอบด้วยครับ</t>
  </si>
  <si>
    <t>DataServiceDR_Images/38848f62.รูปภาพที่แจ้ง.074431.jpg</t>
  </si>
  <si>
    <t>2fc6a210</t>
  </si>
  <si>
    <t>ปรับ resolution ให้สาขาแฟชั่นหน่อยค่ะ
https://drive.google.com/file/d/1lBzt6YA1dJil3thsm4UDz43Ck-V027pI/view?usp=sharing</t>
  </si>
  <si>
    <t>DataServiceDR_Images/2fc6a210.รูปภาพที่แจ้ง.092428.jpg</t>
  </si>
  <si>
    <t>d86ed748</t>
  </si>
  <si>
    <t>k มะลิ</t>
  </si>
  <si>
    <t>Popmart ไฟล์นี้รบกวนช่วยขึ้นสื่อให้สาขาเมกะบางนาเวลา 21:30 คืนนี้ใ้หหน่อยนะคะ
16:22 k มะลิ Popmart 
link : https://drive.google.com/file/d/1IJ9X6Pos3yh99Dp6-TnBABd4wTXX9EMQ/view?usp=sharing</t>
  </si>
  <si>
    <t>DataServiceDR_Images/d86ed748.รูปภาพที่แจ้ง.092655.jpg</t>
  </si>
  <si>
    <t>f3b4dd41</t>
  </si>
  <si>
    <t>DataServiceDR_Images/f3b4dd41.รูปภาพที่แจ้ง.051415.jpg</t>
  </si>
  <si>
    <t>1. จอดับไม่เล่นสื่อ // ตรวจสอบระบบจอปกติ โปรเซสเซอร์ปกติ กล่องM21 ปกติ ✅✅ 2.สื่อมีปัญหา ใช้สื่อจอเบอร์6 ส่งขึ้นจอ</t>
  </si>
  <si>
    <t>จอติดปกติครับ✅✅</t>
  </si>
  <si>
    <t>DataServiceDR_Images/f3b4dd41.รูปภาพที่ดำเนินการเสร็จแล้ว.010732.jpg</t>
  </si>
  <si>
    <t>b687c63c</t>
  </si>
  <si>
    <t>DataServiceDR_Images/b687c63c.รูปภาพที่แจ้ง.051519.jpg</t>
  </si>
  <si>
    <t>118e85ac</t>
  </si>
  <si>
    <t>เมญ่า</t>
  </si>
  <si>
    <t>E&amp;B เมญ่าเป็นจอดับ</t>
  </si>
  <si>
    <t>DataServiceDR_Images/118e85ac.รูปภาพที่แจ้ง.010042.jpg</t>
  </si>
  <si>
    <t>ได้ทำการแก้ไขโดยเปิดปิดกล่องคอนโทรลจำนวน 8 กล่องและเช็คเบรกเกอร์ไฟปรากฏว่าจอทำงานตามปกติครับ</t>
  </si>
  <si>
    <t>DataServiceDR_Images/118e85ac.รูปภาพที่ดำเนินการเสร็จแล้ว.035811.jpg</t>
  </si>
  <si>
    <t>ab0b8933</t>
  </si>
  <si>
    <t>ขอแจ้งพ่วง เปลี่ยนสื่อ Arimani พารากอน ที่โอ๋เข้าคืนก่อน ครับ 
- ลูกค้าอยากให้เปลี่ยนสื่อเป็น vdo ล่าสุด สามารถ wifi direct ที่หน้างานได้เลยใช่มั้ยครับ เนื่องจากใส่กรอบกระจกกลับเข้าไปแล้ว</t>
  </si>
  <si>
    <t>DataServiceDR_Images/ab0b8933.รูปภาพที่แจ้ง.013607.jpg</t>
  </si>
  <si>
    <t>เข้าเปลี่ยนสื่อ   โดยถอดเฟลมกระจกจอ  และดึงสายต่อ USB ลงมาลิ้นชักด้านล่างตู้เสร็จเรียบร้อยคับ✅</t>
  </si>
  <si>
    <t>DataServiceDR_Images/ab0b8933.รูปภาพที่ดำเนินการเสร็จแล้ว.011005.jpg</t>
  </si>
  <si>
    <t>9559a0cf</t>
  </si>
  <si>
    <t>Emsphere</t>
  </si>
  <si>
    <t>ฝากเช็คจอ ร้าน Footlocker สาขา Emsphere ให้ที่ครับ จอไม่ออนไลน์ตั้งแต่วันที่ 25 ทำให้ส่งสื่อไม่ผ่านครับ</t>
  </si>
  <si>
    <t>DataServiceDR_Images/9559a0cf.รูปภาพที่แจ้ง.031918.jpg</t>
  </si>
  <si>
    <t>จอออนไลน์ปกติ</t>
  </si>
  <si>
    <t>DataServiceDR_Images/9559a0cf.รูปภาพที่ดำเนินการเสร็จแล้ว.060641.jpg</t>
  </si>
  <si>
    <t>ff7b0669</t>
  </si>
  <si>
    <t>True   สาขา Iconsiam
จอที่แจ้งซ่อม  VDO Wall 2x6 จอ ดับไม่เล่นสื่อ
สถานะ ทำราคา   เปลี่ยนโปรเซทเซอร์ใหม่</t>
  </si>
  <si>
    <t>DataServiceDR_Images/ff7b0669.รูปภาพที่แจ้ง.040923.jpg</t>
  </si>
  <si>
    <t>125cdf4a</t>
  </si>
  <si>
    <t>งานขึ้นสื่อ True สาขา วันแบงค์คอก จอ LED เล็ก และหลังแครชเชียร์
ขึ้นสื่อค้าง ถึง 15.00น. ของวันนี้ทีนะคะ</t>
  </si>
  <si>
    <t>DataServiceDR_Images/125cdf4a.รูปภาพที่แจ้ง.064508.jpg</t>
  </si>
  <si>
    <t>c13a9d06</t>
  </si>
  <si>
    <t>สาขสบ่อวิน</t>
  </si>
  <si>
    <t>เวสป้า สาขาบ่อวิน  อาการ กระจก หน้าจอ มีรอย</t>
  </si>
  <si>
    <t>DataServiceDR_Images/c13a9d06.รูปภาพที่แจ้ง.091224.jpg</t>
  </si>
  <si>
    <t>ส่งจอเรียบร้อย</t>
  </si>
  <si>
    <t>DataServiceDR_Images/c13a9d06.รูปภาพที่ดำเนินการเสร็จแล้ว.060137.jpg</t>
  </si>
  <si>
    <t>357616c4</t>
  </si>
  <si>
    <t>ฝากส่งช่างเข้าแก้ไข จอโปรเจ็คเตอร์ ร้าน Adidas Central ชิดลม ให้หน่อยครับ
1. ย่อขนาดไฟล์แล้ว ส่งสื่อไปใหม่ (จอยังไม่ติด)
2. ให้หน้าร้านเปลี่ยนถ่านรีโมสแล้ว  (จอยังไม่ติด)
3. ให้หน้าร้านปิด-เปิด เบรกเกอร์ แล้ว (จอยังไม่ติด)</t>
  </si>
  <si>
    <t>DataServiceDR_Images/357616c4.รูปภาพที่แจ้ง.095556.jpg</t>
  </si>
  <si>
    <t>เข้าถอดตรวจสอบจอโปรเจคเตอร์  เช็คสาย HDMI ถ้าเสีย ถอดเปลี่ยนเครื่องใหม่ รองทำแล้วครับ นำเครื่องสำรองในสต๊อกไปด้วย  เบิกสาย HDMIเสร็จเรียบร้อยครับ</t>
  </si>
  <si>
    <t>DataServiceDR_Images/357616c4.รูปภาพที่ดำเนินการเสร็จแล้ว.010600.jpg</t>
  </si>
  <si>
    <t>b5117248</t>
  </si>
  <si>
    <t>Popmart  สาขา CTW จอด้านหน้าร้าน 
รบกวนช่วยปรับลด resolution ให้หน่อยนะคะ
https://drive.google.com/file/d/1lQZFLimq5NwelKDJ6Ll48MDEIwfLevPu/view?usp=sharing</t>
  </si>
  <si>
    <t>DataServiceDR_Images/b5117248.รูปภาพที่แจ้ง.045634.jpg</t>
  </si>
  <si>
    <t>273d2642</t>
  </si>
  <si>
    <t>popmartb อันนี้จอหน้าร้านเมกะบางนา ช่วยอัพเดทขึ้นวันที่ 4  ก.พ.  เวลา 21:30 
https://drive.google.com/file/d/1moJ4ofVVQz2Cpo88bKIYCSOeW4myx5wa/view?usp=sharing</t>
  </si>
  <si>
    <t>DataServiceDR_Images/273d2642.รูปภาพที่แจ้ง.045747.jpg</t>
  </si>
  <si>
    <t>de87b996</t>
  </si>
  <si>
    <t>แจ้งเพิ่มสื่อ ตรุษจีน
มีผล 29/1/2025 จนกว่าจะประกาศยกเลิก
https://drive.google.com/drive/folders/1S8fIbUelOWanVOXwu-v-k3EsfP1xMvIm?usp=share_link</t>
  </si>
  <si>
    <t>DataServiceDR_Images/de87b996.รูปภาพที่แจ้ง.012225.jpg</t>
  </si>
  <si>
    <t>47927c5b</t>
  </si>
  <si>
    <t>สาขาเมกะบางนา จอ LED พัง 1จุด</t>
  </si>
  <si>
    <t>DataServiceDR_Images/47927c5b.รูปภาพที่แจ้ง.012656.jpg</t>
  </si>
  <si>
    <t>เข้าเปลี่ยนแผ่นจอแคชเชียร์  จำนวน  4 แผ่น -จอแคชเชียร์ 2 แผ่น  -จอหน้าร้าน 2 แผ่น</t>
  </si>
  <si>
    <t>DataServiceDR_Images/47927c5b.รูปภาพที่ดำเนินการเสร็จแล้ว.064621.jpg</t>
  </si>
  <si>
    <t>ddccd3ff</t>
  </si>
  <si>
    <t>อัพเดทจอ LED L'CLINIC สยาม ชั้น2 และชั้น 6 เดือน FEB ครับ
https://drive.google.com/drive/u/5/folders/1QEfuT5H9lXDkX9xJ_mfPIYr70ng5F80-</t>
  </si>
  <si>
    <t>DataServiceDR_Images/ddccd3ff.รูปภาพที่แจ้ง.033521.jpg</t>
  </si>
  <si>
    <t>229cc79f</t>
  </si>
  <si>
    <t>เนื่องด้วยสาขา True Branding Shop One Bangkok จะมีถ่าย PR (ผู้บริหาร และพรีเซนเตอร์) วันพรุ่งนี้ พฤหัสบดี ที่ 30 Jan 2025  เวลา 21.00 - 22.00น. จะขอขยับเวลาปิดจอจากเดิม เป็น 23.00น. นะคะ
และรบกวนขึ้นสื่อ
-จอ LED หลังเคาเตอร์พนักงาน เป็นสื่อ Galaxy S25
-จอ LED เสาหน้าร้าน เป็นสื่อ ภาพนิ่ง เตตะวัน
** สำหรับ จอ LED ทั้ง 2 จอ ขึ้นและค้างสื่อเดียวตั้งแต่เวลา 16.00 - 23.00น.**
-จอ Acc กลาง เป็นสื่อ Pre-booking Galaxy S25 (เต ตะวัน)
-จอ Acc ซ้าย เป็นสื่อ Logo Samsung
** สำหรับ จอ Acc ทั้ง 2 จอ ขึ้นและค้างสื่อเดียวทั้งวันได้เลยค่ะ **
https://drive.google.com/drive/folders/10yG9_QRhTUuwGF0Z_evpNXxS5acY2c3i</t>
  </si>
  <si>
    <t>DataServiceDR_Images/229cc79f.รูปภาพที่แจ้ง.040017.jpg</t>
  </si>
  <si>
    <t>34d70689</t>
  </si>
  <si>
    <t>ร้าน Ari One Bangkok แจ้งมาว่าตู้ไฟจอ Adidas ทริปบ่อย อยากจะให้ส่งช่างระบเข้าตรวจเช็คให้หน่อยครับ หลังร้านปิด นัดวันและส่งรายชื่อช่างให้หน่อยครับ</t>
  </si>
  <si>
    <t>DataServiceDR_Images/34d70689.รูปภาพที่แจ้ง.074849.jpg</t>
  </si>
  <si>
    <t>b07c2684</t>
  </si>
  <si>
    <t>วีระศักดิ์</t>
  </si>
  <si>
    <t>Update vdo File  ของร้าน Eve and Boy Maga Bangna ให้ด่วนครับ ประมาณ 10.00  วันนี้งานที่ร้านครับ ผมได้แนบ Link มาด้วยครับ
 จอในกรอบสีแดง ที่จะ Update ครับ</t>
  </si>
  <si>
    <t>DataServiceDR_Images/b07c2684.รูปภาพที่แจ้ง.023949.jpg</t>
  </si>
  <si>
    <t>f6de7373</t>
  </si>
  <si>
    <t>รบกวนหน่วยงานประสานงานเปลี่ยนสื่อจอเป็น File apple sheep ครับ เนื่องจากสาขามีการจัดเรียง Pog ใหม่แต่ สื่อไม่ขึ้นครับ</t>
  </si>
  <si>
    <t>DataServiceDR_Images/f6de7373.รูปภาพที่แจ้ง.032105.jpg</t>
  </si>
  <si>
    <t>สื่อไม่อัพเดต</t>
  </si>
  <si>
    <t>DataServiceDR_Images/f6de7373.รูปภาพที่ดำเนินการเสร็จแล้ว.033929.jpg</t>
  </si>
  <si>
    <t>3414e6f2</t>
  </si>
  <si>
    <t>คุณแฟร้ง</t>
  </si>
  <si>
    <t>0922531150</t>
  </si>
  <si>
    <t>ขออนุญาตแจ้งงาน service LED Jim Thompson @BKK
รายะเอียดรายการแก้ไข
1. ปรับลอยต่อแผ่นโมดูล
2. แก้ไขส่วนที่เม็นไฟหลุด และ Dead pixels
3. ตรวจสอบระบบการทำงานของจอ
รบกวนด้วยครับ</t>
  </si>
  <si>
    <t>DataServiceDR_Images/3414e6f2.รูปภาพที่แจ้ง.033727.jpg</t>
  </si>
  <si>
    <t>รายะเอียดรายการแก้ไข 1. ปรับลอยต่อแผ่นโมดูล  P2.5 ✅️ 2. แก้ไขส่วนที่เม็นไฟหลุด และ Dead pixels  เตรียมเครื่องซ่อมไปด้วย (ซ่อมแผ่นเสีย15แผ่น เปลี่ยน1แผ่น) #เหลือ1แผ่นต้องเปลี่ยน พี่นุอนุญาตให้เข้าเปลี่ยนระหว่างวันได้ครับ 3. ตรวจสอบระบบการทำงานของจอ✅️</t>
  </si>
  <si>
    <t>เเก้ไขเสร็จเรียบร้อย</t>
  </si>
  <si>
    <t>DataServiceDR_Images/3414e6f2.รูปภาพที่ดำเนินการเสร็จแล้ว.010532.jpg</t>
  </si>
  <si>
    <t>ทางผร.ม  ทำเรื่องเข้าวันจันทร์ - อังคาร ที่  3-4/02/68 เวลา 22:00 - 05:00 น.
เบอร์ติดต่อ คุณแฟร้ง  0922531150</t>
  </si>
  <si>
    <t>767d0062</t>
  </si>
  <si>
    <t>::Playlist Update Feb 2025 :: 
A. Highlight Campaign
-LUCK &amp; LOVE (ตามลิสสาขาที่มี) (15 JAN - 28 FEB 2025)
-Co Brand (ตามลิสสาขาที่มี)
-------------------------------------
B. Commercial Campaign
-Easy E-Receipt (ตามลิสสาขาที่มี) (20 Jan-28 Feb 2025)
-True ID Promote Thai League (ตามลิสสาขาที่มี) (30 Aug 2024-28 Feb 2025)
-TVS Now Plus_Non Sport February 2025 New!!
-TVS Now Prime Sports_February 2025 New!!
-Easy E-Receipt (ตามลิสสาขาที่มี) (20 Jan-28 Feb 2025) 
-True Online (ไม่มีกำหนดสื่อหมดอายุ)
-True Online x Netflix (ตามลิสสาขาที่มี) (13 Dec 2024-31 Mar 2025)
-Easy E-Receipt (ตามลิสสาขาที่มี) (20 Jan-28 Feb 2025)
-Samsung S25 (23 Jan - 31 Jul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</si>
  <si>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DataServiceDR_Images/767d0062.รูปภาพที่แจ้ง.041923.jpg</t>
  </si>
  <si>
    <t>7a52cb36</t>
  </si>
  <si>
    <t>Link สื่อใหม่
LED : TVS Now Plus_Non Sport February 2025
https://drive.google.com/drive/folders/1lD4BHBSXG3ockMKELJQAGBeSL4Xk1rkV?usp=drive_link
LED : TVS Now Prime Sports_February 2025
https://drive.google.com/drive/folders/16sJBMcH88w-zN6viUoo-A_i4OZkYc5Fo?usp=drive_link</t>
  </si>
  <si>
    <t>DataServiceDR_Images/7a52cb36.รูปภาพที่แจ้ง.042221.jpg</t>
  </si>
  <si>
    <t>26738949</t>
  </si>
  <si>
    <t>กำเเพงเพชร 6</t>
  </si>
  <si>
    <t>เข้าเเก้ไขจอเสีย</t>
  </si>
  <si>
    <t>DataServiceDR_Images/26738949.รูปภาพที่แจ้ง.064854.jpg</t>
  </si>
  <si>
    <t>สรุปงาน ptt อากรโจดับสาเหตุสาย DC ชำรุด เปลี่ยน 1 เส้น เเล้วเปลี่ยน แผ่น1แผ่น ซ่อมเเผ่นตรงประตู</t>
  </si>
  <si>
    <t>DataServiceDR_Images/26738949.รูปภาพที่ดำเนินการเสร็จแล้ว.082409.jpg</t>
  </si>
  <si>
    <t>2d583976</t>
  </si>
  <si>
    <t>คุณกุ๊ก</t>
  </si>
  <si>
    <t>081-1711931</t>
  </si>
  <si>
    <t>รบกวนทาง DR. ติดต่อ คุณกุ๊ก M. 081-1711931 สาขา Mega Bangna เนื่องจากจอ LED และ TV เสียคับ</t>
  </si>
  <si>
    <t>DataServiceDR_Images/2d583976.รูปภาพที่แจ้ง.073516.jpg</t>
  </si>
  <si>
    <t>เข้าตรวจสอบจอไม่ออนไลน์//เปลี่ยนสายแลน 1 เส้นไฟสถานะ อินเทอร์เน็ตติดปกติ เชื่อมต่อไวไฟร้านไม่ได้ ต้องให้คุณหนึ่งเช็คออนไลน์พรุ่งนี้อีกทีครับ</t>
  </si>
  <si>
    <t>เข้าตรวจสอบเรียบร้อย</t>
  </si>
  <si>
    <t>DataServiceDR_Images/2d583976.รูปภาพที่ดำเนินการเสร็จแล้ว.011147.jpg</t>
  </si>
  <si>
    <t>4c81f5b1</t>
  </si>
  <si>
    <t>Digital Media Feb 2025 
TV Corner (Accessory 1 Screen)
https://drive.google.com/drive/folders/13vZOLUHuVoKSKiYmFlNxkxokULNVeO90?usp=sharing
Digital TV จอ 43" (สื่อ Dtac Only สำหรับ Shop Co Brand)
https://drive.google.com/drive/folders/1TQvQTX65DoSAYqIwrGEDsBUyLJB9CL_y?usp=drive_link</t>
  </si>
  <si>
    <t>DataServiceDR_Images/4c81f5b1.รูปภาพที่แจ้ง.080302.jpg</t>
  </si>
  <si>
    <t>31574dbb</t>
  </si>
  <si>
    <t>ชุติมา ศุภพัฒน์</t>
  </si>
  <si>
    <t>0955965646 , 0959923045</t>
  </si>
  <si>
    <t>เซ็นทรัลจันทบุรี ต้องการให้ ภาพ Wall ด้านบน  เป็น Apple Sheep ค่ะ เป็น Wall ที่ 2</t>
  </si>
  <si>
    <t>DataServiceDR_Images/31574dbb.รูปภาพที่แจ้ง.082935.jpg</t>
  </si>
  <si>
    <t>อัพเดตสื่อ Apple Sheep ใหม่ให้เรียบร้อยค่ะ</t>
  </si>
  <si>
    <t>DataServiceDR_Images/31574dbb.รูปภาพที่ดำเนินการเสร็จแล้ว.084054.jpg</t>
  </si>
  <si>
    <t>660bee0d</t>
  </si>
  <si>
    <t>TV Corner : Embassy, ทรู1ใยแก้ว, CP Tower, EMSPHERE, Siam Soi 2, One Bangkok
&gt;&gt; นำส่งสื่อเดือน February 25 (1-28 Feb 25)
https://drive.google.com/drive/folders/1hkoiNCMwD0NIDTQUAbl6NzxVBY4UWnaP
รบกวนด้วยนะคะ ขอบคุณมากค่ะ🙏🏻</t>
  </si>
  <si>
    <t>DataServiceDR_Images/660bee0d.รูปภาพที่แจ้ง.092002.jpg</t>
  </si>
  <si>
    <t>2ae77cfe</t>
  </si>
  <si>
    <t>ห้องออโธปิติ</t>
  </si>
  <si>
    <t>งานจุฬาภร ห้องออโธปิติ 
-อาการ จอไม่เล่นสื่อ 
คาดการณ์สาเหตุดังนี้
1.สายHDMI เสีย
2.สายHDMI ที่เชื่อมTV หลวมไม่แน่น
3.สายHDMI ที่เชื่อมต่อPORTสวิซท์ฮับ หลวมไม่แน่น
4.PORTสวิซท์ฮับ อาจจะมีปัญหา
รบกวนประสานเรื่องเข้างานแก้ไขให้ด้วยครับขอบคุณครับ</t>
  </si>
  <si>
    <t>DataServiceDR_Images/2ae77cfe.รูปภาพที่แจ้ง.094311.jpg</t>
  </si>
  <si>
    <t>5557b20d</t>
  </si>
  <si>
    <t>จอดับรีโมทตรวจสอบไม่ได้</t>
  </si>
  <si>
    <t>DataServiceDR_Images/5557b20d.รูปภาพที่แจ้ง.012346.jpg</t>
  </si>
  <si>
    <t>เเก้ไขเเล้ว</t>
  </si>
  <si>
    <t>DataServiceDR_Images/5557b20d.รูปภาพที่ดำเนินการเสร็จแล้ว.014147.jpg</t>
  </si>
  <si>
    <t>7f7e1cbd</t>
  </si>
  <si>
    <t>ด่านเก็บค่าผ่านทางพิเศษ ด่านอโศก 3-1</t>
  </si>
  <si>
    <t>DataServiceDR_Images/7f7e1cbd.รูปภาพที่แจ้ง.012323.jpg</t>
  </si>
  <si>
    <t>DataServiceDR_Images/7f7e1cbd.รูปภาพที่ดำเนินการเสร็จแล้ว.014115.jpg</t>
  </si>
  <si>
    <t>e9033272</t>
  </si>
  <si>
    <t>True Shop Central Nakhonpathom</t>
  </si>
  <si>
    <t>ชลธิชา Assist</t>
  </si>
  <si>
    <t>0962289239/0639830838</t>
  </si>
  <si>
    <t>เเจ้งเปลี่ยนเป็นจอ Apple Sheep  
รายละเอียดปัญหา: เนื่องจากสาขามาการวางขาย case Apple Sheep แต่ Acc Wall สื่อไม่อัพเดต
และ Dijital poster หน้าสาขา สื่อไม่ขึ้นค่ะ</t>
  </si>
  <si>
    <t>DataServiceDR_Images/e9033272.รูปภาพที่แจ้ง.012836.jpg</t>
  </si>
  <si>
    <t>f8b3044e</t>
  </si>
  <si>
    <t>True Shop Central Plaza Mahachai</t>
  </si>
  <si>
    <t>095-5523555/089-1032384</t>
  </si>
  <si>
    <t>BOE Wall เเจ้งเปลี่ยนเป็นจอ Apple Sheep  
รายละเอียดปัญหา:ทรูช้อปเซ็นทรัลพลาซ่ามหาชัย 80100840 รบกวนเจ้าหน้าที่เปลี่ยนสี่อ  ACC เป็นสื่อ Appleชีป</t>
  </si>
  <si>
    <t>DataServiceDR_Images/f8b3044e.รูปภาพที่แจ้ง.013333.jpg</t>
  </si>
  <si>
    <t>0c1de73f</t>
  </si>
  <si>
    <t>::Playlist Update Feb 2025 :: สื่อใหม่ดูตรงคำว่า New!!
A. Highlight Campaign
-LUCK &amp; LOVE (ตามลิสสาขาที่มี) (15 JAN - 28 FEB 2025)
-Co Brand (ตามลิสสาขาที่มี)
-------------------------------------
B. Commercial Campaign
-Easy E-Receipt (ตามลิสสาขาที่มี) (20 Jan-28 Feb 2025)
-True ID My Dear Secretary (1-28 Feb 2025) New!!
-True ID Promote Thai League (ตามลิสสาขาที่มี) (30 Aug 2024-28 Feb 2025)
-TVS Now Plus_Non Sport February 2025 New!!
-TVS Now Prime Sports_February 2025 New!!
-Easy E-Receipt (ตามลิสสาขาที่มี) (20 Jan-28 Feb 2025) 
-True Online (ไม่มีกำหนดสื่อหมดอายุ)
-True Online x Netflix (ตามลิสสาขาที่มี) (13 Dec 2024-31 Mar 2025)
-Easy E-Receipt (ตามลิสสาขาที่มี) (20 Jan-28 Feb 2025)
-Samsung S25 (23 Jan - 31 Jul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</si>
  <si>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DataServiceDR_Images/0c1de73f.รูปภาพที่แจ้ง.013640.jpg</t>
  </si>
  <si>
    <t>682521aa</t>
  </si>
  <si>
    <t>Link สื่อใหม่
LED : True ID My Dear Secretary (1-28 February 2025)
https://drive.google.com/drive/folders/1E6KE7YtQjAPYxO7jQU5qrYdAHsXJAN3L 
LED : TVS Now Plus_Non Sport February 2025
https://drive.google.com/drive/folders/1lD4BHBSXG3ockMKELJQAGBeSL4Xk1rkV?usp=drive_link
LED : TVS Now Prime Sports_February 2025
https://drive.google.com/drive/folders/16sJBMcH88w-zN6viUoo-A_i4OZkYc5Fo?usp=drive_link</t>
  </si>
  <si>
    <t>DataServiceDR_Images/682521aa.รูปภาพที่แจ้ง.013753.jpg</t>
  </si>
  <si>
    <t>d27d7434</t>
  </si>
  <si>
    <t>จอ ACC Wall เพิ่มสื่อ Apple Sheep</t>
  </si>
  <si>
    <t>ทรู เช็กจอ ACC Wall เพิ่มสื่อ Apple Sheep 
เพิ่มเติม จากเดิมที่มีอยู่แล้ว</t>
  </si>
  <si>
    <t>DataServiceDR_Images/d27d7434.รูปภาพที่แจ้ง.064758.jpg</t>
  </si>
  <si>
    <t>8d4b7ed1</t>
  </si>
  <si>
    <t>อินฟินีตี้  ประสานการเซทใช้งานจอ Kiosk</t>
  </si>
  <si>
    <t>DataServiceDR_Images/8d4b7ed1.รูปภาพที่แจ้ง.073248.jpg</t>
  </si>
  <si>
    <t>ดำเนิการเเก้ไขเรียบร้อย</t>
  </si>
  <si>
    <t>1790fb7c</t>
  </si>
  <si>
    <t>จอพื้น ctw เสียครับ มีช่างอยุ่ใกล้ๆมั้ยครับ ฝากเข้าแก้ไขให้หน่อยครับ วันนี้จะมี vip มาเดิน</t>
  </si>
  <si>
    <t>DataServiceDR_Images/1790fb7c.รูปภาพที่แจ้ง.075711.jpg</t>
  </si>
  <si>
    <t>1 Adidas  สยามเซ็นเตอร์ เข้าตรวจสอบจอ BAR จอไม่ออนไลน์ในระบบ ทำให้ส่งสื่อไม่ผผ่าน (งานหนูเล็ก)  2 เข้าเปลี่ยนจอ VDO WALL เสีย 1 จอ และเข้าเปลี่ยนกล่องจอพื้น 22จอ</t>
  </si>
  <si>
    <t>งานเสร็จเรียบร้อย</t>
  </si>
  <si>
    <t>DataServiceDR_Images/1790fb7c.รูปภาพที่ดำเนินการเสร็จแล้ว.011735.jpg</t>
  </si>
  <si>
    <t>รอจอใหม่จากจีน</t>
  </si>
  <si>
    <t>4a89c738</t>
  </si>
  <si>
    <t>In store Promotion 3 Feb - 4 Mar 25
วีดีโอ instore ของแบรนด์  สาขา CentralwOrld 
Size 1920x1080px : https://drive.google.com/drive/folders/1NgKv0LnNpfi2et6XgP2wDDkOdgAOgIdI 
Size 3584x576px : https://we.tl/t-M8OlmBptoR</t>
  </si>
  <si>
    <t>DataServiceDR_Images/4a89c738.รูปภาพที่แจ้ง.081226.jpg</t>
  </si>
  <si>
    <t>745c4e27</t>
  </si>
  <si>
    <t>สาขา เดอะมอลล์ บางแค  
In store promotion วันที่ 3 Feb - 4 Mar 25 
Link : https://drive.google.com/drive/folders/1UHnqhMZPl0Pllvzi1QzbaUO3A_F8CasQ</t>
  </si>
  <si>
    <t>DataServiceDR_Images/745c4e27.รูปภาพที่แจ้ง.081458.jpg</t>
  </si>
  <si>
    <t>5a50535c</t>
  </si>
  <si>
    <t>สาขา Central Pattaya 
In store promotion วันที่ 3 Feb - 4 Mar 25
Link : https://drive.google.com/drive/folders/1rLK1R13EYMqkyAHWbQetTh9kwChx4O13</t>
  </si>
  <si>
    <t>DataServiceDR_Images/5a50535c.รูปภาพที่แจ้ง.081604.jpg</t>
  </si>
  <si>
    <t>3f104ba1</t>
  </si>
  <si>
    <t>สาขา One Bangkok 
In store promotion วันที่ 3 Feb - 4 Mar 25
Link : https://drive.google.com/drive/folders/1ZfnYQCPQ6ERl_NH3IXHp2fZXjb7Wp-N-</t>
  </si>
  <si>
    <t>DataServiceDR_Images/3f104ba1.รูปภาพที่แจ้ง.081705.jpg</t>
  </si>
  <si>
    <t>6b08a999</t>
  </si>
  <si>
    <t>สาขา Central Phuket 
In store promotion วันที่ 3 Feb - 4 Mar 25
Link : https://drive.google.com/drive/folders/1IbFWOQI5vOGBv7E9uW0vK_MO9uhxiFoR</t>
  </si>
  <si>
    <t>DataServiceDR_Images/6b08a999.รูปภาพที่แจ้ง.081808.jpg</t>
  </si>
  <si>
    <t>7a9b0d06</t>
  </si>
  <si>
    <t>DataServiceDR_Images/7a9b0d06.รูปภาพที่แจ้ง.072700.jpg</t>
  </si>
  <si>
    <t>โปรเเกรม Magic player  มีปัญหา วิธีแก้ไข: ลบโปรแกรมและโหลดใหม่ ผลลัพท์: สื่อเล่นปกติครับ</t>
  </si>
  <si>
    <t>สื่อเล่นปกติครับ</t>
  </si>
  <si>
    <t>DataServiceDR_Images/7a9b0d06.รูปภาพที่ดำเนินการเสร็จแล้ว.013339.jpg</t>
  </si>
  <si>
    <t>a5d1bf1b</t>
  </si>
  <si>
    <t>สถานีสวนจตุจักร(BL13) แจ้งซ่อม จอโฆษณา ชั้นออกบัตรชำรุด 1 จุด ฝั่ง SE ครับ</t>
  </si>
  <si>
    <t>DataServiceDR_Images/a5d1bf1b.รูปภาพที่แจ้ง.005849.jpg</t>
  </si>
  <si>
    <t>จอเข้ามุม รับสาย DC สาเหตุสาย DC ชำรุดครับ จอที่กระพริบ สลับช่องพอร์ตการ์ด สาเหตุ ผลการเสียทำให้สายแพรชำรุดครับ พี่เหน่งเซ็ตระบบเรียบร้อยครับ</t>
  </si>
  <si>
    <t>DataServiceDR_Images/a5d1bf1b.รูปภาพที่ดำเนินการเสร็จแล้ว.082513.jpg</t>
  </si>
  <si>
    <t>f87f4ec3</t>
  </si>
  <si>
    <t>Sukhumvit  Corner</t>
  </si>
  <si>
    <t>แจ้งซ่อมจอสื่อโฆษณา Sukhumvit  Corner ครับ</t>
  </si>
  <si>
    <t>DataServiceDR_Images/f87f4ec3.รูปภาพที่แจ้ง.010308.jpg</t>
  </si>
  <si>
    <t>ตัวต่อตรงสายแลนเสีย</t>
  </si>
  <si>
    <t>DataServiceDR_Images/f87f4ec3.รูปภาพที่ดำเนินการเสร็จแล้ว.061119.jpg</t>
  </si>
  <si>
    <t>8f359952</t>
  </si>
  <si>
    <t>จอสื่อ One BANGKOK สถานีลุมพินี(BL25) จอสื่อดับ 2 จุดบริเวณทางออกที่1 ไป One Bangkok</t>
  </si>
  <si>
    <t>DataServiceDR_Images/8f359952.รูปภาพที่แจ้ง.024707.jpg</t>
  </si>
  <si>
    <t>ช่างเข้าเเก้ไขเเล้ว</t>
  </si>
  <si>
    <t>DataServiceDR_Images/8f359952.รูปภาพที่ดำเนินการเสร็จแล้ว.043446.jpg</t>
  </si>
  <si>
    <t>5cf933fa</t>
  </si>
  <si>
    <t>แจ้งซ่อม สถานีจตุจักร จอ cha column ชำรุด 1 จุดครับ</t>
  </si>
  <si>
    <t>DataServiceDR_Images/5cf933fa.รูปภาพที่แจ้ง.041615.jpg</t>
  </si>
  <si>
    <t>DataServiceDR_Images/5cf933fa.รูปภาพที่ดำเนินการเสร็จแล้ว.082412.jpg</t>
  </si>
  <si>
    <t>d8cb9cec</t>
  </si>
  <si>
    <t>แผ่นเสียบางจุด</t>
  </si>
  <si>
    <t>DataServiceDR_Images/d8cb9cec.รูปภาพที่แจ้ง.064201.jpg</t>
  </si>
  <si>
    <t>1.เปลี่ยนแผ่น 2 แผ่น 2.เปลี่ยนการ์ด 1 ใบ 3.เสียระบบเจาะใหม่ งานคงเหลือ แผ่นเสียอีก 2 แผ่นเนื่องจากผ่านสเปรย์เรามีแค่ 2 แต่หน้างานเสีย 4 แผ่น</t>
  </si>
  <si>
    <t>DataServiceDR_Images/d8cb9cec.รูปภาพที่ดำเนินการเสร็จแล้ว.092923.jpg</t>
  </si>
  <si>
    <t>แผ่นเนื่องจากผ่านสเปรย์เรามีแค่ 2 แต่หน้างานเสีย 4 แผ่น
ต้องทำการแก้ไขแผ่นและนำไปเปลี่ยนที่หน้างานต่อไปครับ</t>
  </si>
  <si>
    <t>d448b833</t>
  </si>
  <si>
    <t>ทรูโปสเตอร และ Dtac สาขา แฟชั่น
- Dtac In TrueShop (DtaC Shop) จอDtac    ฝากทีม DR ลงจอ LED แฟชั่นไอแลน์
Digital Signage (TV แนวตั้ง)
https://drive.google.com/drive/folders/1SQ7Fg4wp7dWbn1lyTcAh_8QqfQk6Yd12?usp=drive_link
- สื่อ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
-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t>
  </si>
  <si>
    <t>777efa72</t>
  </si>
  <si>
    <t>::Playlist Update Feb 2025 :: เปลี่ยนสื่อ True Online เป็นกรรชัยอันใหม่ ยกเลิกกรรชัยอันเดิม ขึ้นสื่อ 4/2/2025
A. Highlight Campaign
-LUCK &amp; LOVE (ตามลิสสาขาที่มี) (15 JAN - 28 FEB 2025)
-Co Brand (ตามลิสสาขาที่มี)
-------------------------------------
B. Commercial Campaign
-Easy E-Receipt (ตามลิสสาขาที่มี) (20 Jan-28 Feb 2025)
-True ID My Dear Secretary (1-28 Feb 2025)
-True ID Promote Thai League (ตามลิสสาขาที่มี) (30 Aug 2024-28 Feb 2025)
-TVS Now Plus_Non Sport February 2025
-TVS Now Prime Sports_February 2025
-Easy E-Receipt (ตามลิสสาขาที่มี) (20 Jan-28 Feb 2025) 
-True Online กรรชัยอันใหม่ (ตามลิสสาขาที่มี) (4 Feb-31 Dec 2025) New!!
-True Online x Netflix (ตามลิสสาขาที่มี) (13 Dec 2024-31 Mar 2025)
-Easy E-Receipt (ตามลิสสาขาที่มี) (20 Jan-28 Feb 2025)
-Samsung S25 (23 Jan - 31 Jul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</si>
  <si>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DataServiceDR_Images/777efa72.รูปภาพที่แจ้ง.070404.jpg</t>
  </si>
  <si>
    <t>3c429e99</t>
  </si>
  <si>
    <t>Link สื่อใหม่
LED : True Online กรรชัยอันใหม่ Lot1 (4 Feb-31 Dec 2025)
https://drive.google.com/drive/folders/14mnPbp2XV8rqOUxTfgrlcWLQODnaBJJP?usp=sharing</t>
  </si>
  <si>
    <t>b75a6acc</t>
  </si>
  <si>
    <t>emporium</t>
  </si>
  <si>
    <t>lancome สาขา emporium  ขอพ่วงช่างไปตบแผ่น module ที่ ห่างหน่อยครับ</t>
  </si>
  <si>
    <t>DataServiceDR_Images/b75a6acc.รูปภาพที่แจ้ง.092228.jpg</t>
  </si>
  <si>
    <t>เข้าปรับแผ่นเสร็จเรียบร้อยครับ</t>
  </si>
  <si>
    <t>DataServiceDR_Images/b75a6acc.รูปภาพที่ดำเนินการเสร็จแล้ว.064815.jpg</t>
  </si>
  <si>
    <t>b0bdebdf</t>
  </si>
  <si>
    <t>Adidas  SQ1 จอ Facade ด้านหน้า  เข้าตรวจสอบและแก้ไขจอเสีย
เป็นงานเซอร์วิสหลังการแก้ไขค่ะ</t>
  </si>
  <si>
    <t>DataServiceDR_Images/b0bdebdf.รูปภาพที่แจ้ง.013414.jpg</t>
  </si>
  <si>
    <t>ทีมเข้าเซอร์วิสมีจุดที่เสียเพิ่มเติม แก้ไขเรียบร้อย</t>
  </si>
  <si>
    <t>DataServiceDR_Images/b0bdebdf.รูปภาพที่ดำเนินการเสร็จแล้ว.010846.jpg</t>
  </si>
  <si>
    <t>c48931f0</t>
  </si>
  <si>
    <t>CPB สาขา Emporium  งานส่งสื่อ  เข้าส่งสื่อที่หน้าสาขา</t>
  </si>
  <si>
    <t>อัพสื่อ (หน้างาน)</t>
  </si>
  <si>
    <t>CPB สาขาเอ็มโพเรียม  เข้าเปลี่ยนสื่อจอ LED ✅</t>
  </si>
  <si>
    <t>DataServiceDR_Images/c48931f0.รูปภาพที่ดำเนินการเสร็จแล้ว.041127.jpg</t>
  </si>
  <si>
    <t>958125a8</t>
  </si>
  <si>
    <t>@All
แจ้งเพิ่มสื่อเปลี่ยนแปลงสื่อลบสื่อ Digital TV อัพเดท  4 /2/2025
1.แจ้ง เพิ่มสื่อ แคมเปญ Launch Leadership Campaign  ระยะเวลาการขึ้นสื่อ 4 Feb 25 -   31 Dec'25 ห้ามหลุด
2.แจ้ง เพิ่มสื่อ แคมเปญ 5G Super Gamer  ระยะเวลาการขึ้นสื่อ 4 Feb 25 -   31 mar'25 ห้ามหลุด '25 
True Shop : Digital Poster,TV Conner (Smart Home,Vlive)
https://drive.google.com/drive/folders/16tGMNjZgWAqHPlxNEVb1j7NvwQ89mYWD?usp=sharing
Dtac In True Shop(จอTrue) : Digital Poster,TV Conner (Smart Home,Vlive)
https://drive.google.com/drive/folders/16tGMNjZgWAqHPlxNEVb1j7NvwQ89mYWD?usp=sharing
DTAC SHOP : LED,Digital Signage (จอนอก,จอใน,Digital Standee)(ฝากทีม DR ลงจอ LED Dtac แฟชั่น ไอแลน)
https://drive.google.com/drive/folders/1EiH7PSGcQVYoMvJaXa66mCyp32iwJT8u?usp=sharing
Team DR  &gt;&gt;&gt; Digital Screen 43" (แนวตั้งสื่อco brand)   
https://drive.google.com/drive/folders/1EiH7PSGcQVYoMvJaXa66mCyp32iwJT8u?usp=sharing</t>
  </si>
  <si>
    <t>DataServiceDR_Images/958125a8.รูปภาพที่แจ้ง.070711.jpg</t>
  </si>
  <si>
    <t>c869c070</t>
  </si>
  <si>
    <t>Link สื่อใหม่
LED : True Online กรรชัยอันใหม่ (All Shop) (4 Feb-31 Dec 2025)
https://drive.google.com/drive/folders/16OHnnAJF5snrdtAkpXAP0QpRcj9gOX38?usp=sharing</t>
  </si>
  <si>
    <t>DataServiceDR_Images/c869c070.รูปภาพที่แจ้ง.091454.jpg</t>
  </si>
  <si>
    <t>bc0bee53</t>
  </si>
  <si>
    <t>แจ้งซ่อมจอสื่อโฆษณาหน้า Metro Mall ฝั่ง SE จอดับ 1 จุดครับ</t>
  </si>
  <si>
    <t>DataServiceDR_Images/bc0bee53.รูปภาพที่แจ้ง.011843.jpg</t>
  </si>
  <si>
    <t>ผลการตรวจสอบ 1.ตรวจสอบเบรคเกอร์ (ไม่ทิปครับ) ✅ 2.ตรวจสอบสายสัญญาณ (LAN) ปกติครับ ✅ 3.ตรวจสอบ หม้อแปลง ไม่มีปัญหาครับ ✅</t>
  </si>
  <si>
    <t>ตัวจอไม่มีปัญหาน่าจะเกิดจากทีมงาน สื่อครับผม</t>
  </si>
  <si>
    <t>DataServiceDR_Images/bc0bee53.รูปภาพที่ดำเนินการเสร็จแล้ว.061621.jpg</t>
  </si>
  <si>
    <t>cab0d04b</t>
  </si>
  <si>
    <t>📣ประกาศ📣
ขอให้ขึ้นสื่อ Festive Valentine ทุกจอ TV Accessory Wall ของ True Shop WW มีผล 6-28/2/68 (ซีเรียส!! ห้ามขึ้นสื่อก่อนวันที่แจ้ง)
https://drive.google.com/file/d/1CU0GbvNAxevXQ_L9Tksqsidv-LMQFvCr/view?usp=sharing</t>
  </si>
  <si>
    <t>DataServiceDR_Images/cab0d04b.รูปภาพที่แจ้ง.043310.jpg</t>
  </si>
  <si>
    <t>166191fe</t>
  </si>
  <si>
    <t>::Playlist Update Feb 2025 :: เพิ่มสื่อ CAMPAIGN FESTIVE LOVE (Lot1) มีผล 6-28 Feb 2025
A. Highlight Campaign
-LUCK &amp; LOVE (ตามลิสสาขาที่มี) (15 JAN - 28 FEB 2025)
-CAMPAIGN FESTIVE LOVE (Lot1) (6-28 Feb 2025) New!!
-Co Brand (ตามลิสสาขาที่มี)
-------------------------------------
B. Commercial Campaign
-Easy E-Receipt (ตามลิสสาขาที่มี) (20 Jan-28 Feb 2025)
-True ID My Dear Secretary (1-28 Feb 2025)
-True ID Promote Thai League (ตามลิสสาขาที่มี) (30 Aug 2024-28 Feb 2025)
-TVS Now Plus_Non Sport February 2025
-TVS Now Prime Sports_February 2025
-Easy E-Receipt (ตามลิสสาขาที่มี) (20 Jan-28 Feb 2025) 
-True Online กรรชัยอันใหม่ (ตามลิสสาขาที่มี) (4 Feb-31 Dec 2025)
-True Online x Netflix (ตามลิสสาขาที่มี) (13 Dec 2024-31 Mar 2025)
-Easy E-Receipt (ตามลิสสาขาที่มี) (20 Jan-28 Feb 2025)
-Samsung S25 (23 Jan - 31 Jul 2025)
-OPPO Reno13 Series (12 Jan-31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</si>
  <si>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DataServiceDR_Images/166191fe.รูปภาพที่แจ้ง.060602.jpg</t>
  </si>
  <si>
    <t>c308f801</t>
  </si>
  <si>
    <t>Link สื่อใหม่
LED : CAMPAIGN FESTIVE LOVE (Lot1) (6-28 Feb 2025)
https://drive.google.com/drive/folders/1xgqN-57tGkGINr9NZSDWjmSJLWkKNYuE</t>
  </si>
  <si>
    <t>a6d5b6bf</t>
  </si>
  <si>
    <t>รบกวนเปลี่ยนสื่อจอทีวีซ้ายของ TS Maya Chiangmai เป็น Apple Sheep ด้วยนะคะ</t>
  </si>
  <si>
    <t>DataServiceDR_Images/a6d5b6bf.รูปภาพที่แจ้ง.071454.jpg</t>
  </si>
  <si>
    <t>cf44c160</t>
  </si>
  <si>
    <t>เรียน คุณหนูเล็กและทีมค่ะ @DW_Nulek_0825255238 @𝙵𝙸𝙻𝙼☺︎︎ 
TV Corner : True Branding Shop Embassy, ทรู1ใยแก้ว, CP Tower, EMSPHERE, Siam Soi 2, One Bangkok
แจ้งขึ้นสื่อ
&gt;&gt; FESTIVE CAMPAIGN - LOVE, TOL Leadership Campaign มีผล 6-28 Feb 25
https://drive.google.com/drive/folders/1aimAjZoZgW4dRVdk-yIwwQBfI1D5xglH?usp=drive_link
รบกวนด้วยนะคะ ขอบคุณมากค่ะ🙏🏻</t>
  </si>
  <si>
    <t>DataServiceDR_Images/cf44c160.รูปภาพที่แจ้ง.085316.jpg</t>
  </si>
  <si>
    <t>cab14964</t>
  </si>
  <si>
    <t>เเจ้งซ่อมจอเพิ่มเติม</t>
  </si>
  <si>
    <t>DataServiceDR_Images/cab14964.รูปภาพที่แจ้ง.015136.jpg</t>
  </si>
  <si>
    <t>DataServiceDR_Images/cab14964.รูปภาพที่ดำเนินการเสร็จแล้ว.084145.jpg</t>
  </si>
  <si>
    <t>รอแผ่นส่งกลับมาจากจีน</t>
  </si>
  <si>
    <t>ed870920</t>
  </si>
  <si>
    <t>Link สื่อใหม่
LED : CAMPAIGN FESTIVE LOVE (Lot1) (6-28 Feb 2025)
https://drive.google.com/drive/folders/1xgqN-57tGkGINr9NZSDWjmSJLWkKNYuE
ทางแบรนด์มีเพิ่มไฟล์สาขาใน Link เดิม ฝาก Update เพิ่มด้วยนะคะ</t>
  </si>
  <si>
    <t>DataServiceDR_Images/ed870920.รูปภาพที่แจ้ง.021343.jpg</t>
  </si>
  <si>
    <t>54df340a</t>
  </si>
  <si>
    <t>คืนนี้ 22.00 มีเปลี่ยนสื่อจอพื้น 22 จอ ร้าน CTW ให้ด้วยน่ะครับ</t>
  </si>
  <si>
    <t>DataServiceDR_Images/54df340a.รูปภาพที่แจ้ง.025600.jpg</t>
  </si>
  <si>
    <t>Detail : 1. ตรวจสอบจอพื้น22จอไม่ออนไลน์ // ถอดสายแลนและเสียบใหม่ขอออนไลน์ปกติ✅✅ 2.เปลี่ยนสื่อจอ 22 จอ</t>
  </si>
  <si>
    <t>DataServiceDR_Images/54df340a.รูปภาพที่ดำเนินการเสร็จแล้ว.040903.jpg</t>
  </si>
  <si>
    <t>f95400ba</t>
  </si>
  <si>
    <t>ขึ้นสื่อจอที่ ENB SQ1
https://drive.google.com/file/d/1sfR84HG-4GfJ0V2-GZ8HtmDv97IYQ0eL/view?usp=sharing</t>
  </si>
  <si>
    <t>DataServiceDR_Images/f95400ba.รูปภาพที่แจ้ง.032922.jpg</t>
  </si>
  <si>
    <t>ca1c2e41</t>
  </si>
  <si>
    <t>ด่านเลียบแม่น้ำ</t>
  </si>
  <si>
    <t>ด่านเลียบแม่น้ำมีโมดุลสีเพี้ยนช่องที่4 ครับรบกวนด้วยครับ</t>
  </si>
  <si>
    <t>DataServiceDR_Images/ca1c2e41.รูปภาพที่แจ้ง.061139.jpg</t>
  </si>
  <si>
    <t>เข้าซ่อมแผ่นเสีย -เปลี่ยนแผ่นเสียทั้งหมด 2 แผ่นครับ</t>
  </si>
  <si>
    <t>DataServiceDR_Images/ca1c2e41.รูปภาพที่ดำเนินการเสร็จแล้ว.092510.jpg</t>
  </si>
  <si>
    <t>df2a4a8d</t>
  </si>
  <si>
    <t>Video Counter mega bangna เปลี่ยนกลับมาเป็นปกติให้ด้วยค่ะ ตอนนี้ยังเป็นตรุษจีนอยู่ค่ะ</t>
  </si>
  <si>
    <t>DataServiceDR_Images/df2a4a8d.รูปภาพที่แจ้ง.092744.jpg</t>
  </si>
  <si>
    <t>เข้าเปลี่ยนสื่อหน้าสาขาเรียบร้อย</t>
  </si>
  <si>
    <t>a58989c8</t>
  </si>
  <si>
    <t>Video Counter Emquartier  เปลี่ยนกลับมาเป็นปกติให้ด้วยค่ะ ตอนนี้ยังเป็นตรุษจีนอยู่ค่ะ</t>
  </si>
  <si>
    <t>9bb5b1b4</t>
  </si>
  <si>
    <t>ฝน เดอะคลีนิก</t>
  </si>
  <si>
    <t>0623565936</t>
  </si>
  <si>
    <t>งาน  TKC อยุธยา ค่ะ ลูกค้าติดปัญหาเรื่องการขึ้นสื่อ 
เล็กรบกวนติดต่อกลับลูกค้าทีนะคะ</t>
  </si>
  <si>
    <t>DataServiceDR_Images/9bb5b1b4.รูปภาพที่แจ้ง.070659.jpg</t>
  </si>
  <si>
    <t>น้องเหน่งติดต่อหน้าร้านแล้วครับไม่สามารถแก้ไขได้ครับเนื่อจากกล่องไม่ online และ กล่องplyer อยู่หลังจอครับ</t>
  </si>
  <si>
    <t>ae740683</t>
  </si>
  <si>
    <t>92 จอ</t>
  </si>
  <si>
    <t>คอม 7   งานเช็ก MAC เครื่อง ในระบบให้ลูกค้า</t>
  </si>
  <si>
    <t>DataServiceDR_Images/ae740683.รูปภาพที่แจ้ง.010825.jpg</t>
  </si>
  <si>
    <t>เช็ก MAC เครื่อง ในระบบให้ลูกค้า</t>
  </si>
  <si>
    <t>DataServiceDR_Images/ae740683.รูปภาพที่ดำเนินการเสร็จแล้ว.025133.jpg</t>
  </si>
  <si>
    <t>8c1a532d</t>
  </si>
  <si>
    <t>งานอัพเดท สื่อ ทรู TDPK  
https://drive.google.com/drive/folders/1qEcpY5qEUk8eQusKWL4pMdrf4Oruxw93?usp=drive_link</t>
  </si>
  <si>
    <t>DataServiceDR_Images/8c1a532d.รูปภาพที่แจ้ง.012134.jpg</t>
  </si>
  <si>
    <t>9afbf279</t>
  </si>
  <si>
    <t>พี่ฝากเปิดงาน  ทรูลบสื่อนี้ออกจาก สาขา TDPK ให้ทีค่ะ</t>
  </si>
  <si>
    <t>DataServiceDR_Images/9afbf279.รูปภาพที่แจ้ง.012416.jpg</t>
  </si>
  <si>
    <t>98796098</t>
  </si>
  <si>
    <t>095-3611286</t>
  </si>
  <si>
    <t>แจ้งเพิ่มสื่อเปลี่ยนแปลงสื่อลบสื่อ Digital TV อัพเดท  7 /2/2025
1.แจ้ง เพิ่มสื่อ แคมเปญ Samsung Galaxy S25 (Walk-in) ระยะเวลาการขึ้นสื่อ 7Feb 25 -   2 Mar'25  ห้ามหลุดสื่อสำคัญ
2.แจ้ง เพิ่มสื่อ แคมเปญ Samsung Finance+ ระยะเวลาการขึ้นสื่อ 7Feb 25 -   10 Mar'25  
3.แจ้ง เพิ่มสื่อ แคมเปญ SG Finance+ ระยะเวลาการขึ้นสื่อ 7Feb 25 -   10 Mar'25   เฉพาะTrue Shop เท่านั้น
4.แจ้ง เพิ่มสื่อ แคมเปญ Trade In Plus (Trade-in Samsung flow ระยะเวลาการขึ้นสื่อ 7Feb 25 -   10 Mar'25  สื่อนี้ลงทุกช่องทางยกเว้น FoFo Dtac ที่ไม่ได้เข้าร่วม อ้างอิงรายชื่อช็อป FoFo ตามไฟล์แนบ
5.แจ้งสื่อ แคมเปญ CoBrand ให้ลงเฉพาะสาขาที่มีอยู่ใน List ช็อป Cobrandตามไฟล์แนบ  https://drive.google.com/drive/folders/1EzHSW1umKtUj2QQJFM1DdmuKMZqshzAs?usp=sharing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True Shop : Digital Poster,TV Conner (Smart Home,Vlive)
https://drive.google.com/drive/folders/1OM9xeZofAZfmd4BcazkHIx1grD7_tn3L?usp=sharing
Dtac In True Shop(จอTrue) : Digital Poster,TV Conner (Smart Home,Vlive)
https://drive.google.com/drive/folders/1OM9xeZofAZfmd4BcazkHIx1grD7_tn3L?usp=sharing
DTAC SHOP : LED,Digital Signage (จอนอก,จอใน,Digital Standee)(ฝากทีม DR ลงจอ LED Dtac แฟชั่น ไอแลน)
https://drive.google.com/drive/folders/1xE3f-OTUwP6M015PEnu76oAvkgo0l99q?usp=sharing
Team DR  &gt;&gt;&gt; Digital Screen 43" (แนวตั้งสื่อco brand)   
https://drive.google.com/drive/folders/1xE3f-OTUwP6M015PEnu76oAvkgo0l99q?usp=sharing
แจ้งลบสื่อหมดอายุ ทั้งTV แนวนอน และ แนวตั้ง  มีผลทันที
Best Regards
Theerani  Lerdsri (Saw)
 ธีรนิติ์  เลิศศรี  (ซอ)
Mobile: 095-3611286
E-mail: Theerani_ler@truecorp.co.th
Shop Operation Management</t>
  </si>
  <si>
    <t>DataServiceDR_Images/98796098.รูปภาพที่แจ้ง.012737.jpg</t>
  </si>
  <si>
    <t>รายชื่อสาขา Cobrand กับ Dtac Fofo อยู่ใน mailนะครับ</t>
  </si>
  <si>
    <t>b04411a3</t>
  </si>
  <si>
    <t>ที่สถานีลุมพินี กล่อง Dynamic ลงบันไดดับ 1 ป้ายครับ ฝากส่งทีมงานเข้าดำเนินการตรวจสอบแก้ไขให้หน่อยครับ ขอบคุณครับ</t>
  </si>
  <si>
    <t>DataServiceDR_Images/b04411a3.รูปภาพที่แจ้ง.033019.jpg</t>
  </si>
  <si>
    <t>1. จอcc008 ดับ ตรวจสอบเบรคเกอร์ทิพย์ ออนเบรคเกอร์จอติดปกติ✅✅</t>
  </si>
  <si>
    <t>ช่างเข้าเเก้ไขเรียบร้อยเเล้ว</t>
  </si>
  <si>
    <t>DataServiceDR_Images/b04411a3.รูปภาพที่ดำเนินการเสร็จแล้ว.044510.jpg</t>
  </si>
  <si>
    <t>7a2388b6</t>
  </si>
  <si>
    <t>TV Corner : Embassy, ทรู1ใยแก้ว, CP Tower, EMSPHERE, Siam Soi 2, One Bangkok
แจ้งขึ้นสื่อ
&gt;&gt; Galaxy S25 Walk-in มีผลคร่อมเดือน 7 Feb - 2 Mar 25
https://drive.google.com/drive/folders/1ge3MGYbsL7A-P4_gnm-WZKmKGVtkxvPl?usp=drive_link
&gt;&gt; Trade In Plus (Trade-in Samsung flow) มีผลคร่อมเดือน 7 Feb - 10 Mar 25
https://drive.google.com/drive/folders/1_ZTY3sCMvA8Ivwaa_xXDZ0DUCBaUJ52_?usp=drive_link
รบกวนด้วยนะคะ ขอบคุณมากค่ะ🙏🏻</t>
  </si>
  <si>
    <t>DataServiceDR_Images/7a2388b6.รูปภาพที่แจ้ง.033417.jpg</t>
  </si>
  <si>
    <t>8ef676db</t>
  </si>
  <si>
    <t>คุณเล็กรบกวนช่วยอัพโหลด วิดีโอให้ ร้านที่ บางกะปิ</t>
  </si>
  <si>
    <t>b4346717</t>
  </si>
  <si>
    <t>เล็กรบกวนช่วยอัพโหลด วิดีโอให้ ร้านที่ แฟชั่น</t>
  </si>
  <si>
    <t>017f278a</t>
  </si>
  <si>
    <t>CRC พัทยา</t>
  </si>
  <si>
    <t>ฝากเปลี่ยนสื่อ Motorport-FHD ที่ร้าน CRC พัทยา ให้หน่อยครับ ในอีกโปรแกรม เล่นแทนสื่อเดิม ขึ้นได้เลยครับ</t>
  </si>
  <si>
    <t>e246c018</t>
  </si>
  <si>
    <t>DataServiceDR_Images/e246c018.รูปภาพที่แจ้ง.065211.jpg</t>
  </si>
  <si>
    <t>da161b49</t>
  </si>
  <si>
    <t>SW-สยาม</t>
  </si>
  <si>
    <t>พี่ฝากเปิดงาน   และปิดงานให้ทีค่ะ
 เมเบอรีน SW-สยาม 
เป็นงานขึ้นสื่อ  2 จอ</t>
  </si>
  <si>
    <t>DataServiceDR_Images/da161b49.รูปภาพที่แจ้ง.080418.jpg</t>
  </si>
  <si>
    <t>DataServiceDR_Images/da161b49.รูปภาพที่ดำเนินการเสร็จแล้ว.080419.jpg</t>
  </si>
  <si>
    <t>072a2e45</t>
  </si>
  <si>
    <t>📣ประกาศ📣
ขอแจ้งขึ้นสื่อ Apple ACC เพิ่มที่จอทีวี ACC แบบ Mix Brand ด้วยค่ะ มีผล 7-28/2/68
https://drive.google.com/drive/folders/1YgmEMYdBJfy0MF4-bKNGxTdCn5NiMdvp?usp=sharing</t>
  </si>
  <si>
    <t>DataServiceDR_Images/072a2e45.รูปภาพที่แจ้ง.081832.jpg</t>
  </si>
  <si>
    <t>2e9af804</t>
  </si>
  <si>
    <t>728985</t>
  </si>
  <si>
    <t>K.ภานุพงศ์</t>
  </si>
  <si>
    <t>แจ้งปัญหา จอ LED ดับ
รายละเอียดปัญหา:   แจ้งปัญหา จอ LED ดับ</t>
  </si>
  <si>
    <t>DataServiceDR_Images/2e9af804.รูปภาพที่แจ้ง.085516.jpg</t>
  </si>
  <si>
    <t>1. จอดับทั้งหมด// ตรวจสอบมีสื่อหมดอายุลบสื่อออก รีสตาร์ทกล่องจอติดปกติ✅✅</t>
  </si>
  <si>
    <t>DataServiceDR_Images/2e9af804.รูปภาพที่ดำเนินการเสร็จแล้ว.092706.jpg</t>
  </si>
  <si>
    <t>ed3f71e6</t>
  </si>
  <si>
    <t>เรียน คุณหนูเล็กค่ะ
TV Corner : Embassy, ทรู1ใยแก้ว, CP Tower, EMSPHERE, Siam Soi 2, One Bangkok
แจ้งเพิ่มสื่อ
&gt;&gt; Apple Acc redeem point (Feb'25) มีผล 7-28 Feb 25
https://drive.google.com/drive/folders/1Qt8lGm31RIpI82lmhlUaRMqxrNQ6lcns?usp=drive_link
รบกวนด้วยนะคะ ขอบคุณมากค่ะ🙏🏻</t>
  </si>
  <si>
    <t>DataServiceDR_Images/ed3f71e6.รูปภาพที่แจ้ง.094703.jpg</t>
  </si>
  <si>
    <t>3721ee77</t>
  </si>
  <si>
    <t>@DW_Nulek_0825255238 สวัสดีค่ะ จากสาขา Terminal 21 นะคะ รบกวนเช็ค LED ด้านบนให้หน่อยค่ะ ดับและมีไฟกระพริบสีเขียวๆขึ้น</t>
  </si>
  <si>
    <t>fbc8e548</t>
  </si>
  <si>
    <t>ที่สถานีลุมพินี มีกล่อง Dynamic ดับ 1 กล่องครับฝากส่งทีมงานลงแก้ไขให้หน่อยครับ ขอบคุณครับ</t>
  </si>
  <si>
    <t>DataServiceDR_Images/fbc8e548.รูปภาพที่แจ้ง.010231.jpg</t>
  </si>
  <si>
    <t>เคี้ยง</t>
  </si>
  <si>
    <t>1. เบรกเกอร์ กล่อง 004 ทิปครับ 2. On Breaker กล่อง 004 ขึ้นเรียบร้อยครับ 3. กล่องจอเบอร์ 004 ใช้งานได้ปกติครับไฟติดเรียบร้อยครับ</t>
  </si>
  <si>
    <t>ดำเนินการ เสร็จเรียบร้อยครับ</t>
  </si>
  <si>
    <t>DataServiceDR_Images/fbc8e548.รูปภาพที่ดำเนินการเสร็จแล้ว.010328.jpg</t>
  </si>
  <si>
    <t>67dddfde</t>
  </si>
  <si>
    <t>สุขุมวิทคอนเนอร์</t>
  </si>
  <si>
    <t>แจ้งซ่อมจอสื่อโฆษณา Corner สถานีสุขุมวิท จอสื่อติดไม่ครบครับ</t>
  </si>
  <si>
    <t>DataServiceDR_Images/67dddfde.รูปภาพที่แจ้ง.010521.jpg</t>
  </si>
  <si>
    <t>ไตรรัตน์ ปีกลาง_นิค , โดม</t>
  </si>
  <si>
    <t>ผลการตรวจสอบ ::    พบ เบรคเกอร์ปิดลงอยู่  จำนวน 2 ลูก   คือ LP02-15 Led-C08  และ  LP-01-Led-A10</t>
  </si>
  <si>
    <t>DataServiceDR_Images/67dddfde.รูปภาพที่ดำเนินการเสร็จแล้ว.044358.jpg</t>
  </si>
  <si>
    <t>e1e1d26a</t>
  </si>
  <si>
    <t>สาขา Exchange Tower</t>
  </si>
  <si>
    <t>0915611715</t>
  </si>
  <si>
    <t>แจ้งจอไม่ติดค่ะ รบกวนด้วยนะคะ ลค.ชื่อคุณตึกนะคะ</t>
  </si>
  <si>
    <t>DataServiceDR_Images/e1e1d26a.รูปภาพที่แจ้ง.031500.jpg</t>
  </si>
  <si>
    <t>bab96ef7</t>
  </si>
  <si>
    <t>MRT สุขุมวิท คอนเน็ก</t>
  </si>
  <si>
    <t>แจ้งจุดเสียเพิ่มเติมครับ suk connected 3จอล่าง จอด้านซ้ายครับ</t>
  </si>
  <si>
    <t>DataServiceDR_Images/bab96ef7.รูปภาพที่แจ้ง.031715.jpg</t>
  </si>
  <si>
    <t>6106c4cc</t>
  </si>
  <si>
    <t>ขึ้นสื่อ AMERICAN EAGLE  
มีอัพเดทวีดีโอ ของสาขา Central Pattaya  เฉพาะ size 2176x1088px ค่ะ *****
Size 2176x1088px : https://drive.google.com/drive/folders/1l78to9gTncItsPWFQN0xoVfreg5-3Mig</t>
  </si>
  <si>
    <t>DataServiceDR_Images/6106c4cc.รูปภาพที่แจ้ง.033944.jpg</t>
  </si>
  <si>
    <t>9177ddb1</t>
  </si>
  <si>
    <t>รบกวนเปลี่ยบนไฟล์วิดีโอ จอ LED ของ SPA ที่ สาขา CTW  ครับ
ลิงค์ไฟล์วิดิโอครับ
https://drive.google.com/drive/folders/1xD-Vs7VN2AaYMXxILJdbNboJeYkHvucH?usp=sharing
ขอบคุณครับ</t>
  </si>
  <si>
    <t>DataServiceDR_Images/9177ddb1.รูปภาพที่แจ้ง.061520.jpg</t>
  </si>
  <si>
    <t>ดึงจอเข้าระบบ และ เปลี่ยนสื่อ เรียบร้อยครับพี่</t>
  </si>
  <si>
    <t>DataServiceDR_Images/9177ddb1.รูปภาพที่ดำเนินการเสร็จแล้ว.082142.jpg</t>
  </si>
  <si>
    <t>"เข้าแก้ไขหน้างาน" เนื่องจากในระบบไม่มีจอครับ</t>
  </si>
  <si>
    <t>1c59d46d</t>
  </si>
  <si>
    <t>เซ็นทรัลเชียงราย</t>
  </si>
  <si>
    <t>0638502010</t>
  </si>
  <si>
    <t>จอสถานะไฟขึ้นบางครั้งหน้าจอไม่ออก หน้าร้านต้องลองเสียบไฟหลายๆรอบ</t>
  </si>
  <si>
    <t>DataServiceDR_Images/1c59d46d.รูปภาพที่แจ้ง.070311.jpg</t>
  </si>
  <si>
    <t>ลูกค้าปิดเปิดสวิตช์จอติดปกติ✅✅</t>
  </si>
  <si>
    <t>DataServiceDR_Images/1c59d46d.รูปภาพที่ดำเนินการเสร็จแล้ว.023629.jpg</t>
  </si>
  <si>
    <t>071f6b08</t>
  </si>
  <si>
    <t>ศรีราชา</t>
  </si>
  <si>
    <t>จอซีทรูอากาศจอขึ้นเส้น</t>
  </si>
  <si>
    <t>DataServiceDR_Images/071f6b08.รูปภาพที่แจ้ง.071425.jpg</t>
  </si>
  <si>
    <t>DataServiceDR_Images/071f6b08.รูปภาพที่ดำเนินการเสร็จแล้ว.022113.jpg</t>
  </si>
  <si>
    <t>a15f101d</t>
  </si>
  <si>
    <t>Charles&amp; Keith สาขา Central Pattaya แทนสื่อเดิมตามลิงก์ด้านล่างค่ะ
(รบกวนช่วยอัปภายในวันที่ 11 ก.พ. 68 นะคะ)
·       Central Pattaya https://drive.google.com/file/d/1tCy9EXlPQdbxplkA15x9XA3EHsebQD8u/view?usp=drive_link</t>
  </si>
  <si>
    <t>DataServiceDR_Images/a15f101d.รูปภาพที่แจ้ง.080439.jpg</t>
  </si>
  <si>
    <t>d13cb792</t>
  </si>
  <si>
    <t>จอมีเงาสีดำ</t>
  </si>
  <si>
    <t>DataServiceDR_Images/d13cb792.รูปภาพที่แจ้ง.085648.jpg</t>
  </si>
  <si>
    <t>ใส่น็อตหน้ากากแผ่นโมดุลจำนวน 8 แผ่น</t>
  </si>
  <si>
    <t>DataServiceDR_Images/d13cb792.รูปภาพที่ดำเนินการเสร็จแล้ว.093603.jpg</t>
  </si>
  <si>
    <t>76e5c145</t>
  </si>
  <si>
    <t>MAC สาขา เอ็มโพเรียม  จอไม่ Online ในระบบ</t>
  </si>
  <si>
    <t>DataServiceDR_Images/76e5c145.รูปภาพที่แจ้ง.093211.jpg</t>
  </si>
  <si>
    <t>ปิดงานก่อน มีเเจ้งใหม่ค่อยเปิดงาน</t>
  </si>
  <si>
    <t>MAC เอ็มโพเรียม  เข้าเชื่อมต่อไวไฟ และเช็กจอ Monitor 21.5นิ้ว ไม่เล่นสื่อ
เปิดจอไม่ได้ต้องติดต่อทีม ผรม ให้มาเปิดเฟอร์ให้ครับ ❌
***** ต้องเข้าพร้อมกับผู้รับเหมา ตอนนี้ลูกค้ายังไม่ให้คำตอบ *****</t>
  </si>
  <si>
    <t>0ee1864f</t>
  </si>
  <si>
    <t>คุณเล็ก และผู้เกี่ยวข้อง ผมส่งไฟล์ Vdo สำหรับ update vdo endcap ws 29สาขา มาให้ update วันพร่ังนี้ ตอน 10.00น 
ฝากupdate ให้ด้วยนะครับ
Vdo เก่า ลบทิ้งไม่เอาแล้วครับ
ใช้ตัวใหม่ที่ส่งมาได้เลยครับ</t>
  </si>
  <si>
    <t>DataServiceDR_Images/0ee1864f.รูปภาพที่แจ้ง.094955.jpg</t>
  </si>
  <si>
    <t>2c2cddf0</t>
  </si>
  <si>
    <t>ขอพ่วงเข้าแก้ไข ตบแผ่นให้ชิดหน่อยครับ  lancome emporium จออีกฝั่งก็เป็นด้วยครับ</t>
  </si>
  <si>
    <t>DataServiceDR_Images/2c2cddf0.รูปภาพที่แจ้ง.041914.jpg</t>
  </si>
  <si>
    <t>ปรับรอยต่อแผ่น โมดูล</t>
  </si>
  <si>
    <t>ปรับเเผ่นเรียบร้อย</t>
  </si>
  <si>
    <t>DataServiceDR_Images/2c2cddf0.รูปภาพที่ดำเนินการเสร็จแล้ว.042041.jpg</t>
  </si>
  <si>
    <t>3219191c</t>
  </si>
  <si>
    <t>จอทีวีไม่ติด shu พารากอน  
**ถ้าเบื้องต้นแก้ไขไม่ได้ ต้องถอดกระจกครอบทีวี อาจจะต้องประสาน D2 เข้าถอดด้วยครับ</t>
  </si>
  <si>
    <t>DataServiceDR_Images/3219191c.รูปภาพที่แจ้ง.010232.jpg</t>
  </si>
  <si>
    <t>-ตรวจเช็คว่าขอติดปกติครับ แต่พี่พนักงานแจ้งว่า จอเปิดยากเนื่องจาก อคิลิคติดกับเซนเซอร์ มากเกินไปครับ</t>
  </si>
  <si>
    <t>DataServiceDR_Images/3219191c.รูปภาพที่ดำเนินการเสร็จแล้ว.044831.jpg</t>
  </si>
  <si>
    <t>275cde7e</t>
  </si>
  <si>
    <t>จอซีทรูติดครึ่งเดียว</t>
  </si>
  <si>
    <t>DataServiceDR_Images/275cde7e.รูปภาพที่แจ้ง.013053.jpg</t>
  </si>
  <si>
    <t>ส่าวหย่าง , เคี้ยง</t>
  </si>
  <si>
    <t>เข้าแก้ไขจอซีทูส่วนล่างจอดับ</t>
  </si>
  <si>
    <t>แก้ไขและเปลี่ยนเรียบร้อย</t>
  </si>
  <si>
    <t>DataServiceDR_Images/275cde7e.รูปภาพที่ดำเนินการเสร็จแล้ว.010641.jpg</t>
  </si>
  <si>
    <t>f488e481</t>
  </si>
  <si>
    <t>ลูกค้าวาเลนติโน่ ส่งคลิปแจ้งมาครับ เรามีแนวทางแก้ไขยังไงบ้างครับหรือเป็นที่ไฟล์ของลูกค้าครับจะได้ทำการแจ้งลูกค้า</t>
  </si>
  <si>
    <t>DataServiceDR_Images/f488e481.รูปภาพที่แจ้ง.023433.jpg</t>
  </si>
  <si>
    <t>เข้าทดสอบระบบการทำงานของจอ กับอุปกรณ์ของลูกค้า รีโมทเซ็ทresolution แก้ไขปัญหาresolution ไม่ตรงภาพไม่คม ต้องถอดตัวUHD4Kออกและเซ็ทเป็นFull sgreenครับ ทดสอบการทำงานของจอลูกค้าโอเคแล้วครับ #หน้างานมีแผ่นเสียเม็ดไฟ3แผ่น ช่างเทคนิค เข้างานกลางวัน 1 ท่าน</t>
  </si>
  <si>
    <t>DataServiceDR_Images/f488e481.รูปภาพที่ดำเนินการเสร็จแล้ว.010530.jpg</t>
  </si>
  <si>
    <t>75306b76</t>
  </si>
  <si>
    <t>Adidas สาขา เดอะมอลล์บางกะปิ ลูกค้าติดปัญหา ขึ้นสื่อด้วยแฟลชไดร์ไม่ได้</t>
  </si>
  <si>
    <t>DataServiceDR_Images/75306b76.รูปภาพที่แจ้ง.023131.jpg</t>
  </si>
  <si>
    <t>ทีมเซอร์วอสทางหน้าร้านเรียบร้อย</t>
  </si>
  <si>
    <t>สื่อขึ้นปกติ เรียบร้อย</t>
  </si>
  <si>
    <t>DataServiceDR_Images/75306b76.รูปภาพที่ดำเนินการเสร็จแล้ว.032855.jpg</t>
  </si>
  <si>
    <t>b051cdb4</t>
  </si>
  <si>
    <t>สะพานใหม่</t>
  </si>
  <si>
    <t>เวสป้า  สะพานใหม่  จอ Kiosk เสีย  1 จอ</t>
  </si>
  <si>
    <t>DataServiceDR_Images/b051cdb4.รูปภาพที่แจ้ง.033026.jpg</t>
  </si>
  <si>
    <t>019a7e75</t>
  </si>
  <si>
    <t>Encap  SW  Saim 599</t>
  </si>
  <si>
    <t>เมเบอรีน  Encap  SW  Saim 599  จอไม่ออนไลน์ในระบบ  เข้าแก้ไขหน้างาน</t>
  </si>
  <si>
    <t>DataServiceDR_Images/019a7e75.รูปภาพที่แจ้ง.034933.jpg</t>
  </si>
  <si>
    <t>เข้าเชื่อมต่อไวฟายจอ มอนิเตอร์ 21.5 และ ดึงเข้าระบบ เรียบร้อยครับ</t>
  </si>
  <si>
    <t>DataServiceDR_Images/019a7e75.รูปภาพที่ดำเนินการเสร็จแล้ว.091311.jpg</t>
  </si>
  <si>
    <t>5de99d0a</t>
  </si>
  <si>
    <t>📣ประกาศ📣
ขอเปลี่ยนสื่อ Apple Sheep ที่เป็นรายละเอียดสินค้า โดยให้แทนสื่อเดิม ที่จอทีวี ACC Apple Sheep &amp; Mix Brand Wall ตามรายชื่อสาขาที่เคยแจ้งไว้นะคะ
TV Corner
1 Screen
https://drive.google.com/drive/folders/1M7iQJZvwAMYwxj3NFDX6WQLAgYI7N4V9?usp=sharing</t>
  </si>
  <si>
    <t>DataServiceDR_Images/5de99d0a.รูปภาพที่แจ้ง.035742.jpg</t>
  </si>
  <si>
    <t>84d35e15</t>
  </si>
  <si>
    <t>รบกวน upload VDO จอโค้ง 3 สาขา
- SIam Paragon 
https://wwpcis-my.sharepoint.com/:f:/g/personal/smuhammadsaid_diormail_com/Eh8-2uOO2F5Nq9v1Zk30WuUBEoFmilPgBek-jySQ4soqzw?e=9dwqEm</t>
  </si>
  <si>
    <t>DataServiceDR_Images/84d35e15.รูปภาพที่แจ้ง.040048.jpg</t>
  </si>
  <si>
    <t>cf1941c6</t>
  </si>
  <si>
    <t>Central Chidlom</t>
  </si>
  <si>
    <t>รบกวน upload VDO จอโค้ง 3 สาขา
- Central Chidlom
https://wwpcis-my.sharepoint.com/:f:/g/personal/smuhammadsaid_diormail_com/Eh8-2uOO2F5Nq9v1Zk30WuUBEoFmilPgBek-jySQ4soqzw?e=9dwqEm</t>
  </si>
  <si>
    <t>DataServiceDR_Images/cf1941c6.รูปภาพที่แจ้ง.040154.jpg</t>
  </si>
  <si>
    <t>458213f3</t>
  </si>
  <si>
    <t>รบกวน upload VDO จอโค้ง 3 สาขา
 EmSphere
https://wwpcis-my.sharepoint.com/:f:/g/personal/smuhammadsaid_diormail_com/Eh8-2uOO2F5Nq9v1Zk30WuUBEoFmilPgBek-jySQ4soqzw?e=9dwqEm</t>
  </si>
  <si>
    <t>DataServiceDR_Images/458213f3.รูปภาพที่แจ้ง.040315.jpg</t>
  </si>
  <si>
    <t>5330c2fd</t>
  </si>
  <si>
    <t>แจ้งเพิ่มสื่อ TOL โปรโมทบน Digital poster ,Digital Sinage (TV แนวตั้ง)
ที่ TRUE SHOP และ DTAC SHOP  
🚩มีผลทันที
Link VDO 
https://drive.google.com/file/d/1lcTFm6HGe8coJs5MQNk_VJDdd9froYj5/view?usp=sharing</t>
  </si>
  <si>
    <t>DataServiceDR_Images/5330c2fd.รูปภาพที่แจ้ง.092406.jpg</t>
  </si>
  <si>
    <t>4be3ddc7</t>
  </si>
  <si>
    <t>เเจ้งซ่อม จอสื่อโฆษณา Corner สถานีสุขุมวิท (BL22) จอสื่อดับ 1 จุดครับ</t>
  </si>
  <si>
    <t>DataServiceDR_Images/4be3ddc7.รูปภาพที่แจ้ง.024545.jpg</t>
  </si>
  <si>
    <t>เคี้ยง , ต้น</t>
  </si>
  <si>
    <t>1. เข้าตรวจสอบ จอดับ ตรวจสอบแล้ว พบเบรกเกอร์ทริป 2 ตัว a03 และ a08 2. On breaker a 03 และ a08 3. ทำการเปลี่ยนเบรกเกอร์ 2 ตัว a03 และ a08 4. ตรวจเช็คจอและสายไฟใช้งานได้ปกติครับ</t>
  </si>
  <si>
    <t>DataServiceDR_Images/4be3ddc7.รูปภาพที่ดำเนินการเสร็จแล้ว.092914.jpg</t>
  </si>
  <si>
    <t>5a631386</t>
  </si>
  <si>
    <t>ฝากส่งช่างเข้าแก้ไขจอ C2 ร้านเซ็นทรัลพัทยาหน่อยครับจอไม่ติด ลองเปิดปิดเบรกเกอร์แล้วยังไม่ติดครับ</t>
  </si>
  <si>
    <t>DataServiceDR_Images/5a631386.รูปภาพที่แจ้ง.043233.jpg</t>
  </si>
  <si>
    <t>เช็คเบื้องต้นสายแลนเสียครับ เปลี่ยนสายแลนใหม่ครับ</t>
  </si>
  <si>
    <t>เสร็จเรียบร้อยครับ</t>
  </si>
  <si>
    <t>DataServiceDR_Images/5a631386.รูปภาพที่ดำเนินการเสร็จแล้ว.011134.jpg</t>
  </si>
  <si>
    <t>3f9d7150</t>
  </si>
  <si>
    <t>สาขาโรบินสัน เพชรบุรี</t>
  </si>
  <si>
    <t>คุณสุนิสา หรือ นิศาชล</t>
  </si>
  <si>
    <t>ลูกค้าแจ้งจอดับค่ะ
Dtac สาขาโรบินสัน เพชรบุรี 
ติดต่อคุณสุนิสา หรือ นิศาชล 
0617729832</t>
  </si>
  <si>
    <t>DataServiceDR_Images/3f9d7150.รูปภาพที่แจ้ง.073133.jpg</t>
  </si>
  <si>
    <t>เข้าดำเนินการเรียบร้อย</t>
  </si>
  <si>
    <t>d43fcedc</t>
  </si>
  <si>
    <t>สถานีสุขุมวิท Corner</t>
  </si>
  <si>
    <t>DataServiceDR_Images/d43fcedc.รูปภาพที่แจ้ง.022019.jpg</t>
  </si>
  <si>
    <t>จอดับบางส่วน 1. เข้าตรวจสอบ จอดับ ตรวจสอบแล้ว พบเบรกเกอร์ทริป 1 ตัว a02 2. On breaker a 02 ตัวที่ทริป</t>
  </si>
  <si>
    <t>DataServiceDR_Images/d43fcedc.รูปภาพที่ดำเนินการเสร็จแล้ว.081638.jpg</t>
  </si>
  <si>
    <t>fe45f79f</t>
  </si>
  <si>
    <t>3 สาขา</t>
  </si>
  <si>
    <t>อัพเดตสื่อ เมเบอรีน  3 สาขา</t>
  </si>
  <si>
    <t>DataServiceDR_Images/fe45f79f.รูปภาพที่แจ้ง.073506.jpg</t>
  </si>
  <si>
    <t>12ecef1f</t>
  </si>
  <si>
    <t>จอเสียเป็นบางจุด</t>
  </si>
  <si>
    <t>DataServiceDR_Images/12ecef1f.รูปภาพที่แจ้ง.080330.jpg</t>
  </si>
  <si>
    <t>โอ๋ , มาร์ค</t>
  </si>
  <si>
    <t>จอไม่มีปัญหาครับ เช็คแล้วสื่อเล่นตรง ลูกค้าติดปัญหาที่สื่อ แจ้งลูกค้าแก้ไขสื่อเรียบร้อยครับ</t>
  </si>
  <si>
    <t>DataServiceDR_Images/12ecef1f.รูปภาพที่ดำเนินการเสร็จแล้ว.010215.jpg</t>
  </si>
  <si>
    <t>df1159f2</t>
  </si>
  <si>
    <t>TV Corner : Embassy, ทรู1ใยแก้ว, CP Tower, EMSPHERE, Siam Soi 2, One Bangkok
แจ้งขึ้นสื่อ
&gt;&gt; (Feb'25) iPhone 13 AOU device only, iPad Pro, Apple Watch ระยะเวลาขึ้นสื่อ 13-28 Feb 25
https://drive.google.com/drive/folders/15l9pTcWtSiddEpZNJFtPynFSq4_FMBXB?usp=drive_link
รบกวนด้วยนะคะ ขอบคุณมากค่ะ🙏🏻</t>
  </si>
  <si>
    <t>b02e0b8f</t>
  </si>
  <si>
    <t>ขึ้นสื่อให้ลูกค้า เมเบอรีนทีนะคะ ขอแทรกคิวแรกนะคะ 
ขึ้นจอตามรายการค่ะ เป็นจอ 32 นิ้วเท่านั้น</t>
  </si>
  <si>
    <t>DataServiceDR_Images/b02e0b8f.รูปภาพที่แจ้ง.014532.jpg</t>
  </si>
  <si>
    <t>a3853a65</t>
  </si>
  <si>
    <t>จอดับเป็นบางส่วน</t>
  </si>
  <si>
    <t>DataServiceDR_Images/a3853a65.รูปภาพที่แจ้ง.015654.jpg</t>
  </si>
  <si>
    <t>เบรกเกอร์ทริป 1 ตัวทำการเปิดเรียบร้อยครับ</t>
  </si>
  <si>
    <t>DataServiceDR_Images/a3853a65.รูปภาพที่ดำเนินการเสร็จแล้ว.032341.jpg</t>
  </si>
  <si>
    <t>870ead49</t>
  </si>
  <si>
    <t>แจ้งเพิ่มสื่อเปลี่ยนแปลงสื่อลบสื่อ Digital TV อัพเดท13 /2/2025
1.แจ้ง เพิ่มสื่อ แคมเปญ Apple Acc redeem point (Feb'25) ระยะเวลาการขึ้นสื่อ 13 Feb 25 -   28 feb'25  
2.แจ้ง เพิ่มสื่อ แคมเปญ iPhone 13 AOU device only (Feb'25)  ระยะเวลาการขึ้นสื่อ 13 Feb 25 -   28 feb'25  
3.แจ้ง เพิ่มสื่อ แคมเปญ Apple watch (Feb'25)  ระยะเวลาการขึ้นสื่อ 13 Feb 25 -   28 feb'25  
DTAC SHOP : LED,Digital Signage (จอนอก,จอใน,Digital Standee) `(ฝากทีม DR ลงจอ LED Dtac แฟชั่น ไอแลน)`
https://drive.google.com/file/d/1m-jJRW1jXGAmfKWST1_qGb0o9Y7ay783/view?usp=sharing
Team DR  &gt;&gt;&gt; Digital Screen 43" (แนวตั้งสื่อco brand)   
https://drive.google.com/file/d/1m-jJRW1jXGAmfKWST1_qGb0o9Y7ay783/view?usp=sharing</t>
  </si>
  <si>
    <t>DataServiceDR_Images/870ead49.รูปภาพที่แจ้ง.021221.jpg</t>
  </si>
  <si>
    <t>DataServiceDR_Images/870ead49.รูปภาพที่ดำเนินการเสร็จแล้ว.012311.jpg</t>
  </si>
  <si>
    <t>"Resolution ไม่ตรงครับ"</t>
  </si>
  <si>
    <t>d09c6e14</t>
  </si>
  <si>
    <t>มีการอัพเดทโปรโมชั่น ของสาขา Central Pattaya ในวันที่ 17 Feb - 4 Mar 25 ตามลิ้งด้านล่างค่ะ 
Link : https://drive.google.com/drive/folders/1RaGfYv6gapa3d5VDVhFwdWYZLkU6v8TF</t>
  </si>
  <si>
    <t>DataServiceDR_Images/d09c6e14.รูปภาพที่แจ้ง.024735.jpg</t>
  </si>
  <si>
    <t>5ad027f7</t>
  </si>
  <si>
    <t>Central Phuket</t>
  </si>
  <si>
    <t>มีการอัพเดทโปรโมชั่น ของสาขา Central Phuket ในวันที่ 17 Feb - 4 Mar 25 ตามลิ้งด้านล่างค่ะ 
Link : https://drive.google.com/drive/folders/1oxL_8T3bQVHu9rYsj5PiNC0gR1VPVeiw</t>
  </si>
  <si>
    <t>DataServiceDR_Images/5ad027f7.รูปภาพที่แจ้ง.025044.jpg</t>
  </si>
  <si>
    <t>4c09d8cd</t>
  </si>
  <si>
    <t>มีการอัพเดทโปรโมชั่น ของสาขา One Bangkok ในวันที่ 17 Feb - 4 Mar 25 ตามลิ้งด้านล่างค่ะ 
Link : https://drive.google.com/drive/folders/1oA6AGEpt3ksPyJ46g_wEgdVmv2l24PTi</t>
  </si>
  <si>
    <t>DataServiceDR_Images/4c09d8cd.รูปภาพที่แจ้ง.025151.jpg</t>
  </si>
  <si>
    <t>19d37f5d</t>
  </si>
  <si>
    <t>มีการอัพเดทโปรโมชั่น ของสาขา เดอะมอลล์ บางแค ในวันที่ 17 Feb - 4 Mar 25 ตามลิ้งด้านล่างค่ะ
Link : https://drive.google.com/drive/folders/1dQ5GotCEc0PpuMRVH4-KwXeM587hLm9u</t>
  </si>
  <si>
    <t>DataServiceDR_Images/19d37f5d.รูปภาพที่แจ้ง.025253.jpg</t>
  </si>
  <si>
    <t>c7879fc4</t>
  </si>
  <si>
    <t>MERICAN EAGLE 
รายการสาขาตามรายการค่ะ
มีการอัพเดทโปรโมชั่น ของสาขา CentralwOrld ในวันที่ 17 Feb - 4 Mar 25 ตามลิ้งด้านล่างค่ะ 
Size 1920x1080px : https://drive.google.com/drive/folders/1rlW_Soz10CneUoJWAZ5s6aoJpA43NoTG 
Size 3584x576px : https://we.tl/t-rqtuuBbHQu       &lt;&lt;&lt; ไฟล์มีอายุ 3 วัน รบกวนโหลดเก็บไว้ก่อนนะคะ
ขอบคุณค่ะ</t>
  </si>
  <si>
    <t>DataServiceDR_Images/c7879fc4.รูปภาพที่แจ้ง.025700.jpg</t>
  </si>
  <si>
    <t>bc63a6c6</t>
  </si>
  <si>
    <t>ขอแจ้งเข้าตรวจเช็คจอที่ร้าน Hive salon ห้าง Emsphere ไม่ติดครับ 
-  วันนี้มีช่างพ่วงไปแก้ไขได้มั้ยครับ  สามารถเข้ากลางวันได้เลย</t>
  </si>
  <si>
    <t>DataServiceDR_Images/bc63a6c6.รูปภาพที่แจ้ง.025908.jpg</t>
  </si>
  <si>
    <t>ได้ทำงานเปิดปิดจอใหม่และเปิด ปิดกล่อง</t>
  </si>
  <si>
    <t>DataServiceDR_Images/bc63a6c6.รูปภาพที่ดำเนินการเสร็จแล้ว.010746.jpg</t>
  </si>
  <si>
    <t>** ก่อนหน้ามีช่างเข้าไปรีโนเวท แต่ช่างโทรมาแจ้งว่าไม่ได้ไปตัดไฟ หรือปิดอะไรของจอไปเลย  พออีกวันจอก็ไม่ติดครับ และ พนักงานก็ on ไฟทั้งหมดแล้วตามปกติที่เข้าทำงานทุกวัน 
** ส่งช่างเข้าได้เลย เพราะไม่มีเบอร์พนักงานโดยตรงครับ งานนี้เป็นลูกค้าของ vsign</t>
  </si>
  <si>
    <t>417487ee</t>
  </si>
  <si>
    <t>ขอแจ้งเปลี่ยนสื่อให้เสร็จภายในวันที่ 16 กพ  
งาน YSL บางนา ต้องส่งช่างเข้าสาขาครับ
ไฟล์ตาม link
https://drive.google.com/drive/folders/1pNV1SqUShV98W8WESA_U632pg62iXGvW?usp=drive_link</t>
  </si>
  <si>
    <t>DataServiceDR_Images/417487ee.รูปภาพที่แจ้ง.040514.jpg</t>
  </si>
  <si>
    <t>เข้าเปลี่ยนสื่อเรียบร้อย</t>
  </si>
  <si>
    <t>DataServiceDR_Images/417487ee.รูปภาพที่ดำเนินการเสร็จแล้ว.093238.jpg</t>
  </si>
  <si>
    <t>d547c49f</t>
  </si>
  <si>
    <t>สถานีพระรามเก้า</t>
  </si>
  <si>
    <t>0880225732</t>
  </si>
  <si>
    <t>คืนวันเสาร์ที่ 15 กพ. เข้าเช้า วันอาทิตย์ที่ 16 กพ. นี้
ทางทีมจะเข้าเปลี่ยนสื่อ
สถานีพระรามเก้า
ลูกค้า Samsung Galaxy S25
ตำแหน่งกล่อง 
Welcome Dynamic
RAM 
`*** ให้เปิดไฟค้างไว้  ***`
`เฉพาะ กล่อง Dynamic Column เท่านั้น ***`
ชั้น Concourse  27 กล่อง
ชั้น Platform 24 กล่อง
*** รบกวนตั้ง เวลาเปลี่ยนสื่อ
คืนวันเสาร์ที่  15 กพ .นี้ เวลา 23.40น
เจ้าหน้าที่ติดตั้งหน้างาน
คุณมด
 เบอร์ติดต่อ 0880225732
ควรโทรประสานงานกันช่วงเย็น ก่อนเวลาติดตั้งสื่อ
ขอบคุณครับ</t>
  </si>
  <si>
    <t>DataServiceDR_Images/d547c49f.รูปภาพที่แจ้ง.073002.jpg</t>
  </si>
  <si>
    <t>65d6b0db</t>
  </si>
  <si>
    <t>แจ้งจอ LED Wall  จอกระพริบไม่หาย</t>
  </si>
  <si>
    <t>DataServiceDR_Images/65d6b0db.รูปภาพที่แจ้ง.090629.jpg</t>
  </si>
  <si>
    <t>โอ๋ , ท็อป</t>
  </si>
  <si>
    <t>เข้าแก้ไขจอ LED กระพริบบางส่วนที่ ทรู CT เปลี่ยนการ์ดR712=1ใบ</t>
  </si>
  <si>
    <t>DataServiceDR_Images/65d6b0db.รูปภาพที่ดำเนินการเสร็จแล้ว.010520.jpg</t>
  </si>
  <si>
    <t>4af32db7</t>
  </si>
  <si>
    <t>7 สาขา</t>
  </si>
  <si>
    <t>เข้าปรับค่าเเสงจอ 32 นิ้ว เเละ 21.5 นิ้ว</t>
  </si>
  <si>
    <t>DataServiceDR_Images/4af32db7.รูปภาพที่แจ้ง.091554.jpg</t>
  </si>
  <si>
    <t>เข้าปรับเเสงเรียบร้อย</t>
  </si>
  <si>
    <t>DataServiceDR_Images/4af32db7.รูปภาพที่ดำเนินการเสร็จแล้ว.011020.jpg</t>
  </si>
  <si>
    <t>e644674d</t>
  </si>
  <si>
    <t>DataServiceDR_Images/e644674d.รูปภาพที่แจ้ง.013233.jpg</t>
  </si>
  <si>
    <t>585a6e2f</t>
  </si>
  <si>
    <t>true shop Siam paragon</t>
  </si>
  <si>
    <t>รบกวน แก้ไขขนาด fonts ที่ true shop Siam paragon ชั้น 4 ให้หน่อยครับ ให้ ขนาด เท่ากับ ที่ TDPK ครับ</t>
  </si>
  <si>
    <t>DataServiceDR_Images/585a6e2f.รูปภาพที่แจ้ง.035933.jpg</t>
  </si>
  <si>
    <t>เข้าปรับขนาดข้อความตัวอักษรใหม่</t>
  </si>
  <si>
    <t>DataServiceDR_Images/585a6e2f.รูปภาพที่ดำเนินการเสร็จแล้ว.011148.jpg</t>
  </si>
  <si>
    <t>db5045ab</t>
  </si>
  <si>
    <t>DataServiceDR_Images/db5045ab.รูปภาพที่แจ้ง.042200.jpg</t>
  </si>
  <si>
    <t>สเกตเซอร์ T21 พระราม 3   จอคีออสติดปัญหา ไม่อ่านแฟลชไดร์ เอาแฟลชไดร์ใหม่ไปเปลี่ยนให้ลูกค้า</t>
  </si>
  <si>
    <t>เปลี่ยนแฟลชไดร์ใหม่เรียบร้อยครับ</t>
  </si>
  <si>
    <t>DataServiceDR_Images/db5045ab.รูปภาพที่ดำเนินการเสร็จแล้ว.083526.jpg</t>
  </si>
  <si>
    <t>5df6e800</t>
  </si>
  <si>
    <t>Dear Team Lead,Team Dr.sale,Team WTC
แจ้งเพิ่มสื่อเปลี่ยนแปลงสื่อลบสื่อ Digital TV อัพเดท  17/2/2025
1.แจ้งเปลี่ยนแปลงสื่อ แคมเปญ Cybersafe ระยะเวลาการขึ้นสื่อ 17 Feb 25 -   30 April'25 (เฉพาะ สื่อ TV แนวตั้ง เท่านั้น สื่อTV แนวนอนลงเป็นไฟล์ Video ปกติ)
True Shop : Digital Poster,TV Conner (Smart Home,Vlive)
https://drive.google.com/drive/folders/1wUtdpGqzoCo8-YIrXrlgOjB89FFs91Zx?usp=sharing
Dtac In True Shop(จอTrue) : Digital Poster,TV Conner (Smart Home,Vlive)
https://drive.google.com/drive/folders/1wUtdpGqzoCo8-YIrXrlgOjB89FFs91Zx?usp=sharing
DTAC SHOP : LED,Digital Signage (จอนอก,จอใน,Digital Standee)(ฝากทีม DR ลงจอ LED Dtac แฟชั่น ไอแลน)
https://drive.google.com/drive/folders/1wUtdpGqzoCo8-YIrXrlgOjB89FFs91Zx?usp=sharing
Team DR  &gt;&gt;&gt; Digital Screen 43" (แนวตั้งสื่อco brand)   
https://drive.google.com/drive/folders/1wUtdpGqzoCo8-YIrXrlgOjB89FFs91Zx?usp=sharing</t>
  </si>
  <si>
    <t>DataServiceDR_Images/5df6e800.รูปภาพที่แจ้ง.042451.jpg</t>
  </si>
  <si>
    <t>8d968dac</t>
  </si>
  <si>
    <t>แจ้งนำสื่อหมดอายุออก 1 รายการ</t>
  </si>
  <si>
    <t>DataServiceDR_Images/8d968dac.รูปภาพที่แจ้ง.073536.jpg</t>
  </si>
  <si>
    <t>f7b31c32</t>
  </si>
  <si>
    <t>TV Corner (จอซ้าย) : Embassy, ทรู1ใยแก้ว, CP Tower, EMSPHERE, Siam Soi 2, One Bangkok
แจ้งนำสื่อ Pay Next Extra ที่มี Cash back 7,000 บาท ออกทั้งหมด มีผลทันที! 17 Feb 25
รบกวนด้วยนะคะ ขอบคุณมากค่ะ🙏🏻</t>
  </si>
  <si>
    <t>DataServiceDR_Images/f7b31c32.รูปภาพที่แจ้ง.095733.jpg</t>
  </si>
  <si>
    <t>fda29011</t>
  </si>
  <si>
    <t>ไฟล์จอ LED หน้าร้านใหม่เพิ่มเติมค่ะ 
-ลิงค์ชุดที่ 2 
https://drive.google.com/drive/folders/1374utaxuVa3J20-xbc4goAnMYoEwHSEn?usp=sharing
- ลิงค์ชุดที่ 3
https://drive.google.com/drive/folders/1pjVioY_ICFWhejWra2yF6W-Dicuzk4MT?usp=sharing
ฝากอัพทีนะคะ
**ยังไม่ครบนะคะ จะทะยอยส่งให้นะคะ (heart eyes Moon)</t>
  </si>
  <si>
    <t>DataServiceDR_Images/fda29011.รูปภาพที่แจ้ง.012146.jpg</t>
  </si>
  <si>
    <t>1d5d0ad4</t>
  </si>
  <si>
    <t>‼️⚠️แจ้งยกเลิกสื่อ Pay Next Extra ที่มี Cash back 7,000 บาท ออกทั้งหมด ทุกสื่ออที่มี
❗️มีผลทันที! 17 Feb 25
อ้างอิงสื่อตามภาพ</t>
  </si>
  <si>
    <t>DataServiceDR_Images/1d5d0ad4.รูปภาพที่แจ้ง.013407.jpg</t>
  </si>
  <si>
    <t>2de88aaf</t>
  </si>
  <si>
    <t>ขอแจ้งปัญหาการขึ้นสื่อของ สินค้า Samsung ตำแหน่ง Column Dynamic สถานีพระราม 9 นะคะ
เนื่องจากป้ายชั้น Platform หน้าป้ายเป็นรอยตามรูปแนบเกือบทุกป้าย</t>
  </si>
  <si>
    <t>DataServiceDR_Images/2de88aaf.รูปภาพที่แจ้ง.023351.png</t>
  </si>
  <si>
    <t>-เข้าปรับรอยต่อแผ่น (ชั้นรอรถไฟและชั้นซื้อตั๋ว)ปรับเรียบร้อย✅️  -เปลี่ยนแผ่นเสีย1แผ่น  -ตรวจสอบการทำงานของสวิตคันโยกทุกจอ (ปกติ)✅️</t>
  </si>
  <si>
    <t>DataServiceDR_Images/2de88aaf.รูปภาพที่ดำเนินการเสร็จแล้ว.010713.jpg</t>
  </si>
  <si>
    <t>8b6fc461</t>
  </si>
  <si>
    <t>Popmart CTW งานขึ้นสื่อจอ ซีทูน้อง Molly 
มีผลทันทีค่ะ
https://drive.google.com/file/d/1GPqyJ0U7pj386Nq6GsrdUJpGFtjiw72Y/view?usp=sharing</t>
  </si>
  <si>
    <t>DataServiceDR_Images/8b6fc461.รูปภาพที่แจ้ง.050151.jpg</t>
  </si>
  <si>
    <t>dcd68002</t>
  </si>
  <si>
    <t>น้องเฟิร์น</t>
  </si>
  <si>
    <t>0934176135</t>
  </si>
  <si>
    <t>ดอะคลีนิกทองหล่อจอดับ</t>
  </si>
  <si>
    <t>DataServiceDR_Images/dcd68002.รูปภาพที่แจ้ง.061034.jpg</t>
  </si>
  <si>
    <t>45a69f15</t>
  </si>
  <si>
    <t>จอซีทรูเสีย</t>
  </si>
  <si>
    <t>DataServiceDR_Images/45a69f15.รูปภาพที่แจ้ง.072619.jpg</t>
  </si>
  <si>
    <t>เเจ้งไขเรียบร้อย</t>
  </si>
  <si>
    <t>6a016dfa</t>
  </si>
  <si>
    <t>สาขาสยามพารากอน</t>
  </si>
  <si>
    <t>จอดับ  
สาเหตุคาดว่าเกิดจากการอัพเดทสื่อ รบกวนเช็คในระบบ และประสานทางลูกค้าให้หน่อยครับ</t>
  </si>
  <si>
    <t>DataServiceDR_Images/6a016dfa.รูปภาพที่แจ้ง.012000.jpg</t>
  </si>
  <si>
    <t>6bec2f01</t>
  </si>
  <si>
    <t>จอเสีย 3 จุด มุมซ้าย ตรงกลาง เเละด้านขวา</t>
  </si>
  <si>
    <t>DataServiceDR_Images/6bec2f01.รูปภาพที่แจ้ง.043805.jpg</t>
  </si>
  <si>
    <t>นิค , มาร์ค</t>
  </si>
  <si>
    <t>รายละเอียดงาน: -เปลี่ยนหม้อแปลง 200-5 1ใบ -เพิ่มการ์ด R 712 1ใบ -เปลี่ยนแผ่นโมดูล จำนวน 2 แผ่น (แผ่นคนละรหัสกับที่จอ)</t>
  </si>
  <si>
    <t>DataServiceDR_Images/6bec2f01.รูปภาพที่ดำเนินการเสร็จแล้ว.013614.jpg</t>
  </si>
  <si>
    <t>สีจอจะต่างกันนิดนึงเนื่องจากเเผ่นเป็รคนล่ะรอบของการผลิต</t>
  </si>
  <si>
    <t>f7c15dc3</t>
  </si>
  <si>
    <t>ทรู  TDPK   เช็กให้ทีค่ะว่า Online ในระบบไหม</t>
  </si>
  <si>
    <t>9dc8482b</t>
  </si>
  <si>
    <t>DataServiceDR_Images/9dc8482b.รูปภาพที่แจ้ง.030529.jpg</t>
  </si>
  <si>
    <t>เเก้ไขเรียบร้อบ</t>
  </si>
  <si>
    <t>DataServiceDR_Images/9dc8482b.รูปภาพที่ดำเนินการเสร็จแล้ว.092313.jpg</t>
  </si>
  <si>
    <t>e7822016</t>
  </si>
  <si>
    <t>📣ประกาศ📣
ขอให้ขึ้นสื่อ Pocketalk (เครื่องแปลภาษา) ที่จอ ACC Wall แบบ Mix Brand ตามลิสสาขาในไฟล์ มีผล 20/2/68 ค่ะ 
https://drive.google.com/file/d/1eQykCOMXEscqKNdgsxlf5gMi3U255vUv/view?usp=sharing
******ดูสาขาที่ Sheet Pocketalk นะคะ*****</t>
  </si>
  <si>
    <t>ae4d7e90</t>
  </si>
  <si>
    <t>Watsons Central world</t>
  </si>
  <si>
    <t>b1561d2b</t>
  </si>
  <si>
    <t>เเจ้งจอดับเป็นบางส่วน</t>
  </si>
  <si>
    <t>DataServiceDR_Images/b1561d2b.รูปภาพที่แจ้ง.022231.jpg</t>
  </si>
  <si>
    <t>1 เข้าตรวจสอบ ตู้เบรกเกอร์ พบเบรกเกอร์ ดับ 1 ตัว เบอร์ 09 ครับ  2 on Breaker ที่ ทิป เบอร์ 09</t>
  </si>
  <si>
    <t>เรียบนร้อย</t>
  </si>
  <si>
    <t>DataServiceDR_Images/b1561d2b.รูปภาพที่ดำเนินการเสร็จแล้ว.045144.jpg</t>
  </si>
  <si>
    <t>f381c43b</t>
  </si>
  <si>
    <t>สีลม Connect</t>
  </si>
  <si>
    <t>เเจ้งจอดับ</t>
  </si>
  <si>
    <t>DataServiceDR_Images/f381c43b.รูปภาพที่แจ้ง.021802.jpg</t>
  </si>
  <si>
    <t>เหน่ง , เชษฐ์</t>
  </si>
  <si>
    <t>1. จอดับทั้งหมด// ตรวจสอบแล้วทามเมอร์ตัวแรกตั้งเวลาปิดเปิดไม่ตรง ทามเมอร์ตัวที่ 2 เวลาไม่เดิน เวลาค้างอยู่ที่ 04.30น. ตรวจสอบพบว่าการเดินของเข็มนาฬิกามีปัญหา เปลี่ยนนาฬิกาทามเมอร์ใหม่ 1 ตัว จอทำงานปกติ</t>
  </si>
  <si>
    <t>DataServiceDR_Images/f381c43b.รูปภาพที่ดำเนินการเสร็จแล้ว.050028.jpg</t>
  </si>
  <si>
    <t>04e57f4a</t>
  </si>
  <si>
    <t>แจ้งเพิ่มสื่อเปลี่ยนแปลงสื่อลบสื่อ Digital TV อัพเดท 20/2/2025
1.แจ้งเปลี่ยนแปลงสื่อ แคมเปญ Pay Next Extra 48 months_Y2025 ระยะเวลาการขึ้นสื่อ 20 Feb 25  จนกว่าจะมีการประกาศเปลี่ยนแปลง
‼️2.แจ้งเพิ่มสื่อ แคมเปญ iPhone 16e Coming soon ระยะเวลาการขึ้นสื่อ 20 Feb, 10.00 น. - 21 Feb, 19.59 น‼️
True Shop : Digital Poster,TV Conner (Smart Home,Vlive)
https://drive.google.com/drive/folders/1ZbRfhQgm99AUWlNGWV__uUUg_E0A3Qpx?usp=sharing
Dtac In True Shop(จอTrue) : Digital Poster,TV Conner (Smart Home,Vlive)
https://drive.google.com/drive/folders/1ZbRfhQgm99AUWlNGWV__uUUg_E0A3Qpx?usp=sharing
DTAC SHOP : LED,Digital Signage (จอนอก,จอใน,Digital Standee)(ฝากทีม DR ลงจอ LED Dtac แฟชั่น ไอแลน)
https://drive.google.com/drive/folders/1ZbRfhQgm99AUWlNGWV__uUUg_E0A3Qpx?usp=sharing
Team DR  &gt;&gt;&gt; Digital Screen 43" (แนวตั้งสื่อco brand)   
https://drive.google.com/drive/folders/1ZbRfhQgm99AUWlNGWV__uUUg_E0A3Qpx?usp=sharing</t>
  </si>
  <si>
    <t>5ef49329</t>
  </si>
  <si>
    <t>DataServiceDR_Images/5ef49329.รูปภาพที่แจ้ง.045031.jpg</t>
  </si>
  <si>
    <t>1 เข้าตรวจสอบ ตู้เบรกเกอร์ พบเบรกเกอร์ ดับ 1 ตัว ครับ  2 เข้าแก้ไข on Breaker ที่ ทิปขึ้นให้เรียบร้อยแล้วครับ</t>
  </si>
  <si>
    <t>DataServiceDR_Images/5ef49329.รูปภาพที่ดำเนินการเสร็จแล้ว.045820.jpg</t>
  </si>
  <si>
    <t>f577c226</t>
  </si>
  <si>
    <t>เรียน คุณหนูเล็กค่ะ @DW_Nulek_0825255238 @𝙵𝙸𝙻𝙼☺︎︎ 
TV Corner : Embassy, ทรู1ใยแก้ว, CP Tower, EMSPHERE, Siam Soi 2, One Bangkok
แจ้งขึ้นสื่อและ**ค้างสื่อเดียว 2 วัน (20 - 21 Feb, 19.59 น.)**
&gt;&gt; แคมเปญ iPhone 16e Coming soon ระยะเวลาการขึ้นสื่อ 20 Feb, 10.00 น. - 21 Feb, 19.59 น‼️
https://drive.google.com/drive/folders/1-O5B8NtiRXy7w42Vckr3IboBROZ3G7f9?usp=drive_link
รบกวนด้วยนะคะ ขอบคุณมากค่ะ🙏🏻</t>
  </si>
  <si>
    <t>DataServiceDR_Images/f577c226.รูปภาพที่แจ้ง.041801.jpg</t>
  </si>
  <si>
    <t>dd5850b9</t>
  </si>
  <si>
    <t>DataServiceDR_Images/dd5850b9.รูปภาพที่แจ้ง.064514.jpg</t>
  </si>
  <si>
    <t>1. เข้าตรวจสอบจอสามารถใช้งานได้ปกติครับ 2.ตรวจ สอบ Timer แล้ว ได้มีการตั้งเวลา ปิดไว้ ตั้งแต่ 11:30 น - 15:00 น ครับ จอเลยดับครับ 3. เข้าแก้ไข และ ตั้งเวลา Timer ใหม่ครับ เปิดอีกที 04:30 น ถึง 24.00 น. ครับ</t>
  </si>
  <si>
    <t>DataServiceDR_Images/dd5850b9.รูปภาพที่ดำเนินการเสร็จแล้ว.092453.jpg</t>
  </si>
  <si>
    <t>82bd90e8</t>
  </si>
  <si>
    <t>BMN สุขุมวิทคอนเนอร์</t>
  </si>
  <si>
    <t>ขอทีมเข้าเปลียนแผ่น2จุดที่ BMN สุขุมวิทคอนเนอร์</t>
  </si>
  <si>
    <t>DataServiceDR_Images/82bd90e8.รูปภาพที่แจ้ง.070732.jpg</t>
  </si>
  <si>
    <t>DataServiceDR_Images/82bd90e8.รูปภาพที่ดำเนินการเสร็จแล้ว.010626.jpg</t>
  </si>
  <si>
    <t>bcc1948d</t>
  </si>
  <si>
    <t>Dynamic สถานีลุมพินีหลอดไฟเป็นเงาดำครับ</t>
  </si>
  <si>
    <t>DataServiceDR_Images/bcc1948d.รูปภาพที่แจ้ง.074419.jpg</t>
  </si>
  <si>
    <t>เปลี่ยนแผ่ไดนามิคที่สถานีลุมพินี  เปลี่ยนแผ่นงาน MRT จำนวน 6 แผ่นเรียบร้อยครับ</t>
  </si>
  <si>
    <t>DataServiceDR_Images/bcc1948d.รูปภาพที่ดำเนินการเสร็จแล้ว.031330.jpg</t>
  </si>
  <si>
    <t>d0f93091</t>
  </si>
  <si>
    <t>Footlocker Siam Center</t>
  </si>
  <si>
    <t>รบกวนขอคิวช่างเข้าเช็คจอ Adidas ภายใน ร้าน Footlocker Siam Center ให้หน่อยครับ จอส่งสื่อไม่ผ่านครับ ระบบไม่ออนไลน์ตั้งแต่วันที่ 27 เดือน 1 ปี 68 ครับ ถ้าได้คิวช่างแล้วแจ้งวัเข้างานผมนะครับ</t>
  </si>
  <si>
    <t>Foot locker ปลั๊กเร้าเตอร์ไม่ได้เสียบ แก้ไข ระบบออนไลน์ พี่เบลเปลี่ยนสื่อเรียบร้อยครับ</t>
  </si>
  <si>
    <t>DataServiceDR_Images/d0f93091.รูปภาพที่ดำเนินการเสร็จแล้ว.061048.jpg</t>
  </si>
  <si>
    <t>02ef88d9</t>
  </si>
  <si>
    <t>Narttaya Srithit</t>
  </si>
  <si>
    <t>0956619797 / 0834562894</t>
  </si>
  <si>
    <t>DataServiceDR_Images/02ef88d9.รูปภาพที่แจ้ง.012425.jpg</t>
  </si>
  <si>
    <t>DataServiceDR_Images/02ef88d9.รูปภาพที่ดำเนินการเสร็จแล้ว.012425.jpg</t>
  </si>
  <si>
    <t>a88fde2b</t>
  </si>
  <si>
    <t>True Sphere Central Festival EastVille</t>
  </si>
  <si>
    <t>อรุณวรรณ ตั้งสกุลศักดิ์</t>
  </si>
  <si>
    <t>096-649-7140 , 02-012-6837</t>
  </si>
  <si>
    <t>จอสื่อ Digital Dtac Stand 45''  พบสื่อหมดอายุหลายรายการ หมดอายุ
ขอความอนุเคราะห์ ช่วยดำเนินการนำสื่อที่หมดอายุออกให้</t>
  </si>
  <si>
    <t>DataServiceDR_Images/a88fde2b.รูปภาพที่แจ้ง.012932.jpg</t>
  </si>
  <si>
    <t>1aadee53</t>
  </si>
  <si>
    <t>จอ led ไม่แสดงสื่อ cyber safe</t>
  </si>
  <si>
    <t>DataServiceDR_Images/1aadee53.รูปภาพที่แจ้ง.013209.jpg</t>
  </si>
  <si>
    <t>เนื่องสื่อนี้ไม่มีขึ้นของจอ LED</t>
  </si>
  <si>
    <t>e9f2d6d5</t>
  </si>
  <si>
    <t>จอ digital poster ไม่แสดงสื่อ cyber safe ค่ะ</t>
  </si>
  <si>
    <t>DataServiceDR_Images/e9f2d6d5.รูปภาพที่แจ้ง.013313.jpg</t>
  </si>
  <si>
    <t>ไม่ใช่จอที่ดูเเล</t>
  </si>
  <si>
    <t>d2d7aad8</t>
  </si>
  <si>
    <t>ฝากอัพโหลดวิดีโอสำหรับน่าจอของสาขาแฟชั่นกับบางกะปิให้ด้วยนะคับ โปรโมชั่นเริ่มวันนี้คับ
 https://we.tl/t-kjLSxOHmxw</t>
  </si>
  <si>
    <t>DataServiceDR_Images/d2d7aad8.รูปภาพที่แจ้ง.013947.jpg</t>
  </si>
  <si>
    <t>354dccbb</t>
  </si>
  <si>
    <t>คุณเต้</t>
  </si>
  <si>
    <t>090-779-0981</t>
  </si>
  <si>
    <t>-อาการ จอห้องบางแสน ขนาดW384xH256CM จำนวน 1 จอ
ทางลูกค้าแจ้งว่าลองทดสอบปรับค่าความคมชัด จากโปรเซสเซอร์หน้างานแล้ว ความสว่าง ดรอปลง   //ปรับค่าความสว่างเพิ่มขึ้น ความละเอียดไม่ชัด  รบกวนประสานช่างเทคนิคประสานออนคอลแก้ไขเบื้องต้น ให้หน่อยครับ</t>
  </si>
  <si>
    <t>DataServiceDR_Images/354dccbb.รูปภาพที่แจ้ง.032345.jpg</t>
  </si>
  <si>
    <t>ปรับค่าสีและแสงทั้ง2จอให้ใกล้เคียงกัน✅</t>
  </si>
  <si>
    <t>DataServiceDR_Images/354dccbb.รูปภาพที่ดำเนินการเสร็จแล้ว.010148.jpg</t>
  </si>
  <si>
    <t>e47611f4</t>
  </si>
  <si>
    <t>📣ประกาศ📣
ขอให้ขึ้นสื่อ Promotion Baseus ที่จอ ACC Wall (Baseus Wall &amp; Mix Brand Wall) มีผล 14/2-14/3/68
https://drive.google.com/file/d/12u46wcRQ71vzTyaHwtdZscTC_mrk7yrn/view?usp=sharing</t>
  </si>
  <si>
    <t>DataServiceDR_Images/e47611f4.รูปภาพที่แจ้ง.041810.jpg</t>
  </si>
  <si>
    <t>d5fd8bf2</t>
  </si>
  <si>
    <t>จอด้านหน้าร้านขึ้นสีดำ</t>
  </si>
  <si>
    <t>DataServiceDR_Images/d5fd8bf2.รูปภาพที่แจ้ง.042928.jpg</t>
  </si>
  <si>
    <t>07fe48d6</t>
  </si>
  <si>
    <t>True Shop The Mall Ngamwongwan 3FL.</t>
  </si>
  <si>
    <t>Rinlapat Thawatkunnon</t>
  </si>
  <si>
    <t>094-994-6595</t>
  </si>
  <si>
    <t>สื่อ Digital ไม่ Update สื่อ True Cyber Safe</t>
  </si>
  <si>
    <t>DataServiceDR_Images/07fe48d6.รูปภาพที่แจ้ง.064945.png</t>
  </si>
  <si>
    <t>ef4ef2d6</t>
  </si>
  <si>
    <t>TV Corner : Embassy, ทรู1ใยแก้ว, CP Tower, EMSPHERE, Siam Soi 2, One Bangkok
แจ้งขึ้นสื่อ
&gt;&gt; iPhone 16e Pre-book ระยะเวลาขึ้นสื่อ 22 - 27 Feb 25
https://drive.google.com/drive/folders/18a9G5BgwUST2zMUC39qhCLSJIIC9v1kW?usp=drive_link
รบกวนด้วยนะคะ ขอบคุณมากค่ะ🙏🏻</t>
  </si>
  <si>
    <t>DataServiceDR_Images/ef4ef2d6.รูปภาพที่แจ้ง.071133.jpg</t>
  </si>
  <si>
    <t>เนื่องจาก BU มีแก้ไข AW อัพเดทไฟล์ใหม่ให้แล้วนะคะ ชื่อไฟล์ขึ้นต้นว่า Update AW ค่ะ ขอบคุณค่ะ🙏🏻</t>
  </si>
  <si>
    <t>e799c309</t>
  </si>
  <si>
    <t>เอ็มควอเทียร์</t>
  </si>
  <si>
    <t>ลูกค้าเปลี่ยน mini pc เเล้วเสียบ processos เราเเล้วภาพออกมาไม่เต็มจอ</t>
  </si>
  <si>
    <t>DataServiceDR_Images/e799c309.รูปภาพที่แจ้ง.084645.jpg</t>
  </si>
  <si>
    <t>1.ปรับแผ่นโมดูลจอ LED  ปรับทั้งจอ✅ 2.ใส่แม่เหล็ก ทั้งจอ เพิ่มเป็นแผ่นละ 8 ตัว แถวกลาง✅ ปรับแผ่นได้90%  #เวลาขึ้นสื่อสีขาวจะเห็นเส้นไฟเป็นตารางครับ</t>
  </si>
  <si>
    <t>f3e57147</t>
  </si>
  <si>
    <t>ทรูโปสเตอร์
 เพิ่มสื่อ เปลี่ยนแปลง ลบสื่อหมดอายุ Djgital TV อัพเดพ 21/2/2025
1.แจ้งเปลี่ยนแปลงสื่อ แคมเปญ iPhone 16e Coming soon ระยะเวลาการขึ้นสื่อ 20 Feb 20.00 น. - 27 Feb 25 ห้ามหลุด
2.แจ้งเพิ่มสื่อ แคมเปญ Mobile banking ระยะเวลาการขึ้นสื่อ 21 Feb 25  - 30 April 25 ห้ามหลุด
DTAC SHOP : LED,Digital Signage (จอนอก,จอใน,Digital Standee)(ฝากทีม DR ลงจอ LED Dtac แฟชั่น ไอแลน)
https://drive.google.com/drive/folders/1BJEu__znclTrEczAjPmt7DFCGvYpDDeG?usp=sharing
Team DR  &gt;&gt;&gt; Digital Screen 43" (แนวตั้งสื่อco brand)   
https://drive.google.com/drive/folders/1BJEu__znclTrEczAjPmt7DFCGvYpDDeG?usp=sharing</t>
  </si>
  <si>
    <t>DataServiceDR_Images/f3e57147.รูปภาพที่แจ้ง.091257.jpg</t>
  </si>
  <si>
    <t>9b787426</t>
  </si>
  <si>
    <t>เข้าส่งสื่อที่สเก็ตเชอร์ส one bangkok ตอนเช้าให้หน่อยค่ะ
เล็กฝากเตรียมเป็น m30 หรือกล่อง android ของโคโยตี้ตู้เซตเข้า skechers และเตรียมไปด้วย 2 กล่องพี่
หรือพี่ถามข้อมูลเพิ่มเติมจากโอ๋ก็ได้ค่ะจะเหลืออยู่ 2 จอที่ดึงเข้าระบบไม่ได้เพราะไม่มี monitor ดึง</t>
  </si>
  <si>
    <t>DataServiceDR_Images/9b787426.รูปภาพที่แจ้ง.014524.jpg</t>
  </si>
  <si>
    <t>อัพเดทสื่อหน้างาน</t>
  </si>
  <si>
    <t>เข้าหน้างานดึงเข้าระบบ ขึ้นสื่อให้ลูกค้าเรียบร้อย</t>
  </si>
  <si>
    <t>DataServiceDR_Images/9b787426.รูปภาพที่ดำเนินการเสร็จแล้ว.043704.jpg</t>
  </si>
  <si>
    <t>e625c1fd</t>
  </si>
  <si>
    <t>จอซีทรูไม่ติด</t>
  </si>
  <si>
    <t>DataServiceDR_Images/e625c1fd.รูปภาพที่แจ้ง.014719.jpg</t>
  </si>
  <si>
    <t>f5ccb284</t>
  </si>
  <si>
    <t>DataServiceDR_Images/f5ccb284.รูปภาพที่แจ้ง.043507.jpg</t>
  </si>
  <si>
    <t>ชา , มาร์ค</t>
  </si>
  <si>
    <t>เข้าแก้ไขจอดับ สาเหตุ ลูกเซอร์กิตทิป</t>
  </si>
  <si>
    <t>วิธีแก้ไข เปิดลูกเซอร์กิตใหม่ จอติดปกติครับ</t>
  </si>
  <si>
    <t>DataServiceDR_Images/f5ccb284.รูปภาพที่ดำเนินการเสร็จแล้ว.043507.jpg</t>
  </si>
  <si>
    <t>9f2c8bca</t>
  </si>
  <si>
    <t>ไทม์เมอร์เสียต้องให้ช่างเข้าไปดู</t>
  </si>
  <si>
    <t>DataServiceDR_Images/9f2c8bca.รูปภาพที่แจ้ง.044128.jpg</t>
  </si>
  <si>
    <t>เข้าเช็คtimer แล้วปกติครับได้ทำการตั้งเวลาtimerใหม่เป็น 09:00น.-22:30น.</t>
  </si>
  <si>
    <t>DataServiceDR_Images/9f2c8bca.รูปภาพที่ดำเนินการเสร็จแล้ว.060842.jpg</t>
  </si>
  <si>
    <t>6da953dd</t>
  </si>
  <si>
    <t>crc bangna</t>
  </si>
  <si>
    <t>จอ ฟุตบอลที่ crc bangna ดับครับ เหมือนไฟไม่เข้า เปิดใหม่ไม่หายครับ แก้ยังไงครับ</t>
  </si>
  <si>
    <t>DataServiceDR_Images/6da953dd.รูปภาพที่แจ้ง.100106.jpg</t>
  </si>
  <si>
    <t>ทางร้านแจ้งว่ามาช่างทีมอื่นเข้าไปแก้ไขให้แล้วตั้งแต่เมื่อว่านครับ  ยกเลิกไปก่อนนะครับ</t>
  </si>
  <si>
    <t>DataServiceDR_Images/6da953dd.รูปภาพที่ดำเนินการเสร็จแล้ว.035410.jpg</t>
  </si>
  <si>
    <t>eb5c1898</t>
  </si>
  <si>
    <t>29 จอ</t>
  </si>
  <si>
    <t>งานขึ้นสื่อ เมเบอรีน   Endcap WS  จำนวน 29 จอ  (27/2/2025)
คุณเล็ก รบกวนเปลี่ยน VDO ใน Endcap ร้าน Watsons  ภายในวันที่27/2/ 2025. ด้วยครับ
ตัวเก่าที่เล่นอยู่หน้าร้านปัจจุบัน ให้ลบทิ้ง ใช้ต้วใหม่ แทนได้เลยครับ ผมได้แนบ Link File
 VDO  ใช้ใน End cap ร้าน Watsons ตามList 
**ไฟล์เดี๋ยวพี่โหลดเข้าระบบให้ค่ะ</t>
  </si>
  <si>
    <t>DataServiceDR_Images/eb5c1898.รูปภาพที่แจ้ง.020207.jpg</t>
  </si>
  <si>
    <t>09dd8869</t>
  </si>
  <si>
    <t>DataServiceDR_Images/09dd8869.รูปภาพที่แจ้ง.020935.jpg</t>
  </si>
  <si>
    <t>จอติดเป็นสีขาว   สายแพรเสียบไม่แน่น</t>
  </si>
  <si>
    <t>DataServiceDR_Images/09dd8869.รูปภาพที่ดำเนินการเสร็จแล้ว.070114.jpg</t>
  </si>
  <si>
    <t>613a315b</t>
  </si>
  <si>
    <t>เเจ้งซ่อมสื่อ One bangkok สถานีลุมพินี (BL25) ไฟดับ 1 จุด</t>
  </si>
  <si>
    <t>DataServiceDR_Images/613a315b.รูปภาพที่แจ้ง.025221.jpg</t>
  </si>
  <si>
    <t>DataServiceDR_Images/613a315b.รูปภาพที่ดำเนินการเสร็จแล้ว.060315.jpg</t>
  </si>
  <si>
    <t>f563fa0b</t>
  </si>
  <si>
    <t>::Playlist Update Feb 2025 :: เพิ่มสื่อ Honor X9c มีผล 25 Feb - 31 May 2025
A. Highlight Campaign
-LUCK &amp; LOVE (ตามลิสสาขาที่มี) (15 JAN - 28 FEB 2025)
-CAMPAIGN FESTIVE LOVE (Lot1) (6-28 Feb 2025)
-Co Brand (ตามลิสสาขาที่มี)
-------------------------------------
B. Commercial Campaign
-Easy E-Receipt (ตามลิสสาขาที่มี) (20 Jan-28 Feb 2025)
-True ID My Dear Secretary (1-28 Feb 2025)
-True ID Promote Thai League (ตามลิสสาขาที่มี) (30 Aug 2024-28 Feb 2025)
-TVS Now Plus_Non Sport February 2025
-TVS Now Prime Sports_February 2025
-Easy E-Receipt (ตามลิสสาขาที่มี) (20 Jan-28 Feb 2025) 
-True Online กรรชัยอันใหม่ (ตามลิสสาขาที่มี) (4 Feb-31 Dec 2025)
-True Online x Netflix (ตามลิสสาขาที่มี) (13 Dec 2024-31 Mar 2025)
-Easy E-Receipt (ตามลิสสาขาที่มี) (20 Jan-28 Feb 2025)
-Samsung S25 (23 Jan - 31 Jul 2025)
-OPPO Reno13 Series (12 Jan-31 May 2025)
-Honor X9c (ตามลิสสาขาที่มี) (25 Feb-31 May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</si>
  <si>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DataServiceDR_Images/f563fa0b.รูปภาพที่แจ้ง.032548.jpg</t>
  </si>
  <si>
    <t>7d5346c3</t>
  </si>
  <si>
    <t>Link สื่อใหม่
LED : Honor X9c (25 Feb-31 May 2025)
https://drive.google.com/drive/folders/1zso0CXXqlEoLsOn5tt4is83Z6vPmDsaH?usp=sharing</t>
  </si>
  <si>
    <t>DataServiceDR_Images/7d5346c3.รูปภาพที่แจ้ง.033155.jpg</t>
  </si>
  <si>
    <t>c47d495a</t>
  </si>
  <si>
    <t>จอ 75 นิ้ว เบอร์ 3 ร้าน Ari One Bangkok ไม่ติดครับ ลองปิดเปิดแล้วยังไม่ติดครับ ช่วงบ่ายฝากส่งช่างชุดที่จะมา CTW เข้าแก้ไขให้หน่อยครับ</t>
  </si>
  <si>
    <t>DataServiceDR_Images/c47d495a.รูปภาพที่แจ้ง.041320.jpg</t>
  </si>
  <si>
    <t>คุณเบลโทรอัพเดทเรียบร้อยจอทำงานปกติ</t>
  </si>
  <si>
    <t>4c55487e</t>
  </si>
  <si>
    <t>True Shop Big C Lampang</t>
  </si>
  <si>
    <t>วราภรณ์ ทาต่อม</t>
  </si>
  <si>
    <t>088-6153995</t>
  </si>
  <si>
    <t>ปัญหา :ตรวจสอบสื่อไม่อัพเดท รบกวนตรวจสอบแก้ไข
Detail :ตรวจสอบสื่อไม่อัพเดท รบกวนตรวจสอบแก้ไข</t>
  </si>
  <si>
    <t>DataServiceDR_Images/4c55487e.รูปภาพที่แจ้ง.071600.jpg</t>
  </si>
  <si>
    <t>รอหน้าร้านตอบกลับ</t>
  </si>
  <si>
    <t>215a9801</t>
  </si>
  <si>
    <t>เดอะมอลล์โคาราช</t>
  </si>
  <si>
    <t>เนื่องจากจอแบตหมดค่ะ</t>
  </si>
  <si>
    <t>จบงานเรียบร่้อย</t>
  </si>
  <si>
    <t>d863e690</t>
  </si>
  <si>
    <t>True shop lotus's khamthiang</t>
  </si>
  <si>
    <t>บุญธิดา</t>
  </si>
  <si>
    <t>0956988988/0954479494</t>
  </si>
  <si>
    <t>ปัญหา :จอ TV - จอไม่โชว์สื่อ(ระบบสัญญาณ)
Detail :จอ TV - จอไม่โชว์สื่อ(ระบบสัญญาณ)</t>
  </si>
  <si>
    <t>DataServiceDR_Images/d863e690.รูปภาพที่แจ้ง.075339.jpg</t>
  </si>
  <si>
    <t>เช็คในระบบจอออนำลน์ปกติเเละสื่อเล่นปกติ</t>
  </si>
  <si>
    <t>เเจ้งกลับในกลุ่มลูกค้าเเล้ว</t>
  </si>
  <si>
    <t>โทรประสานหน้าร้านไม่รับสาย</t>
  </si>
  <si>
    <t>3bdf56ce</t>
  </si>
  <si>
    <t>เซ็นทรัล เวสต์เกต</t>
  </si>
  <si>
    <t>จอสาขาเวสต์เกตมีปัญหาค่ะ ฝากรีเช็คและแก้ไขด้วยนะคะ</t>
  </si>
  <si>
    <t>DataServiceDR_Images/3bdf56ce.รูปภาพที่แจ้ง.094610.jpg</t>
  </si>
  <si>
    <t>DataServiceDR_Images/3bdf56ce.รูปภาพที่ดำเนินการเสร็จแล้ว.075936.jpg</t>
  </si>
  <si>
    <t>a85c48dd</t>
  </si>
  <si>
    <t>จอดับ 3 จอ</t>
  </si>
  <si>
    <t>DataServiceDR_Images/a85c48dd.รูปภาพที่แจ้ง.010626.jpg</t>
  </si>
  <si>
    <t>0974476c</t>
  </si>
  <si>
    <t>จอไม่ออนไลน์ในระบบ
รายการทำราคา
1. ค่าแรงช่างเข้าตรวจสอบ งานกลางวัน 1 ท่าน</t>
  </si>
  <si>
    <t>DataServiceDR_Images/0974476c.รูปภาพที่แจ้ง.041426.jpg</t>
  </si>
  <si>
    <t>dc4f9ad9</t>
  </si>
  <si>
    <t>เเจ้งปรับค่าเเสง</t>
  </si>
  <si>
    <t>DataServiceDR_Images/dc4f9ad9.รูปภาพที่แจ้ง.081429.jpg</t>
  </si>
  <si>
    <t>DataServiceDR_Images/dc4f9ad9.รูปภาพที่ดำเนินการเสร็จแล้ว.075326.jpg</t>
  </si>
  <si>
    <t>db3d454a</t>
  </si>
  <si>
    <t>@All แจ้งอัพเดท เพิ่มสื่อ เปลี่ยนแปลง ลบสื่อหมดอายุ Djgital TV อัพเดพ 26/2/2025
1.แจ้งเปลี่ยนแปลงสื่อ แคมเปญ เครื่องเปล่า iPhone ปรับราคา ระยะเวลาการขึ้นสื่อ 27 Feb 20.00 น. - 28 Feb 25 📍ห้ามหลุดขึ้นสื่อถี่ๆหน่อยครับ
2.แจ้งเพิ่มสื่อ แคมเปญ vivo V50  ระยะเวลาการขึ้นสื่อ 27 Feb 25  - 30 Mar 25 📍ห้ามหลุดห้ามหลุดขึ้นสื่อถี่ๆหน่อยครับ
True Shop : Digital Poster,TV Conner (Smart Home,Vlive)
https://drive.google.com/drive/folders/1L_10gjSwT-GRKzO3BOpUeudNhMxx_-Eu?usp=sharing
Dtac In True Shop(จอTrue) : Digital Poster,TV Conner (Smart Home,Vlive)
https://drive.google.com/drive/folders/1L_10gjSwT-GRKzO3BOpUeudNhMxx_-Eu?usp=sharing
DTAC SHOP : LED,Digital Signage (จอนอก,จอใน,Digital Standee)(ฝากทีม DR ลงจอ LED Dtac แฟชั่น ไอแลน)
https://drive.google.com/drive/folders/1L_10gjSwT-GRKzO3BOpUeudNhMxx_-Eu?usp=sharing
Team DR  &gt;&gt;&gt; Digital Screen 43" (แนวตั้งสื่อco brand)  
https://drive.google.com/drive/folders/1L_10gjSwT-GRKzO3BOpUeudNhMxx_-Eu?usp=sharing</t>
  </si>
  <si>
    <t>720bc3c8</t>
  </si>
  <si>
    <t>DataServiceDR_Images/720bc3c8.รูปภาพที่แจ้ง.031030.jpg</t>
  </si>
  <si>
    <t>19568ed6</t>
  </si>
  <si>
    <t>::Playlist Update Mar 2025 :: 
A. Highlight Campaign
-Co Brand (ตามลิสสาขาที่มี)
-------------------------------------
B. Commercial Campaign
-True Online กรรชัยอันใหม่ (ตามลิสสาขาที่มี) (4 Feb-31 Dec 2025)
-True Online x Netflix (ตามลิสสาขาที่มี) (13 Dec 2024-31 Mar 2025)
-Samsung S25 (23 Jan - 31 Jul 2025)
-OPPO Reno13 Series (12 Jan-31 May 2025)
-Honor X9c (ตามลิสสาขาที่มี) (25 Feb-31 May 2025) 
-Vivo V50 (1 Mar-31 May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</si>
  <si>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DataServiceDR_Images/19568ed6.รูปภาพที่แจ้ง.034042.jpg</t>
  </si>
  <si>
    <t>d18b8a93</t>
  </si>
  <si>
    <t>Link สื่อใหม่
LED : Vivo V50 (1 Mar-31 May 2025)
https://drive.google.com/drive/folders/16tQiU5kD1s0UvNVzroQZT_-QI2k7JBP0?usp=sharing</t>
  </si>
  <si>
    <t>DataServiceDR_Images/d18b8a93.รูปภาพที่แจ้ง.034244.jpg</t>
  </si>
  <si>
    <t>393f5669</t>
  </si>
  <si>
    <t>นาตยา</t>
  </si>
  <si>
    <t>จอ LED Wall ดับทั้งหมด</t>
  </si>
  <si>
    <t>DataServiceDR_Images/393f5669.รูปภาพที่แจ้ง.035932.jpg</t>
  </si>
  <si>
    <t>ประสานงานแก้ไข จอใช้งานได้ปกติ เรียบร้อยค่ะ</t>
  </si>
  <si>
    <t>DataServiceDR_Images/393f5669.รูปภาพที่ดำเนินการเสร็จแล้ว.081536.jpg</t>
  </si>
  <si>
    <t>9dd6e176</t>
  </si>
  <si>
    <t>คุณมด</t>
  </si>
  <si>
    <t>เบอร์ติดต่อ 0880225732</t>
  </si>
  <si>
    <t>คืนวันพฤหัสที่ 27 กพ. เข้าเช้า วันศุกร์ที่ 28 กพ. นี้
ทางทีมจะเข้าเปลี่ยนสื่อ
สถานีสามย่าน ชั้นออกบัตรโดยสาร
ลูกค้า Garnier
ตำแหน่งกล่อง 
1. SAM CC DLB 001 
ขนาดจอ 688x224 px
*** รบกวนตั้ง เวลาเปลี่ยนสื่อ
คืนวันพฤหัสที่ 27 กพ.นี้ เวลา 23.40น
เจ้าหน้าที่ติดตั้งหน้างาน
คุณมด
 เบอร์ติดต่อ 0880225732
ควรโทรประสานงานกันช่วงเย็น ก่อนเวลาติดตั้งสื่อ
ขอบคุณครับ</t>
  </si>
  <si>
    <t>DataServiceDR_Images/9dd6e176.รูปภาพที่แจ้ง.071429.jpg</t>
  </si>
  <si>
    <t>97a2fea1</t>
  </si>
  <si>
    <t>TV Corner : Embassy, ทรู1ใยแก้ว, CP Tower, EMSPHERE, Siam Soi 2, One Bangkok
แจ้งขึ้นสื่อ
&gt;&gt; iPhone 16e Launch ระยะเวลาขึ้นสื่อ 28 Feb - 31 Mar'25
https://drive.google.com/drive/folders/1IV2hKh4b6AaGG5JA1gEYwdClTCtw0IIz?usp=drive_link
รบกวนด้วยนะคะ ขอบคุณมากค่ะ🙏🏻</t>
  </si>
  <si>
    <t>8786a0d6</t>
  </si>
  <si>
    <t>ขออนุญาตแจ้งเคสงานadidas onebkk อาการ จอดับบางช่วงและติดปกติ รบกวนเปิดเคสและหาแนวทางอก้ไขก่อนส่งทีมเข้าตรวจสอบด้วยครับ</t>
  </si>
  <si>
    <t>DataServiceDR_Images/8786a0d6.รูปภาพที่แจ้ง.014510.jpg</t>
  </si>
  <si>
    <t>07a578e0</t>
  </si>
  <si>
    <t>เเจ้ง้ชเวอร์วิส</t>
  </si>
  <si>
    <t>DataServiceDR_Images/07a578e0.รูปภาพที่แจ้ง.014934.jpg</t>
  </si>
  <si>
    <t>d9080a49</t>
  </si>
  <si>
    <t>น้องเยลลี่</t>
  </si>
  <si>
    <t>0946179894</t>
  </si>
  <si>
    <t>ขอแจ้งคิวซ่อม จอ YSL แฟชั่น 
- จอกลางดับ 
- เบื้องต้นจะขอเบอร์สาขาโทรคุยก่อนครับ อุปกรณ์ติดครบหมดรึเปล่า และ เบรคเกอร์ on ปกติมั้ยครับ</t>
  </si>
  <si>
    <t>DataServiceDR_Images/d9080a49.รูปภาพที่แจ้ง.015152.jpg</t>
  </si>
  <si>
    <t>a7f9494f</t>
  </si>
  <si>
    <t>TRUESHOP
Digital Poster (ทีวีแนวตั้ง)
https://drive.google.com/drive/folders/1KZIWvXgL6VmE5-p2I14i9sa6KpDC12bW?usp=drive_link
TV Corner (ทีวีแนวนอน)
https://drive.google.com/drive/folders/1jyQfdT7GKW3T55V3FebPXZaNEdm9AzbC?usp=drive_link
LED Fascia : ขึ้นแต่สื่อ True Logo สีแดงเท่านั้น ตัดสื่อ Logo True dtac ออก
True Logo Fascia (Red)
https://drive.google.com/drive/folders/1TPdsg9JRn2-aE9RM0XrdMBSgfvvCeXFh?usp=share_link
True Shop Airport
สนามบิน สุวรรณภูมิ
Digital Poster
https://drive.google.com/drive/folders/15iPFtwgj7YaENYVkKyOCG-adwor_oXtY?usp=sharing
TV Coner
https://drive.google.com/drive/folders/1ocaBD769V8fpaURiaHutg0DPlBg4wZtA?usp=sharing
สนามบิน ดอนเมือง
Digital Poster
https://drive.google.com/drive/folders/1ZEZUC6RpnQje2qfrZ6L8bcYUdBaViMzO?usp=sharing
TV Coner
https://drive.google.com/drive/folders/16mxHYlI_rilEbHA_d5oY7z8hqmVlBiq_?usp=sharing
สนามบิน หาดใหญ่,เชียงราย
Digital Poster
https://drive.google.com/drive/folders/1UQbbDZN6u1FMjXaj2SU2xdY4G-pKjTFk?usp=sharing
TV Coner
https://drive.google.com/drive/folders/1KzPaq0ddA72FAJJiTiil0TYLd7_vHrqA?usp=sharing
สนามบิน เชียงใหม่ &gt;&gt; ฝากWTCลงสื่อ
Digital Poster
https://drive.google.com/drive/folders/1g20QEcSsg2lTLoeayrNsb1WXLH-sEcX9?usp=sharing
TV Coner
https://drive.google.com/drive/folders/1pLX0Cl91nOT4rv96cgHwsiy3aAedtnL9?usp=sharing
สนามบิน ภูเก็ต ,สมุย
Digital Poster
https://drive.google.com/drive/folders/1zwUw6YSHLlDm8LSLDMMJ_5Eso-BRNRpB?usp=sharing
TV Coner
https://drive.google.com/drive/folders/1tmHkoQ6a6zI3bxB0d10H3TRGMWrfavci?usp=sharing
LED True Airport
https://drive.google.com/drive/folders/1bshIVJOFb2apCOjiQrEXDcThhH4Ap5-e?usp=drive_link
Dtac In TrueShop (DtaC Shop) จอDtac    ฝากทีม DR ลงจอ LED แฟชั่นไอแลน์
Digital Signage (TV แนวตั้ง)
https://drive.google.com/drive/folders/1SQ7Fg4wp7dWbn1lyTcAh_8QqfQk6Yd12?usp=drive_link
Digital Signage(TV แนวนอน)
https://drive.google.com/drive/folders/1HZU0oxW1adxEy0jqLhJidEuRsyKdfxCm?usp=drive_link
Smart Home TOL Dtac(สาขาลงสื่อเอง)
https://drive.google.com/drive/folders/1jyQfdT7GKW3T55V3FebPXZaNEdm9AzbC?usp=sharing
สื่อ Cobrand Digital Screen 43" และ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@helpdesk@wtc.co.th @helpdesk&amp;itservices WTC@Team Lead Innovation 
แจ้งสื่อ แคมเปญ CoBrand ให้ลงเฉพาะสาขาที่มีอยู่ใน List ช็อป Cobrandตามไฟล์แนบเท่านั้น
 https://drive.google.com/drive/folders/1EzHSW1umKtUj2QQJFM1DdmuKMZqshzAs?usp=sharing</t>
  </si>
  <si>
    <t>DataServiceDR_Images/a7f9494f.รูปภาพที่แจ้ง.015426.jpg</t>
  </si>
  <si>
    <t>77572807</t>
  </si>
  <si>
    <t>งานเดอะคลีนิคติดปัญหาเรื่องเปลี่ยนสื่อด้วยแฟลชไดร์ฟ  สาขาเมกา  พ่วงเข้าตรวจสอบวันจันทร์หลังจากน้องนิกไปทำบัตร รายปีทรูค่ะ</t>
  </si>
  <si>
    <t>DataServiceDR_Images/77572807.รูปภาพที่แจ้ง.015608.jpg</t>
  </si>
  <si>
    <t>DataServiceDR_Images/77572807.รูปภาพที่ดำเนินการเสร็จแล้ว.093121.jpg</t>
  </si>
  <si>
    <t>c211f07e</t>
  </si>
  <si>
    <t>Wall LED - หน้าร้าน บางจุดเสีย</t>
  </si>
  <si>
    <t>DataServiceDR_Images/c211f07e.รูปภาพที่แจ้ง.015730.jpg</t>
  </si>
  <si>
    <t>DataServiceDR_Images/c211f07e.รูปภาพที่ดำเนินการเสร็จแล้ว.004921.jpg</t>
  </si>
  <si>
    <t>a99d1ad7</t>
  </si>
  <si>
    <t>::Playlist Update Mar 2025 :: เพิ่มสื่อ TVS Now Max Sports
A. Highlight Campaign
-Co Brand (ตามลิสสาขาที่มี)
-------------------------------------
B. Commercial Campaign
-True Online กรรชัยอันใหม่ (ตามลิสสาขาที่มี) (4 Feb-31 Dec 2025)
-True Online x Netflix (ตามลิสสาขาที่มี) (13 Dec 2024-31 Mar 2025)
-TVS Now max Sports - March 2025 New!!!
-Samsung S25 (23 Jan - 31 Jul 2025)
-OPPO Reno13 Series (12 Jan-31 May 2025)
-Honor X9c (ตามลิสสาขาที่มี) (25 Feb-31 May 2025) 
-Vivo V50 (1 Mar-31 May 2025) New!!!
---------------------------------------------------
True Logo สำหรับจอ LED3,4 ที่เป็นจอกลาง สำหรับใช้ขึ้นในกรณีที่สื่อบางตัวไม่ทำจอ 3,4 มาให้
LED True Logo
https://drive.google.com/drive/folders/1M58FcPsVoE2MBhB41rXqJKhcjriktHC_?usp=sharing
============================================
Link สื่อใหม่
LED : TVS Now max sports - March 2025
Link : https://drive.google.com/drive/folders/1yu3ZlJXQUWJ4DnTX1T_-PXDHXUsrY5FA?usp=sharing</t>
  </si>
  <si>
    <t>DataServiceDR_Images/a99d1ad7.รูปภาพที่แจ้ง.020247.jpg</t>
  </si>
  <si>
    <t>5de3e921</t>
  </si>
  <si>
    <t>L23 One 088-9817995</t>
  </si>
  <si>
    <t>แจ้งเตือน: แบบฟอร์มสำหรับการแจ้งซ่อม
1) ประเภทการแจ้งซ่อม : แจ้งซ่อมทั่วไป
2) สาขา : 23 - ศูนย์เลเซอร์ One bangkok
3) วันที่ทำรายการ : 0068-02-27
4) ชื่ออุปกรณ์ : จอ LED
5) อาการ : ภาพส่วนล่างมีการค้าง
6) ความผิดปกติของเครื่อง : ใช้งานไม่ได้
7) ชื่อผู้แจ้ง/ตำแหน่ง : ชมพู่/sp
8) หมายเหตุ : 
9) รูปภาพเพิ่มเติม : https://drive.google.com/uc?export=view&amp;id=1DM_dMtb7MuxAbwc6JUiWn5i0XPH9brpj</t>
  </si>
  <si>
    <t>DataServiceDR_Images/5de3e921.รูปภาพที่แจ้ง.020531.jpg</t>
  </si>
  <si>
    <t>.LAB X.  One Bkk เข้าตรวจสอบแก้ไขจอ LED หน้าร้าน อาการจอ ค้างด้านล้างจอ การ์ดไม่มีสัญญาณเข้า การ์ดค้างเนื่องจากจอไม่มีการปิด-เปิดเป็นเวลานาน  ได้แจ้งพนักเรื่องการปิด-เปิดเบรกเกอร์จอทุกวันเรียบร้อยครับ</t>
  </si>
  <si>
    <t>DataServiceDR_Images/5de3e921.รูปภาพที่ดำเนินการเสร็จแล้ว.060958.jpg</t>
  </si>
  <si>
    <t>c8a8bbbb</t>
  </si>
  <si>
    <t>งานขึ้นสื่อทรู  VDO Wall  ของแบรนด์ดิ้ง
TV Corner : Embassy, ทรู1ใยแก้ว, CP Tower, EMSPHERE, Siam Soi 2, One Bangkok
&gt;&gt; นำส่งสื่อเดือน March 25
https://drive.google.com/drive/folders/1hkoiNCMwD0NIDTQUAbl6NzxVBY4UWnaP</t>
  </si>
  <si>
    <t>DataServiceDR_Images/c8a8bbbb.รูปภาพที่แจ้ง.020641.jpg</t>
  </si>
  <si>
    <t>100e21c7</t>
  </si>
  <si>
    <t>TS CT Airport Chiangmai</t>
  </si>
  <si>
    <t>TS CT Airport Chiangmai สินค้าโชว์เป็น Xiaomi Watch รบกวนแก้ไขสื่อตัววิ่งด้วยค่ะ</t>
  </si>
  <si>
    <t>DataServiceDR_Images/100e21c7.รูปภาพที่แจ้ง.021047.jpg</t>
  </si>
  <si>
    <t>0010577a</t>
  </si>
  <si>
    <t>จอดับทั้งดึก</t>
  </si>
  <si>
    <t>DataServiceDR_Images/0010577a.รูปภาพที่แจ้ง.021554.jpg</t>
  </si>
  <si>
    <t>โทรเซอร์วิสลูกค้า</t>
  </si>
  <si>
    <t>DataServiceDR_Images/0010577a.รูปภาพที่ดำเนินการเสร็จแล้ว.021553.jpg</t>
  </si>
  <si>
    <t>8c71c2f1</t>
  </si>
  <si>
    <t>True Shop Mega Bangna</t>
  </si>
  <si>
    <t>Chaiwat Chuenwattana</t>
  </si>
  <si>
    <t>0954941997</t>
  </si>
  <si>
    <t>ปัญหา :   Digital Poster - ชำรุด
รายละเอียดปัญหา:  Detail : จอ Digital Poster  CO-Band ขาตั้งชำรุด น๊อตหลุด รบกวนส่งเจ้าหน้าที่เข้าทำการแก้ไขด้วยครับ</t>
  </si>
  <si>
    <t>DataServiceDR_Images/8c71c2f1.รูปภาพที่แจ้ง.021937.jpg</t>
  </si>
  <si>
    <t>Trueshop magabangna ลูกค้าขันไว้แล้วครับ ผมขันอัดแน่น ไปอีกรอบแล้วครับ @DW_Nulek_0825255238</t>
  </si>
  <si>
    <t>DataServiceDR_Images/8c71c2f1.รูปภาพที่ดำเนินการเสร็จแล้ว.092459.jpg</t>
  </si>
  <si>
    <t>a06c5330</t>
  </si>
  <si>
    <t>true shop Themall Thapra</t>
  </si>
  <si>
    <t>0959959499</t>
  </si>
  <si>
    <t>Poster - จอเปิดไม่ติด</t>
  </si>
  <si>
    <t>DataServiceDR_Images/a06c5330.รูปภาพที่แจ้ง.022104.jpg</t>
  </si>
  <si>
    <t>ดำเนินการแก้ไขเรียบร้อยครับ</t>
  </si>
  <si>
    <t>DataServiceDR_Images/a06c5330.รูปภาพที่ดำเนินการเสร็จแล้ว.033936.jpg</t>
  </si>
  <si>
    <t>ddf33f3e</t>
  </si>
  <si>
    <t>รบกวน upload new VDO_Mar 2025 ให้วันนี้เลยนะครับ
https://wwpcis-my.sharepoint.com/:f:/g/personal/smuhammadsaid_diormail_com/Etv-vuhe6dRCt-zu7rd04MsBNy-R7-K4JvbA8-Y6M5Ghvg?e=TPWTLy</t>
  </si>
  <si>
    <t>DataServiceDR_Images/ddf33f3e.รูปภาพที่แจ้ง.023841.jpg</t>
  </si>
  <si>
    <t>adfe23fa</t>
  </si>
  <si>
    <t>ใบงานซ่อมจอ Dynamic  AIS สุวรรณภูมิครับ ทั้ง 2 จุด ที่เคยไปสำรวจหน้างานมา ฝากเพื่ออะไหล์และอุปกรณ์ติดไปเพื่อด้วยน่ะครับ</t>
  </si>
  <si>
    <t>DataServiceDR_Images/adfe23fa.รูปภาพที่แจ้ง.025338.jpg</t>
  </si>
  <si>
    <t>เปิดงานเเล้ว</t>
  </si>
  <si>
    <t>f6e4d308</t>
  </si>
  <si>
    <t>สาขาแพลตตินั่ม</t>
  </si>
  <si>
    <t>สาขาแพลตตินั่มยังไม่เรียบร้อยดีนะครับรบกวนให้ช่างเข้าแก้ไขเพิ่มเติมให้ด้วยครับ</t>
  </si>
  <si>
    <t>DataServiceDR_Images/f6e4d308.รูปภาพที่แจ้ง.041609.jpg</t>
  </si>
  <si>
    <t>ชา , ส่าวหย่าง</t>
  </si>
  <si>
    <t>1  Eveandboy แพลทธินัมแฟชั่นมอลล์ รายละเอียดงาน เข้าเปลี่ยนแผ่นเสีย 2 จอ ซ้าย    ขวา ใช้บันได 12 ขั้น 1 ตัว   -เปลี่ยนเฉพาะแผ่นที่ICเสีย 36แผ่น - ยังมีICเสียที่จออีก 2 แผ่น แผ่นโมเดลที่เอามา 2 ลังแผ่นเสียเกือบหมดครับไม่มีแผ่นเปลี่ยน</t>
  </si>
  <si>
    <t>DataServiceDR_Images/f6e4d308.รูปภาพที่ดำเนินการเสร็จแล้ว.023125.jpg</t>
  </si>
  <si>
    <t>ลูกค้าให้เปลี่ยนเเผ่นชั่วคราวก่อน</t>
  </si>
  <si>
    <t>07cb47a4</t>
  </si>
  <si>
    <t>งาน จิททอมป์สัน   
ลักษณะงาน    เทรนการใช้งานระบบ CMS  ผ่าน Online  วันที่ 4/3/68   เวลา 14.00น.</t>
  </si>
  <si>
    <t>DataServiceDR_Images/07cb47a4.รูปภาพที่แจ้ง.042317.jpg</t>
  </si>
  <si>
    <t>เทรนการใช้งานระบบ CMS</t>
  </si>
  <si>
    <t>งาน จิททอมป์สัน    ลักษณะงาน    เทรนการใช้งานระบบ CMS  ผ่าน Online  วันที่ 4/3/68   เวลา 14.00น. สถานะ  กำลังดำเนินการ</t>
  </si>
  <si>
    <t>พี่หนูเล็กเทรนการใช้งานเรียบร้อย</t>
  </si>
  <si>
    <t>a80b6ee3</t>
  </si>
  <si>
    <t>0816498982</t>
  </si>
  <si>
    <t>DataServiceDR_Images/a80b6ee3.รูปภาพที่แจ้ง.061443.jpg</t>
  </si>
  <si>
    <t>DataServiceDR_Images/a80b6ee3.รูปภาพที่ดำเนินการเสร็จแล้ว.065243.jpg</t>
  </si>
  <si>
    <t>แก้ไขเรียบร้อยค่ะ   แต่เล็กจะขอคิวพ่วงเข้าเปลี่ยนกล่องให้ให้ลูกค้าอีกทีนะคะ   
เดี๋ยวติดตามดูอีก 4 วันค่ะ ว่าจะเป็นอีกไหม</t>
  </si>
  <si>
    <t>25d58f8f</t>
  </si>
  <si>
    <t>สาขารังสิต</t>
  </si>
  <si>
    <t>063-837-0299</t>
  </si>
  <si>
    <t>สาขารังสิต ยังไม่ออนไลน์ รบกวนด้วยครับ</t>
  </si>
  <si>
    <t>DataServiceDR_Images/25d58f8f.รูปภาพที่แจ้ง.062734.jpg</t>
  </si>
  <si>
    <t>1. จอไม่ออนไลน์//ตรวจสอบ ตัวกล่องไม่ได้เสียบสายแลน เพิ่มสายแลน 1 เส้น จอออนไลน์ปกติ✅✅</t>
  </si>
  <si>
    <t>DataServiceDR_Images/25d58f8f.รูปภาพที่ดำเนินการเสร็จแล้ว.044723.jpg</t>
  </si>
  <si>
    <t>dc817c6a</t>
  </si>
  <si>
    <t>Charles&amp; Keith สาขา Central Pattaya 
เรียนคุณหนูเล็กคะ
รบกวนอัปไฟล์ภาพสำหรับเปลี่ยนจอ LED Week 9 – 10 ของ Charles&amp; Keith สาขา Central Pattaya แทนสื่อเดิมตามลิงก์ด้านล่างค่ะ
(รบกวนช่วยอัปภายในวันที่ 3 มี.ค. 68 นะคะ)
·       Central Pattaya https://drive.google.com/file/d/1Q_x8ZSDeyWs1nHb6YuL86kh0R4gy4VHR/view?usp=sharing
ขอบคุณมากค่ะ
Best regards,</t>
  </si>
  <si>
    <t>DataServiceDR_Images/dc817c6a.รูปภาพที่แจ้ง.070208.jpg</t>
  </si>
  <si>
    <t>6a70c413</t>
  </si>
  <si>
    <t>::Playlist Update Mar 2025 :: เพิ่มสื่อ True ID "My Dear Secretary" มีผลทันที
A. Highlight Campaign
-Co Brand (ตามลิสสาขาที่มี)
-------------------------------------
B. Commercial Campaign
-True Online กรรชัยอันใหม่ (ตามลิสสาขาที่มี) (4 Feb-31 Dec 2025)
-True Online x Netflix (ตามลิสสาขาที่มี) (13 Dec 2024-31 Mar 2025)
-TVS Now max Sports - March 2025 
-True ID "My Dear Secretary" (ตามลิสสาขาที่มี) (1 - 31 Mar 2025)New!!! 
-Samsung S25 (23 Jan - 31 Jul 2025)
-OPPO Reno13 Series (12 Jan-31 May 2025)
-Honor X9c (ตามลิสสาขาที่มี) (25 Feb-31 May 2025) 
-Vivo V50 (1 Mar-31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</si>
  <si>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DataServiceDR_Images/6a70c413.รูปภาพที่แจ้ง.074217.jpg</t>
  </si>
  <si>
    <t>5fe025c0</t>
  </si>
  <si>
    <t>Link สื่อใหม่
LED : True ID "My Dear Secretary" (1-31 March 2025)
https://drive.google.com/drive/folders/1E6KE7YtQjAPYxO7jQU5qrYdAHsXJAN3L</t>
  </si>
  <si>
    <t>DataServiceDR_Images/5fe025c0.รูปภาพที่แจ้ง.074440.jpg</t>
  </si>
  <si>
    <t>cc2655ee</t>
  </si>
  <si>
    <t>ร้าน Banana เซ็นทรัลบางนา</t>
  </si>
  <si>
    <t>กล่องควบคุมจอ มีปัญหา</t>
  </si>
  <si>
    <t>DataServiceDR_Images/cc2655ee.รูปภาพที่แจ้ง.082751.jpg</t>
  </si>
  <si>
    <t>กล่องควบคุมมีปัญหา</t>
  </si>
  <si>
    <t>สนุ๊ก , ส่าวหย่าง</t>
  </si>
  <si>
    <t>DataServiceDR_Images/cc2655ee.รูปภาพที่ดำเนินการเสร็จแล้ว.095001.jpg</t>
  </si>
  <si>
    <t>acce5d65</t>
  </si>
  <si>
    <t>กล่องเล่นวิดีโอมีไฟเเลนเเต่ตัวกล่องไม่มีเน็ตเข้า</t>
  </si>
  <si>
    <t>DataServiceDR_Images/acce5d65.รูปภาพที่แจ้ง.083208.jpg</t>
  </si>
  <si>
    <t>.ซูชิโร่   One Bkk เข้าตรวจสอบการทำงานของกล่องควบคุมจอ  ลูกค้าแจ้งกล่องไม่ online ในระบบไม่สามารถขึ้นสื่อได้ เช็คเบื้องสายแลนไม่มีสัญญาณเข้า เช็คสวิตซ์ฮับ สายแลนเสียบไม่แน่่น</t>
  </si>
  <si>
    <t>แก้ไขและระบบออนไลน์เรียบร้อย</t>
  </si>
  <si>
    <t>DataServiceDR_Images/acce5d65.รูปภาพที่ดำเนินการเสร็จแล้ว.045018.jpg</t>
  </si>
  <si>
    <t>47780332</t>
  </si>
  <si>
    <t>โรบินสัน ศรีราชา (แปซิฟิค พาร์ค) ชั้น2</t>
  </si>
  <si>
    <t>083-989-2001</t>
  </si>
  <si>
    <t>DataServiceDR_Images/47780332.รูปภาพที่แจ้ง.090222.jpg</t>
  </si>
  <si>
    <t>จอKiosk ดับ /// ตรวจสอบปลั๊กPowerหลวม ทำให้จอไม่ติดครับ ตอนนี้จอติดปกติ✅✅</t>
  </si>
  <si>
    <t>DataServiceDR_Images/47780332.รูปภาพที่ดำเนินการเสร็จแล้ว.070029.jpg</t>
  </si>
  <si>
    <t>6da7c38c</t>
  </si>
  <si>
    <t>CT Pinklao</t>
  </si>
  <si>
    <t>สาขา CT Pinklao จอ Digital Screen 43" Co Brand สื่อหมดอายุค่ะ</t>
  </si>
  <si>
    <t>DataServiceDR_Images/6da7c38c.รูปภาพที่แจ้ง.091122.jpg</t>
  </si>
  <si>
    <t>DataServiceDR_Images/6da7c38c.รูปภาพที่ดำเนินการเสร็จแล้ว.091738.jpg</t>
  </si>
  <si>
    <t>e3a4cefa</t>
  </si>
  <si>
    <t>เเยกมารยาท</t>
  </si>
  <si>
    <t>แยกมารยาทจอดับครับ</t>
  </si>
  <si>
    <t>DataServiceDR_Images/e3a4cefa.รูปภาพที่แจ้ง.131138.jpg</t>
  </si>
  <si>
    <t>a3ce869d</t>
  </si>
  <si>
    <t>สื่อหมดอายุ</t>
  </si>
  <si>
    <t>fc85c9e8</t>
  </si>
  <si>
    <t>ขอทีมช่างเข้าทำการย้ายคอนโทรลเลอร์ลีวายเซ็นทรัลเวิลด์ให้คุณอายด้วยครับผมคอนโทรลเลอร์สองจุดครับ ย้ายเข้าห้องสต๊อกสายแลนทางเว co เดินไว้ให้แล้วครับ</t>
  </si>
  <si>
    <t>DataServiceDR_Images/fc85c9e8.รูปภาพที่แจ้ง.025032.jpg</t>
  </si>
  <si>
    <t>(เข้าเเก้ไขวันที่ 09/04/2568)</t>
  </si>
  <si>
    <t>ลูกค้ายกไม่ให้คำตอบ</t>
  </si>
  <si>
    <t>ทางลูกค้าขอปรึกษากันภายในก่อน</t>
  </si>
  <si>
    <t>01b096e5</t>
  </si>
  <si>
    <t>เเม็คโครหางดงเชียงใหม่</t>
  </si>
  <si>
    <t>งานขึ้นสื่อ  True   แมคโค่หางดง  Chiang Mai รบกวนเปลี่ยน content สื่อเป็น smart home นะคะ ให้ที่คะ
https://drive.google.com/drive/folders/1NWo3TAQgdqtlVvB9iINBCCv1PIde49g9</t>
  </si>
  <si>
    <t>DataServiceDR_Images/01b096e5.รูปภาพที่แจ้ง.024256.jpg</t>
  </si>
  <si>
    <t>34d69c2a</t>
  </si>
  <si>
    <t>สถานีสุขุมวิทเเละสถานีจตุจักร</t>
  </si>
  <si>
    <t>งาน BMN  สถานี สุขุมวิท  และสถานีจตุจักร
ลักษณะงาน เข้า  PM ระบบไฟจอ ที่เราดูแล
แผนเข้างานวันที่ 6/2/68</t>
  </si>
  <si>
    <t>DataServiceDR_Images/34d69c2a.รูปภาพที่แจ้ง.025735.jpg</t>
  </si>
  <si>
    <t>เข้า PM ระบบไฟ</t>
  </si>
  <si>
    <t>รายละเอียดงาน : เป็นงานเข้า PM เข้า Support งานเปิด-ปิดระบบไฟจอ Digital ที่สถานีสุขุมวิทและสถานีจตุจักร เพื่อวัดกระแสไฟ  ๅพร้อมทีมพี่ปืด  นัดเจอเวลา 09.30 น.  ที่สถานี สุขุมวิท   วัดกระแสไฟฟ้าทุกจอเรียบร้อยครับ✅✅</t>
  </si>
  <si>
    <t>วัดกระแสไฟฟ้าทุกจอเรียบร้อยครับ✅✅</t>
  </si>
  <si>
    <t>DataServiceDR_Images/34d69c2a.รูปภาพที่ดำเนินการเสร็จแล้ว.062814.jpg</t>
  </si>
  <si>
    <t>เข้างานวันที่ 6/3/68</t>
  </si>
  <si>
    <t>51d8eac7</t>
  </si>
  <si>
    <t>ตอนนี้มีทีมช่างอยู่ในกรุงเทพหรือป่าวครับ  หน้าร้าน Adidas Siam Paragon แจ้งมาว่า 10 โมงแล้วจอไม่ติดเลยทั้งร้าน  ผมประสานงานให้หน้าร้านเปิดระบบ manual ไว้อยุ่ครับ  (ตอนนี้จอติดแล้ว) แต่ส่งทีมเข้าเช็คให้หน่อยครับ</t>
  </si>
  <si>
    <t>DataServiceDR_Images/51d8eac7.รูปภาพที่แจ้ง.033149.jpg</t>
  </si>
  <si>
    <t>ADIDASพารากอน เข้าเช็คไทม์เมอร์ เดินไม่ตรงทำให้จอเปิดช้ากว่าปกติ ตั้งเวลาใหม่เรียบร้อยครับ</t>
  </si>
  <si>
    <t>DataServiceDR_Images/51d8eac7.รูปภาพที่ดำเนินการเสร็จแล้ว.070148.jpg</t>
  </si>
  <si>
    <t>c49548ad</t>
  </si>
  <si>
    <t>::Playlist Update Mar 2025 :: เพิ่มสื่อ Xiaomi 15 Series มีผลทันที
A. Highlight Campaign
-Co Brand (ตามลิสสาขาที่มี)
-------------------------------------
B. Commercial Campaign
-True Online กรรชัยอันใหม่ (ตามลิสสาขาที่มี) (4 Feb-31 Dec 2025)
-True Online x Netflix (ตามลิสสาขาที่มี) (13 Dec 2024-31 Mar 2025)
-TVS Now max Sports - March 2025 
-True ID "My Dear Secretary" (ตามลิสสาขาที่มี) (1 - 31 Mar 2025)
-Samsung S25 (23 Jan - 31 Jul 2025)
-OPPO Reno13 Series (12 Jan-31 May 2025)
-Honor X9c (ตามลิสสาขาที่มี) (25 Feb-31 May 2025) 
-Vivo V50 (1 Mar-31 May 2025)
-Xiaomi 15 Series (ตามลิสสาขาที่มี) (4 Mar-31 May 2025)New!!!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</si>
  <si>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DataServiceDR_Images/c49548ad.รูปภาพที่แจ้ง.034055.jpg</t>
  </si>
  <si>
    <t>cd5dae56</t>
  </si>
  <si>
    <t>Link สื่อใหม่
LED : Xiaomi 15 Series (4 Mar-31 May 2025)
https://drive.google.com/drive/folders/1ls2hfdiau4_vGU8BJpBWstCTSDdad0Gw</t>
  </si>
  <si>
    <t>DataServiceDR_Images/cd5dae56.รูปภาพที่แจ้ง.034413.jpg</t>
  </si>
  <si>
    <t>8402427c</t>
  </si>
  <si>
    <t>DataServiceDR_Images/8402427c.รูปภาพที่แจ้ง.040841.jpg</t>
  </si>
  <si>
    <t>เข้าเช็คเบื้องต้นระบบและอุปกรณ์ทำงานปกติ มีแค่ไทม์เมอร์เดินช้ากว่าปกติ15นาที ตั้งเวลาและทดสอบปิด-เปิดจอติดปกติครับ</t>
  </si>
  <si>
    <t>DataServiceDR_Images/8402427c.รูปภาพที่ดำเนินการเสร็จแล้ว.085811.jpg</t>
  </si>
  <si>
    <t>466873ae</t>
  </si>
  <si>
    <t>DataServiceDR_Images/466873ae.รูปภาพที่แจ้ง.041022.jpg</t>
  </si>
  <si>
    <t>ทีมเข้าเช็คจอ จอติดทุกจอ</t>
  </si>
  <si>
    <t>DataServiceDR_Images/466873ae.รูปภาพที่ดำเนินการเสร็จแล้ว.065526.jpg</t>
  </si>
  <si>
    <t>2daba34d</t>
  </si>
  <si>
    <t>แจ้งปัญหา จอ LED ดับ</t>
  </si>
  <si>
    <t>DataServiceDR_Images/2daba34d.รูปภาพที่แจ้ง.061400.jpg</t>
  </si>
  <si>
    <t>เข้าตรวจสอบจอดับ ระบบไฟปกติ สื่อไม่เล่น เนื่องจากไม่มีการปิด-เปิด เทน</t>
  </si>
  <si>
    <t>57019481</t>
  </si>
  <si>
    <t>ด่านอโศก3-1</t>
  </si>
  <si>
    <t>ด่านอโศก3-1 มีโมดูลสีเพี้ยนครับ(ช่องที่24) รบกวนด้วยครับ</t>
  </si>
  <si>
    <t>DataServiceDR_Images/57019481.รูปภาพที่แจ้ง.063240.jpg</t>
  </si>
  <si>
    <t>BMN  ด่านอโศก3-1 มีโมดูลสีเพี้ยนครับ(ช่องที่24)  ทำงานแก้ไขแผ่น ใช้บันได ปิดช่องการจราจร -เปลี่ยนแผ่นโมดูล 2 แผ่น✅️</t>
  </si>
  <si>
    <t>เปลี่ยนแผ่นโมดูล 2 แผ่นเรียบร้อย</t>
  </si>
  <si>
    <t>DataServiceDR_Images/57019481.รูปภาพที่ดำเนินการเสร็จแล้ว.005433.jpg</t>
  </si>
  <si>
    <t>9b4a5929</t>
  </si>
  <si>
    <t>เเผ่นเสีย 2 จุด</t>
  </si>
  <si>
    <t>เข้าเปลี่ยนแผ่นเสีย สรุปงาน เปลี่ยนแผ่น 2แผ่นครับ</t>
  </si>
  <si>
    <t>780516dd</t>
  </si>
  <si>
    <t>รบกวนขอคิวเปลี่ยนสื่อออนไลน์ให้สาขาชิดลมหน่อยครับ
shu uemura 
- ด้านหนึ่งเป็นภาพนิ่ง
- อีกด้านเป็นวีดีโอ
VDO
https://drive.google.com/drive/folders/18aNWRK__hnf1ReBaF1oq0UdBljEFg5tx
Pic
https://drive.google.com/drive/folders/1upZiK_L1Fbay8unVKp2AHPZlDWLf9DCy</t>
  </si>
  <si>
    <t>DataServiceDR_Images/780516dd.รูปภาพที่แจ้ง.075851.jpg</t>
  </si>
  <si>
    <t>a9284d24</t>
  </si>
  <si>
    <t>AMERICAN EAGLE สาขา เดอะมอลล์ บางแค  
**** รบกวนขึ้น In store Promotion ตามวันที่ ที่แจ้งด้านล่างค่ะ **** 
In store Promotion สำหรับวันที่  1 - 4 Mar 2025
Link : https://drive.google.com/drive/folders/11GHjkYBnChpWzgttHRjHv1lWU9WZrlOY 
In store Promotion สำหรับวันที่  5 Mar - 1 Apr 2025 
Link : https://drive.google.com/drive/folders/1MIt4LMAqwnsiwee7qKJcYzva-xHL6L7p</t>
  </si>
  <si>
    <t>DataServiceDR_Images/a9284d24.รูปภาพที่แจ้ง.084358.jpg</t>
  </si>
  <si>
    <t>8f4e5fb9</t>
  </si>
  <si>
    <t>AMERICAN EAGLE สาขา One Bangkok 
**** รบกวนขึ้น In store Promotion ตามวันที่ ที่แจ้งด้านล่างค่ะ **** 
In store Promotion สำหรับวันที่  1 - 4 Mar 2025
Link : https://drive.google.com/drive/folders/1mWwz0sPE-wpbiRWX0g8jl6QU1PcpHKS_ 
In store Promotion สำหรับวันที่  5 Mar - 1 Apr 2025 
Link : https://drive.google.com/drive/folders/1cIH9A45Ovgt_CcjD3UQJnbN9FczY6gVr</t>
  </si>
  <si>
    <t>DataServiceDR_Images/8f4e5fb9.รูปภาพที่แจ้ง.084646.jpg</t>
  </si>
  <si>
    <t>67596d91</t>
  </si>
  <si>
    <t>AMERICAN EAGLE สาขา Central Phuket 
**** รบกวนขึ้น In store Promotion ตามวันที่ ที่แจ้งด้านล่างค่ะ **** 
In store Promotion สำหรับวันที่  1 - 4 Mar 2025
Link : https://drive.google.com/drive/folders/1FEp9TLVqqfGArQ1aNfWccFW1OSQ9Nwou 
In store Promotion สำหรับวันที่  5 Mar - 1 Apr 2025 
Link : https://drive.google.com/drive/folders/1cwSCUI5oqgD5NH9Rhni0RAz9DCcYf-lA</t>
  </si>
  <si>
    <t>DataServiceDR_Images/67596d91.รูปภาพที่แจ้ง.084611.jpg</t>
  </si>
  <si>
    <t>e143f11a</t>
  </si>
  <si>
    <t>AMERICAN EAGLE สาขา Central Pattaya 
**** รบกวนขึ้น In store Promotion ตามวันที่ ที่แจ้งด้านล่างค่ะ **** 
In store Promotion สำหรับวันที่  1 - 4 Mar 2025
Link : https://drive.google.com/drive/folders/199m11fsavZmpL5y2qCcS75pv9GyxFP8p 
In store Promotion สำหรับวันที่  5 Mar - 1 Apr 2025 
Link : https://drive.google.com/drive/folders/16HB0x6PLgDXofCy4WKCXL1Wh81YYg-PV</t>
  </si>
  <si>
    <t>DataServiceDR_Images/e143f11a.รูปภาพที่แจ้ง.084535.jpg</t>
  </si>
  <si>
    <t>02a4f118</t>
  </si>
  <si>
    <t>AMERICAN EAGLE สาขา CentralwOrld 
**** รบกวนขึ้น In store Promotion ตามวันที่ ที่แจ้งด้านล่างค่ะ **** 
In store Promotion สำหรับวันที่  1 - 4 Mar 2025
Size 1920x1080px : https://drive.google.com/drive/folders/1UgGyTTkJfuNCkoNcIektttawK4iAvUdP 
Size 3584x576px : size นี้ ใช้วีดีโอเดิมที่ขึ้นอยู่ตอนนี้ต่อได้เลยค่ะ ไม่เปลี่ยนค่ะ 
In store Promotion สำหรับวันที่  5 Mar - 1 Apr 2025 
Size 1920x1080px : https://drive.google.com/drive/folders/1g1cptOY8rp3txNSF03qssy1nriHOe-Za 
Size 3584x576px : size นี้ ใช้วีดีโอเดิมที่ขึ้นอยู่ตอนนี้ต่อได้เลยค่ะ ไม่เปลี่ยนค่ะ</t>
  </si>
  <si>
    <t>DataServiceDR_Images/02a4f118.รูปภาพที่แจ้ง.084450.jpg</t>
  </si>
  <si>
    <t>b1713299</t>
  </si>
  <si>
    <t>จอ column จตุจักรเสีย 1 จุด</t>
  </si>
  <si>
    <t>DataServiceDR_Images/b1713299.รูปภาพที่แจ้ง.085411.jpg</t>
  </si>
  <si>
    <t>ชา (จอ)  , เจท</t>
  </si>
  <si>
    <t>รายละเอียดงาน : จอกระพริบ -เปลี่ยนหม้อแปลง 1 ใบอาการไม่หาย -เปลี่ยนการ์ดใบที่1อาการไม่หาย โทรปรึกษาน้องนิดให้น้องนิครีโมทเข้ามาเซ็ทให้ อาการก็ยังไม่หาย สรุป -การ์ดเสีย 1 - การ์ดที่เบิกให้มาเสีย1</t>
  </si>
  <si>
    <t>เปลี่ยนการ์ดใหม่ อาการกลับมาปกติ</t>
  </si>
  <si>
    <t>DataServiceDR_Images/b1713299.รูปภาพที่ดำเนินการเสร็จแล้ว.010004.jpg</t>
  </si>
  <si>
    <t>c330685d</t>
  </si>
  <si>
    <t>TV Corner : Embassy, ทรู1ใยแก้ว, CP Tower, EMSPHERE, Siam Soi 2, One Bangkok
แจ้งขึ้นสื่อ
&gt;&gt; iPhone N-, TOL, 5G Gamer มีผล 4 - 31 Mar 25
https://drive.google.com/drive/folders/1A4HfFKHiESHLdvxdMe6OpLinX7gibDti?usp=drive_link
รบกวนด้วยนะคะ ขอบคุณมากค่ะ🙏🏻</t>
  </si>
  <si>
    <t>DataServiceDR_Images/c330685d.รูปภาพที่แจ้ง.090554.jpg</t>
  </si>
  <si>
    <t>cef2d658</t>
  </si>
  <si>
    <t>True Sphere Future Park Rangsit</t>
  </si>
  <si>
    <t>แจ้งปัญหาจอ VDO Wall DTAC (TV Wall) ครั้งที่ 3 - สื่อไม่อับเดตหลายสื่อ รบกวนดำเนินการแก้ไข</t>
  </si>
  <si>
    <t>DataServiceDR_Images/cef2d658.รูปภาพที่แจ้ง.100447.jpg</t>
  </si>
  <si>
    <t>862e03ee</t>
  </si>
  <si>
    <t>แจ้งซ่อมเสาสื่อโฆษณา OPPO ชั้นออกบัตรสถานีสุขุมวิท ไม่ติดครับ</t>
  </si>
  <si>
    <t>DataServiceDR_Images/862e03ee.รูปภาพที่แจ้ง.022543.jpg</t>
  </si>
  <si>
    <t>d91adc7c</t>
  </si>
  <si>
    <t>จอดับสื่อไม่ขึ้น</t>
  </si>
  <si>
    <t>DataServiceDR_Images/d91adc7c.รูปภาพที่แจ้ง.010827.jpg</t>
  </si>
  <si>
    <t>เข้าเช็คหน้างานจอติดปกติทุกจอเเล้ว</t>
  </si>
  <si>
    <t>DataServiceDR_Images/d91adc7c.รูปภาพที่ดำเนินการเสร็จแล้ว.033552.jpg</t>
  </si>
  <si>
    <t>e48d4ef8</t>
  </si>
  <si>
    <t>DataServiceDR_Images/e48d4ef8.รูปภาพที่แจ้ง.011242.jpg</t>
  </si>
  <si>
    <t>ชา , ท๊อปติดตั้ง</t>
  </si>
  <si>
    <t>สอนวิธีปิด-เปิดจอให้ลค.เบื้องต้น เผื่อจอมีอาการค้างอีก</t>
  </si>
  <si>
    <t>DataServiceDR_Images/e48d4ef8.รูปภาพที่ดำเนินการเสร็จแล้ว.035637.jpg</t>
  </si>
  <si>
    <t>037a686b</t>
  </si>
  <si>
    <t>DataServiceDR_Images/037a686b.รูปภาพที่แจ้ง.031119.jpg</t>
  </si>
  <si>
    <t>ชา (จอ)</t>
  </si>
  <si>
    <t>โรงพยาบาลโรคไต  -เปลี่ยนแผ่นเสีย 2 แผ่น -เก็บซิลิโคนช่องเปิดจอด้านบน</t>
  </si>
  <si>
    <t>-แผ่นที่เอามา 4 แผ่นใช้ได้2แผ่น เสีย2แผ่น -ที่จอยังมีแผ่นเสียอีก2แผ่นครับ แต่ไม่ค่อยชัด</t>
  </si>
  <si>
    <t>DataServiceDR_Images/037a686b.รูปภาพที่ดำเนินการเสร็จแล้ว.043259.jpg</t>
  </si>
  <si>
    <t>9ccca8ff</t>
  </si>
  <si>
    <t>สาขาหางดงเชียงใหม่</t>
  </si>
  <si>
    <t>สาขาหางดงเชียงใหม่ จอในร้านไม่มีวีดีโอเล่น ปรึกษาส่าวหย่างแล้วรบกวนส่งวีดีโอใหม่อีกครั้งครับ</t>
  </si>
  <si>
    <t>DataServiceDR_Images/9ccca8ff.รูปภาพที่แจ้ง.034044.jpg</t>
  </si>
  <si>
    <t>สื่อไม่เล่น</t>
  </si>
  <si>
    <t>น้องออโต้ส่งสื่อใหม่</t>
  </si>
  <si>
    <t>c856bd0b</t>
  </si>
  <si>
    <t>TRUE สาขา พระราม9 ชั้น 4</t>
  </si>
  <si>
    <t>0832635888</t>
  </si>
  <si>
    <t>TRUE สาขา พระราม9ชั้น4
อาการ จอดับครึ่ง
รบกวนประสานงานต่อด้วยครับ</t>
  </si>
  <si>
    <t>DataServiceDR_Images/c856bd0b.รูปภาพที่แจ้ง.044931.jpg</t>
  </si>
  <si>
    <t>โทรประสานงานกับหน้าสาขาเเล้วค่ะ ตอนนี้จอติดปกติเเล้วค่ะ ตามที่น้องออโต้เเจ้งว่าค่ะว่าส่วนที่จอเป็นสีดำ เนื่องจาดสื่อตัวบนเป็นวิดีโอค่ะ</t>
  </si>
  <si>
    <t>94fc5259</t>
  </si>
  <si>
    <t>บางเเสน</t>
  </si>
  <si>
    <t>ทางลูกค้าโอ๊ควู้​ดแจ้งจอห้องบางแสนมีปัญหาเรื่องภาพครับ
รบกวนติดต่อเจ้าที่ทางโรงแรมด้วยครับ</t>
  </si>
  <si>
    <t>DataServiceDR_Images/94fc5259.รูปภาพที่แจ้ง.090433.jpg</t>
  </si>
  <si>
    <t>ทีมเข้าปรับเเสงเรียบร้อย</t>
  </si>
  <si>
    <t>DataServiceDR_Images/94fc5259.รูปภาพที่ดำเนินการเสร็จแล้ว.085157.jpg</t>
  </si>
  <si>
    <t>ในวันที่ 12/3/68 เวลากลางวันให้ทีค่ะ</t>
  </si>
  <si>
    <t>30068aed</t>
  </si>
  <si>
    <t>แจ้งเข้าแก้ไขด่วนครับ จันทร์อังคารหน้ามีงานใหญ่ที่ออฟฟิชต้องใช้งานครับ</t>
  </si>
  <si>
    <t>DataServiceDR_Images/30068aed.รูปภาพที่แจ้ง.052347.jpg</t>
  </si>
  <si>
    <t>มีปรับทั้งสี ทั้ง แผ่น เก่า และ แผ่นใหม่ ครับ   เปลี่ยนแผ่น ทั้งหมด 8 แผ่น การ์ด R512T 1 ใบ ครับ</t>
  </si>
  <si>
    <t>DataServiceDR_Images/30068aed.รูปภาพที่ดำเนินการเสร็จแล้ว.010359.jpg</t>
  </si>
  <si>
    <t>fcfdb783</t>
  </si>
  <si>
    <t>::Playlist Update Mar 2025 :: เพิ่มสื่อ TVS Now Plus-Non Sports-March 2025 มีผลทันที
A. Highlight Campaign
-Co Brand (ตามลิสสาขาที่มี)
-------------------------------------
B. Commercial Campaign
-True Online กรรชัยอันใหม่ (ตามลิสสาขาที่มี) (4 Feb-31 Dec 2025)
-True Online x Netflix (ตามลิสสาขาที่มี) (13 Dec 2024-31 Mar 2025)
-TVS Now Plus-Non Sports-March 2025 New!!! 
-TVS Now max Sports - March 2025 
-True ID "My Dear Secretary" (ตามลิสสาขาที่มี) (1 - 31 Mar 2025)
-Samsung S25 (23 Jan - 31 Jul 2025)
-OPPO Reno13 Series (12 Jan-31 May 2025)
-Honor X9c (ตามลิสสาขาที่มี) (25 Feb-31 May 2025) 
-Vivo V50 (1 Mar-31 May 2025)
-Xiaomi 15 Series (ตามลิสสาขาที่มี) (4 Mar-31 May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</si>
  <si>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DataServiceDR_Images/fcfdb783.รูปภาพที่แจ้ง.061024.jpg</t>
  </si>
  <si>
    <t>629f0cba</t>
  </si>
  <si>
    <t>Link สื่อใหม่
LED : TVS Now Plus-Non Sports-March 2025
https://drive.google.com/drive/folders/1lOXEbWe4z_UElCr3kM3KSfJZXiEx6BVQ?usp=drive_link</t>
  </si>
  <si>
    <t>DataServiceDR_Images/629f0cba.รูปภาพที่แจ้ง.061353.jpg</t>
  </si>
  <si>
    <t>e8ba6960</t>
  </si>
  <si>
    <t>088-9817995</t>
  </si>
  <si>
    <t>หน้าจอ LED หน้าจอขึ้นสีดำ</t>
  </si>
  <si>
    <t>DataServiceDR_Images/e8ba6960.รูปภาพที่แจ้ง.011402.jpg</t>
  </si>
  <si>
    <t>จอติดปกตอ</t>
  </si>
  <si>
    <t>08ea1aef</t>
  </si>
  <si>
    <t>CTW ค่ะ ไฟชำรุดค่ะจุด Space</t>
  </si>
  <si>
    <t>DataServiceDR_Images/08ea1aef.รูปภาพที่แจ้ง.021009.jpg</t>
  </si>
  <si>
    <t>Detail :
1. เปลี่ยนแผ่นจอC2จำนวน 1 แผ่น คงเหลือ 2 แผ่น เนื่องจากถอดแผ่นไม่ได้ต้องนำเครื่องซ่อมมาซ่อมหน้างาน เพราะติดเฟอร์นิเจอร์ครับ❌❌
Remark:  แจ้งเรื่องเข้างานต้องแจ้งล่วงหน้า 1 วันครับ</t>
  </si>
  <si>
    <t>37d96a3d</t>
  </si>
  <si>
    <t>คืนนี้ 4 ทุ่มจะมีขึ้นสื่อ VDO Campaign Supernova rise2 ( 7 Mar) น่ะครับ ฝากทีมขึ้นในอีกโปรแกรมให้ด้วยครับ</t>
  </si>
  <si>
    <t>DataServiceDR_Images/37d96a3d.รูปภาพที่แจ้ง.022738.jpg</t>
  </si>
  <si>
    <t>f39fef7f</t>
  </si>
  <si>
    <t>POPmart   มีผลขึ้นสื่อทันทีค่ะ
1. รบกวนปรับขนาด resolution จอที่เซนทรัลเวิล 
https://drive.google.com/file/d/1KWCQP9wVfeRsRL3LUm-6q04Y3f0RhRy9/view?usp=sharing</t>
  </si>
  <si>
    <t>DataServiceDR_Images/f39fef7f.รูปภาพที่แจ้ง.030209.jpg</t>
  </si>
  <si>
    <t>eacdbab2</t>
  </si>
  <si>
    <t>2. รบกวนอัพเดท จอด้านหน้าที่สาขาเมกะบางนา
File : https://drive.google.com/file/d/1Z7viUoDfs3KSUjEeLjw29mQYrxNeHE2_/view?usp=sharing</t>
  </si>
  <si>
    <t>DataServiceDR_Images/eacdbab2.รูปภาพที่แจ้ง.030318.jpg</t>
  </si>
  <si>
    <t>7adbd386</t>
  </si>
  <si>
    <t>3. รบกวนอัพเดทจอด้านหน้าที่สาขาซีคอนสแควร์ 
File : https://drive.google.com/file/d/14r0k9OXWgFF1RKFfzo7hvyV8mivOX0Y3/view?usp=sharing</t>
  </si>
  <si>
    <t>DataServiceDR_Images/7adbd386.รูปภาพที่แจ้ง.030416.jpg</t>
  </si>
  <si>
    <t>5d919a84</t>
  </si>
  <si>
    <t>หาดใหญ่</t>
  </si>
  <si>
    <t>ปลั๊กสวิทย์ด้านหลังจอมีปัญหาค่ะ เล็กส่งทีมช่างเข้าแก้ไขให้ค่ะ
ในส่วนนี้จอเกินการประกันแล้ว เล็กให้ทางคุณปุ้ยทำราคาส่งให้ค่ะ</t>
  </si>
  <si>
    <t>DataServiceDR_Images/5d919a84.รูปภาพที่แจ้ง.040132.jpg</t>
  </si>
  <si>
    <t>baa25918</t>
  </si>
  <si>
    <t>ฟาซาด คอนเนอร์ต้องเอามุมพลาสติกมาใส่</t>
  </si>
  <si>
    <t>DataServiceDR_Images/baa25918.รูปภาพที่แจ้ง.040804.jpg</t>
  </si>
  <si>
    <t>จอสุขุมวิทคอนเนอร์//ใส่ยางกันบาดจำนวน 8 ชิ้นเสร็จเรียบร้อย✅✅</t>
  </si>
  <si>
    <t>DataServiceDR_Images/baa25918.รูปภาพที่ดำเนินการเสร็จแล้ว.010928.jpg</t>
  </si>
  <si>
    <t>73c4c5ca</t>
  </si>
  <si>
    <t>0871727989</t>
  </si>
  <si>
    <t>งาน TRUE SHOP แมคโคเชียงใหม่หางดง
อาการจอดับเหมือนเดิมนะครับ ผมรบกวนประสานลูกค้าเพื่อแก้แนวทางแก้ไขให้ด้วยครับ</t>
  </si>
  <si>
    <t>DataServiceDR_Images/73c4c5ca.รูปภาพที่แจ้ง.042338.jpg</t>
  </si>
  <si>
    <t>เปลี่ยนกล่องเข้าระบบเรียบร้อยแล้วครับ</t>
  </si>
  <si>
    <t>DataServiceDR_Images/73c4c5ca.รูปภาพที่ดำเนินการเสร็จแล้ว.035415.jpg</t>
  </si>
  <si>
    <t>1600c4f6</t>
  </si>
  <si>
    <t>TV Corner : Embassy, ทรู1ใยแก้ว, CP Tower, EMSPHERE, Siam Soi 2, One Bangkok
แจ้งขึ้นสื่อ
&gt;&gt;  iPad 11 &amp; iPad Air M3 (coming soon) ระยะเวลาขึ้นสื่อ 5-16 Mar'25
https://drive.google.com/drive/folders/1qYQssL9ywBgouC0ro5v5H5tZ8hs-3et3?usp=drive_link
&gt;&gt; TrueOnline PRO AI ระยะเวลาขึ้นสื่อ 6-31 Mar'25 **จอ LED สาขา  TDPK**
https://drive.google.com/drive/folders/1obeLG92Xj4phtKX5sSjAippDvFFnSRC6?usp=drive_link
รบกวนด้วยนะคะ ขอบคุณมากค่ะ🙏🏻</t>
  </si>
  <si>
    <t>DataServiceDR_Images/1600c4f6.รูปภาพที่แจ้ง.044449.jpg</t>
  </si>
  <si>
    <t>59793ec1</t>
  </si>
  <si>
    <t>Emquatier จอซ้ายไม่ติด เบรคเกอร์มันทิป และเด่งปิดเอง. พอเปิดเบรกเกอร์จอก็ติดครับ</t>
  </si>
  <si>
    <t>DataServiceDR_Images/59793ec1.รูปภาพที่แจ้ง.072116.jpg</t>
  </si>
  <si>
    <t>Dior เอ็มควอเทียร์  เข้าตรวจสอบงานไฟจอ พร้อมทีม ผรม. ติดต่อคุณโต้ 0958966037       เวลา 10.00-12.00น.</t>
  </si>
  <si>
    <t>DataServiceDR_Images/59793ec1.รูปภาพที่ดำเนินการเสร็จแล้ว.072116.jpg</t>
  </si>
  <si>
    <t>e3d5a993</t>
  </si>
  <si>
    <t>768207</t>
  </si>
  <si>
    <t>rue Shop Terminal 21 Rama3</t>
  </si>
  <si>
    <t>จิรัชญา</t>
  </si>
  <si>
    <t>0646328946 /0999719477</t>
  </si>
  <si>
    <t>จอใหญ่เปิดไม่ติดค่ะ รบกวนประสานงานตรวจสอบให้ด้วยค่ะ</t>
  </si>
  <si>
    <t>DataServiceDR_Images/e3d5a993.รูปภาพที่แจ้ง.073433.jpg</t>
  </si>
  <si>
    <t>จอนี้ไม่ได้อยู่ในความดูแลของทาง DR</t>
  </si>
  <si>
    <t>0dfa6fc0</t>
  </si>
  <si>
    <t>0818192786</t>
  </si>
  <si>
    <t>สวัสดีครับขออนุญาตแจ้งงานService 
ชื่องาน TKC สยามพารากอน 
อาการจอดับ 
เบอร์ติดต่อ เดอะคลินิก สาขาสยามพารากอนค่ะ 0818192786</t>
  </si>
  <si>
    <t>DataServiceDR_Images/0dfa6fc0.รูปภาพที่แจ้ง.080538.jpg</t>
  </si>
  <si>
    <t>ตอนนี้ไม่สามารถ ทราบอาการที่แน่ชัดได้ครับว่าจอดับเกิดจาก สาเหตุอะไร (แต่ลูกค้าแจ้งว่า ได้มีเปิดออน Timer ทั้งหมดครับ (วันเลิกดึก) ผมมีโยกกลับมาใช้เป็น Auto แล้วนะครับ</t>
  </si>
  <si>
    <t>DataServiceDR_Images/0dfa6fc0.รูปภาพที่ดำเนินการเสร็จแล้ว.011713.jpg</t>
  </si>
  <si>
    <t>d5415224</t>
  </si>
  <si>
    <t>Shop mini Iconsiam</t>
  </si>
  <si>
    <t>BMW  Shop mini Iconsiam เปลี่ยนจอเนื่องจากทีมช่างทำจอเสียหาย</t>
  </si>
  <si>
    <t>DataServiceDR_Images/d5415224.รูปภาพที่แจ้ง.030104.jpg</t>
  </si>
  <si>
    <t>ต้น , เหน่ง</t>
  </si>
  <si>
    <t>รายละเอียดงาน : เข้าเปลี่ยนจอ VDOWALL 55  จำนวน 1จอ ที่ Shop Mini Iconsiam เข้าเเก้ไขวันที่ 09/04/68 เวลา 19.00 - 23.00 น. // เปลี่ยนจอ เสร็จเรียบร้อย เปลี่ยนสาย DP 1 เส้นครับ✅✅</t>
  </si>
  <si>
    <t>DataServiceDR_Images/d5415224.รูปภาพที่ดำเนินการเสร็จแล้ว.013853.jpg</t>
  </si>
  <si>
    <t>จอเเตก รอสั่งซื้อจอใหม่</t>
  </si>
  <si>
    <t>0382c871</t>
  </si>
  <si>
    <t>Sukhumvit Connecte</t>
  </si>
  <si>
    <t>จอค้างบางส่วน</t>
  </si>
  <si>
    <t>DataServiceDR_Images/0382c871.รูปภาพที่แจ้ง.060826.jpg</t>
  </si>
  <si>
    <t>เกิดจากสายสัญญาณ HDMI เป็นสายธรรมดา แต่เล่นภาพ4K ทำให้เล่นภาพช้ากว่าสายDPครับ ✅✅</t>
  </si>
  <si>
    <t>b25b2586</t>
  </si>
  <si>
    <t>WS Iconsiam</t>
  </si>
  <si>
    <t>งานขึ้นสื่อเมเบอรีน   ด่วน  มีผลทันที่
ws Iconsiam 
Fixer Spary 1920x320 (ICON Siam)
https://drive.google.com/file/d/1IGdgL0DkKNmIO2cPmgWY1g-nB7X-5CpQ/view?usp=drive_link</t>
  </si>
  <si>
    <t>DataServiceDR_Images/b25b2586.รูปภาพที่แจ้ง.065651.jpg</t>
  </si>
  <si>
    <t>a066cb81</t>
  </si>
  <si>
    <t>1. AMERICAN EAGLE สาขา CentralwOrld 
In store Promotion ตามวันที่ ที่แจ้งด้านล่างค่ะ
**และในวันที่ 14 Mar 2025 สามารถกลับมาใช้วีดีโอเดิมที่ใช้อยู่ตอนนี้ได้ค่ะ
In store Promotion สำหรับวันที่  10 - 13 Mar 2025  รบกวนเปลี่ยนก่อนเวลา 10.00 น. นะคะ
Size 1920x1080px : https://drive.google.com/drive/folders/1cv2ZvBElMO3WEjvA-XG20QkQw-I_DI-d 
Size 3584x576px : size นี้ ใช้วีดีโอเดิมที่ขึ้นอยู่ตอนนี้ต่อได้เลยค่ะ ไม่เปลี่ยนค่ะ</t>
  </si>
  <si>
    <t>DataServiceDR_Images/a066cb81.รูปภาพที่แจ้ง.075153.jpg</t>
  </si>
  <si>
    <t>b75c0350</t>
  </si>
  <si>
    <t>2. AMERICAN EAGLE สาขา   One Bangkok  ตามวันที่ ที่แจ้งด้านล่างค่ะ
**และในวันที่ 14 Mar 2025 สามารถกลับมาใช้วีดีโอเดิมที่ใช้อยู่ตอนนี้ได้ค่ะ
In store Promotion สำหรับวันที่  10 - 13 Mar 2025  รบกวนเปลี่ยนก่อนเวลา 10.00 น. นะคะ
Link : https://drive.google.com/drive/folders/191CCZ3V3kFUZooNDFmhBAf8ijTb0R1BU</t>
  </si>
  <si>
    <t>DataServiceDR_Images/b75c0350.รูปภาพที่แจ้ง.075412.jpg</t>
  </si>
  <si>
    <t>475dbafa</t>
  </si>
  <si>
    <t>paragon</t>
  </si>
  <si>
    <t>aston martin paragon 
อาการจอวีดีโอวออเล่นสื่อไม่ครบ</t>
  </si>
  <si>
    <t>DataServiceDR_Images/475dbafa.รูปภาพที่แจ้ง.080419.jpg</t>
  </si>
  <si>
    <t>เข้าตรวจสอบจอ 08/03/68</t>
  </si>
  <si>
    <t>DataServiceDR_Images/475dbafa.รูปภาพที่ดำเนินการเสร็จแล้ว.011452.jpg</t>
  </si>
  <si>
    <t>dbfb2c6d</t>
  </si>
  <si>
    <t>Watson ไอคอนสยาม</t>
  </si>
  <si>
    <t>จออ้า รบกวนเข้าตรวจสอบ</t>
  </si>
  <si>
    <t>DataServiceDR_Images/dbfb2c6d.รูปภาพที่แจ้ง.083442.jpg</t>
  </si>
  <si>
    <t>เข้าเเก้ไข้ชั้นว่างของกับทีวีตกเสร็จเเล้ว</t>
  </si>
  <si>
    <t>DataServiceDR_Images/dbfb2c6d.รูปภาพที่ดำเนินการเสร็จแล้ว.071808.jpg</t>
  </si>
  <si>
    <t>0ef37ba2</t>
  </si>
  <si>
    <t>Weeraya Tongtad</t>
  </si>
  <si>
    <t>0959599935/0826542274</t>
  </si>
  <si>
    <t>สาขาขออนุญาต ช่วยตั้งเวลาเปิด LED Wall ป้ายหน้าร้าน เป็นเวลา 9:55 ให้สาขาด้วย</t>
  </si>
  <si>
    <t>DataServiceDR_Images/0ef37ba2.รูปภาพที่แจ้ง.042803.jpg</t>
  </si>
  <si>
    <t>ตั้งเวลาเปิด</t>
  </si>
  <si>
    <t>ตั้งเวลาเปิดปิดจอ// นาฬิกาทามเมอร์เดินช้ากว่าปกติ 20 นาที ปรับเวลาให้เป็นปัจจุบันเรียบร้อย✅✅ 2.เวลาเปิดปิดจากเดิม 09.15-19.45น. เปลี่ยนเป็น 09.45 - 19.45น. (ถ้าให้เปิด09.55น. ต้องตั้งเวลาในระบบนะครับ)✅✅</t>
  </si>
  <si>
    <t>DataServiceDR_Images/0ef37ba2.รูปภาพที่ดำเนินการเสร็จแล้ว.062617.png</t>
  </si>
  <si>
    <t>63406c4b</t>
  </si>
  <si>
    <t>พัทยาใต้</t>
  </si>
  <si>
    <t>หน้าจอฝั่งริมล่างสุดเสีย</t>
  </si>
  <si>
    <t>DataServiceDR_Images/63406c4b.รูปภาพที่แจ้ง.095205.jpg</t>
  </si>
  <si>
    <t>แก้ไขจอร้านทองดาราณี เสร็จเรียบร้อยครับ</t>
  </si>
  <si>
    <t>DataServiceDR_Images/63406c4b.รูปภาพที่ดำเนินการเสร็จแล้ว.094048.jpg</t>
  </si>
  <si>
    <t>ec2bcf54</t>
  </si>
  <si>
    <t>สวัสดีครับ ทางคุณเบลริคโค่ โทรมาสอบถามเรื่องจอกระพริบ มีส่งช่างเทคนิคเข้าตรวจสอบรึยังครับ เนื่องจากทางหน้าร้านโทรมาแจ้งคุณเบลว่าจอกระพริบครับ</t>
  </si>
  <si>
    <t>DataServiceDR_Images/ec2bcf54.รูปภาพที่แจ้ง.100639.jpg</t>
  </si>
  <si>
    <t>พี่เหน่งเข้าไปสำรวจวเเล้วต้องทำเรื่องเเจ้งเข้าเเก้ไข</t>
  </si>
  <si>
    <t>เป็นที่สื่อ</t>
  </si>
  <si>
    <t>a21221f7</t>
  </si>
  <si>
    <t>@All ‼️ขอsupport ทีมครับลงสื่อนอกเวลาเนื่องจากสื่อ มีการ replace หลายตัว
แจ้งอัพเดท เพิ่มสื่อ เปลี่ยนแปลง ลบสื่อหมดอายุ Djgital TV อัพเดพ 7/3/2025
1.แจ้งเปลี่ยนแปลงสื่อ แคมเปญ Samsung Galaxy A06 5G  ระยะเวลาการขึ้นสื่อ 8 Mar 25 - 6 Apr 25
2.แจ้งเพิ่มสื่อ แคมเปญ Samsung Galaxy S25 ระยะเวลาการขึ้นสื่อ 8 Mar 25  - 31 Mar 25
3.แจ้งเพิ่มสื่อ แคมเปญ P2P Device Shock Sales ระยะเวลาการขึ้นสื่อ 8 Mar 25  - 31 Mar 25
4.แจ้งเพิ่มสื่อ แคมเปญ Amaze Generic ระยะเวลาการขึ้นสื่อ 8 Mar 25  - 31 Mar 25
5.แจ้งเพิ่มสื่อ แคมเปญ Apple watch ระยะเวลาการขึ้นสื่อ 8 Mar 25  - 31 Mar 25
6.แจ้งเพิ่มสื่อ แคมเปญ SG Finance+ ระยะเวลาการขึ้นสื่อ 11 Mar 25  - 15April 25 (เฉพาะทรูช็อป)
7.แจ้งเพิ่มสื่อ แคมเปญ Samsung Finance+ ระยะเวลาการขึ้นสื่อ 11 Mar 25  - 15April 25
8.แจ้งเพิ่มสื่อ แคมเปญ iPhone N ระยะเวลาการขึ้นสื่อ 8 Mar 25  - 31 MAR25
9.แจ้งเพิ่มสื่อ แคมเปญ iPad 11 &amp; iPad Air M3 ระยะเวลาการขึ้นสื่อ 8 Mar 25  - 16 Mar 25
10.แจ้งเพิ่มสื่อ แคมเปญ TrueID ระยะเวลาการขึ้นสื่อ 8 Mar 25  - 16 Mar 25
True Shop : Digital Poster,TV Conner (Smart Home,Vlive)
https://drive.google.com/file/d/1cp-B3Y5za9AlBVIQCUVV6WLEJohvJuHX/view?usp=sharing
Dtac In True Shop(จอTrue) : Digital Poster,TV Conner (Smart Home,Vlive)
https://drive.google.com/file/d/1cp-B3Y5za9AlBVIQCUVV6WLEJohvJuHX/view?usp=sharing
DTAC SHOP : LED,Digital Signage (จอนอก,จอใน,Digital Standee)(ฝากทีม DR ลงจอ LED Dtac แฟชั่น ไอแลน)
https://drive.google.com/drive/folders/1TUoj3ystVMTl8roIdspQTMCIpjjG8vL2?usp=sharing
Team DR  &gt;&gt;&gt; Digital Screen 43" (แนวตั้งสื่อco brand)   
https://drive.google.com/drive/folders/1TUoj3ystVMTl8roIdspQTMCIpjjG8vL2?usp=sharing</t>
  </si>
  <si>
    <t>DataServiceDR_Images/a21221f7.รูปภาพที่แจ้ง.023415.jpg</t>
  </si>
  <si>
    <t>445d35b0</t>
  </si>
  <si>
    <t>DataServiceDR_Images/445d35b0.รูปภาพที่แจ้ง.005845.jpg</t>
  </si>
  <si>
    <t>ทีมเข้าเเก้ไขเรียบร้อยเเล้ว</t>
  </si>
  <si>
    <t>119754a7</t>
  </si>
  <si>
    <t>True Shop Central Rama 2</t>
  </si>
  <si>
    <t>ศิริรัตน์</t>
  </si>
  <si>
    <t>090-9299556</t>
  </si>
  <si>
    <t>ปัญหา :  Wall BOE - จอดับทั้งหมดบางส่วน
รายละเอียดปัญหา:  จอดิจิตอลไม่ติด สวิตเปิดปกติ</t>
  </si>
  <si>
    <t>DataServiceDR_Images/119754a7.รูปภาพที่แจ้ง.010134.jpg</t>
  </si>
  <si>
    <t>@𝙵𝙸𝙻𝙼☺︎︎ เลขเคส TT : 771730  ขอยกเลิกเคสครับ  เพราะระบบไฟเป็นที่เดียวกับ ห้อง Black Card  ครับ</t>
  </si>
  <si>
    <t>DataServiceDR_Images/119754a7.รูปภาพที่ดำเนินการเสร็จแล้ว.070230.jpg</t>
  </si>
  <si>
    <t>ce45c5a7</t>
  </si>
  <si>
    <t>จอมีสีมืด</t>
  </si>
  <si>
    <t>DataServiceDR_Images/ce45c5a7.รูปภาพที่แจ้ง.010459.jpg</t>
  </si>
  <si>
    <t>ปรับค่าเเสงเเล้ว</t>
  </si>
  <si>
    <t>6ef08283</t>
  </si>
  <si>
    <t>สีลม connected</t>
  </si>
  <si>
    <t>ระบบไฟ Offline</t>
  </si>
  <si>
    <t>DataServiceDR_Images/6ef08283.รูปภาพที่แจ้ง.025010.jpg</t>
  </si>
  <si>
    <t>กล่องคอมพิวเตอร์ไม่มีสัญญาณเอาท์พุตอ</t>
  </si>
  <si>
    <t>แยกสีลม connect แก้ไขเสร็จเรียบร้อยแล้วครับจอติดสามารถใช้ได้ตามปกติครับ</t>
  </si>
  <si>
    <t>DataServiceDR_Images/6ef08283.รูปภาพที่ดำเนินการเสร็จแล้ว.031834.jpg</t>
  </si>
  <si>
    <t>132a919c</t>
  </si>
  <si>
    <t>เซ็นทรัลเเจ้งวัฒนะ</t>
  </si>
  <si>
    <t>จอเล่นวีดีโอแบ่งครึ่ง</t>
  </si>
  <si>
    <t>DataServiceDR_Images/132a919c.รูปภาพที่แจ้ง.013921.jpg</t>
  </si>
  <si>
    <t>เข้าแก้ไขจอดับบางส่วน #เข้าหัวสายแลนใหม่ จอติดเรียบร้อยครับ</t>
  </si>
  <si>
    <t>DataServiceDR_Images/132a919c.รูปภาพที่ดำเนินการเสร็จแล้ว.011718.jpg</t>
  </si>
  <si>
    <t>f73b809d</t>
  </si>
  <si>
    <t>สาขาSQ1จอตรงบันไดเลื่อนดับรบกวนตรวจสอบให้ด้วยครับ+ตรวจเช็คจอ LED</t>
  </si>
  <si>
    <t>DataServiceDR_Images/f73b809d.รูปภาพที่แจ้ง.015259.jpg</t>
  </si>
  <si>
    <t>1.จอkioskดับ// เปิดสวิตช์ตัวจอจอติดปกติครับ✅✅</t>
  </si>
  <si>
    <t>67c72f05</t>
  </si>
  <si>
    <t>เซ็นทรัลขอนเเก่น</t>
  </si>
  <si>
    <t>กล่องไฟรูปคุณอั้ม เวลาเปิดไฟ จะมีเสียงมอเตอร์ไฟฟ้า ดังมากค่ะ จึงต้องทำการปิดไว้ก่อน</t>
  </si>
  <si>
    <t>DataServiceDR_Images/67c72f05.รูปภาพที่แจ้ง.021413.jpg</t>
  </si>
  <si>
    <t>งานกล่องไฟ</t>
  </si>
  <si>
    <t>74e688db</t>
  </si>
  <si>
    <t>สาขาแฟชั่น กับ บางกะปิ</t>
  </si>
  <si>
    <t>รบกวนฝากเปลี่ยนวิดีโอภายในวันนี้ ให้แบรนด์ aldo ของสาขาแฟชั่น กับ บางกะปิ ให้ด้วยนะคับ พอดีน้องที่ดูระบบ เค้าลาคับ
https://we.tl/t-AgxgUnzFfC</t>
  </si>
  <si>
    <t>DataServiceDR_Images/74e688db.รูปภาพที่แจ้ง.025513.jpg</t>
  </si>
  <si>
    <t>f5e7abe5</t>
  </si>
  <si>
    <t>งานขึ้นสื่อ Dtac   + โปสเตอร์ทรู
แจ้งอัพเดท เพิ่มสื่อ เปลี่ยนแปลง ลบสื่อหมดอายุ Djgital TV อัพเดพ 7/3/2025
1.แจ้งเปลี่ยนแปลงสื่อ แคมเปญ Samsung Galaxy A06 5G  ระยะเวลาการขึ้นสื่อ 8 Mar 25 - 6 Apr 25
2.แจ้งเพิ่มสื่อ แคมเปญ Samsung Galaxy S25 ระยะเวลาการขึ้นสื่อ 8 Mar 25  - 31 Mar 25
3.แจ้งเพิ่มสื่อ แคมเปญ P2P Device Shock Sales ระยะเวลาการขึ้นสื่อ 8 Mar 25  - 31 Mar 25
4.แจ้งเพิ่มสื่อ แคมเปญ Amaze Generic ระยะเวลาการขึ้นสื่อ 8 Mar 25  - 31 Mar 25
5.แจ้งเพิ่มสื่อ แคมเปญ Apple watch ระยะเวลาการขึ้นสื่อ 8 Mar 25  - 31 Mar 25
6.แจ้งเพิ่มสื่อ แคมเปญ SG Finance+ ระยะเวลาการขึ้นสื่อ 11 Mar 25  - 15April 25 (เฉพาะทรูช็อป)
7.แจ้งเพิ่มสื่อ แคมเปญ Samsung Finance+ ระยะเวลาการขึ้นสื่อ 11 Mar 25  - 15April 25
8.แจ้งเพิ่มสื่อ แคมเปญ iPhone N ระยะเวลาการขึ้นสื่อ 8 Mar 25  - 31 MAR25
9.แจ้งเพิ่มสื่อ แคมเปญ iPad 11 &amp; iPad Air M3 ระยะเวลาการขึ้นสื่อ 8 Mar 25  - 16 Mar 25
10.แจ้งเพิ่มสื่อ แคมเปญ TrueID ระยะเวลาการขึ้นสื่อ 8 Mar 25  - 16 Mar 25
DTAC SHOP : LED,Digital Signage (จอนอก,จอใน,Digital Standee)(ฝากทีม DR ลงจอ LED Dtac แฟชั่น ไอแลน)
https://drive.google.com/drive/folders/1TUoj3ystVMTl8roIdspQTMCIpjjG8vL2?usp=sharing
Team DR  &gt;&gt;&gt; Digital Screen 43" (แนวตั้งสื่อco brand)   
https://drive.google.com/drive/folders/1TUoj3ystVMTl8roIdspQTMCIpjjG8vL2?usp=sharing</t>
  </si>
  <si>
    <t>DataServiceDR_Images/f5e7abe5.รูปภาพที่แจ้ง.023508.jpg</t>
  </si>
  <si>
    <t>เปิดงานซ็ำ</t>
  </si>
  <si>
    <t>d7865228</t>
  </si>
  <si>
    <t>TV Corner : Embassy, ทรู1ใยแก้ว, CP Tower, EMSPHERE, Siam Soi 2, One Bangkok
แจ้งขึ้นสื่อ
&gt;&gt; Apple Watch, Galaxy S25, AmazexTRUE, MNP, Interbrand ระยะเวลาขึ้นสื่อ 10 - 31 Mar 25
https://drive.google.com/drive/folders/12ha_jt0eifHAKHG6CsCJIwTUIlzw3Qio?usp=drive_link
&gt;&gt; Samsung Galaxy A06 5G ระยะเวลาขึ้นสื่อ 10 Mar - 6 Apr 25
https://drive.google.com/drive/folders/1CFaoFCDgeweKOiFz0LMw_Gn8P1zDbwsI?usp=drive_link
รบกวนด้วยนะคะ ขอบคุณมากค่ะ🙏🏻</t>
  </si>
  <si>
    <t>c61965b0</t>
  </si>
  <si>
    <t>FO พัทยา</t>
  </si>
  <si>
    <t>จอทีวีที่ fo พัทยาไม่ขึ้นภาพทั้ง 2 จอ แก้ไขยังไงได้บ้างครับ</t>
  </si>
  <si>
    <t>DataServiceDR_Images/c61965b0.รูปภาพที่แจ้ง.061722.jpg</t>
  </si>
  <si>
    <t>กำลังประสานงานทางร้าน</t>
  </si>
  <si>
    <t>da40a504</t>
  </si>
  <si>
    <t>จอสื่อ One BANGKOK สถานีลุมพินี(BL25) ดับ 1 จอ ครับ</t>
  </si>
  <si>
    <t>DataServiceDR_Images/da40a504.รูปภาพที่แจ้ง.024646.jpg</t>
  </si>
  <si>
    <t>จอcc008ดับ//ตรวจสอบเบรคเกอร์ทิพย์ ออนเบรคเกอร์จอติดปกติ ( จอนี้ติดทีเดียวทั้งไม่มีการติดทีละครึ่งครับ)</t>
  </si>
  <si>
    <t>DataServiceDR_Images/da40a504.รูปภาพที่ดำเนินการเสร็จแล้ว.034412.jpg</t>
  </si>
  <si>
    <t>b66da735</t>
  </si>
  <si>
    <t>สุขุมวิท Connected</t>
  </si>
  <si>
    <t>จอเสียบางส่วน</t>
  </si>
  <si>
    <t>DataServiceDR_Images/b66da735.รูปภาพที่แจ้ง.073106.jpg</t>
  </si>
  <si>
    <t>เข้าเเก้ไขวันที่ 12/3/68 พร้อมงานเปลี่ยนซิม   1. จอสุขุมวิทคอนเนอร์//ใส่ยางกันบาดจำนวน 8 ชิ้นเสร็จเรียบร้อย✅✅ 2.จอสุขุมวิทคอนแน็ก//เปลี่ยนแผ่นเสียจำนวน 1 แผ่น✅✅</t>
  </si>
  <si>
    <t>DataServiceDR_Images/b66da735.รูปภาพที่ดำเนินการเสร็จแล้ว.010751.jpg</t>
  </si>
  <si>
    <t>d95cc4c7</t>
  </si>
  <si>
    <t>DataServiceDR_Images/d95cc4c7.รูปภาพที่แจ้ง.094332.jpg</t>
  </si>
  <si>
    <t>ข้าเเก้ไขจอ GET 8   1.รีโนเวทจอไหมทั้งหมด 2.เดินสายไฟใหม่+สายแพร เซ็ตระบบจอใหม่เรียบร้อยคับ  3แม่เหล็ก  6ตัวต่อแผ่น  รวม 684ตัว 4เคลียควาสะอาดพื้นที่เรียยร้อยคับ</t>
  </si>
  <si>
    <t>DataServiceDR_Images/d95cc4c7.รูปภาพที่ดำเนินการเสร็จแล้ว.013917.jpg</t>
  </si>
  <si>
    <t>รายละเอียดงาน : เข้าแก้ไขจอ GATE8  
1.เปลี่ยนหม้อแปลง 1 ใบ จอทำงานปกติ✅✅
2.หมายเหตุ มีแผ่นเสีย 1 แผ่น เนื่องจากทำขาDC หัก พยามซ่อมแล้วไม่เป็นผลครับ ❌❌
เหน่ง ตามไป เข้างาน</t>
  </si>
  <si>
    <t>63410a9e</t>
  </si>
  <si>
    <t>ด่านศรีนคริทร์</t>
  </si>
  <si>
    <t>ด่านศรีนคริทร์ รบกวนตรวจสอบให้หน่อย ครับ
จอติด 1 จอ</t>
  </si>
  <si>
    <t>DataServiceDR_Images/63410a9e.รูปภาพที่แจ้ง.013753.jpg</t>
  </si>
  <si>
    <t>ทางลูกค้าจอติดปกติเเล้วค่ะ</t>
  </si>
  <si>
    <t>DataServiceDR_Images/63410a9e.รูปภาพที่ดำเนินการเสร็จแล้ว.031800.jpg</t>
  </si>
  <si>
    <t>25ef0eb9</t>
  </si>
  <si>
    <t>DataServiceDR_Images/25ef0eb9.รูปภาพที่แจ้ง.024035.jpg</t>
  </si>
  <si>
    <t>54d63010</t>
  </si>
  <si>
    <t>เซ็นทรัลพระราม 3</t>
  </si>
  <si>
    <t>มีจุด Dot เป็นเส้น</t>
  </si>
  <si>
    <t>DataServiceDR_Images/54d63010.รูปภาพที่แจ้ง.033803.jpg</t>
  </si>
  <si>
    <t>เหน่ง , เณร</t>
  </si>
  <si>
    <t>1. เปลี่ยนแผ่นจอC2จำนวน 1 แผ่นเสร็จเรียบร้อยครับ✅✅</t>
  </si>
  <si>
    <t>DataServiceDR_Images/54d63010.รูปภาพที่ดำเนินการเสร็จแล้ว.012118.jpg</t>
  </si>
  <si>
    <t>de22b51d</t>
  </si>
  <si>
    <t>สื่อโฆษณษ One Bangkok ดับ</t>
  </si>
  <si>
    <t>DataServiceDR_Images/de22b51d.รูปภาพที่แจ้ง.043210.jpg</t>
  </si>
  <si>
    <t>จอcc004ดับ//ตรวจสอบเบรคเกอร์ทิพย์</t>
  </si>
  <si>
    <t>ออนเบรคเกอร์จอติดปกติ</t>
  </si>
  <si>
    <t>DataServiceDR_Images/de22b51d.รูปภาพที่ดำเนินการเสร็จแล้ว.043210.jpg</t>
  </si>
  <si>
    <t>4ce3b466</t>
  </si>
  <si>
    <t>One Bangkok  ตามวันที่ ที่แจ้งด้านล่างค่ะ 
In store Promotion สำหรับวันที่  14 - 16 Mar 2025
Link : https://drive.google.com/drive/folders/117eT2Q8ej1WeyesRBrCh8IeL0E19nNs1 
In store Promotion สำหรับวันที่  17 Mar - 1 Apr 2025 
Link : https://drive.google.com/drive/folders/1cIH9A45Ovgt_CcjD3UQJnbN9FczY6gVr 
=======================</t>
  </si>
  <si>
    <t>877b12b4</t>
  </si>
  <si>
    <t>Central Pattaya  ตามวันที่ ที่แจ้งด้านล่างค่ะ 
In store Promotion สำหรับวันที่  14 - 16 Mar 2025
Link : https://drive.google.com/drive/folders/1fdp_U-10qm7IJ1aCDcvIKoIfUKD6gY_J 
In store Promotion สำหรับวันที่  17 Mar - 1 Apr 2025 
Link : https://drive.google.com/drive/folders/16HB0x6PLgDXofCy4WKCXL1Wh81YYg-PV 
=============================</t>
  </si>
  <si>
    <t>c4152472</t>
  </si>
  <si>
    <t>Central Phuket  ตามวันที่ ที่แจ้งด้านล่างค่ะ 
In store Promotion สำหรับวันที่  14 - 16 Mar 2025
Link : https://drive.google.com/drive/folders/1U-mQGbrIgdBF2JfDX8qG124ReAqmAGwK 
In store Promotion สำหรับวันที่  17 Mar - 1 Apr 2025 
Link : https://drive.google.com/drive/folders/1cwSCUI5oqgD5NH9Rhni0RAz9DCcYf-lA 
=================</t>
  </si>
  <si>
    <t>df71cf71</t>
  </si>
  <si>
    <t>เดอะมอลล์ บางแค  ตามวันที่ ที่แจ้งด้านล่างค่ะ 
In store Promotion สำหรับวันที่  14 - 16 Mar 2025
Link : https://drive.google.com/drive/folders/12ouzp2a_BRqvHlD-WP6mUtNnonX4uZMm 
In store Promotion สำหรับวันที่  17 Mar - 1 Apr 2025 
Link : https://drive.google.com/drive/folders/1MIt4LMAqwnsiwee7qKJcYzva-xHL6L7p</t>
  </si>
  <si>
    <t>525dccac</t>
  </si>
  <si>
    <t>CentralwOrld  ตามวันที่ ที่แจ้งด้านล่างค่ะ 
In store Promotion สำหรับวันที่  14 - 16 Mar 2025
Size 1920x1080px : https://drive.google.com/drive/folders/1urL1W9lbsmwPCcSt7QqHJyRet8vXmR6Q 
Size 3584x576px : size นี้ ใช้วีดีโอเดิมที่ขึ้นอยู่ตอนนี้ต่อได้เลยค่ะ ไม่เปลี่ยนค่ะ
In store Promotion สำหรับวันที่  17 Mar - 1 Apr 2025 
Size 1920x1080px : https://drive.google.com/drive/folders/1g1cptOY8rp3txNSF03qssy1nriHOe-Za 
Size 3584x576px : size นี้ ใช้วีดีโอเดิมที่ขึ้นอยู่ตอนนี้ต่อได้เลยค่ะ ไม่เปลี่ยนค่ะ</t>
  </si>
  <si>
    <t>4e82bba7</t>
  </si>
  <si>
    <t>DataServiceDR_Images/4e82bba7.รูปภาพที่แจ้ง.085302.jpg</t>
  </si>
  <si>
    <t>ed59471c</t>
  </si>
  <si>
    <t>สาขาเอ็มควอเทียร์</t>
  </si>
  <si>
    <t>งานขึ้นสื่อ
Gentlemonster   สาขาเอ็มควอเทียร์ 
จำนวน 4 จอ
เข้าหน้างาน
ออโต้ พี่ฝากครอบแบ่งไฟล์ เป็น 3 ไฟล์ ซ้าย  กลาง   ขวา ให้พี่ทีค่ะ
W512 x 1280 Px. ต่อไฟล์ค่ะ</t>
  </si>
  <si>
    <t>e54b2a23</t>
  </si>
  <si>
    <t>เพื่อการเสนอราคา
งาน Service @AIT
ลูกค้า  คุณแม็ก
รายการเสนอราคา  ดังนี้
1. หม้อแปล LRS200-5V  จำนวน  1  ใบ
2. ค่าแรงช่างเข้าเปลี่ยน หม้อแปลง  จำนวน 1 ท่าน</t>
  </si>
  <si>
    <t>เข้าซ่อมงาน AIT  สถาบันเทคโนโลยีเเห่งเอเชีย -เปลี่ยนหม้อแปลง 1 ใบ</t>
  </si>
  <si>
    <t>DataServiceDR_Images/e54b2a23.รูปภาพที่ดำเนินการเสร็จแล้ว.061035.jpg</t>
  </si>
  <si>
    <t>c43ee6c1</t>
  </si>
  <si>
    <t>จอมีเส้นสีเเดง-เหลือง เเนวตั้งเยอะมาก *****จอ Emquatier  2 ฝั่งสีมันไม่เท่ากัน จอซ้ายออกแดง จอขวาออกฟ้าและมืดกว่า. อยากให้เข้ามา calibration ให้ใหม่ครับ**</t>
  </si>
  <si>
    <t>DataServiceDR_Images/c43ee6c1.รูปภาพที่แจ้ง.012130.jpg</t>
  </si>
  <si>
    <t>1.เข้าซ่อมแผ่นเสีย หน้างานเผ่นเสียคงเหลือจำนวน 11 แผ่น แบ่งเป็นประเภท: -IC เสียจำนวน 5 แผ่น -แผ่นทองแดงหลุด จำนวน 6 แผ่น สรุปงาน เปลี่ยนแผ่นไป14แผ่นครับ</t>
  </si>
  <si>
    <t>DataServiceDR_Images/c43ee6c1.รูปภาพที่ดำเนินการเสร็จแล้ว.012011.jpg</t>
  </si>
  <si>
    <t>เข้าเเก้ไขต่อ</t>
  </si>
  <si>
    <t>ee71f3fe</t>
  </si>
  <si>
    <t>DataServiceDR_Images/ee71f3fe.รูปภาพที่แจ้ง.044406.jpg</t>
  </si>
  <si>
    <t>เข้าซ่อมเรียบร้อย</t>
  </si>
  <si>
    <t>1ba4bd36</t>
  </si>
  <si>
    <t>เเก้ไขสื่อจอซุ้มเเละ Edit ข้อความ</t>
  </si>
  <si>
    <t>จออัพเดทถูกต้องนะคะ</t>
  </si>
  <si>
    <t>84e70add</t>
  </si>
  <si>
    <t>แจ้งซ่อมจอสื่อ Corner สถานีสุขุมวิท จอสื่อดับ 1 จุด และจอสื่อค่าแสงไม่ได้ตามมาตรฐาน รบกวนรีโมทปรับให้ค่าแสงเป็นปกติด้วยครับ</t>
  </si>
  <si>
    <t>DataServiceDR_Images/84e70add.รูปภาพที่แจ้ง.061529.jpg</t>
  </si>
  <si>
    <t>1. จอดับบางส่วนและแสงดรอป// เกิดจากหม้อแปลงระเบิดช่วงเวลา 11.30 ทำให้จอดับ ครับ</t>
  </si>
  <si>
    <t>DataServiceDR_Images/84e70add.รูปภาพที่ดำเนินการเสร็จแล้ว.083502.jpg</t>
  </si>
  <si>
    <t>4a3130f1</t>
  </si>
  <si>
    <t>Text สื่อผิด จอเป็นเส้น รบกวนเข้าเเก้ไข</t>
  </si>
  <si>
    <t>DataServiceDR_Images/4a3130f1.รูปภาพที่แจ้ง.010734.jpg</t>
  </si>
  <si>
    <t>ประเเผ่นเรียบร้อย</t>
  </si>
  <si>
    <t>DataServiceDR_Images/4a3130f1.รูปภาพที่ดำเนินการเสร็จแล้ว.010734.jpg</t>
  </si>
  <si>
    <t>เปลี่ยนสื่อเรียบร้อย ร้านปิดทำให้เข้าไปเเก้ไขตัวจอที่</t>
  </si>
  <si>
    <t>afd418fd</t>
  </si>
  <si>
    <t>เมเบอรีน 
ช่วย Update VDO  สำหรับ จอ Big Hot Spot  (21.5 แนวตั้ง) ของBrand MNY  
จำนวน 4  สาขา
1 Ws siam Square 2
2 Beautrium Siam By Pass
3 Eve And Boy Saim Square one
ตัวอย่าง จอ Big Hot Spot MNY
ฝาก update ด้วยครับ เริ่มเช้า 10.00 นใ วันศุกร์ที่ 14/3/2025
ของเดิม ลบ ทิ้ง เอาของใหม่ ที่แนบ มา กับ Link เอา Update  ได้เลยครับ
ขอบคุณครับ
วีระศักดิ์</t>
  </si>
  <si>
    <t>DataServiceDR_Images/afd418fd.รูปภาพที่แจ้ง.072740.jpg</t>
  </si>
  <si>
    <t>3bc1bca5</t>
  </si>
  <si>
    <t>จอสีเพี้ยนสุขุมวิท ทางเชื่อมต่อBTSครับ</t>
  </si>
  <si>
    <t>DataServiceDR_Images/3bc1bca5.รูปภาพที่แจ้ง.092241.jpg</t>
  </si>
  <si>
    <t>งานเเก้ไขเเล้่ว</t>
  </si>
  <si>
    <t>03ba38a1</t>
  </si>
  <si>
    <t>เข้าเอาเเผ่นปิดหลังจอ</t>
  </si>
  <si>
    <t>DataServiceDR_Images/03ba38a1.รูปภาพที่แจ้ง.102124.jpg</t>
  </si>
  <si>
    <t>รอคำตอบจากทางพี่เปา</t>
  </si>
  <si>
    <t>f743eded</t>
  </si>
  <si>
    <t>คืนวันศุกร์ที่ 14 มีค. เข้าเช้า วันเสาร์ที่ 15 มีค. นี้
ทางทีมจะเข้าเปลี่ยนสื่อ
สถานีสีลม ชั้นขายตั๋ว
ลูกค้า Nigao
ตำแหน่งกล่อง 
1. SIL CC DLB 01
ขนาดจอ 704x256 px
*** รบกวนตั้ง เวลาเปลี่ยนสื่อ
คืนวันศุกร์ที่ 14 มีค.นี้ เวลา 23.40น
เจ้าหน้าที่ติดตั้งหน้างาน
คุณเดี่ยว
 เบอร์ติดต่อ 0876730941
ควรโทรประสานงานกันช่วงเย็น ก่อนเวลาติดตั้งสื่อ</t>
  </si>
  <si>
    <t>DataServiceDR_Images/f743eded.รูปภาพที่แจ้ง.022810.jpg</t>
  </si>
  <si>
    <t>c2bde95b</t>
  </si>
  <si>
    <t>พรุ่งนี้จะมี Launch video อีกตัวนะคะ https://we.tl/t-9ZLLL1JBFC
1.DEVIATE
2.HYROX
3.SPEEDCAT
4.TMNT 
เรียงลำดำการเล่น วิดีโอ
LED ตรงเสา</t>
  </si>
  <si>
    <t>DataServiceDR_Images/c2bde95b.รูปภาพที่แจ้ง.025418.jpg</t>
  </si>
  <si>
    <t>a7552aaa</t>
  </si>
  <si>
    <t>TV Corner : Embassy, ทรู1ใยแก้ว, CP Tower, EMSPHERE, Siam Soi 2, One Bangkok
แจ้งขึ้นสื่อ
&gt;&gt; Galaxy A36 5G | A56 5G ระยะเวลาขึ้นสื่อ 14 Mar - 6 Apr 25
https://drive.google.com/drive/folders/1P6ehTrHASgCw80cpkcrEBU_zU9Gb6Rca?usp=drive_link
&gt;&gt; iPad Gen 10 (Mar'25) ระยะเวลาขึ้นสื่อ 10 - 31 Mar 25
https://drive.google.com/drive/folders/1tFI5mAA9OkCQoS1dq_BAmoCgGZxeax_j?usp=drive_link
รบกวนด้วยนะคะ ขอบคุณมากค่ะ🙏🏻</t>
  </si>
  <si>
    <t>DataServiceDR_Images/a7552aaa.รูปภาพที่แจ้ง.043024.jpg</t>
  </si>
  <si>
    <t>25b31797</t>
  </si>
  <si>
    <t>จอ Emquatier  2 ฝั่งสีมันไม่เท่ากัน จอซ้ายออกแดง จอขวาออกฟ้าและมืดกว่า. อยากให้เข้ามา calibration ให้ใหม่ครับ</t>
  </si>
  <si>
    <t>DataServiceDR_Images/25b31797.รูปภาพที่แจ้ง.045315.jpg</t>
  </si>
  <si>
    <t>เข้สวันที่ 22/03/68</t>
  </si>
  <si>
    <t>เข้าปรับสีจอให้ใกล้เคียงกัน80%✅</t>
  </si>
  <si>
    <t>เปลี่ยนแผ่นโมดูลเสีย2แผ่น❌
แผ่นสแปร์ที่ให้เตรียมมาเป็นแผ่นเสียครับ</t>
  </si>
  <si>
    <t>da78afd4</t>
  </si>
  <si>
    <t>แจ้งซ่อมจอสื่อโฆษณา Corner สถานีสุขุมวิท (BL22) จอดับ 1 จุดครับ</t>
  </si>
  <si>
    <t>DataServiceDR_Images/da78afd4.รูปภาพที่แจ้ง.082911.jpg</t>
  </si>
  <si>
    <t>แก้ไขเสร็จเรียบร้อยแล้วครับจอสามารถใช้งานได้ปกติครับ</t>
  </si>
  <si>
    <t>DataServiceDR_Images/da78afd4.รูปภาพที่ดำเนินการเสร็จแล้ว.010758.jpg</t>
  </si>
  <si>
    <t>8bef4db8</t>
  </si>
  <si>
    <t>1. จอแขวนเล่นสื่อเพี้ยน// ตรวจสอบการ์ดเสีย (เกิดจากไม่ได้ใส่แผ่นเพสทำให้ช๊อต) เปลี่ยนการ์ด 1 ใบ จอติดปกติ✅✅ 2.ถอดโปรเซสเซอร์กับบริษัท✅✅</t>
  </si>
  <si>
    <t>05622f39</t>
  </si>
  <si>
    <t>จอ Dtac  และโปสเตอร์ทรู
 แจ้งอัพเดท เพิ่มสื่อ เปลี่ยนแปลง ลบสื่อหมดอายุ Djgital TV อัพเดพ 14/3/2025
1.แจ้งเปลี่ยนแปลงสื่อ แคมเปญ Xiaomi 15 series (Launch)  ระยะเวลาการขึ้นสื่อ 15 Mar 25 – 30 Apr 25  
2.แจ้งเพิ่มสื่อ แคมเปญ Galaxy A36 5G | A56 5G  ระยะเวลาการขึ้นสื่อ 14 Mar 25  - 6 April 25 
3.แจ้งเพิ่มสื่อ แคมเปญ iPad Gen 10 (Mar'25)  ระยะเวลาการขึ้นสื่อ 14 Mar 25  - 31 Mar 25 
4.แจ้งเพิ่มสื่อ แคมเปญ 4G/5G Device Bundling  for Mar'25 ระยะเวลาการขึ้นสื่อ 14 Mar 25  - 20 Mar 25 
5.แจ้งเพิ่มสื่อ แคมเปญ "Let Them See Love" ระยะเวลาการขึ้นสื่อ 14 Mar 25  - 4 April 25 
True Shop : Digital Poster,TV Conner (Smart Home,Vlive)
https://drive.google.com/drive/folders/15tyQhtkfDMWwph6K1Ca5OMlrqiwaIkhn?usp=sharing
Dtac In True Shop(จอTrue) : Digital Poster,TV Conner (Smart Home,Vlive)
https://drive.google.com/drive/folders/15tyQhtkfDMWwph6K1Ca5OMlrqiwaIkhn?usp=sharing
DTAC SHOP : LED,Digital Signage (จอนอก,จอใน,Digital Standee)(ฝากทีม DR ลงจอ LED Dtac แฟชั่น ไอแลน)
https://drive.google.com/drive/folders/1aujdrFqVPRXe1oElfNfPsEb1o52niZTZ?usp=sharing
Team DR  &gt;&gt;&gt; Digital Screen 43" (แนวตั้งสื่อco brand)   
https://drive.google.com/drive/folders/1aujdrFqVPRXe1oElfNfPsEb1o52niZTZ?usp=sharing</t>
  </si>
  <si>
    <t>DataServiceDR_Images/05622f39.รูปภาพที่แจ้ง.011028.jpg</t>
  </si>
  <si>
    <t>602682ce</t>
  </si>
  <si>
    <t>ทรู  TDPK  ตรวจสอบการเล่นสื่อ   
อาการ  พบสื่อมีบางส่วนของกาารเล่นวีดีโอ จอดำ</t>
  </si>
  <si>
    <t>DataServiceDR_Images/602682ce.รูปภาพที่แจ้ง.032004.jpg</t>
  </si>
  <si>
    <t>ผมขออนุญาตแจ้งรายละเอียดงานครับ เลขที่ติดตามงาน - TRU001301 งานนี้ผมมีแก้ไขไฟล์แล้วส่งขึ้นใหม่เรียบร้อยแล้วครับ</t>
  </si>
  <si>
    <t>50f28a46</t>
  </si>
  <si>
    <t>780576</t>
  </si>
  <si>
    <t>True Shop Central Plaza Westgate</t>
  </si>
  <si>
    <t>จอดิจิตอลไม่ติด สวิตเปิดปกติค่ เนื่องจากห้างไฟตก ทำให้ทีวีดับ ปัจจุบันยังไม่สามารถใช้งานได้ รบกวนช่วยส่งช่างเข้าดูแลด้วย</t>
  </si>
  <si>
    <t>DataServiceDR_Images/50f28a46.รูปภาพที่แจ้ง.032210.jpg</t>
  </si>
  <si>
    <t>โทรเซอร์วิสให้ลูกค้าเปิดเบรคเกอร์</t>
  </si>
  <si>
    <t>DataServiceDR_Images/50f28a46.รูปภาพที่ดำเนินการเสร็จแล้ว.043818.jpg</t>
  </si>
  <si>
    <t>b1f94908</t>
  </si>
  <si>
    <t>จอเอ็มควอเทียร์เหมือนจอมันขาดเลยค่ะเป็นแผลอยู่ช่องนึง</t>
  </si>
  <si>
    <t>DataServiceDR_Images/b1f94908.รูปภาพที่แจ้ง.033701.jpg</t>
  </si>
  <si>
    <t>DataServiceDR_Images/b1f94908.รูปภาพที่ดำเนินการเสร็จแล้ว.025024.jpg</t>
  </si>
  <si>
    <t>e55b9491</t>
  </si>
  <si>
    <t>จอเสียบางจุด+เปลี่ยนพลาสวูดใหม่ สายพาน 19-20</t>
  </si>
  <si>
    <t>DataServiceDR_Images/e55b9491.รูปภาพที่แจ้ง.035825.jpg</t>
  </si>
  <si>
    <t>6f41f68a</t>
  </si>
  <si>
    <t>รังสิต</t>
  </si>
  <si>
    <t>ลงโปรแกรมและเทรนนิ่งการขึ้นสื่อให้กับห้างทองบางกอกโกสำนักงานใหญ่ที่รังสิต *** ลูกค้านัดวันที่ 18/03/68******</t>
  </si>
  <si>
    <t>DataServiceDR_Images/6f41f68a.รูปภาพที่แจ้ง.040222.jpg</t>
  </si>
  <si>
    <t>รายละเอียดงาน : เข้าลงโปรแกรมและเทรนนิ่งการขึ้นสื่อจอ LED กับลูกค้า 1.เทรนการใช้งานระบบออนไลน์ผ่านserver 2.การนำสื่อเข้าระบบ 3.การสร้าง List program 4.การส่งสื่อในระบบ 5.การแก้ไขเบื่องต้น เวลาจอติดปัญหา Resolutionจอ 1894×518 วันที่ 18/3/68  เวลา 10.00น.  ช่างเทคนิก 1 ท่าน</t>
  </si>
  <si>
    <t>เทรนนิ่งเรียบร้อย</t>
  </si>
  <si>
    <t>DataServiceDR_Images/6f41f68a.รูปภาพที่ดำเนินการเสร็จแล้ว.060954.jpg</t>
  </si>
  <si>
    <t>f80a9dc0</t>
  </si>
  <si>
    <t>ฝากส่งทีมเข้าเช้คจอพื้น5จอฝั่งผุ้ชาย ร้าน ctw ให้หน่อยครับ</t>
  </si>
  <si>
    <t>DataServiceDR_Images/f80a9dc0.รูปภาพที่แจ้ง.043032.jpg</t>
  </si>
  <si>
    <t>เคี้ยง , ส่าวหย่าง</t>
  </si>
  <si>
    <t>เข้าดำเนินการเเก้ไขเเล้ว</t>
  </si>
  <si>
    <t>DataServiceDR_Images/f80a9dc0.รูปภาพที่ดำเนินการเสร็จแล้ว.014626.jpg</t>
  </si>
  <si>
    <t>8943337e</t>
  </si>
  <si>
    <t>แผ่นLEDหลุดบางแผ่น</t>
  </si>
  <si>
    <t>DataServiceDR_Images/8943337e.รูปภาพที่แจ้ง.063848.jpg</t>
  </si>
  <si>
    <t>-แผ่นเข้ามุมดับ 1 แผ่น (สายDCเสียบไม่ลงล็อค) -เปลี่ยนแผ่นโมดูล เม็ด Pixel เสีย 1 แผ่น -เปลี่ยนแผ่นโมลดูเสีย 1 แผ่น(ขาDCหัก) รวมเปลี่ยนแผ่น 2 แผ่น ขยับปลั๊กDC1แผ่น</t>
  </si>
  <si>
    <t>ลังดำเนินการเรียบร้อย✅️</t>
  </si>
  <si>
    <t>DataServiceDR_Images/8943337e.รูปภาพที่ดำเนินการเสร็จแล้ว.034915.jpg</t>
  </si>
  <si>
    <t>76655080</t>
  </si>
  <si>
    <t>จอสื่อ One BANGKOK สถานีลุมพินี(BL25) ดับ 1 จอ</t>
  </si>
  <si>
    <t>DataServiceDR_Images/76655080.รูปภาพที่แจ้ง.010712.jpg</t>
  </si>
  <si>
    <t>เข้าตรวจสอบครับ 1. เข้าตรวจสอบหน้างาน พบจอดับ 1 จอครับ 2. เข้าตรวจสอบกล่องไฟ พบเบรกเกอร์ทริป 1 ตัวครับ เบรกเกอร์หมายเลข 004 ครับ 3. ทำการ on Breaker ตัวที่ทริปขึ้นครับ 4. On Breaker ขึ้นเรียบร้อยแล้วครับ หมายเลข  004 ครับ</t>
  </si>
  <si>
    <t>DataServiceDR_Images/76655080.รูปภาพที่ดำเนินการเสร็จแล้ว.010712.jpg</t>
  </si>
  <si>
    <t>13ebfc62</t>
  </si>
  <si>
    <t>@Cftisback @PPONDD 
    แจ้งอัพเดท เพิ่มสื่อ เปลี่ยนแปลง ลบสื่อหมดอายุ Djgital TV อัพเดพ 16/3/2025
1.แจ้งเปลี่ยนแปลงสื่อ แคมเปญ iPad Air M3 &amp; iPad 11 (Pre-book)  ระยะเวลาการขึ้นสื่อ 17 Mar 25 – 20 MAR 25 
 ‼️ขอความร่วมมือทุกหน่วยงาน ดำเนินการขึ้นสื่อก่อน 08 : 00 น.ทุกสาขาที่มี Digital TV
🔴True Shop : Digital Poster,TV Conner (Smart Home,Vlive)
https://drive.google.com/drive/folders/1LXTiV-lhH2b2Hi8jKa_BgfHN3HLKlhZz?usp=sharing
🔴Dtac In True Shop(จอTrue) : Digital Poster,TV Conner (Smart Home,Vlive)
https://drive.google.com/drive/folders/1LXTiV-lhH2b2Hi8jKa_BgfHN3HLKlhZz?usp=sharing
🔵DTAC SHOP : LED,Digital Signage (จอนอก,จอใน,Digital Standee)(ฝากทีม DR ลงจอ LED Dtac แฟชั่น ไอแลน)
https://drive.google.com/drive/folders/1LXTiV-lhH2b2Hi8jKa_BgfHN3HLKlhZz?usp=sharing
🔵Team DR  &gt;&gt;&gt; Digital Screen 43" (แนวตั้งสื่อco brand)   
https://drive.google.com/drive/folders/1LXTiV-lhH2b2Hi8jKa_BgfHN3HLKlhZz?usp=sharing
Best Regards
Theerani  Lerdsri (Saw)
 ธีรนิติ์  เลิศศรี  (ซอ)
Mobile: 095-3611286
E-mail: Theerani_ler@truecorp.co.th
Shop Operation Management</t>
  </si>
  <si>
    <t>DataServiceDR_Images/13ebfc62.รูปภาพที่แจ้ง.011530.jpg</t>
  </si>
  <si>
    <t>bc1b67ed</t>
  </si>
  <si>
    <t>TV Corner : Embassy, ทรู1ใยแก้ว, CP Tower, EMSPHERE, Siam Soi 2, One Bangkok
แจ้งขึ้นสื่อ
&gt;&gt; iPad Air M3 &amp; iPad 11 (Pre-book) ระยะเวลาขึ้นสื่อ 17 Mar เวลา 08.00 น. - 20 Mar'25
https://drive.google.com/drive/folders/1_KZ0Rt89Ok5FCdmhtCJC2Pe-a2XTryNT?usp=drive_link
อย่าลืมนำสื่อเดิมที่หมดอายุ 16 Mar 25 ออกด้วยนะคะ❗️
รบกวนด้วยนะคะ ขอบคุณมากค่ะ🙏🏻</t>
  </si>
  <si>
    <t>DataServiceDR_Images/bc1b67ed.รูปภาพที่แจ้ง.012522.jpg</t>
  </si>
  <si>
    <t>True VDO Wall ผมส่งเสร็จเรียบร้อยแล้วครับ</t>
  </si>
  <si>
    <t>9b4de384</t>
  </si>
  <si>
    <t>ติดต่อ RM นันทิยา 0864044483  Assis คุณยิ้ม 0824644133</t>
  </si>
  <si>
    <t>พบปัญหาการใช้งาน สื่อไม่อัพเดท เเละ ตัวล็อคขาตจอเสีย ทำให่้จอเลื่อนออกมา รบกวนตรวจสอบประสานงานแก้ไขให้ทางสาขาครับ</t>
  </si>
  <si>
    <t>DataServiceDR_Images/9b4de384.รูปภาพที่แจ้ง.013806.jpg</t>
  </si>
  <si>
    <t>ส่าวหย่าง , หมี</t>
  </si>
  <si>
    <t>เข้าแก้ไข จอ VDO Wall   ขาไฮโดริก ไม่ล็อค และเข้าตรวจสอบระบบ✅</t>
  </si>
  <si>
    <t>แก้ไขเสร็จเรียบร้อยหมดแล้วคับ</t>
  </si>
  <si>
    <t>DataServiceDR_Images/9b4de384.รูปภาพที่ดำเนินการเสร็จแล้ว.090423.jpg</t>
  </si>
  <si>
    <t>3807a1aa</t>
  </si>
  <si>
    <t>DataServiceDR_Images/3807a1aa.รูปภาพที่แจ้ง.025426.jpg</t>
  </si>
  <si>
    <t>สัญญาณไม่เข้าการ์ด  ได้ทำการย้ำหัว RJ ใหม่ จำนวน 2 หัว และ เซ็ตใหม่</t>
  </si>
  <si>
    <t>DataServiceDR_Images/3807a1aa.รูปภาพที่ดำเนินการเสร็จแล้ว.060629.jpg</t>
  </si>
  <si>
    <t>dba5f56b</t>
  </si>
  <si>
    <t>งานเทรนการใช้งานจอเบื้องต้น</t>
  </si>
  <si>
    <t>DataServiceDR_Images/dba5f56b.รูปภาพที่แจ้ง.062509.jpg</t>
  </si>
  <si>
    <t>เทรนการใช้งานงานจอเบื้องต้น</t>
  </si>
  <si>
    <t>วันที่ 31/03/68 เวลา 14.30-15.00 น.</t>
  </si>
  <si>
    <t>รายละเอียดงาน : เข้าเทรนการใช้งาน จอโปรเซสเซอร์ Android✅ การเชื่อมต่อภาพแบบวายเลท✅ - การเซอร์วิสแก้ไขเบื้องต้น กรณี จอดับ✅ - การใช้งานโปรเซทเซอร์ + รีโมท✅</t>
  </si>
  <si>
    <t>DataServiceDR_Images/dba5f56b.รูปภาพที่ดำเนินการเสร็จแล้ว.063458.jpg</t>
  </si>
  <si>
    <t>b9da7500</t>
  </si>
  <si>
    <t>งาน PMวันจันทร์ที่ 31 รบกวนขอทีมช่างเข้าสำรวจระบบไฟฟ้าของเอ็มอาร์ทีครับผมผู้เข้าสำรวจทีมบีเอ็มเอ็นและไอดีโอครับ</t>
  </si>
  <si>
    <t>โดม , เหน่ง</t>
  </si>
  <si>
    <t>เข้าดำเนินการวันที่ 31/03/68</t>
  </si>
  <si>
    <t>เข้าวันจันทร์ ที่ 31/03/68</t>
  </si>
  <si>
    <t>c40d3c44</t>
  </si>
  <si>
    <t>งาน PM วันจันทร์ที่ 24 รบกวนขอทีมช่างเข้าสำรวจระบบไฟฟ้าของเอ็มอาร์ทีครับผมผู้เข้าสำรวจทีมบีเอ็มเอ็นและไอดีโอครับ</t>
  </si>
  <si>
    <t>เข้าดำเนินการวันที่ 24/03/68</t>
  </si>
  <si>
    <t>ช่างเข้าสำรวจเรียบร้อย</t>
  </si>
  <si>
    <t>เข้าวันจันทร์ที่ 24/03/68</t>
  </si>
  <si>
    <t>e87acbef</t>
  </si>
  <si>
    <t>Siam paragon</t>
  </si>
  <si>
    <t>ทามเมอร์ที่ร้าน Adidas Siam Paragon เวลาเดินไม่ตรงอีกแล้วน่ะครับฝากส่งช่างเข้าแก้ไขให้ทีครับ</t>
  </si>
  <si>
    <t>DataServiceDR_Images/e87acbef.รูปภาพที่แจ้ง.075332.jpg</t>
  </si>
  <si>
    <t>1.จอไม่เปิดตอน10โมง// ตรวจสอบเฟืองทามเมอร์มีปัญหาหรือเสีย เปลี่ยนทามเมอร์จำนวน 1 ตัว ทามเมอร์ทำงานปกติ✅✅</t>
  </si>
  <si>
    <t>DataServiceDR_Images/e87acbef.รูปภาพที่ดำเนินการเสร็จแล้ว.011208.jpg</t>
  </si>
  <si>
    <t>c6c989c7</t>
  </si>
  <si>
    <t>จอพื้น 5 จอ CTW ดับครับ</t>
  </si>
  <si>
    <t>DataServiceDR_Images/c6c989c7.รูปภาพที่แจ้ง.010049.jpg</t>
  </si>
  <si>
    <t>-ย้ายจอTV 75 นิ้ว -ลงโปรแกรม Runing ฝั่งผู้ชาย -ตรวจเช็คจอ Runing ฝั่งผู้หญิง ไม่มีจอดับครับ -เช็คระบบออนไลน์ จอ ออนไลน์ครบทุกจอครับ</t>
  </si>
  <si>
    <t>DataServiceDR_Images/c6c989c7.รูปภาพที่ดำเนินการเสร็จแล้ว.010749.jpg</t>
  </si>
  <si>
    <t>7d810f58</t>
  </si>
  <si>
    <t>จอ Bangkok pier plus แยกตึกชัย</t>
  </si>
  <si>
    <t>จอ Bangkok pier plus แยกตึกชัย มีเสีย ครับ</t>
  </si>
  <si>
    <t>DataServiceDR_Images/7d810f58.รูปภาพที่แจ้ง.011909.jpg</t>
  </si>
  <si>
    <t>เข้าทำการตรวจเช็คอาการเสียของแผ่นโมดูล (พบสาย Flat cable ชำรุดขาด) 2. ทำการเปลี่ยนสาย Flat cable จอใช้งานปรกติ</t>
  </si>
  <si>
    <t>DataServiceDR_Images/7d810f58.รูปภาพที่ดำเนินการเสร็จแล้ว.090608.jpg</t>
  </si>
  <si>
    <t>2115882f</t>
  </si>
  <si>
    <t>จอทีวีที่ CTW มีบุบลงไป และ led ชำรุดมีหลายจุดเลย  รบกวนให้ช่างเข้ามาดูให้หน่อยค่ะ</t>
  </si>
  <si>
    <t>DataServiceDR_Images/2115882f.รูปภาพที่แจ้ง.012652.jpg</t>
  </si>
  <si>
    <t>1.ปรับแผ่น เปลี่ยนแผ่น 2 แผ่นเสร็จเรียบร้อยครับ✅✅</t>
  </si>
  <si>
    <t>DataServiceDR_Images/2115882f.รูปภาพที่ดำเนินการเสร็จแล้ว.010711.jpg</t>
  </si>
  <si>
    <t>2ee6b925</t>
  </si>
  <si>
    <t>จอซีทรูดับ</t>
  </si>
  <si>
    <t>DataServiceDR_Images/2ee6b925.รูปภาพที่แจ้ง.021224.jpg</t>
  </si>
  <si>
    <t>Detail : จอดับทั้งจอ  1. สาเหตุจอดับ โปรเซสเซอร์ไม่ได้เปิด เปิดโปรเซสเซอร์ จอติด แต่ดับบางส่วน 2.จอดับบางส่วน ตรวจสอบ สายแลนมีปัญหาเปลี่ยนสายแลน 1 เส้นจอติดปกติ 3.จอเล่นResไม่ตรงเซ็ตจอใหม่จอเล่นสื่อปกติ</t>
  </si>
  <si>
    <t>DataServiceDR_Images/2ee6b925.รูปภาพที่ดำเนินการเสร็จแล้ว.010150.jpg</t>
  </si>
  <si>
    <t>fc925e69</t>
  </si>
  <si>
    <t>Popmart สาขาแฟชั่น 
ช่วยปรับไฟล์นี้ให้หน่อยค่ะ  
 https://drive.google.com/file/d/1lg2hQfcAOqrZbqDMSSYrWauAjEQhO1Rv/view?usp=sharing
ขอรับไฟล์วันนี้ค่ะ</t>
  </si>
  <si>
    <t>DataServiceDR_Images/fc925e69.รูปภาพที่แจ้ง.043433.jpg</t>
  </si>
  <si>
    <t>fb817aca</t>
  </si>
  <si>
    <t>งานขึ้นสื่อ  Popmart   
ไฟล์นี้รบกวนขึ้นสื่อจอวันที่ 21 มี.ค.เวลา 09:00 น.
สาขา Mega Bangna 
File : https://drive.google.com/file/d/1H92cwbVlYIALEPUX9Bb5qOwKEnkAyPGc/view?usp=sharing</t>
  </si>
  <si>
    <t>DataServiceDR_Images/fb817aca.รูปภาพที่แจ้ง.043401.jpg</t>
  </si>
  <si>
    <t>c6f73f83</t>
  </si>
  <si>
    <t>Seacon Square</t>
  </si>
  <si>
    <t>สาขา Seacon Square
File : https://drive.google.com/file/d/1lg2hQfcAOqrZbqDMSSYrWauAjEQhO1Rv/view?usp=sharing</t>
  </si>
  <si>
    <t>DataServiceDR_Images/c6f73f83.รูปภาพที่แจ้ง.043350.jpg</t>
  </si>
  <si>
    <t>6a69a9ca</t>
  </si>
  <si>
    <t>Centralworld Concept space</t>
  </si>
  <si>
    <t>งานขึ้นสื่อ  Popmart  
Centralworld Concept space
ฝากอัพเดทเป็นไฟล์นี้นะคะ
https://drive.google.com/file/d/1Lofl7YMy38WiruJjappZQx4S5kZNwAZK/view?usp=sharing
ขึ้นวันที่ 20 มี.ค. เวลา 21:30 น.</t>
  </si>
  <si>
    <t>DataServiceDR_Images/6a69a9ca.รูปภาพที่แจ้ง.075336.jpg</t>
  </si>
  <si>
    <t>c694a152</t>
  </si>
  <si>
    <t>WS Emsphere</t>
  </si>
  <si>
    <t>งาน อัพเดท สื่อ เมเบอรีน 
Update  Vdo  สำหรับ ร้าน Watsons Emsphere  ด้วยครับ
ไฟล์ แรก  “ws Em MNY  MU 18.3.2025 “ Update  ที่ จอ 1408x640  โดยลบของเก่าทิ้ง แล้วใส่ต้วนี้เข้าไปแทนครับ
ไฟล์ที่2 “Fixer spray 704x128 (Em Sphere)” ที่จอ MNY ขนาด 704x128  โดยเพิ่ม Vdo ตัวนี้เข้าไปครับ ไมได้ลบของเก่าทิ้งครับ
ฝาก Update วันพรุ่งนี้ครับ (19/3/2025)</t>
  </si>
  <si>
    <t>ออโต้ , พี่รักษ์</t>
  </si>
  <si>
    <t>เข้าตรวจสอบเร้าเตอร์หน้าสาขาเเละขึ้นสื่อเรียบร้อยเเล้ว</t>
  </si>
  <si>
    <t>704c92e5</t>
  </si>
  <si>
    <t>TV Corner : Embassy, ทรู1ใยแก้ว, CP Tower, EMSPHERE, Siam Soi 2, One Bangkok
แจ้งขึ้นสื่อ
&gt;&gt; iPad Air M2, Galaxy A06 5G, TrueID Gen3, AccXpoint ระยะเวลาขึ้นสื่อ 18 - 31 Mar 25
https://drive.google.com/drive/folders/1OZGs5IGbZxl1NPkUMAWHox5FW0whD461?usp=drive_link
รบกวนด้วยนะคะ ขอบคุณมากค่ะ🙏🏻</t>
  </si>
  <si>
    <t>1535b7a6</t>
  </si>
  <si>
    <t>TG Pone Emporium</t>
  </si>
  <si>
    <t>TG FONE (PWM EMPORIUM)BANGKOK ขออนุญาติแจ้งซ่อมงานจอ LED ที่เสา TG FONE (PWM EMPORIUM)/BANGKOK รบกวนช่วยตรวจสอบและแก้ไขให้ด้วยนะครับ ขอบคุณครับ</t>
  </si>
  <si>
    <t>DataServiceDR_Images/1535b7a6.รูปภาพที่แจ้ง.015327.jpg</t>
  </si>
  <si>
    <t>รายละเอียดงาน: อาการแจ้งซ่อม  :  แผ่นเสีย  2 จุด   สถานะงาน  :  ทีมช่างได้เข้าดำเนินการซ่อมแซมแผ่นเสียตามที่แจ้งไว้จำนวน 2 จุด และได้ทำการแก้ไขเรียบร้อยแล้วค่ะ  หมายเหตุ: ที่จอ ยังคงเหลือแผ่นเสียอีกจำนวน 2 แผ่น ซึ่งเกิดจากการกระแทกจนทำให้อะไหล่  แผ่นทองแดงเสียหาย ซึ่งยังไม่ได้ทำการซ่อมในรอบนี้  เพราะต้องใช้ช่างเฉพาะทางเข้าซ่อมให้ค่ะ   ทางเราขออนุญาตเสนอค่าบริการในการซ่อมแซมแผ่นทองแดงดังกล่าวเพื่อขออนุมัติ และจะดำเนินการแก้ไขให้ต่อไปค่ะ</t>
  </si>
  <si>
    <t>DataServiceDR_Images/1535b7a6.รูปภาพที่ดำเนินการเสร็จแล้ว.093021.jpg</t>
  </si>
  <si>
    <t>82103a87</t>
  </si>
  <si>
    <t>ร้านเอริโคราช แจ้งซ่อมจอเสียมาครับ</t>
  </si>
  <si>
    <t>DataServiceDR_Images/82103a87.รูปภาพที่แจ้ง.021933.jpg</t>
  </si>
  <si>
    <t>เหน่ง , มาร์ค</t>
  </si>
  <si>
    <t>เข้าเเก้ไข วันที่ 22/3/68</t>
  </si>
  <si>
    <t>2848af32</t>
  </si>
  <si>
    <t>เซ็นทรัลนครสวรรค์</t>
  </si>
  <si>
    <t>เข้ารื้อถอดจอ LED</t>
  </si>
  <si>
    <t>DataServiceDR_Images/2848af32.รูปภาพที่แจ้ง.024140.jpg</t>
  </si>
  <si>
    <t>ฟลุ๊ค , หมี , แบงค์จอ</t>
  </si>
  <si>
    <t>รายละเอียดงาน : 8.00น  กลางคืน  ขอคิวช่างเข้ารื้อถอดจอ 29/03/2568 เเละ 30/03/2568  เตรียมอุปกรณ์จัดเก็บเเผ่นโมดุลเเละคาบิเนตเพื่อเอามาใช้ใหม่</t>
  </si>
  <si>
    <t>DataServiceDR_Images/2848af32.รูปภาพที่ดำเนินการเสร็จแล้ว.042836.jpg</t>
  </si>
  <si>
    <t>f71a802c</t>
  </si>
  <si>
    <t>รบกวนเพิ่มสื่อ Apple Accessories ที่จอ ACC Wall แบบ Mix Brand ด้วยค่ะ มีผลทันที
https://drive.google.com/file/d/1kfdadq9AKOfz-bs_cXYpxnzF90WZGgYt/view?usp=sharing</t>
  </si>
  <si>
    <t>DataServiceDR_Images/f71a802c.รูปภาพที่แจ้ง.033827.jpg</t>
  </si>
  <si>
    <t>df2dc1a1</t>
  </si>
  <si>
    <t>รบกวนเพิ่มสื่อ Android Accessories ที่จอ ACC Wall แบบ Mix Brand ด้วยค่ะ มีผลทันที
https://drive.google.com/file/d/16zkvvT8A_oEvEBkGP3XpYua19gj8eOv-/view?usp=sharing</t>
  </si>
  <si>
    <t>DataServiceDR_Images/df2dc1a1.รูปภาพที่แจ้ง.033756.jpg</t>
  </si>
  <si>
    <t>5ba92202</t>
  </si>
  <si>
    <t>Shop Mini สาขา Iconsiam</t>
  </si>
  <si>
    <t>BMW  
Shop Mini
สาขา Iconsiam
งานทำราคาเปลี่ยนจอใหม่ 1 จอค่ะ</t>
  </si>
  <si>
    <t>DataServiceDR_Images/5ba92202.รูปภาพที่แจ้ง.043920.jpg</t>
  </si>
  <si>
    <t>เข้าเปลี่ยนจอใหม่มุมซ้ายบน  1 จอ 1. เปิดตรวจสอบจอทั้งหมดก่อนทำการเปลี่ยนจอ ว่าทำงานปกติ หรือมีเสียหายก่อนการทำงานหรือไม่✅ 2.  ถอดจอมุมซ้ายบนลง ✅ 3. เปลี่ยนจอใหม่ โดยใช้ชุดขาแขวน และ สาย DP ชุดเดิม✅ 4. หลังการเปลี่ยนเก็บภาพจอทุกจอทำงานปกติครบทุกจอ  ✅</t>
  </si>
  <si>
    <t>DataServiceDR_Images/5ba92202.รูปภาพที่ดำเนินการเสร็จแล้ว.005955.jpg</t>
  </si>
  <si>
    <t>f902c8dc</t>
  </si>
  <si>
    <t>เมเบอรีน  จอ Hotsport 32นิ้ว 
สาขา เซ็นทรัลบางนา 
เข้าดึงจอเข้าระบบ จำนวน 1 จอ</t>
  </si>
  <si>
    <t>DataServiceDR_Images/f902c8dc.รูปภาพที่แจ้ง.075242.jpg</t>
  </si>
  <si>
    <t>รายละเอียดงาน  -ดึงเข้าระบบออนไลน์จอ monitor  32 นิ้ว -เช็คระบบออนไลน์ จอ monitor  27 นิ้ว</t>
  </si>
  <si>
    <t>DataServiceDR_Images/f902c8dc.รูปภาพที่ดำเนินการเสร็จแล้ว.063753.jpg</t>
  </si>
  <si>
    <t>bb571dca</t>
  </si>
  <si>
    <t>งานขึ้นสื่อ Dtac และ โปสเตอร์
 เพิ่มสื่อ เปลี่ยนแปลง ลบสื่อหมดอายุ Djgital TV อัพเดพ 18/3/2025
1.แจ้งเปลี่ยนแปลงสื่อ แคมเปญ Galaxy A06 5G โปร 999. ระยะเวลาการขึ้นสื่อ 19 Mar 25 – 31 MAR 25  
2.แจ้งเปลี่ยนแปลงสื่อ แคมเปญ iPad Air M2 (Mar'25) ระยะเวลาการขึ้นสื่อ 19 Mar 25 – 31 MAR 25  
3.แจ้งเปลี่ยนแปลงสื่อ แคมเปญTrueOnline เพื่อ Upsell กล่องทรูไอดีทีวี Gen3  ระยะเวลาการขึ้นสื่อ 19 Mar 25 – 31 May 25  
True Shop : Digital Poster,TV Conner (Smart Home,Vlive)
https://drive.google.com/drive/folders/1nH8LmoGmpRYFytEuvyq994z3mstTzV7d?usp=sharing
Dtac In True Shop(จอTrue) : Digital Poster,TV Conner (Smart Home,Vlive)
https://drive.google.com/drive/folders/1nH8LmoGmpRYFytEuvyq994z3mstTzV7d?usp=sharing
DTAC SHOP : LED,Digital Signage (จอนอก,จอใน,Digital Standee)(ฝากทีม DR ลงจอ LED Dtac แฟชั่น ไอแลน)
https://drive.google.com/drive/folders/1nH8LmoGmpRYFytEuvyq994z3mstTzV7d?usp=sharing
Team DR  &gt;&gt;&gt; Digital Screen 43" (แนวตั้งสื่อco brand)   
https://drive.google.com/drive/folders/1nH8LmoGmpRYFytEuvyq994z3mstTzV7d?usp=sharing</t>
  </si>
  <si>
    <t>DataServiceDR_Images/bb571dca.รูปภาพที่แจ้ง.021246.jpg</t>
  </si>
  <si>
    <t>db36d43c</t>
  </si>
  <si>
    <t>รบกวนเปลี่ยนไฟล์จอ LED หน้าร้านไฟล์ใหม่ให้ทีนะคะ 
* ขอเปลี่ยนทันที ด่วนที่สุดค่ะ 
https://drive.google.com/drive/folders/1yUt66kcvLLqSUvzP4Py58IXEDISvmdCo?usp=sharing
https://drive.google.com/drive/folders/1yvZzwBKYRe7Tdc106ZBgzgEkBFEd7B9q?usp=sharing</t>
  </si>
  <si>
    <t>ac5fb6ed</t>
  </si>
  <si>
    <t>https://we.tl/t-WSJd1Fvj7N
Update LED ตรงเสานะคะ
1.Go Wild 1
2.Speedcat
3.Go Wild 2
4.Speedcat
5.Go Wild 4
6.Speedcat
7.Go Wild 5
ขึ้นวิดีโอ set นี้ตอน 5 โมงเย็นนะคะ</t>
  </si>
  <si>
    <t>DataServiceDR_Images/ac5fb6ed.รูปภาพที่แจ้ง.040141.jpg</t>
  </si>
  <si>
    <t>dbe878b3</t>
  </si>
  <si>
    <t>จอ LED สื่อค้าง</t>
  </si>
  <si>
    <t>DataServiceDR_Images/dbe878b3.รูปภาพที่แจ้ง.043513.jpg</t>
  </si>
  <si>
    <t>1.จอดับบางส่วน// เปลี่ยนการ์ดR732 จำนวน 1 ใบ เซ็ตการ์ดใหม่✅✅</t>
  </si>
  <si>
    <t>DataServiceDR_Images/dbe878b3.รูปภาพที่ดำเนินการเสร็จแล้ว.011013.jpg</t>
  </si>
  <si>
    <t>6899cfc0</t>
  </si>
  <si>
    <t>ทดสอบการตั้งเวลาส่งสื่อของกล่องควบคุม M21 ในระบบ CMS  ให้พี่ที่ค่ะ</t>
  </si>
  <si>
    <t>ทดสอบระบบ CMS</t>
  </si>
  <si>
    <t>8a2a2c08</t>
  </si>
  <si>
    <t>กล่องป้าย Dynamic Light Box มี หลอดไฟดับเป็นเงาดำแถวครับ ที่สถานีสามย่าน หน้าทางเข้าจามจุรีสแควร์ครับ</t>
  </si>
  <si>
    <t>DataServiceDR_Images/8a2a2c08.รูปภาพที่แจ้ง.061746.jpg</t>
  </si>
  <si>
    <t>Detail : 1.จอไดนามิกดับบางส่วน// เปลี่ยนแผ่นดสียจำนวน 1 แผ่น</t>
  </si>
  <si>
    <t>DataServiceDR_Images/8a2a2c08.รูปภาพที่ดำเนินการเสร็จแล้ว.010121.jpg</t>
  </si>
  <si>
    <t>5f4788b3</t>
  </si>
  <si>
    <t>งานขึ้นสื่ออเมริกัน  อังเกิ้ล
1. สาขา CentralwOrld  ตามวันที่ ที่แจ้งด้านล่างค่ะ 
In store Promotion สำหรับวันที่  21 - 24 Mar 2025
Size 1920x1080px : https://drive.google.com/drive/folders/1gHQolGPoqEuMMYxq8fzKt94HRt0MH1tJ 
Size 3584x576px : size นี้ ใช้วีดีโอเดิมที่ขึ้นอยู่ตอนนี้ต่อได้เลยค่ะ ไม่เปลี่ยนค่ะ
In store Promotion สำหรับวันที่  25 - 27 Mar 2025 
Size 1920x1080px : https://drive.google.com/drive/folders/1g1cptOY8rp3txNSF03qssy1nriHOe-Za 
Size 3584x576px : size นี้ ใช้วีดีโอเดิมที่ขึ้นอยู่ตอนนี้ต่อได้เลยค่ะ ไม่เปลี่ยนค่ะ
==============================</t>
  </si>
  <si>
    <t>c75c102e</t>
  </si>
  <si>
    <t>เดอะมอลล์บางแค</t>
  </si>
  <si>
    <t>2.  สาขา เดอะมอลล์ บางแค  ตามวันที่ ที่แจ้งด้านล่างค่ะ 
In store Promotion สำหรับวันที่  21 - 24 Mar 2025
Link : https://drive.google.com/drive/folders/1T6cUseXiE3FQFBceuUIf0A7Z6839dZ3d 
In store Promotion สำหรับวันที่  25 -27 Mar 2025 
Link : https://drive.google.com/drive/folders/1MIt4LMAqwnsiwee7qKJcYzva-xHL6L7p 
==============================</t>
  </si>
  <si>
    <t>e6b137ae</t>
  </si>
  <si>
    <t>3. สาขา Central Phuket  ตามวันที่ ที่แจ้งด้านล่างค่ะ 
In store Promotion สำหรับวันที่  21 - 24 Mar 2025
Link : https://drive.google.com/drive/folders/1bxeaI1PBwHUIflFNQl_vYbJXxdznRLLq 
In store Promotion สำหรับวันที่  25 - 27 Mar 2025 
Link : https://drive.google.com/drive/folders/1cwSCUI5oqgD5NH9Rhni0RAz9DCcYf-lA 
=================================</t>
  </si>
  <si>
    <t>acdcaffe</t>
  </si>
  <si>
    <t>จอไม่ออนไลน์ในระบบ ขึ้นสื่อไม่ได้</t>
  </si>
  <si>
    <t>จอออนไลน์เเล้ว</t>
  </si>
  <si>
    <t>67071f23</t>
  </si>
  <si>
    <t>c99ecb9f</t>
  </si>
  <si>
    <t>American Eagle
4. สาขา One Bangkok  ตามวันที่ ที่แจ้งด้านล่างค่ะ 
In store Promotion สำหรับวันที่  21 - 24 Mar 2025
Link : https://drive.google.com/drive/folders/1FhHSqUIvj3WteDQ6XOoUX4EVpnV9jZth 
In store Promotion สำหรับวันที่  25 - 27 Mar 2025 
Link : https://drive.google.com/drive/folders/1cIH9A45Ovgt_CcjD3UQJnbN9FczY6gVr</t>
  </si>
  <si>
    <t>660ed10c</t>
  </si>
  <si>
    <t>5.สาขา Central Pattaya  ตามวันที่ ที่แจ้งด้านล่างค่ะ 
In store Promotion สำหรับวันที่  21 - 24 Mar 2025
Link : https://drive.google.com/drive/folders/1NQ_9PpH1M6M66jIqNVyl-mX4tPpkbtfY 
In store Promotion สำหรับวันที่  25 - 27 Mar 2025 
Link : https://drive.google.com/drive/folders/16HB0x6PLgDXofCy4WKCXL1Wh81YYg-PV</t>
  </si>
  <si>
    <t>efe49c8b</t>
  </si>
  <si>
    <t>Silom Complex</t>
  </si>
  <si>
    <t>สาขา Silom Complex รบกวนขึ้นสื่อตัววิ่งตามนี้ค่ะ ตัวซ้าย Xiaomi, ตัวขวา imoo</t>
  </si>
  <si>
    <t>DataServiceDR_Images/efe49c8b.รูปภาพที่แจ้ง.101054.jpg</t>
  </si>
  <si>
    <t>f6cfccee</t>
  </si>
  <si>
    <t>จอกระพริบบางส่วน</t>
  </si>
  <si>
    <t>DataServiceDR_Images/f6cfccee.รูปภาพที่แจ้ง.012322.jpg</t>
  </si>
  <si>
    <t>จ่อย , สิงห์</t>
  </si>
  <si>
    <t>รายละเอียดงาน : เปลี่ยนแผ่นโมดูล2แผ่นพร้อมปรับรอยต่อใหม่ครับ</t>
  </si>
  <si>
    <t>DataServiceDR_Images/f6cfccee.รูปภาพที่ดำเนินการเสร็จแล้ว.025533.jpg</t>
  </si>
  <si>
    <t>40740e3e</t>
  </si>
  <si>
    <t>TS Mega Bangna เปลี่ยนสื่อตัววิ่ง 
Lifestyle Gadget Stand ตัวขวาจาก Huawei watch เป็น 
HUAWEI Mate XT | ULTIMATE 
ด้วยนะคะ</t>
  </si>
  <si>
    <t>DataServiceDR_Images/40740e3e.รูปภาพที่แจ้ง.013016.jpg</t>
  </si>
  <si>
    <t>5d111456</t>
  </si>
  <si>
    <t>TS CTW เปลี่ยนสื่อตัววิ่ง Lifestyle Gadget Stand ตัวซ้ายจาก ULTRA HUMAN RING เป็น HUAWEI Mate XT | ULTIMATE ด้วยนะคะ</t>
  </si>
  <si>
    <t>DataServiceDR_Images/5d111456.รูปภาพที่แจ้ง.013107.jpg</t>
  </si>
  <si>
    <t>bec24587</t>
  </si>
  <si>
    <t>TV Corner : Embassy, ทรู1ใยแก้ว, CP Tower, EMSPHERE, Siam Soi 2, One Bangkok
แจ้งขึ้นสื่อ
&gt;&gt; iPad Air M3 &amp; iPad 11 (Launch) ระยะเวลาขึ้นสื่อ 21 - 31 Mar 25 (**Replace สื่อเดิมที่หมดอายุ 20 Mar 25 อย่าลืมนำออกนะคะ**)
https://drive.google.com/drive/folders/1OlnF1QFxnzh--3Ez-rCAWYjQHKZfyydN?usp=drive_link
&gt;&gt; Huawei Mate XT (Pre-book) ระยะเวลาขึ้นสื่อ 21 - 28 Mar 25
https://drive.google.com/drive/folders/1WKvGE3i_e0i-2OZw7EoHQ7-bFHgItjee?usp=drive_link
รบกวนด้วยนะคะ ขอบคุณมากค่ะ🙏🏻</t>
  </si>
  <si>
    <t>DataServiceDR_Images/bec24587.รูปภาพที่แจ้ง.014417.jpg</t>
  </si>
  <si>
    <t>1ea01278</t>
  </si>
  <si>
    <t>Dtac + โปสเตอร์ 
เปลี่ยนแปลง ลบสื่อหมดอายุ Djgital TV อัพเดพ 19/3/2025
1.แจ้งเปลี่ยนแปลงสื่อ แคมเปญ  Basus ระยะเวลาการขึ้นสื่อ 21 Mar 25 – 31 MAR 25  (ฝากลงสื่อ ACC_Live Style Gadget ทุกสาขา)
2.แจ้งเปลี่ยนแปลงสื่อ แคมเปญ iPad Air M3 &amp; iPad 11 (Launch) ระยะเวลาการขึ้นสื่อ 21 Mar 25 – 31 MAR 25  
3.แจ้งเปลี่ยนแปลงสื่อ แคมเปญ Apple Acc X Point ระยะเวลาการขึ้นสื่อ 21 Mar 25 – 31 MAR 25  (ฝากลงสื่อ ACC_Live Style Gadget ทุกสาขา)
True Shop : Digital Poster,TV Conner (Smart Home,Vlive)
https://drive.google.com/drive/folders/12UsqkWtNBHOpwd13xXiIqr--3T_m7zD8?usp=sharing
Dtac In True Shop(จอTrue) : Digital Poster,TV Conner (Smart Home,Vlive)
https://drive.google.com/drive/folders/12UsqkWtNBHOpwd13xXiIqr--3T_m7zD8?usp=sharing
DTAC SHOP : LED,Digital Signage (จอนอก,จอใน,Digital Standee)(ฝากทีม DR ลงจอ LED Dtac แฟชั่น ไอแลน)
https://drive.google.com/drive/folders/12UsqkWtNBHOpwd13xXiIqr--3T_m7zD8?usp=sharing
Team DR  &gt;&gt;&gt; Digital Screen 43" (แนวตั้งสื่อco brand)   
https://drive.google.com/drive/folders/12UsqkWtNBHOpwd13xXiIqr--3T_m7zD8?usp=sharing</t>
  </si>
  <si>
    <t>ab6e6a71</t>
  </si>
  <si>
    <t>จอ LED สาขาชิดลมยังเป็นไฟล์เก่าอยู่</t>
  </si>
  <si>
    <t>DataServiceDR_Images/ab6e6a71.รูปภาพที่แจ้ง.061317.jpg</t>
  </si>
  <si>
    <t>ลบสื่อเเล้วขึ้นสื่อใหม่เเล้ว</t>
  </si>
  <si>
    <t>สื่อปกติ</t>
  </si>
  <si>
    <t>406ccbfc</t>
  </si>
  <si>
    <t>789984</t>
  </si>
  <si>
    <t>True Shop Robinson Ratchapruek</t>
  </si>
  <si>
    <t>รัฏฐกรณ์ วัจนธนินภัทน์</t>
  </si>
  <si>
    <t>0825424524</t>
  </si>
  <si>
    <t>ปัญหาจอสื่อ Digital Poster  CO-Band  สื่อไม่อัพเดต</t>
  </si>
  <si>
    <t>รายละเอียดงาน : จอไม่ออนไลน์ -wifiของร้านใช้งานไม่ได้ ร้านให้เชื่อมของร้านอื่น ออนไลน์ปกติครับ✅️</t>
  </si>
  <si>
    <t>DataServiceDR_Images/406ccbfc.รูปภาพที่ดำเนินการเสร็จแล้ว.015732.jpg</t>
  </si>
  <si>
    <t>4f27352f</t>
  </si>
  <si>
    <t>จอประตู 8 ดับ</t>
  </si>
  <si>
    <t>215e0f30</t>
  </si>
  <si>
    <t>แจ้งซ่อมสื่อโฆษณา Corner สถานีสุขุมวิท (BL22)</t>
  </si>
  <si>
    <t>DataServiceDR_Images/215e0f30.รูปภาพที่แจ้ง.012538.jpg</t>
  </si>
  <si>
    <t>696ee660</t>
  </si>
  <si>
    <t>DataServiceDR_Images/696ee660.รูปภาพที่แจ้ง.010632.jpg</t>
  </si>
  <si>
    <t>DataServiceDR_Images/696ee660.รูปภาพที่ดำเนินการเสร็จแล้ว.010835.jpg</t>
  </si>
  <si>
    <t>d8b882e2</t>
  </si>
  <si>
    <t>จอพื้น5 จอ</t>
  </si>
  <si>
    <t>DataServiceDR_Images/d8b882e2.รูปภาพที่แจ้ง.011637.jpg</t>
  </si>
  <si>
    <t>ส่าวหย่าง , โดม , สนุ๊ก</t>
  </si>
  <si>
    <t>ช่างเข้าดำเนินการเรียบร้อย</t>
  </si>
  <si>
    <t>DataServiceDR_Images/d8b882e2.รูปภาพที่ดำเนินการเสร็จแล้ว.011911.jpg</t>
  </si>
  <si>
    <t>เข้างานวันที่ 27/03/68</t>
  </si>
  <si>
    <t>2b2a74f9</t>
  </si>
  <si>
    <t>ป้ายสื่อโฆษณาบริเวณด้านหน้าเค้าเตอร์บริการลูกค้าขาด</t>
  </si>
  <si>
    <t>DataServiceDR_Images/2b2a74f9.รูปภาพที่แจ้ง.014106.jpg</t>
  </si>
  <si>
    <t>ไม่ใช่ส่วนงานจอ</t>
  </si>
  <si>
    <t>ปิดงาน</t>
  </si>
  <si>
    <t>9cb412b3</t>
  </si>
  <si>
    <t>จอหน้าร้านดับ</t>
  </si>
  <si>
    <t>DataServiceDR_Images/9cb412b3.รูปภาพที่แจ้ง.025831.jpg</t>
  </si>
  <si>
    <t>เข้าเปลี่ยนเเผ่นเสีย 2 เเผ่น</t>
  </si>
  <si>
    <t>เปลี่ยนเรียบร้อยค่ะ</t>
  </si>
  <si>
    <t>DataServiceDR_Images/9cb412b3.รูปภาพที่ดำเนินการเสร็จแล้ว.041657.jpg</t>
  </si>
  <si>
    <t>469c95ee</t>
  </si>
  <si>
    <t>DataServiceDR_Images/469c95ee.รูปภาพที่แจ้ง.031443.jpg</t>
  </si>
  <si>
    <t>เเก้ไขให้ลูกค้าเรียบร้อย</t>
  </si>
  <si>
    <t>DataServiceDR_Images/469c95ee.รูปภาพที่ดำเนินการเสร็จแล้ว.040258.jpg</t>
  </si>
  <si>
    <t>a570e411</t>
  </si>
  <si>
    <t>TS Mega Bangna ทำตัววิ่งให้ช้าลง เเละเเก้ไข Huawei Mate XT Ultimate</t>
  </si>
  <si>
    <t>DataServiceDR_Images/a570e411.รูปภาพที่ดำเนินการเสร็จแล้ว.044244.jpg</t>
  </si>
  <si>
    <t>15046a37</t>
  </si>
  <si>
    <t>เปลี่ยนกล่อง M21</t>
  </si>
  <si>
    <t>DataServiceDR_Images/15046a37.รูปภาพที่แจ้ง.040400.jpg</t>
  </si>
  <si>
    <t>พี่นิคเข้า</t>
  </si>
  <si>
    <t>f656f4b2</t>
  </si>
  <si>
    <t>ย้วยครับ</t>
  </si>
  <si>
    <t>088-6427676</t>
  </si>
  <si>
    <t>DataServiceDR_Images/f656f4b2.รูปภาพที่แจ้ง.043247.jpg</t>
  </si>
  <si>
    <t>1.จอดับครึ่งจอ ตรวจสอบสายแลนที่ออกจาก โปรเซสเซอร์ เข้าสวิทช์Hubไปหาจอเสีย เปลี่ยนสายแลน 1 เส้นจอติดปกติ✅✅ 2.ปรับค่าแสงจอจาก 100%เหลือ60%ครับ✅✅</t>
  </si>
  <si>
    <t>DataServiceDR_Images/f656f4b2.รูปภาพที่ดำเนินการเสร็จแล้ว.094820.jpg</t>
  </si>
  <si>
    <t>81b9ad7e</t>
  </si>
  <si>
    <t>Dtac  + โปสเตอร์
Djgital TV อัพเดพ 23/3/2025
1.แจ้งเปลี่ยนแปลงสื่อ แคมเปญ  iPad Air M3 / iPad 11 รุ่น WiFi Cellular ระยะเวลาการขึ้นสื่อ 24 Mar 25 – 9 April 25  
2.แจ้งเปลี่ยนแปลงสื่อ แคมเปญ Flash Sale Pay Day  for Mar'25  ระยะเวลาการขึ้นสื่อ 21 Mar 25 – 31 MAR 25  
3.แจ้งเปลี่ยนแปลงสื่อ แคมเปญ Huawei Mate XT (Pre-book) ระยะเวลาการขึ้นสื่อ 21 Mar 25 – 28 MAR 25 
4.แจ้งเปลี่ยนแปลงสื่อ แคมเปญ iPad Air M2 (Mar'25) ระยะเวลาการขึ้นสื่อ 21 Mar 25 – 31 MAR 25 
True Shop : Digital Poster,TV Conner (Smart Home,Vlive)
https://drive.google.com/file/d/19nrwKgUhLSVf7_fW14-xnCHCMQ1DhVe8/view?usp=sharing
Dtac In True Shop(จอTrue) : Digital Poster,TV Conner (Smart Home,Vlive)
https://drive.google.com/file/d/19nrwKgUhLSVf7_fW14-xnCHCMQ1DhVe8/view?usp=sharing
DTAC SHOP : LED,Digital Signage (จอนอก,จอใน,Digital Standee)(ฝากทีม DR ลงจอ LED Dtac แฟชั่น ไอแลน)
https://drive.google.com/file/d/19nrwKgUhLSVf7_fW14-xnCHCMQ1DhVe8/view?usp=sharing
Team DR  &gt;&gt;&gt; Digital Screen 43" (แนวตั้งสื่อco brand)   
https://drive.google.com/file/d/19nrwKgUhLSVf7_fW14-xnCHCMQ1DhVe8/view?usp=sharing</t>
  </si>
  <si>
    <t>DataServiceDR_Images/81b9ad7e.รูปภาพที่แจ้ง.063943.jpg</t>
  </si>
  <si>
    <t>7feb8e76</t>
  </si>
  <si>
    <t>จอดับครึ่งจอ</t>
  </si>
  <si>
    <t>DataServiceDR_Images/7feb8e76.รูปภาพที่แจ้ง.073927.jpg</t>
  </si>
  <si>
    <t>ตรวจสอบสายเเลนพบว่า สายไม่เหมือนกัน ต้นสายกับปลายสาย ทำให้สายเเลนมีปัณหา ตอนนี้สลับใส่สายสแปไปก่อน จอติดปกติ ทำการเเจ้งปัญหาให้กับทางร้าน ที่จอไม่ติดเกิดจากสายเเลนครับ</t>
  </si>
  <si>
    <t>สายเเลนมีปัญหา</t>
  </si>
  <si>
    <t>DataServiceDR_Images/7feb8e76.รูปภาพที่ดำเนินการเสร็จแล้ว.100319.jpg</t>
  </si>
  <si>
    <t>****สายเเลนมีปัญหา****</t>
  </si>
  <si>
    <t>21732bed</t>
  </si>
  <si>
    <t>TV Corner : Embassy, ทรู1ใยแก้ว, CP Tower, EMSPHERE, Siam Soi 2, One Bangkok
แจ้งขึ้นสื่อ
&gt;&gt; iPad 11 &amp; iPad Air M3 WiFi Cellular (Pre Book) ระยะเวลาขึ้นสื่อ 24 Mar - 9 Apr 25
https://drive.google.com/drive/folders/1aTWxO7J2QWnbSY1PzSFnz7pCXKOw7C60?usp=drive_link
รบกวนด้วยนะคะ ขอบคุณมากค่ะ🙏🏻</t>
  </si>
  <si>
    <t>987a80de</t>
  </si>
  <si>
    <t>https://we.tl/t-2LETOr1wsW
Update LED ตรงเสานะคะ
1.Go Wild 1
2.Speedcat
3.Go Wild 2
4.Speedcat
5.Go Wild 4
6.Speedcat
7.Go Wild 5
8.MSS Promotion</t>
  </si>
  <si>
    <t>9fc0bba0</t>
  </si>
  <si>
    <t>ด่านเลียบแม่น้ำจอดับ2จอรีโมทตรวจสอบได้รบกวนเข้าตรวจสอบด้วย</t>
  </si>
  <si>
    <t>DataServiceDR_Images/9fc0bba0.รูปภาพที่แจ้ง.085821.jpg</t>
  </si>
  <si>
    <t>เข้างานวันที่ 24/03/68 เวลา 22.00 น.-24.00 น.</t>
  </si>
  <si>
    <t>ติดตามสถานะเวลา 15.00 น. ของวันที่ 25/03/68 อีกทีนึง</t>
  </si>
  <si>
    <t>2dfad095</t>
  </si>
  <si>
    <t>DataServiceDR_Images/2dfad095.รูปภาพที่แจ้ง.044035.jpg</t>
  </si>
  <si>
    <t>รายละเอียดงาน : เข้าแก้ไขจอดับครับ 1. เข้าตรวจพบเบรกเกอร์ทริป 1 ตัวครับหมายเลขเบอร์ 04 ครับ 2. ไล่ทำการตรวจเช็คค่ากระแสไฟและตรวจสอบเบรกเกอร์ทุกตัวครับ ไม่พบปัญหาครับเบรกเกอร์และค่ากระแสไฟตามปกติครับ 3. ทำการเปลี่ยนเบรกเกอร์หมายเลข 04 จำนวน 1 ตัวครับ</t>
  </si>
  <si>
    <t>DataServiceDR_Images/2dfad095.รูปภาพที่ดำเนินการเสร็จแล้ว.044035.jpg</t>
  </si>
  <si>
    <t>7f291187</t>
  </si>
  <si>
    <t>จอดับ 2 จอ</t>
  </si>
  <si>
    <t>DataServiceDR_Images/7f291187.รูปภาพที่แจ้ง.044758.jpg</t>
  </si>
  <si>
    <t>เข้าหัวแลนใหม่ฝั่งโปรเซสเซอร์</t>
  </si>
  <si>
    <t>DataServiceDR_Images/7f291187.รูปภาพที่ดำเนินการเสร็จแล้ว.010215.jpg</t>
  </si>
  <si>
    <t>5b2c4872</t>
  </si>
  <si>
    <t>รบกวนขึ้นสื่อ Summer Festive Songkran ที่จอ TV ACC Wall ทุกจอด้วยค่ะ มีผล 25 Mar - 16 Apr 2025
https://drive.google.com/file/d/1HNiVjUWqEE9Mh485gy7XBBom3EeVhtKg/view?usp=sharing</t>
  </si>
  <si>
    <t>DataServiceDR_Images/5b2c4872.รูปภาพที่แจ้ง.064912.jpg</t>
  </si>
  <si>
    <t>ca7874f2</t>
  </si>
  <si>
    <t>DataServiceDR_Images/ca7874f2.รูปภาพที่แจ้ง.065415.jpg</t>
  </si>
  <si>
    <t>e3f4ab36</t>
  </si>
  <si>
    <t>DataServiceDR_Images/e3f4ab36.รูปภาพที่แจ้ง.065646.jpg</t>
  </si>
  <si>
    <t>ชา (จอ) , โดม(ไฟฟ้า)</t>
  </si>
  <si>
    <t>ตรวจสอบ - การ์ดไม่มีสัญญาณ วิธีแก้ไข - ย้ำหัวRJใหม่ หลังแก้ไข -ใช้งานได้ปกติ</t>
  </si>
  <si>
    <t>DataServiceDR_Images/e3f4ab36.รูปภาพที่ดำเนินการเสร็จแล้ว.094611.jpg</t>
  </si>
  <si>
    <t>7484b597</t>
  </si>
  <si>
    <t>ขอแก้ไขสื่อ AW  แคมเปญ  OPPO Find X8 ระยะเวลาขึ้นสื่อ 24 Mar - 30 Apr'25
เนื่องจากสื่อ เก่า Size 1920 x 1080  ระบุวันเริ่มไม่ถูกต้อง 
https://drive.google.com/file/d/1sb_O_PukaJzZpfEDwH4PI3FgaFJsjltV/view?usp=drive_link</t>
  </si>
  <si>
    <t>DataServiceDR_Images/7484b597.รูปภาพที่แจ้ง.070735.jpg</t>
  </si>
  <si>
    <t>ceace46c</t>
  </si>
  <si>
    <t>DataServiceDR_Images/ceace46c.รูปภาพที่แจ้ง.072909.jpg</t>
  </si>
  <si>
    <t>ส่าวหย่าง , สนุ๊ก , บอล</t>
  </si>
  <si>
    <t>เข้าดำเนินการวันที่ 26/03/68</t>
  </si>
  <si>
    <t>เข้าเเก้ไขวันที่ 26/03/68</t>
  </si>
  <si>
    <t>3eb2e9d2</t>
  </si>
  <si>
    <t>TV Corner : Embassy, ทรู1ใยแก้ว, CP Tower, EMSPHERE, Siam Soi 2, One Bangkok
แจ้งขึ้นสื่อ
&gt;&gt; Festive - Splashing Together VDO ระยะเวลาขึ้นสื่อ 25 Mar – 16 Apr 25
https://drive.google.com/drive/folders/1tQKC3txDzWLK66h05TM55Bz-J8uXP7F1?usp=drive_link
รบกวนด้วยนะคะ ขอบคุณมากค่ะ🙏🏻</t>
  </si>
  <si>
    <t>ccd5471a</t>
  </si>
  <si>
    <t>093-574-1462</t>
  </si>
  <si>
    <t>โทรเซอร์วิสเบื้องต้น จอเดอะคลีนิคสาขาภูเก็ตให้ทีค่ะ 
ตอนนี้จอไม่ออนไลน์ในระบบคะ</t>
  </si>
  <si>
    <t>DataServiceDR_Images/ccd5471a.รูปภาพที่แจ้ง.084230.jpg</t>
  </si>
  <si>
    <t>ตรวจสอบระบบอินเทอร์เน็ต ดึงเข้าระบบเรียบร้อย</t>
  </si>
  <si>
    <t>จอออนไลน์ในระบบเเล้ว</t>
  </si>
  <si>
    <t>ba85920c</t>
  </si>
  <si>
    <t>::Playlist Update Apr 2025 :: เพิ่มสื่อ Huawei Mate XT 
A. Highlight Campaign
-Co Brand (ตามลิสสาขาที่มี)
-------------------------------------
B. Commercial Campaign
-True Online กรรชัยอันใหม่ (ตามลิสสาขาที่มี) (4 Feb-31 Dec 2025)
-Samsung S25 (23 Jan - 31 Jul 2025)
-OPPO Reno13 Series (12 Jan-31 May 2025)
-Honor X9c (ตามลิสสาขาที่มี) (25 Feb-31 May 2025) 
-Vivo V50 (1 Mar-31 May 2025)
-Xiaomi 15 Series (ตามลิสสาขาที่มี) (4 Mar-31 May 2025)
-Huawei Mate XT (1 Apr-31 Jul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</si>
  <si>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DataServiceDR_Images/ba85920c.รูปภาพที่แจ้ง.010801.jpg</t>
  </si>
  <si>
    <t>3265d7d3</t>
  </si>
  <si>
    <t>Link สื่อใหม่
LED : Huawei Mate XT (1 Apr-31 Jul 2025)
https://drive.google.com/drive/folders/19OjumZ3SdTsyXK5Iak_tD3hI7Sccn55O</t>
  </si>
  <si>
    <t>DataServiceDR_Images/3265d7d3.รูปภาพที่แจ้ง.010727.jpg</t>
  </si>
  <si>
    <t>61ad3238</t>
  </si>
  <si>
    <t>งานขึ้นสื่อ เมเบอรีน  
คุณเล็ก รบกวนเปลี่ยน VDO ใน Endcap ร้าน Watsons  ภายในวันที่27/3/ 2025. ด้วยครับ
ตัวเก่าที่เล่นอยู่หน้าร้านปัจจุบัน ให้ลบทิ้ง ใช้ตัวใหม่ แทนได้เลยครับ ผมได้แนบ Link File
 VDO  ใช้ใน End cap ร้าน Watsons ตามList ครับ
โดยเริ่มเปลี่ยนวันที่ 27/3/2025  ตั้งแต่ 10โมงเช้าเป็นต้นไป
ฝากช่วยดำเนินการตามวันและเวลา ด้วยนะครับ</t>
  </si>
  <si>
    <t>DataServiceDR_Images/61ad3238.รูปภาพที่แจ้ง.012241.jpg</t>
  </si>
  <si>
    <t>7e74eddb</t>
  </si>
  <si>
    <t>14 สาขา</t>
  </si>
  <si>
    <t>ขอคิวงานเปลี่ยนสื่อ ysl  14 สาขาหน่อยครับ  ให้จบใน 31 มีนาคม
- สาขาที่ออนไลน์ให้เปลี่ยนผ่านระบบ 
- สาขาไหน ออฟไลน์ ให้ส่งช่างเข้าเปลี่ยนหน้าสาขา 
- เช็คขนาดไฟล์ และจำนวนจอตามไฟล์ excel ครับ
Link รวม https://drive.google.com/drive/folders/1r3eiMfMcn7WjqSCtOznswVa6ZlcgqsvU?usp=sharing</t>
  </si>
  <si>
    <t>DataServiceDR_Images/7e74eddb.รูปภาพที่แจ้ง.021636.jpg</t>
  </si>
  <si>
    <t>ขึ้นเรียบร้อย (เหลือขึ้นสื่อหน้าสาขา)</t>
  </si>
  <si>
    <t>3b1ead41</t>
  </si>
  <si>
    <t>📣ประกาศ📣
ขอนำส่งสื่อถวายพระพร  เนื่องในโอกาสวันคล้ายวันพระราชสมภพ ทรงเจริญพระชนมายุ ๗๐ พรรษา ๒ เมษายน ​๒๕๖๘​​ สมเด็จพระกนิษฐาธิราชเจ้า กรมสมเด็จพระเทพรัตนราชสุดาฯ สยามบรมราชกุมารี (ขึ้นสื่อค้าง 1 วัน หลังจากนั้นขึ้นสื่อปกติ)
Link รวม จากส่วนกลาง
https://drive.google.com/drive/folders/1SC981st-uPAFArFaqJYr3WV-2Uc7Qw6g?usp=sharing
LED Wall
https://drive.google.com/drive/folders/13FrwS0rKntNPGmvRdMG0IBhO2cGHNmLJ?usp=drive_link
Digital Poster (ทีวีแนวตั้ง)
https://drive.google.com/drive/folders/1quFexXvvQFts28w-pqlMFZEmkAnbGU9_?usp=drive_link
TV Corner (ทีวีแนวนอน)
https://drive.google.com/drive/folders/1KPtA8EydM5kANle7v_Wq9MX_zKasZiP8?usp=drive_link
จอ Trade In (จอ 43 นิ้ว แบบมีขาตั้ง)
https://drive.google.com/file/d/1lF5AkXkyzGYnFxcvmdGUyX-J12uezrk5/view?usp=drive_link
TV เรียงยาว
5760x1080 : https://drive.google.com/drive/folders/1vsTW3Ddl5pzH3ZqI4Pm1mTOymVoGQl8a?usp=drive_link
3840x1080 : https://drive.google.com/drive/folders/1yf3KzZPEg8zR6vvdTBfkpxWNBxJWwz-1?usp=drive_link
1920x1080 : https://drive.google.com/drive/folders/1KPtA8EydM5kANle7v_Wq9MX_zKasZiP8?usp=drive_link</t>
  </si>
  <si>
    <t>1a457f19</t>
  </si>
  <si>
    <t>::Playlist Update Apr 2025 :: เพิ่มสื่อ Huawei Mate XT &amp; TVS Now max sports
A. Highlight Campaign
-Co Brand (ตามลิสสาขาที่มี)
-------------------------------------
B. Commercial Campaign
-TVS Now max sports - April 2025 New!!!
-True Online กรรชัยอันใหม่ (ตามลิสสาขาที่มี) (4 Feb-31 Dec 2025)
-Samsung S25 (23 Jan - 31 Jul 2025)
-OPPO Reno13 Series (12 Jan-31 May 2025)
-Honor X9c (ตามลิสสาขาที่มี) (25 Feb-31 May 2025) 
-Vivo V50 (1 Mar-31 May 2025)
-Xiaomi 15 Series (ตามลิสสาขาที่มี) (4 Mar-31 May 2025)
-Huawei Mate XT (1 Apr-31 Jul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</si>
  <si>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DataServiceDR_Images/1a457f19.รูปภาพที่แจ้ง.061957.jpg</t>
  </si>
  <si>
    <t>c1bd4ec4</t>
  </si>
  <si>
    <t>Link สื่อใหม่
LED : TVS Now max sports - April 2025
https://drive.google.com/drive/folders/1PgS1uCODGYJCCFAKfvqdsaPiSmUeBYNK?usp=drive_link 
LED : Huawei Mate XT (1 Apr-31 Jul 2025)
https://drive.google.com/drive/folders/19OjumZ3SdTsyXK5Iak_tD3hI7Sccn55O</t>
  </si>
  <si>
    <t>DataServiceDR_Images/c1bd4ec4.รูปภาพที่แจ้ง.062114.jpg</t>
  </si>
  <si>
    <t>ddec6610</t>
  </si>
  <si>
    <t>ขอช่างเทคนิคสเเตนบายเปิดจอเพื่อให้ทีมคัลเลอร์ไลท์ รีโมทระบบ</t>
  </si>
  <si>
    <t>สเเตนบายหน้างาน</t>
  </si>
  <si>
    <t>3ab71e2d</t>
  </si>
  <si>
    <t>พระราม 9 คอนเนค (เเยกมารยาท)</t>
  </si>
  <si>
    <t>8a634c86</t>
  </si>
  <si>
    <t>American Tourister</t>
  </si>
  <si>
    <t>อาการจอติดๆดับ ดับไปประมาณ 1 นาทีเเล้วติด</t>
  </si>
  <si>
    <t>DataServiceDR_Images/8a634c86.รูปภาพที่แจ้ง.080749.jpg</t>
  </si>
  <si>
    <t>เข้าตรวจสอบวันที่ 27/03/68</t>
  </si>
  <si>
    <t>9400bba7</t>
  </si>
  <si>
    <t>สาขาเพชรเกษม</t>
  </si>
  <si>
    <t>Jassofa  สาขาเพชรเกษม จอ  Kiosk ไม่เล่นสื่อ</t>
  </si>
  <si>
    <t>DataServiceDR_Images/9400bba7.รูปภาพที่แจ้ง.084158.jpg</t>
  </si>
  <si>
    <t>71418f0c</t>
  </si>
  <si>
    <t>จอมีอาการกระพริบ</t>
  </si>
  <si>
    <t>ช่างเข้าคืนนี้</t>
  </si>
  <si>
    <t>1ceec370</t>
  </si>
  <si>
    <t>งานขึ้นสื่อ Armani Siamparagon  วันที่ 27/3/68
https://drive.google.com/file/d/1KBkm3F6mXzXr-RD6c6Ruq34dkBR-wQHE/view?usp=sharing</t>
  </si>
  <si>
    <t>DataServiceDR_Images/1ceec370.รูปภาพที่แจ้ง.093932.jpg</t>
  </si>
  <si>
    <t>35063aa7</t>
  </si>
  <si>
    <t>เซ็นทรัลสนามบินเชียงใหม่</t>
  </si>
  <si>
    <t>สนามบินเชียงใหม่</t>
  </si>
  <si>
    <t>Adidas FO Chiangmai Central Airport
แผ่น Pixel เสียประมาณ 6-10 แผ่น ขอคิวช่างเพื่อแก้ไขให้หน่อยครับ  โดยจะมีจุด แผ่น Pixel หลุด จำนวน 2 จุด ด้วยน่ะครับ โดยจุดที่ แผ่น Pixel หลุด ฝากทำเสนอราคาม</t>
  </si>
  <si>
    <t>DataServiceDR_Images/35063aa7.รูปภาพที่แจ้ง.045620.jpg</t>
  </si>
  <si>
    <t>ตี้ , มาร์ค</t>
  </si>
  <si>
    <t>2 เข้าเปลี่ยนแผ่นโมดูล P2.5 จำนวน 8เเผ่น</t>
  </si>
  <si>
    <t>cde1f8e9</t>
  </si>
  <si>
    <t>Adidas  จอแขวนดับไม่เล่นสื่อ</t>
  </si>
  <si>
    <t>DataServiceDR_Images/cde1f8e9.รูปภาพที่แจ้ง.050442.jpg</t>
  </si>
  <si>
    <t>28ba6dbe</t>
  </si>
  <si>
    <t>@ออโต้   งานขึ้นสื่อ  AE
 In store Promotion สาขา One Bangkok  ตามวันที่ ที่แจ้งด้านล่างค่ะ 
In store Promotion สำหรับวันที่  28 - 31 Mar 2025
Link : https://drive.google.com/drive/folders/1dJ8JYR4_0D8h-5-qxI1Z26mkPcVkZmLr
=====================
In store Promotion สาขา Central Pattaya  ตามวันที่ ที่แจ้งด้านล่างค่ะ 
In store Promotion สำหรับวันที่  28 - 31 Mar 2025
Link : https://drive.google.com/drive/folders/18uDd3kcC9jwpHnGVLH1-xPt13lgwJMJc
=======================
In store Promotion สาขา Central Phuket  ตามวันที่ ที่แจ้งด้านล่างค่ะ 
In store Promotion สำหรับวันที่  28 - 31 Mar 2025 
Link : https://drive.google.com/drive/folders/1Op8MUFYS-3Coo3RC2G67PIjSzPAz2TmJ
===========================
In store Promotion สาขา เดอะมอลล์ บางแค  ตามวันที่ ที่แจ้งด้านล่างค่ะ 
In store Promotion สำหรับวันที่  28 - 31 Mar 2025
Link : https://drive.google.com/drive/folders/1u30wlY2ZhSFZ9aLAiCq03D1ndQ76jylH
=========================
 In store Promotion สาขา CentralwOrld  ตามวันที่ ที่แจ้งด้านล่างค่ะ 
In store Promotion สำหรับวันที่ 28 - 31 Mar 2025
Size 1920x1080px : https://drive.google.com/drive/folders/1KOpeoUfqUBiLAMD1rciP5eqqWb60LzjQ 
Size 3584x576px : size นี้ ใช้วีดีโอเดิมที่ขึ้นอยู่ตอนนี้ต่อได้เลยค่ะ ไม่เปลี่ยนค่ะ</t>
  </si>
  <si>
    <t>404d9f49</t>
  </si>
  <si>
    <t>T21 พัทยา</t>
  </si>
  <si>
    <t>ชลบุรี</t>
  </si>
  <si>
    <t>ID2421 : BNM-Terminal21 Pattaya
097-060-7597  
 จอไม่สามารถเชื่อมอินเตอร์เน็ตได้</t>
  </si>
  <si>
    <t>DataServiceDR_Images/404d9f49.รูปภาพที่แจ้ง.073442.jpg</t>
  </si>
  <si>
    <t>ส่งของให้ลูกค้าแล้วค่ะ รอประสานงาน เชื่อมต่อวันนี้</t>
  </si>
  <si>
    <t>โทร 097-060-7597
เทอร์มินอล 21 พัทยา ชั้น1 ห้องKI1032 เลขที่456,777,777/1 หมู่6 ตำบลนาเกลือ อำภอบางละมุง จังหวัดชลบุรี 20150</t>
  </si>
  <si>
    <t>abb6efb4</t>
  </si>
  <si>
    <t>สวัสดีครับพี่หนูเล็ก พี่เอ็กซ์ พี่ฟิล์ม ผมขออนุญาตแจ้งรายละเอียดงานเปลี่ยนสื่อ YSL หน้างานครับ
สถานที่/สาขา : 
- Mega Bangna เปลี่ยนสื่อหน้างานขนาดไฟล์ 512x448px✅
- Central World เปลี่ยนสื่อหน้างานขนาดไฟล์ 1920x1080px (เข้าหลัง้างปิด)
- Central Bangna เปลี่ยนสื่อหน้างานขนาดไฟล์ 1920x1080px✅
รบกวนประสานงานจัดทีมเข้าหน้างานครับ ขอบคุณครับ
--
ไฟล์
\\192.168.1.4\Teams_Graphic\to\YSL</t>
  </si>
  <si>
    <t>เข้าวันที่ 29/03/68 เวลา 22.00 น.</t>
  </si>
  <si>
    <t>1. เมก้าบางนา    YSL   เปลี่ยนสื่อหน้างาน  จำนวน  1 จอ  ** เข้างานเวลาปกติ** ✅
3. Central Bangna    YSL  เปลี่ยนสื่อหน้างาน  จำนวน 1 จอ ✅</t>
  </si>
  <si>
    <t>a5534ad2</t>
  </si>
  <si>
    <t>สวัสดีครับผมรบกวนพี่เอ็กซ์เปิดคิวพ่วงงาน รับกล่องM21กลับบริษัทให้หน่อยครับ 
งาน samsonite สาขาดังนี้ครับ
1.สาขาเซนทรัลเวิล (samsonite)
2.สาขาone bkk (samsonite)
3.สาขาone bkk (อเมริกันทัวริส)</t>
  </si>
  <si>
    <t>e38b42c4</t>
  </si>
  <si>
    <t>📣ประกาศ📣
Digital Media Apr 2025 (For DR)
Digital Screen 43"(จอ Trade In - Co Brand)
https://drive.google.com/drive/folders/1TQvQTX65DoSAYqIwrGEDsBUyLJB9CL_y?usp=sharing
TV Corner (Accessory, Lifestyle Gadget, Smart Life) 
https://drive.google.com/drive/folders/1pQkVfrQvq9iwFcfRCF4lJ94YZaK69SSy?usp=sharing</t>
  </si>
  <si>
    <t>b558e170</t>
  </si>
  <si>
    <t>EveandBoy Maga Bangna</t>
  </si>
  <si>
    <t>1.   Link  เฉพาะร้าน Eve and Boy Maga Bangna   เข้าเปลี่ยนที่หน้าสาขา</t>
  </si>
  <si>
    <t>อัพเดจสื่อเรียบร้อย</t>
  </si>
  <si>
    <t>d5b9779a</t>
  </si>
  <si>
    <t>4 สาขา</t>
  </si>
  <si>
    <t>2.   Link สำหรับ ร้าน   4 สาขา  เปลี่ยนสื่อ Online
WS Siamsquare
Ws Cp Tower
Eve and Boy Siam square one
 Beautrium Saim bypass</t>
  </si>
  <si>
    <t>1a845207</t>
  </si>
  <si>
    <t>DataServiceDR_Images/1a845207.รูปภาพที่แจ้ง.011547.jpg</t>
  </si>
  <si>
    <t>เคี้ยง , เชษฐ์ , ฟลุ๊คเล็ก</t>
  </si>
  <si>
    <t>รายละเอียดงาน : 1. เข้าตรวจสอบจอดับพร้อมเบรกเกอร์ทริปจำนวน 1 ตัว หมายเลข 04 ทำการเปลี่ยนเบรกเกอร์จำนวน 1 ตัว เรียบร้อยครับ และไล่ตรวจสอบ สายไฟ และขันแน่น ทุกจุดครับ ไม่พบสายไฟหนูกัดหรือขาดครับ จอสามารถใช้งานได้ปกติครับ</t>
  </si>
  <si>
    <t>8ea806e9</t>
  </si>
  <si>
    <t>พระราม 9 (BL20)</t>
  </si>
  <si>
    <t>แจ้งซ่อมจอสื่อชั้นชานชลา ดับทุกจอครับ</t>
  </si>
  <si>
    <t>DataServiceDR_Images/8ea806e9.รูปภาพที่แจ้ง.022653.jpg</t>
  </si>
  <si>
    <t>สาเหตุ: นาฬิกา Timer ไม่เดิน วิธีแก้ไข:- ปรับระบบไฟเป็น manual  -ตั้งเวลาปิด-เปิดในระบบCMS ผลลัพท์: จอติดปกติครับ Remark: ตู้ไฟเป็นของทางไวเออร์ ให้ทีมไวเออร์นำเนินการแก้ไขต่อไปครับ</t>
  </si>
  <si>
    <t>DataServiceDR_Images/8ea806e9.รูปภาพที่ดำเนินการเสร็จแล้ว.043109.jpg</t>
  </si>
  <si>
    <t>9c3b2f7b</t>
  </si>
  <si>
    <t>3 สถานี</t>
  </si>
  <si>
    <t>ตรวจสอบโครงสร้างเเละอุปกรณ์  3 สถานี
1. silom connect 
2. sukhumvit conner
3. เเยกมารยาท</t>
  </si>
  <si>
    <t>เอ็กซ์ , เคี้ยง , เหน่ง , มาร์ค</t>
  </si>
  <si>
    <t>เข้าสำรวจทั้ง 3 สถานี้เรียบร้อยเเล้วค่ะ</t>
  </si>
  <si>
    <t>823805ed</t>
  </si>
  <si>
    <t>แจ้งซ่อม สื่อโฆษณา สถานีสุขุมวิท ทางเข้า MetroMall ฝั่ง S ครับ</t>
  </si>
  <si>
    <t>DataServiceDR_Images/823805ed.รูปภาพที่แจ้ง.045203.jpg</t>
  </si>
  <si>
    <t>เอ็กซ์ , มาร์ค , เหน่ง</t>
  </si>
  <si>
    <t>สาเหตุ : จากการตรวจสอบ พบแผ่นที่สีเพี้ยนสายไฟ DC หลุด เสียบสาย DC ใหม่</t>
  </si>
  <si>
    <t>DataServiceDR_Images/823805ed.รูปภาพที่ดำเนินการเสร็จแล้ว.083718.jpg</t>
  </si>
  <si>
    <t>75d58443</t>
  </si>
  <si>
    <t>True Shop  Central World ชั้น 4</t>
  </si>
  <si>
    <t>TS Central World ชั้น 4 รบกวนเปลี่ยนตัววิ่งใหม่เป็น Accessories Gadget ด้วยนะคะ (CTW ตัวขวานะคะ)</t>
  </si>
  <si>
    <t>DataServiceDR_Images/75d58443.รูปภาพที่แจ้ง.065220.jpg</t>
  </si>
  <si>
    <t>DataServiceDR_Images/75d58443.รูปภาพที่ดำเนินการเสร็จแล้ว.093404.jpg</t>
  </si>
  <si>
    <t>0954aab3</t>
  </si>
  <si>
    <t>True Shop  Fashion Island</t>
  </si>
  <si>
    <t>TS Fashion Island เปลี่ยนตัววิ่งโต๊ะซ้ายเป็น Accessories Gadget ด้วยนะคะ</t>
  </si>
  <si>
    <t>DataServiceDR_Images/0954aab3.รูปภาพที่แจ้ง.073634.jpg</t>
  </si>
  <si>
    <t>210c2a5b</t>
  </si>
  <si>
    <t>DataServiceDR_Images/210c2a5b.รูปภาพที่แจ้ง.074408.jpg</t>
  </si>
  <si>
    <t>รายละเอียดงาน :  1. เวลา 18.00-21.00น.   Adidas  SQ1 จอฟาสาท จอดับ 2 จอ  ตู้ Rack #เช็คระบบไฟปกติ พบไทม์เมอร์เดินไม่ตรงและตู้ไฟเปิดmanออนตลอด เช็คจอแล้วมีไฟมีสัญญานเข้าปกติ แต่ไม่เล่นสื่อ ถอดสายต่อโน๊ตบุ๊คจอติดปกติ จอดับเกิดจากBoxA6ค้าง เนื่องจากไทม์เมอร์คุมชุดคอนโทรลไม่มีการปิด-เปิดเป็นเวลานาน</t>
  </si>
  <si>
    <t>DataServiceDR_Images/210c2a5b.รูปภาพที่ดำเนินการเสร็จแล้ว.042439.jpg</t>
  </si>
  <si>
    <t>7ed54dea</t>
  </si>
  <si>
    <t>True Shop Central Pinklao</t>
  </si>
  <si>
    <t>CT Pinklao เปลี่ยนสื่อตัวซ้ายเป็น Accessories Gadget (ตามรูปเเนบ)</t>
  </si>
  <si>
    <t>DataServiceDR_Images/7ed54dea.รูปภาพที่แจ้ง.074738.jpg</t>
  </si>
  <si>
    <t>ทีมเข้าเปลี่ยนสื่อเรียบร้อย</t>
  </si>
  <si>
    <t>สื่อขั้นเรียบร้อย</t>
  </si>
  <si>
    <t>DataServiceDR_Images/7ed54dea.รูปภาพที่ดำเนินการเสร็จแล้ว.084604.jpg</t>
  </si>
  <si>
    <t>7fa4639c</t>
  </si>
  <si>
    <t>True Shop Future Park Rangsit</t>
  </si>
  <si>
    <t>TS Future Park Rangsit ตัวซ้ายเปลี่ยนเป็น Accessories Gadget</t>
  </si>
  <si>
    <t>DataServiceDR_Images/7fa4639c.รูปภาพที่แจ้ง.100306.jpg</t>
  </si>
  <si>
    <t>เข้าเเก้ไขหน้างานวันที่ 02/04/68</t>
  </si>
  <si>
    <t>DataServiceDR_Images/7fa4639c.รูปภาพที่ดำเนินการเสร็จแล้ว.014538.jpg</t>
  </si>
  <si>
    <t>d8f3e2b2</t>
  </si>
  <si>
    <t>TS Central Ladprao ตัวซ้ายเปลี่ยนเป็น Accessories Gadget</t>
  </si>
  <si>
    <t>DataServiceDR_Images/d8f3e2b2.รูปภาพที่แจ้ง.100120.jpg</t>
  </si>
  <si>
    <t>เข้าดำเนินการวันที่ 02/04/68</t>
  </si>
  <si>
    <t>9ba83131</t>
  </si>
  <si>
    <t>ปัญหา :VDO Wall (TV Wall) - จอสีเพี้ยน จอกระพริบ
ระบุรายละเอียดของปัญหา : VDO Wall (TV Wall) บริเวณหน้าสาขาขึ้นจุดสีดำ</t>
  </si>
  <si>
    <t>DataServiceDR_Images/9ba83131.รูปภาพที่แจ้ง.010441.jpg</t>
  </si>
  <si>
    <t>1. เปลี่ยนแผ่นP3.91จอหน้าร้านจำนวน 16 แผ่น</t>
  </si>
  <si>
    <t>DataServiceDR_Images/9ba83131.รูปภาพที่ดำเนินการเสร็จแล้ว.083913.jpg</t>
  </si>
  <si>
    <t>เปลี่ยนเเผ่น 6 เเผ่น เหลืออีก 12 เเผ่น</t>
  </si>
  <si>
    <t>2456841b</t>
  </si>
  <si>
    <t>TS The Mall Bangkapi ตัวขวาเปลี่ยนเป็น Accessories Gadget</t>
  </si>
  <si>
    <t>DataServiceDR_Images/2456841b.รูปภาพที่แจ้ง.010703.jpg</t>
  </si>
  <si>
    <t>เข้าเปลี่ยนสื่อหน้างาน วันที่ 01/04/68</t>
  </si>
  <si>
    <t>DataServiceDR_Images/2456841b.รูปภาพที่ดำเนินการเสร็จแล้ว.014733.jpg</t>
  </si>
  <si>
    <t>4b960cff</t>
  </si>
  <si>
    <t>True shop Central West Gate</t>
  </si>
  <si>
    <t>TS Central West Gate ตัวซ้ายเปลี่ยนเป็น Accessories Gadget</t>
  </si>
  <si>
    <t>DataServiceDR_Images/4b960cff.รูปภาพที่แจ้ง.010845.jpg</t>
  </si>
  <si>
    <t>707af11f</t>
  </si>
  <si>
    <t>TS Mega Bangna ตัวซ้ายเปลี่ยนเป็น Accessories Gadget</t>
  </si>
  <si>
    <t>DataServiceDR_Images/707af11f.รูปภาพที่แจ้ง.011157.jpg</t>
  </si>
  <si>
    <t>เข้าเปลี่ยนสื่หน้างาน วันที่ 02/04/68</t>
  </si>
  <si>
    <t>DataServiceDR_Images/707af11f.รูปภาพที่ดำเนินการเสร็จแล้ว.014912.jpg</t>
  </si>
  <si>
    <t>baac1e21</t>
  </si>
  <si>
    <t>แจ้งซ่อมสื่อโฆษณา Corner สถานีสุขุมวิท (BL22) ครับ</t>
  </si>
  <si>
    <t>DataServiceDR_Images/baac1e21.รูปภาพที่แจ้ง.012348.jpg</t>
  </si>
  <si>
    <t>ออนเบคเกอร์ตัวที่ทริปเรียบร้อย</t>
  </si>
  <si>
    <t>DataServiceDR_Images/baac1e21.รูปภาพที่ดำเนินการเสร็จแล้ว.012348.jpg</t>
  </si>
  <si>
    <t>031edc23</t>
  </si>
  <si>
    <t>Adidas  One Bangkok</t>
  </si>
  <si>
    <t>จอหน้าบ้านมีลายเส้น (รอยต่อ)</t>
  </si>
  <si>
    <t>DataServiceDR_Images/031edc23.รูปภาพที่แจ้ง.013102.jpg</t>
  </si>
  <si>
    <t>เหน่ง , เอื้อน</t>
  </si>
  <si>
    <t>เข้าปรับรอยต่อแผ่นเรียบร้อยครับ✅✅</t>
  </si>
  <si>
    <t>DataServiceDR_Images/031edc23.รูปภาพที่ดำเนินการเสร็จแล้ว.062849.jpg</t>
  </si>
  <si>
    <t>e6b9e12f</t>
  </si>
  <si>
    <t>Adidas เซ็นทรัลเวิดล์</t>
  </si>
  <si>
    <t>จอพื้นเเอปไม่รัน</t>
  </si>
  <si>
    <t>DataServiceDR_Images/e6b9e12f.รูปภาพที่แจ้ง.013559.jpg</t>
  </si>
  <si>
    <t>ทีเข้าไปตรวจสอบจอทำงานปกติ เรื่องจอร้อนทางช่างไปรับระดับขาจอให้สูงขึ้น ทั้ง 10จอ ภายใจจอร้อนมาก ร้านเปิดไม่ถึงชั่วโมง ต้องหาวิธีระบายความร้อน ครับ 2.TV43นิ้วไม่ออนไลน์แก้ไขเรียบร้อยครับด้</t>
  </si>
  <si>
    <t>DataServiceDR_Images/e6b9e12f.รูปภาพที่ดำเนินการเสร็จแล้ว.063546.jpg</t>
  </si>
  <si>
    <t>c635e7ec</t>
  </si>
  <si>
    <t>แจ้งซ่อมจอสื่อโฆษณาสถานีสวนจตุจักร(BL13) จอสื่อดับ เนื่องจากไฟตก พื้นที่ชั้นออกบัตรโดยสารฝั่ง N,S ครับ</t>
  </si>
  <si>
    <t>DataServiceDR_Images/c635e7ec.รูปภาพที่แจ้ง.023132.jpg</t>
  </si>
  <si>
    <t>มีทีมของ BMN เข้าไปเเก้ไข</t>
  </si>
  <si>
    <t>DataServiceDR_Images/c635e7ec.รูปภาพที่ดำเนินการเสร็จแล้ว.034118.jpg</t>
  </si>
  <si>
    <t>4b265bb7</t>
  </si>
  <si>
    <t>เรียน คุณหนูเล็กและทีม ค่ะ @DW_Nulek_0825255238 @𝙵𝙸𝙻𝙼☺︎︎ 
TV Corner : Embassy, ทรู1ใยแก้ว, CP Tower, EMSPHERE, Siam Soi 2, One Bangkok
&gt;&gt; นำส่งสื่อเดือน April 25 https://drive.google.com/drive/folders/1hkoiNCMwD0NIDTQUAbl6NzxVBY4UWnaP
&gt;&gt; นำส่งสื่อวันพิเศษ สื่อถวายพระพร ๒ เมษายน ๒๕๖๘​ ค้างสื่อเดียว งด Commercial 1 วัน (วันพุธ 2 เม.ย. 68) https://drive.google.com/drive/folders/1cEgu1A5D85VStlVBCBwWn7RKBtFhcXL_?usp=drive_link
รบกวนด้วยนะคะ ขอบคุณมากค่ะ🙏🏻</t>
  </si>
  <si>
    <t>DataServiceDR_Images/4b265bb7.รูปภาพที่แจ้ง.023547.jpg</t>
  </si>
  <si>
    <t>303d12a0</t>
  </si>
  <si>
    <t>เปลี่ยนโปรเซสเซอ+สำรวจระบบไฟทั้งหมด</t>
  </si>
  <si>
    <t>เหน่ง , ต้น , ฟลุ๊ค , เชษฐ์</t>
  </si>
  <si>
    <t>เข้าดำเนินการวีนที่ 02/04/68</t>
  </si>
  <si>
    <t>รอของจากจีน</t>
  </si>
  <si>
    <t>cd605bd3</t>
  </si>
  <si>
    <t>::Playlist Update Apr 2025 :: เพิ่มสื่อ Summer Festive
A. Highlight Campaign
-Co Brand (ตามลิสสาขาที่มี)
-Summer Festive (ตามลิสสาขาที่มี) (1-30 Apr 2025) New!!!
-------------------------------------
B. Commercial Campaign
-TVS Now max sports - April 2025 
-True Online กรรชัยอันใหม่ (ตามลิสสาขาที่มี) (4 Feb-31 Dec 2025)
-Samsung S25 (23 Jan - 31 Jul 2025)
-OPPO Reno13 Series (12 Jan-31 May 2025)
-Honor X9c (ตามลิสสาขาที่มี) (25 Feb-31 May 2025) 
-Vivo V50 (1 Mar-31 May 2025)
-Xiaomi 15 Series (ตามลิสสาขาที่มี) (4 Mar-31 May 2025)
-Huawei Mate XT (1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</si>
  <si>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8c39decb</t>
  </si>
  <si>
    <t>Link สื่อใหม่
LED : Summer Festive Lot 1 (1-30 Apr 2025)
https://drive.google.com/drive/folders/1OelErw7FGht57M4SgoAEDTvQOelVcKZM
LED : Summer Festive (Edit Shop)
https://drive.google.com/drive/folders/16-yzAIOoL605dcDgyW90NH8jBVu1msJy?usp=drive_link</t>
  </si>
  <si>
    <t>95f64978</t>
  </si>
  <si>
    <t>Iconsiam  และ One Bkk</t>
  </si>
  <si>
    <t>เปลี่ยนจอที่เล่นสื่อ อุณหภูมิ   ของทรู  ให้ทีค่ะ
มีสาขา  Iconsiam  และ One Bkk ค่ะ
https://drive.google.com/drive/folders/1y70U4KmvbUbfxJGGEaNtBgK7gy_h5WBT
https://drive.google.com/drive/folders/1gEUd5YMaMuLf_nCAeSKcrQfRDQEG3qt0</t>
  </si>
  <si>
    <t>DataServiceDR_Images/95f64978.รูปภาพที่แจ้ง.073911.jpg</t>
  </si>
  <si>
    <t>64884411</t>
  </si>
  <si>
    <t>19 สาขา</t>
  </si>
  <si>
    <t>Link สื่อใหม่
LED : Summer Festive Lot3
https://drive.google.com/drive/folders/1qai0F6GfDfSjqlAOdRBRoOVmk9ztYfee</t>
  </si>
  <si>
    <t>DataServiceDR_Images/64884411.รูปภาพที่แจ้ง.021915.jpg</t>
  </si>
  <si>
    <t>26d48219</t>
  </si>
  <si>
    <t>TS The Mall Bangkapi ตัวขวา ไฟสื่อไม่ติดค่ะ ติดต่อคุณหนิง 0863453555</t>
  </si>
  <si>
    <t>โทรประสานการลูกค้าหน้าสาขาเรียบร้อย สาเหตุไม่ได้เสียบปลั๊ก</t>
  </si>
  <si>
    <t>1b9c32b9</t>
  </si>
  <si>
    <t>ทามเมอร์มีปัญหาครับต้องเปลี่ยนทามเมอร์ AdidasCTW</t>
  </si>
  <si>
    <t>DataServiceDR_Images/1b9c32b9.รูปภาพที่แจ้ง.063732.jpg</t>
  </si>
  <si>
    <t>ดำเนินการคืนนี้</t>
  </si>
  <si>
    <t>c0630a15</t>
  </si>
  <si>
    <t>📣ประกาศ📣
ขอนำส่งสื่อถวายพระพร   ทูลกระหม่อมหญิงอุบลรัตนราชกัญญา สิริวัฒนาพรรณวดี เนื่องในวันคล้ายวันประสูติ  ๕ เมษายน  ๒๕๖๘ (ขึ้นสื่อค้าง 1 วัน หลังจากนั้นขึ้นสื่อปกติ)
Link รวม จากส่วนกลาง
https://drive.google.com/drive/folders/1JIeK2V4pFlFj0jKvVlSV5xA5zt9P6-rC?usp=sharing
LED Wall
ไม่มี ไม่ต้องขึ้นสื่อ
Digital Poster (ทีวีแนวตั้ง)
https://drive.google.com/drive/folders/1CZpKPdElAkrdImYMuSUcJU8538IrQXzR?usp=drive_link
TV Corner (ทีวีแนวนอน)
https://drive.google.com/drive/folders/19qactmAMZ1xA4g3xeC6IGuMHZePLVlMP?usp=drive_link
จอ Trade In (จอ 43 นิ้ว แบบมีขาตั้ง)
https://drive.google.com/drive/folders/1lRVQnyy0kZYUxM8zwbR108mdGI5g7JOP?usp=drive_link
TV เรียงยาว
5760x1080 : https://drive.google.com/drive/folders/1Y5WGZo7EVO7_uDQ5Ya1uWBtHW1RV8XtT?usp=drive_link
3840x1080 : https://drive.google.com/drive/folders/1wyEiIMmcUyuTDPTdTJ8KpSh7RIs6yDMP?usp=drive_link
1920x1080 : https://drive.google.com/drive/folders/19qactmAMZ1xA4g3xeC6IGuMHZePLVlMP?usp=drive_link</t>
  </si>
  <si>
    <t>DataServiceDR_Images/c0630a15.รูปภาพที่แจ้ง.070333.jpg</t>
  </si>
  <si>
    <t>96e740ed</t>
  </si>
  <si>
    <t>1. สาขา One Bangkok  รบกวนขึ้นวันนี้เลยนะคะ
In store Promotion สำหรับวันที่  1 - 16 Apr 2025
Link : https://drive.google.com/drive/folders/1FsZLNPye8-u_8f42802U5Nl_H8kwnnLC</t>
  </si>
  <si>
    <t>560d8e68</t>
  </si>
  <si>
    <t>2. สาขา CentralwOrld  รบกวนขึ้นวันนี้เลยนะคะ 
In store Promotion สำหรับวันที่ 1 - 16 Apr 2025
Size 1920x1080px : https://drive.google.com/drive/folders/1ycHTgLuJ4LQIoVULgRaJezhcu4apgfsB 
Size 3584x576px : size นี้ ใช้วีดีโอเดิมที่ขึ้นอยู่ตอนนี้ต่อได้เลยค่ะ ไม่เปลี่ยนค่ะ</t>
  </si>
  <si>
    <t>3f2da81a</t>
  </si>
  <si>
    <t>3. สาขา เดอะมอลล์ บางแค  รบกวนขึ้นวันนี้เลยนะคะ
In store Promotion สำหรับวันที่  1 - 16 Apr 2025
Link : https://drive.google.com/drive/folders/1BlTgKuL-2sJZpNBErfLON-t3dMG7B__J</t>
  </si>
  <si>
    <t>a6e5abe7</t>
  </si>
  <si>
    <t>4. Central Phuket  รบกวนขึ้นวันนี้เลยนะคะ
In store Promotion สำหรับวันที่  1 - 16 Apr 2025 
Link : https://drive.google.com/drive/folders/1k7gsZMSSYdFso128C_JUSTB-6N_HMd1k</t>
  </si>
  <si>
    <t>8b5c6ff5</t>
  </si>
  <si>
    <t>805602</t>
  </si>
  <si>
    <t>020018872 , 0835153516</t>
  </si>
  <si>
    <t>LED Wall สื่อไม่อัพเดทตามฤดูกาล</t>
  </si>
  <si>
    <t>DataServiceDR_Images/8b5c6ff5.รูปภาพที่แจ้ง.080209.jpg</t>
  </si>
  <si>
    <t>8594df35</t>
  </si>
  <si>
    <t>805575</t>
  </si>
  <si>
    <t>Nattaya Ploypraykaew</t>
  </si>
  <si>
    <t>063-9466414/095-5523555</t>
  </si>
  <si>
    <t>จอโปรสเตอร์เปิดไม่ติด</t>
  </si>
  <si>
    <t>DataServiceDR_Images/8594df35.รูปภาพที่แจ้ง.080531.jpg</t>
  </si>
  <si>
    <t>โทรประสานงานหน้าร้านเรียบร้อย</t>
  </si>
  <si>
    <t>de092435</t>
  </si>
  <si>
    <t>5. สาขา Central Pattaya  รบกวนขึ้นวันนี้เลยนะคะ
In store Promotion สำหรับวันที่  1 - 16 Apr 2025
Link : https://drive.google.com/drive/folders/1AlcpkZfojIosmMJ8k8VQhQeliiMenZO6</t>
  </si>
  <si>
    <t>610ac3a6</t>
  </si>
  <si>
    <t>::Playlist Update Apr 2025 :: เพิ่มสื่อ True ID Content
A. Highlight Campaign
-Co Brand (ตามลิสสาขาที่มี)
-Summer Festive (ตามลิสสาขาที่มี) (1-30 Apr 2025) 
-------------------------------------
B. Commercial Campaign
-TVS Now max sports - April 2025 
-True Online กรรชัยอันใหม่ (ตามลิสสาขาที่มี) (4 Feb-31 Dec 2025)
-True ID Content (ตามลิสสาขาที่มี) (1-30 Apr 2025) New!!!
-Samsung S25 (23 Jan - 31 Jul 2025)
-OPPO Reno13 Series (12 Jan-31 May 2025)
-Honor X9c (ตามลิสสาขาที่มี) (25 Feb-31 May 2025) 
-Vivo V50 (1 Mar-31 May 2025)
-Xiaomi 15 Series (ตามลิสสาขาที่มี) (4 Mar-31 May 2025)
-Huawei Mate XT (1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</si>
  <si>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DataServiceDR_Images/610ac3a6.รูปภาพที่แจ้ง.020630.jpg</t>
  </si>
  <si>
    <t>9016b459</t>
  </si>
  <si>
    <t>Link สื่อใหม่
LED : True ID Content (1-30 Apr 2025)
https://drive.google.com/drive/folders/1njakdKBSm8_EzqIw-IZLioLt-1rU-BxR</t>
  </si>
  <si>
    <t>DataServiceDR_Images/9016b459.รูปภาพที่แจ้ง.020701.jpg</t>
  </si>
  <si>
    <t>6f2dd025</t>
  </si>
  <si>
    <t>Rama9connected Ads เล่นผิดขนาดครับ</t>
  </si>
  <si>
    <t>DataServiceDR_Images/6f2dd025.รูปภาพที่แจ้ง.020049.jpg</t>
  </si>
  <si>
    <t>Rama9connected ปกติ ครับ</t>
  </si>
  <si>
    <t>DataServiceDR_Images/6f2dd025.รูปภาพที่ดำเนินการเสร็จแล้ว.020049.jpg</t>
  </si>
  <si>
    <t>3f7e75ed</t>
  </si>
  <si>
    <t>Link สื่อใหม่
LED : Summer Festive Lot4
https://drive.google.com/drive/folders/1cjh4bkIsLGVv43d5JwSTq2Qw7u4ycJ8v</t>
  </si>
  <si>
    <t>DataServiceDR_Images/3f7e75ed.รูปภาพที่แจ้ง.020544.jpg</t>
  </si>
  <si>
    <t>801d6436</t>
  </si>
  <si>
    <t>เเจ้งซ่อมจอสื่อ One BKK ดับ 1 จุด</t>
  </si>
  <si>
    <t>DataServiceDR_Images/801d6436.รูปภาพที่แจ้ง.031810.jpg</t>
  </si>
  <si>
    <t>เบรคเกอร์ทริป</t>
  </si>
  <si>
    <t>ออนเบรคเกอร์เรียบร้อย</t>
  </si>
  <si>
    <t>DataServiceDR_Images/801d6436.รูปภาพที่ดำเนินการเสร็จแล้ว.061649.jpg</t>
  </si>
  <si>
    <t>f529f837</t>
  </si>
  <si>
    <t>คืนวันศุกร์ที่ 4 เมย. เข้าเช้า วันเสาร์ที่ 5 เมย. นี้
ทางทีมจะเข้าเปลี่ยนสื่อ
สถานีสามย่าน ชั้นออกบัตรโดยสาร
ลูกค้า COKE
ตำแหน่งกล่อง 
1. SAM CC DLB 001 
ขนาดจอ 688x224 px
*** รบกวนตั้ง เวลาเปลี่ยนสื่อ
คืนวันเสาร์ที่ 4 เมย. นี้เวลา 23.40น
เจ้าหน้าที่ติดตั้งหน้างาน
คุณตูน
 เบอร์ติดต่อ 0617534305
ควรโทรประสานงานกันช่วงเย็น ก่อนเวลาติดตั้งสื่อ
ขอบคุณครับ</t>
  </si>
  <si>
    <t>DataServiceDR_Images/f529f837.รูปภาพที่แจ้ง.033415.jpg</t>
  </si>
  <si>
    <t>ef73e56f</t>
  </si>
  <si>
    <t>ผจก.คุณอาร์ต</t>
  </si>
  <si>
    <t>0956355395</t>
  </si>
  <si>
    <t>Mega Bangna จอไม่ติด ถอดปลั๊ก เสียบใหม่ก็ไม่ติดค่ะ</t>
  </si>
  <si>
    <t>DataServiceDR_Images/ef73e56f.รูปภาพที่แจ้ง.041911.jpg</t>
  </si>
  <si>
    <t>โทรประสานงานหน้าสาขาเเล้ว จอติดปกติ</t>
  </si>
  <si>
    <t>e2406623</t>
  </si>
  <si>
    <t>คุณเล็กรบกวนหน่อยครับ true shop the mall บางแค จอ ไม่ขึ้นสื่อครับ</t>
  </si>
  <si>
    <t>DataServiceDR_Images/e2406623.รูปภาพที่แจ้ง.062016.jpg</t>
  </si>
  <si>
    <t>DataServiceDR_Images/e2406623.รูปภาพที่ดำเนินการเสร็จแล้ว.062109.jpg</t>
  </si>
  <si>
    <t>aa4a6ed2</t>
  </si>
  <si>
    <t>::Playlist Update Apr 2025 :: เพิ่มสื่อ True ID Content &amp; Realme 14 Series
A. Highlight Campaign
-Co Brand (ตามลิสสาขาที่มี)
-Summer Festive (ตามลิสสาขาที่มี) (1-30 Apr 2025) 
-------------------------------------
B. Commercial Campaign
-TVS Now max sports - April 2025 
-True Online กรรชัยอันใหม่ (ตามลิสสาขาที่มี) (4 Feb-31 Dec 2025)
-True ID Content (ตามลิสสาขาที่มี) (1-30 Apr 2025) New!!!
-Samsung S25 (23 Jan - 31 Jul 2025)
-OPPO Reno13 Series (12 Jan-31 May 2025)
-Honor X9c (ตามลิสสาขาที่มี) (25 Feb-31 May 2025) 
-Vivo V50 (1 Mar-31 May 2025)
-Xiaomi 15 Series (ตามลิสสาขาที่มี) (4 Mar-31 May 2025)
-Huawei Mate XT (1 Apr-31 Jul 2025)
-Realme 14 Series (ตามลิสสาขาที่มี) (3 Apr-31 Jul 2025) New!!!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</si>
  <si>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DataServiceDR_Images/aa4a6ed2.รูปภาพที่แจ้ง.062916.jpg</t>
  </si>
  <si>
    <t>50d465f3</t>
  </si>
  <si>
    <t>Link สื่อใหม่
LED : Realme 14 Series (3 Apr-31 Jul 2025)
https://drive.google.com/drive/folders/1HNQKDhLh_iWYMPtV5_VFmOP9pwyehYD0?usp=sharing
LED : True ID Content (1-30 Apr 2025)
https://drive.google.com/drive/folders/1njakdKBSm8_EzqIw-IZLioLt-1rU-BxR</t>
  </si>
  <si>
    <t>DataServiceDR_Images/50d465f3.รูปภาพที่แจ้ง.063250.jpg</t>
  </si>
  <si>
    <t>a660a3a5</t>
  </si>
  <si>
    <t>แจ้งซ่อมป้ายไฟสื่อชั้นชานชลา ดับทุกป้าย</t>
  </si>
  <si>
    <t>DataServiceDR_Images/a660a3a5.รูปภาพที่แจ้ง.071519.jpg</t>
  </si>
  <si>
    <t>DataServiceDR_Images/a660a3a5.รูปภาพที่ดำเนินการเสร็จแล้ว.011331.jpg</t>
  </si>
  <si>
    <t>df7fefd0</t>
  </si>
  <si>
    <t>Adidas Emporium</t>
  </si>
  <si>
    <t>จอแขวน ที่ Emporium ดับ</t>
  </si>
  <si>
    <t>DataServiceDR_Images/df7fefd0.รูปภาพที่แจ้ง.073218.jpg</t>
  </si>
  <si>
    <t>1.จอแฮงกิ้งดับ//ตรวจสอบสายเมนไฟในตู้ทามเมอร์ขึ้นเกลือ เปลี่ยนสายไฟใหม่ ย้ายช่องเมนไฟใหม่ จอติดปกติ✅✅</t>
  </si>
  <si>
    <t>DataServiceDR_Images/df7fefd0.รูปภาพที่ดำเนินการเสร็จแล้ว.014347.jpg</t>
  </si>
  <si>
    <t>d3a4c366</t>
  </si>
  <si>
    <t>Dynamic สื่อ​โฆษณา Redmi บริเวณชั้น Concourse ฝั่ง SE ไฟดับทั้งป้าย</t>
  </si>
  <si>
    <t>DataServiceDR_Images/d3a4c366.รูปภาพที่แจ้ง.082329.jpg</t>
  </si>
  <si>
    <t>พี่เหน่งเข้าเเก้ไขคืนนี้</t>
  </si>
  <si>
    <t>DataServiceDR_Images/d3a4c366.รูปภาพที่ดำเนินการเสร็จแล้ว.010828.jpg</t>
  </si>
  <si>
    <t>be24e470</t>
  </si>
  <si>
    <t>อเมริกันอังเกิ้ล  สาขา Central Phuket
* รบกวนเปลี่ยนมาใช้วีดีโอตามลิ้งด้านล่างแทนนะคะ เปลี่ยนวันนี้ได้เลยค่ะ
Link : https://drive.google.com/drive/folders/15g9riQK6AVjzCyPAoPbIleZ6kgO7iUB2</t>
  </si>
  <si>
    <t>DataServiceDR_Images/be24e470.รูปภาพที่แจ้ง.093907.jpg</t>
  </si>
  <si>
    <t>9f734391</t>
  </si>
  <si>
    <t>lancome นครสวรรค์  พรุ่งนี้รบกวนประสานลูกค้าเรื่องเปลี่ยนสื่อให้หน่อยครับ 
จอ P2.5</t>
  </si>
  <si>
    <t>DataServiceDR_Images/9f734391.รูปภาพที่แจ้ง.100919.jpg</t>
  </si>
  <si>
    <t>ติดต่อลูกค้าเรียบร้อย</t>
  </si>
  <si>
    <t>f5da34d8</t>
  </si>
  <si>
    <t>TV Corner : Embassy, ทรู1ใยแก้ว, CP Tower, EMSPHERE, Siam Soi 2, One Bangkok
แจ้งขึ้นสื่อ
&gt;&gt; iPhone 13 0% 24m, Donation, Berfuntong Pharahu, Huawei MateXT ระยะเวลาขึ้นสื่อ 3 - 30 Apr 25
https://drive.google.com/drive/folders/1wxfSEWtiiALYVQrcfH949ooB_jMv0rKf?usp=drive_link
&gt;&gt; นำส่งสื่อวันพิเศษ สื่อถวายพระพร ๕ เมษายน ๒๕๖๘​ ค้างสื่อเดียว งด Commercial 1 วัน (วันเสาร์ 5 เม.ย. 68) https://drive.google.com/file/d/1t3kYhmEmYeC-AtOFrq66JaJX9bN5cvYx/view?usp=drive_link
รบกวนด้วยนะคะ ขอบคุณมากค่ะ🙏🏻</t>
  </si>
  <si>
    <t>0d49fc35</t>
  </si>
  <si>
    <t>เวสป้าหัวหิน</t>
  </si>
  <si>
    <t>คุณนก</t>
  </si>
  <si>
    <t>0858242990</t>
  </si>
  <si>
    <t>พี่ฝากเปิดงาน เวสป้าหัวหินให้ที่นะคะ
ลักษณะ   โทรประสานงาน หน้าร้านถอดกล่องควบคุมส่งกลับมาให้เรา อัพเวอร์ชั่นให้ค่ะ
ให้เหน่งโทร</t>
  </si>
  <si>
    <t>DataServiceDR_Images/0d49fc35.รูปภาพที่แจ้ง.020824.jpg</t>
  </si>
  <si>
    <t>โทรประสานงาน</t>
  </si>
  <si>
    <t>ลูกค้าเเจ้งว่าดำเินการถอดกล่องเอง</t>
  </si>
  <si>
    <t>คุญกับลูกค้าเรียบร้อย</t>
  </si>
  <si>
    <t>f2442c3a</t>
  </si>
  <si>
    <t>เข้าเเก้ไขเปลี่ยนกล่องไฟกันน้ำ</t>
  </si>
  <si>
    <t>0f922351</t>
  </si>
  <si>
    <t>เปลี่ยนโปรเซสเซอร์</t>
  </si>
  <si>
    <t>74c5df29</t>
  </si>
  <si>
    <t>ขอทีมเข้าไปเปิดเบรคเกอร์เป็นออโต้ เก็บกูญเเจตู้เเร็คกับตู้คอนโทรลไฟ กลับบริษัท</t>
  </si>
  <si>
    <t>4cd0e55f</t>
  </si>
  <si>
    <t>แพลทินัม แฟชั่น มอลล์</t>
  </si>
  <si>
    <t>Eveandboy  สาขาแพลทตินัม  ทีวีดับไม่เล่นสื่อและพี่ฝากขอคิวช่างกับทางพี่บอลด้วยนะคะ</t>
  </si>
  <si>
    <t>เสนอราคาจอใหม่ให้ลูกค้า</t>
  </si>
  <si>
    <t>ตรวจสอบแล้วTVเสียครับ❌❌</t>
  </si>
  <si>
    <t>eb28eca8</t>
  </si>
  <si>
    <t>แผ่นไฟคอลั่มหลุดครับสถานีพระราม9</t>
  </si>
  <si>
    <t>DataServiceDR_Images/eb28eca8.รูปภาพที่แจ้ง.072905.jpg</t>
  </si>
  <si>
    <t>เข้าเก้ไขแผ่นไฟคอลั่มหลุดครับสถานีพระราม 9//</t>
  </si>
  <si>
    <t>แก้ไขเสร็จเรียบร้อยครับ✅✅</t>
  </si>
  <si>
    <t>DataServiceDR_Images/eb28eca8.รูปภาพที่ดำเนินการเสร็จแล้ว.010757.jpg</t>
  </si>
  <si>
    <t>64e4ee2f</t>
  </si>
  <si>
    <t>ช่างเปลี่ยนสื่อจอ 3CE เมเบรีน  3 สาขา
เข้าเปลี่ยนพรุ่งนี้ เวลาห้างเปิด
1. ร้าน Eve And Boy siam square one    ✅️
2.  Beautrium saim bypass✅</t>
  </si>
  <si>
    <t>DataServiceDR_Images/64e4ee2f.รูปภาพที่แจ้ง.073548.jpg</t>
  </si>
  <si>
    <t>พี่นิคเข้าเปลี่ยนสื่อเรียบร้อย</t>
  </si>
  <si>
    <t>a29ced76</t>
  </si>
  <si>
    <t>ทำราคา เร้าเตอร์ซิม   3 ชุด
งาน  3CE เมเบรีน  3 สาขา
1. ร้าน Eve And Boy siam square one  
2.  Beautrium saim bypass
3.  Eve and boy Maga Bangna</t>
  </si>
  <si>
    <t>DataServiceDR_Images/a29ced76.รูปภาพที่แจ้ง.073843.jpg</t>
  </si>
  <si>
    <t>รายการซ้ำ</t>
  </si>
  <si>
    <t>99583461</t>
  </si>
  <si>
    <t>แคทรียา อยู่เป็นสุข</t>
  </si>
  <si>
    <t>หน้าจอดับ</t>
  </si>
  <si>
    <t>DataServiceDR_Images/99583461.รูปภาพที่แจ้ง.011937.jpg</t>
  </si>
  <si>
    <t>e8cfd560</t>
  </si>
  <si>
    <t>True โปสเตอร์ + Dtac</t>
  </si>
  <si>
    <t>True โปสเตอร์ + Dtac FL
อัพเดท เพิ่มสื่อ เปลี่ยนแปลง ลบสื่อหมดอายุ Djgital TV อัพเดพ  3/4/2025
1.แจ้งเปลี่ยนแปลงสื่อ แคมเปญ  เบอร์ฟันธงพระราหู ระยะเวลาการขึ้นสื่อ 3 April 25  จนกว่าจะมีประกาศเปลี่ยนแปลง
.แจ้งเปลี่ยนแปลงสื่อ แคมเปญ iPhone 16e  ระยะเวลาการขึ้นสื่อ 3 April 25 – 30 April 25  
3.แจ้งเปลี่ยนแปลงสื่อ แคมเปญ ช่วยเหลือผู้ประสบภัยจากแผ่นดินไหว ระยะเวลาการขึ้นสื่อ 3 April 25 – 30 April 25   
4.แจ้งเปลี่ยนแปลงสื่อ แคมเปญ iPhone 13 0% 24m ระยะเวลาการขึ้นสื่อ 3 April 25 – 30 April 25
5.แจ้งเปลี่ยนแปลงสื่อ แคมเปญ realme 14Series ระยะเวลาการขึ้นสื่อ 4 April 25 -  30 April 25 (ห้ามขึ้นสื่อก่อนกำหนด)
6.แจ้งเปลี่ยนแปลงสื่อ แคมเปญ GO Travel (Add-on package) ระยะเวลาการขึ้นสื่อ 3 April 25 -  30 April 25
7.แจ้งเปลี่ยนแปลงสื่อ แคมเปญ  GO Travel SIM (SIM Card) ระยะเวลาการขึ้นสื่อ 3 April 25 -  30 April 25
8.แจ้งเปลี่ยนแปลงสื่อ แคมเปญ  5G Super Streaming ระยะเวลาการขึ้นสื่อ 3 April 25 -  30 April 25
9.แจ้งเปลี่ยนแปลงสื่อ แคมเปญ  True ID ระยะเวลาการขึ้นสื่อ 3 April 25 -  30 April 25
DTAC SHOP : LED,Digital Signage (จอนอก,จอใน,Digital Standee)(ฝากทีม DR ลงจอ LED Dtac แฟชั่น ไอแลน)
https://drive.google.com/drive/folders/16Sk398qPiWZ-PSydU2SxOggOEpjVtGPL?usp=sharing
Team DR  &gt;&gt;&gt; Digital Screen 43" (แนวตั้งสื่อco brand)   
https://drive.google.com/drive/folders/16Sk398qPiWZ-PSydU2SxOggOEpjVtGPL?usp=sharing</t>
  </si>
  <si>
    <t>DataServiceDR_Images/e8cfd560.รูปภาพที่แจ้ง.012950.jpg</t>
  </si>
  <si>
    <t>60b6d416</t>
  </si>
  <si>
    <t>คุณหนูเล็กคะ มีจอที่ Birkenstock - Emsphere เป็นจุดๆ</t>
  </si>
  <si>
    <t>DataServiceDR_Images/60b6d416.รูปภาพที่แจ้ง.020931.jpg</t>
  </si>
  <si>
    <t>เปลี่ยนเเผ่น 3 เเผ่น</t>
  </si>
  <si>
    <t>DataServiceDR_Images/60b6d416.รูปภาพที่ดำเนินการเสร็จแล้ว.072721.jpg</t>
  </si>
  <si>
    <t>33666782</t>
  </si>
  <si>
    <t>FO Pattaya</t>
  </si>
  <si>
    <t>จอขึ้นข้อความ No singal</t>
  </si>
  <si>
    <t>DataServiceDR_Images/33666782.รูปภาพที่แจ้ง.064002.jpg</t>
  </si>
  <si>
    <t>5c1a78e3</t>
  </si>
  <si>
    <t>@All 📣ประกาศ📣
ขอนำส่งสื่อถวายพระพร   ทูลกระหม่อมหญิงอุบลรัตนราชกัญญา สิริวัฒนาพรรณวดี เนื่องในวันคล้ายวันประสูติ  ๕ เมษายน  ๒๕๖๘ (ขึ้นสื่อค้าง 1 วัน หลังจากนั้นขึ้นสื่อปกติ)
Link รวม จากส่วนกลาง
https://drive.google.com/drive/folders/1JIeK2V4pFlFj0jKvVlSV5xA5zt9P6-rC?usp=sharing
LED Wall
ไม่มี ไม่ต้องขึ้นสื่อ
Digital Poster (ทีวีแนวตั้ง)
https://drive.google.com/drive/folders/1CZpKPdElAkrdImYMuSUcJU8538IrQXzR?usp=drive_link
TV Corner (ทีวีแนวนอน)
https://drive.google.com/drive/folders/19qactmAMZ1xA4g3xeC6IGuMHZePLVlMP?usp=drive_link
จอ Trade In (จอ 43 นิ้ว แบบมีขาตั้ง)
https://drive.google.com/drive/folders/1lRVQnyy0kZYUxM8zwbR108mdGI5g7JOP?usp=drive_link
TV เรียงยาว
5760x1080 : https://drive.google.com/drive/folders/1Y5WGZo7EVO7_uDQ5Ya1uWBtHW1RV8XtT?usp=drive_link
3840x1080 : https://drive.google.com/drive/folders/1wyEiIMmcUyuTDPTdTJ8KpSh7RIs6yDMP?usp=drive_link
1920x1080 : https://drive.google.com/drive/folders/19qactmAMZ1xA4g3xeC6IGuMHZePLVlMP?usp=drive_link</t>
  </si>
  <si>
    <t>DataServiceDR_Images/5c1a78e3.รูปภาพที่แจ้ง.064628.jpg</t>
  </si>
  <si>
    <t>db20b931</t>
  </si>
  <si>
    <t>::Playlist Update Apr 2025 :: เพิ่มสื่อ TVS NOW PRIME : NON SPORT- APRIL 2025
A. Highlight Campaign
-Co Brand (ตามลิสสาขาที่มี)
-Summer Festive (ตามลิสสาขาที่มี) (1-30 Apr 2025) 
-------------------------------------
B. Commercial Campaign
-TVS Now max sports - April 2025 
-TVS NOW PRIME : NON SPORT- APRIL 2025 New!!!
-True Online กรรชัยอันใหม่ (ตามลิสสาขาที่มี) (4 Feb-31 Dec 2025)
-True ID Content (ตามลิสสาขาที่มี) (1-30 Apr 2025) 
-Samsung S25 (23 Jan - 31 Jul 2025)
-OPPO Reno13 Series (12 Jan-31 May 2025)
-Honor X9c (ตามลิสสาขาที่มี) (25 Feb-31 May 2025) 
-Vivo V50 (1 Mar-31 May 2025)
-Xiaomi 15 Series (ตามลิสสาขาที่มี) (4 Mar-31 May 2025)
-Huawei Mate XT (1 Apr-31 Jul 2025)
-Realme 14 Series (ตามลิสสาขาที่มี) (3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</si>
  <si>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6f369227</t>
  </si>
  <si>
    <t>Link สื่อใหม่
LED : NOW PRIME : NON SPORT- APRIL 2025
https://drive.google.com/drive/folders/1gu21L7KEiU6uocWcb1y2h6QaVldi7TYE?usp=drive_link</t>
  </si>
  <si>
    <t>72a217d8</t>
  </si>
  <si>
    <t>DataServiceDR_Images/72a217d8.รูปภาพที่แจ้ง.005924.jpg</t>
  </si>
  <si>
    <t>ตรวจสอบ เบรคเกอร์ D04 ทิพย์</t>
  </si>
  <si>
    <t>ออนเบรคเกอร์ใหม่จอติดปกติ</t>
  </si>
  <si>
    <t>DataServiceDR_Images/72a217d8.รูปภาพที่ดำเนินการเสร็จแล้ว.032932.jpg</t>
  </si>
  <si>
    <t>eb21e170</t>
  </si>
  <si>
    <t>จอ Kiosk</t>
  </si>
  <si>
    <t>งานจอ Kiosk  
โรงแรม คิส เรสซิเดนซ์ บาย บลิสตัน 
อาการ    เสาไวไฟหัก
สถานะ   ทำราคาเปลี่ยนเสาไวไฟใหม่</t>
  </si>
  <si>
    <t>DataServiceDR_Images/eb21e170.รูปภาพที่แจ้ง.064744.jpg</t>
  </si>
  <si>
    <t>ลูกค้าหาซื้อเอง</t>
  </si>
  <si>
    <t>368e8f0a</t>
  </si>
  <si>
    <t>EVEANDBOY สาขา Megabangna</t>
  </si>
  <si>
    <t>ช่างเปลี่ยนสื่อจอ 3CE เมเบรีนหน้าสาขา</t>
  </si>
  <si>
    <t>เปลี่ยนสื่อจอLED เสร็จเรียบร้อยครับ✅✅</t>
  </si>
  <si>
    <t>รอสื่อจากลูกค้า</t>
  </si>
  <si>
    <t>810fe31d</t>
  </si>
  <si>
    <t>คืนวันที่ 7 เมษา จะมีเปลี่ยน สื่อในอีกโปรแกรม สื่อ  Lightblaze (8 APR) น่ะครับ เล่นแทนสื่อเก่า ฝากเปลี่ยนสื่อนี้ขึ้นให้ด้วยน่ะครับ</t>
  </si>
  <si>
    <t>DataServiceDR_Images/810fe31d.รูปภาพที่ดำเนินการเสร็จแล้ว.090908.jpg</t>
  </si>
  <si>
    <t>9fb96651</t>
  </si>
  <si>
    <t>VDO Wall  หน้าจอดับ ชั้น G</t>
  </si>
  <si>
    <t>DataServiceDR_Images/9fb96651.รูปภาพที่แจ้ง.011310.jpg</t>
  </si>
  <si>
    <t>1. ตรวจสอบอะแดปเตอร์กล่องM21จ่ายไฟ 7.7Vซึ่งไม่ถึง 12V</t>
  </si>
  <si>
    <t>เปลี่ยนอะแดปเตอร์ใหม่จอติดปกติครับ✅✅</t>
  </si>
  <si>
    <t>DataServiceDR_Images/9fb96651.รูปภาพที่ดำเนินการเสร็จแล้ว.064720.jpg</t>
  </si>
  <si>
    <t>4a08237e</t>
  </si>
  <si>
    <t>ตรวจสอบเเละเเก้ไขจุดที่เสียเพิ่มเติม</t>
  </si>
  <si>
    <t>645585d9</t>
  </si>
  <si>
    <t>อาคาร 5</t>
  </si>
  <si>
    <t>จอสีเพี้ยน (ลูกค้านัดหลังสงกรานต์)</t>
  </si>
  <si>
    <t>DataServiceDR_Images/645585d9.รูปภาพที่แจ้ง.043630.jpg</t>
  </si>
  <si>
    <t>เข้าเเก้ไขวันที่ 03/05/68</t>
  </si>
  <si>
    <t>1a6fd004</t>
  </si>
  <si>
    <t>TV Corner : Embassy, ทรู1ใยแก้ว, CP Tower, EMSPHERE, Siam Soi 2, One Bangkok
แจ้งขึ้นสื่อ
&gt;&gt; iPhone 16e, iPhone N-, Realme14 Series, BDBC, LED True5G Esport ระยะเวลาขึ้นสื่อ 7 - 30 Apr 2025 
https://drive.google.com/drive/folders/15CiQjIAobCsdYYyyvpf6krSDgO5noGE0?usp=drive_link
รบกวนด้วยนะคะ ขอบคุณมากค่ะ🙏🏻</t>
  </si>
  <si>
    <t>2c743572</t>
  </si>
  <si>
    <t>เม็ดไฟจอ C2 เสีย</t>
  </si>
  <si>
    <t>DataServiceDR_Images/2c743572.รูปภาพที่แจ้ง.083349.jpg</t>
  </si>
  <si>
    <t>แก้ไขจอสซีทู เสียขึ้นเส้น 1แผ่นเรียบร้อย</t>
  </si>
  <si>
    <t>DataServiceDR_Images/2c743572.รูปภาพที่ดำเนินการเสร็จแล้ว.060808.jpg</t>
  </si>
  <si>
    <t>ec7f8779</t>
  </si>
  <si>
    <t>จอดับเป้นบางส่วน</t>
  </si>
  <si>
    <t>DataServiceDR_Images/ec7f8779.รูปภาพที่แจ้ง.034308.jpg</t>
  </si>
  <si>
    <t>DataServiceDR_Images/ec7f8779.รูปภาพที่ดำเนินการเสร็จแล้ว.034308.jpg</t>
  </si>
  <si>
    <t>30f17684</t>
  </si>
  <si>
    <t>เข้าแก้ไขป้าย Dynamic  เสีย 1 จุด</t>
  </si>
  <si>
    <t>DataServiceDR_Images/30f17684.รูปภาพที่แจ้ง.021719.jpg</t>
  </si>
  <si>
    <t>เปลี่ยนเเผ่นเสีย 1 เเผ่น</t>
  </si>
  <si>
    <t>DataServiceDR_Images/30f17684.รูปภาพที่ดำเนินการเสร็จแล้ว.062153.jpg</t>
  </si>
  <si>
    <t>d7f0d344</t>
  </si>
  <si>
    <t>VDO EmSphere ที่เสา ช่วยลบ VDO เดิมออกทั้งหมด และเปลี่ยนเป็น Start VDO Rihanna อย่างเดียวครับ</t>
  </si>
  <si>
    <t>รายละเอียดงาน :  1.เปลี่ยนสื่อจอภายในร้าน✅ 2.เช็คการทำงานของbox (ปกติ)✅ 3.เช็คการทำงานของเร้าเตอร์(มีเน็ตใช้งานได้)✅ 4.boxออนไลน์ในระบบ✅</t>
  </si>
  <si>
    <t>a3d0fe20</t>
  </si>
  <si>
    <t>กรุณา upload ให้สาขาตามนี้นะครับ 
1. จอโค้ง Siam Paragon
2. Central Chidlom
3. EmSphere
https://wwpcis-my.sharepoint.com/:f:/g/personal/smuhammadsaid_diormail_com/Eh4R7Uvb13dGm1Jny8ro5S0BeKyF3Le6_nUhhNqe6xUvsg?e=5biU1M
ลองดูนะครับ หาก crop ไหนไม่ลงตัว แจ้งมาได้นะครับ</t>
  </si>
  <si>
    <t>1.เปลี่ยนสื่อจอภายในร้าน✅ 2.เช็คการทำงานของbox (ปกติ)✅ 3.เช็คการทำงานของเร้าเตอร์(มีเน็ตใช้งานได้)✅ 4.boxออนไลน์ในระบบ✅</t>
  </si>
  <si>
    <t>80f6a66c</t>
  </si>
  <si>
    <t>one bangkok</t>
  </si>
  <si>
    <t>น้องเก้า</t>
  </si>
  <si>
    <t>06-4194-1647</t>
  </si>
  <si>
    <t>รบกวนขอค้างสื่อ festive Songkarn 
สาขา one bangkok เสาด้านหน้า และจอหลังเคาเตอร์พนักงานค่ะ 
วันที่ 08/04/25 11.30 -13.00
วันที่ 09/04/25 12.00 - 16.00 น.</t>
  </si>
  <si>
    <t>DataServiceDR_Images/80f6a66c.รูปภาพที่แจ้ง.042404.jpg</t>
  </si>
  <si>
    <t>3f3b9e0e</t>
  </si>
  <si>
    <t>จอเสามีอาการกระพริบ</t>
  </si>
  <si>
    <t>DataServiceDR_Images/3f3b9e0e.รูปภาพที่แจ้ง.062428.jpg</t>
  </si>
  <si>
    <t>05b072c1</t>
  </si>
  <si>
    <t>จอพื้น 5 จอเเอปค้าง</t>
  </si>
  <si>
    <t>DataServiceDR_Images/05b072c1.รูปภาพที่แจ้ง.070107.jpg</t>
  </si>
  <si>
    <t>dd796908</t>
  </si>
  <si>
    <t>BMN บักเฮดสถานีสุขุมวิทจอขึ้นเส้นสองจุดตามที่วง</t>
  </si>
  <si>
    <t>DataServiceDR_Images/dd796908.รูปภาพที่แจ้ง.015357.jpg</t>
  </si>
  <si>
    <t>เหน่ง , เอื้อน , น้อย</t>
  </si>
  <si>
    <t>เข้าเเก้ไขจอ bulkhead สถานีสุขุมวิส // เปลี่ยนแผ่นเสีย จำนวน 3 แผ่นเสร็จเรียบร้อยครับ✅✅</t>
  </si>
  <si>
    <t>DataServiceDR_Images/dd796908.รูปภาพที่ดำเนินการเสร็จแล้ว.010417.jpg</t>
  </si>
  <si>
    <t>1047a42a</t>
  </si>
  <si>
    <t>วัดค่าเเสงจอเบ้าเฮด</t>
  </si>
  <si>
    <t>b385811d</t>
  </si>
  <si>
    <t>4 จอ</t>
  </si>
  <si>
    <t>ฝากขึ้นสื่อฟุตบอล 4 จอนี้หน่อยครับ สามารถขึ้นได้เลย แทนสื่อเก่าครับ</t>
  </si>
  <si>
    <t>6e4b3e11</t>
  </si>
  <si>
    <t>* วีดีโอ In store Promotion สาขา One Bangkok 
** เนื่องจากมีการอัพเดท In store Promotion รบกวนเปลี่ยนมาใช้วีดีโอตามลิ้งด้านล่างแทนนะคะ เปลี่ยนวันนี้ได้เลยค่ะ
Link : https://drive.google.com/drive/folders/1ImATjH0dapIgOlmkZDE5jnWi2qzZY-TB</t>
  </si>
  <si>
    <t>9b8a269c</t>
  </si>
  <si>
    <t>นครปฐม</t>
  </si>
  <si>
    <t>DataServiceDR_Images/9b8a269c.รูปภาพที่แจ้ง.044226.jpg</t>
  </si>
  <si>
    <t>bb629185</t>
  </si>
  <si>
    <t>จอสื่อโฆษณา วันแบงค์คอกจอกระพริบ</t>
  </si>
  <si>
    <t>2398e69f</t>
  </si>
  <si>
    <t>แจ้งซ่อมสถานี ลุมพินี
เปลื่ยนสื่อลูกค้าใหม่ แผงไฟมุมล่างสว่างค้างครับ
-ฝากทีมเข้าตรวจสอบแล้วแก้ไขด้วยครับ ที่ป้าย Dynamic Light Box 07
ชั้น Concourse
ขอบคุณครับ</t>
  </si>
  <si>
    <t>DataServiceDR_Images/2398e69f.รูปภาพที่แจ้ง.011706.jpg</t>
  </si>
  <si>
    <t>เปลี่ยนแผ่นจอ007 จำนวน1แผ่น</t>
  </si>
  <si>
    <t>DataServiceDR_Images/2398e69f.รูปภาพที่ดำเนินการเสร็จแล้ว.063727.jpg</t>
  </si>
  <si>
    <t>ba37a35d</t>
  </si>
  <si>
    <t>DataServiceDR_Images/ba37a35d.รูปภาพที่แจ้ง.014504.jpg</t>
  </si>
  <si>
    <t>พบว่าตู้ทามเมอร์ตัวนี้มีปัญหา  ทีมที่ติดตั้งตู้ไม่ได้เสียบถ่ายแบกอัพค่ะ    เลยทำให้เวลาทามเมอร์ไม่ตรงค่ะ  จอเลยดับค่ะ</t>
  </si>
  <si>
    <t>เเก้ไขจอดับปกติ</t>
  </si>
  <si>
    <t>DataServiceDR_Images/ba37a35d.รูปภาพที่ดำเนินการเสร็จแล้ว.014504.jpg</t>
  </si>
  <si>
    <t>2e7ced91</t>
  </si>
  <si>
    <t>เเจ้งซ่อมจอสื่อ One Bangkok สถานีลุมพินี(BL25) ดับ 1 จุด</t>
  </si>
  <si>
    <t>DataServiceDR_Images/2e7ced91.รูปภาพที่แจ้ง.032827.jpg</t>
  </si>
  <si>
    <t>จอ004ดับ // เบรคเกอร์ทิพย์</t>
  </si>
  <si>
    <t>ออนเบรคเกอร์จอติดปกติ✅✅</t>
  </si>
  <si>
    <t>DataServiceDR_Images/2e7ced91.รูปภาพที่ดำเนินการเสร็จแล้ว.063617.jpg</t>
  </si>
  <si>
    <t>9986ebc3</t>
  </si>
  <si>
    <t>ลีวาย CTW จอเสาดับ</t>
  </si>
  <si>
    <t>DataServiceDR_Images/9986ebc3.รูปภาพที่แจ้ง.064629.jpg</t>
  </si>
  <si>
    <t>รายละเอียดงาน : เข้าเช็คอาการจอดับ -กล่องm21ค้างไม่เล่นสื่อ -โปรเซสเซอร์ไม่มีสัญญานเข้า /ปิด-เปิด รีสตาร์ทระบบใหม่จอติดเรียบร้อยครับ #มีเทรนพนักงานเรื่องการเช็คปัญหาและการแก้ไขเบื้องต้นเวลาจอดับ ขอเบอร์ติดต่อหน้าร้านเรียบร้อยครับ</t>
  </si>
  <si>
    <t>DataServiceDR_Images/9986ebc3.รูปภาพที่ดำเนินการเสร็จแล้ว.094055.jpg</t>
  </si>
  <si>
    <t>bac45e62</t>
  </si>
  <si>
    <t>Adidas RAMA3</t>
  </si>
  <si>
    <t>เสนอราคาเข้าซ่อมจอ ที่ร้าน Adidas RAMA3 ให้ทีครับ อาการ จอดับช่วงเวลา 12.00 น. (ช่วงเช้าจอติดปกติ) เป็นมา 2-3 วันแล้วครับ</t>
  </si>
  <si>
    <t>DataServiceDR_Images/bac45e62.รูปภาพที่แจ้ง.070111.jpg</t>
  </si>
  <si>
    <t>เสนอราคาให้ลูกค้า</t>
  </si>
  <si>
    <t>54c4d283</t>
  </si>
  <si>
    <t>Adidas SQ1</t>
  </si>
  <si>
    <t>เสนอราคาเข้าซ่อมจอ ที่ร้าน Adidas SQ1 ให้ทีครับ อาการ ตามรูป</t>
  </si>
  <si>
    <t>DataServiceDR_Images/54c4d283.รูปภาพที่แจ้ง.070239.jpg</t>
  </si>
  <si>
    <t>เสนอราคาให้กับลูกค้า</t>
  </si>
  <si>
    <t>DataServiceDR_Images/54c4d283.รูปภาพที่ดำเนินการเสร็จแล้ว.024851.jpg</t>
  </si>
  <si>
    <t>8ca50ae6</t>
  </si>
  <si>
    <t>TV Corner : Embassy, ทรู1ใยแก้ว, CP Tower, EMSPHERE, Siam Soi 2, One Bangkok
แจ้งขึ้นสื่อ
&gt;&gt; TOL BrandAge, Prepaid, ดีลโหด, iPad ระยะเวลาขึ้นสื่อ 10 - 30 Apr 25 **iPad เริ่มขึ้น 12 Apr นะคะ** 
https://drive.google.com/drive/folders/11dsBdcztnUSTiaXAR7z8Vhc2jtx6dTTI?usp=drive_link</t>
  </si>
  <si>
    <t>DataServiceDR_Images/8ca50ae6.รูปภาพที่แจ้ง.083642.jpg</t>
  </si>
  <si>
    <t>d93ec9fd</t>
  </si>
  <si>
    <t>Adidas เซ็นทรัลเวิลด์  CTW</t>
  </si>
  <si>
    <t>จอกระพริบบางจุด</t>
  </si>
  <si>
    <t>DataServiceDR_Images/d93ec9fd.รูปภาพที่แจ้ง.044928.jpg</t>
  </si>
  <si>
    <t>เข้าตรวจสอบเเละเเก้ไขจอ FTW มีอาการดับ /// ตรวจสอบพบหม้อแปลง350-5 จ่ายไฟเกิน 5.9V เปลี่ยนหม้อแปลง350-5 1 ใบจอใช้งานได้ปกติ✅✅</t>
  </si>
  <si>
    <t>DataServiceDR_Images/d93ec9fd.รูปภาพที่ดำเนินการเสร็จแล้ว.044928.jpg</t>
  </si>
  <si>
    <t>b255d0c0</t>
  </si>
  <si>
    <t>Adidas one bangkok</t>
  </si>
  <si>
    <t>จอติดๆดับ เล่นสื่อเสร็จเเล้วจอกลับมามืด (เปลี่ยนกล่อง)</t>
  </si>
  <si>
    <t>DataServiceDR_Images/b255d0c0.รูปภาพที่แจ้ง.011744.jpg</t>
  </si>
  <si>
    <t>50f28205</t>
  </si>
  <si>
    <t>เข้าเช็คสื่อเเลพเปลี่ยนสื่อหน้างาน</t>
  </si>
  <si>
    <t>8f95a1f7</t>
  </si>
  <si>
    <t>True Branding Shop Icon Siam Fl3</t>
  </si>
  <si>
    <t>สื่อจอ LED 2x10 ไม่โชว์สื่อ เปลี่ยน source ไม่หาย</t>
  </si>
  <si>
    <t>DataServiceDR_Images/8f95a1f7.รูปภาพที่แจ้ง.014256.jpg</t>
  </si>
  <si>
    <t>โอ๋ , นิค</t>
  </si>
  <si>
    <t>ผลการตรวจสอบ พบ ว่า  สาขาน่าจะไปโดนปุ่มกดเปลี่ยน ช่องเล่น สื่อครับ  และมีสาย DP หลวมจำนวน 1 เส้นครับ</t>
  </si>
  <si>
    <t>DataServiceDR_Images/8f95a1f7.รูปภาพที่ดำเนินการเสร็จแล้ว.014438.jpg</t>
  </si>
  <si>
    <t>57cd94bf</t>
  </si>
  <si>
    <t>DataServiceDR_Images/57cd94bf.รูปภาพที่แจ้ง.014612.png</t>
  </si>
  <si>
    <t>8d7d339a</t>
  </si>
  <si>
    <t>True Partner Plus CHIANG MAI SIAM</t>
  </si>
  <si>
    <t>Digital Poster - สื่อไม่อัปเดต</t>
  </si>
  <si>
    <t>1bd24d4b</t>
  </si>
  <si>
    <t>รบกวนนำ VDO นี้ออกทีครับ ตัว MMS (MSS Promotion)</t>
  </si>
  <si>
    <t>13095c42</t>
  </si>
  <si>
    <t>เปลี่ยนสื่อ 5 สาขา</t>
  </si>
  <si>
    <t>e1d4d915</t>
  </si>
  <si>
    <t>7c1b685d</t>
  </si>
  <si>
    <t>สาขา SPO</t>
  </si>
  <si>
    <t>โทรประสานงานหน้าร้านสายแจ๊คหลุด ร่วงลงข้างล่าง</t>
  </si>
  <si>
    <t>c9135642</t>
  </si>
  <si>
    <t>สาขา Airport</t>
  </si>
  <si>
    <t>มีงานทดสอบขึ้นสื่อบูธจอ บน- ล่างของสนามบินสุวรรณภูมิมาค่ะ ไม่มีแน่ใจพอสะดวกขึ้นให้ลูกค้าไหมคะ
ในระบบเราน่าจะขึ้นได้คือ สายพาน 19-20คะ</t>
  </si>
  <si>
    <t>683601fb</t>
  </si>
  <si>
    <t>module หลายชิ้น เป็นไฟวิ่งๆๆๆ  รบกวนเข้ามาตรวจสอบให้หน่อย</t>
  </si>
  <si>
    <t>DataServiceDR_Images/683601fb.รูปภาพที่แจ้ง.042548.jpg</t>
  </si>
  <si>
    <t>ให้พี่โอ๋เข้าเเก้ไขต่อวันที่ 21/4/0/68 (เเก้ไขยังไม่จบรหัสเเผ่นไม่เหมือนกัน)</t>
  </si>
  <si>
    <t>ปิดงานก่อนนน</t>
  </si>
  <si>
    <t>***ปิดงานไปก่อน**</t>
  </si>
  <si>
    <t>f3bf5b2b</t>
  </si>
  <si>
    <t>เทสระบบ</t>
  </si>
  <si>
    <t>80aeb801</t>
  </si>
  <si>
    <t>DataServiceDR_Images/80aeb801.รูปภาพที่แจ้ง.090352.jpg</t>
  </si>
  <si>
    <t>พี่เหน่งเข้าหน้างาน จอติดปกติ</t>
  </si>
  <si>
    <t>DataServiceDR_Images/80aeb801.รูปภาพที่ดำเนินการเสร็จแล้ว.035035.jpg</t>
  </si>
  <si>
    <t>b1910bfc</t>
  </si>
  <si>
    <t>DataServiceDR_Images/b1910bfc.รูปภาพที่แจ้ง.010653.jpg</t>
  </si>
  <si>
    <t>ลูกค้าเเจ้งเพิ่มเติมามาอีก 2 จุด // รอลูกค้าแจ้งเข้างาน</t>
  </si>
  <si>
    <t>DataServiceDR_Images/b1910bfc.รูปภาพที่ดำเนินการเสร็จแล้ว.061227.jpg</t>
  </si>
  <si>
    <t>รอลูกค้าแจ้งเข้างาน</t>
  </si>
  <si>
    <t>59f45e0b</t>
  </si>
  <si>
    <t>TV Corner : Embassy, ทรู1ใยแก้ว, CP Tower, EMSPHERE, Siam Soi 2, One Bangkok
แจ้งขึ้นสื่อ
&gt;&gt; Apple watch (Apr'25), CUNEX App, 5G Super Xtreme ระยะเวลาขึ้นสื่อ 17 - 30 Apr 25
https://drive.google.com/drive/folders/1itPOBSuiScu24nlUBwwObp1k4IDjkp1a?usp=drive_link
รบกวนด้วยนะคะ ขอบคุณมากค่ะ🙏🏻</t>
  </si>
  <si>
    <t>DataServiceDR_Images/59f45e0b.รูปภาพที่แจ้ง.011443.jpg</t>
  </si>
  <si>
    <t>0ee4267b</t>
  </si>
  <si>
    <t>21 สาขา</t>
  </si>
  <si>
    <t>Campaign: GO Travel
Channel: True | dtac
Period: ASAP - 31 May 2025
Material: รบกวนใช้รายละเอียดจากตารางด้านล่างนี้ครับ หากมีไฟล์ไหนใช้งานไม่ได้ หรือต้องแก้ไข รบกวนแจ้งได้เลยนะครับ
ขอแจ้งเพิ่มสื่อ LED Wall : Go Travel (ตามลิสสาขาที่มี) (18 Apr-31 May 2025) รายละเอียดการเรียงสื่อดังนี้
-Go Travel (ตามลิสสาขาที่มี) (18 Apr-31 May 2025) New!!!
1.ทรูทาวเวอร์ 1 
https://drive.google.com/drive/folders/1SxBQjWnEy8VxonPkD8SFBQIGqdZH1xDv?usp=drive_link
2.สาขาซีพีทาวเวอร์สีลม 
https://drive.google.com/drive/folders/1iTOMLbnByYxz6Ouhf0SqkSNIjXNH4-yG?usp=drive_link
3.ทรูช็อปวิสดอม 101 
https://drive.google.com/drive/folders/16GUDsQ5pNNuLjoiZ2bdRVzPk_CpmRia5?usp=drive_link
4.เซ็นทรัล ลาดพร้าว 
https://drive.google.com/drive/folders/1FX0MDN8WT-6QPVCMluhfj9MfI7Eq9QFm?usp=drive_link
5.เซ็นทรัล เวิลด์ ชั้น 4 (จอข้าง)  
Render รวมเป็นชิ้นเดียวกัน 960 x 768 
https://drive.google.com/drive/folders/1IPmsAI0IsFUpD_qyKBn5v9jUs48Obi5o?usp=drive_link
6.ทรูแบรนด์ดิ้งช็อปสยามพารากอน 
https://drive.google.com/drive/folders/19EJ0nBaGNL3uQNd1mF_taDmSN-xSbVPg?usp=drive_link
7.ทรูแบรนด์ดิ้งช็อปไอคอนสยาม 
https://drive.google.com/drive/folders/120Rshr5Mx0a8Ws3Rcw_E_4ICIxqSumLU?usp=drive_link
8.เอ็มควอเทียร์ 
https://drive.google.com/drive/folders/1yV4Ay0IJA7g5W4yTQsuDAgvLvNSPpe1_?usp=drive_link
9.เซ็นทรัล พระราม 9 ชั้น 4  
Render รวมไฟล์ 640 x 768  
https://drive.google.com/drive/folders/1UStdhciK0it1596XIR7tDEtWiIYCwkSq?usp=drive_link
10.ฟิวเจอร์ปาร์ค รังสิต  
Render รวมไฟล์ 704 x 832 
https://drive.google.com/drive/folders/1mwLuU5GWVk_CCXQupNSmKQQheQGpoQ1-?usp=drive_link
11.เซ็นทรัล ปิ่นเกล้า 
https://drive.google.com/drive/folders/1171yo_NLIa7VT0ojDsalPuLDe67igpiJ?usp=drive_link
12.เซ็นทรัล เฟสติวัล อีสวิลล์ 
https://drive.google.com/drive/folders/1egPLdvyQYc1gHKC-clWC-qP2mcpKEGxf?usp=drive_link
13.เมกา บางนา 
https://drive.google.com/drive/folders/1Yh27VJ9WnS-owsZesfvjKHURdPT9ou-w?usp=drive_link
14.เดอะมอลล์ บางกะปิ 
https://drive.google.com/drive/folders/1sKVeVkztMdLSK29I79co9ncNKp-jm_mV?usp=drive_link
15.แฟชั่นไอส์แลนด์
https://drive.google.com/drive/folders/1c6vTIVRwtB45lP77IMGMbo_naT_evFpt?usp=drive_link
16.เซ็นทรัล พระราม 3
https://drive.google.com/drive/folders/1y8LFaUw7gcarS8JyGY5Ab_AOhJLHVuyH?usp=drive_link
17.เซ็นทรัล พระราม 2
https://drive.google.com/drive/folders/1QKhRBwyZskrXe6hZVTQMTUaQqaB0i_SS?usp=drive_link
18.เซ็ลทรัล พลาซ่า เวสท์เกต
https://drive.google.com/drive/folders/1ptn4Ay-WHSzo5iYP9rbR28mD3RjEx2ic?usp=drive_link
19.เซ็นทรัล เฟสติวัล ภูเก็ต 
https://drive.google.com/drive/folders/19gifvxpNqVizJuy30Gd7LEk3hvJYoaiT?usp=drive_link
20.เซ็นทรัล เฟสติวัล เชียงใหม่ 
https://drive.google.com/drive/folders/1tUo0eX86jGG8Re7TocvVoD8Z1Z_K2IMT?usp=drive_link
21.เซ็นทรัล เฟสติวัล หาดใหญ่  
Render รามไฟล์ 896x768 
https://drive.google.com/drive/folders/1PmKy1zUCH8gAtcqn7Odv4t2PEMTrtPoA?usp=drive_link</t>
  </si>
  <si>
    <t>ac2baede</t>
  </si>
  <si>
    <t>::Playlist Update Apr 2025 :: เพิ่มสื่อ Device Destination (ดีลโหดโปรดซื้อ) (11 Apr-31 Dec 2025)
A. Highlight Campaign
-Co Brand (ตามลิสสาขาที่มี)
-Summer Festive (ตามลิสสาขาที่มี) (1-30 Apr 2025) 
-------------------------------------
B. Commercial Campaign
-TVS Now max sports - April 2025 
-TVS NOW PRIME : NON SPORT- APRIL 2025
-True Online กรรชัยอันใหม่ (ตามลิสสาขาที่มี) (4 Feb-31 Dec 2025)
-True ID Content (ตามลิสสาขาที่มี) (1-30 Apr 2025) 
-Go Travel (ตามลิสสาขาที่มี) (18 Apr-31 May 2025) 
-Device Destination (ดีลโหดโปรดซื้อ) (ตามลิสสาขาที่มี) (11 Apr-31 Dec 2025) New!!!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</si>
  <si>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1ba9273e</t>
  </si>
  <si>
    <t>Link สื่อใหม่
LED : Device Destination (ดีลโหดโปรดซื้อ) (11 Apr-31 Dec 2025)
https://drive.google.com/drive/folders/1Zgtn77WkFFyvfmp_mnHxgJNS35JiecVc?usp=drive_link</t>
  </si>
  <si>
    <t>b1039998</t>
  </si>
  <si>
    <t>จอ Digital poster สื่อไม่อัพเดท</t>
  </si>
  <si>
    <t>รอทางลูกค้าเเอดไลน์กลับ</t>
  </si>
  <si>
    <t>ลูกค้าไม่ตอบกลับมา</t>
  </si>
  <si>
    <t>f01821e7</t>
  </si>
  <si>
    <t>กล่องคอนโทรล 1 กล่อง</t>
  </si>
  <si>
    <t>55b6736a</t>
  </si>
  <si>
    <t>ความสว่างจอไม่เท่ากัน</t>
  </si>
  <si>
    <t>DataServiceDR_Images/55b6736a.รูปภาพที่แจ้ง.022114.jpg</t>
  </si>
  <si>
    <t>DataServiceDR_Images/55b6736a.รูปภาพที่ดำเนินการเสร็จแล้ว.071955.jpg</t>
  </si>
  <si>
    <t>e0d4ba3d</t>
  </si>
  <si>
    <t>แจ้งซ่อม จอสื่อ LED สติงค์ ดับ สถานีเพชรบุรี (BL21) ฝั่งประตู ทางที่ 2</t>
  </si>
  <si>
    <t>DataServiceDR_Images/e0d4ba3d.รูปภาพที่แจ้ง.041853.jpg</t>
  </si>
  <si>
    <t>กดเปิดคอมจอเล่นปกติ</t>
  </si>
  <si>
    <t>DataServiceDR_Images/e0d4ba3d.รูปภาพที่ดำเนินการเสร็จแล้ว.081433.jpg</t>
  </si>
  <si>
    <t>db7c67b5</t>
  </si>
  <si>
    <t>เข้าติดเเผ่นกันกระเเทกจอบูธ</t>
  </si>
  <si>
    <t>3d9d3950</t>
  </si>
  <si>
    <t>แจ้งซ่อมจอสื่อ One BANGKOK สถานีลุมพินี(BL25) ป้ายไฟดับ 1 ป้ายครับ</t>
  </si>
  <si>
    <t>DataServiceDR_Images/3d9d3950.รูปภาพที่แจ้ง.005547.jpg</t>
  </si>
  <si>
    <t>1. เข้าตรวจสอบกล่องไฟเบรกเกอร์ทริป 1 ตัวครับ หมายเลข 004 ครับ 2. On Breaker หมายเลข 004 ตัวที่ทริปขึ้นเรียบร้อยครับ</t>
  </si>
  <si>
    <t>DataServiceDR_Images/3d9d3950.รูปภาพที่ดำเนินการเสร็จแล้ว.005729.jpg</t>
  </si>
  <si>
    <t>d8dc7f78</t>
  </si>
  <si>
    <t>DataServiceDR_Images/d8dc7f78.รูปภาพที่แจ้ง.010350.jpg</t>
  </si>
  <si>
    <t>สายเเพรหลุด</t>
  </si>
  <si>
    <t>DataServiceDR_Images/d8dc7f78.รูปภาพที่ดำเนินการเสร็จแล้ว.010350.jpg</t>
  </si>
  <si>
    <t>d7614f54</t>
  </si>
  <si>
    <t>Rama9 connected มีโมดุลดับ</t>
  </si>
  <si>
    <t>DataServiceDR_Images/d7614f54.รูปภาพที่แจ้ง.011105.jpg</t>
  </si>
  <si>
    <t>เบรคเกอร์B2ทิพย์ 1 ลูก</t>
  </si>
  <si>
    <t>3d607360</t>
  </si>
  <si>
    <t>Mac Kis Phuket</t>
  </si>
  <si>
    <t>0811883460</t>
  </si>
  <si>
    <t>f860e899</t>
  </si>
  <si>
    <t>LED Wall - จอดับทั้งหมด</t>
  </si>
  <si>
    <t>DataServiceDR_Images/f860e899.รูปภาพที่แจ้ง.041028.jpg</t>
  </si>
  <si>
    <t>รีสตาร์ทในระบบใหม่</t>
  </si>
  <si>
    <t>e06b6ac7</t>
  </si>
  <si>
    <t>2nd street สาขา centralworld</t>
  </si>
  <si>
    <t>0610268119</t>
  </si>
  <si>
    <t>ลูกค้าแจ้งมาว่า vdo มันฉายไม่เต็มจอ</t>
  </si>
  <si>
    <t>ติดต่อหน้าสาขาเเล้ว เช็คเเล้วเป็นที่สื่อของลูกค้าเอง</t>
  </si>
  <si>
    <t>ce243526</t>
  </si>
  <si>
    <t>งานขึ้นสื่อ ลอลิอัลค่ะ
คุณเล็ก รบกวนเปลี่ยน VDO ใน Endcap ร้าน Watsons  Iconsiam ภายในวันที่ 22/4/ 2025. เริ่ม 10.00 น
เฉพาะสาขานี้ สาขาเดียวครับ
ตัวเก่าที่เล่นอยู่หน้าร้านปัจจุบัน ให้ลบทิ้ง ใช้ตัวใหม่ แทนได้เลยครับ ผมได้แนบ Link File VDO  มาด้วยครับ
ส่วนที่เหลืออีก 28 สาขา ตาม List ให้เริ่มเริ่มเปลี่ยนวันที่ 24/4/2025  ตั้งแต่ 10โมงเช้าเป็นต้นไป
ฝากช่วยดำเนินการตามวันและเวลา ด้วยนะครับ
ขอบคุณครับ
วีระศักดิ์</t>
  </si>
  <si>
    <t>DataServiceDR_Images/ce243526.รูปภาพที่แจ้ง.044012.jpg</t>
  </si>
  <si>
    <t>06ab9889</t>
  </si>
  <si>
    <t>เข้าตรวจสอบเเละเเก้ไขจอพื้นที่เสีย</t>
  </si>
  <si>
    <t>DataServiceDR_Images/06ab9889.รูปภาพที่แจ้ง.060816.jpg</t>
  </si>
  <si>
    <t>เหน่ง , ส่าวหย่าง , หมี</t>
  </si>
  <si>
    <t>แผ่น เปลี่ยนแผ่นจอพื้นทั้งหมด 24 แผ่น (คงเหลือจุดด้านในแคชเชียร์)</t>
  </si>
  <si>
    <t>เเก้ไจเรียบร้อย</t>
  </si>
  <si>
    <t>DataServiceDR_Images/06ab9889.รูปภาพที่ดำเนินการเสร็จแล้ว.012523.jpg</t>
  </si>
  <si>
    <t>คงเหลือจุดด้านในแคชเชียร์</t>
  </si>
  <si>
    <t>0176fd56</t>
  </si>
  <si>
    <t>LED สื่อไม่ขึ้นลองปิดแล้วเปิดใหม่ก็ยังเป็นครับ สื่อขึ้นมาประมาณ 15 นาทีแล้วก็กลับมาเป็นแบบนี้เหมือนเดิม</t>
  </si>
  <si>
    <t>DataServiceDR_Images/0176fd56.รูปภาพที่แจ้ง.061512.jpg</t>
  </si>
  <si>
    <t>โปรเจคเตอร์ดับ// เปิดเครื่องโปรเจคเตอร์มาสายสัญญาณ อยู่ที่ VGA ปรับเป็นHDMI2 ติดปกติ</t>
  </si>
  <si>
    <t>เล่นสื่อปกติ</t>
  </si>
  <si>
    <t>DataServiceDR_Images/0176fd56.รูปภาพที่ดำเนินการเสร็จแล้ว.084916.jpg</t>
  </si>
  <si>
    <t>22b1a2e5</t>
  </si>
  <si>
    <t>บางนา</t>
  </si>
  <si>
    <t>61bb6fbb</t>
  </si>
  <si>
    <t>เข้าเเก้ไขจอที่มีปัญหาจาการตรวจสอบเเละเเก้ไขครั้งที่เเล้ว</t>
  </si>
  <si>
    <t>เปิดงานซ้ำ DIO001506</t>
  </si>
  <si>
    <t>a4d2d00f</t>
  </si>
  <si>
    <t>K.เดี่ยว</t>
  </si>
  <si>
    <t>คืนวันอังคารที่ 22 เมย. เข้าเช้า วันพุธที่ 23 เมย. นี้
ทางทีมจะเข้าเปลี่ยนสื่อ
สถานีลุมพินี ชั้นชานชลา ด้านบน
ลูกค้า Tissot
ตำแหน่งกล่อง 
1. LUM UPF DLB 002
ขนาดจอ 512 x 256 px
*"ให้เปิดไฟค้างไว้"*
*** รบกวนตั้ง เวลาเปลี่ยนสื่อ
คืนวันอังคารที่ 22  เมย. นี้ เวลา 23.40น
เจ้าหน้าที่ติดตั้งหน้างาน
K.เดี่ยว
 เบอร์ติดต่อ 0659984223
ควรโทรประสานงานกันช่วงเย็น ก่อนเวลาติดตั้งสื่อ
ขอบคุณครับ</t>
  </si>
  <si>
    <t>DataServiceDR_Images/a4d2d00f.รูปภาพที่แจ้ง.021144.jpg</t>
  </si>
  <si>
    <t>655b9c5e</t>
  </si>
  <si>
    <t>AIS Tower2</t>
  </si>
  <si>
    <t>ตู้ Control จอ Dynamic LightBox สำหรับเปิดไฟโลโก้ ห้อง Serenade 
ไม่สามารถ ตั้งเปิดปิดเป็น Auto ได้ ต้องเปิดปิดแบบ Manual จึงจะสามารถเปิดไฟ โลโก้ ห้อง Serenade ได้</t>
  </si>
  <si>
    <t>DataServiceDR_Images/655b9c5e.รูปภาพที่แจ้ง.063728.png</t>
  </si>
  <si>
    <t>เข้าเเก้ไขวันที่ 23/04/68</t>
  </si>
  <si>
    <t>968a04de</t>
  </si>
  <si>
    <t>oakwood</t>
  </si>
  <si>
    <t>อาการแผ่นเสีย 1แผ่น หน้างานตั้งบันไดได้</t>
  </si>
  <si>
    <t>DataServiceDR_Images/968a04de.รูปภาพที่แจ้ง.083137.jpg</t>
  </si>
  <si>
    <t>โอ๋ , เอื้อน</t>
  </si>
  <si>
    <t>เเก้ไขวันที่ 24/04/68</t>
  </si>
  <si>
    <t>805f0b8d</t>
  </si>
  <si>
    <t>True   สาขา digitalpark 
งานเปลี่ยนสื่อ จอ Demo   1 จอ เป็นข้อความงานอีเว้น
วันที่ 25/4/68 เวลา 10.00-12.00น.
เข้าเปลี่ยนหน้าสาขา</t>
  </si>
  <si>
    <t>DataServiceDR_Images/805f0b8d.รูปภาพที่แจ้ง.085923.jpg</t>
  </si>
  <si>
    <t>เข้าเเก้ไขวันที่ 25/04/68</t>
  </si>
  <si>
    <t>1654f04b</t>
  </si>
  <si>
    <t>จอเสีย 1 จุด</t>
  </si>
  <si>
    <t>DataServiceDR_Images/1654f04b.รูปภาพที่แจ้ง.031613.jpg</t>
  </si>
  <si>
    <t>1.แผ่นกระพริบ//มาถึงจอติดปกติ ตรวจสอบระบบไฟจ่ายไฟที่ 5V ปกติ น่าจะสายแพรไม่แน่นนะครับ✅✅</t>
  </si>
  <si>
    <t>DataServiceDR_Images/1654f04b.รูปภาพที่ดำเนินการเสร็จแล้ว.013812.jpg</t>
  </si>
  <si>
    <t>c038acc2</t>
  </si>
  <si>
    <t>งาน Shu  สาขาชิดลม เปลี่ยนสื่อ ออนไลน์ ภายในวันนี้ 23-4-38
- vdo 
- ภาพนิ่ง 
** มี 2 จอครับ
https://drive.google.com/drive/folders/1cx9w-xmTrDVZkvW74NpSi4juCP9emF0u ฝั่งที่เป็นวีดีโอค่ะ
https://drive.google.com/drive/folders/13RTZEXtVG2UvQAa9FqanLUinTD672sI9 ภาพนิ่งค่ะ</t>
  </si>
  <si>
    <t>14be4714</t>
  </si>
  <si>
    <t>Adidas   ชิดลม</t>
  </si>
  <si>
    <t>เเผ่นเสีย 1 เเผ่น</t>
  </si>
  <si>
    <t>DataServiceDR_Images/14be4714.รูปภาพที่แจ้ง.042830.jpg</t>
  </si>
  <si>
    <t>เปลี่ยนแผ่น IC เสีย จำนวน 1 แผ่น✅✅</t>
  </si>
  <si>
    <t>DataServiceDR_Images/14be4714.รูปภาพที่ดำเนินการเสร็จแล้ว.013637.jpg</t>
  </si>
  <si>
    <t>b4a1f541</t>
  </si>
  <si>
    <t>แฟชั่น รามมินทรา</t>
  </si>
  <si>
    <t>อาการจอ KIosk ดับ ไม่เล่นสื่อ</t>
  </si>
  <si>
    <t>DataServiceDR_Images/b4a1f541.รูปภาพที่แจ้ง.062530.jpg</t>
  </si>
  <si>
    <t>ลูกค้าเสีบปลี๊กไม่เเน่น</t>
  </si>
  <si>
    <t>841bdcb5</t>
  </si>
  <si>
    <t>📣ประกาศ📣
ขอนำส่งสื่อถวายพระพร  สมเด็จพระเจ้าลูกยาเธอ เจ้าฟ้าทีปังกรรัศมีโชติ เนื่องในวันคล้ายวันประสูติ  ๒๙ เมษายน  ๒๕๖๘ (ขึ้นสื่อค้าง 1 วัน หลังจากนั้นขึ้นสื่อปกติ)
Link รวม จากส่วนกลาง
https://drive.google.com/drive/folders/17xyJqTgRKdDWGsJX0zu6-MrNHaOMfWHh?usp=sharing
LED Wall
https://drive.google.com/drive/folders/1VjH3QjXh1gtybNbvLwm9tq0Ga0kaef6j?usp=drive_link
Digital Poster (ทีวีแนวตั้ง)
https://drive.google.com/drive/folders/1gzL1beQjRL3hHlTTUyj1vG8JBfMnKt9t?usp=drive_link
TV Corner (ทีวีแนวนอน)
https://drive.google.com/drive/folders/1eJ6oYEiHGVcBeoqp_O_HvpYlbqPZj4wR?usp=drive_link
จอ Trade In (จอ 43 นิ้ว แบบมีขาตั้ง)
https://drive.google.com/drive/folders/1BGLG5n6at3e_URGh-Jw8oGulqKOGxtem?usp=drive_link
TV เรียงยาว
5760x1080 : https://drive.google.com/drive/folders/1Ao1seZflCFNrnE-AeYVmkdmkTpwyaNnt?usp=drive_link
3840x1080 : https://drive.google.com/drive/folders/137Ehaowb8hB2JurmatF1ReytoADYMJ48?usp=drive_link
1920x1080 : https://drive.google.com/drive/folders/1eJ6oYEiHGVcBeoqp_O_HvpYlbqPZj4wR?usp=drive_link</t>
  </si>
  <si>
    <t>DataServiceDR_Images/841bdcb5.รูปภาพที่แจ้ง.064520.jpg</t>
  </si>
  <si>
    <t>cf365c74</t>
  </si>
  <si>
    <t>เล่นสื่อไม่เต็มจอ</t>
  </si>
  <si>
    <t>DataServiceDR_Images/cf365c74.รูปภาพที่แจ้ง.095334.jpg</t>
  </si>
  <si>
    <t>โอ๋ , ฟลุ๊คเล็ก</t>
  </si>
  <si>
    <t>ลูกค้าน่าจะไปโดนปุ่มหน้ากล่องครับ สายHDMI เสียบอยู่ HDMI IN หน้ากล่องกดอยู่HDMI LOOPครับ</t>
  </si>
  <si>
    <t>DataServiceDR_Images/cf365c74.รูปภาพที่ดำเนินการเสร็จแล้ว.095334.jpg</t>
  </si>
  <si>
    <t>9ce6d241</t>
  </si>
  <si>
    <t>7432b292</t>
  </si>
  <si>
    <t>จอซุ้มดับ 1 จุด</t>
  </si>
  <si>
    <t>DataServiceDR_Images/7432b292.รูปภาพที่แจ้ง.071925.jpg</t>
  </si>
  <si>
    <t>นิค , เเบงค์</t>
  </si>
  <si>
    <t>การ์ดเสีย 1 ใบ</t>
  </si>
  <si>
    <t>DataServiceDR_Images/7432b292.รูปภาพที่ดำเนินการเสร็จแล้ว.012800.jpg</t>
  </si>
  <si>
    <t>d0dd4020</t>
  </si>
  <si>
    <t>เรียน คุณหนูเล็กค่ะ @DW_Nulek_0825255238 @FiLM☺︎︎ @Sunday at 10:03 
TV Corner : Embassy, ทรู1ใยแก้ว, CP Tower, EMSPHERE, Siam Soi 2, One Bangkok
แจ้งขึ้นสื่อ
&gt;&gt; เปลี่ยน Replace สื่อ ดีลโหด โปรดซื้อ เนื่องจากมีการปรับราคาสินค้า มีผลทันที คร่อมเดือน 23 Apr - 31 May 25
https://drive.google.com/drive/folders/1EfA9uoU4oXgPztk_PaPV0Xz-GJ92fQrf?usp=drive_link
&gt;&gt; นำส่งสื่อวันพิเศษ สื่อถวายพระพร สมเด็จพระเจ้าลูกยาเธอ เจ้าฟ้าทีปังกรรัศมีโชติ ๒๙ เมษายน ๒๕๖๘ ค้างสื่อเดียว งด Commercial 1 วัน (วันอังคาร 29 เม.ย. 68)
https://drive.google.com/drive/folders/1wHcGbd-Le1grdvAiUxv0NxawhAOnafdQ?usp=drive_link
รบกวนด้วยนะคะ ขอบคุณมากค่ะ🙏🏻</t>
  </si>
  <si>
    <t>5a66166b</t>
  </si>
  <si>
    <t>ปราจีนบุรี</t>
  </si>
  <si>
    <t>คุรนิ้ง</t>
  </si>
  <si>
    <t>062-5502018</t>
  </si>
  <si>
    <t>จอโปสเตอร์ดับ (โทรประสานหน้าสาขา)</t>
  </si>
  <si>
    <t>DataServiceDR_Images/5a66166b.รูปภาพที่แจ้ง.024918.jpg</t>
  </si>
  <si>
    <t>ตรวจสอบแล้ว อะแดปเตอร์เสีย (ทำราคาเสนอทางลูกค้า)</t>
  </si>
  <si>
    <t>ลูกค้าอนุมัติ ส่งกล่องให้เเล้ว</t>
  </si>
  <si>
    <t>DataServiceDR_Images/5a66166b.รูปภาพที่ดำเนินการเสร็จแล้ว.081053.png</t>
  </si>
  <si>
    <t>ที่อยู่ร้าน// หจก.บูรพาปราจีนบุรีมอเตอร์
315 ถ.ราษฎรดำริ ต.หน้าเมือง อ.เมือง จ.ปราจีนบุรี 25000
โทร.037-212800</t>
  </si>
  <si>
    <t>72d55f07</t>
  </si>
  <si>
    <t>สวัสดีครับขออนุญาตแจ้งงาน 3CE WATSON599 
งานอัพเดทสื่อใหม่  
-เล่นทับสื่อเดิม 
http://www.leddcms.com/#/Rich/DeviceManage
User Maybelline
Pass Maybelline@23
ส่งขึ้นจอ 3ceเข้ามุม4ด้าน
ขอส่งภายในวันนี้ขอบคุณครับ</t>
  </si>
  <si>
    <t>ขึ้นสื่อให้ลูกค้าเรียบร้อย</t>
  </si>
  <si>
    <t>c1fb37cf</t>
  </si>
  <si>
    <t>เรียน Dwell 
ขอนำส่งลิงค์ VDO นะคะ อัพเดทคืนพฤหัส 4 ทุ่ม ทั้งหมดหลังแคชเชียร์
บางนา https://drive.google.com/file/d/1NJFRZbzxsQXGri6PVdrdUZH1PBpfr1n5/view?usp=sharing
//////
ซีคอน เวสเกต และ แฟชั่นhttps://drive.google.com/file/d/1gTWjsYK4G9z327rMkc6ApjmMRbalnHwF/view?usp=sharing
รบกวนปรับไฟล์ของสาขาแฟชั่น ให้ด้วยนะคะ ขอนำส่งภายในวันนี้นะคะ ขอบคุณค่ะ</t>
  </si>
  <si>
    <t>DataServiceDR_Images/c1fb37cf.รูปภาพที่แจ้ง.084747.jpg</t>
  </si>
  <si>
    <t>พี่เหน่งขึ้นสื่อเรียบร้อยเเล้ว // สาขาเเฟชั่นไอซ์เเลนทำไฟล์กลับให้ลูกค้าเรียบร้อย</t>
  </si>
  <si>
    <t>f4a651a8</t>
  </si>
  <si>
    <t>ช่วย Update Vdo  Maybelline   BIG HOT SPOTโดยลบของเก่าทิ้ง เอา file  ที่แนบมาเล่นแทนครับโดยเริ่มUpdate วันศุกร์ที่ 25/4/2025  ช่วงเริ่ม 10.00 น. ครับ
โดย File Lips Gloss 2 .mp4 ใช้ได้ทุกสาขา ที่ติดตั้ง จอ Big Hot spot
และสาขา Eve and Boy  Maga Bangna  โดยผมแนบ  File link ชื่อEve and boy Maga bangna lips gloss 2442025 ใช้เฉพาะ สาขานี้เท่านั้นครับสาขาที่ติดตั้งจอ ตามรูปที่แนบมาครับ</t>
  </si>
  <si>
    <t>eddc9f3f</t>
  </si>
  <si>
    <t>@Sunday at 10:03 @พี่หนูเล็ก 0825255238 @พี่เอ็กซ์ 
แจ้งเพิ่มสื่อเปลี่ยนแปลงสื่อลบสื่อ Digital TV อัพเดท  24/4/2025
1.แจ้งเปลี่ยนแปลงสื่อ แคมเปญ Device Destination (ดีลโหด โปรดซื้อ)  ระยะเวลาการขึ้นสื่อ 24 Apr'25 - 31 May'25
2.แจ้งเปลี่ยนแปลงสื่อ แคมเปญ Flash Sale iPhone 13/15 ระยะเวลาขึ้นสื่อ 26 Apr - 5 May'25   
3.แจ้งเปลี่ยนแปลงสื่อ แคมเปญ Apple watch (Apr'25) ระยะเวลาขึ้นสื่อ : 24-30 Apr'25
True Shop : Digital Poster,TV Conner (Smart Home,Vlive)
https://drive.google.com/drive/folders/1jmU9FM1us7BHrjq6Aw6JZ_q_9IvJBE5j?usp=sharing
Dtac In True Shop(จอTrue) : Digital Poster,TV Conner (Smart Home,Vlive)
https://drive.google.com/drive/folders/1jmU9FM1us7BHrjq6Aw6JZ_q_9IvJBE5j?usp=sharing
DTAC SHOP : LED,Digital Signage (จอนอก,จอใน,Digital Standee)(ฝากทีม DR ลงจอ LED Dtac แฟชั่น ไอแลน)
https://drive.google.com/drive/folders/1jmU9FM1us7BHrjq6Aw6JZ_q_9IvJBE5j?usp=sharing
Team DR  &gt;&gt;&gt; Digital Screen 43" (แนวตั้งสื่อco brand)   
https://drive.google.com/drive/folders/1jmU9FM1us7BHrjq6Aw6JZ_q_9IvJBE5j?usp=sharing</t>
  </si>
  <si>
    <t>DataServiceDR_Images/eddc9f3f.รูปภาพที่แจ้ง.014245.jpg</t>
  </si>
  <si>
    <t>473eb460</t>
  </si>
  <si>
    <t>Siam paragon VDO ไม่ทำงานครับ. รบกวนเช็คและแก้ไขให้ด้วยครับ</t>
  </si>
  <si>
    <t>DataServiceDR_Images/473eb460.รูปภาพที่แจ้ง.060856.jpg</t>
  </si>
  <si>
    <t>จอค้างเปิดปิดใหม่</t>
  </si>
  <si>
    <t>DataServiceDR_Images/473eb460.รูปภาพที่ดำเนินการเสร็จแล้ว.011139.jpg</t>
  </si>
  <si>
    <t>74399824</t>
  </si>
  <si>
    <t>เช็คสื่อ
https://www.icloud.com/iclouddrive/0e3dhXkaGrRcVyqpzyx_wfsDQ#sauvage_dior</t>
  </si>
  <si>
    <t>DataServiceDR_Images/74399824.รูปภาพที่แจ้ง.070741.jpg</t>
  </si>
  <si>
    <t>33e96ff6</t>
  </si>
  <si>
    <t>Adidas สยามพารากอน</t>
  </si>
  <si>
    <t>ขออนุญาตแจ้งงาน Adidas สยามพารากอนครับ 
-อาการ จอดับทั้งหมด  ลูกค้าแจ้งว่าตู้ไฟมีปัญหา ตามภาพแนบ  
รบกวนขอช่างที่สามารถวิเคราะห์และแก้ไขได้ ด่วนภายในเย็นนี้ครับ</t>
  </si>
  <si>
    <t>DataServiceDR_Images/33e96ff6.รูปภาพที่แจ้ง.080809.jpg</t>
  </si>
  <si>
    <t>Adidas สยามพารากอน -แก้ไขตู้ไฟ เพื่อให้จอใช้งานได้ปกติ เปลี่ยนแม็กเนติก1ตัว เข้าสายใหม่เรียบร้อยครับ</t>
  </si>
  <si>
    <t>DataServiceDR_Images/33e96ff6.รูปภาพที่ดำเนินการเสร็จแล้ว.011526.jpg</t>
  </si>
  <si>
    <t>3cdd74c2</t>
  </si>
  <si>
    <t>รบกวนอัพเดท VDO facade ตัวใหม่นะคะ มี 3 สาขา ซีคอน/เมกา บางนา/เซนทรัล เวิล (ฝากปรับไฟล์ของเซนเวิลให้ด้วยนะคะ)
อัพเดทวิดิโอ เวลา 17.30 ค่ะ
File : เซนทรัล เวิล https://drive.google.com/file/d/1GWEEM9lALbrnKiHIZiHKs9cov-HwGGHp/view?usp=sharing
เมกาบาง https://drive.google.com/file/d/1mvjjMZvA3HC0gAlMoACLHP9JW8UJvXxN/view?usp=sharing
ซีคอน https://drive.google.com/file/d/1tfDJ_gSu8luV3SkzTw4XvSM0lon3G9iv/view?usp=sharing</t>
  </si>
  <si>
    <t>น้องออโต้อัพสื่อเรียบร้อย</t>
  </si>
  <si>
    <t>472c8b60</t>
  </si>
  <si>
    <t>เซ็นทรัลเวสวิลล์</t>
  </si>
  <si>
    <t>จอดับ C2 ดับ</t>
  </si>
  <si>
    <t>DataServiceDR_Images/472c8b60.รูปภาพที่แจ้ง.100349.jpg</t>
  </si>
  <si>
    <t>ตรวจสอบทามเมอร์ไม่ตรง</t>
  </si>
  <si>
    <t>ปรับทามเมอร์ใหม่จอติด ปกติ</t>
  </si>
  <si>
    <t>DataServiceDR_Images/472c8b60.รูปภาพที่ดำเนินการเสร็จแล้ว.012203.jpg</t>
  </si>
  <si>
    <t>52fe1c95</t>
  </si>
  <si>
    <t>E&amp;B Mega Bangna</t>
  </si>
  <si>
    <t>ขึ้นสื่อหน้าสาขา</t>
  </si>
  <si>
    <t>รอช่าง</t>
  </si>
  <si>
    <t>7e3a5e9b</t>
  </si>
  <si>
    <t>พรุ่งนี้รบกวนขอคิวเปลี่ยนสื่อ YSL  ตามนี้หน่อยครับ มี 5 สาขาที่เร่ง   ส่วนที่เหลือเปลี่ยน 30 เมษาครับ
//////
เครือ The Mall สามารถเปลี่ยนได้เลยค่ะ
    Paragon
    Emporium
    Emsphere
    The Mall บางกะปิ
    The Mall งามวงวาน
ส่วนสาขาอื่นๆ เปลี่ยนได้ตั้งแต่วันที่ 1 พค เป็นต้นไปค่ะ</t>
  </si>
  <si>
    <t>f1ea3cdd</t>
  </si>
  <si>
    <t>E&amp;B Siam square one</t>
  </si>
  <si>
    <t>ขึ้นสื่อของ Maybelline  ร้าน E&amp;B Siam square one ค่ะ 
Lifter Gloss (Siam SQ1) จอ led. 1920x192
https://drive.google.com/file/d/1yxrjdfHX1x6JGzz5e1jTusGZdEKqM2xG/view?usp=drive_link</t>
  </si>
  <si>
    <t>DataServiceDR_Images/f1ea3cdd.รูปภาพที่แจ้ง.050237.jpg</t>
  </si>
  <si>
    <t>ab522406</t>
  </si>
  <si>
    <t>@All ! ฝากขึ้น
Digital poster &amp;tv coner
:Apple accessories (DG) ระยะเวลาขึ้นสื่อ : 27 Apr - 17 May'25
https://drive.google.com/drive/folders/1Aaqn2gz2LXpyDFjvEu5i7rWHqFG7CFh9</t>
  </si>
  <si>
    <t>DataServiceDR_Images/ab522406.รูปภาพที่แจ้ง.060713.jpg</t>
  </si>
  <si>
    <t>1e431a32</t>
  </si>
  <si>
    <t>วัตสันสยาม</t>
  </si>
  <si>
    <t>Lifter Gloss 3584x384 (Siam)
https://drive.google.com/file/d/1H4QojIAR1lfuXw-6399ZSqPi-SDM7Spt/view?usp=drive_link</t>
  </si>
  <si>
    <t>172032d1</t>
  </si>
  <si>
    <t>ร้านพารากอนแจ้งมาครับโปรเจคเตอร์ขึ้นแบบนี้ ลองปิดเปิดเบรกเกอร์แล้วยังไม่หายครับ ต้องแก้ไขยังไงครับ (กำลังสอบถามข้อมูลเรื่องประกัน)</t>
  </si>
  <si>
    <t>DataServiceDR_Images/172032d1.รูปภาพที่แจ้ง.015320.jpg</t>
  </si>
  <si>
    <t>ติดตามอาการอีกครั้ง</t>
  </si>
  <si>
    <t>(กำลังสอบถามข้อมูลเรื่องประกัน)</t>
  </si>
  <si>
    <t>b18930e5</t>
  </si>
  <si>
    <t>::Playlist Update May 2025 :: เพิ่มสื่อเบอร์ฟันธงพระราหู
A. Highlight Campaign
-Co Brand (ตามลิสสาขาที่มี)
-----------------------------
B. Commercial Campaign
-เบอร์ฟันธงพระราหู (ตามลิสสาขาที่มี) (1 May-31 Dec 2025) New!!!
-True Online กรรชัยอันใหม่ (ตามลิสสาขาที่มี) (4 Feb-31 Dec 2025)
-Go Travel (ตามลิสสาขาที่มี) (18 Apr-31 May 2025) 
-Device Destination (ดีลโหดโปรดซื้อ) (ตามลิสสาขาที่มี) (11 Apr-31 Dec 2025)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</si>
  <si>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868eb6b5</t>
  </si>
  <si>
    <t>Link สื่อใหม่
LED : เบอร์ฟันธงพระราหู (1 May-31 Dec 2025)
https://drive.google.com/drive/folders/1aK0vDFkVP2fjXyQybSoi5ZSh5f2rF0-C?usp=drive_link</t>
  </si>
  <si>
    <t>37cdc9b1</t>
  </si>
  <si>
    <t>Adidas พารากอน</t>
  </si>
  <si>
    <t>พร้อมเช็คจอวิ่ง ภาพแตกไม่ชัดให้ด้วยครับ</t>
  </si>
  <si>
    <t>DataServiceDR_Images/37cdc9b1.รูปภาพที่แจ้ง.041548.jpg</t>
  </si>
  <si>
    <t>กล่อง A5L ส่งผ่าน HDplayer สื่อไม่แตกครับ จะลองส่งในระบบดูครับ</t>
  </si>
  <si>
    <t>DataServiceDR_Images/37cdc9b1.รูปภาพที่ดำเนินการเสร็จแล้ว.045840.jpg</t>
  </si>
  <si>
    <t>cb9723d4</t>
  </si>
  <si>
    <t>สาขาเดอะมอลล์บางกะปิ</t>
  </si>
  <si>
    <t>วันที่ 1/5/68 สาขาเดอะมอลล์บางกะปิจะมีเปลี่ยน Wall ซ้ายสุด เป็น Apple Wall รบกวนขึ้นสื่อตาม Link ในวันที่ 1/5/68 ด้วยนะคะ
https://drive.google.com/drive/folders/110rc7eQnBsxOO_vHlPabHwOFzwQcxKdp?usp=sharing</t>
  </si>
  <si>
    <t>DataServiceDR_Images/cb9723d4.รูปภาพที่แจ้ง.042955.jpg</t>
  </si>
  <si>
    <t>92ed14b3</t>
  </si>
  <si>
    <t>4 ภาค</t>
  </si>
  <si>
    <t>แจ้งเพิ่มสื่อเปลี่ยนแปลงสื่อลบสื่อ Digital Poster(TV แนวตั้ง 9:16) 28/4/2025
1.แจ้งเปลี่ยนแปลงสื่อ 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</si>
  <si>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DataServiceDR_Images/92ed14b3.รูปภาพที่แจ้ง.045006.jpg</t>
  </si>
  <si>
    <t>ddb92dda</t>
  </si>
  <si>
    <t>จอเสีย 3 จุด</t>
  </si>
  <si>
    <t>DataServiceDR_Images/ddb92dda.รูปภาพที่แจ้ง.061127.png</t>
  </si>
  <si>
    <t>เหน่ง , ยอด</t>
  </si>
  <si>
    <t>เปลี่ยนแผ่นเสียจำนวน 5 แผ่น</t>
  </si>
  <si>
    <t>DataServiceDR_Images/ddb92dda.รูปภาพที่ดำเนินการเสร็จแล้ว.011158.jpg</t>
  </si>
  <si>
    <t>0fa40c36</t>
  </si>
  <si>
    <t>American Eagle - Central พัทยา</t>
  </si>
  <si>
    <t>LED American Eagle - Central พัทยา ทางลูกค้ามาชนจอเสียหาย // Module P2.5 รหัส 550009728A มีในสต้อก จำนวน 102 แผ่นครับ</t>
  </si>
  <si>
    <t>DataServiceDR_Images/0fa40c36.รูปภาพที่แจ้ง.062217.jpg</t>
  </si>
  <si>
    <t>พี่จ่อย , พี่เบร์ด โฟร์แมน</t>
  </si>
  <si>
    <t>เปลี่ยนแผ่น Module P2.5 จำนวน 4 แผ่น (check mark)- เข้าเปลี่ยนแผ่น Module[เปลี่ยนแผ่นโมดูล3แผ่น (check mark)- ตรวจสอบการทำงานของ Power Suplly -(check mark) ตรวจสอบสายไฟ DC  -(check mark) ตรวจสอบสายแพ Mudule P2.5 รหัสแผ่น 550009728A</t>
  </si>
  <si>
    <t>DataServiceDR_Images/0fa40c36.รูปภาพที่ดำเนินการเสร็จแล้ว.012212.jpg</t>
  </si>
  <si>
    <t>af345881</t>
  </si>
  <si>
    <t>Dynamic
ONE BANGKOK (Campaign Retail)
คืนวันพุธที่ 30 เมย. เข้าเช้า วันพฤหัสที่ 1 พค. นี้
ทางทีมจะเข้าเปลี่ยนสื่อ
สถานีลุมพินี ชั้นออกบัตรโดยสาร
ลูกค้า ONE BANGKOK
ตำแหน่งกล่อง 
1. LUM CC DLB 007 
ขนาดจอ 736 x 272 px
*** รบกวนตั้ง เวลาเปลี่ยนสื่อ
คืนวันพุธที่ 30 เมย. นี้ เวลา 23.40น
เจ้าหน้าที่ติดตั้งหน้างาน
K.Mod เบอร์ติดต่อ 0880225732
และ K.เดี่ยว เบอร์ติดต่อ 0659984223
ควรโทรประสานงานกันช่วงเย็น ก่อนเวลาติดตั้งสื่อ</t>
  </si>
  <si>
    <t>DataServiceDR_Images/af345881.รูปภาพที่แจ้ง.065432.jpg</t>
  </si>
  <si>
    <t>7b2c4915</t>
  </si>
  <si>
    <t>📣ประกาศ📣
Digital Media May 2025 (For DR)
Digital Screen 43"(จอ Trade In - Co Brand)
https://drive.google.com/drive/folders/1TQvQTX65DoSAYqIwrGEDsBUyLJB9CL_y?usp=sharing
TV Corner (Accessory, Lifestyle Gadget, Smart Life) 
https://drive.google.com/drive/folders/1pQkVfrQvq9iwFcfRCF4lJ94YZaK69SSy?usp=sharing</t>
  </si>
  <si>
    <t>DataServiceDR_Images/7b2c4915.รูปภาพที่แจ้ง.093216.jpg</t>
  </si>
  <si>
    <t>7da45344</t>
  </si>
  <si>
    <t>Aldo Bangkapi กับ Aldo fashion island</t>
  </si>
  <si>
    <t>จอกระพิบ (รอลูกค้าตอบกลับมา)</t>
  </si>
  <si>
    <t>DataServiceDR_Images/7da45344.รูปภาพที่แจ้ง.093558.jpg</t>
  </si>
  <si>
    <t>ปรับค่าเฮิร์ตใหม่</t>
  </si>
  <si>
    <t>e5d15cd2</t>
  </si>
  <si>
    <t>รบกวนขอคิวทีมเข้าเปลี่ยนสื่อ และดึงเข้าระบบ ออนไลน์ L'Clinic ซีคอนศรีนครินทร์ ให้ทาง ลค.หน่อยนะคะ สาขานี้
ส่วนเรื่องอินเตอร์เน็ต เลข IP รอทาง ลค. แจ้งกลับสักครู่ค่ะ 
ขอบคุณค่ะ 
https://drive.google.com/drive/u/5/folders/1uSIZOvxUVkaA48ADay93i2uhJbCKk3xV</t>
  </si>
  <si>
    <t>DataServiceDR_Images/e5d15cd2.รูปภาพที่แจ้ง.021604.jpg</t>
  </si>
  <si>
    <t>แอล คลินิก ซีคอนศรีนครินทร์ 1.เปลี่ยนสื่อเรียบร้อย 2.เซ็ทออนไลน์เรียบร้อย 3.ดึงเข้าระบบเรียบร้อย 4.เซ็ทเวลาปิด-เปิด และเทรนการใช้</t>
  </si>
  <si>
    <t>DataServiceDR_Images/e5d15cd2.รูปภาพที่ดำเนินการเสร็จแล้ว.060728.jpg</t>
  </si>
  <si>
    <t>62fc382d</t>
  </si>
  <si>
    <t>นำส่งไฟล์ นำขึ้นจอ Holo Central westgate ขึ้นจอได้เลยวันนี้ค่ะ
ซ้าย https://drive.google.com/file/d/15PR3s13AI8PJ6GYA3AbIZtRk1A8sb_hv/view?usp=sharing 
จอขวา https://drive.google.com/file/d/1Zn61YzUGCJvKQbb4-dxeD6X6FNN5-K10/view?usp=sharing
cc. @MALIZA</t>
  </si>
  <si>
    <t>DataServiceDR_Images/62fc382d.รูปภาพที่แจ้ง.034558.jpg</t>
  </si>
  <si>
    <t>49ef8729</t>
  </si>
  <si>
    <t>อาการมีแถบสีดำขึ้นบนจอ</t>
  </si>
  <si>
    <t>DataServiceDR_Images/49ef8729.รูปภาพที่แจ้ง.044803.jpg</t>
  </si>
  <si>
    <t>ชา (จอ) , ฟลุ๊คเล็ก</t>
  </si>
  <si>
    <t>เข้าเเก้ไขวันที่ 30/4/68</t>
  </si>
  <si>
    <t>d1be4d4d</t>
  </si>
  <si>
    <t>ซีคอนศรีนครินทร์</t>
  </si>
  <si>
    <t>-อาการ จอเสาหน้าร้าน ไม่เล่นสื่อตามที่ลูกค้าส่งในระบบ</t>
  </si>
  <si>
    <t>DataServiceDR_Images/d1be4d4d.รูปภาพที่แจ้ง.063741.jpg</t>
  </si>
  <si>
    <t>พี่หนูเล็กประสานหน้าสาขาเรียบร้อย</t>
  </si>
  <si>
    <t>134c08b2</t>
  </si>
  <si>
    <t>จอดับเเละไม่ออนไลน์ในระบบ</t>
  </si>
  <si>
    <t>DataServiceDR_Images/134c08b2.รูปภาพที่แจ้ง.073510.jpg</t>
  </si>
  <si>
    <t>หนูเล็ก , เอ็กซ์</t>
  </si>
  <si>
    <t>เช็คกับทางหน้าสาขา เสียบปลั๊กใหม่ จอติดปกติ</t>
  </si>
  <si>
    <t>DataServiceDR_Images/134c08b2.รูปภาพที่ดำเนินการเสร็จแล้ว.073620.jpg</t>
  </si>
  <si>
    <t>06e723c5</t>
  </si>
  <si>
    <t>**รบกวนเปลี่ยนวีดีโอ In store สาขา เดอะมอลล์ บางแค ตามลิ้งด้านล่าง วันนี้เลยนะคะ
Link : https://drive.google.com/drive/u/0/folders/1o2310gbG6lTM-j5mDpvRZAfYaSd4IOxM 
**รบกวนเปลี่ยนวีดีโอ In store สาขา One Bangkok ตามลิ้งด้านล่าง วันนี้เลยนะคะ
Link : https://drive.google.com/drive/u/0/folders/1fkhQG_DUi6iGmdaUGSl79s5xtxRzc-fF 
**รบกวนเปลี่ยนวีดีโอ In store สาขา Central Phuket ตามลิ้งด้านล่าง วันนี้เลยนะคะ
Link : https://drive.google.com/drive/u/0/folders/1_1GsxU27Uqzx9RHDJbYHu52dH7VnDou2
**รบกวนเปลี่ยนวีดีโอ In store สาขา Central Pattaya ตามลิ้งด้านล่าง วันนี้เลยนะคะ
Link : https://drive.google.com/drive/u/0/folders/1sgYXz98yZYTdXdksQX1jve3cQPk8LFg0
**รบกวนเปลี่ยนวีดีโอ In store สาขา CentralwOrld ตามลิ้งด้านล่าง วันนี้เลยนะคะ
Size 1920x1080px : https://drive.google.com/drive/u/0/folders/1CrEVw5AliO5FTRfYNU0fC1yNiAMQtO8A 
Size 3584x576px : https://mab.to/t/QD74s6FEaXN/eu1   &lt;&lt; ลิ้งไฟล์มีอายุ 3 วันนะคะ</t>
  </si>
  <si>
    <t>7e6440f7</t>
  </si>
  <si>
    <t>จอไม่ติด (รอสรุปจากลูกค้าว่าจะให้ทำราคาเข้าซ่อมหรึป่าว)</t>
  </si>
  <si>
    <t>DataServiceDR_Images/7e6440f7.รูปภาพที่ดำเนินการเสร็จแล้ว.034257.jpg</t>
  </si>
  <si>
    <t>d62a01a0</t>
  </si>
  <si>
    <t>TV Corner : Embassy, ทรู1ใยแก้ว, CP Tower, EMSPHERE, Siam Soi 2, One Bangkok
&gt;&gt; นำส่งสื่อเดือน May 25
https://drive.google.com/drive/folders/1hkoiNCMwD0NIDTQUAbl6NzxVBY4UWnaP
รบกวนด้วยนะคะ ขอบคุณมากค่ะ🙏🏻</t>
  </si>
  <si>
    <t>DataServiceDR_Images/d62a01a0.รูปภาพที่แจ้ง.060728.jpg</t>
  </si>
  <si>
    <t>9d0a06a9</t>
  </si>
  <si>
    <t>: (สำคัญ) เน้นย้ำ สรุปสื่อ Digital Media ประจำเดือน พฤษภาคม 2568
สาขาที่เกี่ยวข้อง : True Shop, Dtac ทุกสาขาทั่วประเทศ
วัตถุประสงค์ : เพื่อทราบและดำเนินการทันที
ระยะเวลาการประกาศ : 1 - 31 พฤษภาคม 2568
Dtac In TrueShop (DtaC Shop) จอDtac    ฝากทีม DR ลงจอ LED แฟชั่นไอแลน์
Digital Signage (TV แนวตั้ง)
https://drive.google.com/drive/folders/1SQ7Fg4wp7dWbn1lyTcAh_8QqfQk6Yd12?usp=drive_link
สื่อ Cobrand Digital Screen 43" และ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t>
  </si>
  <si>
    <t>1d352340</t>
  </si>
  <si>
    <t>New VDO ที่ต้อง upload ขึ้นจอวันที่ 1 พฤษภาคมนี้นะครับ (ถ้าไม่ได้ ก็เป็นวันที่ 2 นี้นะครับ)
https://wwpcis-my.sharepoint.com/:f:/g/personal/smuhammadsaid_diormail_com/Er5KcqqfRIVApVqCZNy5zJIB-9sXITzL-qsyj84f6KY7xA?e=BXPnfa</t>
  </si>
  <si>
    <t>DataServiceDR_Images/1d352340.รูปภาพที่แจ้ง.065242.jpg</t>
  </si>
  <si>
    <t>f6ccd454</t>
  </si>
  <si>
    <t>TS the Mall Bangkae มีการเปลี่ยนสินค้าโชว์ของแท่นตัวซ้าย รบกวนเปลี่ยนตัววิ่งเป็น Huawei Gadget ด้วยนะคะ</t>
  </si>
  <si>
    <t>DataServiceDR_Images/f6ccd454.รูปภาพที่แจ้ง.010557.jpg</t>
  </si>
  <si>
    <t>82303486</t>
  </si>
  <si>
    <t>TS CT Pinklao มีการเปลี่ยนสินค้าโชว์ของแท่นตัวขวา รบกวนเปลี่ยนตัววิ่งเป็น Huawei Gadget ด้วยนะคะ</t>
  </si>
  <si>
    <t>DataServiceDR_Images/82303486.รูปภาพที่แจ้ง.010917.jpg</t>
  </si>
  <si>
    <t>7061ad2b</t>
  </si>
  <si>
    <t>เข้าตรวจสอบจอมีอาการดับ</t>
  </si>
  <si>
    <t>DataServiceDR_Images/7061ad2b.รูปภาพที่แจ้ง.011442.jpg</t>
  </si>
  <si>
    <t>36534353</t>
  </si>
  <si>
    <t>อัพเดทสื่อหน้าสาขา</t>
  </si>
  <si>
    <t>: เวลา  15.00น. YSL  เมก้าบางนา  เข้าเปลี่ยนสื่อหน้าสาขา  1 จอ // รับสื่อที่ออโต้✅เปลี่ยนสื่อเรียบร้อยครับ</t>
  </si>
  <si>
    <t>81703f57</t>
  </si>
  <si>
    <t>อัพเดจสื่อหน้าสาขา</t>
  </si>
  <si>
    <t>YSL CT-บางนา เข้าเปลี่ยนสื่อหน้าสาขา  1 จอ    // รับสื่อที่ออโต้ ✅เปลี่ยนสื่อเรียบร้อย</t>
  </si>
  <si>
    <t>2187043d</t>
  </si>
  <si>
    <t>DataServiceDR_Images/2187043d.รูปภาพที่แจ้ง.015423.jpg</t>
  </si>
  <si>
    <t>จอเล่นสื่อเพี้ยน// ตรวจสอบการ์ดเสีย 1ใบ เปลี่ยนการ์ดจอเล่นสื่อปกติครับ✅✅</t>
  </si>
  <si>
    <t>DataServiceDR_Images/2187043d.รูปภาพที่ดำเนินการเสร็จแล้ว.015423.jpg</t>
  </si>
  <si>
    <t>0885137c</t>
  </si>
  <si>
    <t>จอ LED เบอร์ 6 สื่อตัวหนังสือเเตก ไม่ชัด</t>
  </si>
  <si>
    <t>ประสานงานกับลูกค้าเเล้ว</t>
  </si>
  <si>
    <t>8806701b</t>
  </si>
  <si>
    <t>ไฟดับก่อนเวลา</t>
  </si>
  <si>
    <t>9fb15943</t>
  </si>
  <si>
    <t>โลตัสเลียบด่วนรามอินทรา</t>
  </si>
  <si>
    <t>กล่องควบคุมเสีย</t>
  </si>
  <si>
    <t>DataServiceDR_Images/9fb15943.รูปภาพที่แจ้ง.023917.jpg</t>
  </si>
  <si>
    <t>1.เปลี่ยนกล่องM3 ดึงเข้าระบบ  เซ็ทออนไลน์ทดสอบการทำงาน ทดสอบสื่อเรียบร้อย</t>
  </si>
  <si>
    <t>DataServiceDR_Images/9fb15943.รูปภาพที่ดำเนินการเสร็จแล้ว.025042.jpg</t>
  </si>
  <si>
    <t>2e59478a</t>
  </si>
  <si>
    <t>Adidas iconsiam</t>
  </si>
  <si>
    <t>จอในห้องถ่ายรูปลูกค้าแจ้งเม็ดไฟเสีย กับขึ้นแถบสีแดง</t>
  </si>
  <si>
    <t>DataServiceDR_Images/2e59478a.รูปภาพที่แจ้ง.024223.jpg</t>
  </si>
  <si>
    <t>DataServiceDR_Images/2e59478a.รูปภาพที่ดำเนินการเสร็จแล้ว.061827.jpg</t>
  </si>
  <si>
    <t>34701b65</t>
  </si>
  <si>
    <t>เมเบอรีน งาน Hotsport สาขาCP Tower  จอ 32นิ้ว ไม่ออนไลน์  1 จอค่ะ  ต้องส่งทีมเข้าตรวจสอบหน้าสาขา</t>
  </si>
  <si>
    <t>ต้องส่งทีมเข้าตรวจสอบเรื่องอินเตอร์เน็ตเพิ่มเติม</t>
  </si>
  <si>
    <t>67d7bdbf</t>
  </si>
  <si>
    <t>เเยกตึกชัย</t>
  </si>
  <si>
    <t>DataServiceDR_Images/67d7bdbf.รูปภาพที่แจ้ง.084345.jpg</t>
  </si>
  <si>
    <t>เข้าเเก้ไขวีนที่ 03/05/68</t>
  </si>
  <si>
    <t>7324dccd</t>
  </si>
  <si>
    <t>จอเสียเเถบบน</t>
  </si>
  <si>
    <t>DataServiceDR_Images/7324dccd.รูปภาพที่แจ้ง.093355.jpg</t>
  </si>
  <si>
    <t>สาเหตุเกิดจากการ์ดเสียหนึ่ง ได้ทำการเปลี่ยนการ์ดใหม่แล้วเสร็จระบบเรียบร้อยแล้วครับ</t>
  </si>
  <si>
    <t>DataServiceDR_Images/7324dccd.รูปภาพที่ดำเนินการเสร็จแล้ว.093355.jpg</t>
  </si>
  <si>
    <t>1640a59e</t>
  </si>
  <si>
    <t>Ws The Mall Bangkae   จอ Hotspot  32นิ้ว จอไม่เปลี่ยนสื่อ</t>
  </si>
  <si>
    <t>DataServiceDR_Images/1640a59e.รูปภาพที่แจ้ง.071108.jpg</t>
  </si>
  <si>
    <t>เมเบอรีน ร้านวัตสัน เดอะมอลล์บางแค  เข้าตรวจสอบจอ 32 นิ้วไม่เปลี่ยนสื่อ   - เซ็ตเป็นโหมดstand alone</t>
  </si>
  <si>
    <t>DataServiceDR_Images/1640a59e.รูปภาพที่ดำเนินการเสร็จแล้ว.035535.jpg</t>
  </si>
  <si>
    <t>c1dd90a7</t>
  </si>
  <si>
    <t>เข้าตรวจสอบทางเข้าของหนู ที่เข้าไปกัดสายเเพร</t>
  </si>
  <si>
    <t>เหลือปิดรูด้านบน ต้องใช้นี่งร้าน 4 ชั้น</t>
  </si>
  <si>
    <t>81b90401</t>
  </si>
  <si>
    <t>จอสื่อโฆษณา One bangkok ดับ</t>
  </si>
  <si>
    <t>DataServiceDR_Images/81b90401.รูปภาพที่แจ้ง.025654.jpg</t>
  </si>
  <si>
    <t>เบรคเกอร์เบอร์ 004 ทิป</t>
  </si>
  <si>
    <t>ออนเบรคเกอร์ใหม่เรียบร้อย</t>
  </si>
  <si>
    <t>DataServiceDR_Images/81b90401.รูปภาพที่ดำเนินการเสร็จแล้ว.044815.jpg</t>
  </si>
  <si>
    <t>cc09a0ac</t>
  </si>
  <si>
    <t>เข้าเปลี่ยนทามเมอร์ใหม่</t>
  </si>
  <si>
    <t>DataServiceDR_Images/cc09a0ac.รูปภาพที่แจ้ง.031741.jpg</t>
  </si>
  <si>
    <t>ลูกค้าเปลี่ยนเองเรียบร้อย</t>
  </si>
  <si>
    <t>DataServiceDR_Images/cc09a0ac.รูปภาพที่ดำเนินการเสร็จแล้ว.024734.jpg</t>
  </si>
  <si>
    <t>2e1527a7</t>
  </si>
  <si>
    <t>จอมีเสีย มีเส้น</t>
  </si>
  <si>
    <t>DataServiceDR_Images/2e1527a7.รูปภาพที่แจ้ง.032616.jpg</t>
  </si>
  <si>
    <t>ไม่อนุมัติ</t>
  </si>
  <si>
    <t>a648b2c5</t>
  </si>
  <si>
    <t>Link สื่อใหม่
LED​ : True Vision Now Pop-Jetlag : May 2025
https://drive.google.com/drive/folders/1a_o_PFs_zWXoFz0ono1WS3EqBYKa_9Bi?usp=drive_link</t>
  </si>
  <si>
    <t>bfcfe94e</t>
  </si>
  <si>
    <t>::Playlist Update May 2025 :: เพิ่มสื่อ True Vision Now Pop-Jetlag : May 2025 มีผลทันที
A. Highlight Campaign
-Co Brand (ตามลิสสาขาที่มี)
-----------------------------
B. Commercial Campaign
-เบอร์ฟันธงพระราหู (1 May-31 Jul 2025) 
-True Online กรรชัยอันใหม่ (ตามลิสสาขาที่มี) (4 Feb-31 Dec 2025)
-True Vision Now Pop-Jetlag : May 2025 New!!!
-Go Travel (ตามลิสสาขาที่มี) (18 Apr-31 May 2025) 
-Device Destination (ดีลโหดโปรดซื้อ) (ตามลิสสาขาที่มี) (11 Apr-31 Dec 2025)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</si>
  <si>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115f1abe</t>
  </si>
  <si>
    <t>ขอช่างเข้าตั้งทามเมอร์ให้ลูกค้าใหม่</t>
  </si>
  <si>
    <t>ต้น</t>
  </si>
  <si>
    <t>ได้ทำการตรวจเช็คเวลานาฬิกา Timer  -เวลาไม่ตรง กับปัจจุบัน ต่างกัน 1 ชั่วโมง แก้ไขตั้งให้ตรงตามเวลา ปัจจุบัน เสร็จจึงได้ทำการ ตั้งเวลาเปิดปิด ใหม่ สั่งเปิดอยู่ที่ 9.00 น ปิด 22.00 น ครับ</t>
  </si>
  <si>
    <t>DataServiceDR_Images/115f1abe.รูปภาพที่ดำเนินการเสร็จแล้ว.094719.jpg</t>
  </si>
  <si>
    <t>c988b64d</t>
  </si>
  <si>
    <t>เปลี่ยนกล่องคอนโทรนใหม่ 1 ตัว (อยู่ในประกัน)</t>
  </si>
  <si>
    <t>1 รพ.ไต พญาไท    อาการ : กล่องควบคุมจอค้าง  ไม่เล่นสื่อ  จากการตรวจสอบเบื้องต้น พบว่าปัญหาเกิดจากตัวกล่องไม่ได้พักเลย วิธีตรวจสอบ :   1. เช็กการทำงานของกล่อง ตอนนี้มีแจ้งให้ รปภ. ปิดกล่องตอนเย็น และเปิดกล่องตอนเช้า 2. เช็กการต่อสายเมนต์ไฟที่มา ที่กล่องควบคุม  ผ่านชุดทามเมอร์จอหรือไม่    3. ถ้าไม่ผ่าน โอ๋ สามารถทำได้หรือไม่  4. เข้าเปลี่ยนกล่องควบคุมใหม่  1 กล่อง ====================== #แก้ไข  1.เปลี่ยนกล่องA3L เซ็ทจอขึ้นสื่อ เรียบร้อย 2.ย้ายไฟปลั๊กตู้Player เข้าไทม์เมอร์เรียบร้อยครับ</t>
  </si>
  <si>
    <t>d0598b3a</t>
  </si>
  <si>
    <t>เม็ดไฟจอ C2 เสีย 4 จุด</t>
  </si>
  <si>
    <t>DataServiceDR_Images/d0598b3a.รูปภาพที่แจ้ง.010244.jpg</t>
  </si>
  <si>
    <t>เหน่ง , เจ็ท</t>
  </si>
  <si>
    <t>2 Skecher One Bangkok เข้าเเก้ไขเม็ดไฟจอ C2 ลูกค้าเเจ้งเสียมา 4 จุด// เปลี่ยนแผ่นเสีย 1 แผ่น ซ่อมเม็ดไฟ 12 แผ่น</t>
  </si>
  <si>
    <t>DataServiceDR_Images/d0598b3a.รูปภาพที่ดำเนินการเสร็จแล้ว.010243.jpg</t>
  </si>
  <si>
    <t>7e390d2a</t>
  </si>
  <si>
    <t>จอเสีย 2 จุด</t>
  </si>
  <si>
    <t>DataServiceDR_Images/7e390d2a.รูปภาพที่แจ้ง.033829.jpg</t>
  </si>
  <si>
    <t>-แผ่นเปลี่ยนใหม่2แผ่นครับอาการกระพริบหาย</t>
  </si>
  <si>
    <t>DataServiceDR_Images/7e390d2a.รูปภาพที่ดำเนินการเสร็จแล้ว.012606.jpg</t>
  </si>
  <si>
    <t>d857c37b</t>
  </si>
  <si>
    <t>: นายวันชัย สี่สมประสงค์</t>
  </si>
  <si>
    <t>0841896594 , 0940686784</t>
  </si>
  <si>
    <t>TV ตรง Accessories Wall เปิดไม่ติด</t>
  </si>
  <si>
    <t>DataServiceDR_Images/d857c37b.รูปภาพที่แจ้ง.034314.jpg</t>
  </si>
  <si>
    <t>27560826</t>
  </si>
  <si>
    <t>สาขา ICONSIAM ชั้น 4 จอ LED ของ TrueCoffee ใน TrueSphere และ digital poster ไม่ติดค่ะ Incident ID : 846807</t>
  </si>
  <si>
    <t>DataServiceDR_Images/27560826.รูปภาพที่แจ้ง.034447.jpg</t>
  </si>
  <si>
    <t>รีเช็คเรียบร้อย</t>
  </si>
  <si>
    <t>26842581</t>
  </si>
  <si>
    <t>True Shop Emsphere</t>
  </si>
  <si>
    <t>ทีวีเเละโปรสเตอร์ไม่ติด // ไม่ขึ้นสื่อ</t>
  </si>
  <si>
    <t>DataServiceDR_Images/26842581.รูปภาพที่แจ้ง.034703.jpg</t>
  </si>
  <si>
    <t>4081b35a</t>
  </si>
  <si>
    <t>True Sphere Central westgate</t>
  </si>
  <si>
    <t>0951616363 , 020723931-32</t>
  </si>
  <si>
    <t>Digital Signage - จอเปิดไม่ติด</t>
  </si>
  <si>
    <t>DataServiceDR_Images/4081b35a.รูปภาพที่แจ้ง.035306.jpg</t>
  </si>
  <si>
    <t>715bd521</t>
  </si>
  <si>
    <t>อานนท์ เนียมแย้ม</t>
  </si>
  <si>
    <t>0909042570 , 0836057708</t>
  </si>
  <si>
    <t>แจ้งปัญหาจอไม่โชว์สื่อจำนวน 2 จอ บริเวณโซน Smart Home ชั้น1</t>
  </si>
  <si>
    <t>DataServiceDR_Images/715bd521.รูปภาพที่แจ้ง.035646.jpg</t>
  </si>
  <si>
    <t>73562b28</t>
  </si>
  <si>
    <t>Digital Poster - จอเปิดไม่ติด</t>
  </si>
  <si>
    <t>รีโรทเรียบร้อย</t>
  </si>
  <si>
    <t>51c01548</t>
  </si>
  <si>
    <t>จอ Wall BOE : จอดับทั้งหมด</t>
  </si>
  <si>
    <t>DataServiceDR_Images/51c01548.รูปภาพที่แจ้ง.040810.jpg</t>
  </si>
  <si>
    <t>รีโมทเรียบร้อย</t>
  </si>
  <si>
    <t>c86666a9</t>
  </si>
  <si>
    <t>ฝากลบสื่อ 5G Super Sport EPL+ ทุกจอทีมีสื่อ</t>
  </si>
  <si>
    <t>DataServiceDR_Images/c86666a9.รูปภาพที่แจ้ง.042128.jpg</t>
  </si>
  <si>
    <t>ลบสื่อออกจากระบบ</t>
  </si>
  <si>
    <t>f1120eaa</t>
  </si>
  <si>
    <t>Lifter Gloss (Central World) Ws central world (2304x192)
https://drive.google.com/file/d/1VcI0gHy1pH2njmberL-i1-T7bcaBf4no/view?usp=drive_link
Lifter Gloss (Siam SQ1) edit Eve and boy Siam Square One (1920x192)
https://drive.google.com/file/d/1PkFIHvU7TyiQr46K6j1ynHKAHNHeFRGn/view?usp=drive_link
Lifter Gloss 3584x384 (Siam) edit ครับ
https://drive.google.com/file/d/1IE4gDp5Ecb_b90pj76kq4eyPkHI3gYxw/view?usp=drive_link</t>
  </si>
  <si>
    <t>268f6328</t>
  </si>
  <si>
    <t>DataServiceDR_Images/268f6328.รูปภาพที่แจ้ง.060719.jpg</t>
  </si>
  <si>
    <t>นิค , โอ๋ , เอื้อน</t>
  </si>
  <si>
    <t>1. เข้าแก้ไขจอC2เสียเป็นเส้นและเม็ดไฟเสีย1แผ่น #HUBไม่เสีย ขยับถอดการ์ดแล้วเสียบใหม่จอติดปกติครับ  เปลี่ยนแผ่นเสีย1แผ่น</t>
  </si>
  <si>
    <t>DataServiceDR_Images/268f6328.รูปภาพที่ดำเนินการเสร็จแล้ว.011136.jpg</t>
  </si>
  <si>
    <t>Hub เสียครับ ❌
❌ต้องนำฮับมาเปลี่ยน และต้องถอดแผ่น 6 แผ่นเพื่อเปลี่ยน Hub ครับ</t>
  </si>
  <si>
    <t>a715db3c</t>
  </si>
  <si>
    <t>True Shop Harbor Mall</t>
  </si>
  <si>
    <t>เบญจมาศ กันทะ</t>
  </si>
  <si>
    <t>0952987956 / 0953684477</t>
  </si>
  <si>
    <t>Digital Poster จอเปิดไม่ติด</t>
  </si>
  <si>
    <t>DataServiceDR_Images/a715db3c.รูปภาพที่แจ้ง.061529.jpg</t>
  </si>
  <si>
    <t>ดำเนินการวันที่ 07/05/68</t>
  </si>
  <si>
    <t>เรียบร้อย จอออนไลน์ปกติ</t>
  </si>
  <si>
    <t>def3938a</t>
  </si>
  <si>
    <t>True Shop Central Chiangrai</t>
  </si>
  <si>
    <t>DataServiceDR_Images/def3938a.รูปภาพที่แจ้ง.061644.jpg</t>
  </si>
  <si>
    <t>d1bc6fb2</t>
  </si>
  <si>
    <t>DataServiceDR_Images/d1bc6fb2.รูปภาพที่แจ้ง.062201.jpg</t>
  </si>
  <si>
    <t>ระบบไฟชุดคอนโทรลจอ ไม่ได้ต่อกับตู้ไทม์เมอร์ครับ Playerออนตลอดไม่มีการปิด-เปิดเลยครับ</t>
  </si>
  <si>
    <t>Dior เอ็มควอเทียร์  เทรนการเช็คและแก้ไขปัญหาเบื้องต้นแล้ว เทรนการปิด-เปิดไฟจอและไฟชุดคอนโทรลจอเรียบร้อยครับ</t>
  </si>
  <si>
    <t>DataServiceDR_Images/d1bc6fb2.รูปภาพที่ดำเนินการเสร็จแล้ว.010636.jpg</t>
  </si>
  <si>
    <t>7aedbd35</t>
  </si>
  <si>
    <t>DataServiceDR_Images/7aedbd35.รูปภาพที่แจ้ง.085817.jpg</t>
  </si>
  <si>
    <t>ขอช่างเข้าตรวจสอบจอดับ ช่วงหลังห้างปิด #ไทม์เมอร์Off  แก้ไขปรับAutoจอติดปกติเรียบร้อยครับ</t>
  </si>
  <si>
    <t>DataServiceDR_Images/7aedbd35.รูปภาพที่ดำเนินการเสร็จแล้ว.015326.jpg</t>
  </si>
  <si>
    <t>641f57e8</t>
  </si>
  <si>
    <t>: มนะเดช ชูศรีนวล</t>
  </si>
  <si>
    <t>0954192662 , 0999794077</t>
  </si>
  <si>
    <t>DataServiceDR_Images/641f57e8.รูปภาพที่แจ้ง.100547.jpg</t>
  </si>
  <si>
    <t>มาร์ค , ชา , ฟลุ๊คเล็ก</t>
  </si>
  <si>
    <t>เชื่อมต่อ Internet ใหม่ลบสื่อและลงสื่อใหม่ ผลลัพท์</t>
  </si>
  <si>
    <t>DataServiceDR_Images/641f57e8.รูปภาพที่ดำเนินการเสร็จแล้ว.021605.jpg</t>
  </si>
  <si>
    <t>6edca5e5</t>
  </si>
  <si>
    <t>@FiLM☺︎︎ @Sunday at 10:03 
เรียนคุณหนูเล็กคะ
 รบกวนช่วยอัปไฟล์ภาพสำหรับเปลี่ยนจอ LED Week 19 – 20 ของ Charles&amp; Keith สาขา Central Pattaya แทนสื่อเดิมตามลิงก์ด้านล่างค่ะ
(รบกวนช่วยอัปภายในวันที่ 7 พ.ค. 68 นะคะ)
·       Central Pattaya https://drive.google.com/file/d/1pANb2fBlAKZjx6wYOGLzZ5vtQSTuEKXJ/view?usp=drive_link</t>
  </si>
  <si>
    <t>DataServiceDR_Images/6edca5e5.รูปภาพที่แจ้ง.014736.jpg</t>
  </si>
  <si>
    <t>368fe70b</t>
  </si>
  <si>
    <t>DataServiceDR_Images/368fe70b.รูปภาพที่แจ้ง.033316.jpg</t>
  </si>
  <si>
    <t>ตรวจสอบช่องเสียบสายแลนการ์ดมีปัญหา เปลี่ยนการ์ด 512Tใหม่ เซ็ตจอใหม่ จิดติดปกติ✅✅</t>
  </si>
  <si>
    <t>DataServiceDR_Images/368fe70b.รูปภาพที่ดำเนินการเสร็จแล้ว.095636.jpg</t>
  </si>
  <si>
    <t>e80ae5cd</t>
  </si>
  <si>
    <t>งานขึ้นสื่อ  AE 
**วีดีโอ In store สาขา เดอะมอลล์ บางแค เริ่มใช้วันที่ 8 May 2025 
**วันสิ้นสุดจะแจ้งอีกทีนะคะ รบกวนเปิดวีดีโอนี้ไปเรื่อยๆก่อนค่ะ
Link : https://drive.google.com/drive/u/0/folders/1V8EnKikIbHGEOeFuvyHcqFXYNMdE4ok9 
===================
*วีดีโอ In store สาขา One Bangkok เริ่มใช้วันที่ 8 May 2025 
**วันสิ้นสุดจะแจ้งอีกทีนะคะ รบกวนเปิดวีดีโอนี้ไปเรื่อยๆก่อนค่ะ
Link : https://drive.google.com/drive/u/0/folders/1T0MOutaD824x5GwUIax1MylVHQjkQ8s5 
===================
*วีดีโอ In store สาขา Central Phuket เริ่มใช้วันที่ 8 May 2025 
**วันสิ้นสุดจะแจ้งอีกทีนะคะ รบกวนเปิดวีดีโอนี้ไปเรื่อยๆก่อนค่ะ
Link : https://drive.google.com/drive/u/0/folders/1Pj6QGjQoGvFkASHbgdNq_lV2r3fgv2Jf
=================
*วีดีโอ In store สาขา CentralwOrld เริ่มใช้วันที่ 8 May 2025 
**วันสิ้นสุดจะแจ้งอีกทีนะคะ รบกวนเปิดวีดีโอนี้ไปเรื่อยๆก่อนค่ะ
Size 1920x1080px : https://drive.google.com/drive/u/0/folders/1JvVDOUurInC7Paf4Lt2ABbHyZV37E-aP 
Size 3584x576px : size นี้ ใช้วีดีโอเดิมที่ขึ้นอยู่ตอนนี้ต่อได้เลยค่ะ ไม่เปลี่ยนค่ะ
======================
*วีดีโอ In store สาขา Central Pattaya เริ่มใช้วันที่ 8 May 2025 
**วันสิ้นสุดจะแจ้งอีกทีนะคะ รบกวนเปิดวีดีโอนี้ไปเรื่อยๆก่อนค่ะ
Link : https://drive.google.com/drive/u/0/folders/1bzjFSzvcFSrWdbawG8eqDGz-bES4xGUr</t>
  </si>
  <si>
    <t>dc4080a7</t>
  </si>
  <si>
    <t>DataServiceDR_Images/dc4080a7.รูปภาพที่แจ้ง.085137.jpg</t>
  </si>
  <si>
    <t>สาขาเเจ้งว่าติดเเล้ว</t>
  </si>
  <si>
    <t>f5ce4520</t>
  </si>
  <si>
    <t>📣ประกาศ📣
ขอแจ้งเพิ่มสื่อ Sheep โปรหลัก &amp; โปรรอง ที่จอ ACC Wall : Apple Sheep &amp; Mix Brand Wall มีผล 1-31/5/68
https://drive.google.com/drive/folders/1Rx7kzCcLCZ8QjIUIaFjRO_1_kOQlMo2B?usp=drive_link</t>
  </si>
  <si>
    <t>DataServiceDR_Images/f5ce4520.รูปภาพที่แจ้ง.090902.jpg</t>
  </si>
  <si>
    <t>d9f4e651</t>
  </si>
  <si>
    <t>สาขา CTW + เซ็นทรัลลาดพร้าว</t>
  </si>
  <si>
    <t>งานขึ้นสื่อจอ  Armani สาขา CTW + เซ็นทรัลลาดพร้าว</t>
  </si>
  <si>
    <t>3a1a8bdc</t>
  </si>
  <si>
    <t>จอไม่เล่านสื่อ</t>
  </si>
  <si>
    <t>DataServiceDR_Images/3a1a8bdc.รูปภาพที่แจ้ง.022735.jpg</t>
  </si>
  <si>
    <t>ลูกค้าเเจ้งมาว่า ตอนนี่สื่อติดปกติแล้วค่ะ เมื่อวาน internet ร้านมีปัญหาค่ะ</t>
  </si>
  <si>
    <t>DataServiceDR_Images/3a1a8bdc.รูปภาพที่ดำเนินการเสร็จแล้ว.041347.jpg</t>
  </si>
  <si>
    <t>d72cef43</t>
  </si>
  <si>
    <t>@FiLM☺ @Sunday at 10:03  ตรวจสอบให้พี่ทีค่ะ สื่อนี้ของ โปสเตอร์ทรู เรามีขึ้นสื่อหรือยัง  
ถ้าเป็นสื่อใหม่ ขึ้นสื่อให้ทีนะคะ
พอดีสื่อนี้มาทางเมลล์ เพื่อซ้ำกับทางไลน์ค่ะ
แจ้งเพิ่มสื่อเปลี่ยนแปลงสื่อลบสื่อ Digital TV อัพเดท  07/5/2025
1.แจ้งเปลี่ยนแปลงสื่อ แคมเปญ iPhone 16e ระยะเวลาการขึ้นสื่อ 08 May 25 - 31 May'25
2.แจ้งเปลี่ยนแปลงสื่อ แคมเปญ iPhone N ระยะเวลาขึ้นสื่อ  08 May 25 - 31 May'25
True Shop : Digital Poster,TV Conner (Smart Home,Vlive)
https://drive.google.com/drive/folders/1t3qJrkU_LOlB8pwXBwJh4ROSEHrbM35x?usp=sharing
Dtac In True Shop(จอTrue) : Digital Poster,TV Conner (Smart Home,Vlive)
https://drive.google.com/drive/folders/1t3qJrkU_LOlB8pwXBwJh4ROSEHrbM35x?usp=sharing
DTAC SHOP : LED,Digital Signage (จอนอก,จอใน,Digital Standee)(ฝากทีม DR ลงจอ LED Dtac แฟชั่น ไอแลน)
https://drive.google.com/drive/folders/1t3qJrkU_LOlB8pwXBwJh4ROSEHrbM35x?usp=sharing
Team DR  &gt;&gt;&gt; Digital Screen 43" (แนวตั้งสื่อco brand)   
https://drive.google.com/drive/folders/1t3qJrkU_LOlB8pwXBwJh4ROSEHrbM35x?usp=sharing</t>
  </si>
  <si>
    <t>7f042934</t>
  </si>
  <si>
    <t>เรียน คุณหนูเล็ก และทีมค่ะ
TV Corner : Embassy, ทรู1ใยแก้ว, CP Tower, EMSPHERE, Siam Soi 2, One Bangkok
แจ้งขึ้นสื่อ
&gt;&gt; iPhone N-, iPhone 16e ระยะเวลาขึ้นสื่อ 8 - 31 May 25
https://drive.google.com/drive/folders/1TE7UJBc5jsv37jEyZiFf_Sg4AWnd5gDB?usp=drive_link
รบกวนด้วยนะคะ ขอบคุณมากค่ะ🙏🏻</t>
  </si>
  <si>
    <t>DataServiceDR_Images/7f042934.รูปภาพที่แจ้ง.072652.jpg</t>
  </si>
  <si>
    <t>a7fa41f4</t>
  </si>
  <si>
    <t>CRC เซ็นทรัลเวิดล์</t>
  </si>
  <si>
    <t>เปลี่ยนสื่อจอบาร์ฟุตบอล ร้าน CRC CTW ให้หน่อยครับ เปลี่ยนแทนสื่อเดิม สามารถเปลี่ยนได้เลยนะครับ</t>
  </si>
  <si>
    <t>DataServiceDR_Images/a7fa41f4.รูปภาพที่แจ้ง.083014.jpg</t>
  </si>
  <si>
    <t>e3574fe5</t>
  </si>
  <si>
    <t>แจ้งเพิ่มสื่อเปลี่ยนแปลงสื่อลบสื่อ Digital TV อัพเดท  07/5/2025
1.แจ้งเปลี่ยนแปลงสื่อ แคมเปญ iPhone 16e ระยะเวลาการขึ้นสื่อ 08 May 25 - 31 May'25
2.แจ้งเปลี่ยนแปลงสื่อ แคมเปญ iPhone N ระยะเวลาขึ้นสื่อ  08 May 25 - 31 May'25
3.แจ้งเปลี่ยนแปลงสื่อ แคมเปญ RoV Valor City 2025 powered by True dtac5G ระยะเวลาขึ้นสื่อ  08 May 25 - 31 May'25
4.แจ้งเปลี่ยนแปลงสื่อ แคมเปญ TrueVisions NOW WITH SAMSUNG TV ระยะเวลาขึ้นสื่อ  08 May 25 - 31 May'25 (สื่อเฉพาะ True Shop เท่านั้น)
True Shop : Digital Poster,TV Conner (Smart Home,Vlive)
https://drive.google.com/drive/folders/1t3qJrkU_LOlB8pwXBwJh4ROSEHrbM35x?usp=sharing
Dtac In True Shop(จอTrue) : Digital Poster,TV Conner (Smart Home,Vlive)
https://drive.google.com/drive/folders/1t3qJrkU_LOlB8pwXBwJh4ROSEHrbM35x?usp=sharing
DTAC SHOP : LED,Digital Signage (จอนอก,จอใน,Digital Standee)(ฝากทีม DR ลงจอ LED Dtac แฟชั่น ไอแลน)
https://drive.google.com/drive/folders/1t3qJrkU_LOlB8pwXBwJh4ROSEHrbM35x?usp=sharing
Team DR  &gt;&gt;&gt; Digital Screen 43" (แนวตั้งสื่อco brand)   
https://drive.google.com/drive/folders/1t3qJrkU_LOlB8pwXBwJh4ROSEHrbM35x?usp=sharing
แจ้งลบสื่อตามภาพ</t>
  </si>
  <si>
    <t>73b36fda</t>
  </si>
  <si>
    <t>อาการ ส่งสื่อผ่านระบบไม่ได้ ต้องส่งช่างเข้าตรวจสอบ</t>
  </si>
  <si>
    <t>DataServiceDR_Images/73b36fda.รูปภาพที่แจ้ง.093419.jpg</t>
  </si>
  <si>
    <t>1.ได้ทำการเปลี่ยน Boxplayer A3 จำนวน 1 กล่องเนื่องจาก อัพเวอร์ชั่นใหม่หมดแล้ว   2.ได้ทำดึงเข้าระบบและทดสอบการส่งสื่อผ่านโปรแกรม และ ยังเกิดอาการเดิมคือส่งไม่ผ่าน ไฟล์สื่อ 25 วินาที   3.Test speed net ไม่ได้ครับเนื่องเน็ตที่ร้านช้ามาก และ หลุดบ่อยๆ พนักงานก็เจอปัญหาเดียวกันครับ   =========  สรุปปัญหาไม่ได้เกิดจาก ทาง อุปกรณ์ของเรา แต่น่าจะเกิดปัญหาจาก อินเตอร์เน็ตหน้างาน ช้าครับ   - เชื่อมต่อเน็ตโทรศัพท์ ส่งสื่อได้ปกติครับ แต่ใช้เน็ตร้านส่งไม่ได้ครับ</t>
  </si>
  <si>
    <t>dd369024</t>
  </si>
  <si>
    <t>บูธทรูที่สายพาน 19-20 สนามบินสุวรรณภูมิ</t>
  </si>
  <si>
    <t>ออโต้ค่ะ พี่ฝากเปลี่ยนสื่อจอ ด้านบน บูธทรูที่สายพาน 19-20 สนามบินสุวรรณภูมิ</t>
  </si>
  <si>
    <t>DataServiceDR_Images/dd369024.รูปภาพที่แจ้ง.022216.jpg</t>
  </si>
  <si>
    <t>fe0fc484</t>
  </si>
  <si>
    <t>จอสื่อโฆษณา one Bangkok ดับ</t>
  </si>
  <si>
    <t>DataServiceDR_Images/fe0fc484.รูปภาพที่แจ้ง.024526.jpg</t>
  </si>
  <si>
    <t>1.เข้าตรวจสอบกล่องไฟดับ 2.ตรวจสอบเเล้วพบเบรคเกอร์ทิปจำนวน1ตัวเบอร์04ครับ 3.ทำการออนเบรคเกอร์เบอร์04ขึ้นครับ</t>
  </si>
  <si>
    <t>DataServiceDR_Images/fe0fc484.รูปภาพที่ดำเนินการเสร็จแล้ว.045424.jpg</t>
  </si>
  <si>
    <t>b3534b00</t>
  </si>
  <si>
    <t>DataServiceDR_Images/b3534b00.รูปภาพที่แจ้ง.025037.jpg</t>
  </si>
  <si>
    <t>เป็นที่ Players ของ ldeo</t>
  </si>
  <si>
    <t>รีโมทเรียบร้อย จอติดปกติ</t>
  </si>
  <si>
    <t>DataServiceDR_Images/b3534b00.รูปภาพที่ดำเนินการเสร็จแล้ว.025103.jpg</t>
  </si>
  <si>
    <t>f0ecb619</t>
  </si>
  <si>
    <t>::Playlist Update May 2025 :: เพิ่มสื่อ True Vision Now Plus 2025-มังกรหยก : May 2025 มีผลทันที
A. Highlight Campaign
-Co Brand (ตามลิสสาขาที่มี)
-----------------------------
B. Commercial Campaign
-เบอร์ฟันธงพระราหู (1 May-31 Jul 2025) 
-True Online กรรชัยอันใหม่ (ตามลิสสาขาที่มี) (4 Feb-31 Dec 2025)
-True Vision Now Plus 2025-มังกรหยก : May 2025 New!!!
-True Vision Now Pop-Jetlag : May 2025 
-Go Travel (ตามลิสสาขาที่มี) (18 Apr-31 May 2025) 
-Device Destination (ดีลโหดโปรดซื้อ) (ตามลิสสาขาที่มี) (11 Apr-31 Dec 2025)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</si>
  <si>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5c58332b</t>
  </si>
  <si>
    <t>Link สื่อใหม่
LED : True Vision Now Plus 2025-มังกรหยก : May 2025
https://drive.google.com/drive/folders/1euB-jGINsrzJOHVaK8TuZ41tHOkShuJv?usp=drive_link</t>
  </si>
  <si>
    <t>647cfaac</t>
  </si>
  <si>
    <t>จอหลุด</t>
  </si>
  <si>
    <t>DataServiceDR_Images/647cfaac.รูปภาพที่แจ้ง.045758.jpg</t>
  </si>
  <si>
    <t>DataServiceDR_Images/647cfaac.รูปภาพที่ดำเนินการเสร็จแล้ว.064115.jpg</t>
  </si>
  <si>
    <t>5f262d37</t>
  </si>
  <si>
    <t>งานAri one bkk ทางพี่เบลโทรมาแจ้ง ขอช่างเทคนิคเข้าเปลี่ยนวีดีโอจอบาร์ ซ้ายกับขวา เริ่มทำได้ 15.00-22.00น.</t>
  </si>
  <si>
    <t>DataServiceDR_Images/5f262d37.รูปภาพที่แจ้ง.063857.jpg</t>
  </si>
  <si>
    <t>ded64cd4</t>
  </si>
  <si>
    <t>จอขึ้นสื่อไม่เต็มจอ</t>
  </si>
  <si>
    <t>DataServiceDR_Images/ded64cd4.รูปภาพที่แจ้ง.015900.jpg</t>
  </si>
  <si>
    <t>jomalone One BKK เข้าตรวสอบจอที่เล่นสื่อไม่เต็มจอ (ลูกค้าขอด่วน) (งานนุ่น) แก้ไขเรียบร้อยครับ ย้ายHDMI Loop มาเป็นHDMI IN ครับ✅✅</t>
  </si>
  <si>
    <t>DataServiceDR_Images/ded64cd4.รูปภาพที่ดำเนินการเสร็จแล้ว.015900.jpg</t>
  </si>
  <si>
    <t>114917ab</t>
  </si>
  <si>
    <t>ขอช่างเข้าตั้งทามเมอร์ให้ลูกค้าใหม่ เป็นเวลาเปิด 09.00 น. ปิด 20.00 น.</t>
  </si>
  <si>
    <t>DataServiceDR_Images/114917ab.รูปภาพที่แจ้ง.011707.jpg</t>
  </si>
  <si>
    <t>ไทม์เมอร์เซ็ทOff20.00น.เรียบร้อยครับ</t>
  </si>
  <si>
    <t>7ec2a622</t>
  </si>
  <si>
    <t>จอซุ้มลูกค้าหน้าร้านแจ้งว่าอยากให้ปรับความสว่างขึ้นมากกว่านี้ครับ แสงจอดูดร๊อบ พรุ่งนี้ฝากส่งทีมเข้าปรับความสว่างให้หน่อย</t>
  </si>
  <si>
    <t>DataServiceDR_Images/7ec2a622.รูปภาพที่แจ้ง.084213.jpg</t>
  </si>
  <si>
    <t>PM</t>
  </si>
  <si>
    <t>หน้าร้านแจ้งว่าอยากให้ปรับค่าความสว่างของจอให้เท่ากับกล่องไฟด้านข้าง เช็คPlayerและprocessorค่าความสว่างขึ้นเต็ม100%หมดแล้วครับ</t>
  </si>
  <si>
    <t>DataServiceDR_Images/7ec2a622.รูปภาพที่ดำเนินการเสร็จแล้ว.014333.jpg</t>
  </si>
  <si>
    <t>ลูกค้าให้ปรับค่าเเสงเป็น 100 %</t>
  </si>
  <si>
    <t>ecbb9da3</t>
  </si>
  <si>
    <t>ลื้อเปลี่ยนเเผ่น เเละติดตั้งใหม่ วันที่ 23/05/68</t>
  </si>
  <si>
    <t>งานนี้จบงานในส่วนของเราได้เลยค่ะ  เพราะส่วนที่เหลือพี่รักษ์โยกกับไปที่โปรเจคค่ะ</t>
  </si>
  <si>
    <t>DataServiceDR_Images/ecbb9da3.รูปภาพที่ดำเนินการเสร็จแล้ว.030533.jpg</t>
  </si>
  <si>
    <t>รอเข้างงานใหม่ งานไม่จบ</t>
  </si>
  <si>
    <t>3377fd4a</t>
  </si>
  <si>
    <t>เรียน คุณหนูเล็ก และทีมค่ะ @DW_Nulek_0825255238 @FiLM☺︎︎ 
TV Corner : Embassy, ทรู1ใยแก้ว, CP Tower, EMSPHERE, Siam Soi 2, One Bangkok
แจ้งขึ้นสื่อ
&gt;&gt; iPhone 13 0% 24 m, iPad Air M3 ระยะเวลาขึ้นสื่อ 9 - 31 May 25
https://drive.google.com/drive/folders/1YklYyy4xtb82CJz43E286rn5w7bS6CM3?usp=drive_link
รบกวนด้วยนะคะ ขอบคุณมากค่ะ🙏🏻</t>
  </si>
  <si>
    <t>5dc6ddda</t>
  </si>
  <si>
    <t>3CE สาขา Eveandboy SQ1</t>
  </si>
  <si>
    <t>จอ เมเบอรีน 
แบรน 3CE สาขา Eveandboy SQ1
ออการจอ  โชว์ POP UP  ให้ปิดโปรแกรมเอง 
สถานะ  ต้องส่งทีมเข้าแก้ไข หน้างาน   
วิธีแก้ไข  คืนค่าโรงงานของตัวจอ แล้วลง App Magiplayer ใหม่   พร้อมเซทเข้าระบบใหม่ 
ใช้ช่าง  1 ท่าน</t>
  </si>
  <si>
    <t>DataServiceDR_Images/5dc6ddda.รูปภาพที่แจ้ง.011304.jpg</t>
  </si>
  <si>
    <t>รายละเอียดงาน :  3 เมเบอรีน แบรน 3CE สาขา Eveandboy SQ1 ออการจอ  โชว์ POP UP  ให้ปิดโปรแกรมเอง (งานหนูเล็ก)  เคลียร์ข้อมูล App Magiplayer ใหม่   พร้อมเซทเข้าระบบใหม่ เรียบร้อยครับ</t>
  </si>
  <si>
    <t>209b3ec4</t>
  </si>
  <si>
    <t>ประสานงาน Online</t>
  </si>
  <si>
    <t>DataServiceDR_Images/209b3ec4.รูปภาพที่แจ้ง.100123.jpg</t>
  </si>
  <si>
    <t>งานนี้เซอร์วิสเรียบร้อย</t>
  </si>
  <si>
    <t>DataServiceDR_Images/209b3ec4.รูปภาพที่ดำเนินการเสร็จแล้ว.032044.jpg</t>
  </si>
  <si>
    <t>bd13d09c</t>
  </si>
  <si>
    <t>งาน เวลเมด  
จอ Kiosk  
ปัญหา  ลูกค้าติดปัญหาขึ้นสื่อด้วยแฟลชไดร์
งานแก้ไขเรียบร้อยค่ะ</t>
  </si>
  <si>
    <t>DataServiceDR_Images/bd13d09c.รูปภาพที่แจ้ง.100102.jpg</t>
  </si>
  <si>
    <t>ปะสานงานลูกค้าเรียบร้อย</t>
  </si>
  <si>
    <t>DataServiceDR_Images/bd13d09c.รูปภาพที่ดำเนินการเสร็จแล้ว.100102.jpg</t>
  </si>
  <si>
    <t>e6e188ae</t>
  </si>
  <si>
    <t>พรุ่งนี้ขึ้นสื่อให้ทีนะคะ    เน้นข้อ 3 นะคะ 
โปสเตอร์ทรูค่ะ
แจ้งเพิ่มสื่อเปลี่ยนแปลงสื่อลบสื่อ Digital TV อัพเดท  09/5/2025
1.เพิ่มสื่อ แคมเปญ iPhone 13 0% 24 m. ระยะเวลาการขึ้นสื่อ 09 May 25 - 31 May'25
2.เพิ่มสื่อ แคมเปญ iPad Air M3 ระยะเวลาการขึ้นสื่อ 09 May 25 - 31 May'25
3.เพิ่มสื่อ ทดสอบระบบแจ้งเตือนภัย Cell Broadcast ใน 5 จังหวัด กรุงเทพฯ เชียงใหม่ อยุธยา นครศรีธรรมราช อุดรธานี ระยะเวลาการขึ้นสื่อ  10  May 25 - 13 May'25 (สำคัญห้ามหลุด)
True Shop : Digital Poster,TV Conner (Smart Home,Vlive)
https://drive.google.com/file/d/1qPY5j7K6TxcpULtfNholyWj6uUrN99Y2/view?usp=sharing
Dtac In True Shop(จอTrue) : Digital Poster,TV Conner (Smart Home,Vlive)
https://drive.google.com/file/d/1qPY5j7K6TxcpULtfNholyWj6uUrN99Y2/view?usp=sharing
DTAC SHOP : LED,Digital Signage (จอนอก,จอใน,Digital Standee)(ฝากทีม DR ลงจอ LED Dtac แฟชั่น ไอแลน)
https://drive.google.com/file/d/1qPY5j7K6TxcpULtfNholyWj6uUrN99Y2/view?usp=sharing
Team DR  &gt;&gt;&gt; Digital Screen 43" (แนวตั้งสื่อco brand)   
https://drive.google.com/file/d/1qPY5j7K6TxcpULtfNholyWj6uUrN99Y2/view?usp=sharing</t>
  </si>
  <si>
    <t>9fa39f93</t>
  </si>
  <si>
    <t>DataServiceDR_Images/9fa39f93.รูปภาพที่แจ้ง.013413.jpg</t>
  </si>
  <si>
    <t>เช็คอุปกรณ์และตัวกล่องเรียบร้อยไม่มีปัญหาครับ อาจจะเป็นที่โปรแกรมหรือไฟล์เล่นวีดีโอครับ</t>
  </si>
  <si>
    <t>DataServiceDR_Images/9fa39f93.รูปภาพที่ดำเนินการเสร็จแล้ว.013413.jpg</t>
  </si>
  <si>
    <t>4d95cde0</t>
  </si>
  <si>
    <t>แจ้งจอเสียครับ มุมขวาล่าง</t>
  </si>
  <si>
    <t>DataServiceDR_Images/4d95cde0.รูปภาพที่แจ้ง.014907.jpg</t>
  </si>
  <si>
    <t>โมดูลเสีย 1 เเผ่น</t>
  </si>
  <si>
    <t>เปลี่ยนโมดูลเรียบร้อย</t>
  </si>
  <si>
    <t>DataServiceDR_Images/4d95cde0.รูปภาพที่ดำเนินการเสร็จแล้ว.010446.jpg</t>
  </si>
  <si>
    <t>พ่วงงานสเก็ตเชอร์</t>
  </si>
  <si>
    <t>2b933bbe</t>
  </si>
  <si>
    <t>DataServiceDR_Images/2b933bbe.รูปภาพที่แจ้ง.020629.jpg</t>
  </si>
  <si>
    <t>DataServiceDR_Images/2b933bbe.รูปภาพที่ดำเนินการเสร็จแล้ว.020629.jpg</t>
  </si>
  <si>
    <t>สื่อไม่ใช่ DR ดูเเล</t>
  </si>
  <si>
    <t>b294e1d5</t>
  </si>
  <si>
    <t>ป้ายโฆษณา One Bangkok ดับ 1 จอ</t>
  </si>
  <si>
    <t>DataServiceDR_Images/b294e1d5.รูปภาพที่แจ้ง.032234.jpg</t>
  </si>
  <si>
    <t>เคี้ยง , จ่อย</t>
  </si>
  <si>
    <t>รายละเอียดงาน : 1. เข้าตรวจสอบกล่องไฟดับตรวจสอบแล้วไม่พบเบรคเกอร์ทิป 2.ตรวจสอบแล้วพบหม้อแปรงไม่มีไฟจ่ายมา 3. ตรวจสอบเเล้วไฟจ่ายเข้ากล่องคอนโทนแต่ไม่จ่ายเข้ากล่องไฟ 4.พี่จ่อยทำการเปิดฝ้าและตู้คอนโทนด้านบนพบเบรคเกอร์6Cจำนวน1ตัวหลวมและได้ทำการตรวจสอบขันน๊อตใหม่เรียบร้อย</t>
  </si>
  <si>
    <t>DataServiceDR_Images/b294e1d5.รูปภาพที่ดำเนินการเสร็จแล้ว.100145.jpg</t>
  </si>
  <si>
    <t>10b44cb7</t>
  </si>
  <si>
    <t>Terminal 21 อโศก</t>
  </si>
  <si>
    <t>DataServiceDR_Images/10b44cb7.รูปภาพที่แจ้ง.033917.jpg</t>
  </si>
  <si>
    <t>LABX  Terminal 21 อโศก   ขอช่างเทคนิกเข้าเเก้ไขจอ C2 เสีย    เข้าเเก้ไขได้ตั้งเเต่ 20.00 น. เป็นต้นไป ⚠️อาการที่ลูกค้าแจ้งมาน่าจะเกิดจากสาเหตุ ลูกค้าเอาเครื่องดูดฝุ่นไปเก็บและโดนแผ่นครับทำให้แผ่นหลวม⚠️ 📌เฝ้าดูอาการ 30 นาที รวมๆตั้งแต่ถึงหน้างานประมาณ 50 นาทีครับ จอไม่มีอาการที่ลูกค้าแจ้งมาครับ</t>
  </si>
  <si>
    <t>DataServiceDR_Images/10b44cb7.รูปภาพที่ดำเนินการเสร็จแล้ว.020005.jpg</t>
  </si>
  <si>
    <t>93014d02</t>
  </si>
  <si>
    <t>ตึกสิริรัตน์ ห้องประชุมชั้น 5</t>
  </si>
  <si>
    <t>จอกระพิบ</t>
  </si>
  <si>
    <t>DataServiceDR_Images/93014d02.รูปภาพที่แจ้ง.062948.jpg</t>
  </si>
  <si>
    <t>ชา (จอ) , ส่าวหย่าง</t>
  </si>
  <si>
    <t>แนวทางตรวจเช็กเบื้องต้น: 1. เช็กสายสัญญาณหลังจอที่มีอาการกระพริบ  2. เช็กการทำงานของจอ  3. เช็กการทำงานของสายพาวเวอร์จอ  -เช็คแล้วสัญญาณปกติทุกอย่าง✅ สาเหตุ -1.สายHDMIอาจจะหลวม -2.เต้ารับHDMIจากคอมอาจมีปัญหา  ทำการเทสทั้งเครื่องเราและเครื่องของลค. ปกติดีครับ</t>
  </si>
  <si>
    <t>DataServiceDR_Images/93014d02.รูปภาพที่ดำเนินการเสร็จแล้ว.062948.jpg</t>
  </si>
  <si>
    <t>9c438c37</t>
  </si>
  <si>
    <t>โรบินสันร้อยเอ็ด</t>
  </si>
  <si>
    <t>หน้าจอขึ้น No Program</t>
  </si>
  <si>
    <t>DataServiceDR_Images/9c438c37.รูปภาพที่แจ้ง.071144.jpg</t>
  </si>
  <si>
    <t>ดำเนินการเรียบร้อยเเล้ว(ไม่เชื่อมต่อไวฟาย)</t>
  </si>
  <si>
    <t>DataServiceDR_Images/9c438c37.รูปภาพที่ดำเนินการเสร็จแล้ว.010414.jpg</t>
  </si>
  <si>
    <t>รอลูกค้าเเจ้งกลับ</t>
  </si>
  <si>
    <t>0222d92f</t>
  </si>
  <si>
    <t>DataServiceDR_Images/0222d92f.รูปภาพที่แจ้ง.031217.jpg</t>
  </si>
  <si>
    <t>9ab1af5c</t>
  </si>
  <si>
    <t>จอ Demo</t>
  </si>
  <si>
    <t>สื่อตัววิ่งของแท่น Lifestyle Gadget สามารถทำให้มันวิ่งช้าลงกว่าปัจจุบันได้มั้ยค่ะ ทางหัวหน้าพี่มี Comment มา ว่ามันวิ่งเร็วไปค่ะ</t>
  </si>
  <si>
    <t>DataServiceDR_Images/9ab1af5c.รูปภาพที่แจ้ง.060901.jpg</t>
  </si>
  <si>
    <t>รอลูกค้าตอบกลับ</t>
  </si>
  <si>
    <t>8c866580</t>
  </si>
  <si>
    <t>งานเปลี่ยนสื่อ อเมริกัล  วันที่14/5/68
 สาขา Central Pattaya เริ่มใช้วันที่ 14 May 2025 
**วันสิ้นสุดจะแจ้งอีกทีนะคะ รบกวนเปิดวีดีโอนี้ไปเรื่อยๆก่อนค่ะ
Link : https://drive.google.com/drive/u/0/folders/1r_9EuJwaXo4Lyz_62Z8RB3tsga_lurnb 
สาขา เดอะมอลล์ บางแค เริ่มใช้วันที่ 14 May 2025 
**วันสิ้นสุดจะแจ้งอีกทีนะคะ รบกวนเปิดวีดีโอนี้ไปเรื่อยๆก่อนค่ะ
Link : https://drive.google.com/drive/u/0/folders/1VdZcRLOgfts75gNLZzT5C0Jta83VmoNY
 สาขา One Bangkok เริ่มใช้วันที่ 14 May 2025 
**วันสิ้นสุดจะแจ้งอีกทีนะคะ รบกวนเปิดวีดีโอนี้ไปเรื่อยๆก่อนค่ะ
Link : https://drive.google.com/drive/u/0/folders/1LfY4nUxs1OEW8Zm4W774B6_7x8vWv23v
สาขา Central Phuket เริ่มใช้วันที่ 14 May 2025 
**วันสิ้นสุดจะแจ้งอีกทีนะคะ รบกวนเปิดวีดีโอนี้ไปเรื่อยๆก่อนค่ะ
Link : https://drive.google.com/drive/u/0/folders/1AgOatZIQLD5hkbYK69fa2_l3srAQsoOU 
สาขา CentralwOrld เริ่มใช้วันที่ 14 May 2025 
**วันสิ้นสุดจะแจ้งอีกทีนะคะ รบกวนเปิดวีดีโอนี้ไปเรื่อยๆก่อนค่ะ
Size 1920x1080px : https://drive.google.com/drive/u/0/folders/1TjaEHPTfDNwhgbaKEhsEimM6qPixlRIV 
Size 3584x576px : size นี้ ใช้วีดีโอเดิมที่ขึ้นอยู่ตอนนี้ต่อได้เลยค่ะ ไม่เปลี่ยน</t>
  </si>
  <si>
    <t>0889b066</t>
  </si>
  <si>
    <t>เข้าตรวจสอบทามเมอร์</t>
  </si>
  <si>
    <t>DataServiceDR_Images/0889b066.รูปภาพที่แจ้ง.011823.jpg</t>
  </si>
  <si>
    <t>ให้ผู้รับเหมาเข้า</t>
  </si>
  <si>
    <t>ผู้รับเหมาเข้าตรวจสอบตัวทามเมอร์อีกที</t>
  </si>
  <si>
    <t>ef3c120e</t>
  </si>
  <si>
    <t>ขอแจ้งเพิ่มสื่อ imoo ที่จอ ACC Wall ในจอ Mix Brand มีผลทันที
https://drive.google.com/drive/folders/1X39lVj_FmjB-kmr3vhMwNOPGMydQmrpF</t>
  </si>
  <si>
    <t>a2026677</t>
  </si>
  <si>
    <t>ขึ้นสื่อโปสเตอร์ทรู  และ LED Dtac  ค่ะ
 แจ้งเพิ่มสื่อเปลี่ยนแปลงสื่อลบสื่อ Digital TV อัพเดท  13/5/2025
1.เพิ่มสื่อ แคมเปญ Back to School - Android Tablet ระยะเวลาการขึ้นสื่อ 13 May 25 - 31 May'25
2.เพิ่มสื่อ แคมเปญ iPad 11 (Mass) ระยะเวลาการขึ้นสื่อ 09 May 25 - 17 May'25
3.เพิ่มสื่อ แคมเปญ iPad 11 (Mass) Flash Sale ระยะเวลาการขึ้นสื่อ 18 May - 28 Jun'25 (ห้ามลงสื่อก่อนกำหนด)
True Shop : Digital Poster,TV Conner (Smart Home,Vlive)
https://drive.google.com/drive/folders/1Uo6cr7yDIQXiwFXnwgWW-XS-05winCiE?usp=sharing
Dtac In True Shop(จอTrue) : Digital Poster,TV Conner (Smart Home,Vlive)
https://drive.google.com/drive/folders/1Uo6cr7yDIQXiwFXnwgWW-XS-05winCiE?usp=sharing
DTAC SHOP : LED,Digital Signage (จอนอก,จอใน,Digital Standee)(ฝากทีม DR ลงจอ LED Dtac แฟชั่น ไอแลน)
https://drive.google.com/drive/folders/1Uo6cr7yDIQXiwFXnwgWW-XS-05winCiE?usp=sharing
Team DR  &gt;&gt;&gt; Digital Screen 43" (แนวตั้งสื่อco brand)   
https://drive.google.com/drive/folders/1Uo6cr7yDIQXiwFXnwgWW-XS-05winCiE?usp=sharing</t>
  </si>
  <si>
    <t>e2ee5579</t>
  </si>
  <si>
    <t>จันทบุรี</t>
  </si>
  <si>
    <t>เข้าตรวจสอบจอเนี่องจากลูกค้าเเจ้งว่าจอเริ่มเสีย</t>
  </si>
  <si>
    <t>DataServiceDR_Images/e2ee5579.รูปภาพที่แจ้ง.025031.jpg</t>
  </si>
  <si>
    <t>เข้าเเก้ไขวันที่ 10/07/68</t>
  </si>
  <si>
    <t>DataServiceDR_Images/e2ee5579.รูปภาพที่ดำเนินการเสร็จแล้ว.012003.jpg</t>
  </si>
  <si>
    <t>f2b54c95</t>
  </si>
  <si>
    <t>จอเสีย 1 จุด (การ์ด// หม้อเเปลง // สายเเพร)</t>
  </si>
  <si>
    <t>DataServiceDR_Images/f2b54c95.รูปภาพที่แจ้ง.010427.jpg</t>
  </si>
  <si>
    <t>เเก้ไขคืน 14/05/68</t>
  </si>
  <si>
    <t>DataServiceDR_Images/f2b54c95.รูปภาพที่ดำเนินการเสร็จแล้ว.040003.jpg</t>
  </si>
  <si>
    <t>30d90943</t>
  </si>
  <si>
    <t>@DW_Nulek_0825255238 @FiLM☺︎︎ 
สวัสดีค่ะ รบกวนอัพเดท VDO หลังแคชเชียร์ ตัวใหม่นะคะ มี 3 สาขา ซีคอน/เมกา บางนา/เวสเกต คืนวันพฤหัส เวลา 22.00 น.
เมกะบางนา : https://drive.google.com/file/d/1qk-kK50O_GAAb9D2L06eBqwx7hDfgcjE/view?usp=drive_link
แฟชั่น/ซีคอน/เวตเกต : https://drive.google.com/file/d/1bFTfBQhcXc9IG4Gq97HtN762RGs_kW89/view?usp=drive_link
จอหน้าร้าน เวสเกต : https://drive.google.com/file/d/17U1f9pWcm_1nBUVHzgeeibeREsqmuO9b/view?usp=drive_link
**รบกวนปรับไฟล์ของสาขาแฟชั่น ให้ด้วยนะคะ ขอนำส่งภายในวันนี้นะคะ ขอบคุณค่ะ**</t>
  </si>
  <si>
    <t>454c3e6b</t>
  </si>
  <si>
    <t>พัทลุง</t>
  </si>
  <si>
    <t>คุณอ๊อด</t>
  </si>
  <si>
    <t>087-613-7220</t>
  </si>
  <si>
    <t>ลูกค้าเเจ้งว่าเบื้องต้น adapter น่าเสีย</t>
  </si>
  <si>
    <t>DataServiceDR_Images/454c3e6b.รูปภาพที่แจ้ง.112320.jpg</t>
  </si>
  <si>
    <t>ส่งขอให้ลูกค้าเรียบร้อย</t>
  </si>
  <si>
    <t>ลูกค้ารับของเรียบร้อยเเล้ว</t>
  </si>
  <si>
    <t>ed381068</t>
  </si>
  <si>
    <t>::Playlist Update May 2025 :: เพิ่มสื่อ 5G Super Streaming (Baifern version) มีผลทันที
A. Highlight Campaign
-Co Brand (ตามลิสสาขาที่มี)
-----------------------------
B. Commercial Campaign
-เบอร์ฟันธงพระราหู (1 May-31 Jul 2025) 
-True Online กรรชัยอันใหม่ (ตามลิสสาขาที่มี) (4 Feb-31 Dec 2025)
-True Vision Now Plus 2025-มังกรหยก : May 2025
-True Vision Now Pop-Jetlag : May 2025 
-Go Travel (ตามลิสสาขาที่มี) (18 Apr-31 May 2025) 
-5G Super Streaming (Baifern version)(ตามลิสสาขาที่มี) (15 May - 31 Aug 2025) New!!!
-Device Destination (ดีลโหดโปรดซื้อ) (ตามลิสสาขาที่มี) (11 Apr-31 Dec 2025)
-Samsung S25 (23 Jan - 31 Jul 2025)
-OPPO Find N5 (ตามลิสสาขาที่มี) (11 Apr-31 Jul 2025) 
-Honor X9c (ตามลิสสาขาที่มี) (25 Feb-31 May 2025) 
-Vivo V50 (1 Mar-31 May 2025)
-Xiaomi 15 Series (ตามลิสสาขาที่มี) (4 Mar-31 May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</si>
  <si>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DataServiceDR_Images/ed381068.รูปภาพที่แจ้ง.021527.jpg</t>
  </si>
  <si>
    <t>b59a6a42</t>
  </si>
  <si>
    <t>Link สื่อใหม่
LED : 5G Super Streaming (Baifern version) (15 May - 31 Aug 2025)
https://drive.google.com/drive/folders/1_l0r4mNJkvM-U98o5brdjb0IIr3QGTEP?usp=drive_link</t>
  </si>
  <si>
    <t>DataServiceDR_Images/b59a6a42.รูปภาพที่แจ้ง.021554.jpg</t>
  </si>
  <si>
    <t>351108df</t>
  </si>
  <si>
    <t>ท่าพระ</t>
  </si>
  <si>
    <t>เพลงที่สาขาไม่ดัง</t>
  </si>
  <si>
    <t>DataServiceDR_Images/351108df.รูปภาพที่แจ้ง.023944.jpg</t>
  </si>
  <si>
    <t>ประสานงานหน้าสาขา สายอะเเดปเตอร์หลุดทำการเสียบเเล้ว</t>
  </si>
  <si>
    <t>กล่องเสียงมีเพลงดังเเล้ว</t>
  </si>
  <si>
    <t>DataServiceDR_Images/351108df.รูปภาพที่ดำเนินการเสร็จแล้ว.050009.jpg</t>
  </si>
  <si>
    <t>bcc29e6d</t>
  </si>
  <si>
    <t>จอเปิดไม่ติด ประสานงานลูกค้าหน้าสาขาเเล้วไม่สะดวกเช็คให้เนื่องจากลูกค้าเยอะ</t>
  </si>
  <si>
    <t>DataServiceDR_Images/bcc29e6d.รูปภาพที่แจ้ง.034315.jpg</t>
  </si>
  <si>
    <t>Trueshop เอ็มควอเทียร์ เข้าตรวจสอบแล้ว จอและกล่องไฟเราไม่มีปัญหาครับ มีปัญหาที่ระบบไฟของทางร้าน มีแจ้งผจกร้านเรียบร้อย</t>
  </si>
  <si>
    <t>Trueshop เอ็มควอเทียร์
เข้าตรวจสอบแล้ว จอและกล่องไฟเราไม่มีปัญหาครับ มีปัญหาที่ระบบไฟของทางร้าน มีแจ้งผจกร้านเรียบร้อย</t>
  </si>
  <si>
    <t>9dc651ba</t>
  </si>
  <si>
    <t>เปิดงานเปลี่ยนสื่อ โปสเตอร์ ทรู ให้ทีนะคะ
 เปลี่ยนแปลงสื่อลบสื่อ Digital TV อัพเดท  15/5/2025
1.เพิ่มสื่อ แคมเปญ 5G Super Streaming ระยะเวลาการขึ้นสื่อ 15 May 25 - 31 May'25
True Shop : Digital Poster,TV Conner (Smart Home,Vlive)
https://drive.google.com/drive/folders/1Uo6cr7yDIQXiwFXnwgWW-XS-05winCiE?usp=sharing
Dtac In True Shop(จอTrue) : Digital Poster,TV Conner (Smart Home,Vlive)
https://drive.google.com/drive/folders/1Uo6cr7yDIQXiwFXnwgWW-XS-05winCiE?usp=sharing
DTAC SHOP : LED,Digital Signage (จอนอก,จอใน,Digital Standee)(ฝากทีม DR ลงจอ LED Dtac แฟชั่น ไอแลน)
https://drive.google.com/drive/folders/1Uo6cr7yDIQXiwFXnwgWW-XS-05winCiE?usp=sharing
Team DR  &gt;&gt;&gt; Digital Screen 43" (แนวตั้งสื่อco brand)   
https://drive.google.com/drive/folders/1Uo6cr7yDIQXiwFXnwgWW-XS-05winCiE?usp=sharing</t>
  </si>
  <si>
    <t>ขึ้นสื่อผ่านระบบ</t>
  </si>
  <si>
    <t>20e48c30</t>
  </si>
  <si>
    <t>สาขาพัทยาจอ LED หน้าร้านช๊อต (จอดับ)
///จอไม่ได้อยู่ในประกัน///</t>
  </si>
  <si>
    <t>DataServiceDR_Images/20e48c30.รูปภาพที่แจ้ง.011317.jpg</t>
  </si>
  <si>
    <t>0803c9b5</t>
  </si>
  <si>
    <t>งานนี้ให้เสนอราคาซ่อมไปครับ
งาน TIMBERLANDS @Emporium
รายการ  ดังนี้ 
1. ค่าซ่อมแผ่นโมดูล จำนวน 2 แผ่น
ข้อมูลงาน น้องเตอร์ เป็นโปรเจคดูแลงาน
รบกวนด้วยครับ</t>
  </si>
  <si>
    <t>DataServiceDR_Images/0803c9b5.รูปภาพที่แจ้ง.033940.jpg</t>
  </si>
  <si>
    <t>acb2b5e3</t>
  </si>
  <si>
    <t>1.เพิ่มสื่อ แคมเปญ 5G Super Streaming ระยะเวลาการขึ้นสื่อ 15 May 25 - 31 May'25
2.เพิ่มสื่อ แคมเปญ realme 14T 5G  ระยะเวลาการขึ้นสื่อ 16 May 25 - 31 May'25
DTAC SHOP : LED,Digital Signage (จอนอก,จอใน,Digital Standee)(ฝากทีม DR ลงจอ LED Dtac แฟชั่น ไอแลน)
https://drive.google.com/drive/folders/1Uo6cr7yDIQXiwFXnwgWW-XS-05winCiE?usp=sharing
Team DR  &gt;&gt;&gt; Digital Screen 43" (แนวตั้งสื่อco brand)   
https://drive.google.com/drive/folders/1Uo6cr7yDIQXiwFXnwgWW-XS-05winCiE?usp=sharing</t>
  </si>
  <si>
    <t>d8338cac</t>
  </si>
  <si>
    <t>จีทาวเวอร์พระราม 9</t>
  </si>
  <si>
    <t>LED จอ 06 เป็นจุด ดำๆ</t>
  </si>
  <si>
    <t>มาร์ค , นิค</t>
  </si>
  <si>
    <t>รายละเอียดงาน :  -เปลี่ยนกล่องควบคุม A3 จำนวน 2 กล่อง -กล่องA5 ที่ค้าง จึงทำการปิด-เปิด ในระบบใหม่  Up  firmware เป็น ver.2.9</t>
  </si>
  <si>
    <t>ระบบทำงานปกติ</t>
  </si>
  <si>
    <t>DataServiceDR_Images/d8338cac.รูปภาพที่ดำเนินการเสร็จแล้ว.093458.jpg</t>
  </si>
  <si>
    <t>4952cbd7</t>
  </si>
  <si>
    <t>ทรูช็อปเมกะบางนา</t>
  </si>
  <si>
    <t>เข้าตรวจสอบ แก้ไข แท่น Highlight Stand ไฟไม่ติด จำนวน 2 ตัว</t>
  </si>
  <si>
    <t>DataServiceDR_Images/4952cbd7.รูปภาพที่แจ้ง.023334.jpg</t>
  </si>
  <si>
    <t>เข้าตรวจสอบ1จอถูกถอดปลั๊กกล่องPlayerออก อีก1จอหัวเสียบปลั๊กตัวผู้หางปลาด้านในปลั๊ก เข้าสายใหม่ เสียบปลั๊กทดสอบ</t>
  </si>
  <si>
    <t>DataServiceDR_Images/4952cbd7.รูปภาพที่ดำเนินการเสร็จแล้ว.093643.jpg</t>
  </si>
  <si>
    <t>0f490c68</t>
  </si>
  <si>
    <t>จอดับบางส่วน
มีสิทธิ์ เป็นไปได้ 2 อย่างค่ะ  
1. การ์ดเสีย
2. หม้อแปลงเสียค่ะ</t>
  </si>
  <si>
    <t>DataServiceDR_Images/0f490c68.รูปภาพที่แจ้ง.025302.jpg</t>
  </si>
  <si>
    <t>ผลการดำเนินการ  : 1. ตรวจเช็คการ์ด ไม่กระพริบ  2. เปลี่ยนสายแลน จอยังไม่ติด 3. ตรวจเช็คหม้อแปลง   วัดกระแส output หม้อแปลง จ่ายไฟ DC 5.9 โวลท์ หม้อแปลงจ่ายกระแสไฟ DC เกิน  วิธีแก้ไข  :  ทำการเปลี่ยนหม้อแปลงใหม่ จำนวน  1 ใบ   เปิดเทสระบบจอ ระบบจอ LED ทำงานปกติ</t>
  </si>
  <si>
    <t>DataServiceDR_Images/0f490c68.รูปภาพที่ดำเนินการเสร็จแล้ว.020040.jpg</t>
  </si>
  <si>
    <t>a0267508</t>
  </si>
  <si>
    <t>จังหวัดเพชรบุรี</t>
  </si>
  <si>
    <t>จอมีจุดเสีย 4 จุด (เเผ่นสเเปร์) เป็นลลูกค้าดีเวล</t>
  </si>
  <si>
    <t>DataServiceDR_Images/a0267508.รูปภาพที่แจ้ง.035122.jpg</t>
  </si>
  <si>
    <t>3.อุปกรณ์ซ่อมเเผ่น  =เปลี่ยนโมดูล 3 แผ่น =ซ่อมแผ่นสีแดง 5 สีเขียว 7 สีเขียว 2</t>
  </si>
  <si>
    <t>DataServiceDR_Images/a0267508.รูปภาพที่ดำเนินการเสร็จแล้ว.081525.jpg</t>
  </si>
  <si>
    <t>cbc9abb1</t>
  </si>
  <si>
    <t>DataServiceDR_Images/cbc9abb1.รูปภาพที่แจ้ง.045131.jpg</t>
  </si>
  <si>
    <t>นิค , ส่าวหย่าง</t>
  </si>
  <si>
    <t>📌หม้อแปลงที่ใช้ไฟ 5V เข้าการ์ดมี Volt เกินครับ (6.2V) เป็นหมัอแปลง 350-5   ได้ตรวจสอบหม้อแปลงอื่นแล้วจ่ายไฟ 4.8-5.0 ครับ   และได้ทำการเปลี่ยนหม้อแปลงที่เสีย เป็น200-5 และตรวจเช็คค่า Volt อยู่ที่ 5.0 ครับ   เฝ้าดูอาการ ประมาณ 30 นาที ยังไม่มีอาการครับ</t>
  </si>
  <si>
    <t>DataServiceDR_Images/cbc9abb1.รูปภาพที่ดำเนินการเสร็จแล้ว.012643.jpg</t>
  </si>
  <si>
    <t>ที่จอมีหม้อแปลงหลายใบ ต่อสาย DC เยอะควรใช้หม้อแปลง 350-5 V ครับ</t>
  </si>
  <si>
    <t>c7f8cd41</t>
  </si>
  <si>
    <t>Supersport เซ็นทรัลเวิดล์</t>
  </si>
  <si>
    <t>จอเสาร์ที่ร้าน Supersport เซ็นทรัลเวิลด์ ดับไป ด้านนึงครับ ฝากให้ช่างที่ไป ทำไฟที่ร้านเซ็นทรัลเวิลด์เช็คให้หน่อยครับ</t>
  </si>
  <si>
    <t>DataServiceDR_Images/c7f8cd41.รูปภาพที่แจ้ง.071523.jpg</t>
  </si>
  <si>
    <t>ต้น , เเบงค์</t>
  </si>
  <si>
    <t>เข้าตรวจสอบแก้ไขอาการจอดับ ครึ่งจอ ตรวจสอบ หม้อแปลง การ์ด เมนไฟ ภายในจอ เวลา 21.00-01.00น. จอ LED ล้อมเสาดับครึ่งจอ (ไฟเมนภายนอกปกติ) 🔧 แนวทางแก้ไขเบื้องต้น -เช็คสายไฟ/สายสัญญาณให้แน่น -ลอง สลับโมดูลซ้าย-ขวา เพื่อเช็ค -วัดไฟจาก Power Supply ด้วยมัลติมิเตอร์ -ตรวจสอบค่าคอนฟิกในโปรแกรม เช่น NovaLCT ทะเบียนรถ : 8005 สถานะ : กำลังดำเนินการ 1. ตรวจเช็คเมนไฟ เมนไฟชำรุด แก้ไข เชื่อมต่อเมนไฟใหม่ เสร็จแล้ว เปิดเทสระบบจอ ระบบจอ LED ติดปกติ</t>
  </si>
  <si>
    <t>DataServiceDR_Images/c7f8cd41.รูปภาพที่ดำเนินการเสร็จแล้ว.091322.jpg</t>
  </si>
  <si>
    <t>ต้องเข้าตรวจสอบกลางคืน</t>
  </si>
  <si>
    <t>5ff5dd77</t>
  </si>
  <si>
    <t>งานรพ.จุฬาภรณ์  อาคาร 400 เตียงจอไม่ออนไลนในระบบ 4 จอ</t>
  </si>
  <si>
    <t>DataServiceDR_Images/5ff5dd77.รูปภาพที่แจ้ง.075351.jpg</t>
  </si>
  <si>
    <t>ดึงจอเข้าระบบเรียบร้อย</t>
  </si>
  <si>
    <t>DataServiceDR_Images/5ff5dd77.รูปภาพที่ดำเนินการเสร็จแล้ว.095452.jpg</t>
  </si>
  <si>
    <t>18925a05</t>
  </si>
  <si>
    <t>TV Corner : Embassy, ทรู1ใยแก้ว, CP Tower, EMSPHERE, Siam Soi 2, One Bangkok
แจ้งขึ้นสื่อ
&gt;&gt; Galaxy A Series, TOL FTTR, CUNEX APP ระยะเวลาขึ้นสื่อ 16 - 31 May 25
https://drive.google.com/drive/folders/1MjBrhyJ7HMzuMu387hQwJZ5Q-xgAZDpH?usp=drive_link
&gt;&gt; iPad 11 (DG) ขึ้นสื่อคร่อมเดือน 18 May - 28 Jun'25
https://drive.google.com/drive/folders/1sM-m8zfNWcm3maYnOOHkq4OYaonbk8PG?usp=drive_link
รบกวนด้วยนะคะ ขอบคุณมากค่ะ🙏🏻</t>
  </si>
  <si>
    <t>DataServiceDR_Images/18925a05.รูปภาพที่แจ้ง.084241.jpg</t>
  </si>
  <si>
    <t>342c21c1</t>
  </si>
  <si>
    <t>จอเสาชั้นออกบัตรไม่ติดสองด้านครับ</t>
  </si>
  <si>
    <t>DataServiceDR_Images/342c21c1.รูปภาพที่แจ้ง.005959.jpg</t>
  </si>
  <si>
    <t>เนื่องจากเบรกเกอร์ทิพย์ทำให้จอดับ</t>
  </si>
  <si>
    <t>DataServiceDR_Images/342c21c1.รูปภาพที่ดำเนินการเสร็จแล้ว.092827.jpg</t>
  </si>
  <si>
    <t>f670ecfa</t>
  </si>
  <si>
    <t>เซ็นทรัลเวสต์เกต</t>
  </si>
  <si>
    <t>TS CT Westgate จอแรกเปลี่ยนเป็น Wall Apple แล้ว รบกวนเปลี่ยนขึ้นสื่อ Apple แทนนะคะ</t>
  </si>
  <si>
    <t>DataServiceDR_Images/f670ecfa.รูปภาพที่แจ้ง.013231.jpg</t>
  </si>
  <si>
    <t>DataServiceDR_Images/f670ecfa.รูปภาพที่ดำเนินการเสร็จแล้ว.040144.jpg</t>
  </si>
  <si>
    <t>48a7f879</t>
  </si>
  <si>
    <t>สาขาเกสรอัมรินทร์</t>
  </si>
  <si>
    <t>งาน Eveandboy สาขาเกสรอัมรินทร์ ขอคิวช่างเข้าหน้าสาขาเพื่อต่อวงแลนของสาขาเพื่อเข้าเช็กระบบของลูกค้า และเข้าเช็กหน้าเซิฟ ของลูกค้า และดูค่าแสงจอ</t>
  </si>
  <si>
    <t>DataServiceDR_Images/48a7f879.รูปภาพที่แจ้ง.090912.jpg</t>
  </si>
  <si>
    <t>รายละเอียดงาน : จอไม่สว่าง สาเหตุ : คอมฟิกไฟล์ไม่สว่าง  แก้ไข : เซ็ตจอเปลี่ยนคอมฟิกไฟล์ใหม่ขอปรับสว่างไว้ 80%  จออยู่ในระบบแล้ว</t>
  </si>
  <si>
    <t>DataServiceDR_Images/48a7f879.รูปภาพที่ดำเนินการเสร็จแล้ว.090912.jpg</t>
  </si>
  <si>
    <t>196c2156</t>
  </si>
  <si>
    <t>@All แจ้งเพิ่มสื่อเปลี่ยนแปลงสื่อลบสื่อ Digital TV อัพเดท  16/5/2025
1.เพิ่มสื่อ แคมเปญ Samsung Galaxy A Series ระยะเวลาการขึ้นสื่อ 16 May 25 - 31 May'25
2.เพิ่มสื่อ แคมเปญ TrueOnline FTTR  ระยะเวลาการขึ้นสื่อ 16 May 25 - 31 May'25
3.เพิ่มสื่อ แคมเปญ Samsung Finance ระยะเวลาการขึ้นสื่อ 16 May 25 - 15 June'25
4.เพิ่มสื่อ แคมเปญ SG Finance+ ระยะเวลาการขึ้นสื่อ 16 May 25 - 15 June'25(สื่อเฉพาะ True Shop เท่านั้นห้ามลง Dtac Shop และจอCobrand)
**ขอใช้ลิ้งเดิมเพิ่มเติม 2 สื่อ แต่ฝากลบสื่อที่ยกเลิกการใช้งานเนื่องจากมีหลายสื่อ**
True Shop : Digital Poster,TV Conner (Smart Home,Vlive)
https://drive.google.com/drive/folders/1Uo6cr7yDIQXiwFXnwgWW-XS-05winCiE?usp=sharing
Dtac In True Shop(จอTrue) : Digital Poster,TV Conner (Smart Home,Vlive)
https://drive.google.com/drive/folders/1Uo6cr7yDIQXiwFXnwgWW-XS-05winCiE?usp=sharing
DTAC SHOP : LED,Digital Signage (จอนอก,จอใน,Digital Standee)(ฝากทีม DR ลงจอ LED Dtac แฟชั่น ไอแลน)
https://drive.google.com/drive/folders/1Uo6cr7yDIQXiwFXnwgWW-XS-05winCiE?usp=sharing
Team DR  &gt;&gt;&gt; Digital Screen 43" (แนวตั้งสื่อco brand)   
https://drive.google.com/drive/folders/1Uo6cr7yDIQXiwFXnwgWW-XS-05winCiE?usp=sharing</t>
  </si>
  <si>
    <t>DataServiceDR_Images/196c2156.รูปภาพที่แจ้ง.021855.jpg</t>
  </si>
  <si>
    <t>29b1ca09</t>
  </si>
  <si>
    <t>จอฟาสาดเสีย 3 จุด รบกวนขอคิวเข้าแก้ไข</t>
  </si>
  <si>
    <t>DataServiceDR_Images/29b1ca09.รูปภาพที่แจ้ง.092646.jpg</t>
  </si>
  <si>
    <t>โอ๋ , หนูเล็ก</t>
  </si>
  <si>
    <t>-เปลี่ยนแผ่นโมดูลเสีย1แผ่น  -แก้ไขแผ่นเสีบบไม่แน่น2จุด แก้ไขใส่น๊อตรัดสาย</t>
  </si>
  <si>
    <t>DataServiceDR_Images/29b1ca09.รูปภาพที่ดำเนินการเสร็จแล้ว.091336.jpg</t>
  </si>
  <si>
    <t>b13499c2</t>
  </si>
  <si>
    <t>เเก้ไขขาตะกั่วทองเเดงหักอีก 2 เเผ่น</t>
  </si>
  <si>
    <t>DataServiceDR_Images/b13499c2.รูปภาพที่แจ้ง.093207.jpg</t>
  </si>
  <si>
    <t>หมี , ส่าวหย่าง</t>
  </si>
  <si>
    <t>เปลี่ยนเเผ่น 4 เเผ่นเรียบร้อย</t>
  </si>
  <si>
    <t>DataServiceDR_Images/b13499c2.รูปภาพที่ดำเนินการเสร็จแล้ว.011626.jpg</t>
  </si>
  <si>
    <t>0464b0b1</t>
  </si>
  <si>
    <t>อัดเดทสื่อให้ลูกค้าทีนะคะ
https://drive.google.com/drive/folders/110rc7eQnBsxOO_vHlPabHwOFzwQcxKdp?usp=sharing</t>
  </si>
  <si>
    <t>c56dd168</t>
  </si>
  <si>
    <t>สถานีลาดพร้าว</t>
  </si>
  <si>
    <t>เเจ้งซ่อมจอสื่อโฆษณา สถานี้ลาดพร้าว BL15 บริเวณหน้า SOR ชั้นออกบัตรโดยสาร PIxel ชำรุด</t>
  </si>
  <si>
    <t>DataServiceDR_Images/c56dd168.รูปภาพที่แจ้ง.022200.jpg</t>
  </si>
  <si>
    <t>5528e9c3</t>
  </si>
  <si>
    <t>จอ Cha H เสีย 1 จุด สถานีจตุจักรครับ</t>
  </si>
  <si>
    <t>DataServiceDR_Images/5528e9c3.รูปภาพที่แจ้ง.032648.jpg</t>
  </si>
  <si>
    <t>เหน่ง , ฟลุ๊คเล็ก</t>
  </si>
  <si>
    <t>เปลี่ยนสายแพร 1 เส้น</t>
  </si>
  <si>
    <t>DataServiceDR_Images/5528e9c3.รูปภาพที่ดำเนินการเสร็จแล้ว.010938.jpg</t>
  </si>
  <si>
    <t>3e5363cf</t>
  </si>
  <si>
    <t>สลับคอนเทนต์จอ</t>
  </si>
  <si>
    <t>62ce5bd3</t>
  </si>
  <si>
    <t>เข้าตรวจสอบจอที่ดับเเละพื้นที่ติดตั้งเบรคเกอร์</t>
  </si>
  <si>
    <t>DataServiceDR_Images/62ce5bd3.รูปภาพที่แจ้ง.074911.jpg</t>
  </si>
  <si>
    <t>DataServiceDR_Images/62ce5bd3.รูปภาพที่ดำเนินการเสร็จแล้ว.074911.jpg</t>
  </si>
  <si>
    <t>d755a4cf</t>
  </si>
  <si>
    <t>เข้าตรวจสอบค่าแสงจอ ที่ดิออร์ เอ็มควอเทียร์   พร้อมซัพคนจีน
ช่างเป็น ส่าวหยาง +คนขับรถ เวลา 13.00-17.00 น. วันที่ 20/05/68</t>
  </si>
  <si>
    <t>คนจีนบอกว่าสีเหมือนกัน สาเหตุที่ดูสีไม่เหมือนกันคือมุมหักเหของจอเลยทำให้ดูเหมือนว่าสีไม่เหมือนกัน</t>
  </si>
  <si>
    <t>ดำเนินการเรียบร้อบ</t>
  </si>
  <si>
    <t>DataServiceDR_Images/d755a4cf.รูปภาพที่ดำเนินการเสร็จแล้ว.045343.jpg</t>
  </si>
  <si>
    <t>ทางซัพตอบเหมือนครั้งที่เเล้วว่าเป็นมุมมอง การมอง</t>
  </si>
  <si>
    <t>81d8bbfb</t>
  </si>
  <si>
    <t>เวสป้า สกลนคร สาขา อำเภอสว่างแดนดิน</t>
  </si>
  <si>
    <t>พี่ก้อย</t>
  </si>
  <si>
    <t>093-6791030</t>
  </si>
  <si>
    <t>โทรประสานหน้าสาขา เพื่อตรวจสอบอาการเบื้องต้น</t>
  </si>
  <si>
    <t>DataServiceDR_Images/81d8bbfb.รูปภาพที่แจ้ง.070205.jpg</t>
  </si>
  <si>
    <t>ส่งของให้ลูกค้า</t>
  </si>
  <si>
    <t>ส่งของให้ลูกค้าเรียบร้อย</t>
  </si>
  <si>
    <t>4f0a67df</t>
  </si>
  <si>
    <t>จอดับไปครึ่งจอ</t>
  </si>
  <si>
    <t>DataServiceDR_Images/4f0a67df.รูปภาพที่แจ้ง.085523.jpg</t>
  </si>
  <si>
    <t>เหน่ง , หมี</t>
  </si>
  <si>
    <t>เดินสายแลนต์cat 5 แต่ผู้รับเหมาเอาหัวcat6มายั้มเลยทำให้เขี้ยวไม่โดนเส้นทองแดง แล้วเลยทำการยั้มหัวcat5 ใหม่จอเลยติดปกติคับ</t>
  </si>
  <si>
    <t>DataServiceDR_Images/4f0a67df.รูปภาพที่ดำเนินการเสร็จแล้ว.011018.jpg</t>
  </si>
  <si>
    <t>93bde879</t>
  </si>
  <si>
    <t>เปลี่ยนสื่อ Apple ACC Wall เป็นสื่อใหม่ตาม Link นะคะ มีผล 18-24/5/2025
https://drive.google.com/drive/folders/110rc7eQnBsxOO_vHlPabHwOFzwQcxKdp?usp=sharing</t>
  </si>
  <si>
    <t>72b3991c</t>
  </si>
  <si>
    <t>อาดิดาส เอาท์เล็ต (เซ็นทรัล วิลเลจ)</t>
  </si>
  <si>
    <t>เข้าตรวจสอบอาการจอ  P5 หน้าร้านดับ  และระบบ Internet ภายในร้านไม่ Online</t>
  </si>
  <si>
    <t>ชา(จอ) , ต้น (ไฟฟ้า)</t>
  </si>
  <si>
    <t>จอ P5 Outdoor ดับเนื่องจากทามเมอร์โดนปิดไว้  ทำให้ระบบไฟของจอเเละเร้าเตอร์ไม่ทำงาน</t>
  </si>
  <si>
    <t>จอ P5 ทำงานเล่นปกติ  และ จอทุกจอกลับมา Online ในระบบ</t>
  </si>
  <si>
    <t>9b26bca8</t>
  </si>
  <si>
    <t>Rama 9 connected โมดูลสีเพี้ยนเเละมีอาการกระพิบ</t>
  </si>
  <si>
    <t>DataServiceDR_Images/9b26bca8.รูปภาพที่แจ้ง.074137.jpg</t>
  </si>
  <si>
    <t>รายละเอียดงาน: แก้ไขจอกระพริบ ปัญหาที่เกิด: หม้อแปลงเสีย จำนวน 2 ใบ วิธีแก้ไข: เปลี่ยนหม้อแปลงใหม่ จำนวน 2ใบ ผลลัพท์: จอหายกระพริบและติดปกติครับ</t>
  </si>
  <si>
    <t>DataServiceDR_Images/9b26bca8.รูปภาพที่ดำเนินการเสร็จแล้ว.080504.jpg</t>
  </si>
  <si>
    <t>e2373e06</t>
  </si>
  <si>
    <t>เปลี่ยนสื่อจอ Demo ตัวซ้าย</t>
  </si>
  <si>
    <t>DataServiceDR_Images/e2373e06.รูปภาพที่แจ้ง.090018.jpg</t>
  </si>
  <si>
    <t>9f8ed124</t>
  </si>
  <si>
    <t>เข้าตรวจจอดับทั้ง 2 จอ เนื่องจากหน้าร้านไม่สะดวกตรวจอสอบเบื้องต้นให้</t>
  </si>
  <si>
    <t>DataServiceDR_Images/9f8ed124.รูปภาพที่แจ้ง.090932.jpg</t>
  </si>
  <si>
    <t>Adapter กล่องควบคุมเสีย</t>
  </si>
  <si>
    <t>เปลี่ยน  Adapter เรียบร้อย</t>
  </si>
  <si>
    <t>DataServiceDR_Images/9f8ed124.รูปภาพที่ดำเนินการเสร็จแล้ว.095055.jpg</t>
  </si>
  <si>
    <t>47a646f9</t>
  </si>
  <si>
    <t>@พี่หนูเล็ก 0825255238 แจ้งเพิ่มสื่อเปลี่ยนแปลงสื่อลบสื่อ Digital TV อัพเดท  20/5/2025
1.เพิ่มสื่อ แคมเปญ ACC Adapter20W-X-Point   ระยะเวลาการขึ้นสื่อ 20 May 25 - 24 May'25
2.เพิ่มสื่อ แคมเปญ Adapter20W-X-Point  ระยะเวลาการขึ้นสื่อ 20 May 25 - 24 May'25
3.เพิ่มสื่อ แคมเปญ OPPO Festive ระยะเวลาการขึ้นสื่อ 20 May 25 - 24 June'25
**ขอใช้ลิ้งเดิมเพิ่มเติม 2 สื่อ แต่ฝากลบสื่อที่ยกเลิกการใช้งานเนื่องจากมีหลายสื่อ**
True Shop : Digital Poster,TV Conner (Smart Home,Vlive)
https://drive.google.com/drive/folders/1diTiH5uwOATYJhpnpUKnIfIoUpANvOjM?usp=sharing
Dtac In True Shop(จอTrue) : Digital Poster,TV Conner (Smart Home,Vlive)
https://drive.google.com/drive/folders/1diTiH5uwOATYJhpnpUKnIfIoUpANvOjM?usp=sharing
DTAC SHOP : LED,Digital Signage (จอนอก,จอใน,Digital Standee)(ฝากทีม DR ลงจอ LED Dtac แฟชั่น ไอแลน)
https://drive.google.com/drive/folders/1diTiH5uwOATYJhpnpUKnIfIoUpANvOjM?usp=sharing
Team DR  &gt;&gt;&gt; Digital Screen 43" (แนวตั้งสื่อco brand)   
https://drive.google.com/drive/folders/1diTiH5uwOATYJhpnpUKnIfIoUpANvOjM?usp=sharing</t>
  </si>
  <si>
    <t>41e2890b</t>
  </si>
  <si>
    <t>เปลี่ยนสื่อตัววิ่งตัวซ้าย TS Fashion Island ด้วยนะคะ (เปลี่ยนหน้าสาขา)</t>
  </si>
  <si>
    <t>DataServiceDR_Images/41e2890b.รูปภาพที่แจ้ง.012929.jpg</t>
  </si>
  <si>
    <t>รายละเอียดงาน: -ซ่อมปลั๊กไฟจอDemo  ทั้ง2จอ -ย้ายแผ่นเสียไว้ด้านข้าง -เปลี่ยนสื่อจอDemoทั้ง2จอ หมายเหตุ: ลูกค้าแจ้งว่าให้เพิ่มปลั๊ก Out Let  จอละ 1 ชุด และ เปลี่ยนหม้อแปลงไฟใต้จอ 1 ใบครับ เนื่องจากหม้อแปลงเสียครับ</t>
  </si>
  <si>
    <t>DataServiceDR_Images/41e2890b.รูปภาพที่ดำเนินการเสร็จแล้ว.081820.jpg</t>
  </si>
  <si>
    <t>0ae43a3c</t>
  </si>
  <si>
    <t>Update จอ ACC Wall แบบ Mix Brand มีนำสื่อ Apple หมดอายุออก แทนด้วยสื่อใหม่
https://drive.google.com/drive/folders/1Orr94DtJkBr9LGYRcWbukrwWXwA1rZic?usp=sharing</t>
  </si>
  <si>
    <t>DataServiceDR_Images/0ae43a3c.รูปภาพที่แจ้ง.013155.jpg</t>
  </si>
  <si>
    <t>124f5bd8</t>
  </si>
  <si>
    <t>สนามกอล์ฟสมุทรปาการ</t>
  </si>
  <si>
    <t>จอ Kiosk  ดับไม่เล่นสื่อ (จอหมดประกันเเล้ว)</t>
  </si>
  <si>
    <t>DataServiceDR_Images/124f5bd8.รูปภาพที่แจ้ง.023941.jpg</t>
  </si>
  <si>
    <t>ทำราคา เปลี่ยน Adapter ใหม่</t>
  </si>
  <si>
    <t>602f9155</t>
  </si>
  <si>
    <t>TS Mega Bangna เปลี่ยนสื่อตัววิ่ง ตัวซ้ายด้วยนะคะ (จอไม่ออนไลน์ในระบบ ต้องเข้าเปลี่ยนหน้าสาขา)</t>
  </si>
  <si>
    <t>DataServiceDR_Images/602f9155.รูปภาพที่แจ้ง.030001.jpg</t>
  </si>
  <si>
    <t>DataServiceDR_Images/602f9155.รูปภาพที่ดำเนินการเสร็จแล้ว.010657.jpg</t>
  </si>
  <si>
    <t>ebc43401</t>
  </si>
  <si>
    <t>เปลี่ยนสื่อ Dynamic Lightbox
คืนวันพฤหัสที่ 29 พค. เข้าเช้า วันศุกร์ที่ 30 พค. นี้
ทางทีมจะเข้าเปลี่ยนสื่อ
สถานีลุมพินี ชั้นออกบัตรโดยสาร
ลูกค้า ONE BANGKOK 
Campaign "GOP Mitsukoshi"
ตำแหน่งกล่อง 
1. LUM CC DLB 007 
ขนาดจอ 736 x 272 px
*** รบกวนตั้ง เวลาเปลี่ยนสื่อ
คืนวันพฤหัสที่ 22 พค. นี้ เวลา 23.40น.
เจ้าหน้าที่ติดตั้งหน้างาน
K.หนุ่ม เบอร์ติดต่อ 0817007813
ควรโทรประสานงานกันช่วงเย็น ก่อนเวลาติดตั้งสื่อ</t>
  </si>
  <si>
    <t>DataServiceDR_Images/ebc43401.รูปภาพที่แจ้ง.032539.png</t>
  </si>
  <si>
    <t>1699ac93</t>
  </si>
  <si>
    <t>จอดับไม่ขึ้นสื่อ</t>
  </si>
  <si>
    <t>DataServiceDR_Images/1699ac93.รูปภาพที่แจ้ง.044706.jpg</t>
  </si>
  <si>
    <t>นิค , ฟลุ๊คเล็ก</t>
  </si>
  <si>
    <t>แฟลชไดร์ของทางลูกค้าน่าจะมีปัญหาครับ อัปเดตเฟิร์มแวร์ใหม่ ตั้งค่าแฟลชไดร์จากก็อปปี้โหมดเป็นเพลย์โหมด ทดสอบส่งสื่อผ่านแฟลชได้ใช้งานปกติครับ</t>
  </si>
  <si>
    <t>DataServiceDR_Images/1699ac93.รูปภาพที่ดำเนินการเสร็จแล้ว.010131.jpg</t>
  </si>
  <si>
    <t>8a04e81e</t>
  </si>
  <si>
    <t>เตรียมไฟล์ขึ้นสื่อให้ลูค้าทีนะคะ
รายละเอียดงาน
ลูกค้าเจนเทิลมอลล์เตอร์
ส่งสื่อผ่านระบบ Online
เล่นสื่อพรุ่งนี้เช้า 08.00น.  เล่นแทนทีสื่อ
เดิน
https://drive.google.com/drive/folders/1NIWqlScvj3CDoIw-uEaIHVLvIYmD82TB?usp=sharing</t>
  </si>
  <si>
    <t>DataServiceDR_Images/8a04e81e.รูปภาพที่แจ้ง.064440.jpg</t>
  </si>
  <si>
    <t>abbe3b6e</t>
  </si>
  <si>
    <t>MBK</t>
  </si>
  <si>
    <t>ขอช่างเข้าตรวจสอบที่มีอาการจอกระพริบ (จอหมดปนะกันเสนอราคา)</t>
  </si>
  <si>
    <t>DataServiceDR_Images/abbe3b6e.รูปภาพที่แจ้ง.073128.jpg</t>
  </si>
  <si>
    <t>พี่เหน่งเข้าวันที่ 22/05/68</t>
  </si>
  <si>
    <t>ดำเนินการเนรยบร้อย</t>
  </si>
  <si>
    <t>DataServiceDR_Images/abbe3b6e.รูปภาพที่ดำเนินการเสร็จแล้ว.013224.jpg</t>
  </si>
  <si>
    <t>8d093ebe</t>
  </si>
  <si>
    <t>เปิดงาน  และแจ้งทำราคารายการดังนี้ค่ะ
จอ Shiseido สาขา เอ็มโพเรียม
บริษัท Happ
จอ LED แผ่นเสีย IC 1แผ่น
ค่าแรงช่าง ช่าง 1 ท่าน
จอหมดประกันแล้ว</t>
  </si>
  <si>
    <t>DataServiceDR_Images/8d093ebe.รูปภาพที่แจ้ง.080028.jpg</t>
  </si>
  <si>
    <t>db6a11da</t>
  </si>
  <si>
    <t>เปิดงาน และของคิวช่างพี่บอล
 จอ Shiseido สาขา สาขาลาวพร้าว
บริษัท Happ
อาการ  : จอทีวีใหญ่กลังเสา เป็นเส้นยาว
เป็นงานเข้าตรวจสอบอาการจอ</t>
  </si>
  <si>
    <t>DataServiceDR_Images/db6a11da.รูปภาพที่แจ้ง.074913.jpg</t>
  </si>
  <si>
    <t>1. จอเป็นเส้น// ตรวจสอบแล้วไม่ใช่จอLEDครับ แต่เป็นTV จอเป็นเส้นเกิดจาก พาแนลโดนกระแทก</t>
  </si>
  <si>
    <t>DataServiceDR_Images/db6a11da.รูปภาพที่ดำเนินการเสร็จแล้ว.012702.jpg</t>
  </si>
  <si>
    <t>จอที่เป็นเส้นไม่ใช่รอ DR</t>
  </si>
  <si>
    <t>add5b79a</t>
  </si>
  <si>
    <t>จอเล่นสื่อมีปัญหา</t>
  </si>
  <si>
    <t>DataServiceDR_Images/add5b79a.รูปภาพที่แจ้ง.082754.jpg</t>
  </si>
  <si>
    <t>เป็นปัญหาที่จอของลูกค้าค่ะ</t>
  </si>
  <si>
    <t>DataServiceDR_Images/add5b79a.รูปภาพที่ดำเนินการเสร็จแล้ว.065919.jpg</t>
  </si>
  <si>
    <t>c196f68a</t>
  </si>
  <si>
    <t>ขึ้นสื่อ เมเบอรีน  Endcap  29 สาขา เล่นสื่อวันที่ 22/5/68 เวลา 10.00 น.</t>
  </si>
  <si>
    <t>DataServiceDR_Images/c196f68a.รูปภาพที่แจ้ง.093904.jpg</t>
  </si>
  <si>
    <t>b298060c</t>
  </si>
  <si>
    <t>T21 พระราม3</t>
  </si>
  <si>
    <t>เข้าตรวจระบบไฟจอ เเละกล่องคอนโทรน อาการจอไม่ติด</t>
  </si>
  <si>
    <t>DataServiceDR_Images/b298060c.รูปภาพที่แจ้ง.100105.jpg</t>
  </si>
  <si>
    <t>สถานะ  1. ตรวจเช็คระบบไฟที่จอ ปกติ 2. ตรวจเช็คไฟเลี้ยงการ์ดปกติ 3. ตรวจเช็คสายแลน สายแลนปกติ 4. ตรวจเช็คกล่องคอนโทรลเลอร์ กดเทสสี จอปกติ 5. ตรวจเช็คเบรกเกอร์ควบคุมจอปกติ 6. ลูกค้า เซ็นใบแจ้งซ่อมเรียบร้อยครับ</t>
  </si>
  <si>
    <t>DataServiceDR_Images/b298060c.รูปภาพที่ดำเนินการเสร็จแล้ว.094611.jpg</t>
  </si>
  <si>
    <t>เป็นที่สื่อของลูกค้า</t>
  </si>
  <si>
    <t>ecb56940</t>
  </si>
  <si>
    <t>พี่เหน่งโทรประสานหน้าสาขาเเล้วพนักงานเปิดเบรคเกอร์ไม่หมด</t>
  </si>
  <si>
    <t>463c8168</t>
  </si>
  <si>
    <t>DataServiceDR_Images/463c8168.รูปภาพที่แจ้ง.013258.jpg</t>
  </si>
  <si>
    <t>จอดับไม่เล่นสื่อ//มาถึงร้านจอติดปกติ ตรวจสอบทามเมอร์ มีทามเมอร์4ตัวไม่ได้เสียบถ่านไบออด ทำการเสียบถ่าน ทั้ง4ตัว แล้วตั้งเวลาใหม่ทั้งหมด</t>
  </si>
  <si>
    <t>DataServiceDR_Images/463c8168.รูปภาพที่ดำเนินการเสร็จแล้ว.010524.jpg</t>
  </si>
  <si>
    <t>613fa004</t>
  </si>
  <si>
    <t>📣ประกาศ📣
แจ้งเปลี่ยนสื่อ Apple ACC Wall มีผล 25/5-15/6/2025
https://drive.google.com/drive/folders/13XUpDLJZ-hgPbOaKPHs5TdZWh4urrVEk?usp=sharing</t>
  </si>
  <si>
    <t>364d45f8</t>
  </si>
  <si>
    <t>เพิ่มสื่อนี้ที่จอเสา PUMA CTW ให้ลูกค้าทีนะคะ เป็นสื่อเดิมที่เราเคยขึ้น</t>
  </si>
  <si>
    <t>DataServiceDR_Images/364d45f8.รูปภาพที่แจ้ง.031430.jpg</t>
  </si>
  <si>
    <t>3d516374</t>
  </si>
  <si>
    <t>พี่ฝากเปิดงาน Com7 ID366 ให้ทีนะคะจอ Kiosk ไม่ Online ให้ระบบ</t>
  </si>
  <si>
    <t>DataServiceDR_Images/3d516374.รูปภาพที่แจ้ง.032208.jpg</t>
  </si>
  <si>
    <t>ลูกค้าเซอร์วิสเอง</t>
  </si>
  <si>
    <t>5aaefe64</t>
  </si>
  <si>
    <t>สยาม 599</t>
  </si>
  <si>
    <t>วัตสัน สาขาสยาม 599 อาการจอดำ ไม่เล่นสื่อเข้าตรวจสอบแก้ไขหน้างาน</t>
  </si>
  <si>
    <t>DataServiceDR_Images/5aaefe64.รูปภาพที่แจ้ง.032526.jpg</t>
  </si>
  <si>
    <t>จอติดปกติแล้วครับ แต่มี 1 จุดหม้อแปลงเสียครับ</t>
  </si>
  <si>
    <t>DataServiceDR_Images/5aaefe64.รูปภาพที่ดำเนินการเสร็จแล้ว.012923.jpg</t>
  </si>
  <si>
    <t>จอติดปกติแล้วครับ แต่มี 1 จุดหม้อแปลงเสียครับ เปลี่ยนเลยไหมครับ</t>
  </si>
  <si>
    <t>087218c7</t>
  </si>
  <si>
    <t>รบกวนช่วยเปลี่ยนวีดีโอ YSL ด่วนให้หน่อยครับภายในวันนี้
ขอสาขานี้ก่อน
พารากอน zen ลาดพร้าว เอ็มโพเรี่ยม ชิดลม เอ็มสเฟียร์
ที่เหลือเปลี่ยนภายในสัปดาห์นี้ได้ครับ
https://drive.google.com/drive/u/0/mobile/folders/166k3kYPlk5k7VU-6Nj0Qg6gHisDgGEuu</t>
  </si>
  <si>
    <t>9d59603c</t>
  </si>
  <si>
    <t>18 สาขา</t>
  </si>
  <si>
    <t>เมเบอรีน Update VDO  สำหรับ จอ Big Hot spot โดยลบของเก่าทิ้ง และ update  เป็นตัวใหม่ ตามที่แนบมา   มีผลทันที</t>
  </si>
  <si>
    <t>DataServiceDR_Images/9d59603c.รูปภาพที่แจ้ง.082508.jpg</t>
  </si>
  <si>
    <t>fcf2992c</t>
  </si>
  <si>
    <t>แจ้งเพิ่มสื่อเปลี่ยนแปลงสื่อลบสื่อ Digital TV อัพเดท  22/5/2025
1.เพิ่มสื่อ แคมเปญ Flash Sale iPhone 13/15  ระยะเวลาการขึ้นสื่อ 23 May 25 - 3 June'25
True Shop : Digital Poster,TV Conner (Smart Home,Vlive)
https://drive.google.com/drive/folders/1FC4nKgAPE46gCNBPqeXLqK6QT3Vgidxo?usp=sharing
Dtac In True Shop(จอTrue) : Digital Poster,TV Conner (Smart Home,Vlive)
https://drive.google.com/drive/folders/1FC4nKgAPE46gCNBPqeXLqK6QT3Vgidxo?usp=sharing
DTAC SHOP : LED,Digital Signage (จอนอก,จอใน,Digital Standee)(ฝากทีม DR ลงจอ LED Dtac แฟชั่น ไอแลน)
https://drive.google.com/drive/folders/1FC4nKgAPE46gCNBPqeXLqK6QT3Vgidxo?usp=sharing
Team DR  &gt;&gt;&gt; Digital Screen 43" (แนวตั้งสื่อco brand)   
https://drive.google.com/drive/folders/1FC4nKgAPE46gCNBPqeXLqK6QT3Vgidxo?usp=sharing</t>
  </si>
  <si>
    <t>DataServiceDR_Images/fcf2992c.รูปภาพที่แจ้ง.014130.jpg</t>
  </si>
  <si>
    <t>ab9f2400</t>
  </si>
  <si>
    <t>รบกวนอัพเดทวิดีโอแต่ละสาขาให้หน่อยนะคะ สามารถอัพเดทได้เลยค่ะ
1. สาขาเมกะบางนา
https://drive.google.com/file/d/1j1Yk5rw9asQm1StxjHAs83uPL7F5tosN/view?usp=sharing
2. สาขาเวสเกตจอหน้าร้าน
https://drive.google.com/file/d/1VhPLwRgzwKxq8O97y8B1Ya6IcPuROb2Q/view?usp=sharing
3. สาขาเวสเกตจอหลังแคชเชียร์
https://drive.google.com/file/d/1gcdvVyjxp9CaFB4YbPOSMG5O_BxWPL5l/view?usp=drive_link
4. สาขาซีคอน
https://drive.google.com/file/d/1gcdvVyjxp9CaFB4YbPOSMG5O_BxWPL5l/view?usp=sharing
****และรายการนี้สาขาแฟชั่นไอส์แลนด์ รบกวนปรับขนาดให้หน่อยนะคะ***
https://drive.google.com/file/d/1gcdvVyjxp9CaFB4YbPOSMG5O_BxWPL5l/view?usp=sharing</t>
  </si>
  <si>
    <t>DataServiceDR_Images/ab9f2400.รูปภาพที่แจ้ง.024156.jpg</t>
  </si>
  <si>
    <t>bac3c50f</t>
  </si>
  <si>
    <t>จอดับบ่างส่วน</t>
  </si>
  <si>
    <t>DataServiceDR_Images/bac3c50f.รูปภาพที่แจ้ง.024744.jpg</t>
  </si>
  <si>
    <t>6ce31890</t>
  </si>
  <si>
    <t>รบกวนTS fashion island เปลี่ยนสื่อเป็น Wall Apple ค้ะ</t>
  </si>
  <si>
    <t>DataServiceDR_Images/6ce31890.รูปภาพที่แจ้ง.025433.jpg</t>
  </si>
  <si>
    <t>ไม่ใช่งานของ DR</t>
  </si>
  <si>
    <t>d100dd58</t>
  </si>
  <si>
    <t>จอกระพริบด้านบนมุมซ้าย</t>
  </si>
  <si>
    <t>DataServiceDR_Images/d100dd58.รูปภาพที่แจ้ง.032112.jpg</t>
  </si>
  <si>
    <t>ค่าHzและ Refresh rate สูงเกิน วิธีแก้ไข:ลดค่าHzเหลือ12.5และ Refresh rateเหลือ 960</t>
  </si>
  <si>
    <t>DataServiceDR_Images/d100dd58.รูปภาพที่ดำเนินการเสร็จแล้ว.013055.jpg</t>
  </si>
  <si>
    <t>47de2804</t>
  </si>
  <si>
    <t>TV Corner : Embassy, ทรู1ใยแก้ว, CP Tower, EMSPHERE, Siam Soi 2, One Bangkok
แจ้งขึ้นสื่อคร่อมเดือน
&gt;&gt; Flash Sale iPhone 13/15 ขึ้นสื่อคร่อมเดือน 23 May - 3 Jun'25
https://drive.google.com/drive/folders/1Zby5SSauqfCY3n6J9gJWGX_V4VeIiLSn?usp=drive_link
&gt;&gt; Flash Sale Pay Day for May'25 ขึ้นสื่อคร่อมเดือน 23 May - 8 Jun'25
https://drive.google.com/drive/folders/1-0yZ82B37AvUNzSltkGpJYPoFDOV3dYd?usp=drive_link
&gt;&gt; ทรูพอยท์/ดีแทคคอยน์ ซื้อ ACC ราคาพิเศษ ขึ้นสื่อคร่อมเดือน 25 May - 14 Jun'25
https://drive.google.com/drive/folders/1CreQsrnwHqSztn89EGuGr_3tHicJgNnF?usp=drive_link
รบกวนด้วยนะคะ ขอบคุณมากค่ะ🙏🏻</t>
  </si>
  <si>
    <t>fd3ddd3d</t>
  </si>
  <si>
    <t>เปลี่ยนสื่อจอ Demo ตัวขวาเป็น Huawei Gadget</t>
  </si>
  <si>
    <t>ดำเนินการวันที่ 24/05/68</t>
  </si>
  <si>
    <t>ดำเนินการเปลี่ยนสื่อเรียบร้อย</t>
  </si>
  <si>
    <t>DataServiceDR_Images/fd3ddd3d.รูปภาพที่ดำเนินการเสร็จแล้ว.034056.jpg</t>
  </si>
  <si>
    <t>113b5a59</t>
  </si>
  <si>
    <t>DataServiceDR_Images/113b5a59.รูปภาพที่แจ้ง.014627.jpg</t>
  </si>
  <si>
    <t>เข้าแก้ไขจอดับบางส่วน สาเหตุ: สายLAN ถูกจุด 2 เส้น วิธีแก้ไข: เสียบสายLAN เข้าไปใหม่</t>
  </si>
  <si>
    <t>DataServiceDR_Images/113b5a59.รูปภาพที่ดำเนินการเสร็จแล้ว.010953.jpg</t>
  </si>
  <si>
    <t>eb44d16c</t>
  </si>
  <si>
    <t>ทรูแมคโครสาขาเชียงใหม่</t>
  </si>
  <si>
    <t>ทรูแมคโครสาขาเชียงใหม่ อาการจอดับไม่เล่นสื่อคะ</t>
  </si>
  <si>
    <t>DataServiceDR_Images/eb44d16c.รูปภาพที่ดำเนินการเสร็จแล้ว.010210.jpg</t>
  </si>
  <si>
    <t>76d1a238</t>
  </si>
  <si>
    <t>DataServiceDR_Images/76d1a238.รูปภาพที่แจ้ง.011529.jpg</t>
  </si>
  <si>
    <t>เข้าเเก้ไขวันที่ 3/06/68</t>
  </si>
  <si>
    <t>เช็คไฟที่ตู้แล้วมีไฟปกติครับ แต่ปลายสายที่เข้าจอไม่มีไฟครับ คาดว่าสายไฟอาจขาดตรงที่จุดต่อสายไฟตรงหลังเฟอร์ครับ</t>
  </si>
  <si>
    <t>bda4a3f0</t>
  </si>
  <si>
    <t>เเเผ่นขบับ ปรับรอยต่อ</t>
  </si>
  <si>
    <t>DataServiceDR_Images/bda4a3f0.รูปภาพที่แจ้ง.011920.jpg</t>
  </si>
  <si>
    <t>เข้าปรับรอยต่อแผ่นหน้าร้าน 2 จุด</t>
  </si>
  <si>
    <t>DataServiceDR_Images/bda4a3f0.รูปภาพที่ดำเนินการเสร็จแล้ว.010803.jpg</t>
  </si>
  <si>
    <t>30b84f67</t>
  </si>
  <si>
    <t>เซ็นทรัลอุบลราชธาณี</t>
  </si>
  <si>
    <t>จอ C2 มีจุดเสีย 1 จุด</t>
  </si>
  <si>
    <t>DataServiceDR_Images/30b84f67.รูปภาพที่แจ้ง.012430.jpg</t>
  </si>
  <si>
    <t>ยาว , เสก , มาร์ค , เเบงค์</t>
  </si>
  <si>
    <t>เปลี่ยนแผ่นเสีย 1 แผ่น</t>
  </si>
  <si>
    <t>DataServiceDR_Images/30b84f67.รูปภาพที่ดำเนินการเสร็จแล้ว.011549.jpg</t>
  </si>
  <si>
    <t>รอพี่บอลคอนเฟิร์มช่าง</t>
  </si>
  <si>
    <t>75d07ab3</t>
  </si>
  <si>
    <t>DataServiceDR_Images/75d07ab3.รูปภาพที่แจ้ง.012637.jpg</t>
  </si>
  <si>
    <t>เข้าเเก้ไขวันที่ 02/06/68</t>
  </si>
  <si>
    <t>989a4c99</t>
  </si>
  <si>
    <t>จอฟาเชียร์ ทำราคาเสนอเปลี่ยนกล่อง A3L 1 กล่อง</t>
  </si>
  <si>
    <t>DataServiceDR_Images/989a4c99.รูปภาพที่แจ้ง.024655.jpg</t>
  </si>
  <si>
    <t>รายละเอียดงาน : เข้าเปลี่ยนกล่องควบคุมจอ A3L จอฟาเชียร์ จำนวน  1กล่อง✅ เซทกล่องจอใช้งานระบบ CMS แทนทีกล่องเดิม✅ เช็กสถานะจอ Online ในระบบหรือไม่ ส่งสื่อขึ้นจอผ่านระบบ✅</t>
  </si>
  <si>
    <t>DataServiceDR_Images/989a4c99.รูปภาพที่ดำเนินการเสร็จแล้ว.060757.jpg</t>
  </si>
  <si>
    <t>bb8e6158</t>
  </si>
  <si>
    <t>3CE สาขา T21 พัทยา</t>
  </si>
  <si>
    <t>จอ 21.5นิ้ว 3 จอ เสียงจอดังเกินไปให้ปรับลดลง</t>
  </si>
  <si>
    <t>DataServiceDR_Images/bb8e6158.รูปภาพที่แจ้ง.032604.jpg</t>
  </si>
  <si>
    <t>านนี้ปิดงานได้เลยนะคะ  พี่ประสาน ผรม. เข้าปิดเสียงจอให้เรียบร้อยค่ะ</t>
  </si>
  <si>
    <t>DataServiceDR_Images/bb8e6158.รูปภาพที่ดำเนินการเสร็จแล้ว.070816.jpg</t>
  </si>
  <si>
    <t>0bd8d0c4</t>
  </si>
  <si>
    <t>AE สาขา เดอะมอลล์ บางแค เริ่มใช้วันที่ 26 May 2025 
**วันสิ้นสุดจะแจ้งอีกทีนะคะ รบกวนเปิดวีดีโอนี้ไปเรื่อยๆก่อนค่ะ
Link : https://drive.google.com/drive/folders/1SylhqaBi0R5m7uhj6nvGWByvKIO7Mset</t>
  </si>
  <si>
    <t>DataServiceDR_Images/0bd8d0c4.รูปภาพที่แจ้ง.033251.jpg</t>
  </si>
  <si>
    <t>8fc215a4</t>
  </si>
  <si>
    <t>เข้าสำรวจและเสนอราคางาน ซ่อมจอที่เป็นจุดดำ สาขา SQ1</t>
  </si>
  <si>
    <t>DataServiceDR_Images/8fc215a4.รูปภาพที่แจ้ง.033550.jpg</t>
  </si>
  <si>
    <t>ดำเนินการวันที่ 11/68/68</t>
  </si>
  <si>
    <t>DataServiceDR_Images/8fc215a4.รูปภาพที่ดำเนินการเสร็จแล้ว.031031.jpg</t>
  </si>
  <si>
    <t>27d7a914</t>
  </si>
  <si>
    <t>สาขา One Bangkok เริ่มใช้วันที่ 26 May 2025 
**วันสิ้นสุดจะแจ้งอีกทีนะคะ รบกวนเปิดวีดีโอนี้ไปเรื่อยๆก่อนค่ะ
Link : https://drive.google.com/drive/folders/1qG1eOWbzZA5fgb1hXnCN1PMe2HlE345x 
สาขา Central Phuket เริ่มใช้วันที่ 26 May 2025 
**วันสิ้นสุดจะแจ้งอีกทีนะคะ รบกวนเปิดวีดีโอนี้ไปเรื่อยๆก่อนค่ะ
Link : https://drive.google.com/drive/folders/1SyDIEDZTE1V6SyPiJfsOxHsBfaFTYopE
สาขา Central Pattaya เริ่มใช้วันที่ 26 May 2025 
**วันสิ้นสุดจะแจ้งอีกทีนะคะ รบกวนเปิดวีดีโอนี้ไปเรื่อยๆก่อนค่ะ
Link : https://drive.google.com/drive/folders/1KpBTQ5VPeDOo6ZCJa7FJW15rJfLqXXhv 
สาขา CentralwOrld เริ่มใช้วันที่ 26 May 2025 
**วันสิ้นสุดจะแจ้งอีกทีนะคะ รบกวนเปิดวีดีโอนี้ไปเรื่อยๆก่อนค่ะ
Size 1920x1080px : https://drive.google.com/drive/folders/1FD25-pL4kpWTQn6jmQBEoWyVmsn0T5Oc 
Size 3584x576px : https://we.tl/t-zuPJUEiMpS   &lt;&lt;&lt; ลิ้งไฟล์มีอายุ 3 วันนะคะ</t>
  </si>
  <si>
    <t>55e1bf19</t>
  </si>
  <si>
    <t>ขอนำส่งสื่อถวายพระพร วันเฉลิมพระชนมพรรษาสมเด็จพระนางเจ้าฯ พระบรมราชินี ๓ มิถุนายน  ๒๕๖๘ (ขึ้นสื่อค้าง 1 วัน หลังจากนั้นขึ้นสื่อปกติ)
Link รวม จากส่วนกลาง
https://drive.google.com/drive/folders/1eK0u3OKecTWO6Rzh-u64yM0pOaG-lSkG?usp=sharing
LED Wall
https://drive.google.com/drive/folders/1fY4Pib63r7CacAWj2Hk-xSTJ_tAJ87xt?usp=drive_link
Digital Poster (ทีวีแนวตั้ง)
https://drive.google.com/file/d/1t4xzBhFr6Ioff9nerCHOt_7KOlbWGTV-/view?usp=drive_link
TV Corner (ทีวีแนวนอน)
https://drive.google.com/file/d/1HiXWtgYVpi1KCD4i9ze1IaF5aOfSLAfr/view?usp=drive_link
จอ Trade In (จอ 43 นิ้ว แบบมีขาตั้ง)
https://drive.google.com/file/d/11eKJZQ3Cp80LyTKGvBB-wRKGMpoI9cUF/view?usp=drive_link
TV เรียงยาว
5760x1080 : https://drive.google.com/file/d/1JVH1RdiwpR-zLV3fNqq52yQNCBGRuXHQ/view?usp=drive_link
3840x1080 : https://drive.google.com/file/d/1umTNCAwoF2CVoSVHTknoB15Wvhj8-hN1/view?usp=drive_link
1920x1080 : https://drive.google.com/file/d/1HiXWtgYVpi1KCD4i9ze1IaF5aOfSLAfr/view?usp=drive_link</t>
  </si>
  <si>
    <t>4e46047f</t>
  </si>
  <si>
    <t>DataServiceDR_Images/4e46047f.รูปภาพที่แจ้ง.081052.jpg</t>
  </si>
  <si>
    <t>ตรวจเช็ค adapter จ่ายไฟ 12 โวลท์ ชำรุด จ่ายไฟออกมา 8 โวลท์ กล่องคอนโทรลไม่สามารถทำงานได้ จึงได้ทำการเปลี่ยน Adapter ใหม่ เปิดเทสจอ จอวีดีโอเล่นสื่อปกติ</t>
  </si>
  <si>
    <t>DataServiceDR_Images/4e46047f.รูปภาพที่ดำเนินการเสร็จแล้ว.081235.jpg</t>
  </si>
  <si>
    <t>a5094784</t>
  </si>
  <si>
    <t>หลังจากช่างเข้าแก้ไขและมีการเซตเวลาใหม่  จอดับ จอใหญ่หลังเคาร์เตอร์บริการ  ทั้งหมด</t>
  </si>
  <si>
    <t>DataServiceDR_Images/a5094784.รูปภาพที่แจ้ง.082027.jpg</t>
  </si>
  <si>
    <t>2. เปลี่ยน Timer ควบคุมจอ หลังเคาน์เตอร์ เสร็จ เปิดเทสระบบ Manual เบรกเกอร์ไม่ทิป ตรวจเช็ค Auto เบรกเกอร์ไม่ทิพระบบจอ LED หลังเคาน์เตอร์ ทำงานปกติ หมายเหตุ :( ส่วนเบรกเกอร์ควบคุมจอ หน้าร้าน จอหลังเคาน์เตอร์ เป็นเบรกเกอร์ 3 เฟส ติดกัน ยก เบรกเกอร์ ต้องยก 3 ลูกพร้อมกัน ถ้ามีตัวใดตัวหนึ่งที่จะชำรุด  เบรกเกอร์ ก็จะ อ๊อฟ พร้อมกัน 3 เฟสครับ แนวทางการแก้ไข ต้องแยกเบรกเกอร์ แต่ละเฟส ครับ)</t>
  </si>
  <si>
    <t>DataServiceDR_Images/a5094784.รูปภาพที่ดำเนินการเสร็จแล้ว.082219.jpg</t>
  </si>
  <si>
    <t>b3c49ee4</t>
  </si>
  <si>
    <t>DataServiceDR_Images/b3c49ee4.รูปภาพที่แจ้ง.100252.jpg</t>
  </si>
  <si>
    <t>ในการตรวจสอบ จอบนซ้ายสุดเสียครับ ได้ทำการเปลี่ยนบอร์ดจากจอเก่าของลูกค้ามาใส่ จอใช้งานได้ปกติครับ</t>
  </si>
  <si>
    <t>DataServiceDR_Images/b3c49ee4.รูปภาพที่ดำเนินการเสร็จแล้ว.073242.jpg</t>
  </si>
  <si>
    <t>อัพเดตงาน จอ VDO WALL จำนวน 9 จอ ที่วัตสัน  ห้องประชุมชั้น 5  ตึกสิริรัตน์
วันที่ 26/5/68
เล็กมีโทรประสานทางคุณวา ตามเบอร์ที่เคยได้มา เพื่อสอบถามอาการเพิ่มเติมในการประเมินเพิ่มเติม  คุณวาไม่สามารถแจ้งอาการให้ทราบได้เนื่องจากว่าเป็นคนรับเรื่องและประสานงานมาอีกทีค่ะ  ซึ่งได้ข้อมูลมาแค่ว่าจอมีอาการกระพริบ   และเล่นสื่อไม่เต็มจอตามคลิปค่ะ คุณว่าแจ้งว่าจะส่งเรื่องให้ทางผู้ใช้งานติดต่อกลับมาหาเล็กอีกทีค่ะ
ถ้ามีการติดต่อกลับมาเล็กแจ้งให้ทราบอีกครั้งค่ะ</t>
  </si>
  <si>
    <t>2c756ca5</t>
  </si>
  <si>
    <t>เข้าเปลี่ยนสายเเพร 
1.ตั้งนั่งร้าน
2. ช่างเปิดเวิร์ค</t>
  </si>
  <si>
    <t>02/06/68</t>
  </si>
  <si>
    <t>fee955d9</t>
  </si>
  <si>
    <t>Ws central world</t>
  </si>
  <si>
    <t>งานขึ้นสื่อ เมเบอรีน  update vdo ที่จอ led Ws central world ค่ะ
มีผลวันนี้ค่ะ
Central World SUNKISSER
https://drive.google.com/file/d/12TksijuvL9zsmV4eH8P7Su-2GxS-syOx/view?usp=drive_link</t>
  </si>
  <si>
    <t>659a9f98</t>
  </si>
  <si>
    <t>สาขา ฟอจูนทาวน์ ID143</t>
  </si>
  <si>
    <t>COM7 สาขา ฟอจูนทาวน์ ID143 
สถานะ ทำราคา   
เพิ่มสายสัญญาณไวไฟ 1 เส้น</t>
  </si>
  <si>
    <t>DataServiceDR_Images/659a9f98.รูปภาพที่แจ้ง.040319.jpg</t>
  </si>
  <si>
    <t>ทีมเข้าเปลี่ยนกล่องควบคุม และสายไวไฟ</t>
  </si>
  <si>
    <t>93509037</t>
  </si>
  <si>
    <t>สถานีบางหว้า</t>
  </si>
  <si>
    <t>จอกระพริบมุมบนขวา</t>
  </si>
  <si>
    <t>DataServiceDR_Images/93509037.รูปภาพที่แจ้ง.010529.jpg</t>
  </si>
  <si>
    <t>เหน่ง , เอื้อน , เเบงค์</t>
  </si>
  <si>
    <t>1. เปลี่ยนสายแพร 1 เส้น 2.เปลี่ยนแผ่นจำนวน 1 แผ่น</t>
  </si>
  <si>
    <t>DataServiceDR_Images/93509037.รูปภาพที่ดำเนินการเสร็จแล้ว.010529.jpg</t>
  </si>
  <si>
    <t>7094bd51</t>
  </si>
  <si>
    <t>ทำราคาช่างเข้าเซอร์วิส</t>
  </si>
  <si>
    <t>DataServiceDR_Images/7094bd51.รูปภาพที่แจ้ง.062546.jpg</t>
  </si>
  <si>
    <t>993846d4</t>
  </si>
  <si>
    <t>COM7 ID605  ค้า MAC</t>
  </si>
  <si>
    <t>DataServiceDR_Images/993846d4.รูปภาพที่แจ้ง.074558.jpg</t>
  </si>
  <si>
    <t>ดำเนินการเนรียบร้อย</t>
  </si>
  <si>
    <t>6a246a39</t>
  </si>
  <si>
    <t>BMN เพชรบุรี  จอเสา Otagon กระพริบ 1 จุด</t>
  </si>
  <si>
    <t>DataServiceDR_Images/6a246a39.รูปภาพที่แจ้ง.025717.jpg</t>
  </si>
  <si>
    <t>เข้าตรวจสอบ แก้ไข 1. เช็กการทำงานหม้อแปลง✅ 2. เช็กการทำงานการ์ด✅ 3. เช็กการทำงานLAN✅ 4. เช็กการทำงาน สายไฟ✅ 5. เช็กการทำงานแผ่นโมดูล✅ 📌เปลี่ยนหม้อแปลง 350-5 จำนวน 1 ใบ ✅</t>
  </si>
  <si>
    <t>DataServiceDR_Images/6a246a39.รูปภาพที่ดำเนินการเสร็จแล้ว.011340.jpg</t>
  </si>
  <si>
    <t>ecccdd20</t>
  </si>
  <si>
    <t>True Shop Central world</t>
  </si>
  <si>
    <t>รบกวนเปลี่ยนสื่อตัววิ่ง Highlight Stand ตัวขวาของ TS CTW ด้วยนะคะ</t>
  </si>
  <si>
    <t>DataServiceDR_Images/ecccdd20.รูปภาพที่แจ้ง.041133.jpg</t>
  </si>
  <si>
    <t>DataServiceDR_Images/ecccdd20.รูปภาพที่ดำเนินการเสร็จแล้ว.062143.jpg</t>
  </si>
  <si>
    <t>62a75c55</t>
  </si>
  <si>
    <t>DataServiceDR_Images/62a75c55.รูปภาพที่แจ้ง.042838.jpg</t>
  </si>
  <si>
    <t>ส่งได้แล้วครับเหมือนเป็นที่สัญญาณอินเตอร์ของจอ BRK PAN ที่ผมเคยบอกว่าจอนี้ สัญญาณไม่ค่อยสเถียร (hands together)</t>
  </si>
  <si>
    <t>ทางลูกค้าดำเนินการเรียบร้อย</t>
  </si>
  <si>
    <t>DataServiceDR_Images/62a75c55.รูปภาพที่ดำเนินการเสร็จแล้ว.042838.jpg</t>
  </si>
  <si>
    <t>d4851257</t>
  </si>
  <si>
    <t>BMN  สุขุมวิทคอนเน้อ  แผ่นเสีย 1 แผ่น เข้าตรวจสอบ แก้ไข</t>
  </si>
  <si>
    <t>DataServiceDR_Images/d4851257.รูปภาพที่แจ้ง.045750.jpg</t>
  </si>
  <si>
    <t>1. เช็กการทำงานหม้อแปลง✅ 2. เช็กการทำงานการ์ด✅ 3. เช็กการทำงานLAN✅ 4. เช็กการทำงาน สายไฟ✅ 5. เช็กการทำงานแผ่นโมดูล✅ 📌เปลี่ยนแผ่นจำนวน 1 แผ่น ✅</t>
  </si>
  <si>
    <t>DataServiceDR_Images/d4851257.รูปภาพที่ดำเนินการเสร็จแล้ว.011111.jpg</t>
  </si>
  <si>
    <t>2f1461b8</t>
  </si>
  <si>
    <t>จอดับ 1 จุด</t>
  </si>
  <si>
    <t>DataServiceDR_Images/2f1461b8.รูปภาพที่แจ้ง.023945.jpg</t>
  </si>
  <si>
    <t>ตรวจสอบพบ Breaker Trip 1 ตัวทำการ On กลับขึ้นมาจอใช้งานได้ปกติครับทีมขอทำ Plan เข้าตรวจสอบอีกครั้งครับ</t>
  </si>
  <si>
    <t>DataServiceDR_Images/2f1461b8.รูปภาพที่ดำเนินการเสร็จแล้ว.044327.jpg</t>
  </si>
  <si>
    <t>8e85d901</t>
  </si>
  <si>
    <t>Adidas เซ็นทรัลเวิลด์</t>
  </si>
  <si>
    <t>จอไม่ออนไลน์
วันที่ 4/6/68 จะมีเปลี่ยนสื่อ จอเบอร์ 16 ร้าน CTW ยังไม่ออนไลน์ ดับไปตั้งแต่วันที่ 7/5/68  ถ้ามีทีมฝากเค้าไปแก้ไขให้ก่อนวันที่ 4/6/68 ด้วยน่ะครับ</t>
  </si>
  <si>
    <t>DataServiceDR_Images/8e85d901.รูปภาพที่แจ้ง.065530.jpg</t>
  </si>
  <si>
    <t>1.ตรวจสอบการทำงานของสายแลนจอ✅ 2. ตรวจสอบปลายสายแลนจอทั้งฝั่งจอ  และเร้าเตอร์❌สายแลนอินเตอร์เน็ตเข้าboxหลุด 3. ตรวจสอบสัญญาณ Internet✅ 4.เช็คระบบออนไลน์เรียบร้อยครับ</t>
  </si>
  <si>
    <t>DataServiceDR_Images/8e85d901.รูปภาพที่ดำเนินการเสร็จแล้ว.011958.jpg</t>
  </si>
  <si>
    <t>a00bd98f</t>
  </si>
  <si>
    <t>::Playlist Update June 2025 :: เพิ่มสื่อ True ID Short และตัดสื่อหมดอายุ
A. Highlight Campaign
-Co Brand (ตามลิสสาขาที่มี)
-----------------------------
B. Commercial Campaign
-เบอร์ฟันธงพระราหู (1 May-31 Jul 2025) 
-True Online กรรชัยอันใหม่ (ตามลิสสาขาที่มี) (4 Feb-31 Dec 2025)
-True ID Short (1-30 June 2025) New!!!
-5G Super Streaming (Baifern version)(ตามลิสสาขาที่มี) (15 May - 31 Aug 2025)
-Device Destination (ดีลโหดโปรดซื้อ) (ตามลิสสาขาที่มี) (11 Apr-31 Dec 2025)
-Samsung S25 (23 Jan - 31 Jul 2025)
-OPPO Find N5 (ตามลิสสาขาที่มี) (11 Apr-31 Jul 2025) 
-Huawei Mate XT (1 Apr-31 Jul 2025)
-Realme 14 Series (ตามลิสสาขาที่มี) (3 Apr-31 Jul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</si>
  <si>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88a03d98</t>
  </si>
  <si>
    <t>Link สื่อใหม่
TrueID Short (1-30 June 2025)
https://drive.google.com/drive/folders/1nCu6v0mDJ3d2W0mj2oauQOD91WdFw2gg?usp=sharing</t>
  </si>
  <si>
    <t>bed77300</t>
  </si>
  <si>
    <t>ระบบไฟไม่ออนไลนื</t>
  </si>
  <si>
    <t>DataServiceDR_Images/bed77300.รูปภาพที่แจ้ง.010107.jpg</t>
  </si>
  <si>
    <t>-พบเบรกเกอร์ทิป1ตัว</t>
  </si>
  <si>
    <t>-เปิดเบรกเกอร์จอติดปกติ✅</t>
  </si>
  <si>
    <t>DataServiceDR_Images/bed77300.รูปภาพที่ดำเนินการเสร็จแล้ว.010107.jpg</t>
  </si>
  <si>
    <t>dc6d7270</t>
  </si>
  <si>
    <t>เสาดิจิตอลสุขุมวิทแผงหลุดหมดเลยครับ</t>
  </si>
  <si>
    <t>DataServiceDR_Images/dc6d7270.รูปภาพที่แจ้ง.010252.jpg</t>
  </si>
  <si>
    <t>จ่อย , เเลนด์</t>
  </si>
  <si>
    <t>เปลี่ยนเเผ่นจำนวน 8 เเผ่น</t>
  </si>
  <si>
    <t>DataServiceDR_Images/dc6d7270.รูปภาพที่ดำเนินการเสร็จแล้ว.012536.jpg</t>
  </si>
  <si>
    <t>4b465269</t>
  </si>
  <si>
    <t>รบกวนเปลี่ยนสื่อ LED ให้นำสื่อ Realme 14 Series ออก และแทนด้วย Realme GT7 Series มีผล 31/5/68 เนื่องจากมีการเปิดตัวสินค้าใหม่
Link สื่อใหม่
Realme GT7 series (31 May-31 Aug 2025)
https://drive.google.com/drive/folders/1P1u0zvb8gar5V-iyt1ZaRmo83gIswwNC?usp=drive_link</t>
  </si>
  <si>
    <t>DataServiceDR_Images/4b465269.รูปภาพที่แจ้ง.014516.jpg</t>
  </si>
  <si>
    <t>e88a681b</t>
  </si>
  <si>
    <t>🔹 หัวข้อ: เปิดงาน PM อุปกรณ์สถานี SUK-Connected (3 จอ) กลางคืนหลังสถานีปิด 
📍 รายละเอียดงาน:
1.เข้าตรวจสอบอุปกรณ์ระบบไฟฟ้าของจอแสดงผล
2.ตรวจสอบการเดินสาย (Routing) ของระบบไฟฟ้า
3.ตรวจสอบว่าเครื่อง Player ของ Ideo ใช้ไฟฟ้าเมนเดียวกับระบบของเราหรือไม่</t>
  </si>
  <si>
    <t>DataServiceDR_Images/e88a681b.รูปภาพที่แจ้ง.020929.jpg</t>
  </si>
  <si>
    <t>📍 รายละเอียดงาน: 1.เข้าตรวจสอบอุปกรณ์ระบบไฟฟ้าของจอแสดงผล(check mark) ตรวจสอบพบว่าสายไฟ นิวตรอนกับกราวด์ใส่สลับกัน 2.ตรวจสอบการเดินสาย (Routing) ของระบบไฟฟ้า(check mark) สายกราวด์มายังจอปกติจับใด้0.2โอมม์ 3.ตรวจสอบว่าเครื่อง Player ของ(check mark)</t>
  </si>
  <si>
    <t>c5f35c4b</t>
  </si>
  <si>
    <t>📣ประกาศ📣
Digital Media Jun 2025 (For DR)
Digital Screen 43"(จอ Trade In - Co Brand)
https://drive.google.com/drive/folders/1TQvQTX65DoSAYqIwrGEDsBUyLJB9CL_y?usp=sharing
TV Corner (Accessory, Lifestyle Gadget, Smart Life) 
https://drive.google.com/drive/folders/1pQkVfrQvq9iwFcfRCF4lJ94YZaK69SSy?usp=sharing</t>
  </si>
  <si>
    <t>DataServiceDR_Images/c5f35c4b.รูปภาพที่แจ้ง.031924.jpg</t>
  </si>
  <si>
    <t>6c7c1841</t>
  </si>
  <si>
    <t>งานขึ้นสื่อ เมเบอรีน ร้านวัตสัน  ICON Siam
https://drive.google.com/file/d/1R39R-HvyF55199yfOyfMN7OXrl7nPv2T/view?usp=drive_link
วัตสันเอ็มสเฟียร์
https://drive.google.com/file/d/1fFLgevCxe37smrLpHE9_AHztW6J2lOxF/view?usp=drive_link</t>
  </si>
  <si>
    <t>DataServiceDR_Images/6c7c1841.รูปภาพที่แจ้ง.033836.jpg</t>
  </si>
  <si>
    <t>00b930a8</t>
  </si>
  <si>
    <t>-118 ซอยสุขุมวิท 20 แขวงคลองเตย เขตคลองเตย กรุงเทพมหานคร 10110 (ตึกบี)</t>
  </si>
  <si>
    <t>เปลี่ยนกล่องใหม่ 1 กล่อง</t>
  </si>
  <si>
    <t>เข้าเปลี่ยนกล่องควบคุมจอ 1 กล่อง // 1. จอTower C// เปลี่ยนกล่อง M3 ขึ้นสื่อเรียบร้อยครับ✅✅</t>
  </si>
  <si>
    <t>356794d8</t>
  </si>
  <si>
    <t>@Sunday at 07:04 @FiLM☺︎︎   จอโปสเตอร์ ทรู และ  ดีเทค ค่ะ
สาขาที่เกี่ยวข้อง : True Shop, Dtac ทุกสาขาทั่วประเทศ
วัตถุประสงค์ : เพื่อทราบและดำเนินการทันที
ระยะเวลาการประกาศ : 1 - 30 มิถุนายน 2568
TRUESHOP
🔵Digital Poster (ทีวีแนวตั้ง)
https://drive.google.com/drive/folders/1KZIWvXgL6VmE5-p2I14i9sa6KpDC12bW?usp=drive_link
🔵TV Corner (Home Innovation,Smart Home ,VLive,Living Intelligence)
https://drive.google.com/drive/folders/1Xpit-6LUiorjmfZyQEMtrRjrmkZXgGBw?usp=drive_link
🔵TV Corner (True Online)
https://drive.google.com/drive/folders/1VgbxkeWrSiNG9sB3NQ6JZsJx2oMstiqH?usp=drive_link
🔵TV Corner (True Vision)
https://drive.google.com/drive/folders/1iKJNjmrMKZRZvd0g_l_MX5kBNEbi_QvU?usp=drive_link
🔵TV Corner (TruemoveH)
https://drive.google.com/drive/folders/1dXcnkwguiEZrqjckuiHkrTN85dg40ZrS?usp=drive_link
🔵TV Corner (True Card)
https://drive.google.com/drive/folders/1v1rzQi8btSrR2pn43Bk5mbs1jX5p5MlI?usp=sharing
🔵TV Corner (True ID)
https://drive.google.com/drive/folders/10rIBJqcdfXzQ_SsmhVwnB66W7HBYV8xM
🔵TV Corner (True Point)
https://drive.google.com/drive/folders/1leEIGAXBXUrAVC5JTa-bTb2OOD11E916?usp=drive_link
🔵TV Corner (Accessory, Lifestyle Gadget, Smart Life)
https://drive.google.com/drive/folders/1pQkVfrQvq9iwFcfRCF4lJ94YZaK69SSy?usp=sharing
🔵Digital Screen 43"(จอ Trade In - Co Brand)
https://drive.google.com/drive/folders/1TQvQTX65DoSAYqIwrGEDsBUyLJB9CL_y?usp=sharing
🔵จอ Trade in (แบบเก่า ไม่ใช่ Co Brand)
https://drive.google.com/drive/folders/1nZ4p-Go2lT3Bw__KYM2Uq_r4QMsF1FVT?usp=sharing
LED Fascia : ขึ้นแต่สื่อ True Logo สีแดงเท่านั้น ตัดสื่อ Logo True dtac ออก
True Logo Fascia (Red)
https://drive.google.com/drive/folders/1TPdsg9JRn2-aE9RM0XrdMBSgfvvCeXFh?usp=share_link
True Shop Airport
สนามบิน สุวรรณภูมิ
Digital Poster
https://drive.google.com/drive/folders/15iPFtwgj7YaENYVkKyOCG-adwor_oXtY?usp=sharing
TV Coner
https://drive.google.com/drive/folders/1ocaBD769V8fpaURiaHutg0DPlBg4wZtA?usp=sharing
สนามบิน ดอนเมือง
Digital Poster
https://drive.google.com/drive/folders/1ZEZUC6RpnQje2qfrZ6L8bcYUdBaViMzO?usp=sharing
TV Coner
https://drive.google.com/drive/folders/16mxHYlI_rilEbHA_d5oY7z8hqmVlBiq_?usp=sharing
สนามบิน หาดใหญ่,เชียงราย
Digital Poster
https://drive.google.com/drive/folders/1UQbbDZN6u1FMjXaj2SU2xdY4G-pKjTFk?usp=sharing
TV Coner
https://drive.google.com/drive/folders/1KzPaq0ddA72FAJJiTiil0TYLd7_vHrqA?usp=sharing
สนามบิน เชียงใหม่ &gt;&gt; ฝากWTCลงสื่อ
Digital Poster
https://drive.google.com/drive/folders/1g20QEcSsg2lTLoeayrNsb1WXLH-sEcX9?usp=sharing
TV Coner
https://drive.google.com/drive/folders/1pLX0Cl91nOT4rv96cgHwsiy3aAedtnL9?usp=sharing
สนามบิน ภูเก็ต ,สมุย
Digital Poster
https://drive.google.com/drive/folders/1zwUw6YSHLlDm8LSLDMMJ_5Eso-BRNRpB?usp=sharing
TV Coner
https://drive.google.com/drive/folders/1tmHkoQ6a6zI3bxB0d10H3TRGMWrfavci?usp=sharing
LED True Airport
https://drive.google.com/drive/folders/1bshIVJOFb2apCOjiQrEXDcThhH4Ap5-e?usp=drive_link
Dtac In TrueShop (DtaC Shop) จอDtac    ฝากทีม DR ลงจอ LED แฟชั่นไอแลน์
Digital Signage (TV แนวตั้ง)
https://drive.google.com/drive/folders/1SQ7Fg4wp7dWbn1lyTcAh_8QqfQk6Yd12?usp=drive_link
Digital Signage(TV แนวนอน)
https://drive.google.com/drive/folders/1HZU0oxW1adxEy0jqLhJidEuRsyKdfxCm?usp=drive_link
Smart Home TOL Dtac(สาขาลงสื่อเอง)
https://drive.google.com/drive/folders/1jyQfdT7GKW3T55V3FebPXZaNEdm9AzbC?usp=sharing
สื่อ Cobrand Digital Screen 43" และ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@helpdesk@wtc.co.th @helpdesk&amp;itservices WTC@Team Lead Innovation 
สำคัญสื่อ แคมเปญ CoBrand ให้ลงเฉพาะสาขาที่มีอยู่ใน List ช็อป Cobrandตามไฟล์แนบเท่านั้น!!
 https://drive.google.com/drive/folders/1EzHSW1umKtUj2QQJFM1DdmuKMZqshzAs?usp=sharing
สื่อเฉพาะลงตามรายชื่อสาขาตามไฟล์แนบ 
1.แคมเปญ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</si>
  <si>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DataServiceDR_Images/356794d8.รูปภาพที่แจ้ง.064517.jpg</t>
  </si>
  <si>
    <t>fe8429ff</t>
  </si>
  <si>
    <t>TV Corner : Embassy, ทรู1ใยแก้ว, CP Tower, EMSPHERE, Siam Soi 2, One Bangkok
&gt;&gt; นำส่งสื่อเดือน June 25 https://drive.google.com/drive/folders/1hkoiNCMwD0NIDTQUAbl6NzxVBY4UWnaP
&gt;&gt; นำส่งสื่อวันพิเศษ สื่อถวายพระพร ๓ มิถุนายน ๒๕๖๘ ค้างสื่อเดียว งด Commercial 1 วัน (วันอังคาร 3 มิ.ย. 68) https://drive.google.com/drive/folders/10lLTjRAAJJ2JoVtTOR_EmoqB7uPBvHj-?usp=drive_link
รบกวนด้วยนะคะ ขอบคุณมากค่ะ🙏🏻</t>
  </si>
  <si>
    <t>DataServiceDR_Images/fe8429ff.รูปภาพที่แจ้ง.072554.jpg</t>
  </si>
  <si>
    <t>ea6b65dc</t>
  </si>
  <si>
    <t>งานขึ้นสื่อเปลี่ยน VDO New launch ประจำเดือน June 2025 กรุณา upload ขึ้นจอตามที่ท่านรับผิดชอบ เช้าวันที่ 1 มิถุยายนนี้</t>
  </si>
  <si>
    <t>DataServiceDR_Images/ea6b65dc.รูปภาพที่แจ้ง.094554.jpg</t>
  </si>
  <si>
    <t>7386ac89</t>
  </si>
  <si>
    <t>เซ็นทรัลเวิดล์</t>
  </si>
  <si>
    <t>อเมริกัน อังเกิล เปลี่ยนวีดีโอเฉพาะ size 3584x576px ของสาขา CentralwOrld ให้หน่อยนะคะ เปลี่ยนวันนี้ได้เลยค่า
Size 3584x576px : https://we.tl/t-mDSJng8VGF    &lt;&lt;&lt; ลิ้งไฟล์มีอายุ 3 วันนะคะ</t>
  </si>
  <si>
    <t>3c912d29</t>
  </si>
  <si>
    <t>True Shop Big C Suwintawong</t>
  </si>
  <si>
    <t>ขาตั้งจอLCDเสีย</t>
  </si>
  <si>
    <t>DataServiceDR_Images/3c912d29.รูปภาพที่แจ้ง.030113.jpg</t>
  </si>
  <si>
    <t>DataServiceDR_Images/3c912d29.รูปภาพที่ดำเนินการเสร็จแล้ว.061440.jpg</t>
  </si>
  <si>
    <t>f7cffd9a</t>
  </si>
  <si>
    <t>เซ็นทรัลพระราม 2</t>
  </si>
  <si>
    <t>งานเปลี่ยนสื่อ Dior เปลี่ยนของสาขา Central Rama 2 ไม่ได้ครับ เนื่องจากจอ Offline ตั้งแต่วันที่ 13/5/25 ครับ</t>
  </si>
  <si>
    <t>DataServiceDR_Images/f7cffd9a.รูปภาพที่แจ้ง.043904.jpg</t>
  </si>
  <si>
    <t>เปลี่ยนซิมเรียบร้อย</t>
  </si>
  <si>
    <t>DataServiceDR_Images/f7cffd9a.รูปภาพที่ดำเนินการเสร็จแล้ว.081440.jpg</t>
  </si>
  <si>
    <t>457a0830</t>
  </si>
  <si>
    <t>แจ้งซ่อมจอสื่อสถานีสิริกิติ์ฝั่งทางออกที่4จอสื่อบางส่วนดับครับ</t>
  </si>
  <si>
    <t>DataServiceDR_Images/457a0830.รูปภาพที่แจ้ง.005824.jpg</t>
  </si>
  <si>
    <t>1. จอกระพริบบางส่วน// ตรวจสอบหม้อแปลงจ่ายไฟปกติ ตรวจสอบสายแลนมีความแข็งของสายกว่าปกติ เปลี่ยนสายแลน 1 เส้น จอติดปกติ ✅✅ 2.จอมีความร้อน ปรับค่าแสงจาก 15% เหลือ 12% ความร้อนของจอลดลง✅✅</t>
  </si>
  <si>
    <t>062ac1bd</t>
  </si>
  <si>
    <t>สถานีสุขุมวิทคอนเน็ค</t>
  </si>
  <si>
    <t>ระบบไฟไม่ออนไลน์</t>
  </si>
  <si>
    <t>DataServiceDR_Images/062ac1bd.รูปภาพที่แจ้ง.010629.jpg</t>
  </si>
  <si>
    <t>02/05/68</t>
  </si>
  <si>
    <t>b006f27c</t>
  </si>
  <si>
    <t>สถานีลาดร้าว</t>
  </si>
  <si>
    <t>ทามเมอร์มีปัญหา</t>
  </si>
  <si>
    <t>DataServiceDR_Images/b006f27c.รูปภาพที่แจ้ง.010546.jpg</t>
  </si>
  <si>
    <t>เข้าเปลี่ยนทามเมอร์ The Ben   1 ตัว พร้อมตั้งเวลาใหม่</t>
  </si>
  <si>
    <t>DataServiceDR_Images/b006f27c.รูปภาพที่ดำเนินการเสร็จแล้ว.011712.jpg</t>
  </si>
  <si>
    <t>b2b48994</t>
  </si>
  <si>
    <t>เบรคเกอร์ทิพ</t>
  </si>
  <si>
    <t>97831324</t>
  </si>
  <si>
    <t>True Shop Imperial Samrong</t>
  </si>
  <si>
    <t>https://drive.google.com/drive/folders/1w1-CnENDI2Ag8G0EIGwLTGwK42uumOqh?usp=drive_link</t>
  </si>
  <si>
    <t>DataServiceDR_Images/97831324.รูปภาพที่แจ้ง.024022.jpg</t>
  </si>
  <si>
    <t>a6b2e8b1</t>
  </si>
  <si>
    <t>รบกวนเพิ่มสื่อ Stay True ทุกจอ TV ACC Wall ด้วยนะคะ
https://drive.google.com/file/d/1ByRvVXT-L6-KbTllin0CnO0abJCRuvE3/view?usp=drive_link</t>
  </si>
  <si>
    <t>พี่เหน่งขึ้นเรียบร้อย</t>
  </si>
  <si>
    <t>5230501f</t>
  </si>
  <si>
    <t>TV Corner : Embassy, ทรู1ใยแก้ว, CP Tower, EMSPHERE, Siam Soi 2, One Bangkok
แจ้งเพิ่มสื่อ
&gt;&gt; Pride month, iPhone N- (Jun'25) ขึ้นสื่อ 2-30 Jun 25
https://drive.google.com/drive/folders/11qrU1eFxuxyY0o0_POOPSIYSJV03rK2-?usp=drive_link
รบกวนด้วยนะคะ ขอบคุณมากค่ะ🙏🏻</t>
  </si>
  <si>
    <t>11a70e38</t>
  </si>
  <si>
    <t>อัพเดท VDO หลังแคชเชียร์ ตัวใหม่นะคะ มี 3 สาขา ซีคอน/เมกา บางนา/เวสเกต คืนวันพฤหัส เวลา 22.00 น.
เมกะบางนา : https://drive.google.com/file/d/1Mi6O3FIRzcwZ9HvKWcbpmMXPhZkl8Qis/view?usp=drive_link
แฟชั่น/ซีคอน/เวตเกต : https://drive.google.com/file/d/1Mgr44FMoiWCZobBIDkRem6OnR66NgYFc/view?usp=drive_link
จอหน้าร้าน เวสเกต : https://drive.google.com/file/d/1_VAK6Ccf7QmOJyUMPWsQYj54rbHSQIDx/view?usp=drive_link
รบกวนปรับไฟล์ของสาขาแฟชั่น ให้ด้วยนะคะ ขอส่งกลับภายในวันพุธนะคะ ขอบคุณค่ะ</t>
  </si>
  <si>
    <t>DataServiceDR_Images/11a70e38.รูปภาพที่แจ้ง.065802.jpg</t>
  </si>
  <si>
    <t>งานขึ้นสื่อใหม่</t>
  </si>
  <si>
    <t>e3ff29e4</t>
  </si>
  <si>
    <t>สาขาเอ็มควอเทียร์เเก้ไขสื่อ</t>
  </si>
  <si>
    <t>DataServiceDR_Images/e3ff29e4.รูปภาพที่แจ้ง.070124.jpg</t>
  </si>
  <si>
    <t>364c32f8</t>
  </si>
  <si>
    <t>::Playlist Update June 2025 :: เพิ่มสื่อ TVS Now Branding : June 2025
A. Highlight Campaign
-Co Brand (ตามลิสสาขาที่มี)
-----------------------------
B. Commercial Campaign
-เบอร์ฟันธงพระราหู (1 May-31 Jul 2025) 
-True Online กรรชัยอันใหม่ (ตามลิสสาขาที่มี) (4 Feb-31 Dec 2025)
-True ID Short (1-30 June 2025) 
-TVS Now Branding : June 2025 New!!!
-5G Super Streaming (Baifern version)(ตามลิสสาขาที่มี) (15 May - 31 Aug 2025)
-Device Destination (ดีลโหดโปรดซื้อ) (ตามลิสสาขาที่มี) (11 Apr-31 Dec 2025)
-Samsung S25 (23 Jan - 31 Jul 2025)
-OPPO Find N5 (ตามลิสสาขาที่มี) (11 Apr-31 Jul 2025) 
-Huawei Mate XT (1 Apr-31 Jul 2025)
-Realme GT17 Series (ตามลิสสาขาที่มี) (31 May-31 Aug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t>
  </si>
  <si>
    <t>DataServiceDR_Images/364c32f8.รูปภาพที่แจ้ง.070823.jpg</t>
  </si>
  <si>
    <t>อัพเดท สื่อ</t>
  </si>
  <si>
    <t>b3d217b9</t>
  </si>
  <si>
    <t>Link สื่อใหม่
LED : ​TVS Now Branding : June 2025
https://drive.google.com/drive/folders/1EpbBAI0_zB625msrYVECQl90ha0wI5-n?usp=sharing</t>
  </si>
  <si>
    <t>DataServiceDR_Images/b3d217b9.รูปภาพที่แจ้ง.070723.jpg</t>
  </si>
  <si>
    <t>อัพเดทสื่อใหม่ประจำเดือน</t>
  </si>
  <si>
    <t>คงเหลือในส่วนที่ต้องรวมไฟล์
เดอะมอลล์บางแค/ ทำสื่อ  
CT_Westville/ทำสื่อ
อยุธยา ซิตี้ปาร์ค/ทำสื่อ 
โคราช/ทำสื่อ</t>
  </si>
  <si>
    <t>bbe7b56c</t>
  </si>
  <si>
    <t>คืนวันที่ 3 มิถุนายน จะมีเปลี่ยน สื่อ  BOSTON 13 (4 JUNE) น่ะครับ ฝากเปลี่ยนสื่อนี้ขึ้นให้ด้วยน่ะครับ รายการตามเอกสารแนบ</t>
  </si>
  <si>
    <t>สร้างโปรแกรมอัพเดตสื่อใหม่</t>
  </si>
  <si>
    <t>c6a5054c</t>
  </si>
  <si>
    <t>พรอมานาด</t>
  </si>
  <si>
    <t>จอ LED ไม่ติด</t>
  </si>
  <si>
    <t>dbdcd009</t>
  </si>
  <si>
    <t>มีอัพเดตวิดีโอของสปา ทั้ง 2 สาขานะครับ เป็นการเพิ่มวิดีโอใหม่ให้เล่นต่อกันกับของเก่าที่เปิดอยู่ตอนนี้ครับ วิดีโอใหม่ทั้ง 2 สาขา CTW กับ SQ1 ไม่เหมือนกัน ผมแยกให้เป็นคนละโฟลเดอร์ในลิงก์นี้นะครับ https://drive.google.com/drive/folders/1xD-Vs7VN2AaYMXxILJdbNboJeYkHvucH?usp=sharing</t>
  </si>
  <si>
    <t>DataServiceDR_Images/dbdcd009.รูปภาพที่ดำเนินการเสร็จแล้ว.091521.jpg</t>
  </si>
  <si>
    <t>c52d16fe</t>
  </si>
  <si>
    <t>Dtac  และ Paster
 แจ้งเพิ่มสื่อเปลี่ยนแปลงสื่อลบสื่อ Digital TV อัพเดท  4/5/2025
1.เพิ่มสื่อ แคมเปญ Iphone N  ระยะเวลาการขึ้นสื่อ 4 June 25 – 30 Jun 25 
2.เพิ่มสื่อ แคมเปญ ลูกค้าย้ายค่ายเบอร์เดิม MNP ประจำเดือน Jun25 (True/dtac)  ระยะเวลาการขึ้นสื่อ 4 June 25 – 30 Jun 25 
3.เพิ่มสื่อ แคมเปญ MNP Device Auto Share Plan (TrueShop Only) ระยะเวลาการขึ้นสื่อ 4 June 25 – 30 Jun 25 
4.เพิ่มสื่อ แคมเปญ MNP SIM only 399&amp;499  (TrueShop Only) ระยะเวลาการขึ้นสื่อ 4 June 25 – 30 Jun 25 
5.เพิ่มสื่อ แคมเปญ Migrate_P2P Shock Sale ระยะเวลาการขึ้นสื่อ 4 June 25 – 30 Jun 25
6.เพิ่มสื่อ แคมเปญ Migrate_P2P No Adv_180Days ระยะเวลาการขึ้นสื่อ 4 June 25 – 30 Jun 25
7.เพิ่มสื่อ แคมเปญ  Migrate_P2P 399 &amp;499ระยะเวลาการขึ้นสื่อ 4 June 25 – 30 Jun 25
8.เพิ่มสื่อ แคมเปญTrue CyberSafe ระยะเวลาการขึ้นสื่อ 4 June 25 – 30 Jun 25
DTAC SHOP : LED,Digital Signage (จอนอก,จอใน,Digital Standee)(ฝากทีม DR ลงจอ LED Dtac แฟชั่น ไอแลน)
https://drive.google.com/drive/folders/1LGNNRW3tZPtq50AMo3KTOfwcI7qT0zjw?usp=drive_link
Team DR  &gt;&gt;&gt; Digital Screen 43" (แนวตั้งสื่อco brand)   
https://drive.google.com/drive/folders/1LGNNRW3tZPtq50AMo3KTOfwcI7qT0zjw?usp=drive_link</t>
  </si>
  <si>
    <t>92eb02f2</t>
  </si>
  <si>
    <t>8666ba3a</t>
  </si>
  <si>
    <t>Playlist Update June 2025 :: เปลี่ยนสื่อ Huawei Mate XT ออก
 นำสื่อ Huawei Watch Fit 4 Pro แทน มีผล 9/6/2025 
(สาขาไหนไม่มีสื่อใหม่ ให้ขึ้นสื่อ Mate XT เดิม)
LED : Huawei Watch Fit 4 Pro (9 Jun-31 Oct 2025)
https://drive.google.com/drive/folders/1FzkcDc3WR_Dlkk7tvOOJCdlS2eSnrIPF?usp=share_link</t>
  </si>
  <si>
    <t>3b1dfd08</t>
  </si>
  <si>
    <t>Sport T21 PATTAYA GSF  จอ Sport_T21_3_Moving_4160x104 ขึ้นสื่อไม่ผ่าน</t>
  </si>
  <si>
    <t>01d087a5</t>
  </si>
  <si>
    <t>อัพเดตสื่อจอ Bar 28 นิ้ว จำนวน  3 จอที่หน้างาน</t>
  </si>
  <si>
    <t>ฟู , ส่าวหย่าง</t>
  </si>
  <si>
    <t>จอใช้งานขึ้นสื่อด้วยแฟลชไดร์</t>
  </si>
  <si>
    <t>ผลขึ้นสื่อเรียบร้อย</t>
  </si>
  <si>
    <t>fc338518</t>
  </si>
  <si>
    <t>หน้าสาขาพระราม2</t>
  </si>
  <si>
    <t>0846936044</t>
  </si>
  <si>
    <t>จอ LED ดำไม่เล่นสื่อมุมซ้ายบนของจอขึ้นข้อความ HDMI</t>
  </si>
  <si>
    <t>กล่องควบคุมจอกดเลือกปุ่มเล่นสื่อผิด</t>
  </si>
  <si>
    <t>โทรประสานงานหน้าสาขาให้ช้วยแก้ไขเบื้องตน  จอใช้งานได้ปกติ</t>
  </si>
  <si>
    <t>e2454dd7</t>
  </si>
  <si>
    <t>True Sphere  จอ แคชเชียร์ ดับ</t>
  </si>
  <si>
    <t>7b0740dc</t>
  </si>
  <si>
    <t>MRT สุขุมวิทคอนเนอร์</t>
  </si>
  <si>
    <t>แผ่นเสียจอ B จำนวน 1 จุด</t>
  </si>
  <si>
    <t>DataServiceDR_Images/7b0740dc.รูปภาพที่แจ้ง.015837.jpg</t>
  </si>
  <si>
    <t>หลังเเก้ไขเปลี่ยนสายเเพรจุดเเผ่นโค้งไป1ชุดครับ</t>
  </si>
  <si>
    <t>ec45c056</t>
  </si>
  <si>
    <t>MRT พหลโยธิน</t>
  </si>
  <si>
    <t>แผ่นจอ LED ดับบางส่วน</t>
  </si>
  <si>
    <t>DataServiceDR_Images/ec45c056.รูปภาพที่แจ้ง.020101.jpg</t>
  </si>
  <si>
    <t>รายละเอียดงาน: เข้าซ่อมจอLEDดับบางส่วน สาเหตุ: หม้อแปลงเสีย จำนวน 1 ใบ วิธีแก้ไข: เปลี่ยนหม้อเเปลง LRS 200-5 จำนวน 1 ใบ</t>
  </si>
  <si>
    <t>DataServiceDR_Images/ec45c056.รูปภาพที่ดำเนินการเสร็จแล้ว.020101.jpg</t>
  </si>
  <si>
    <t>85f38beb</t>
  </si>
  <si>
    <t>ขอส่งไว้ก่อนนะครับพรุ่งนี้รบกวนขอคิวเปลี่ยนสื่อออนไลน์ shu สาขาชิดลมมี 2 จอ
- vdo
- ภาพนื่ง
ฝั่งวีดีโอนะคะ 
https://loreal-my.sharepoint.com/:v:/p/araya_doungchum/ERyahooS11VItb_0xi8v0_cBIQ1g9DNpVSCVOdGV2DdmVA?e=BiDRVS
****
https://drive.google.com/drive/folders/1T_HeZHNFdbw-V7qeS2ZJtb9tiqmw-99C?usp=sharing</t>
  </si>
  <si>
    <t>c757d10e</t>
  </si>
  <si>
    <t>งานขึ้นสื่อเมเบอรีนUpdate ของ Brand 3CE  ด้วยครับ  โดยแบ่งเป็น 3กลุ่ม ได้แก่  กลุ่มแรก เป็นแบบ จอแนวตั้ง กลุ่มที่สอง เป็นแบบจอแนวนอน  และอีกแบบเป็นจอ LED
โดยตัวที่เอาออก เป็นจอที่ใช้เล่นตัวสินค้าครับ คือ Cashmere Hug ครับ และเอาตัวใหม่คือ Lips GLAZY-LIPGLOW ครับ
กลุ่มแบบจอ แนวนอน</t>
  </si>
  <si>
    <t>DataServiceDR_Images/c757d10e.รูปภาพที่แจ้ง.011618.jpg</t>
  </si>
  <si>
    <t>80b01cda</t>
  </si>
  <si>
    <t>DataServiceDR_Images/80b01cda.รูปภาพที่แจ้ง.044700.jpg</t>
  </si>
  <si>
    <t>(เปลี้ยนหม้อแปลง 200-5 จำนวน1ใบครับ ) ✅</t>
  </si>
  <si>
    <t>DataServiceDR_Images/80b01cda.รูปภาพที่ดำเนินการเสร็จแล้ว.013149.jpg</t>
  </si>
  <si>
    <t>673f4277</t>
  </si>
  <si>
    <t>เปลี่ยนตัววิ่งตัวซ้ายของ CTW เป็น Xiaomi Gadget ค่ะ</t>
  </si>
  <si>
    <t>DataServiceDR_Images/673f4277.รูปภาพที่แจ้ง.065119.jpg</t>
  </si>
  <si>
    <t>f348f161</t>
  </si>
  <si>
    <t>จอเสียบางจุด (หม้อเเปลงเสื่อมสภาพ)</t>
  </si>
  <si>
    <t>DataServiceDR_Images/f348f161.รูปภาพที่แจ้ง.065618.jpg</t>
  </si>
  <si>
    <t>เข้าวันที่ 11/06/68</t>
  </si>
  <si>
    <t>dior สยามพารากอนได้ทำการเปลี่ยนหม้อแปลงไป 1ใบ</t>
  </si>
  <si>
    <t>DataServiceDR_Images/f348f161.รูปภาพที่ดำเนินการเสร็จแล้ว.014107.jpg</t>
  </si>
  <si>
    <t>968e5a21</t>
  </si>
  <si>
    <t>สาขาเซนทรัลเวสเกต</t>
  </si>
  <si>
    <t>สวัสดีครับขออนุญาตส่งงานservice งาน3CEสาขาเซนทรัลเวสเกต
รายละเอียดดังนี้
1.เช็คระบบไฟฟ้า เนื่องจอดับ
2.ลูกค้าอยากให้ลมคม กรอบอลูมีเนียมเฉพาะด้านล่างแบบไม่ต้องตั้งบันได</t>
  </si>
  <si>
    <t>DataServiceDR_Images/968e5a21.รูปภาพที่แจ้ง.071012.jpg</t>
  </si>
  <si>
    <t>ส่าวหย่าง , ต้น</t>
  </si>
  <si>
    <t>เข้าตรวจเช็คจอร้านวัตสัน ปลั๊กเพาเวอร์หลวม แก้ไข เสียบปลั๊กใหม่ แล้วใช้เทปพันสายไฟ พันแน่น  เสร็จแล้ว เปิดเทสจอ จอทำงานปกติครับ</t>
  </si>
  <si>
    <t>DataServiceDR_Images/968e5a21.รูปภาพที่ดำเนินการเสร็จแล้ว.011018.jpg</t>
  </si>
  <si>
    <t>ceea9d81</t>
  </si>
  <si>
    <t>ตรวจสอบระบบอินเตอร์เน็ตหน้าสาขา</t>
  </si>
  <si>
    <t>เข้าตรวจสอบระบบอินเตอร์เน็ต ✅ เชื่อมต่ออินเตอร์เน็ตใหม่ โดยการ เชื่อม WiFi เนื่องจาก กล่องเร้าเตอร์ดึงออกมาไม่ได้ครับ สายแลนด์ดึงไว้ แน่นครับ กลัวดึงออกมาแล้วมีปัญหาครับ</t>
  </si>
  <si>
    <t>DataServiceDR_Images/ceea9d81.รูปภาพที่ดำเนินการเสร็จแล้ว.063045.jpg</t>
  </si>
  <si>
    <t>aff8bea2</t>
  </si>
  <si>
    <t>เดอะมอลล์งามวงศ์วาน</t>
  </si>
  <si>
    <t>DataServiceDR_Images/aff8bea2.รูปภาพที่แจ้ง.085426.jpg</t>
  </si>
  <si>
    <t>ดึงเข้าระบบเรียบ ร้อยต่ออินเตอร์เน็ตด้วยสายแลนด์ครับ</t>
  </si>
  <si>
    <t>958ada07</t>
  </si>
  <si>
    <t>========
@Graphic5 @DW_Nulek_0825255238 @Sunday at 07:04 
*Dynamic Lightbox*
*ONE Bangkok `6 กล่อง*`
คืนวันพฤหัสที่ 5 มิย. เข้าเช้า วันศุกร์ที่ 6 มิย. นี้
ทางทีมจะเข้าเปลี่ยนสื่อ
สถานีลุมพินี 
ชั้นออกบัตรโดยสาร
และ ชั้นชานชลาด้านล่าง
ลูกค้า ONE BANGKOK
ตำแหน่งกล่อง 
`*1. LUM CC DLB 001 ขนาด 736 x 240*`
`*2. LUM CC DLB 003 ขนาด 896 x 256*`
`*3. LUM CC DLB 005 ขนาด 896 x 256*`
`*4. LUM CC DLB 008 ขนาด 320 x 336*`
`*5. LUM CC DLB 010 ขนาด 704 x 256*`
`*6. LUM LPF DLB 001 ขนาด 704 x 256*`
*** รบกวนตั้ง เวลาเปลี่ยนสื่อ
คืนวันพฤหัสที่ 5 มิย. นี้ เวลา 23.40น
เจ้าหน้าที่ติดตั้งหน้างาน
`K.เดี่ยว เบอร์ติดต่อ 0659984223`
ควรโทรประสานงานกันช่วงเย็น ก่อนเวลาติดตั้งสื่อ</t>
  </si>
  <si>
    <t>12586492</t>
  </si>
  <si>
    <t>P4</t>
  </si>
  <si>
    <t>1.ตรวสอบอาการของจอ 2 หน้า
2.เปลี่ยนเเผ่นจอเสา 1 เผ่น</t>
  </si>
  <si>
    <t>DataServiceDR_Images/12586492.รูปภาพที่แจ้ง.085737.jpg</t>
  </si>
  <si>
    <t>งานนี้รอส่าวหยางหาอะไหล่ให้</t>
  </si>
  <si>
    <t>2cbaf240</t>
  </si>
  <si>
    <t>ทรูโปสเตอร์  +  Dtac
แจ้งเพิ่มสื่อเปลี่ยนแปลงสื่อลบสื่อ Digital TV อัพเดท  6/5/2025
1.เพิ่มสื่อ แคมเปญ 5G SUPER Gamer Valor Pass Point SS53 ระยะเวลาการขึ้นสื่อ 5 June 25 – 30 Jun 25 
2.เพิ่มสื่อ แคมเปญ  True Cyber Safe ระยะเวลาการขึ้นสื่อ 5 June 25 – 30 Jun 25 
DTAC SHOP : LED,Digital Signage (จอนอก,จอใน,Digital Standee)(ฝากทีม DR ลงจอ LED Dtac แฟชั่น ไอแลน)
https://drive.google.com/drive/folders/1LGNNRW3tZPtq50AMo3KTOfwcI7qT0zjw?usp=drive_link
Team DR  &gt;&gt;&gt; Digital Screen 43" (แนวตั้งสื่อco brand)   
https://drive.google.com/drive/folders/1LGNNRW3tZPtq50AMo3KTOfwcI7qT0zjw?usp=drive_link</t>
  </si>
  <si>
    <t>892217a5</t>
  </si>
  <si>
    <t>เเก้ไขสื่อ   จอส่งสื่อแล้วไม่เล่นสื่อ</t>
  </si>
  <si>
    <t>2c1e6887</t>
  </si>
  <si>
    <t>TV Corner : Embassy, ทรู1ใยแก้ว, CP Tower, EMSPHERE, Siam Soi 2, One Bangkok
แจ้งขึ้นสื่อ
&gt;&gt;  iPad Air M3, iPhone13 24m ระยะขึ้นสื่อ 6 - 30 Jun 25
https://drive.google.com/drive/folders/1FJmv9VOKcx7uDpSdPoO2xawQvfV-ip7n?usp=drive_link
จอ LED TDPK 
&gt;&gt; 5G Super Gaming (iPhone13/15, iPhone16e, iPad Air) ระยะเวลาขึ้นสื่อ 6 - 30 Jun 25
https://drive.google.com/drive/folders/1oAmZ24ReuRE1ItSSUg3qQc7mj69SWkNW?usp=drive_link
รบกวนด้วยนะคะ ขอบคุณมากค่ะ🙏🏻</t>
  </si>
  <si>
    <t>DataServiceDR_Images/2c1e6887.รูปภาพที่แจ้ง.063321.jpg</t>
  </si>
  <si>
    <t>DataServiceDR_Images/2c1e6887.รูปภาพที่ดำเนินการเสร็จแล้ว.084222.jpg</t>
  </si>
  <si>
    <t>fb7c2d27</t>
  </si>
  <si>
    <t>ปลั๊กเสียบไฟ จอทีวีจองเบอร์สายหัก เปลี่ยนสาย</t>
  </si>
  <si>
    <t>DataServiceDR_Images/fb7c2d27.รูปภาพที่แจ้ง.080218.jpg</t>
  </si>
  <si>
    <t>เข้าเปลี่ยนสายเรียบร้อย</t>
  </si>
  <si>
    <t>DataServiceDR_Images/fb7c2d27.รูปภาพที่ดำเนินการเสร็จแล้ว.071541.jpg</t>
  </si>
  <si>
    <t>79cd7d17</t>
  </si>
  <si>
    <t>เม็ดไฟจอ C2 เสีย  ประมาณ 4 เเถว</t>
  </si>
  <si>
    <t>DataServiceDR_Images/79cd7d17.รูปภาพที่แจ้ง.011618.jpg</t>
  </si>
  <si>
    <t>-เปลี่ยนแผ่น see trough จำนวน 3แผ่น</t>
  </si>
  <si>
    <t>DataServiceDR_Images/79cd7d17.รูปภาพที่ดำเนินการเสร็จแล้ว.011618.jpg</t>
  </si>
  <si>
    <t>83485e4a</t>
  </si>
  <si>
    <t>แจ้งเปลี่ยน LEB สาขาสยาม ชั้น2 และชั้น 6 ครับ
https://drive.google.com/drive/u/5/folders/1UZLiLN5EZ6-XE1BQTs13UBEBNNSVt1Fc</t>
  </si>
  <si>
    <t>DataServiceDR_Images/83485e4a.รูปภาพที่แจ้ง.091806.jpg</t>
  </si>
  <si>
    <t>ฟิล์ม</t>
  </si>
  <si>
    <t>0ac3312f</t>
  </si>
  <si>
    <t>รบกวนเปลี่ยนสื่อ TS CT Rama 2 จอขวา เป็นสือ Sheep ด้วยนะคะ
https://drive.google.com/drive/folders/1M7iQJZvwAMYwxj3NFDX6WQLAgYI7N4V9?usp=sharing</t>
  </si>
  <si>
    <t>DataServiceDR_Images/0ac3312f.รูปภาพที่แจ้ง.013729.jpg</t>
  </si>
  <si>
    <t>DataServiceDR_Images/0ac3312f.รูปภาพที่ดำเนินการเสร็จแล้ว.010323.jpg</t>
  </si>
  <si>
    <t>72df47b7</t>
  </si>
  <si>
    <t>รบกวนเปลี่ยนสื่อ TS CT Rama 2 (H) จอซ้าย เป็นสือ Sheep ด้วยนะคะ
https://drive.google.com/drive/folders/1M7iQJZvwAMYwxj3NFDX6WQLAgYI7N4V9?usp=sharing</t>
  </si>
  <si>
    <t>DataServiceDR_Images/72df47b7.รูปภาพที่แจ้ง.014000.jpg</t>
  </si>
  <si>
    <t>DataServiceDR_Images/72df47b7.รูปภาพที่ดำเนินการเสร็จแล้ว.010003.jpg</t>
  </si>
  <si>
    <t>394ba98f</t>
  </si>
  <si>
    <t>TS CT Rama 2 ให้เปลี่ยนสื่อตัววิ่งตัวซ้ายเป็น New Available ภายในวันพรุ่งนี้ เพื่อเตรียมขนไปที่ CPLI เขาใหญ่ค่ะ ป้องกันสัญญาณเน็ตไม่เสถียร</t>
  </si>
  <si>
    <t>DataServiceDR_Images/394ba98f.รูปภาพที่แจ้ง.014209.jpg</t>
  </si>
  <si>
    <t>DataServiceDR_Images/394ba98f.รูปภาพที่ดำเนินการเสร็จแล้ว.075714.jpg</t>
  </si>
  <si>
    <t>2565500c</t>
  </si>
  <si>
    <t>DataServiceDR_Images/2565500c.รูปภาพที่แจ้ง.025028.jpg</t>
  </si>
  <si>
    <t>จอติดปกติเเล้วครับกล่องไปกล่อง006ตั้งหน่วงลูกที่1กับลูกที่2ชิดกันเกินไปครับทำให้ลูดเซอกิตรับเเรงจ่ายเกินไปไฟเลยทริปครับ</t>
  </si>
  <si>
    <t>DataServiceDR_Images/2565500c.รูปภาพที่ดำเนินการเสร็จแล้ว.043511.jpg</t>
  </si>
  <si>
    <t>c892de1c</t>
  </si>
  <si>
    <t>จอดับตรวจสอบเเล้วจอไม่ออนไลน์ในระบบ</t>
  </si>
  <si>
    <t>DataServiceDR_Images/c892de1c.รูปภาพที่แจ้ง.064629.jpg</t>
  </si>
  <si>
    <t>เกิดจากปลั๊กBoxหลุด เนื่องจากบนตู้ถูกวางของทับ</t>
  </si>
  <si>
    <t>เข้าตรวจสอบอาการจอดับไม่เลนสื่อ</t>
  </si>
  <si>
    <t>DataServiceDR_Images/c892de1c.รูปภาพที่ดำเนินการเสร็จแล้ว.011941.jpg</t>
  </si>
  <si>
    <t>9e19c3cc</t>
  </si>
  <si>
    <t>ต้องเข้าขยับขาทีวีขึ้นใหม่ค่ะ ต้องเข้าแก้ไขเวลาหลังห้างปิดค่ะ เนื่องจากต้องถอดทีวีออก และเจาะขยับขาแขวน</t>
  </si>
  <si>
    <t>เข้าเเก้ไขวันที่ 11/05/68</t>
  </si>
  <si>
    <t>ทีมได้เข้าทำการขยับจอทีวีเรียบร้อยค่ะ</t>
  </si>
  <si>
    <t>d00acf10</t>
  </si>
  <si>
    <t>เเผ่นเสีย</t>
  </si>
  <si>
    <t>DataServiceDR_Images/d00acf10.รูปภาพที่แจ้ง.013323.jpg</t>
  </si>
  <si>
    <t>11/6/68</t>
  </si>
  <si>
    <t>DataServiceDR_Images/d00acf10.รูปภาพที่ดำเนินการเสร็จแล้ว.030918.jpg</t>
  </si>
  <si>
    <t>เปลี่ยนเเผ่นไปเเล้วบางส่วน รอเเผ่นส่งซ่อมที่จีนกลับมาจะทำเเผนงานเข้าเเก้ไขต่อ</t>
  </si>
  <si>
    <t>11594b1d</t>
  </si>
  <si>
    <t>True Shop Robinson Roi Et</t>
  </si>
  <si>
    <t>แจ้งจอ ACC มีทั้งหหมด 4 จอ เปิดไม่ติด เป็นจอดำ 3</t>
  </si>
  <si>
    <t>DataServiceDR_Images/11594b1d.รูปภาพที่แจ้ง.014824.jpg</t>
  </si>
  <si>
    <t>พี่เหน่งโทรประสานงานเช็คสื่อหน้าสาขา</t>
  </si>
  <si>
    <t>1.Video wall ดับ 3 จอ// เกิดจากจอขึ้นสื่อถวายพระพร ลบสื่อถวายพระพร แล้วส่งสื่อหลักใหม่ จอติดปกติ</t>
  </si>
  <si>
    <t>DataServiceDR_Images/11594b1d.รูปภาพที่ดำเนินการเสร็จแล้ว.045658.jpg</t>
  </si>
  <si>
    <t>a8873499</t>
  </si>
  <si>
    <t>TS future park ให้เปลี่ยนสื่อตัววิ่งตัวขวาเป็น Accessroy Xiomi</t>
  </si>
  <si>
    <t>พี่เหน่งกำลังเปลี่ยนสื่อ</t>
  </si>
  <si>
    <t>DataServiceDR_Images/a8873499.รูปภาพที่ดำเนินการเสร็จแล้ว.015837.jpg</t>
  </si>
  <si>
    <t>33523b46</t>
  </si>
  <si>
    <t>เม็ดไฟหลุดจากการกระเเทรกของลูกค้า</t>
  </si>
  <si>
    <t>DataServiceDR_Images/33523b46.รูปภาพที่แจ้ง.032518.jpg</t>
  </si>
  <si>
    <t>เปลี่ยนเเผ่นเรียบร้อย</t>
  </si>
  <si>
    <t>DataServiceDR_Images/33523b46.รูปภาพที่ดำเนินการเสร็จแล้ว.013846.jpg</t>
  </si>
  <si>
    <t>405c6af0</t>
  </si>
  <si>
    <t>จอทีวีร้าน crc เซ็นทรัลเวิลด์ไม่ติดครับ ลองถอดปลั๊กเสียบใหม่และลองปิดเปิดรีโมทแล้วไม่ติด *** ส่่งทีมเข้าตรวจสอบ**</t>
  </si>
  <si>
    <t>DataServiceDR_Images/405c6af0.รูปภาพที่แจ้ง.040137.jpg</t>
  </si>
  <si>
    <t>เหน่ง , มาร์ค , ฟลุ๊ค</t>
  </si>
  <si>
    <t>ทีมได้เช็คลอง 1. เปลี่ยนกล่อง Player  ทำงานปกติ 2. เปลี่ยน Adapter  Box  ทำงานปกติ  3. สาย HDMI ทำงานปกติ  4. เช็กการทำงาน หน้าจอ TV ทำการเปิดจอ   พบว่า จอมีไฟเข้า จอเป็นเส้นๆ  พบที่หน้าจอ มีลอย ตามภาพ</t>
  </si>
  <si>
    <t>ee018a09</t>
  </si>
  <si>
    <t>True Shop Mall Ngamwongwan</t>
  </si>
  <si>
    <t>จอเโปรสเตอร์ดับ</t>
  </si>
  <si>
    <t>DataServiceDR_Images/ee018a09.รูปภาพที่แจ้ง.041901.jpg</t>
  </si>
  <si>
    <t>เนื่องจาก wifiจอหลุด และมีสื่อหมดอายุทำให้จอดับ</t>
  </si>
  <si>
    <t>DataServiceDR_Images/ee018a09.รูปภาพที่ดำเนินการเสร็จแล้ว.093734.jpg</t>
  </si>
  <si>
    <t>8300d81e</t>
  </si>
  <si>
    <t>แจ้งซ่อมสถานีจตุจักร แผ่นโมดุล จอที่เสา ยุบเข้าไปข้างใน และเม็ดหลอดไม่ติดบางจุดคับ ชั้น cc ฝั่ง En1 เเละ End 2</t>
  </si>
  <si>
    <t>DataServiceDR_Images/8300d81e.รูปภาพที่แจ้ง.060816.jpg</t>
  </si>
  <si>
    <t>1. แก้ไขแผ่นยุบเสร็จเรียบร้อย  (ต้องเอาแม่เหล็กขาสั้นและขายาวมาเสริม เนื่องจาก ขาแม่เหล็กไม่มี) 2.จอA แผ่นเสีย 22 แผ่น (ส่วนมากแผ่นเข้ามุม) จอB แผ่นเสีย 18 แผ่น (ส่วนมากแผ่นเข้ามุม )</t>
  </si>
  <si>
    <t>เข้าเตรวจสอบสอบเรียบร้อย บางส่วนมีเสนอราคา</t>
  </si>
  <si>
    <t>dcbaeb5a</t>
  </si>
  <si>
    <t>Bangkok Fashion Outlet</t>
  </si>
  <si>
    <t>ออฟฟิตเมท  จอ Kiosk  อาการจอดับ 1</t>
  </si>
  <si>
    <t>DataServiceDR_Images/dcbaeb5a.รูปภาพที่แจ้ง.040529.jpg</t>
  </si>
  <si>
    <t>1  ส่งจอ Kiosk รับจอ และเอกสารที่ดีเวล  พร้อมบิล</t>
  </si>
  <si>
    <t>DataServiceDR_Images/dcbaeb5a.รูปภาพที่ดำเนินการเสร็จแล้ว.063054.jpg</t>
  </si>
  <si>
    <t>9345e4e5</t>
  </si>
  <si>
    <t>BANGKOK สถานีลุมพินี(BL25) จอดำตรงกลางดับ</t>
  </si>
  <si>
    <t>DataServiceDR_Images/9345e4e5.รูปภาพที่แจ้ง.040457.jpg</t>
  </si>
  <si>
    <t>เคี้ยง , ฟลุ๊ค</t>
  </si>
  <si>
    <t>BMN สถานีลุมพินี เข้าแก้ไข กล่อง Dynamic ครับ เข้าตรวจสอบกล่องไดนามิค พบไฟ แผ่นติดหมดทำการเปิดผ้าไวนิลออก และเช็คค่ากระแสไฟที่หม้อแปลง ปกติ ทั้ง 2 ใบครับ จากการตรวจสอบแล้ว เป็นที่ผ้าไวนิลและกราฟิก ครับ สามารถใช้งานได้ปกติครับ</t>
  </si>
  <si>
    <t>ดำเนินการียบร้อย</t>
  </si>
  <si>
    <t>DataServiceDR_Images/9345e4e5.รูปภาพที่ดำเนินการเสร็จแล้ว.011925.jpg</t>
  </si>
  <si>
    <t>e7fd07c7</t>
  </si>
  <si>
    <t>ทรูช็อปสาขาขอนแก่น</t>
  </si>
  <si>
    <t>จอฟาเชียร์ ดับ</t>
  </si>
  <si>
    <t>DataServiceDR_Images/e7fd07c7.รูปภาพที่แจ้ง.045707.jpg</t>
  </si>
  <si>
    <t>25faa32c</t>
  </si>
  <si>
    <t>ศูนย์เลเซอร์ซีคอนบางแค</t>
  </si>
  <si>
    <t>DataServiceDR_Images/25faa32c.รูปภาพที่แจ้ง.062009.jpg</t>
  </si>
  <si>
    <t>โทรประสานงานหน้าสาขาสาเหตุเกิดจากปลั๊กหลวม</t>
  </si>
  <si>
    <t>ให้พนักงานเสียบปลั๊กใหม่ จแทำงานติดปกติ</t>
  </si>
  <si>
    <t>ปลั๊กหลวม</t>
  </si>
  <si>
    <t>DataServiceDR_Images/25faa32c.รูปภาพที่ดำเนินการเสร็จแล้ว.062009.jpg</t>
  </si>
  <si>
    <t>19239926</t>
  </si>
  <si>
    <t>Dtac โปสเตอร์ทรู
เพิ่มสื่อเปลี่ยนแปลงสื่อลบสื่อ Digital TV อัพเดท  10/6/2025
1.เพิ่มสื่อ แคมเปญ Device Destination for Jun'25  ระยะเวลาการขึ้นสื่อ 10 June 25 – 30 Jun 25 
2.เพิ่มสื่อ แคมเปญ  iPhone 13 0% 24 m ระยะเวลาการขึ้นสื่อ 10 June 25 – 30 Jun 25 
3.เพิ่มสื่อ แคมเปญ  iPad Air M3 (Jun'25) ระยะเวลาการขึ้นสื่อ 10 June 25 – 30 Jun 25 
DTAC SHOP : LED,Digital Signage (จอนอก,จอใน,Digital Standee)(ฝากทีม DR ลงจอ LED Dtac แฟชั่น ไอแลน)
https://drive.google.com/drive/folders/17-Z7g9WkQVaHcYP4E5e8kk6F60Ld7Da9?usp=sharing
Team DR  &gt;&gt;&gt; Digital Screen 43" (แนวตั้งสื่อco brand)   
https://drive.google.com/drive/folders/17-Z7g9WkQVaHcYP4E5e8kk6F60Ld7Da9?usp=sharing</t>
  </si>
  <si>
    <t>DataServiceDR_Images/19239926.รูปภาพที่แจ้ง.062736.jpg</t>
  </si>
  <si>
    <t>ได้คิวพี่เหน่งขึ้นอสื่อวันที่ 11/06/68</t>
  </si>
  <si>
    <t>490ea52a</t>
  </si>
  <si>
    <t>รบกวน High Light Stand ตัวขวาของ Central World 
**เปลี่ยนสื่อวิ่งเป็น Huawei Watch ****</t>
  </si>
  <si>
    <t>DataServiceDR_Images/490ea52a.รูปภาพที่แจ้ง.063018.jpg</t>
  </si>
  <si>
    <t>416f6e82</t>
  </si>
  <si>
    <t>เวสป้าธนบุรี ตากสิน</t>
  </si>
  <si>
    <t>คุณแพท</t>
  </si>
  <si>
    <t>088-009-4926</t>
  </si>
  <si>
    <t>ทำราคาเข้าเปลี่ยนปุ่มสวิตใหม่</t>
  </si>
  <si>
    <t>DataServiceDR_Images/416f6e82.รูปภาพที่แจ้ง.063218.jpg</t>
  </si>
  <si>
    <t>เปลี่ยนสวิส เปิด-ปิด ที่ตู้ kios</t>
  </si>
  <si>
    <t>DataServiceDR_Images/416f6e82.รูปภาพที่ดำเนินการเสร็จแล้ว.090600.jpg</t>
  </si>
  <si>
    <t>อนุมัติราคา 30-10-25</t>
  </si>
  <si>
    <t>60633ba1</t>
  </si>
  <si>
    <t>TS Terminal 21 เปลี่ยนสื่อในกรอบเป็น Sheep Wall
https://drive.google.com/drive/folders/1M7iQJZvwAMYwxj3NFDX6WQLAgYI7N4V9?usp=sharing</t>
  </si>
  <si>
    <t>DataServiceDR_Images/60633ba1.รูปภาพที่แจ้ง.070638.jpg</t>
  </si>
  <si>
    <t>DataServiceDR_Images/60633ba1.รูปภาพที่ดำเนินการเสร็จแล้ว.075808.jpg</t>
  </si>
  <si>
    <t>3b070319</t>
  </si>
  <si>
    <t>TS CT Rama2 สื่อเปลี่ยนเป็น Xiaomi Gadget</t>
  </si>
  <si>
    <t>DataServiceDR_Images/3b070319.รูปภาพที่แจ้ง.081226.jpg</t>
  </si>
  <si>
    <t>วันที่ 11/06/68</t>
  </si>
  <si>
    <t>DataServiceDR_Images/3b070319.รูปภาพที่ดำเนินการเสร็จแล้ว.082904.jpg</t>
  </si>
  <si>
    <t>aed29ccd</t>
  </si>
  <si>
    <t>เสนอราคาเม็ดไฟที่ทีมช่างเข้าไปตรวจสอบมา
******
แก้ไขแผ่นยุบเสร็จเรียบร้อย  (ต้องเอาแม่เหล็กขาสั้นและขายาวมาเสริม เนื่องจาก ขาแม่เหล็กไม่มี)
2.จอA แผ่นเสีย 22 แผ่น (ส่วนมากแผ่นเข้ามุม)
จอB แผ่นเสีย 18 แผ่น</t>
  </si>
  <si>
    <t>รอสรุปเสนอราคา</t>
  </si>
  <si>
    <t>edaf35f4</t>
  </si>
  <si>
    <t>ราชบุรี</t>
  </si>
  <si>
    <t>ที่ราชบุรีแจ้งมาว่าจอไม่ติด (Adapter น่าจะเสีย)</t>
  </si>
  <si>
    <t>DataServiceDR_Images/edaf35f4.รูปภาพที่แจ้ง.025848.jpg</t>
  </si>
  <si>
    <t>b38c168d</t>
  </si>
  <si>
    <t>สาขา Central Pattaya รบกวนเปลี่ยนให้วันนี้เลยนะคะ
**วันสิ้นสุดจะแจ้งอีกทีนะคะ รบกวนเปิดวีดีโอนี้ไปเรื่อยๆก่อนค่ะ
Link : https://drive.google.com/drive/folders/1fQjgdY-dASO_Ax6GNCFgkqMsT_Fm3zaF
สาขา Central Phuket รบกวนเปลี่ยนให้วันนี้เลยนะคะ
**วันสิ้นสุดจะแจ้งอีกทีนะคะ รบกวนเปิดวีดีโอนี้ไปเรื่อยๆก่อนค่ะ
Link : https://drive.google.com/drive/folders/1EY_58Tf1k0KoE4Ubc3oZcJ0qwlNclVZF 
สาขา เดอะมอลล์ บางแค รบกวนเปลี่ยนให้วันนี้เลยนะคะ
**วันสิ้นสุดจะแจ้งอีกทีนะคะ รบกวนเปิดวีดีโอนี้ไปเรื่อยๆก่อนค่ะ
Link : https://drive.google.com/drive/folders/1f03p1uPVELd8X6OcGn0B-nyv3_Nu4VDM</t>
  </si>
  <si>
    <t>DataServiceDR_Images/b38c168d.รูปภาพที่แจ้ง.083403.jpg</t>
  </si>
  <si>
    <t>26d99713</t>
  </si>
  <si>
    <t>เซ็นทรัลชลบุรี</t>
  </si>
  <si>
    <t>เซ็นทรัลชลบุรี งาน 3CE  ตรวจสอบระบบ Internet จอ ทีวี  3 จอ (งานพ่วง)</t>
  </si>
  <si>
    <t>DataServiceDR_Images/26d99713.รูปภาพที่แจ้ง.043042.jpg</t>
  </si>
  <si>
    <t>พ่วงพี่นุ๊คไปวันที่ 13/06/68</t>
  </si>
  <si>
    <t>d56a33dd</t>
  </si>
  <si>
    <t>T21 พัทยา งาน 3CE  ตรวจสอบระบบ Internet จอ ทีวี  3 จอ (งานพ่วง)</t>
  </si>
  <si>
    <t>DataServiceDR_Images/d56a33dd.รูปภาพที่แจ้ง.043013.jpg</t>
  </si>
  <si>
    <t>ดึงเข้าระบบเรียบร้อย</t>
  </si>
  <si>
    <t>87532f2b</t>
  </si>
  <si>
    <t>แฟลชชิฟ</t>
  </si>
  <si>
    <t>เข้าตรวจสอบจอ LED ที่  EB แฟลชชิฟ</t>
  </si>
  <si>
    <t>DataServiceDR_Images/87532f2b.รูปภาพที่แจ้ง.062253.jpg</t>
  </si>
  <si>
    <t>พ่วงพี่หมี พี่ส่าวหยางเข้าวันที่ 11/06/68</t>
  </si>
  <si>
    <t>จอเสา ชั้น 2-3  ดับไม่เล่นสื่อ 1. เช็กงานไฟจอ✅ 2. เช็กเบรกเกอร์จอ✅ 3. เช็กการทำงานของกล่องควบคุม✅</t>
  </si>
  <si>
    <t>DataServiceDR_Images/87532f2b.รูปภาพที่ดำเนินการเสร็จแล้ว.031438.jpg</t>
  </si>
  <si>
    <t>eae2251a</t>
  </si>
  <si>
    <t>พี่ฝากเปิดงานดังนี้ค่ะ
Puma CTW
1. เปลียนสื่อจอเสา  เล่นเเทนที่สื่อเดิม  เริ่มเล่น 12-23/6/68 
https://we.tl/t-GgTkisA55A
2. จอ Ticker screen บน FTW ทุกวอลจะเล่น คำว่า SALE UP TO 50% เป็นตัวหนังสือสีแดง    ยกเว้นวอลรองเท้า Speedcat ที่ทำกรอบสีแดงไว    ตามรูแปนบ   เริ่มเล่น 12-23/6/68 
3. จอผนัง   สองจอล่าง ขึ้นคำว่า SALE UP TO 50% วนไปเรื่อยๆๆ</t>
  </si>
  <si>
    <t>DataServiceDR_Images/eae2251a.รูปภาพที่แจ้ง.073159.jpg</t>
  </si>
  <si>
    <t>ดำเดนินการเรียบร้อย</t>
  </si>
  <si>
    <t>b5c41357</t>
  </si>
  <si>
    <t>รบกวนตรวจสอบ สาขา BD TDPK สื่อจอ LED Wall - จอไม่โชว์สื่อ(ระบบสัญญาณ) จอ LED หน้าร้าน ไม่ติด 2 จอ
Incident ID: 896766 ค่ะ🙏🏻</t>
  </si>
  <si>
    <t>37e5fba9</t>
  </si>
  <si>
    <t>c00ec054</t>
  </si>
  <si>
    <t>เเผ่นหลุด</t>
  </si>
  <si>
    <t>DataServiceDR_Images/c00ec054.รูปภาพที่แจ้ง.011033.jpg</t>
  </si>
  <si>
    <t>เหน่ง , ฟลุ๊คเล็ก , มาร์ค</t>
  </si>
  <si>
    <t>เเผ่นหลุดเนื่องจากโดนกระเเทก</t>
  </si>
  <si>
    <t>เข้าเเก้ไห้ลูกค้าเลย</t>
  </si>
  <si>
    <t>DataServiceDR_Images/c00ec054.รูปภาพที่ดำเนินการเสร็จแล้ว.031617.jpg</t>
  </si>
  <si>
    <t>e4a93404</t>
  </si>
  <si>
    <t>จอโฆษณาที่สถานีลุมพินีดับ</t>
  </si>
  <si>
    <t>DataServiceDR_Images/e4a93404.รูปภาพที่แจ้ง.030419.jpg</t>
  </si>
  <si>
    <t>พี่จ่อยกำลังดำเนินการ</t>
  </si>
  <si>
    <t>DataServiceDR_Images/e4a93404.รูปภาพที่ดำเนินการเสร็จแล้ว.065342.jpg</t>
  </si>
  <si>
    <t>300d5963</t>
  </si>
  <si>
    <t>คืนวันพฤหัสที่ 12 มิย. เข้าเช้า วันศุกร์ที่ 13 มิย. นี้
ทางทีมจะเข้าเปลี่ยนสื่อ
สถานีสีลม ชั้นออกบัตรโดยสาร
ลูกค้า "Mastercard"
ตำแหน่งกล่อง 
1. SIL CC DLB 02
ขนาดจอ 496 x 240 px
*** รบกวนตั้ง เวลาเปลี่ยนสื่อ
คืนวันพฤหัสที่ 12 มิย. นี้ เวลา 23.40น.
เจ้าหน้าที่ติดตั้งหน้างาน
K.หนุ่ม เบอร์ติดต่อ 0817007813
ควรโทรประสานงานกันช่วงเย็น ก่อนเวลาติดตั้งสื่อ
ขอบคุณครับ</t>
  </si>
  <si>
    <t>be4b6559</t>
  </si>
  <si>
    <t>รบกวนอัพเดท VDO หลังแคชเชียร์ ตัวใหม่นะคะ มี 3 สาขา ซีคอน/เมกา บางนา/เวสเกต คืนวันพฤหัส เวลา 22.00 น.
เมกะบางนา : https://drive.google.com/file/d/1-ruD0idifZ0PPKzrngr3PifqQLLUDh3B/view?usp=drive_link
แฟชั่น/ซีคอน/เวตเกต : https://drive.google.com/file/d/1_CfBm4oBj6ZebkR4BZqUN1C7WUAIgVDA/view?usp=drive_link
จอหน้าร้าน เวสเกต : https://drive.google.com/file/d/1CDDm4bjsncJgh4x2SmhzAdKpnQKQ4LUK/view?usp=drive_link
รบกวนปรับไฟล์ของสาขาแฟชั่น ให้ด้วยนะคะ ขอส่งกลับภายในวันพรุ่งนี้ ขอบคุณค่ะ</t>
  </si>
  <si>
    <t>พี่เหน่งกำลังขึ้นสื่อ</t>
  </si>
  <si>
    <t>6ca3488f</t>
  </si>
  <si>
    <t>DataServiceDR_Images/6ca3488f.รูปภาพที่แจ้ง.065221.jpg</t>
  </si>
  <si>
    <t>ลูกค้าเเจ้งมาจอติดปกติ</t>
  </si>
  <si>
    <t>DataServiceDR_Images/6ca3488f.รูปภาพที่ดำเนินการเสร็จแล้ว.091919.jpg</t>
  </si>
  <si>
    <t>915983b1</t>
  </si>
  <si>
    <t>TV Corner : Embassy, ทรู1ใยแก้ว, CP Tower, EMSPHERE, Siam Soi 2, One Bangkok
แจ้งขึ้นสื่อ
&gt;&gt; ดีลโหด โปรดซื้อ Jun'25, AmazeXTrue ระยะเวลาขึ้นสื่อ 12 - 30 Jun 25
https://drive.google.com/drive/folders/1cLU-xkeOcs0SJ9JyCfRin0Me4mnvbx4J?usp=drive_link
&gt;&gt; Apple AccXPoint ระยะเวลาขึ้นสื่อ 15 - 30 Jun 25
https://drive.google.com/drive/folders/1KBjrhcCUkfOZEWZOXucgeU3Mu6-TDFV8?usp=drive_link
รบกวนด้วยนะคะ ขอบคุณมากค่ะ🙏🏻</t>
  </si>
  <si>
    <t>e9297ef0</t>
  </si>
  <si>
    <t>จอดีเพี้ยน</t>
  </si>
  <si>
    <t>DataServiceDR_Images/e9297ef0.รูปภาพที่แจ้ง.091229.jpg</t>
  </si>
  <si>
    <t>1. รีโมทแก้ไข Resolution เกิน เสร็จเรียบร้อย✅✅ 2. แก้ไขสีภาพไม่เหมือนกันบางส่วน เสร็จเรียบร้อย✅✅</t>
  </si>
  <si>
    <t>DataServiceDR_Images/e9297ef0.รูปภาพที่ดำเนินการเสร็จแล้ว.093617.jpg</t>
  </si>
  <si>
    <t>4322783e</t>
  </si>
  <si>
    <t>จอม้าน 2 ด้านจอดับ</t>
  </si>
  <si>
    <t>DataServiceDR_Images/4322783e.รูปภาพที่แจ้ง.092324.jpg</t>
  </si>
  <si>
    <t>อเเดปเตอร์เสีย</t>
  </si>
  <si>
    <t>ดำเนินการเปลี่ยนเรียบร้อย</t>
  </si>
  <si>
    <t>DataServiceDR_Images/4322783e.รูปภาพที่ดำเนินการเสร็จแล้ว.092435.jpg</t>
  </si>
  <si>
    <t>178c06e8</t>
  </si>
  <si>
    <t>วันที่ 14/6/68 จะมีสื่อ Project พิเศษจากทางแบรนด์ ที่ต้องขึ้นสื่อ LED ก่อนเปิดร้าน ซึ่งสือจะส่งมากลางคืนวันที่ 13/6/68 รบกวนทางทีมงานจัดคน Standby ในการขึ้นสื่อด้วยนะคะ
****
LED Screen
Period : 14 Jun  เวลา 10.00-22.00 น. (ช่วงเวลา 12.00 - 17.00 น. เฉพาะ 29 Shop Priority เปิดสื่อนี้อย่างเดียว วนลูป)
Link 29 Shop Priority  &gt;&gt; https://drive.google.com/drive/folders/1vjqyQfHtzY3FxJlxk714o40ueXJmqBmW?usp=drive_link
*ช็อปสาขาอื่นๆที่มี  LED, จอ 3D Siam Soi 2 &amp; Paragon จะได้รับไฟล์ช่วงเย็นวันนี้*
****
LED : Campaign Thank You Day
Period : 14 Jun  เวลา 10.00-22.00 น. (ช่วงเวลา 12.00 - 17.00 น. เฉพาะ 29 Shop Priority เปิดสื่อนี้อย่างเดียว วนลูป)
Link 29 Shop Priority  &gt;&gt; https://drive.google.com/drive/folders/1vjqyQfHtzY3FxJlxk714o40ueXJmqBmW?usp=drive_link
*ช็อปสาขาอื่นๆที่มี  LED, จอ 3D Siam Soi 2 &amp; Paragon จะได้รับไฟล์ช่วงเย็นวันนี้*
*****ถ้าไม่มีในลิส 29 สาขา เปิดสื่อปกตินะคะ***</t>
  </si>
  <si>
    <t>DataServiceDR_Images/178c06e8.รูปภาพที่แจ้ง.095243.jpg</t>
  </si>
  <si>
    <t>76c30f8c</t>
  </si>
  <si>
    <t>DataServiceDR_Images/76c30f8c.รูปภาพที่แจ้ง.071158.jpg</t>
  </si>
  <si>
    <t>DataServiceDR_Images/76c30f8c.รูปภาพที่ดำเนินการเสร็จแล้ว.071158.jpg</t>
  </si>
  <si>
    <t>365f87d7</t>
  </si>
  <si>
    <t>True Shop Emquatier</t>
  </si>
  <si>
    <t>สาขา Emquatier จอในกรอบ ขึ้นสื่อ Sheep เพิ่มอีก จอนะคะ ร้านนี้มี 2 Wall</t>
  </si>
  <si>
    <t>DataServiceDR_Images/365f87d7.รูปภาพที่แจ้ง.013413.jpg</t>
  </si>
  <si>
    <t>2.ส่งสื่อทรู Video wall Apple Sheep สาขา Emquartier เรียบร้อยครับ✅✅</t>
  </si>
  <si>
    <t>652d3856</t>
  </si>
  <si>
    <t>ร้านสปอร์ต มาร์เก็ตวิลเลจ หัวหิน</t>
  </si>
  <si>
    <t>เเก้ไขทามเมอร์</t>
  </si>
  <si>
    <t>DataServiceDR_Images/652d3856.รูปภาพที่แจ้ง.022515.jpg</t>
  </si>
  <si>
    <t>วันที่ 30/06/68</t>
  </si>
  <si>
    <t>***รอเข้าพร้อมทีม Project เพื่อเก็บงาน</t>
  </si>
  <si>
    <t>9708422f</t>
  </si>
  <si>
    <t>เวสป้าสกลนคร</t>
  </si>
  <si>
    <t>DataServiceDR_Images/9708422f.รูปภาพที่แจ้ง.023359.jpg</t>
  </si>
  <si>
    <t>สาเหตุเกิดจากปลั๊กหลวม</t>
  </si>
  <si>
    <t>DataServiceDR_Images/9708422f.รูปภาพที่ดำเนินการเสร็จแล้ว.023459.jpg</t>
  </si>
  <si>
    <t>68e7bb50</t>
  </si>
  <si>
    <t>จอ Cha column เสีย 1 จุด สถานีจตุจักรครับ</t>
  </si>
  <si>
    <t>DataServiceDR_Images/68e7bb50.รูปภาพที่แจ้ง.023858.jpg</t>
  </si>
  <si>
    <t>1.แผ่นดับ 1 แผ่น//ตรวจสอบสายแพรไม่แน่น เนื่องจากลูกค้ามีการชนหลุด แก้ไขเสียบสายแพรใหม่ จอติดปกติ</t>
  </si>
  <si>
    <t>DataServiceDR_Images/68e7bb50.รูปภาพที่ดำเนินการเสร็จแล้ว.080037.jpg</t>
  </si>
  <si>
    <t>b6d26a95</t>
  </si>
  <si>
    <t>ขึ้นภาพนิ่งที่จอหน้าร้าน พารากอน เสาร์ อาทิตย์นี้นะคะ</t>
  </si>
  <si>
    <t>DataServiceDR_Images/b6d26a95.รูปภาพที่แจ้ง.025432.jpg</t>
  </si>
  <si>
    <t>6fa33c64</t>
  </si>
  <si>
    <t>สวัสดีครับพี่รบกวนเปิดงาน BMN ลุมพินี                                                         
1. เข้าตรวจสอบ Relay กล่องไฟ#6 ปรับความหน่วงเวลาให้แต่ละตัวห่างกัน                                   2. เข้า balance phase กล่องไฟ#4 แบ่งแยกเมนให้เท่าๆกันและวัดกระแสไฟฟ้าด้วยครับ</t>
  </si>
  <si>
    <t>DataServiceDR_Images/6fa33c64.รูปภาพที่แจ้ง.035356.jpg</t>
  </si>
  <si>
    <t>เหน่ง , ฟลุ๊คเล็ก , เเบงค์</t>
  </si>
  <si>
    <t>1. เข้าตรวจสอบ Relay กล่องไฟ#6 ปรับความหน่วงเวลาให้แต่ละตัวห่างกัน ✅                                   2. เข้า balance phase กล่องไฟ#4 แบ่งแยกเมนให้เท่าๆกันและวัดกระแสไฟฟ้า ✅</t>
  </si>
  <si>
    <t>DataServiceDR_Images/6fa33c64.รูปภาพที่ดำเนินการเสร็จแล้ว.011058.jpg</t>
  </si>
  <si>
    <t>9f3f7dcb</t>
  </si>
  <si>
    <t>จอ C2 เม็ดไฟเสีย</t>
  </si>
  <si>
    <t>DataServiceDR_Images/9f3f7dcb.รูปภาพที่แจ้ง.092201.jpg</t>
  </si>
  <si>
    <t>จอ ซีทรู L A B .X T .21 อโศก ชั้น 6 ตรวจเช็คเม็ดไฟแล้ว ตรงจุดเดิม ระบบจอซีทรู ไม่ได้ชำรุด ติดปรกติได้ทำการ ลองเคาะดู บริเวณด้านหลังจอ จอ ไม่มีปัญหา ติดปกติ</t>
  </si>
  <si>
    <t>ดำเนินการเข้าตรวจสอบเเล้ว</t>
  </si>
  <si>
    <t>DataServiceDR_Images/9f3f7dcb.รูปภาพที่ดำเนินการเสร็จแล้ว.011738.jpg</t>
  </si>
  <si>
    <t>f79a7c27</t>
  </si>
  <si>
    <t>CRC เซ็นทรัล เวสต์เกต</t>
  </si>
  <si>
    <t>เข้าเเก้ไขจอ (จอบุบ) ปรับรอย</t>
  </si>
  <si>
    <t>DataServiceDR_Images/f79a7c27.รูปภาพที่แจ้ง.101532.jpg</t>
  </si>
  <si>
    <t>1  เข้าปรับรอยบุบจอ LED //ตรวจสอบ ขาแม่เหล็กไม่มี 1 ขา เพิ่มขาแม่เหล็ก 1 ขาเสร็จเรียบร้อยครับ✅✅</t>
  </si>
  <si>
    <t>7725078a</t>
  </si>
  <si>
    <t>DataServiceDR_Images/7725078a.รูปภาพที่แจ้ง.005906.jpg</t>
  </si>
  <si>
    <t>DataServiceDR_Images/7725078a.รูปภาพที่ดำเนินการเสร็จแล้ว.043257.jpg</t>
  </si>
  <si>
    <t>b4827637</t>
  </si>
  <si>
    <t>DataServiceDR_Images/b4827637.รูปภาพที่แจ้ง.010500.jpg</t>
  </si>
  <si>
    <t>นื่องจากเมื่อว่าล้านร้านแจ้งสื่อพิเศษไม่ขึ้น เลยไม่ได้ตั้งเวลาเล่นสื่อหลักแทรกไปค่ะ  และส่งแค่สื่อพิเศษขึ้นไป  จึงทำให้วันนี้ก็ล่องเล่นเป็นสีดำ</t>
  </si>
  <si>
    <t>DataServiceDR_Images/b4827637.รูปภาพที่ดำเนินการเสร็จแล้ว.010500.jpg</t>
  </si>
  <si>
    <t>5676174d</t>
  </si>
  <si>
    <t>DataServiceDR_Images/5676174d.รูปภาพที่แจ้ง.010659.jpg</t>
  </si>
  <si>
    <t>สาเหตุเกิดจากกล่องค้าค่ะ   รีสตาร์ทกล่องไป 1ครั้ง จอกลับมาทำงานปกติค่</t>
  </si>
  <si>
    <t>DataServiceDR_Images/5676174d.รูปภาพที่ดำเนินการเสร็จแล้ว.010700.jpg</t>
  </si>
  <si>
    <t>5454e2f4</t>
  </si>
  <si>
    <t>จอ LED หน้าสาขาดับ</t>
  </si>
  <si>
    <t>DataServiceDR_Images/5454e2f4.รูปภาพที่แจ้ง.011028.jpg</t>
  </si>
  <si>
    <t>b4efe102</t>
  </si>
  <si>
    <t>DataServiceDR_Images/b4efe102.รูปภาพที่แจ้ง.011755.jpg</t>
  </si>
  <si>
    <t>DataServiceDR_Images/b4efe102.รูปภาพที่ดำเนินการเสร็จแล้ว.011820.jpg</t>
  </si>
  <si>
    <t>3eb2c483</t>
  </si>
  <si>
    <t>DataServiceDR_Images/3eb2c483.รูปภาพที่แจ้ง.013033.jpg</t>
  </si>
  <si>
    <t>รายละเอียดงาน : - จอดับ 1. เข้าตรวจสอบพบจอดับ 1 จอ 2. ตรวจสอบพบ กล่อง Player ไฟไม่ติด ครับ 3. ทำการรีเซ็ต กล่อง Playerใหม่ 4. จอสามารถติดใช้งานได้ปกติครับ</t>
  </si>
  <si>
    <t>DataServiceDR_Images/3eb2c483.รูปภาพที่ดำเนินการเสร็จแล้ว.013033.jpg</t>
  </si>
  <si>
    <t>5d87230a</t>
  </si>
  <si>
    <t>DataServiceDR_Images/5d87230a.รูปภาพที่แจ้ง.041909.jpg</t>
  </si>
  <si>
    <t>วิธีแก้ไข: เปลี่ยนการ์ด ใหม่ เป็นการ์ด R712 และเซ็ทจอใหม่</t>
  </si>
  <si>
    <t>ดำเนินการเรียบร้อยจอติดปกติ</t>
  </si>
  <si>
    <t>DataServiceDR_Images/5d87230a.รูปภาพที่ดำเนินการเสร็จแล้ว.012517.jpg</t>
  </si>
  <si>
    <t>88dddb7b</t>
  </si>
  <si>
    <t>รบกวนเปลี่ยนสื่อ Apple Wall เป็นสื่อใหม่ด้วยนะคะ เนื่องจากสื่อเดิมหมดอายุ 15/6/68 สื่อตาม Link ค่ะ
https://drive.google.com/drive/folders/110rc7eQnBsxOO_vHlPabHwOFzwQcxKdp?usp=sharing</t>
  </si>
  <si>
    <t>DataServiceDR_Images/88dddb7b.รูปภาพที่แจ้ง.013850.jpg</t>
  </si>
  <si>
    <t>ed7df06b</t>
  </si>
  <si>
    <t>TS Fashion ตัวขวาเปลี่ยนเป็น Accessories Gadget</t>
  </si>
  <si>
    <t>DataServiceDR_Images/ed7df06b.รูปภาพที่แจ้ง.014917.jpg</t>
  </si>
  <si>
    <t>ดำเนินรายการเรียบร้อย</t>
  </si>
  <si>
    <t>51dd8224</t>
  </si>
  <si>
    <t>เซ็นทรัลพระราม 9</t>
  </si>
  <si>
    <t>DataServiceDR_Images/51dd8224.รูปภาพที่แจ้ง.020631.jpg</t>
  </si>
  <si>
    <t>งานนี้พี่นุ่นเเก้ไขก่อน</t>
  </si>
  <si>
    <t>d0999b14</t>
  </si>
  <si>
    <t>เข้าเเก้ไขจอ (เสนอราคา)
1. ค่าservice LED ลูกค้า (ช่าง 1 ท่าน)                                                                              2. สายแพร 3 เส้น                                                                           
3. สาย DC 2 เส้น</t>
  </si>
  <si>
    <t>DataServiceDR_Images/d0999b14.รูปภาพที่แจ้ง.041518.jpg</t>
  </si>
  <si>
    <t>แก้ไขจอดับบางส่วน จากการตรวจสอบระบบสายส่งสัญญาณ พบว่าสายแพ (Flat Cable) มีปัญหา ส่งผลให้หน้าจอไม่สามารถทำงานได้ตามปกติ ทีมช่างได้ดำเนินการเปลี่ยนสายแพใหม่จำนวน 2 เส้น หลังจากเปลี่ยนสายใหม่เรียบร้อยแล้ว หน้าจอกลับมาทำงานได้ตามปกติ</t>
  </si>
  <si>
    <t>DataServiceDR_Images/d0999b14.รูปภาพที่ดำเนินการเสร็จแล้ว.091350.jpg</t>
  </si>
  <si>
    <t>34ff26ae</t>
  </si>
  <si>
    <t>1. ค่าservice LED ลูกค้า (ช่าง 1 ท่าน)                                                                                                                           2. ซ่อมแผ่นโมดูล 1แผ่น                                                                    
3. ซ่อมเม็ดไฟ LED จำนวน 16 เม็ดไฟ</t>
  </si>
  <si>
    <t>DataServiceDR_Images/34ff26ae.รูปภาพที่แจ้ง.012003.jpg</t>
  </si>
  <si>
    <t>ส่าวหย่าง , วิรชน สมร_จ่อย</t>
  </si>
  <si>
    <t>เข้าเเก้ไขวันที่ 28/06/68</t>
  </si>
  <si>
    <t>แก้ไขเปลี่ยนแผ่นเสียที่เดอะมอลล์บางเเค</t>
  </si>
  <si>
    <t>DataServiceDR_Images/34ff26ae.รูปภาพที่ดำเนินการเสร็จแล้ว.012003.jpg</t>
  </si>
  <si>
    <t>cc4d561e</t>
  </si>
  <si>
    <t>DataServiceDR_Images/cc4d561e.รูปภาพที่แจ้ง.042348.jpg</t>
  </si>
  <si>
    <t>1.Module P4 2.สายแพร 3.หม้อแปลง 200-5v</t>
  </si>
  <si>
    <t>3609f87e</t>
  </si>
  <si>
    <t>จอที่ Emquatier  ดับไป 1 Module</t>
  </si>
  <si>
    <t>DataServiceDR_Images/3609f87e.รูปภาพที่แจ้ง.074102.jpg</t>
  </si>
  <si>
    <t>ถึงหน้าสาขาจอติดปกติ วัดกระแสไฟ จ่ายไฟที่ 4.9V สันนิษฐานว่าหม้อแปลงน่าจะร้อนแล้วตัดค</t>
  </si>
  <si>
    <t>หม้อเเปลงน่าจะร้อนเกิน</t>
  </si>
  <si>
    <t>DataServiceDR_Images/3609f87e.รูปภาพที่ดำเนินการเสร็จแล้ว.010128.jpg</t>
  </si>
  <si>
    <t>bd2d5f76</t>
  </si>
  <si>
    <t>@Graphic5 @DW_Nulek_0825255238 
ฝากทีม DR
Upload File animation ใส่เข้าไปใหม่ครับ_x000B_
ลูกค้า "Mastercard"_x000B_จำนวนทั้งหมด 4 กล่อง
_x000B_โดยมีสถานีดังนี้
สถานีพระรามเก้า 2กล่อง _x000B_
1. RAM RT DLB 001
ขนาดจอ 512 x 256 px_x000B_
2. RAM RT DLB 002
ขนาดจอ 480 x 240 px
สถานีสีลม 1 กล่อง _x000B_
3. SIL CC DLB 02_x000B_
ขนาดจอ  496 x 240 px
สถานีสุขุมวิท 1 กล่อง 
4. SUK CC DLB 002
ขนาดจอ 880 x 256 px</t>
  </si>
  <si>
    <t>ca6cea5d</t>
  </si>
  <si>
    <t>ร้าน CRC CTW</t>
  </si>
  <si>
    <t>ฝากเอา VDO F50 อันใหม่ขึ้นที่จอเลข 1 นี้ให้ทีครับ (จอบาร์ซ้าย ฟุตบอล) ร้าน CRC CTW เล่นแทนอันเก่าเลยครับ เปลี่ยนได้เลยน่ะครับ</t>
  </si>
  <si>
    <t>DataServiceDR_Images/ca6cea5d.รูปภาพที่แจ้ง.012324.jpg</t>
  </si>
  <si>
    <t>bf8e68fd</t>
  </si>
  <si>
    <t>TV Corner : Embassy, ทรู1ใยแก้ว, CP Tower, EMSPHERE, Siam Soi 2, One Bangkok
แจ้ง Replace สื่อ มีผลทันที!
&gt;&gt; Replace สื่อ iPad11, iPhone 16, iPhone N- ปรับ Headline และ AOU เน้นให้เด่นชัดขึ้น 
https://drive.google.com/drive/folders/1ieqgi8BxMCOGIjZWQ7WWseiG62V05Jpw?usp=drive_link
รบกวนด้วยนะคะ ขอบคุณมากค่ะ🙏🏻</t>
  </si>
  <si>
    <t>DataServiceDR_Images/bf8e68fd.รูปภาพที่แจ้ง.013309.jpg</t>
  </si>
  <si>
    <t>DataServiceDR_Images/bf8e68fd.รูปภาพที่ดำเนินการเสร็จแล้ว.100804.jpg</t>
  </si>
  <si>
    <t>6b525fe7</t>
  </si>
  <si>
    <t>ฟิวเจอร์พาร์ค รังสิต</t>
  </si>
  <si>
    <t>สวัสดีครับน้องสรันพี่รบกวนทำใบเสนอราคางาน Service Eveandboy รังสิต (เสนอราคาคุณพัฒน์และคุณโน่)                                                                                                                                               รายละเอีด                                                                                                                                                                                                                                                                                                                                                             1. ค่าแรงช่างเข้าตรวจเช็คจอ Eveandboy รังสิต                                                                                                                                                                                                                                                                                                               หมายเหตุ:
ราคาดังกล่าวเป็นเพียงค่าตรวจเช็คเบื้องต้น
ยังไม่รวมค่าอะไหล่และค่าบริการในการซ่อมแซม หากมีความจำเป็นต้องดำเนินการเพิ่มเติม
หากพบปัญหาเพิ่มเติม ทางบริษัทจะทำใบเสนอราคาแยกสำหรับค่าบริการและค่าอะไหล่ให้พิจารณาอีกครั้ง                                                                                                                                                                                                           ขอบคุณครับ</t>
  </si>
  <si>
    <t>เข้าดำเนินการวันที่ 19/06/68</t>
  </si>
  <si>
    <t>02f00e2c</t>
  </si>
  <si>
    <t>VDO  สำหรับ จอ Big Hotspot (ทีวี 21.5 แนวนอน) Brand Maybelline และ LED 640x2048 Brand Loreal Makeup
https://drive.google.com/file/d/1Lqz4vKD0cggzYRNDllOcC3RCrmb9k8IS/view?usp=sharing
Big Hot Spot 21.5
https://drive.google.com/file/d/1VdIas1cHyqYeM9HlyhWQWst0envvhBQT/view?usp=sharing
LED 640x2048  Loreal MU 
ฝาก Update  ให้ด้วยครับ เอาขึ้นได้เลยครับ</t>
  </si>
  <si>
    <t>3aa770d4</t>
  </si>
  <si>
    <t>Link สื่อใหม่
LED : Honor 400 Series (18 Jun-31 Oct 2025)
https://drive.google.com/drive/folders/1YGHspCN_huHFlylnrab_S9uvQVB0amHR?usp=sharing</t>
  </si>
  <si>
    <t>DataServiceDR_Images/3aa770d4.รูปภาพที่แจ้ง.042325.jpg</t>
  </si>
  <si>
    <t>2.สาขาที่ยังไม่ได้ส่ง❌❌
- Silom  ไม่มีสื่อ
-หางดง ไม่มีสื่อ
-แหลมฉบัง ไม่มีสื่อ
-Ros สระบุรีไม่มีสื่อ
-Ros ศรีสมาน สื่อไม่ครบ
-CT โคราช ทำสื่อ
-Ros บุรีรัมย์  ทำสื่อ
- อยุธยาปาร์ค ทำสื่อ
-เดอะมอลล์บางแค ทำสื่อ</t>
  </si>
  <si>
    <t>3c031444</t>
  </si>
  <si>
    <t>จ.อุดรธานี</t>
  </si>
  <si>
    <t>@PAO @Mac @B0Y PASSAKORN @S🌻 
เรียนคุณเปา  คุณแมค  คุณบอย  น้องสรัน
ขออนุญาตแจ้งข้อมูลงานนำเสนอราคา
ชื่องาน  :  Unilever @ตั้งงี่สุน จ.อุดรธานี
ลักษณะงาน  :  ทำรายการนำเสนอราคา
ลูกค้า :  คุณเจษดา
รายละเอียดรายการ ดังนี้
1. Create Motion video file &amp; Arrange the artwork  จำนวน  1  File
2. เข้าเปลี่ยนสื่อที่หน้างาน  ร้านตั้ง งี้ ซุน  จ.อุดรธานี
3. ค่าเดินทาง ไป / กลับ  จ.อุดรธานี
หมายเหตุ : ลูกค้าให้เข้าเปลี่ยนให้เรียบร้อยก่อนวันที่ 16/06/68
รบกวนด้วยครับ
ขอบคุณครับ</t>
  </si>
  <si>
    <t>9dc19421</t>
  </si>
  <si>
    <t>ราคาเซอร์วิส 
ชื่องาน  :  Unilever @ตั้งงี่สุ่น  จ.อุดรธานี
ลักษณะงาน  :  ทำรายการนำเสนอราคา
ลูกค้า :  คุณเจษดา
รายละเอียดรายการ ดังนี้
1.  Box M3 จำนวน  1  Box
2.  4K 2 IN Video wall controller with 4 HDMI outputs  จำนวน  1 เครื่อง
3.  เร้าเตอร์ Tenda  1 เครื่อง
4. ซิม รายปี  1 รายการ
5. Access Point  1 เครื่อง
6.  ค่าที่พัก 1 คืน  ช่าง 2 ท่าน
7.  ค่าเดินทาง ไป - กลับ  จ.อุดรธานี
สถานะ  //   รออนุมัติงาน 
หมายเหตุ  : รบกวนขอรานการทำราคาไม่เกินวันที่ 18/6/68 เวลา 12.00น. ค่ะ</t>
  </si>
  <si>
    <t>DataServiceDR_Images/9dc19421.รูปภาพที่แจ้ง.073048.jpg</t>
  </si>
  <si>
    <t>7bd03e4b</t>
  </si>
  <si>
    <t>สาขา CentralwOrld เริ่มใช้วันที่ 20 June 2025 
**วันสิ้นสุดจะแจ้งอีกทีนะคะ รบกวนเปิดวีดีโอนี้ไปเรื่อยๆก่อนค่ะ
Size 1920x1080px : https://drive.google.com/drive/folders/1dcjh0xxmMNXE4GJwZGqBnGQ-20I8ktdJ 
Size 3584x576px : size นี้ ใช้วีดีโอเดิมที่ขึ้นอยู่ตอนนี้ต่อได้เลยค่ะ ไม่เปลี่ยนค่ะ
/////////////////////////
 สาขา One Bangkok เริ่มใช้วันที่ 20 June 2025 
**วันสิ้นสุดจะแจ้งอีกทีนะคะ รบกวนเปิดวีดีโอนี้ไปเรื่อยๆก่อนค่ะ
Link : https://drive.google.com/drive/folders/1ecoDJCe_PTljT6dfhrXkVoxl37FOAfjT</t>
  </si>
  <si>
    <t>ลิ้งใช้ไม่ได้</t>
  </si>
  <si>
    <t>63e5bd3f</t>
  </si>
  <si>
    <t>Adidas CRC  ศรีราชา</t>
  </si>
  <si>
    <t>งาน Adidas CRC  ศรีราชา  เปลี่ยนบอร์ดจอ 2 หน้า  1 งานค่ะ</t>
  </si>
  <si>
    <t>DataServiceDR_Images/63e5bd3f.รูปภาพที่แจ้ง.101311.jpg</t>
  </si>
  <si>
    <t>ท๊อปติดตั้ง , โอ๋</t>
  </si>
  <si>
    <t>รายละเอียดงาน : 1.เปลี่ยนเมนบอร์ดพร้อมเซ็ทระบบ  ✅ 2. เปลี่ยนโลโก้  1  ชุด ✅</t>
  </si>
  <si>
    <t>DataServiceDR_Images/63e5bd3f.รูปภาพที่ดำเนินการเสร็จแล้ว.010445.jpg</t>
  </si>
  <si>
    <t>ชื่อไวไฟยังไม่ได้เปลี่ยน เนื่องจากเข้าทำงานหลังร้านปิดไม่ได้  ไม่มีคนเฝ้าร้านครับ</t>
  </si>
  <si>
    <t>4532c12c</t>
  </si>
  <si>
    <t>📌 หัวข้อ: ขอให้จัดทำใบเสนอราคางาน Eveand boy สาขา The Mall ngamwongwan
📝 รายละเอียดงานที่ต้องการให้เสนอราคา:
1.ค่าแรงช่างเข้าสำหรวจจอ vdo wall จำนวน 1 ท่าน
✅ หมายเหตุเพิ่มเติม:
ใบเสนอราคานี้ไม่รวมค่าอะไหล่
📩 ส่งกลับที่:คุณพัฒน์</t>
  </si>
  <si>
    <t>DataServiceDR_Images/4532c12c.รูปภาพที่แจ้ง.010848.jpg</t>
  </si>
  <si>
    <t>รายละเอียดงาน: -รื้อถอนกล่องM3 จำนวน 5 กล่อง -ติดตั้งกล่องM21 จำนวน 4 กล่อง -ติดตั้งกล่อง M30 จำนวน 1 กล่อง -ดึงเข้าระบบ -ขึ้นสื่อในระบบออนไลน์</t>
  </si>
  <si>
    <t>afc17338</t>
  </si>
  <si>
    <t>เลข3.0 (J2025-425)</t>
  </si>
  <si>
    <t>สามย่าน Midtown</t>
  </si>
  <si>
    <t>📌 หัวข้อ: ขอให้จัดทำใบเสนอราคางาน Eveand boy สาขา สามย่าน Midtown 
📝 รายละเอียดงานที่ต้องการให้เสนอราคา:
1.ค่าแรงช่างเข้าดำเนินงาน จำนวน 2 ท่าน
2. TV 55"  1 จอ Samsung
3. box M21  1 กล่อง
✅ หมายเหตุเพิ่มเติม:
ใบเสนอราคานี้รวมค่าอะไหล่และค่าแรงทั้งหมด
📩 ส่งกลับที่:คุณพัฒน์</t>
  </si>
  <si>
    <t>DataServiceDR_Images/afc17338.รูปภาพที่แจ้ง.010802.jpg</t>
  </si>
  <si>
    <t>09a70f97</t>
  </si>
  <si>
    <t>จอ Trade in ไม่แสดงสื่อ (ทางทรูให้เสนอราคาให้)</t>
  </si>
  <si>
    <t>DataServiceDR_Images/09a70f97.รูปภาพที่แจ้ง.014904.jpg</t>
  </si>
  <si>
    <t>f6740754</t>
  </si>
  <si>
    <t>สถานีสีลม (BL26)</t>
  </si>
  <si>
    <t>สีลม Conneted</t>
  </si>
  <si>
    <t>แจ้งซ่อมจอสื่อ LED สื่อโฆษณาสถานีสีลม (BL26) จอสื่อโฆษณา ดับบางส่วน ครับ</t>
  </si>
  <si>
    <t>DataServiceDR_Images/f6740754.รูปภาพที่แจ้ง.024010.jpg</t>
  </si>
  <si>
    <t>ตรวจสอบอาการพบว่าเบรคเกอร์ทิปครับ -วิธีการแก้ไขออนเบรคเกอร์แล้วติดปกติครับ  -ผลการใช้งานใช้งานได้ปกติครับ  เฝ้าดูอาการประมาณ 10 นาทีครับไม่มีปัญหาครับผม</t>
  </si>
  <si>
    <t>DataServiceDR_Images/f6740754.รูปภาพที่ดำเนินการเสร็จแล้ว.062024.jpg</t>
  </si>
  <si>
    <t>7707c781</t>
  </si>
  <si>
    <t>คืนวันพุธที่ 18 มิย. เข้าเช้า วันพฤหัสที่ 19 มิย. นี้
ทางทีมจะเข้าเปลี่ยนสื่อ
สถานีสุขุมวิท ชั้นออกร้านค้า
ลูกค้า "Redmi Note 14 Series"
จำนวน 2  กล่อง_x000B_
ตำแหน่งกล่อง 
1. SUK RT DLB 01 _x000B_
ขนาดจอ 640x256 px_x000B__x000B_
2. SUK RT DLB 04 
ขนาดจอ  672x256
*** รบกวนตั้ง เวลาเปลี่ยนสื่อ
คืนวันพุธที่ 18 มิย. นี้ เวลา 23.40น.
เจ้าหน้าที่ติดตั้งหน้างาน
K.หนุ่ม เบอร์ติดต่อ 0817007813
K.เดี่ยว เบอร์ติดต่อ 0659984223_x000B_
K.ตูน เบอร์ติดต่อ 0617534305
ควรโทรประสานงานกันช่วงเย็น
ก่อนเวลาติดตั้งสื่อ</t>
  </si>
  <si>
    <t>DataServiceDR_Images/7707c781.รูปภาพที่แจ้ง.041111.jpg</t>
  </si>
  <si>
    <t>ขึ้นสื่อตั้งเวลาเรียบร้อย</t>
  </si>
  <si>
    <t>8d1461ba</t>
  </si>
  <si>
    <t>Link สื่อใหม่
LED : True ID Happiness (20-30 June 2025)
https://drive.google.com/drive/folders/17to3vx-Tt0CppxlyBgjt327pOkHwxIlK
สื่อนี้ขึ้นต่อถึง 31 July 2025 นะคะ ทาง True ID</t>
  </si>
  <si>
    <t>DataServiceDR_Images/8d1461ba.รูปภาพที่แจ้ง.061223.jpg</t>
  </si>
  <si>
    <t>เหน่ง , ฟิล์ม</t>
  </si>
  <si>
    <t>ce6b7557</t>
  </si>
  <si>
    <t>DataServiceDR_Images/ce6b7557.รูปภาพที่แจ้ง.083134.jpg</t>
  </si>
  <si>
    <t>ขอช่างเข้าเเก้ไข 19/06/68</t>
  </si>
  <si>
    <t>ระบบไฟฟ้า</t>
  </si>
  <si>
    <t>7849a41b</t>
  </si>
  <si>
    <t>แก้จอดำจากไฟล์ VDO ครับผม
1. LED สยาม ชั้น2 และชั้น6
2. LED สาขาพระราม 9
https://drive.google.com/drive/u/5/folders/1UZLiLN5EZ6-XE1BQTs13UBEBNNSVt1Fc
เล่นไฟล์นี้แทนที่ไฟล์เดิมที่มีอยู่ครับผม</t>
  </si>
  <si>
    <t>b6a99902</t>
  </si>
  <si>
    <t>เปลี่ยนแปลงสื่อลบสื่อ Digital TV อัพเดท  18/6/2025
1.เพิ่มสื่อ แคมเปญ มือถือ 9บ. สำหรับลูกค้าเปลี่ยนเติมเงินเป็นรายเดือน Migrate_P2P (True/dtac) ระยะเวลาการขึ้นสื่อ 18 June 25 – 30 Jun 25 
2.เปลี่ยนแปลงสื่อ แคมเปญ iphone 16 Family ระยะเวลาการขึ้นสื่อ 18 June 25 – 30 Jun 25  
3.เปลี่ยนแปลงสื่อ แคมเปญ  Iphone N ระยะเวลาการขึ้นสื่อ 18 June 25 – 30 Jun 25 
4.เปลี่ยนแปลงสื่อ แคมเปญ  Ipad 11 (DG) ระยะเวลาการขึ้นสื่อ 18 June 25 – 30 Jun 25 
DTAC SHOP : LED,Digital Signage (จอนอก,จอใน,Digital Standee)(ฝากทีม DR ลงจอ LED Dtac แฟชั่น ไอแลน)
https://drive.google.com/file/d/1TpJNlO8tNzvC3qLLPFlBeEPi5k-GrEAT/view?usp=drive_link
Team DR  &gt;&gt;&gt; Digital Screen 43" (แนวตั้งสื่อco brand)   
https://drive.google.com/file/d/1TpJNlO8tNzvC3qLLPFlBeEPi5k-GrEAT/view?usp=drive_link</t>
  </si>
  <si>
    <t>DataServiceDR_Images/b6a99902.รูปภาพที่แจ้ง.011355.jpg</t>
  </si>
  <si>
    <t>ea83f942</t>
  </si>
  <si>
    <t>เข้าเเก้ไขจอ C2</t>
  </si>
  <si>
    <t>DataServiceDR_Images/ea83f942.รูปภาพที่แจ้ง.012302.jpg</t>
  </si>
  <si>
    <t>นิค , หมี</t>
  </si>
  <si>
    <t>หน้างานมีเสียเพื่มอีก 1 แผ่น รวมเปลี่ยนทั้งหมด 2 แผ่นครับ ✅</t>
  </si>
  <si>
    <t>DataServiceDR_Images/ea83f942.รูปภาพที่ดำเนินการเสร็จแล้ว.010352.jpg</t>
  </si>
  <si>
    <t>412ddc13</t>
  </si>
  <si>
    <t>รบกวนอัพเดท VDO หลังแคชเชียร์ ตัวใหม่นะคะ มี 3 สาขา ซีคอน/เมกา บางนา/เวสเกต คืนวันพฤหัสนี้ เวลา 22.00 น.
เมกะบางนา : https://drive.google.com/file/d/1a4fs7tZ8vorPAn-4RlKgmyDJF6VKDQ9r/view?usp=drive_link
แฟชั่น/ซีคอน/เวตเกต : https://drive.google.com/file/d/13BoXmj322jeFqmPjXmGNEVqVDAs1XwBs/view?usp=drive_link
จอหน้าร้าน เวสเกต : https://drive.google.com/file/d/1VxPPwiai7pbPhLDWA96b1N0JaKfZJGxr/view?usp=drive_link
ขอบคุณค่ะ</t>
  </si>
  <si>
    <t>DataServiceDR_Images/412ddc13.รูปภาพที่แจ้ง.021322.jpg</t>
  </si>
  <si>
    <t>3a9e60bc</t>
  </si>
  <si>
    <t>งานแก้ไขสื่อจอ LED ขึ้นสื่อแล้วจอดำค่ะ</t>
  </si>
  <si>
    <t>DataServiceDR_Images/3a9e60bc.รูปภาพที่แจ้ง.032130.jpg</t>
  </si>
  <si>
    <t>งานนี้เรียบร้อยค่ะ ที่จอดำเนื่องจากว่า วิดีโอที่ส่งขึ้นจอ นามสกุลไฟล์ผิดค่ะ เป้น.MOV ค่ะ</t>
  </si>
  <si>
    <t>DataServiceDR_Images/3a9e60bc.รูปภาพที่ดำเนินการเสร็จแล้ว.040221.jpg</t>
  </si>
  <si>
    <t>b2e202d8</t>
  </si>
  <si>
    <t>DataServiceDR_Images/b2e202d8.รูปภาพที่แจ้ง.040341.jpg</t>
  </si>
  <si>
    <t>ตรวจพบสวิตช์หัวกล่องถูกปิดอยู่</t>
  </si>
  <si>
    <t>กล่องสามารถเปิดติดได้ปกติแล้วครับ</t>
  </si>
  <si>
    <t>DataServiceDR_Images/b2e202d8.รูปภาพที่ดำเนินการเสร็จแล้ว.040341.jpg</t>
  </si>
  <si>
    <t>9a203d23</t>
  </si>
  <si>
    <t>BEAUTRIUM SIAM BY PASS (1536X384)✅
https://urldefense.com/v3/__https://drive.google.com/file/d/1BlJE3hNGbtBoaTNVJH9Lj-14xHyS1zy0/view?usp=sharing__;!!IY5JXqZAIQ!-kPWJDmjWmOR4k_hx2-VeBDP4loSiBEqullHhHphoIHfnkxK70MuoQzLTAOPZQ4OuTMXMDIVy3OesEAiZk0Fwg4$✅
สำหรับร้าน EVE AND BOY MAGABANGNA  ของ Update  อีกครั้งครับ เพราะว่าลืมบอกให้เอาต้ว ฺBlush ไว้ และเพิ่มตัวใหม่เข้าไปครับ 
link นี้ นำไปuploadไฟล์ ได้เลยครับ
EVE AND BOY MAGABANGNA(1536X640)
https://drive.google.com/file/d/1vd51sCjFm-vDa79Kl61zGjkwx05WXGTa/view?usp=sharing✅</t>
  </si>
  <si>
    <t>รายละเอียดงาน : เวลา 09.00 -10.00น.Beautrium siam bypass  แบรนด์ 3CE  เข้าเปลี่ยนสื่อจอ LED  จำนวน 1 จอ ✅  เวลา 11.00 -15.00น.ร้าน Eve andboy เมก้าบางนา  แบรนด์ 3CE  เข้าเปลี่ยนสื่อจอ LED  จำนวน 1 จอ ✅</t>
  </si>
  <si>
    <t>2be34180</t>
  </si>
  <si>
    <t>AE
สาขา CentralwOrld สำหรับวันที่ 20 - 30 June 25
**เนื่องจากมีการเปลี่ยนโปรโมชั่น รบกวนยึดเมลล์นี้เป็นหลักนะคะ 
Size 1920x1080px : https://drive.google.com/drive/folders/1dcjh0xxmMNXE4GJwZGqBnGQ-20I8ktdJ 
Size 3584x576px : https://we.tl/t-getK6u5gcr 
/////////////
สาขา One Bangkok สำหรับวันที่ 20 - 30 June 25
**เนื่องจากมีการเปลี่ยนโปรโมชั่น รบกวนยึดเมลล์นี้เป็นหลักนะคะ 
Link : https://drive.google.com/drive/folders/1ecoDJCe_PTljT6dfhrXkVoxl37FOAfjT 
///////////
สาขา Central Phuket สำหรับวันที่ 20 - 30 June 25
**เนื่องจากมีการเปลี่ยนโปรโมชั่น รบกวนยึดเมลล์นี้เป็นหลักนะคะ 
Link : https://drive.google.com/drive/folders/1fDCtI34MsfaCd305GMsvnBCMIyj3y8n6 
//////////
สาขา เดอะมอลล์ บางแค สำหรับวันที่ 20 - 30 June 25
**เนื่องจากมีการเปลี่ยนโปรโมชั่น รบกวนยึดเมลล์นี้เป็นหลักนะคะ 
Link : https://drive.google.com/drive/folders/127iSR6U1vGuuXbhkjuYgkDe4u7z_jven</t>
  </si>
  <si>
    <t>2bd7f377</t>
  </si>
  <si>
    <t>CRC เซ็นนทรัลชิดลม</t>
  </si>
  <si>
    <t>DataServiceDR_Images/2bd7f377.รูปภาพที่แจ้ง.064018.jpg</t>
  </si>
  <si>
    <t>4d866ef7</t>
  </si>
  <si>
    <t>จอ C2 เสีย</t>
  </si>
  <si>
    <t>DataServiceDR_Images/4d866ef7.รูปภาพที่แจ้ง.082322.jpg</t>
  </si>
  <si>
    <t>1. เนื่องจากทางพนักงานอาจจะไปโดนตัวโปรเซสเซอร์ทำให้ช่องสัญญาณเปลี่ยน 2. รีเซ็ทระบบไฟใหม่จอติดเต็มแต่ภาพเล่นล้นจอง 3.ต้องรีเซ็ทระบบใหม่เนื่องจากตอนนี้เซ็ทไม่ทัน ร้านจะปิด</t>
  </si>
  <si>
    <t>เข้าเว็ตจอใหม่อีกรอบ</t>
  </si>
  <si>
    <t>DataServiceDR_Images/4d866ef7.รูปภาพที่ดำเนินการเสร็จแล้ว.011128.jpg</t>
  </si>
  <si>
    <t>เข้าเซ็ตจอใหม่</t>
  </si>
  <si>
    <t>ed226047</t>
  </si>
  <si>
    <t>แบรนด์ THREE Siamparagon
งานเข้าแยกกล่องควบคุมจอ และเซทใหม่ 
สถานะ ทำราคา</t>
  </si>
  <si>
    <t>DataServiceDR_Images/ed226047.รูปภาพที่แจ้ง.085019.jpg</t>
  </si>
  <si>
    <t>เข้าเซทแยกจอ Origin &amp; Avenda  แยก 1 จอใช้งาน Three  เพิ่มกล่องควบคุม 1 กล่อง เปิดใช้งานแฟลชไดร์ วันที่30/6/68  เวลา 22.00น.</t>
  </si>
  <si>
    <t>DataServiceDR_Images/ed226047.รูปภาพที่ดำเนินการเสร็จแล้ว.011020.jpg</t>
  </si>
  <si>
    <t>158249b7</t>
  </si>
  <si>
    <t>เข้าเซ็ตจอใหม่ เนื่องจากตอนนี้สื่อเล่นล้นจอ</t>
  </si>
  <si>
    <t>DataServiceDR_Images/158249b7.รูปภาพที่แจ้ง.094937.jpg</t>
  </si>
  <si>
    <t>เหน่ง , ฟลุ๊ค</t>
  </si>
  <si>
    <t>เซ็ทจอใหม่เรียบร้อย</t>
  </si>
  <si>
    <t>480d0931</t>
  </si>
  <si>
    <t>บิ้วเทียม เซ็นทรัลพัทยาเฟส</t>
  </si>
  <si>
    <t>3CE บิ้วเทียม เซ็นทรัลพัทยาเฟส  จอไม่ Online ในระบบ 1 จอ ค่ะ</t>
  </si>
  <si>
    <t>DataServiceDR_Images/480d0931.รูปภาพที่แจ้ง.022155.jpg</t>
  </si>
  <si>
    <t>ฟลุ๊คเล็ก , สนุ๊ก</t>
  </si>
  <si>
    <t>1. ตรวจเช็คจอขึ้นStand-alone 2. ทำการเปลี่ยนให้ NetWorking จอขึ้นออนไลน์ปกติ</t>
  </si>
  <si>
    <t>DataServiceDR_Images/480d0931.รูปภาพที่ดำเนินการเสร็จแล้ว.045244.jpg</t>
  </si>
  <si>
    <t>dcc1ee62</t>
  </si>
  <si>
    <t>เข้าเเก้ไขจอ
1.สายเมนไฟ สำหรับจอ
2.หม้อเเปลง
3.การ์ด</t>
  </si>
  <si>
    <t>DataServiceDR_Images/dcc1ee62.รูปภาพที่แจ้ง.033344.jpg</t>
  </si>
  <si>
    <t>เหน่ง , ฟลุ๊คเล็ก , ดอน</t>
  </si>
  <si>
    <t>1.เปลี่ยนสายเมนจอ 2เส้น 2.การ์ด R712 1ใบ 3.เซ็ทจอใหม่</t>
  </si>
  <si>
    <t>DataServiceDR_Images/dcc1ee62.รูปภาพที่ดำเนินการเสร็จแล้ว.070414.jpg</t>
  </si>
  <si>
    <t>bb0906f0</t>
  </si>
  <si>
    <t>AE เซ็นทรัลภูเก็ต  สื่อไม่อัพเดต  เพราะกล่องจอไม่ Online ในระบบค่ะ</t>
  </si>
  <si>
    <t>ประสานงานลูกค้าเช็คกล่อง</t>
  </si>
  <si>
    <t>cadabfdc</t>
  </si>
  <si>
    <t>AE พัทยา จอทีวี สื่อไม่อัพเดตค่ะ 
สาเหตุ  โปรแกรมสื่อเป็นสื่อเก่า ไม่ได้เปลี่ยนวีดีโอเป้นปัจจุบัน</t>
  </si>
  <si>
    <t>51002fff</t>
  </si>
  <si>
    <t>เพิ่มเพลง ทุกสาขา ของ Eveandboy</t>
  </si>
  <si>
    <t>DataServiceDR_Images/51002fff.รูปภาพที่แจ้ง.041835.jpg</t>
  </si>
  <si>
    <t>เพิ่มเพลง</t>
  </si>
  <si>
    <t>พี่หนูเล็กดำเนินการเรียบร้อย</t>
  </si>
  <si>
    <t>b2dce931</t>
  </si>
  <si>
    <t>3CE  สาขา Eveandboy</t>
  </si>
  <si>
    <t>บริษัท 2V
งาน 3CE  สาขา Eveandboy  เมก้าบางนา
รายการทำราคาดังนี้
1. เร้าเตอร์ 1 ตัว
2. ซิมรายปี 1ซิม
3. ค่าแรงช่างเข้าติดตั้งหน้างาน</t>
  </si>
  <si>
    <t>DataServiceDR_Images/b2dce931.รูปภาพที่แจ้ง.044602.jpg</t>
  </si>
  <si>
    <t>Mr Xie  Shaoyang_สาวหยาง , หมี</t>
  </si>
  <si>
    <t>เข้าติดตั้งเร้าเตอร์ + ซิม ที่จอ LED จำนวน 1 ชุด</t>
  </si>
  <si>
    <t>DataServiceDR_Images/b2dce931.รูปภาพที่ดำเนินการเสร็จแล้ว.010328.jpg</t>
  </si>
  <si>
    <t>efeb23c1</t>
  </si>
  <si>
    <t>3CE  สาขา บิวเทียมสยามบายพาส</t>
  </si>
  <si>
    <t>บริษัท เวิกร์โซน
งาน 3CE  สาขา บิวเทียมสยามบายพาส
รายการทำราคาดังนี้
1. เร้าเตอร์ 1 ตัว
2. ซิมรายปี 1ซิม
3. ค่าแรงช่างเข้าติดตั้งหน้างาน  1 ท่าน
สถานะ   รออนุมัติงาน</t>
  </si>
  <si>
    <t>DataServiceDR_Images/efeb23c1.รูปภาพที่แจ้ง.044820.jpg</t>
  </si>
  <si>
    <t>ติดตั้งเร้าเตอร์ ซิม ใหม่ 1 ชุด</t>
  </si>
  <si>
    <t>ติดตั้งเร้าเตอร์ ซิม + เซทจอใช้งาน CMS Online</t>
  </si>
  <si>
    <t>ซิม</t>
  </si>
  <si>
    <t>89f11559</t>
  </si>
  <si>
    <t>DataServiceDR_Images/89f11559.รูปภาพที่แจ้ง.062138.jpg</t>
  </si>
  <si>
    <t>ฟลุ๊ค , เหน่ง</t>
  </si>
  <si>
    <t>จอ สแตนดับทั้งหมด</t>
  </si>
  <si>
    <t>ตรวจสอบระบบไฟเข้าจอปกติ ตรวจสอบปลั๊กกล่องColorlight หลวมครับ ย้ายช่องเสียบใหม่จอติดปิด✅✅</t>
  </si>
  <si>
    <t>DataServiceDR_Images/89f11559.รูปภาพที่ดำเนินการเสร็จแล้ว.044549.jpg</t>
  </si>
  <si>
    <t>9bfce234</t>
  </si>
  <si>
    <t>TV Corner : Embassy, ทรู1ใยแก้ว, CP Tower, EMSPHERE, Siam Soi 2, One Bangkok
แจ้งขึ้นสื่อ 
&gt;&gt; Device 9 Baht, TOL699, DevicexPNE ระยะเวลาขึ้นสื่อ 20 - 30 Jun 25
https://drive.google.com/drive/folders/1NB-w5gIyGZCCINMtPLG7jJN7i_RG_xC_?usp=drive_link
&gt;&gt; Galaxy S25 Series ขึ้นสื่อคร่อมเดือน 20 Jun - 6 Jul 25
https://drive.google.com/drive/folders/1PgvwzKj2v32owtouXzMo0dVd1hQfbpUf?usp=drive_link</t>
  </si>
  <si>
    <t>DataServiceDR_Images/9bfce234.รูปภาพที่แจ้ง.071219.jpg</t>
  </si>
  <si>
    <t>9c885e09</t>
  </si>
  <si>
    <t>เปลี่ยนตัววิ่งเป็น Accessory Gadgets ด้วยค่ะ</t>
  </si>
  <si>
    <t>DataServiceDR_Images/9c885e09.รูปภาพที่แจ้ง.071545.jpg</t>
  </si>
  <si>
    <t>ปลี่ยนสื่อจอDemoจากRedmi เป็น Accessory  Gedgets เสร็จเรียบร้อยครับ✅✅</t>
  </si>
  <si>
    <t>DataServiceDR_Images/9c885e09.รูปภาพที่ดำเนินการเสร็จแล้ว.082509.jpg</t>
  </si>
  <si>
    <t>เข้าเปลี่ยนหน้าสาขา</t>
  </si>
  <si>
    <t>4a012f06</t>
  </si>
  <si>
    <t>สาขา ID2567</t>
  </si>
  <si>
    <t>อาการจอ Kiosk  ดับไม่เล่นสื่อ</t>
  </si>
  <si>
    <t>DataServiceDR_Images/4a012f06.รูปภาพที่แจ้ง.083110.jpg</t>
  </si>
  <si>
    <t>ปัญหาเป็นที่ความจุกล่อง Kiosk เต็มค่ะ  ล้างข้อมูลกล่องไป ตอนนี้จอใช้งานได้ปกติค่ะ</t>
  </si>
  <si>
    <t>693fe388</t>
  </si>
  <si>
    <t>Dear Team Lead,Team Dr.sale,Team WTC
แจ้งเพิ่มสื่อเปลี่ยนแปลงสื่อลบสื่อ Digital TV อัพเดท  20/6/2025
1.เพิ่มสื่อ แคมเปญ มือถือ 9บ.Samsung Galaxy A06 (4G) / OPPO A3x / vivo Y04  ระยะเวลาการขึ้นสื่อ 20 June 25 – 30 Jun 25 
2.เปลี่ยนแปลงสื่อ แคมเปญ Galaxy A Serie(True &amp; dtac ระยะเวลาการขึ้นสื่อ 20 June 25 – 30 Jun 25
3.เปลี่ยนแปลงสื่อ แคมเปญ  Device x PNE (True &amp; dtac) ระยะเวลาการขึ้นสื่อ 20 June 25 – 30 July 25
4.เปลี่ยนแปลงสื่อ แคมเปญ  Galaxy S25 Series ระยะเวลาการขึ้นสื่อ 20 June 25 – 6 July 25 
5.เปลี่ยนแปลงสื่อ แคมเปญ  LetThemSeeLove ระยะเวลาการขึ้นสื่อ 20 June 25 – 11 July 25 
True Shop : Digital Poster,TV Conner (Smart Home,Vlive)
https://drive.google.com/drive/folders/10p5ONN00rp_LMx-Vs2N8DBLjPNluk4fE?usp=drive_link
Dtac In True Shop(จอTrue) : Digital Poster,TV Conner (Smart Home,Vlive)
https://drive.google.com/drive/folders/10p5ONN00rp_LMx-Vs2N8DBLjPNluk4fE?usp=drive_link
DTAC SHOP : LED,Digital Signage (จอนอก,จอใน,Digital Standee)(ฝากทีม DR ลงจอ LED Dtac แฟชั่น ไอแลน)
https://drive.google.com/drive/folders/10p5ONN00rp_LMx-Vs2N8DBLjPNluk4fE?usp=drive_link
Team DR  &gt;&gt;&gt; Digital Screen 43" (แนวตั้งสื่อco brand)   
https://drive.google.com/drive/folders/10p5ONN00rp_LMx-Vs2N8DBLjPNluk4fE?usp=drive_link</t>
  </si>
  <si>
    <t>DataServiceDR_Images/693fe388.รูปภาพที่แจ้ง.091437.jpg</t>
  </si>
  <si>
    <t>37f10c94</t>
  </si>
  <si>
    <t>True Shop Future park</t>
  </si>
  <si>
    <t>เปลี่ยนตัววิ่งเป็น  Accessory Gadgetsด้วยค่ะ</t>
  </si>
  <si>
    <t>DataServiceDR_Images/37f10c94.รูปภาพที่แจ้ง.010341.jpg</t>
  </si>
  <si>
    <t>ad6cf095</t>
  </si>
  <si>
    <t>True Shop central world</t>
  </si>
  <si>
    <t>เปลี่ยนตัววิ่งเป็น Huawei Mate XT Ultimate</t>
  </si>
  <si>
    <t>DataServiceDR_Images/ad6cf095.รูปภาพที่แจ้ง.010534.jpg</t>
  </si>
  <si>
    <t>70488999</t>
  </si>
  <si>
    <t>สถานีภาษีเจริญ</t>
  </si>
  <si>
    <t>DataServiceDR_Images/70488999.รูปภาพที่แจ้ง.010952.jpg</t>
  </si>
  <si>
    <t>รายละเอียดงาน : เข้าตรวจสอบจอดับครับ 1 เข้าตรวจสอบพบจอดับ 1 จอครับ 2 เข้าตรวจสอบพบ Timer ยี่ห้อ The Brain เสีย 1 ตัวครับ 3 ทำการเปลี่ยน Timer 1 ตัวครับ 4 ตั้งเวลา Timer ให้เป็นปัจจุบันครับ</t>
  </si>
  <si>
    <t>28110f51</t>
  </si>
  <si>
    <t>จอดับ ระบบออฟไลน์</t>
  </si>
  <si>
    <t>DataServiceDR_Images/28110f51.รูปภาพที่แจ้ง.011620.jpg</t>
  </si>
  <si>
    <t>รายละเอียดงาน : เข้าตรวจสอบจอดับครับ 1 เข้าตรวจสอบพบจอติดปกติครับ 2 สอบถามทางรปภ แจ้งว่าจอมีการดับจริง 3 สอบถามทางร้านกาแฟแจ้งว่าจอดับจริงครับ 4 ทางรปภ แจ้งมีคนมาถ่ายรูปแล้วเดินไปห้องไฟและเบรคเกอร์ด้านหลัง [น่าจะมีคนออนเบรคเกอร์ขึ้นให้ครับ]</t>
  </si>
  <si>
    <t>DataServiceDR_Images/28110f51.รูปภาพที่ดำเนินการเสร็จแล้ว.011620.jpg</t>
  </si>
  <si>
    <t>a2e1eb26</t>
  </si>
  <si>
    <t>DataServiceDR_Images/a2e1eb26.รูปภาพที่แจ้ง.043032.jpg</t>
  </si>
  <si>
    <t>สาเหตุ   อาจเกิดจากการทำงานที่ผิดพลาดของตัวกล่วบคุม  ทาง DR มีแจ้งให้หน้าร้านติดตามสถานะการเล่นสื่ออีกครั้ง ในวันพรุ่งนี้ตอนเช้าว่าจอจะเล่นสื่อปกติหรือไม่ค่ะ  ถ้าจอดับไม่เล่นสื่อ ทาง DR ต้องทำราคาเปลี่ยนกล่องควบคุมใหม่ค่ะ</t>
  </si>
  <si>
    <t>DataServiceDR_Images/a2e1eb26.รูปภาพที่ดำเนินการเสร็จแล้ว.043032.jpg</t>
  </si>
  <si>
    <t>f31df41a</t>
  </si>
  <si>
    <t>ปัญหาเรื่องส่งสื่อผ่านระบบ</t>
  </si>
  <si>
    <t>ปัญหาเป็นที่เป็นปัญหาการส่งสื่อเล่นต่อจากสื่อเดิม แล้วหน้าร้านเข้าใจผิดว่าสื่อไม่เล่นค่ะ</t>
  </si>
  <si>
    <t>59af8f9c</t>
  </si>
  <si>
    <t>TS fashion Island รบกวนเปลี่ยนตัววิ่งเป็น Accessory Gadgets</t>
  </si>
  <si>
    <t>DataServiceDR_Images/59af8f9c.รูปภาพที่แจ้ง.045744.jpg</t>
  </si>
  <si>
    <t>c3b40ce2</t>
  </si>
  <si>
    <t>ห้างเอ็มโพเรี่ยมคับ  ชั้น 3 แผนก Btrend</t>
  </si>
  <si>
    <t>จอมีปัญหา</t>
  </si>
  <si>
    <t>DataServiceDR_Images/c3b40ce2.รูปภาพที่แจ้ง.065215.jpg</t>
  </si>
  <si>
    <t>รอช่างเข้าดำเนินการตรวจสอบ</t>
  </si>
  <si>
    <t>ลูกค้ายังไม่ได้อนุมัติวันเข้า</t>
  </si>
  <si>
    <t>9bb15017</t>
  </si>
  <si>
    <t>เซอร์วิต
ลูกค้า โชว์รูม Aston Martin สยามพารากอน
เบอร์ติดต่อลูกค้าคือ 065-525-5708
คุณ เอกชัย
อาการ
เบื้องต้นลูกค้าแจ้งอาการว่าจอวีดีโอของเรามี 2 จอติดๆดับๆตลอดค่ะ ลูกค้าส่งรูปนี้มาให้เราลูกค้าไม่มีรูปอาการมาให้เราดูค่ะ</t>
  </si>
  <si>
    <t>DataServiceDR_Images/9bb15017.รูปภาพที่แจ้ง.080422.jpg</t>
  </si>
  <si>
    <t>เอื้อน , แบงค์จอ , ไตรรัตน์ ปีกลาง_นิค</t>
  </si>
  <si>
    <t>ทีมช่างเข้าตรวจสอบอาการจอ VDO Wall เสีย  เปิดจอแล้วมีอาการกระพริบ จอเป็นขาเเขวนแบบฟิก สาเหตุเกิดจากสาย DP หลวมได้มีการแก้ไขเรียบร้อยจอกลับมาติดปกติ</t>
  </si>
  <si>
    <t>DataServiceDR_Images/9bb15017.รูปภาพที่ดำเนินการเสร็จแล้ว.095202.jpg</t>
  </si>
  <si>
    <t>daa9d25b</t>
  </si>
  <si>
    <t>ฟิวเจอร์พาร์ครังสิต</t>
  </si>
  <si>
    <t>สื่อที่จอค้าง ไม่เล่นสื่อ</t>
  </si>
  <si>
    <t>DataServiceDR_Images/daa9d25b.รูปภาพที่แจ้ง.094532.jpg</t>
  </si>
  <si>
    <t>ให้ช่างเข้าตรวจสอบก่อน แล้วทำเสนอราตามหลังจากตรวจสอบ</t>
  </si>
  <si>
    <t>รายละเอียดงาน 1. สื่อที่จอค้าง ไม่เล่นสื่อ เข้าตรวจสอบสอบ มีอาการจอค้าง ลูกค้าต้องการให้เข้าก่อนวันที่ 30 ช่วงเวลา 11.00-18.00น. -ตรวจสอบสายแลนมีรอยบาด  (มาคสาย) แก้ไขเข้าหัวแลนใหม่✅ -ตรวจสอบจอ มีเม็ดไฟเสีย (เสื่อมสภาพ)ทั้งจอ ด้านบนมีแผ่นหน้ากากอ้าออก4แผ่นครับ</t>
  </si>
  <si>
    <t>DataServiceDR_Images/daa9d25b.รูปภาพที่ดำเนินการเสร็จแล้ว.065323.jpg</t>
  </si>
  <si>
    <t>***ช่างเข้า 29/7/2025</t>
  </si>
  <si>
    <t>05dfab5a</t>
  </si>
  <si>
    <t>แจ้งเพื่มสื่อ Campaign : TrueOnline Existing  เพื่อกระตุ้นยอดขาย
มีผล  24/6/68 - 31/12/68
Digital Poster : https://drive.google.com/drive/folders/1WGoD_u9FNEkj7Rza305QpMdtneGeI2ny?usp=sharing
TV Corner แนวนอน : https://drive.google.com/drive/folders/1FyycDfdXTySfEN7bB3675W2F8I-bvZk-?usp=sharing</t>
  </si>
  <si>
    <t>cd60f6f9</t>
  </si>
  <si>
    <t>คืนวันอังคารที่ 24 มิย. เข้าเช้า วันพุธที่ 25 มิย. นี้
ทางทีมจะเข้าเปลี่ยนสื่อ Dynamic
สถานีสุขุมวิท ชั้นออกบัตรโดยสาร
*ลูกค้า "Oppo Reno 14 Series 5G"*
*จำนวน 2 กล่อง*
ตำแหน่งกล่อง 
1. SUK CC WLB 01 
ขนาดจอ  528 x 256 px
2. SUK CC WLB 02 
ขนาดจอ 528 x 256 px_x000B_
_x000B_
*** รบกวนตั้ง `เวลาเปลี่ยนสื่อ`
`คืนวันอังคารที่ 24 มิย. นี้ เวลา 23.40น.`
เจ้าหน้าที่ติดตั้งหน้างาน
K.หนุ่ม เบอร์ติดต่อ 0817007813_x000B_
K.เดี่ยว เบอร์ติดต่อ 0659984223_x000B_
K.ตูน เบอร์ติดต่อ 0617534305
ควรโทรประสานงานกันช่วงเย็น ก่อนเวลาติดตั้งสื่อ</t>
  </si>
  <si>
    <t>DataServiceDR_Images/cd60f6f9.รูปภาพที่แจ้ง.023912.jpg</t>
  </si>
  <si>
    <t>DataServiceDR_Images/cd60f6f9.รูปภาพที่ดำเนินการเสร็จแล้ว.075149.jpg</t>
  </si>
  <si>
    <t>e628b493</t>
  </si>
  <si>
    <t>เซ็นทรัลเชียงใหม่</t>
  </si>
  <si>
    <t>จอเสียบางจุด (สายเเพร+โมดูล)</t>
  </si>
  <si>
    <t>DataServiceDR_Images/e628b493.รูปภาพที่แจ้ง.030540.jpg</t>
  </si>
  <si>
    <t>เข้าแก้ไขจอ LED หัวอากอน แผ่นโมดูลเสีย  1 แผ่น ✅ และดึงจอเข้าระบบ CMS  -JASPAL Jaspal@PUMA ✅ User  : pumajaspal Pass  : Pumajaspal123*</t>
  </si>
  <si>
    <t>4905ded1</t>
  </si>
  <si>
    <t>เปลี่ยนสื่อ Armani    เปลี่ยนสื่อ สาขาลาดพร้าวและ พารากอน วันที่ 26 มิย ค่ะ
สาขาลาดพร้าว https://drive.google.com/file/d/1wQgUFG0t0Dcia6-JGRIIZfsZmuGP0Rek/view?usp=sharing
สาขาพารากอน https://drive.google.com/file/d/1SxdOV_gP2W3_0GyHpqK7aB5pNmzmJq-O/view?usp=sharing</t>
  </si>
  <si>
    <t>b5ee54b6</t>
  </si>
  <si>
    <t>จอวีดีโอวอ มีอาการรกระพริบ</t>
  </si>
  <si>
    <t>DataServiceDR_Images/b5ee54b6.รูปภาพที่แจ้ง.042657.jpg</t>
  </si>
  <si>
    <t>442c7f95</t>
  </si>
  <si>
    <t>TV Corner : Embassy, ทรู1ใยแก้ว, CP Tower, EMSPHERE, Siam Soi 2, One Bangkok
แจ้งขึ้นสื่อ 
&gt;&gt; Samsung Q7B7 ขึ้นสื่อคร่อมเดือน 24 Jun - 9 Jul 25
https://drive.google.com/drive/folders/1Ib6EuDPZnxD4ykJj3n0XHD-n3gEqdE8D?usp=drive_link
รบกวนด้วยนะคะ ขอบคุณมากค่ะ🙏🏻</t>
  </si>
  <si>
    <t>DataServiceDR_Images/442c7f95.รูปภาพที่แจ้ง.062507.jpg</t>
  </si>
  <si>
    <t>ebf374af</t>
  </si>
  <si>
    <t>จอทีวีไม่ติด</t>
  </si>
  <si>
    <t>DataServiceDR_Images/ebf374af.รูปภาพที่แจ้ง.063803.jpg</t>
  </si>
  <si>
    <t>1. จอขึ้นMagic info // แก้ไขโดนใช้รีโมทกดปุ่ม Exit จอเล่นสื่อปกติครับ✅✅</t>
  </si>
  <si>
    <t>DataServiceDR_Images/ebf374af.รูปภาพที่ดำเนินการเสร็จแล้ว.010632.jpg</t>
  </si>
  <si>
    <t>bd628582</t>
  </si>
  <si>
    <t>True | dtac</t>
  </si>
  <si>
    <t>ขอเพิ่มสื่อ  Campaign: Samsung Q7B7
Channel: True | dtac
Period: 24 Jun - 9 Jul 2025
AW:
https://drive.google.com/drive/folders/1H4gXQTEqHHWO_spScZi7JvTqciVq6aEy?usp=drive_link</t>
  </si>
  <si>
    <t>DataServiceDR_Images/bd628582.รูปภาพที่แจ้ง.074621.jpg</t>
  </si>
  <si>
    <t>8ec7fbfe</t>
  </si>
  <si>
    <t>จอ LED ขึ้นขีด</t>
  </si>
  <si>
    <t>DataServiceDR_Images/8ec7fbfe.รูปภาพที่แจ้ง.090716.jpg</t>
  </si>
  <si>
    <t>เปลี่ยนแผ่นโมดูลเสีย 1 แผ่น</t>
  </si>
  <si>
    <t>เล่นสื่อได้ปกติ</t>
  </si>
  <si>
    <t>f329351d</t>
  </si>
  <si>
    <t>เเก้ไขสื่อเนื่องจากลูกค้าขอขยายเวลาขึ้นสื่อ</t>
  </si>
  <si>
    <t>เเก้ไขสื่อเรียบร้อย</t>
  </si>
  <si>
    <t>594eb0e8</t>
  </si>
  <si>
    <t>เช้าวันพุธที่ 25/6/68 - 7/7/68 มีขึ้นสื่อ EOSS SALE 50 % ฝากขึ้นสื่อให้ด้วยน่ะครับเล่นค้างสื่อนี้อันเดียว</t>
  </si>
  <si>
    <t>DataServiceDR_Images/594eb0e8.รูปภาพที่แจ้ง.012712.jpg</t>
  </si>
  <si>
    <t>d23d9ce1</t>
  </si>
  <si>
    <t>T21 Rama3</t>
  </si>
  <si>
    <t>รายการเสนอราคา
งาน E&amp;B สาขา T21 Rama3
รายการ  ดังนี้
1. ขาแขวน TV แนวตั้ง  จำนวน 1 ชุด
2. ค่าติดตั้ง + เซ็ตระบบ
3. ช่างเข้างานกลางคืน จำนวน 3 ท่าน
ส่งราคาให้ทางคุณโน่  E&amp;B ก่อนครับ</t>
  </si>
  <si>
    <t>DataServiceDR_Images/d23d9ce1.รูปภาพที่แจ้ง.022059.jpg</t>
  </si>
  <si>
    <t>ตรวจเช็คระบบที่หน้างานทั้งหมด อุปกรณ์เราไม่มีปัญหา ที่จอดับพนักงานอาจจะแค่ลืมเปิดเบรกเกอร์ระบบไฟ</t>
  </si>
  <si>
    <t>breaker</t>
  </si>
  <si>
    <t>DataServiceDR_Images/d23d9ce1.รูปภาพที่ดำเนินการเสร็จแล้ว.011420.jpg</t>
  </si>
  <si>
    <t>อนุมัติราคา 25/10/25</t>
  </si>
  <si>
    <t>b573d9c3</t>
  </si>
  <si>
    <t>Link สื่อใหม่
LED : OPPO Reno14 Series 5G
https://drive.google.com/drive/folders/1g9AqsP97ih6_uT3Wm8O6kdpOVjwXMgl1?usp=drive_link</t>
  </si>
  <si>
    <t>DataServiceDR_Images/b573d9c3.รูปภาพที่แจ้ง.022903.jpg</t>
  </si>
  <si>
    <t>อัพเดทสื่อใหม่</t>
  </si>
  <si>
    <t>ส่งสื่อถึง T21 พัทยา</t>
  </si>
  <si>
    <t>900d2380</t>
  </si>
  <si>
    <t>เข้าเก็บงานประตูทางเข้าเซอร์วิส</t>
  </si>
  <si>
    <t>เข้าแก้ไขวันที่ 27/06/68</t>
  </si>
  <si>
    <t>6eec6eec</t>
  </si>
  <si>
    <t>เเยกอุรุพงษ์</t>
  </si>
  <si>
    <t>รายละเอียดงาน 1.เข้าเจาะรูละบายน้ำ(check mark) 2.แก้ใขประตูปิดเปิดช่องเชอวิต(check mark) 3....ฝาผิดกล่องไฟมีครบทุกตู้ครับ</t>
  </si>
  <si>
    <t>82b6dfe4</t>
  </si>
  <si>
    <t>เเยกประติพัทธ์</t>
  </si>
  <si>
    <t>8e30ea54</t>
  </si>
  <si>
    <t>CRC ศรีราชา</t>
  </si>
  <si>
    <t>DataServiceDR_Images/8e30ea54.รูปภาพที่แจ้ง.043634.jpg</t>
  </si>
  <si>
    <t>ปัญหาคือจอไม่รันเเอฟ</t>
  </si>
  <si>
    <t>DataServiceDR_Images/8e30ea54.รูปภาพที่ดำเนินการเสร็จแล้ว.043634.jpg</t>
  </si>
  <si>
    <t>8fd6e714</t>
  </si>
  <si>
    <t>Encap 28 จอ</t>
  </si>
  <si>
    <t>เมเบอรีน
แบลนด์  Encap 28จอ
เล่นสื่อวันที่ 26/6/68</t>
  </si>
  <si>
    <t>DataServiceDR_Images/8fd6e714.รูปภาพที่แจ้ง.045121.jpg</t>
  </si>
  <si>
    <t>dbab4231</t>
  </si>
  <si>
    <t>สวัสดีค่ะ รบกวนอัพเดท VDO หลังแคชเชียร์ ตัวใหม่นะคะ มี 3 สาขา ซีคอน/เมกา บางนา/เวสเกต คืนวันพฤหัสนี้ เวลา 22.00 น.
เมกะบางนา : https://drive.google.com/file/d/1IpIYD1Hik6Q3GTEjsVp_agStfX7hRx9A/view?usp=drive_link
แฟชั่น/ซีคอน/เวตเกต : https://drive.google.com/file/d/1WRFSTRS8oDxIuVlHZHoXB2_HpFGgOUDx/view?usp=drive_link
จอหน้าร้าน เวสเกต : https://drive.google.com/file/d/1_1n2ttMIgEvOCymQJ2Pei7FGZaxcKXpS/view?usp=drive_link
ขอบคุณค่ะ</t>
  </si>
  <si>
    <t>เฟรช</t>
  </si>
  <si>
    <t>5c74c1ec</t>
  </si>
  <si>
    <t>DataServiceDR_Images/5c74c1ec.รูปภาพที่แจ้ง.023428.jpg</t>
  </si>
  <si>
    <t>fe30df4b</t>
  </si>
  <si>
    <t>ลูกค้าขอขยายเวลาการเล่นสื่อจากเดิม  30/6/68 เป็น  17/7/68</t>
  </si>
  <si>
    <t>DataServiceDR_Images/fe30df4b.รูปภาพที่แจ้ง.045443.jpg</t>
  </si>
  <si>
    <t>ขยายเวลาเล่นสื่อ</t>
  </si>
  <si>
    <t>ขยายเวลาตามที่ลูกค้าเเจ้ง วันที่ 30/06/68-17/07/68</t>
  </si>
  <si>
    <t>DataServiceDR_Images/fe30df4b.รูปภาพที่ดำเนินการเสร็จแล้ว.014609.png</t>
  </si>
  <si>
    <t>4c957bff</t>
  </si>
  <si>
    <t>Update VDO  สำหรับ จอ Big  Hot spot โดยลบของเก่าทิ้ง และ  update  เป็นตัวใหม่ ตามที่แนบมาครับ
โดยเริ่ม Update  วันศุกร์ที่27/6/2025 ตั้งแต่ 10.00 น  ครับ
Eve And Boy Maga Bagna
 https://drive.google.com/file/d/1o2QBpZ758ZBZ2x4-Ky7HIARYQlcQFiFP/view?usp=sharing
Link ใช้กับสาขาตาม List  นี้ครับ
https://drive.google.com/file/d/1Pr1Z8mUdV0Iy1x34XWFle2Tw9VAFi2pa/view?usp=sharing</t>
  </si>
  <si>
    <t>DataServiceDR_Images/4c957bff.รูปภาพที่แจ้ง.065052.jpg</t>
  </si>
  <si>
    <t>3528e7db</t>
  </si>
  <si>
    <t>Adidas สามย่านมิตรทาวน์</t>
  </si>
  <si>
    <t>งานเข้าตรวจสอบเร้าเตอร์เนื่องจากจอ offline</t>
  </si>
  <si>
    <t>จอ offline สายแลนด์เสื่อมสภาพ และ ได้ทำการเปลี่ยนสายแลนด์ จำนวน 1 เส้น</t>
  </si>
  <si>
    <t>DataServiceDR_Images/3528e7db.รูปภาพที่ดำเนินการเสร็จแล้ว.021037.jpg</t>
  </si>
  <si>
    <t>e46adc21</t>
  </si>
  <si>
    <t>โปเจคเตอร์ไม่เล่นสื่อ</t>
  </si>
  <si>
    <t>ปรีชา ภูตานันท์_ชาสลิม , เลิศ</t>
  </si>
  <si>
    <t>1. เข้าตรวจสอบจอโปรเจคเตอร์  จอไม่เล่นสื่อ (จอเลนสื่อปกติครับ)✅ 2. ตรวจสอบจอ แห่งกิ้งหน้าร้านดับ</t>
  </si>
  <si>
    <t>DataServiceDR_Images/e46adc21.รูปภาพที่ดำเนินการเสร็จแล้ว.073314.jpg</t>
  </si>
  <si>
    <t>a708cf9a</t>
  </si>
  <si>
    <t>Digital Poster
True Shop &amp; dtac shop
มีผล 26 June 25 - 31 July 25
https://drive.google.com/file/d/11ZAmmxQnbQ-B-6iJ2VPcAIuAxRFnoXao/view?usp=sharing</t>
  </si>
  <si>
    <t>DataServiceDR_Images/a708cf9a.รูปภาพที่แจ้ง.011752.jpg</t>
  </si>
  <si>
    <t>68208999</t>
  </si>
  <si>
    <t>DataServiceDR_Images/68208999.รูปภาพที่แจ้ง.013228.jpg</t>
  </si>
  <si>
    <t>เข้าตรวจสอบจอดับ</t>
  </si>
  <si>
    <t>DataServiceDR_Images/68208999.รูปภาพที่ดำเนินการเสร็จแล้ว.080727.jpg</t>
  </si>
  <si>
    <t>8f84817c</t>
  </si>
  <si>
    <t>แก้ไขป้ายไฟ(จอ004) One BANGKOK สถานีลุมพินีดับ 1 ป้าย ตรงกลางชั้นออกบัตร</t>
  </si>
  <si>
    <t>DataServiceDR_Images/8f84817c.รูปภาพที่แจ้ง.033706.jpg</t>
  </si>
  <si>
    <t>กล่องไฟ Dynamic ดับ 1. ตรวจสอบเบื้องต้น: พบว่าเบรกเกอร์หมายเลข 004 ทริป (ตัดการทำงาน) จำนวน 1 ตัว 2. ตรวจเช็คสายไฟ: ตรวจสอบความแน่นของสายไฟทุกจุด แน่นปกติ 3. ตรวจวัดกระแสไฟ: วัดค่ากระแสไฟ ก่อน และ หลัง เปิดเบรกเกอร์ ค่าไฟอยู่ในเกณฑ์ปกติ 4. ดำเนินการเปลี่ยนเบรกเกอร์: เปลี่ยนเบรกเกอร์หมายเลข 004 จำนวน 1 ตัว รุ่น: ABB C32 Amp [6000] 5. ตรวจวัดหลังเปลี่ยน: กระแสไฟฟ้า: 220 โวลต์ กระแสแอมป์: ปกติ</t>
  </si>
  <si>
    <t>DataServiceDR_Images/8f84817c.รูปภาพที่ดำเนินการเสร็จแล้ว.073606.jpg</t>
  </si>
  <si>
    <t>20d1abfc</t>
  </si>
  <si>
    <t>Maya Chiangmai</t>
  </si>
  <si>
    <t>Eveandboy
จอหลังเคาน์เตอร์ 
สาขาเมญ่าเชียงใหม่
ทำเสนอราคา ให้คุณภัทร
รายการทำราคา 
1. กล่องควมจอ  A5L จำนวน  1 กล่อง
2. ค่าแรงช่างเข้างานต่างจังหวัด  2 ท่าน
3.ค่าเดินทาง + ค่าที่พัก  1 คืน
สถานะ   รออนุมัติงาน</t>
  </si>
  <si>
    <t>d780f26a</t>
  </si>
  <si>
    <t>คืนวันศุกร์ ที่ 4 ก.ค. ทางร้านจะมีการทาสีเสาที่ครอบจอ LED ใหม่ อยากจะให้ทางทีมงาน ช่วยเขาไปถอดจอรอทางซัพทาสีเสร็จ แล้วติดตั้งกลับไปด้วยในคืนนั้นเลย</t>
  </si>
  <si>
    <t>DataServiceDR_Images/d780f26a.รูปภาพที่แจ้ง.062113.jpg</t>
  </si>
  <si>
    <t>หนูเล็ก , บอยด์ (วิทวัส)</t>
  </si>
  <si>
    <t>ถอดจอออกเพื่อให้ ผู้รับเหมาทำสีเสาจอใหม่ และติดตั้งคืน ภายในคืนวันที่ 4/7/68</t>
  </si>
  <si>
    <t>DataServiceDR_Images/d780f26a.รูปภาพที่ดำเนินการเสร็จแล้ว.024223.jpg</t>
  </si>
  <si>
    <t>211b1b90</t>
  </si>
  <si>
    <t>เปลี่ยนสื่อ Honor 400 Series เดิมออก และแทนด้วย Honor 400 Series Earlybird มีผล 28/6/2025 (เปิดรับสินค้าจอง)
A. Highlight Campaign
-Co Brand (ตามลิสสาขาที่มี)
-----------------------------
B. Commercial Campaign
-เบอร์ฟันธงพระราหู (1 May-31 Jul 2025) 
-True ID Short (1-30 June 2025) 
-True ID Happiness(ตามลิสสาขาที่มี) (20 Jun-31 Jul 2025)
-TVS Now ตำนานจั้งไห่ Legend of Zang Hai Pack Plus_June 2025
-TVS Now Branding : June 2025
-5G Super Streaming (Baifern version)(ตามลิสสาขาที่มี) (15 May - 31 Aug 2025)
-Device Destination (ดีลโหดโปรดซื้อ) (ตามลิสสาขาที่มี) (11 Apr-31 Dec 2025)
-Samsung S25 (23 Jan - 31 Jul 2025)
-OPPO Reno14 Series 5G (30 Jun - 30 Sep 25) New!!!
-Huawei Watch Fit 4 Pro (ตามลิสสาขาที่มี) (9 Jun-31 Oct 2025) 
-Realme GT17 Series (ตามลิสสาขาที่มี) (31 May-31 Aug 2025) 
-Honor 400 Series Earlybird (ตามลิสสาขาที่มี) (28 Jun-31 Oct 2025) New!!!
-Pocketalk (เฉพาะ CTW) (10 Apr-31 Jul 2025)
Link สื่อใหม่
LED : Honor 400 Series Earlybird (28 Jun-31 Oct 2025)
https://drive.google.com/drive/folders/1YGHspCN_huHFlylnrab_S9uvQVB0amHR?usp=sharing</t>
  </si>
  <si>
    <t>DataServiceDR_Images/211b1b90.รูปภาพที่แจ้ง.083617.png</t>
  </si>
  <si>
    <t>เปลี่ยนสื่อ Honer 400 ทุกสาขาเสร็จเรียบร้อย</t>
  </si>
  <si>
    <t>DataServiceDR_Images/211b1b90.รูปภาพที่ดำเนินการเสร็จแล้ว.100405.jpg</t>
  </si>
  <si>
    <t>07066d8e</t>
  </si>
  <si>
    <t>กิตติญา แสงสุข , ศรินทร์ทิพย์</t>
  </si>
  <si>
    <t>0955345999 , 0891456665</t>
  </si>
  <si>
    <t>จอ LED หน้าร้านเปิดไม่ติด</t>
  </si>
  <si>
    <t>DataServiceDR_Images/07066d8e.รูปภาพที่แจ้ง.094350.jpg</t>
  </si>
  <si>
    <t>รีเซตกล่อง เกิดจากอาการค้างของกล่องควบคุมที่ไฟเข้าเลี้ยงกล่องควบคุมตลอดเวลา</t>
  </si>
  <si>
    <t>9bf360c3</t>
  </si>
  <si>
    <t>Sm สถานี ลาดพร้าว แจ้งซ่อม  Digital Column ชั้น ออกบัตรโดยสาร ตำแหน่ง DCM-01A แผ่นโมดูลหลุดบ่อยและเกยกันอยู่ไม่สนิท รบกวนประสานงานเข้าดำเนินการแก้ไข</t>
  </si>
  <si>
    <t>DataServiceDR_Images/9bf360c3.รูปภาพที่แจ้ง.033120.jpg</t>
  </si>
  <si>
    <t>ไตรรัตน์ ปีกลาง_นิค , ตี้</t>
  </si>
  <si>
    <t>แก้ไขเบื้องต้น 1.เพิ่มแม่เหล็ก ใส่เพื่มที่แผ่นโมดูล 2.ปรับแผ่นให้เขามุมเหมือนเดิม ตรวจสอบจอทั้งสองเสาแล้วไม่มีแผ่นเด้ง</t>
  </si>
  <si>
    <t>DataServiceDR_Images/9bf360c3.รูปภาพที่ดำเนินการเสร็จแล้ว.033120.jpg</t>
  </si>
  <si>
    <t>70a83bbe</t>
  </si>
  <si>
    <t>watson siam, Eve and boy siam square one</t>
  </si>
  <si>
    <t>update Vdo บนจอ led. ของ ร้าน ws siam, Eve and boy siam square one ของ Brand Maybelline
Siam Teddy Nude
https://drive.google.com/file/d/1lHHdEs6jfY8UH_pBkdyI3FjxtHi3AGXF/view?usp=drive_link
Eve&amp;Boy Siam SQ1 Teddy Nude
https://drive.google.com/file/d/1cGdflCDFLcvMpqdBTkdnsvzTmYctTVov/view?usp=drive_link</t>
  </si>
  <si>
    <t>DataServiceDR_Images/70a83bbe.รูปภาพที่แจ้ง.012837.png</t>
  </si>
  <si>
    <t>ส่งสื่อMaybelline จอวัตสัน599 กับ Eveanboy SQ1</t>
  </si>
  <si>
    <t>DataServiceDR_Images/70a83bbe.รูปภาพที่ดำเนินการเสร็จแล้ว.095915.jpg</t>
  </si>
  <si>
    <t>5803b3f6</t>
  </si>
  <si>
    <t>เปลี่ยนสื่อสาขาต่างๆดังนี้ สามารถขึ้นได้เลยตอนนี้ค่ะ
1. Mega Bangna
LED U Shape ทางเข้าหน้าร้าน
File : https://drive.google.com/file/d/1-C5jFACK6aN74AOyAXuqtFIhBB6xknNE/view?usp=sharing
2. Seacon Square ทางเข้าหน้าร้าน
File : https://drive.google.com/file/d/1PX6233VvEueVlAEhaf2wbtEJjYr2u4Va/view?usp=sharing
3. Central Westgate
File จอซ้าย : https://drive.google.com/file/d/1P6GqYbkYfJccOoSYQoa1yhk2Q1elZn48/view?usp=sharing
File จอขวา : https://drive.google.com/file/d/1TxxSTWCC-qOQyVp5zZd83F_VroFp7CZp/view?usp=sharing
4. Centralworld รบกวนปรับไฟล์ให้เป็น Res ที่ใช้งานของสาขา CTW และส่งกลับมาให้หน่อยค่ะ
File : https://drive.google.com/file/d/1TNMBnwElap8RzM9U7evm9PUci3mrBZ7n/view?usp=sharing
ไฟล์ทั้งหมดเปลี่ยนจอ LED ทางเข้าหน้าร้านค่ะ
ส่วนเวสเกต จอที่พึ่งซ่อมไป 2 จอข้างร้าน</t>
  </si>
  <si>
    <t>DataServiceDR_Images/5803b3f6.รูปภาพที่แจ้ง.060748.jpg</t>
  </si>
  <si>
    <t>งานขึ้นสื่อจอ LED ส่งสื่อPopmart จอหน้าร้าน 3 สาขา เมกาบางนา/ซีคอนสแควร์/ctเวสเกต</t>
  </si>
  <si>
    <t>DataServiceDR_Images/5803b3f6.รูปภาพที่ดำเนินการเสร็จแล้ว.100126.jpg</t>
  </si>
  <si>
    <t>7c95c24c</t>
  </si>
  <si>
    <t>พัชราภรณ์/ tanyaluk Thamsena</t>
  </si>
  <si>
    <t>096-9298954 / 0648936914/ 0642393936</t>
  </si>
  <si>
    <t>ปัญหา :   Digital Poster - พบปัญหาอื่น ๆ
รายละเอียดปัญหา: แจ้งปัญหาจอ 43 นิ้ว Co Brand ตัวน๊อตด้านข้างหลุดหาย
รายละเอียดตามรูป
ชื่อผู้เเจ้ง: พัชราภรณ์/ tanyaluk Thamsena  
เบอร์ติดต่อ 096-9298954 / 0648936914/ 0642393936
เวลาเปิด-ปิดร้าน : 10.00 - 20:00 น.
เลขที่ 69,69/1,69/2 ถนนประดิษฐ์มนูธรรม แขวงลาดพร้าว เขตลาดพร้าว กรุงเทพมหานคร 10230</t>
  </si>
  <si>
    <t>DataServiceDR_Images/7c95c24c.รูปภาพที่แจ้ง.072505.jpg</t>
  </si>
  <si>
    <t>หมี , สิงห์</t>
  </si>
  <si>
    <t>เข้าเพิ่มน็อต ขอบจอ</t>
  </si>
  <si>
    <t>DataServiceDR_Images/7c95c24c.รูปภาพที่ดำเนินการเสร็จแล้ว.041624.jpg</t>
  </si>
  <si>
    <t>cd53c5cd</t>
  </si>
  <si>
    <t>Puma เชียงใหม่</t>
  </si>
  <si>
    <t>Puma เชียงใหม่ จอมีปัญหา</t>
  </si>
  <si>
    <t>ลูกค้าเข้าใจผิดเรื่องการตั้งเวลา play control</t>
  </si>
  <si>
    <t>DataServiceDR_Images/cd53c5cd.รูปภาพที่ดำเนินการเสร็จแล้ว.014041.jpg</t>
  </si>
  <si>
    <t>c99fb049</t>
  </si>
  <si>
    <t>แยกมารยาท</t>
  </si>
  <si>
    <t>จอแยกมารยาท โมดูลดับ</t>
  </si>
  <si>
    <t>DataServiceDR_Images/c99fb049.รูปภาพที่แจ้ง.014844.jpg</t>
  </si>
  <si>
    <t>1. เข้าตรวจสอบพบว่า จอดับทั้งหมด  2. ตรวจสอบตู้ไฟ พบว่าสวิตช์ถูกบิดไปที่ ตำแหน่ง Off  3. ตรวจเช็คพบว่าเบรกเกอร์ ทริป 1 ตัว หมายเลข LED E02  4. ทำการเปิดสวิตช์ที่ตู้ไฟให้เป็น โหมด Auto  5. ทำการ เปิด (On) เบรกเกอร์หมายเลข LED E02  6. ตรวจสอบค่าความสว่างของจอที่ตู้เเร๊ค พบว่าค่าความสว่างอยู่ที่ 45% 1. เข้าตรวจสอบพบว่า จอดับทั้งหมด  2. ตรวจสอบตู้ไฟ พบว่าสวิตช์ถูกบิดไปที่ ตำแหน่ง Off  3. ตรวจเช็คพบว่าเบรกเกอร์ ทริป 1 ตัว หมายเลข LED E02  4. ทำการเปิดสวิตช์ที่ตู้ไฟให้เป็น โหมด Auto  5. ทำการ เปิด (On) เบรกเกอร์หมายเลข LED E02  6. ตรวจสอบค่าความสว่างของจอที่ตู้เเร๊ค พบว่าค่าความสว่างอยู่ที่ 45% 1. เข้าตรวจสอบพบว่า จอดับทั้งหมด  2. ตรวจสอบตู้ไฟ พบว่าสวิตช์ถูกบิดไปที่ ตำแหน่ง Off  3. ตรวจเช็คพบว่าเบรกเกอร์ ทริป 1 ตัว หมายเลข LED E02  4. ทำการเปิดสวิตช์ที่ตู้ไฟให้เป็น โหมด Auto  5. ทำการ เปิด (On) เบรกเกอร์หมายเลข LED E02  6. ตรวจสอบค่าความสว่างของจอที่ตู้เเร๊ค พบว่าค่าความสว่างอยู่ที่ 45% จอสามารถใช้งานได้ตามปกติ</t>
  </si>
  <si>
    <t>DataServiceDR_Images/c99fb049.รูปภาพที่ดำเนินการเสร็จแล้ว.032504.jpg</t>
  </si>
  <si>
    <t>3c59b51d</t>
  </si>
  <si>
    <t>จอมีแสงจ้า รบกวนปรับแสงให้ด้วย</t>
  </si>
  <si>
    <t>DataServiceDR_Images/3c59b51d.รูปภาพที่แจ้ง.015158.jpg</t>
  </si>
  <si>
    <t>ปรับค่าแสงตาม Log ที่ user แจ้งมา</t>
  </si>
  <si>
    <t>DataServiceDR_Images/3c59b51d.รูปภาพที่ดำเนินการเสร็จแล้ว.010102.jpg</t>
  </si>
  <si>
    <t>fb16b2f8</t>
  </si>
  <si>
    <t>ฝากลงสื่อทุกจอ
TogetherWeAreUNSTOPPABLE
มีผล 30/6/25 - 15/7/25
https://drive.google.com/drive/mobile/folders/1wgkLi70xzGRwVeSL3bxBW4_lRlhkHWgi/19JQeRStKJ01sqPEEzBdQvEGYpP8xQJ38/14adRE1aJv7K4ogodZOtlPrqQ6QcNEE0r/1qsUNW-ugpKfEKgzwsucQd5HJAM3NXgUX?usp=sharing&amp;sort=13&amp;direction=a</t>
  </si>
  <si>
    <t>DataServiceDR_Images/fb16b2f8.รูปภาพที่แจ้ง.015440.jpg</t>
  </si>
  <si>
    <t>หนูเล็ก , เฟรช</t>
  </si>
  <si>
    <t>อัพเดทสื่อใหม่เรียบร้อย</t>
  </si>
  <si>
    <t>781b4a51</t>
  </si>
  <si>
    <t>เพิ่มกล่องคอนโทรลระบบไฟฟ้า</t>
  </si>
  <si>
    <t>ไม่เพิ่มแล้ว</t>
  </si>
  <si>
    <t>c0504e4f</t>
  </si>
  <si>
    <t>::Playlist Update July 2025 :: ตัดสื่อหมดอายุออก
A. Highlight Campaign
-Co Brand (ตามลิสสาขาที่มี)
-----------------------------
B. Commercial Campaign
-เบอร์ฟันธงพระราหู (1 May-31 Jul 2025) 
-True ID Happiness(ตามลิสสาขาที่มี) (20 Jun-31 Jul 2025)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Digital Media July 2025 (For DR)
Digital Screen 43"(จอ Trade In - Co Brand)
https://drive.google.com/drive/folders/1TQvQTX65DoSAYqIwrGEDsBUyLJB9CL_y?usp=sharing
TV Corner (Accessory, Lifestyle Gadget, Smart Life) ดูชื่อ Corner จาก Folder
https://drive.google.com/drive/folders/13vZOLUHuVoKSKiYmFlNxkxokULNVeO90?usp=sharing
หมายเหตุ Apple Wall ขึ้นสื่อเดิมไปก่อน ยังไม่ได้รับสื่อใหม่</t>
  </si>
  <si>
    <t>DataServiceDR_Images/c0504e4f.รูปภาพที่แจ้ง.021308.jpg</t>
  </si>
  <si>
    <t>d585eb8b</t>
  </si>
  <si>
    <t>สาขา  สยาม599   และ  Eve&amp;Boy Siam SQ1</t>
  </si>
  <si>
    <t>มีการแก้ไขสื่อ
สาขา  สยาม599   และ  Eve&amp;Boy Siam SQ1
- Ws 599 Siam
Siam Teddy Nude (edit)
https://drive.google.com/file/d/1S_uRmzyq_zzvlObgpl6t3U_AO2HpHEg8/view?usp=drive_link
-Eve and boy siam square one
https://drive.google.com/file/d/1P_DqYCwCtjDmxtVI_o0ev5hNQxzjrU_e/view?usp=drive_link</t>
  </si>
  <si>
    <t>DataServiceDR_Images/d585eb8b.รูปภาพที่แจ้ง.021828.jpg</t>
  </si>
  <si>
    <t>DataServiceDR_Images/d585eb8b.รูปภาพที่ดำเนินการเสร็จแล้ว.060557.jpg</t>
  </si>
  <si>
    <t>02c8bb50</t>
  </si>
  <si>
    <t>TV Corner : Embassy, ทรู1ใยแก้ว, CP Tower, EMSPHERE, Siam Soi 2, One Bangkok
แจ้งขึ้นสื่อ
&gt;&gt; Auction day ระยะเวลาขึ้นสื่อ 30 Jun - 15 Jul 25 **รบกวนขึ้นให้เลยนะคะ สาขามีส่งรูป report ค่ะ 🙏🏻** https://drive.google.com/drive/folders/1bq2G7xRoEnyLP_xriRtbe_k-UwBcG6MZ?usp=drive_link
&gt;&gt; นำส่งสื่อเดือน July 25 https://drive.google.com/drive/folders/1hkoiNCMwD0NIDTQUAbl6NzxVBY4UWnaP?usp=drive_link
รบกวนด้วยนะคะ ขอบคุณมากค่ะ🙏🏻</t>
  </si>
  <si>
    <t>DataServiceDR_Images/02c8bb50.รูปภาพที่แจ้ง.025753.jpg</t>
  </si>
  <si>
    <t>d6cddc08</t>
  </si>
  <si>
    <t>คืนวันจันทร์ที่ 30 มิ.ย. เข้าเช้า วันอังคารที่ 1 ก.ค. นี้
ทางทีมจะเข้าเปลี่ยนสื่อ
สถานีลุมพินี ชั้นออกบัตรโดยสาร
*ลูกค้า ONE BANGKOK*
*จำนวน 2 กล่อง*
ตำแหน่งกล่อง 
1. LUM CC DLB 007 
ขนาดจอ 736 x 272 px  
2. LUM CC DLB 010
ขนาดจอ 704 x 256 px
*** รบกวนตั้ง เวลาเปลี่ยนสื่อ
คืนวันจันทร์ที่ 30 มิ.ย. นี้ เวลา 23.40น
เจ้าหน้าที่ติดตั้งหน้างาน
K.หนุ่ม เบอร์ติดต่อ 0817007813 
K.ตูน เบอร์ติดต่อ 0617534305
ควรโทรประสานงานกันช่วงเย็น ก่อนเวลาติดตั้งสื่อ</t>
  </si>
  <si>
    <t>DataServiceDR_Images/d6cddc08.รูปภาพที่แจ้ง.033005.jpg</t>
  </si>
  <si>
    <t>ตั้งกำหนดเวลาเล่นสื่อในระบบเรียบร้อย</t>
  </si>
  <si>
    <t>DataServiceDR_Images/d6cddc08.รูปภาพที่ดำเนินการเสร็จแล้ว.084632.jpg</t>
  </si>
  <si>
    <t>a9d6b0e7</t>
  </si>
  <si>
    <t>เลขเคส TT : 944713
Lease(บริษัท) : TUC
Shop Focus : Yes  
Shop type : True Branding
ชื่อ Shop : True Branding Shop Icon Siam Fl3
Code Shop : 80000784
ปัญหา : แจ้งปัญหาจอแสดงสื่อ 2*10 ไม่สามารถเปิดได้
ชื่อผู้เเจ้ง : Sakda
เบอร์ติดต่อ : 0863923987 , 0841199881
เวลาเปิดปิดสาขา : 10.00 - 20.00น.
ที่อยู่ : ห้อง 312 ชั้น 3 ซอยเจริญนคร 5 ถนน เจริญนคร แขวงคลองต้นไทร เขตคลองสาน กรุงเทพฯ 10600</t>
  </si>
  <si>
    <t>DataServiceDR_Images/a9d6b0e7.รูปภาพที่แจ้ง.034055.jpg</t>
  </si>
  <si>
    <t>on call support</t>
  </si>
  <si>
    <t>DataServiceDR_Images/a9d6b0e7.รูปภาพที่ดำเนินการเสร็จแล้ว.090029.jpg</t>
  </si>
  <si>
    <t>d4569b2b</t>
  </si>
  <si>
    <t>led text line ดับอีก รบกวนทางทีม Dr ช่วยเข้าตรวจสอบ และแก้ไข</t>
  </si>
  <si>
    <t>DataServiceDR_Images/d4569b2b.รูปภาพที่แจ้ง.065310.jpg</t>
  </si>
  <si>
    <t>led text line ดับ  1. การ์ด  NOVA   1 ใบ// ไม่ได้เปลี่ยนการ์ด  2. หม้อแปลง LRS 350-5V เปลี่ยนหม้อแปลง 200-5 1 ใบ 3.ย้ำหางปลาและจุดเชื่อมต่อใหม่</t>
  </si>
  <si>
    <t>DataServiceDR_Images/d4569b2b.รูปภาพที่ดำเนินการเสร็จแล้ว.084641.jpg</t>
  </si>
  <si>
    <t>1c8ea2f9</t>
  </si>
  <si>
    <t>เพิ่มสื่อนี้ทุกจอ ACC Wall ด้วย =&gt; https://drive.google.com/file/d/1OhuwnMNQBRs4yuchExT5hggqgIbMrvJR/view?usp=sharing</t>
  </si>
  <si>
    <t>DataServiceDR_Images/1c8ea2f9.รูปภาพที่แจ้ง.071025.jpg</t>
  </si>
  <si>
    <t>a4d556cf</t>
  </si>
  <si>
    <t>จอโปรเจคเตอร์ไม่เล่นสื่อ</t>
  </si>
  <si>
    <t>DataServiceDR_Images/a4d556cf.รูปภาพที่แจ้ง.071908.jpg</t>
  </si>
  <si>
    <t>เหน่ง + ฟลุ้ค</t>
  </si>
  <si>
    <t>เปลี่ยนสาย HDMI และ เปลี่ยน Port ที่โปรเจ็คเตอร์ใหม่</t>
  </si>
  <si>
    <t>DataServiceDR_Images/a4d556cf.รูปภาพที่ดำเนินการเสร็จแล้ว.085244.jpg</t>
  </si>
  <si>
    <t>786fa8d9</t>
  </si>
  <si>
    <t>เปลี่ยน โฆษณา LED LABX MegaBangna เป็นโฆษณาของ L'CLINIC 
สามารถใช้ไฟล์นี้เลยครับ
https://drive.google.com/drive/u/5/folders/1UZLiLN5EZ6-XE1BQTs13UBEBNNSVt1Fc</t>
  </si>
  <si>
    <t>DataServiceDR_Images/786fa8d9.รูปภาพที่แจ้ง.082249.jpg</t>
  </si>
  <si>
    <t>แก้ไขอินเทอร์เน็ตหน้าสาขา</t>
  </si>
  <si>
    <t>เป็นงานพ่วงเข้าแก้ไขพร้อมงานติดตั้งของลูกค้า LAB X</t>
  </si>
  <si>
    <t>e46819b1</t>
  </si>
  <si>
    <t>Digital Media July 2025 (For True Shop)
🔵Digital Screen 43"(จอ Trade In - Co Brand)
https://drive.google.com/drive/folders/1TQvQTX65DoSAYqIwrGEDsBUyLJB9CL_y?usp=sharing</t>
  </si>
  <si>
    <t>DataServiceDR_Images/e46819b1.รูปภาพที่แจ้ง.083136.jpg</t>
  </si>
  <si>
    <t>e837e6d8</t>
  </si>
  <si>
    <t>แจ้งซ่อมจอสื่อ One BANGKOK สถานีลุมพินี(BL25) ป้ายไฟดับ 1 ป้าย</t>
  </si>
  <si>
    <t>DataServiceDR_Images/e837e6d8.รูปภาพที่แจ้ง.033553.jpg</t>
  </si>
  <si>
    <t>จอ004ดับ เบรคเกอร์ทิพย์ ออนเบรคเกอร์จอติดปกติ</t>
  </si>
  <si>
    <t>DataServiceDR_Images/e837e6d8.รูปภาพที่ดำเนินการเสร็จแล้ว.061656.jpg</t>
  </si>
  <si>
    <t>20df1fb7</t>
  </si>
  <si>
    <t>แจ้งซ่อมจอสื่อ One BANGKOK สถานีลุมพินี(BL25) ป้ายไฟดับ 1 ป้าย เพิ่มชุดอุปกรณ์ไฟดีเลย์ 1 ชุด</t>
  </si>
  <si>
    <t>DataServiceDR_Images/20df1fb7.รูปภาพที่แจ้ง.034236.jpg</t>
  </si>
  <si>
    <t>34738727</t>
  </si>
  <si>
    <t>https://wwpcis-my.sharepoint.com/:f:/g/personal/smuhammadsaid_diormail_com/EqlOZ1Lr-XFFuFQOSiY4wYABZS66oSIvY9b5QbP-qp1vFA?e=zupRN0
https://wwpcis-
 VDO ของเดือนกรกฎาคมนะครับ รบกวน upload ให้วันนี้เลยนะครับ</t>
  </si>
  <si>
    <t>DataServiceDR_Images/34738727.รูปภาพที่แจ้ง.035208.jpg</t>
  </si>
  <si>
    <t>อัพเดตสื่อใหม่เรียบร้อย</t>
  </si>
  <si>
    <t>ee176960</t>
  </si>
  <si>
    <t>ลูกค้าติดตั้งกล่องควบคุมด้วยตัวเอง</t>
  </si>
  <si>
    <t>ลูกค้าติดตั้งกล่องควบคุมด้วยตัวเอง เซอร์วิสเรียบร้อย</t>
  </si>
  <si>
    <t>95b14989</t>
  </si>
  <si>
    <t>จอค้างขึ้นแต่สื่อ Samsung</t>
  </si>
  <si>
    <t>DataServiceDR_Images/95b14989.รูปภาพที่แจ้ง.042441.jpg</t>
  </si>
  <si>
    <t>สื่อไม่ค้าง</t>
  </si>
  <si>
    <t>f1990b7f</t>
  </si>
  <si>
    <t>โรงเรียนเตรียมอุดม น้อมเกล้า</t>
  </si>
  <si>
    <t>ซอยรามคำแหง142</t>
  </si>
  <si>
    <t>มีเส้นสีชมพูขึ้นที่หน้าจอ</t>
  </si>
  <si>
    <t>DataServiceDR_Images/f1990b7f.รูปภาพที่แจ้ง.043733.jpg</t>
  </si>
  <si>
    <t>บอยด์ (วิทวัส) , หนูเล็ก</t>
  </si>
  <si>
    <t>เปลี่ยนแผ่นโมดูล6แผ่น</t>
  </si>
  <si>
    <t>DataServiceDR_Images/f1990b7f.รูปภาพที่ดำเนินการเสร็จแล้ว.095404.jpg</t>
  </si>
  <si>
    <t>e892c4ba</t>
  </si>
  <si>
    <t>ถนนพระราม 1 ปทุมวัน กรุงเทพ</t>
  </si>
  <si>
    <t>คุณบู้</t>
  </si>
  <si>
    <t>จอไม่ Online ในระบบ</t>
  </si>
  <si>
    <t>DataServiceDR_Images/e892c4ba.รูปภาพที่แจ้ง.044816.jpg</t>
  </si>
  <si>
    <t>บอยด์ (วิทวัส) , หนูเล็ก , เหน่ง</t>
  </si>
  <si>
    <t>เชื่อม wifi ใหม่จากเดิมเชื่อม Ori เปลี่ยน Av เรียบร้อย</t>
  </si>
  <si>
    <t>DataServiceDR_Images/e892c4ba.รูปภาพที่ดำเนินการเสร็จแล้ว.090311.jpg</t>
  </si>
  <si>
    <t>2513b7c5</t>
  </si>
  <si>
    <t>ถนนเรียบหาด พัทยากลาง ชลบุรี</t>
  </si>
  <si>
    <t>เล่นแทนสื่อเดิมตามลิงก์ด้านล่าง     กำหนดการเล่นสื่อ  วันที่ 2 ก.ค.
Central Pattaya https://drive.google.com/file/d/1LBTNVMb6o71WMq9GByONOlPH6BsD8U3F/view?usp=sharing</t>
  </si>
  <si>
    <t>DataServiceDR_Images/2513b7c5.รูปภาพที่แจ้ง.050227.jpg</t>
  </si>
  <si>
    <t>บอยด์ (วิทวัส) , เฟรช</t>
  </si>
  <si>
    <t>จอไม่ออนไลน์รอติดตามสถานะจากลูกค้า</t>
  </si>
  <si>
    <t>2e89e760</t>
  </si>
  <si>
    <t>update Vdo  สำหรับจอ LED  ที่ร้าน Eve and Boy  Bangna  ขนาด จอ 640x2048 ฺBrand Loreal Makeup
กำหนด  เล่นสื่อ วันที่ 1/7/68 
https://drive.google.com/file/d/1YrVhlpFu5PlnkQVKAuOXsR6ZDL5-C2oJ/view?usp=sharing</t>
  </si>
  <si>
    <t>DataServiceDR_Images/2e89e760.รูปภาพที่แจ้ง.054809.jpg</t>
  </si>
  <si>
    <t>บอยด์ (วิทวัส)</t>
  </si>
  <si>
    <t>2113e75c</t>
  </si>
  <si>
    <t>วงเวียน พระราม 5</t>
  </si>
  <si>
    <t>ถนนราชพฤษ วงเวียนพระราม 5 นนทบุรี</t>
  </si>
  <si>
    <t>คุณหมวย</t>
  </si>
  <si>
    <t>0983929251</t>
  </si>
  <si>
    <t>จอไม่เชื่อมต่อ wifi อัตโนมัติ หลังเปิดปิดเครื่องใหม่ ต้องไปกดเชื่อมต่อ wifi ทุกครั้ง</t>
  </si>
  <si>
    <t>ช่างเข้าตรวจสอบกล่อง kiosk แล้วเมื่อปิดแล้วเปิดใหม่ยังต้องเชื่อมเน็ตใหม่อยู่ ถอดนำกล่องและเสากลับมาที่บริษัท</t>
  </si>
  <si>
    <t>DataServiceDR_Images/2113e75c.รูปภาพที่ดำเนินการเสร็จแล้ว.101750.jpg</t>
  </si>
  <si>
    <t>*เบิกกล่องใหม่เซท ส่งให้ลูกค้า</t>
  </si>
  <si>
    <t>4bee79ed</t>
  </si>
  <si>
    <t>อาการรับแจ้ง  จอ KIOSK ส่งสื่อขึ้นจอแล้วจอไม่เล่นสื่อ</t>
  </si>
  <si>
    <t>แก้ไขกล่องคอนโทรล</t>
  </si>
  <si>
    <t>7c00ff35</t>
  </si>
  <si>
    <t>เปอร์โย สุขุมวิท</t>
  </si>
  <si>
    <t>บริเวณซอย สุขุมวิท 60/1 ถนนสุขุมวิท กทม</t>
  </si>
  <si>
    <t>คุณปัทมา</t>
  </si>
  <si>
    <t>0854844879</t>
  </si>
  <si>
    <t>อาการแจ้งซ่อม    จอ  VDO WALL ดับไม่เล่นสื่อ  1 จอ</t>
  </si>
  <si>
    <t>DataServiceDR_Images/7c00ff35.รูปภาพที่แจ้ง.071919.jpg</t>
  </si>
  <si>
    <t>รอเสนอราคาเข้าเปลี่ยนจอ</t>
  </si>
  <si>
    <t>7ca01fad</t>
  </si>
  <si>
    <t>::Playlist Update July 2025 :: ตัดสื่อ True ID Happiness ออก เพิ่มสื่อ TrueID Short &amp; True ID A dream within a dream แทน มีผล 3/7/68
A. Highlight Campaign
-Co Brand (ตามลิสสาขาที่มี)
-----------------------------
B. Commercial Campaign
-เบอร์ฟันธงพระราหู (1 May-31 Jul 2025) 
-TrueID Short (ตามลิสสาขาที่มี)(1-31 July 25) New!!
-True ID A dream within a dream (ตามลิสสาขาที่มี) (1-31 July 25) New!!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TrueID Short (1-31 July 25)
https://drive.google.com/drive/folders/1nCu6v0mDJ3d2W0mj2oauQOD91WdFw2gg?usp=sharing 
LED : True ID A dream within a dream (1-31 July 25)
https://drive.google.com/drive/folders/1tRrelFuQ2FTjr1dYDxMoRQRJ6wOykL09</t>
  </si>
  <si>
    <t>DataServiceDR_Images/7ca01fad.รูปภาพที่แจ้ง.084759.jpg</t>
  </si>
  <si>
    <t>ขึ้นสื่อให้ลูกค้าภายในวันที่ 2/07/2025</t>
  </si>
  <si>
    <t>DataServiceDR_Images/7ca01fad.รูปภาพที่ดำเนินการเสร็จแล้ว.091614.jpg</t>
  </si>
  <si>
    <t>ea580021</t>
  </si>
  <si>
    <t>Dtac และ โปสเตอร์ทรู 
ลักษณะ งานเพิ่มสื่อ
แจ้งเพิ่มสื่อเปลี่ยนแปลงสื่อลบสื่อ Digital TV อัพเดท  2/7/2025
1.แจ้ง เพิ่มสื่อ แคมเปญ Oppo Reno 14 5G Pre-book ระยะเวลาการขึ้นสื่อ 2 July 25 – 8 July 25
2.แจ้ง เพิ่มสื่อ แคมเปญ มือถือ 9บ. สำหรับลูกค้าเปลี่ยนเติมเงินเป็นรายเดือน Migrate_P2P_July25  ระยะเวลาการขึ้นสื่อ 2 July 25 – 15 July 25
3.แจ้ง เพิ่มสื่อ แคมเปญ ย้ายค่าย คุ้มยกกำลัง 2 (True Shop Only) ระยะเวลาการขึ้นสื่อ 2 July 25 – 31 July 25
4.แจ้ง เพิ่มสื่อ แคมเปญ ย้ายค่าย มือถือราคาพิเศษ Share Plan (True Shop Only) ระยะเวลาการขึ้นสื่อ 2 July 25 – 31 July 25
5.แจ้ง เพิ่มสื่อ แคมเปญ TrueVisions NOW  ระยะเวลาการขึ้นสื่อ 2 July 25 – 31 July 25
DTAC SHOP : LED,Digital Signage (จอนอก,จอใน,Digital Standee)(ฝากทีม DR ลงจอ LED Dtac แฟชั่น ไอแลน)
https://drive.google.com/drive/folders/1sxWoyPhsqIEQ9AOhXbRlDR0xfqs8vn3a?usp=drive_link
โปสเตอร์   // Team DR  &gt;&gt;&gt; Digital Screen 43" (แนวตั้งสื่อco brand)   
https://drive.google.com/drive/folders/1sxWoyPhsqIEQ9AOhXbRlDR0xfqs8vn3a?usp=drive_link</t>
  </si>
  <si>
    <t>DataServiceDR_Images/ea580021.รูปภาพที่แจ้ง.020030.jpg</t>
  </si>
  <si>
    <t>141cbb05</t>
  </si>
  <si>
    <t>เซ็นทรัลหาดใหญ่</t>
  </si>
  <si>
    <t>ลูกค้าต้องการให้ปรับเวลาปิด เปิดจอ   เปิดตอน 10:15 ซึ่งห้างเปิด 10:00 น.</t>
  </si>
  <si>
    <t>DataServiceDR_Images/141cbb05.รูปภาพที่แจ้ง.064832.jpg</t>
  </si>
  <si>
    <t>แจ้งสาขาช่วยปรับเวลา Timer เปิด จาก 10.00 เป็น 9.45 น.</t>
  </si>
  <si>
    <t>DataServiceDR_Images/141cbb05.รูปภาพที่ดำเนินการเสร็จแล้ว.064833.jpg</t>
  </si>
  <si>
    <t>8fac25ce</t>
  </si>
  <si>
    <t>📣ประกาศ📣
ขอนำส่งสื่อถวายพระพร  เนื่องในโอกาสวันคล้ายวันประสูติ ๔ กรกฎาคม ๒๕๖๘ สมเด็จเจ้าฟ้าฯ กรมพระศรีสวางควัฒน วรขัตติยราชนารี (ขึ้นสื่อค้าง 1 วัน หลังจากนั้นขึ้นสื่อปกติ)
Link รวม จากส่วนกลาง
https://drive.google.com/drive/folders/118xeryds2aR0b0wwP72e3boDuGRAT0gn?usp=sharing
LED Wall
https://drive.google.com/drive/folders/1fAeEWsF82FLxnxyFsRreiV_BIknQ2NJB?usp=drive_link
Digital Poster (ทีวีแนวตั้ง)
https://drive.google.com/drive/folders/1eytcrKL8YiOgyjfgvw1MPjNAsjPXq1se?usp=drive_link
TV Corner (ทีวีแนวนอน)
https://drive.google.com/drive/folders/1KTksFKUJbEl9HRFjIYidbYJmyslnBpSU?usp=drive_link
จอ Trade In (จอ 43 นิ้ว แบบมีขาตั้ง)
https://drive.google.com/file/d/1iCUdCei-WPQvHbNvICeTMZhPQPJ7r2UF/view?usp=drive_link
TV เรียงยาว
5760x1080 : https://drive.google.com/drive/folders/1zUJNyOyZ82AX6YzdFcoW8MWUtK8TxbJ_?usp=drive_link
3840x1080 : https://drive.google.com/drive/folders/192zXcHE_9FNnZWmRZEqDAA0dXpDEO3oS?usp=drive_link
1920x1080 : https://drive.google.com/drive/folders/1KTksFKUJbEl9HRFjIYidbYJmyslnBpSU?usp=drive_link</t>
  </si>
  <si>
    <t>DataServiceDR_Images/8fac25ce.รูปภาพที่แจ้ง.040541.jpg</t>
  </si>
  <si>
    <t>หนูเล็ก , เฟรช , เหน่ง</t>
  </si>
  <si>
    <t>5acd60cc</t>
  </si>
  <si>
    <t>เจริญนคร คลองสาน กรุงเทพฯ</t>
  </si>
  <si>
    <t>อาการแจ้งซ่อม   ขึ้นสื่อผิด</t>
  </si>
  <si>
    <t>DataServiceDR_Images/5acd60cc.รูปภาพที่แจ้ง.040638.jpg</t>
  </si>
  <si>
    <t>2ab32f88</t>
  </si>
  <si>
    <t>https://drive.google.com/drive/folders/1M7iQJZvwAMYwxj3NFDX6WQLAgYI7N4V9?usp=sharing</t>
  </si>
  <si>
    <t>เฟรช , หนูเล็ก</t>
  </si>
  <si>
    <t>85ff1105</t>
  </si>
  <si>
    <t>038-043195</t>
  </si>
  <si>
    <t>ประเภทจอ  Kiosk 43นิ้ว  2 หน้า
อาการรับแจ้ง  สื่อจอไม่อัพเดต</t>
  </si>
  <si>
    <t>DataServiceDR_Images/85ff1105.รูปภาพที่แจ้ง.071047.jpg</t>
  </si>
  <si>
    <t>สาเหตุ เกิดจาก ID หลุดจากระบบ</t>
  </si>
  <si>
    <t>DataServiceDR_Images/85ff1105.รูปภาพที่ดำเนินการเสร็จแล้ว.084900.jpg</t>
  </si>
  <si>
    <t>c7e296d8</t>
  </si>
  <si>
    <t>เซ็นทรัลเวิลด์  CTW , SQ1</t>
  </si>
  <si>
    <t>คุณอีฟ</t>
  </si>
  <si>
    <t>https://drive.google.com/drive/folders/1xD-Vs7VN2AaYMXxILJdbNboJeYkHvucH?usp=sharing</t>
  </si>
  <si>
    <t>DataServiceDR_Images/c7e296d8.รูปภาพที่แจ้ง.094805.jpg</t>
  </si>
  <si>
    <t>ดำเนินการขึ้นสื่อให้สาขาเรียบร้อย</t>
  </si>
  <si>
    <t>3ec55fe2</t>
  </si>
  <si>
    <t>ถนนสุขุมวิท 101 เขตพระโขนง กรุงเทพ</t>
  </si>
  <si>
    <t>กิตติญา , ศรินทร์ทิพย์</t>
  </si>
  <si>
    <t>จอ LED รับแจ้ง  จอดำไม่เล่นสื่อ  1 จอ</t>
  </si>
  <si>
    <t>DataServiceDR_Images/3ec55fe2.รูปภาพที่แจ้ง.012223.jpg</t>
  </si>
  <si>
    <t>จอกลับมาติดปกติ</t>
  </si>
  <si>
    <t>DataServiceDR_Images/3ec55fe2.รูปภาพที่ดำเนินการเสร็จแล้ว.074218.jpg</t>
  </si>
  <si>
    <t>dc0509f9</t>
  </si>
  <si>
    <t>จอที่แจ้งซ่อม  จอ VDO WALL 2 จอ  สื่อไม่อัพเดต</t>
  </si>
  <si>
    <t>DataServiceDR_Images/dc0509f9.รูปภาพที่แจ้ง.014806.jpg</t>
  </si>
  <si>
    <t>ade1d6e5</t>
  </si>
  <si>
    <t>DataServiceDR_Images/ade1d6e5.รูปภาพที่แจ้ง.021443.jpg</t>
  </si>
  <si>
    <t>ดูหน้างาน</t>
  </si>
  <si>
    <t>ลูกค้าไม่ประสานงานต่อ</t>
  </si>
  <si>
    <t>dc46c54d</t>
  </si>
  <si>
    <t>เมกะบางนา,แฟชั่น ไอส์แลนด์,ซีคอน,เวตเกต</t>
  </si>
  <si>
    <t>เมกะบางนา : https://drive.google.com/file/d/1jTIuZVJ8GSiq-8lvR2ADVpn52GRPAeh0/view?usp=sharing
แฟชั่น/ซีคอน/เวตเกต : https://drive.google.com/file/d/1LaSBb-wRK6guzX2QV4IqSQwNEESKeba2/view?usp=drive_link
จอหน้าร้าน เวสเกต : https://drive.google.com/file/d/1dhmHuISF4M2XpggBRdVhGIv9OZzApXzX/view?usp=drive_link</t>
  </si>
  <si>
    <t>DataServiceDR_Images/dc46c54d.รูปภาพที่แจ้ง.024843.jpg</t>
  </si>
  <si>
    <t>d65b5738</t>
  </si>
  <si>
    <t>เม็ดไฟโมดูลหลุด เกิดจากการโดนสิงของชน เสียหาย  2จุด</t>
  </si>
  <si>
    <t>DataServiceDR_Images/d65b5738.รูปภาพที่แจ้ง.035309.jpg</t>
  </si>
  <si>
    <t>ซ่อมแผ่นโมดูลจำนวน 20 แผ่นครับ</t>
  </si>
  <si>
    <t>DataServiceDR_Images/d65b5738.รูปภาพที่ดำเนินการเสร็จแล้ว.013031.jpg</t>
  </si>
  <si>
    <t>e543020e</t>
  </si>
  <si>
    <t>นำส่งสื่อวันพิเศษ   
&gt;&gt; สื่อถวายพระพร ๔ กรกฎาคม ๒๕๖๘ ค้างสื่อเดียว งด Commercial 1 วัน (วันศุกร์ 4 กรกฎาคม 68) 
https://drive.google.com/drive/folders/1VEgBz45RSCi3E5YXbTIgu0ZvXNyNM2WU?usp=drive_link
1. True Branding Shop One Bangkok จอ 2048 x 832
2. True Branding Shop At Makro Hangdong จอ 720x360
https://drive.google.com/drive/folders/1_JrQBH0eTyWYFe9po6DaRriDVHQJLAs</t>
  </si>
  <si>
    <t>52f21e54</t>
  </si>
  <si>
    <t>แจ้งขึ้นสื่อ 
&gt;&gt; Apple Watch (DG) ขึ้นสื่อ 5 - 19 Jul'25
https://drive.google.com/drive/folders/1E7UGldBZVKqY3dc8Y6e5tn9mtDORmOLj?usp=drive_link
&gt;&gt; iPhone16 Family, Amaze ขึ้นสื่อ 5 - 31 July 25
https://drive.google.com/drive/folders/1_WAKKZqW0tcYgC2iM22K-4CbPZUUhIN4?usp=drive_link</t>
  </si>
  <si>
    <t>101d02de</t>
  </si>
  <si>
    <t>พระราม 2 กรุงเทพฯ</t>
  </si>
  <si>
    <t>คุณวัตฒ์</t>
  </si>
  <si>
    <t>DataServiceDR_Images/101d02de.รูปภาพที่แจ้ง.064140.jpg</t>
  </si>
  <si>
    <t>แจ้งสาขาต่อเม้าทำการ Close App สามารถใช้งานได้ปกติ</t>
  </si>
  <si>
    <t>DataServiceDR_Images/101d02de.รูปภาพที่ดำเนินการเสร็จแล้ว.070012.jpg</t>
  </si>
  <si>
    <t>86c6cfea</t>
  </si>
  <si>
    <t>ขอนำส่งสื่อถวายพระพร  เนื่องในโอกาสวันคล้ายวันประสูติ ๔ กรกฎาคม ๒๕๖๘ สมเด็จเจ้าฟ้าฯ กรมพระศรีสวางควัฒน วรขัตติยราชนารี (ขึ้นสื่อค้าง 1 วัน หลังจากนั้นขึ้นสื่อปกติ)
Link รวม จากส่วนกลาง
https://drive.google.com/drive/folders/118xeryds2aR0b0wwP72e3boDuGRAT0gn?usp=sharing
LED Wall
https://drive.google.com/drive/folders/1fAeEWsF82FLxnxyFsRreiV_BIknQ2NJB?usp=drive_link
Digital Poster (ทีวีแนวตั้ง)
https://drive.google.com/drive/folders/1eytcrKL8YiOgyjfgvw1MPjNAsjPXq1se?usp=drive_link
TV Corner (ทีวีแนวนอน)
https://drive.google.com/drive/folders/1KTksFKUJbEl9HRFjIYidbYJmyslnBpSU?usp=drive_link
จอ Trade In (จอ 43 นิ้ว แบบมีขาตั้ง)
https://drive.google.com/file/d/1iCUdCei-WPQvHbNvICeTMZhPQPJ7r2UF/view?usp=drive_link
TV เรียงยาว
5760x1080 : https://drive.google.com/drive/folders/1zUJNyOyZ82AX6YzdFcoW8MWUtK8TxbJ_?usp=drive_link
3840x1080 : https://drive.google.com/drive/folders/192zXcHE_9FNnZWmRZEqDAA0dXpDEO3oS?usp=drive_link
1920x1080 : https://drive.google.com/drive/folders/1KT…</t>
  </si>
  <si>
    <t>DataServiceDR_Images/86c6cfea.รูปภาพที่แจ้ง.093118.jpg</t>
  </si>
  <si>
    <t>e20fb94c</t>
  </si>
  <si>
    <t>แจ้งเพิ่มสื่อเปลี่ยนแปลงสื่อลบสื่อ Digital TV อัพเดท  3 /7/2025
1.แจ้ง เพิ่มสื่อ แคมเปญ Iphone 16 Family ระยะเวลาการขึ้นสื่อ 4 July 25 – 31 July 25(ห้ามขึ้นสื่อก่อนกำหนด)
2.แจ้ง เพิ่มสื่อ แคมเปญ Apple watch (DG)  ระยะเวลาการขึ้นสื่อ 3 July 25 – 19 July
True Shop : Digital Poster,TV Conner (Smart Home,Vlive)
https://drive.google.com/drive/folders/1KmRmWmFff39EArIeWuzP9B9ZWGxAcojB?usp=drive_link
Dtac In True Shop(จอTrue) : Digital Poster,TV Conner (Smart Home,Vlive)
https://drive.google.com/drive/folders/1KmRmWmFff39EArIeWuzP9B9ZWGxAcojB?usp=drive_link
DTAC SHOP : LED,Digital Signage (จอนอก,จอใน,Digital Standee)(ฝากทีม DR ลงจอ LED Dtac แฟชั่น ไอแลน)
https://drive.google.com/drive/folders/1sxWoyPhsqIEQ9AOhXbRlDR0xfqs8vn3a?usp=drive_link
Team DR  &gt;&gt;&gt; Digital Screen 43" (แนวตั้งสื่อco brand)   
https://drive.google.com/drive/folders/1sxWoyPhsqIEQ9AOhXbRlDR0xfqs8vn3a?usp=drive_link
จาก mail เมื่อวานขอเพิ่ม2 สื่อตามวันเวลาที่แจ้ง</t>
  </si>
  <si>
    <t>DataServiceDR_Images/e20fb94c.รูปภาพที่แจ้ง.014153.jpg</t>
  </si>
  <si>
    <t>4c657d96</t>
  </si>
  <si>
    <t>44 สาขา</t>
  </si>
  <si>
    <t>:Playlist Update July 2025 :: เพิ่มสื่อ TVS NOW BEIN July 25 มีผล 5/7/68
A. Highlight Campaign
-Co Brand (ตามลิสสาขาที่มี)
-----------------------------
B. Commercial Campaign
-เบอร์ฟันธงพระราหู (1 May-31 Jul 2025)
-TVS NOW BEIN July 25 New!!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NOW BEIN July 25
https://drive.google.com/drive/folders/11a5YGTS-8O6azLMGkcmAMXA-D0waW6XH</t>
  </si>
  <si>
    <t>หนูเล็ก , บอยด์ (วิทวัส) , เฟรช</t>
  </si>
  <si>
    <t>d0c9c8d6</t>
  </si>
  <si>
    <t>จอ LED บริเวณบาร์ True Coffee ไม่ขึ้นสื่อวันพิเศษ</t>
  </si>
  <si>
    <t>DataServiceDR_Images/d0c9c8d6.รูปภาพที่แจ้ง.035632.jpg</t>
  </si>
  <si>
    <t>ทำการ Update สื่อให้สาขา</t>
  </si>
  <si>
    <t>ecfb16d5</t>
  </si>
  <si>
    <t>จอไม่เล่นสื่อถวายพระพร</t>
  </si>
  <si>
    <t>DataServiceDR_Images/ecfb16d5.รูปภาพที่แจ้ง.040858.jpg</t>
  </si>
  <si>
    <t>แนะนำสาขา connect internet online</t>
  </si>
  <si>
    <t>d1234549</t>
  </si>
  <si>
    <t>คุณจิ้บ</t>
  </si>
  <si>
    <t>0974245445</t>
  </si>
  <si>
    <t>DataServiceDR_Images/d1234549.รูปภาพที่แจ้ง.064339.jpg</t>
  </si>
  <si>
    <t>ช่างเข้าตรวจสอบพบว่าสายแลน ( สัญญาณภาพ ) เสียบผิดช่าง ช่างทำการถอดเสียบใหม่ในช่องที่ถูกต้องจากด้านหน้าไปด้านหลัง จอทดสอบใช้งานปกติ</t>
  </si>
  <si>
    <t>DataServiceDR_Images/d1234549.รูปภาพที่ดำเนินการเสร็จแล้ว.085413.jpg</t>
  </si>
  <si>
    <t>42de3368</t>
  </si>
  <si>
    <t>DataServiceDR_Images/42de3368.รูปภาพที่แจ้ง.082803.png</t>
  </si>
  <si>
    <t>แนะนำสาขาทำการ ปิด - เปิด กล่อง control ใช้งานได้ปกติ</t>
  </si>
  <si>
    <t>DataServiceDR_Images/42de3368.รูปภาพที่ดำเนินการเสร็จแล้ว.085240.jpg</t>
  </si>
  <si>
    <t>72ddeb60</t>
  </si>
  <si>
    <t>อาการจอกระพริบตามตำแหน่งที่วงไว้ให้</t>
  </si>
  <si>
    <t>DataServiceDR_Images/72ddeb60.รูปภาพที่แจ้ง.083231.jpg</t>
  </si>
  <si>
    <t>บอยด์ (วิทวัส) , เอ็กซ์</t>
  </si>
  <si>
    <t>ช่างเข้าทำการเปลี่ยนแผ่น 1 แผ่น ใช้งานได้ปกติ</t>
  </si>
  <si>
    <t>DataServiceDR_Images/72ddeb60.รูปภาพที่ดำเนินการเสร็จแล้ว.012420.jpg</t>
  </si>
  <si>
    <t>เป็นงานพ่วงก่อนสถานีปิดช่วงสี่ทุ่มครับผม</t>
  </si>
  <si>
    <t>569ba71f</t>
  </si>
  <si>
    <t>::Playlist Update July 2025 :: เพิ่มสื่อ GeForce NOW มีผล 5/7/68
A. Highlight Campaign
-Co Brand (ตามลิสสาขาที่มี)
-----------------------------
B. Commercial Campaign
-เบอร์ฟันธงพระราหู (1 May-31 Jul 2025)
-TVS NOW BEIN July 25 
-GeForce NOW (ตามลิสสาขาที่มี) (5 July - 30 Sep 25) New!!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GeForce NOW (5 July - 30 Sep 25)
https://drive.google.com/drive/folders/1B7JLU7Dw3YNB9EdWZAnrcssXJaac21em?usp=sharing</t>
  </si>
  <si>
    <t>DataServiceDR_Images/569ba71f.รูปภาพที่แจ้ง.010804.jpg</t>
  </si>
  <si>
    <t>2b903ba2</t>
  </si>
  <si>
    <t>ขอส่งวิดิโอสำหรับเปลี่ยนที่ จอ LED concept space คืนวันที่ 6 เวลา 22.00 น. นะคะ 
https://drive.google.com/file/d/1bmP9axPy_jjfIIzwDeliSfLkFN2Qd7zd/view?usp=share_link</t>
  </si>
  <si>
    <t>DataServiceDR_Images/2b903ba2.รูปภาพที่แจ้ง.013001.jpg</t>
  </si>
  <si>
    <t>5e8520b3</t>
  </si>
  <si>
    <t>คุณนันทวัน บุญมา</t>
  </si>
  <si>
    <t>09970974560</t>
  </si>
  <si>
    <t>จอ LED ยังขึ้นสื่อถวายพระพรทุกจุด</t>
  </si>
  <si>
    <t>DataServiceDR_Images/5e8520b3.รูปภาพที่แจ้ง.040027.jpg</t>
  </si>
  <si>
    <t>ทำการ Update สื่อ จอสามารถใช้งานได้ปกติ</t>
  </si>
  <si>
    <t>DataServiceDR_Images/5e8520b3.รูปภาพที่ดำเนินการเสร็จแล้ว.081156.png</t>
  </si>
  <si>
    <t>b905a99d</t>
  </si>
  <si>
    <t>สมุทรสาคร</t>
  </si>
  <si>
    <t>คุณปรีดาภรณ์ อ่วมภักดี</t>
  </si>
  <si>
    <t>0891032384</t>
  </si>
  <si>
    <t>DataServiceDR_Images/b905a99d.รูปภาพที่แจ้ง.040255.jpg</t>
  </si>
  <si>
    <t>เฟรช , บอยด์ (วิทวัส)</t>
  </si>
  <si>
    <t>ทำการ Update สื่อให้กับทางสาขา จอใช้งานปกติ</t>
  </si>
  <si>
    <t>DataServiceDR_Images/b905a99d.รูปภาพที่ดำเนินการเสร็จแล้ว.045556.jpg</t>
  </si>
  <si>
    <t>652dc4ea</t>
  </si>
  <si>
    <t>True Shop Terminal 21 Pataya</t>
  </si>
  <si>
    <t>ยุวกุล พิมราช</t>
  </si>
  <si>
    <t>0841525656</t>
  </si>
  <si>
    <t>จอ LED ไม่ติดค่ะ</t>
  </si>
  <si>
    <t>DataServiceDR_Images/652dc4ea.รูปภาพที่แจ้ง.042423.jpg</t>
  </si>
  <si>
    <t>ทำการ update สื่อให้สาขา จอใช้งานปกติ</t>
  </si>
  <si>
    <t>DataServiceDR_Images/652dc4ea.รูปภาพที่ดำเนินการเสร็จแล้ว.062155.jpg</t>
  </si>
  <si>
    <t>e5b46eb4</t>
  </si>
  <si>
    <t>เปลี่ยนสื่อจอ Kiosk 2หน้า  1 จอ   วันที่ 8/7/68</t>
  </si>
  <si>
    <t>DataServiceDR_Images/e5b46eb4.รูปภาพที่แจ้ง.044534.jpg</t>
  </si>
  <si>
    <t>86cfbb78</t>
  </si>
  <si>
    <t>Sadanan Kiartkamjorn (Toei)</t>
  </si>
  <si>
    <t>0955144624</t>
  </si>
  <si>
    <t>จอเปิดไม่ติด เป็นจอดำ</t>
  </si>
  <si>
    <t>DataServiceDR_Images/86cfbb78.รูปภาพที่แจ้ง.062441.jpg</t>
  </si>
  <si>
    <t>ทำการ update สื่อ จอสามารถใช้งานได้ปกติ</t>
  </si>
  <si>
    <t>DataServiceDR_Images/86cfbb78.รูปภาพที่ดำเนินการเสร็จแล้ว.080729.png</t>
  </si>
  <si>
    <t>78821beb</t>
  </si>
  <si>
    <t>siam SQ1</t>
  </si>
  <si>
    <t>กรุงเทพมหานคร</t>
  </si>
  <si>
    <t>จอ LED โดนน้ำหยดใส่</t>
  </si>
  <si>
    <t>DataServiceDR_Images/78821beb.รูปภาพที่แจ้ง.063840.jpg</t>
  </si>
  <si>
    <t>ทีมเข้าตรวจสอบพบว่ากล่องคอนโทรลเล่นสื่อหาย</t>
  </si>
  <si>
    <t>5b07f397</t>
  </si>
  <si>
    <t>งานอัพเดตสื่อใหม่
เมเบอรีน
แบรนด์  เมเบอรีน 
2 สาขา   2 จอ
ขึ้นสื่อวันนี้
1. Eve and Boy Siam square One 
https://drive.google.com/file/d/1yHLEGHtqUibng43O0ENfKZg8s3_-I_wM/view?usp=drive_link
2. Watsons Siam  599  
https://drive.google.com/file/d/1Je_sNQPnAtvKkou_PISqXwv3jBJ6GEjH/view?usp=drive_link</t>
  </si>
  <si>
    <t>25dcc515</t>
  </si>
  <si>
    <t>งานอัพเดตสื่อใหม่
เมเบอรีน
แบรนด์  3CE  สาขา CTW
ขึ้นสื่อ Online 
สื่อตามแนบค่ะ</t>
  </si>
  <si>
    <t>DataServiceDR_Images/25dcc515.รูปภาพที่แจ้ง.074340.jpg</t>
  </si>
  <si>
    <t>da620697</t>
  </si>
  <si>
    <t>จอเมโทรมอลล์ อาการจอดับ</t>
  </si>
  <si>
    <t>DataServiceDR_Images/da620697.รูปภาพที่แจ้ง.011413.jpg</t>
  </si>
  <si>
    <t>เบรกเกอร์ภายในตู้ไฟ (ดิจิตอลวอล) ทริป จำนวน 1 ตัว  ทำการเปิดเบรกเกอร์ให้กลับมาใช้งานได้ตามปกติ  ระบบจอ LED กลับมาใช้งานได้เรียบร้อย</t>
  </si>
  <si>
    <t>DataServiceDR_Images/da620697.รูปภาพที่ดำเนินการเสร็จแล้ว.040750.jpg</t>
  </si>
  <si>
    <t>84a283c4</t>
  </si>
  <si>
    <t>The Mall ท่าพระ</t>
  </si>
  <si>
    <t>น้ำขิง</t>
  </si>
  <si>
    <t>0904182374</t>
  </si>
  <si>
    <t>จอ Kiosk ชาจแบตแล้วไฟไม่เข้า จอไม่เก็บเเบต</t>
  </si>
  <si>
    <t>DataServiceDR_Images/84a283c4.รูปภาพที่แจ้ง.011620.jpg</t>
  </si>
  <si>
    <t>ช่างเข้าตรวจสอบแล้ว พอปัญหาที่ตัว Adapter ส่งคืนสาขา 10/07/25 เนื่องจากทีมขอเทสการใช้งานอุปกรณ์ก่อนคืนสาขา เพื่อให้มั่นใจว่าอุปกรณ์ใช้งานได้ปกติ และไม่ให้เกิดปัญหาหน้างาน</t>
  </si>
  <si>
    <t>DataServiceDR_Images/84a283c4.รูปภาพที่ดำเนินการเสร็จแล้ว.062622.jpg</t>
  </si>
  <si>
    <t>ส่ง adapter คืนให้สาขา</t>
  </si>
  <si>
    <t>c9426192</t>
  </si>
  <si>
    <t>บุษบง</t>
  </si>
  <si>
    <t>080-9644665</t>
  </si>
  <si>
    <t>BOE - จอไม่โชว์สื่อ(ระบบสัญญาณ) จอทีวีโซนอุปกรณ์เสริม Apple ไม่โชว์สื่อ เวลาเปิด-ปิดร้าน : 10.00-20.00 น.
เลขที่ 99 หมู่ 4 ต. ฟ้าฮ่าม อ.เมือง จ.เชียงใหม่ 50000</t>
  </si>
  <si>
    <t>DataServiceDR_Images/c9426192.รูปภาพที่แจ้ง.011945.jpg</t>
  </si>
  <si>
    <t>ทำการขึ้นสื่อ สาเหตุที่จอไม่โชว์สื่อเพราะว่าสื่อ Apple ตัวเดิมหมดอายุและยังไม่มีสื่อใหม่แจ้งอัพเดทเข้ามา</t>
  </si>
  <si>
    <t>9488d643</t>
  </si>
  <si>
    <t>เล่น 2 vdo ซ้อนกัน เล่นแต่ vdo ตัวใหม่อย่างเดียว</t>
  </si>
  <si>
    <t>DataServiceDR_Images/9488d643.รูปภาพที่แจ้ง.022804.jpg</t>
  </si>
  <si>
    <t>ทำการลบสื่อเก่าออก</t>
  </si>
  <si>
    <t>87b154f5</t>
  </si>
  <si>
    <t>จอทวิตเคร์ฟ มีแผ่นเสีย จากการโดนกระแทก</t>
  </si>
  <si>
    <t>DataServiceDR_Images/87b154f5.รูปภาพที่แจ้ง.032308.jpg</t>
  </si>
  <si>
    <t>งานตรวจนับแผ่นที่ สถานีศิริกิต จอขวา  แผ่นเสียรวมทั้งหมด 68 แผ่น เสียหายใหญ่  จำนวน 23 แผ่น เด็ดพิกเซล  จำนวน 45 แผ่น  จอซ้าย  แผ่นเสียรวมทั้งหมด 70 แผ่น เสียหายใหญ่  จำนวน 30 แผ่น เด็ดพิกเซล  จำนวน 40 แผ่น -------- รอคำตอบจากทางลูกค้า</t>
  </si>
  <si>
    <t>รอคำตอบจากทางลูกค้า</t>
  </si>
  <si>
    <t>c976901c</t>
  </si>
  <si>
    <t>สงขลา สุราษฎร์</t>
  </si>
  <si>
    <t>::Playlist Update July 2025 :: เพิ่มสื่อ One Network Batch#1 (ภูเก็ต สงขลา ยะลา สมุย) (7 Jul-31 Aug 2025)
A. Highlight Campaign
-Co Brand (ตามลิสสาขาที่มี)
-One Network Batch#1 (ภูเก็ต สงขลา ยะลา สมุย) (7 Jul-31 Aug 2025) New!!
-----------------------------
B. Commercial Campaign
-เบอร์ฟันธงพระราหู (1 May-31 Jul 2025)
-TVS NOW BEIN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
True Logo สำหรับจอ LED3,4 ที่เป็นจอกลาง สำหรับใช้ขึ้นในกรณีที่สื่อบางตัวไม่ทำจอ 3,4 มาให้
LED True Logo
https://drive.google.com/drive/folders/1M58FcPsVoE2MBhB41rXqJKhcjriktHC_?usp=sharing
ink สื่อใหม่
LED : One Network Batch#1 (ภูเก็ต สงขลา ยะลา สมุย) (7 Jul-31 Aug 2025)
TS CT Festival Phuket
https://drive.google.com/drive/folders/1SkcBzTrK4Rs4hsNWKoKfDTkM3u7ZDYTS?usp=drive_link
TS CT Festival Hatyai
https://drive.google.com/drive/folders/1oOdNZVhgbHv8P_ouC41gCbcJmSEXnIyW?usp=drive_link
TS CT Festival Samui
https://drive.google.com/drive/folders/1ldFUk0QCuACrcZ70QXqDDnGurd32aeN7?usp=drive_link
TS CT Suratthani
https://drive.google.com/drive/folders/1AOhBvnfZJPCvMfzeofIqHGDR-9ePQR7H?usp=drive_link</t>
  </si>
  <si>
    <t>a7512097</t>
  </si>
  <si>
    <t>วัตสัน CTW และ วัตสันไอค่อนสยาม</t>
  </si>
  <si>
    <t>งานขึ้นสื่อ เมเบอรีน
แบรนด์ เมเบอรีน
Central World Teddy Nud 
https://drive.google.com/file/d/1NjbMSqSilMI7_t21CMVG2zdk-E6AIQuw/view?usp=drive_link
Ws central world
ICON Siam Teddy Nud 
https://drive.google.com/file/d/1PKd-TG8vTgDTCnuqCUPd9CmPUQkP3p4Y/view?usp=drive_link
Ws icon siam
ฝาก update vdo สำหรับ จอ led ที่ร้าน
Ws Central world 
Ws iconsiam
ตาม Link ที่แนบมา
Updateได้เลยครับ วันนี้(7/7/2025)</t>
  </si>
  <si>
    <t>e7838005</t>
  </si>
  <si>
    <t>ภูเก็ต สงขลา ยะลา สมุย</t>
  </si>
  <si>
    <t>แจ้งลงสื่อ One Network
ซึ่งจะแยกสื่อของแต่ละจังหวัด
ภูเก็ต สงขลา ยะลา
สมุย
**ตอนดึงมาใช้ ไม่ต้องดึง สุราษฎร์ธานี มาใช้
รายชื่อสาขาตามไฟล์แนบ
ระยะการขึ้นสื่อ 7 JUL - 31 AUG
Digital Poster (Tv แนวตั้ง)  จอ43" Cobrand
https://drive.google.com/drive/folders/1UYRojkC2dE-fw2FrrDj-byVh0jWSRrKp?usp=drive_link
TV Coner (TV แนวตั้ง)
https://drive.google.com/drive/folders/1KFUHUjTusg8XE70og1GV3MFNcAJ8sASC?usp=drive_link
แอร์พอร์ต ภูเก็ต
ท่าอากาศยานภูเก็ต(อาคารผู้โดยสารภายในประเทศ)
ท่าอากาศยานหาดใหญ่
สาขา แอร์พอร์ต สมุย
ท่าอากาศยานภูเก็ต สายพาน 4
dtac center (COCO) เทสโก้โลตัส ไชยา
dtac center(COCO) ท่าอากาศยานนานาชาติสมุย
dtac center(COCO) เทสโก้โลตัส ฉลอง
dtac center(COCO) อ.ระโนด จ.สงขลา
dtac center(COCO) เทสโก้โลตัส สะเดา
dtac center(COCO) เทสโก้โลตัส เวียงสระ
dtac center(COCO) อ.เมือง ยะลา
dtac center(COCO) ตลาดวชิรา จ.สงขลา
dtac center(COCO) เทสโก้โลตัส ถลาง
dtac center(COCO) โรบินสัน หาดใหญ่
dtac center(COCO) บิ๊กซี คลองแห
dtac center(COCO) โลตัส หน้า มอ.
dtac center(COCO) บิ๊กซี เอ็กซ์ตร้า หาดใหญ่
dtac center(COCO) ท่าอากาศยาน ภูเก็ต
dtac center(COCO) ท่าอากาศยาน ภูเก็ต สาขา 2
dtac hall ภูเก็ต
dtac hall เซ็นทรัลเฟสติวัล หาดใหญ่
dtac hall เซ็นทรัลเฟสติวัล สมุย
บิ๊กซี หาดใหญ่
โลตัสส์ ภูเก็ต
บิ๊กซี ภูเก็ต
โลตัสส์ เอ็กซ์ตร้า สงขลา
โลตัสส์ ถลาง ภูเก็ต
ทรูช้อป โลตัสส์ หาดใหญ่1
ทรูช้อป โลตัสส์ หาดใหญ่2
โรบินสัน ถลาง
โรบินสัน ฉลอง
เซ็นทรัล เฟสติวัล หาดใหญ่
ทรู เซ็นเตอร์ แม็คโคร หาดใหญ่
เซ็นทรัล เฟสติวัล ภูเก็ต
เซ็นทรัลเฟสติวัล สมุย
โลตัสส์ ละไม
โลตัสส์ สมุย
โลตัสส์ ฉลอง
WW 7-11 ภูเก็ตวิลล่า
โลตัสส์ ยะลา</t>
  </si>
  <si>
    <t>e909e2b0</t>
  </si>
  <si>
    <t>ส่งสื่อขึ้นจอปกติ แต่จอก็ไม่ติด สวิตช์เปิดปกติ</t>
  </si>
  <si>
    <t>DataServiceDR_Images/e909e2b0.รูปภาพที่แจ้ง.062823.jpg</t>
  </si>
  <si>
    <t>กล่องคอนโทรลโดนปิด หลังจากเิดใช้งานจอขึ้นสื่อปกติ</t>
  </si>
  <si>
    <t>6cbb1c42</t>
  </si>
  <si>
    <t>สยามดิวคัฟเวอรี่</t>
  </si>
  <si>
    <t>ฝากส่งช่างเข้าเช็คไฟที่จอเสาและกล่องไฟ สยามดิสคัฟเวอรี่ ลูกค้าแจ้งว่าเหมือนมีอะไรช็อตตอนนี้ไฟดับทั้งเสาเลย</t>
  </si>
  <si>
    <t>DataServiceDR_Images/6cbb1c42.รูปภาพที่แจ้ง.072057.jpg</t>
  </si>
  <si>
    <t>เข้าเช็คเสากล่องไฟและจอLED  ตรวจสอบแล้วไม่พบจุดเสียหรือไฟช๊อต สอบถามพนักงานหน้าสาขาแล้วแจ้งว่าเมื่อวานจอไม่ติด สาเหตุเกิดจากพนักงานไม่ได้เปิดสวิตซ์</t>
  </si>
  <si>
    <t>DataServiceDR_Images/6cbb1c42.รูปภาพที่ดำเนินการเสร็จแล้ว.075931.jpg</t>
  </si>
  <si>
    <t>eeca067b</t>
  </si>
  <si>
    <t>ais พระราม 2</t>
  </si>
  <si>
    <t>รบกวนแจ้งวันเข้าแก้ไขDynamic lightbox สาขา พระราม 2</t>
  </si>
  <si>
    <t>DataServiceDR_Images/eeca067b.รูปภาพที่แจ้ง.072629.jpg</t>
  </si>
  <si>
    <t>รออนุมัติเสนอราคา</t>
  </si>
  <si>
    <t>3bc37d8b</t>
  </si>
  <si>
    <t>SILOM CONNECTED , SUK CORNER, SUK THE CONNECTED &amp; CURVE , RAMA 9 CONNECTED , BANGKOK PIER PLUS</t>
  </si>
  <si>
    <t>วัดค่าแสงตามเวลาที่กำหนด</t>
  </si>
  <si>
    <t>DataServiceDR_Images/3bc37d8b.รูปภาพที่แจ้ง.075201.png</t>
  </si>
  <si>
    <t>ลดค่าแสง</t>
  </si>
  <si>
    <t>ช่างเข้าดำเนินการเข้าวัดค่าแสง</t>
  </si>
  <si>
    <t>033cca65</t>
  </si>
  <si>
    <t>จอชั้น2 จอล้อมเสาจอดับบางส่วน</t>
  </si>
  <si>
    <t>ช่างดำเนินการเข้าเซทจอ</t>
  </si>
  <si>
    <t>23c2184c</t>
  </si>
  <si>
    <t>คุณก้อย</t>
  </si>
  <si>
    <t>088-3443618​</t>
  </si>
  <si>
    <t>เเจ้งซ่อม จอดับ</t>
  </si>
  <si>
    <t>DataServiceDR_Images/23c2184c.รูปภาพที่แจ้ง.094826.jpg</t>
  </si>
  <si>
    <t>โอ๋ , หมี , แบงค์จอ , อ็อฟ</t>
  </si>
  <si>
    <t>เข้าตรวจสอบอาการจอหน้าร้าน ดับ  2 จอ     - เข้าตรวจสอบการทำงานกล่องควบคุม❌     - ตรวจสอบการทำงานไฟจอ✅     -ตรวจสอบการทำงาน หม้อแปลง ✅     - ตรวจสอบการทำงานการ์ดจอ✅     - ตรวจสอบการทำงานของสาย LAN จอ✅    ปัญหาที่เจอ -ตัวกล่องมีปัญหาไม่สามารถส่งสื่อได้ทั้งทางออนไลน์ทางตัวโปรแกรม การแก้ปัญหา -ได้ทำการส่งสื่อผ่าน flash drive จอหน้าร้านเล่นได้ปกติ แต่แผ่นมีอาการสีเพี้ยนทางจอฝั่งขวาของร้าน  เพิ่มเติม ทางร้านได้แจ้งมาว่าแผ่นทางจอแคชเชียร์มีแผ่นคนละรหัสสีจอเลยคนละสี จำนวน 1 แผ่น แล้วมีแผ่นเสีย 1 แผ่น</t>
  </si>
  <si>
    <t>จอติดเรียบร้อยแต่กล่องคอนโทรลมีปัญหาไม่สามารถส่งสื่อได้ทั้งทางออนไลน์ทางตัวโปรแกรม รวมถึงมีแผ่นสีเพี้ยน</t>
  </si>
  <si>
    <t>DataServiceDR_Images/23c2184c.รูปภาพที่ดำเนินการเสร็จแล้ว.013542.jpg</t>
  </si>
  <si>
    <t>รายการเสนอราคา  ดังนี้  จอหน้าร้าน 1. หม้อแปลง LRS 200-5 จำนวน 2 ใบ 2. สาย แพร ยาว 20 ซม. จำนวน 5 เส้น  จอแคชเชียร์  1. เปลี่ยนแผ่น P4 จำนวน  1 แผ่น  สถานะ</t>
  </si>
  <si>
    <t>bdb4028a</t>
  </si>
  <si>
    <t>สถานีสุขุมวิท(BL22)บริเวณทางเชื่อมBTS</t>
  </si>
  <si>
    <t>แจ้งซ่อมจอสื่อโฆษณาสถานีสุขุมวิท(BL22)บริเวณทางเชื่อมBTS ดับ 1 จุด</t>
  </si>
  <si>
    <t>DataServiceDR_Images/bdb4028a.รูปภาพที่แจ้ง.010631.jpg</t>
  </si>
  <si>
    <t>1. เปลี่ยนแผ่นเสีย 6 แผ่น ( P3  รหัสแผ่น  PAPM2D1594 ) 2. ซ่อมแผ่นเสีย 4 แผ่น ( P3  รหัสแผ่น  PAPM2D1594 ) เรียบร้อย</t>
  </si>
  <si>
    <t>DataServiceDR_Images/bdb4028a.รูปภาพที่ดำเนินการเสร็จแล้ว.011511.jpg</t>
  </si>
  <si>
    <t>2397a506</t>
  </si>
  <si>
    <t>True Shop Central Plaza Westgate,True Shop Future Park Rangsit,True Shop Future Park Rangsit H</t>
  </si>
  <si>
    <t>ตั้งแต่ 9-13/7/68 จะให้เรียงสื่อ Reno 14 คั่นเพิ่ม ตามลิส เฉพาะ 3 สาขานี้นะคะ หลังจากนั้นขึ้นสื่อตามปกติ
A. Highlight Campaign
-Co Brand (ตามลิสสาขาที่มี)
-One Network Batch#1 (ภูเก็ต สงขลา ยะลา สมุย) (7 Jul-31 Aug 2025) New!!
-----------------------------
B. Commercial Campaign
-เบอร์ฟันธงพระราหู (1 May-31 Jul 2025)
-TVS NOW BEIN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-OPPO Reno14 Series 5G (30 Jun - 30 Sep 25)
-Huawei Watch Fit 4 Pro (ตามลิสสาขาที่มี) (9 Jun-31 Oct 2025) 
-Realme GT17 Series (ตามลิสสาขาที่มี) (31 May-31 Aug 2025) 
-Honor 400 Series Earlybird (ตามลิสสาขาที่มี) (28 Jun-31 Oct 2025)
-Pocketalk (เฉพาะ CTW) (10 Apr-31 Jul 2025) 
-OPPO Reno14 Series 5G (30 Jun - 30 Sep 25)</t>
  </si>
  <si>
    <t>อัพเดทสื่อใหม่ตามลิสเรียบร้อย</t>
  </si>
  <si>
    <t>471ae26f</t>
  </si>
  <si>
    <t>เซ็นทรัลมหาชัย</t>
  </si>
  <si>
    <t>จอดำไม่ขึ้นสื่อ</t>
  </si>
  <si>
    <t>DataServiceDR_Images/471ae26f.รูปภาพที่แจ้ง.015006.jpg</t>
  </si>
  <si>
    <t>หมี , Mr Xie  Shaoyang_สาวหยาง</t>
  </si>
  <si>
    <t>ช่างเข้าตรวจสอบหน้างาน พบว่าเกิดจากวิดีโอไม่เล่นสื่อ</t>
  </si>
  <si>
    <t>DataServiceDR_Images/471ae26f.รูปภาพที่ดำเนินการเสร็จแล้ว.010403.jpg</t>
  </si>
  <si>
    <t>b5030819</t>
  </si>
  <si>
    <t>DataServiceDR_Images/b5030819.รูปภาพที่แจ้ง.041650.jpg</t>
  </si>
  <si>
    <t>เราเตอร์ไม่ทำงาน ลูกค้ารีสตาร์ทเราเตอร์ใหม่ จอกลับมาออนไลน์ปกติ</t>
  </si>
  <si>
    <t>776f5f59</t>
  </si>
  <si>
    <t>DataServiceDR_Images/776f5f59.รูปภาพที่แจ้ง.041922.jpg</t>
  </si>
  <si>
    <t>หนูเล็ก , สนุ๊ก , ฟลุ๊ค</t>
  </si>
  <si>
    <t>หัวสายแลนด์ไม่แน่นหนา ช่างทำการย้ำหัวสายแลนด์ใหม่</t>
  </si>
  <si>
    <t>DataServiceDR_Images/776f5f59.รูปภาพที่ดำเนินการเสร็จแล้ว.010816.jpg</t>
  </si>
  <si>
    <t>87947f4f</t>
  </si>
  <si>
    <t>เสาวรส พิชิ</t>
  </si>
  <si>
    <t>DataServiceDR_Images/87947f4f.รูปภาพที่แจ้ง.054347.jpg</t>
  </si>
  <si>
    <t>อัพเดทสื่อให้ใหม่</t>
  </si>
  <si>
    <t>DataServiceDR_Images/87947f4f.รูปภาพที่ดำเนินการเสร็จแล้ว.061820.jpg</t>
  </si>
  <si>
    <t>a51a20d7</t>
  </si>
  <si>
    <t>094-215-5721</t>
  </si>
  <si>
    <t>หน้าจอ LED กับไฟหน้าร้านไม่ติด เกิดจากแผ่นเสีย</t>
  </si>
  <si>
    <t>DataServiceDR_Images/a51a20d7.รูปภาพที่แจ้ง.074921.jpg</t>
  </si>
  <si>
    <t>รอช่างเข้าดำเนินการเปลี่ยนแผ่นที่เสีย</t>
  </si>
  <si>
    <t>DataServiceDR_Images/a51a20d7.รูปภาพที่ดำเนินการเสร็จแล้ว.010605.jpg</t>
  </si>
  <si>
    <t>124dbab4</t>
  </si>
  <si>
    <t>จอด้านบน Ari One Bangkok ไม่ติด</t>
  </si>
  <si>
    <t>DataServiceDR_Images/124dbab4.รูปภาพที่แจ้ง.084135.jpg</t>
  </si>
  <si>
    <t>ส่งสื่อขึ้นใหม่แล้ว จอขึ้นสื่อปกติ</t>
  </si>
  <si>
    <t>e56b4d67</t>
  </si>
  <si>
    <t>0953723255</t>
  </si>
  <si>
    <t>แจ้งซ่อม THEKLINIQUE
1. ประเภทการแจ้งซ่อม: แจ้งซ่อมทั่วไป
2. สาขา: C4 เมกาบางนา
3. วันที่ทำรายการ: 2025-07-08
4. ชื่ออุปกรณ์: จอ LED
5. อาการ: เปิดไม่ติด
6. ความผิดปกติของเครื่อง: ใช้งานไม่ได้
7. ชื่อผู้แจ้ง/ตำแหน่ง: ชธิชา SR
8. รหัสทรัพย์สิน: -
9. เบอร์ติดต่อสาขา: 0953723255</t>
  </si>
  <si>
    <t>DataServiceDR_Images/e56b4d67.รูปภาพที่แจ้ง.090630.jpg</t>
  </si>
  <si>
    <t>DataServiceDR_Images/e56b4d67.รูปภาพที่ดำเนินการเสร็จแล้ว.010944.jpg</t>
  </si>
  <si>
    <t>พ่วงคิวช่างไปพร้อมกับ EVEANBOY เมกะบางนาวันที่ 10/07/25</t>
  </si>
  <si>
    <t>3a81e834</t>
  </si>
  <si>
    <t>เซ็นทรัลพระราม9</t>
  </si>
  <si>
    <t>0802459895</t>
  </si>
  <si>
    <t>1. ประเภทการแจ้งซ่อม: แจ้งซ่อมทั่วไป
2. สาขา: C3 - L'clinic เซ็นทรัลพระราม 9
3. วันที่ทำรายการ: 2025-07-08
4. ชื่ออุปกรณ์: จอ LED
5. อาการ: จอ LED ภาพขึ้นซ้อนกันค่ะ
6. ความผิดปกติของเครื่อง: ใช้งานไม่ได้
7. ชื่อผู้แจ้ง/ตำแหน่ง: นิชุดา/SR
8. รหัสทรัพย์สิน: -
9. เบอร์ติดต่อสาขา: 0802459895</t>
  </si>
  <si>
    <t>start controller</t>
  </si>
  <si>
    <t>DataServiceDR_Images/3a81e834.รูปภาพที่ดำเนินการเสร็จแล้ว.075238.jpg</t>
  </si>
  <si>
    <t>a5fe5875</t>
  </si>
  <si>
    <t>สิทธิสรร ชนะศุภประกิต</t>
  </si>
  <si>
    <t>0826542274</t>
  </si>
  <si>
    <t>***แจ้งงานซ่อมใหม่ครับ รบกวนระบุแจ้งวันเวลาเข้าดำเนินการให้ด้วยครับ  
Incident ID -971203
Lease(บริษัท) : WW
Shop VIP : NO
Shop type : True Shop
ชื่อ Shop :True Shop Central Plaza Ramindra
Code Shop :
Code WW :80101264
ปัญหา : LED Wall - จอดับทั้งหมด
รายละเอียดปัญหา :   จอหน้าร้านดับไม่ติด รบกวนตรวจสอบด้วยครับ
RM : Weeraya Tongtad เบอร์ติดต่อ  0959599935
พนักงาน :สิทธิสรร ชนะศุภประกิต  0826542274
เวลาเปิด-ปิด  10.00-20.00 น.
เลขที่ 109/10 ชั้น 2  ถนนรามอินทรา แขวงอนุสาวรีย์ เขตบางเขน กรุงเทพมหานคร</t>
  </si>
  <si>
    <t>DataServiceDR_Images/a5fe5875.รูปภาพที่แจ้ง.011157.jpg</t>
  </si>
  <si>
    <t>True สาขา รามอินทรา ทำการ ตรวจเชคสื่อและ รีสตาทตัวอุปกรณ์ controller</t>
  </si>
  <si>
    <t>DataServiceDR_Images/a5fe5875.รูปภาพที่ดำเนินการเสร็จแล้ว.041024.jpg</t>
  </si>
  <si>
    <t>b0fedac8</t>
  </si>
  <si>
    <t>***แจ้งงานซ่อมใหม่ครับ รบกวนระบุแจ้งวันเวลาเข้าดำเนินการให้ด้วยครับ  
Incident ID -971502
Lease(บริษัท) : WW
Shop VIP : NO
Shop type : True Shop
ชื่อ Shop :True Shop Seacon Square 2
Code Shop :80000650
Code WW :80101071
ปัญหา : LED Wall - จอดับทั้งหมด
รายละเอียดปัญหา :  แจ้งไฟ Digital facia ดับ 3 จอตามรูปแนบทรูช้อปซีคอนสแควร์ 2 80101071 
ผู้แจ้ง แคทรียา 0839789897
เวลาเปิด-ปิด  10.00-20.00 น.
เลขที่ 55 ชั้น G ห้องเลขที่ 1015 ถนนศรีนครินทร์ แขวงหนองบอน เขตประเวศ กรุงเทพมหานคร 10250</t>
  </si>
  <si>
    <t>DataServiceDR_Images/b0fedac8.รูปภาพที่แจ้ง.011441.jpg</t>
  </si>
  <si>
    <t>ทำการ restart controller และตรวจสอบสื่อ จอสามารถกลับมาใช้งานได้ปกติ</t>
  </si>
  <si>
    <t>DataServiceDR_Images/b0fedac8.รูปภาพที่ดำเนินการเสร็จแล้ว.072435.jpg</t>
  </si>
  <si>
    <t>b04dd3ea</t>
  </si>
  <si>
    <t>จอ Dtac และโปสเตอร์ทรู
แจ้งเพิ่มสื่อเปลี่ยนแปลงสื่อลบสื่อ Digital TV อัพเดท  8/7/2025
1.แจ้ง เพิ่มสื่อ แคมเปญ iPad Air M3 DG ระยะเวลาการขึ้นสื่อ 9 ก.ค. 68 – 16 ส.ค. 68
2.แจ้ง เปลี่ยนแปลงสื่อ แคมเปญ GeForce NOW  ระยะเวลาการขึ้นสื่อ 9 ก.ค. 68 – 31 ก.ย. 68
3.แจ้ง เพิ่มสื่อ แคมเปญ Iphone N ระยะเวลาการขึ้นสื่อ  9 ก.ค. 68 – 31 ก.ค. 68
4.แจ้ง เพิ่มสื่อ แคมเปญ iPhone 16e ระยะเวลาการขึ้นสื่อ  9 ก.ค. 68 – 31 ก.ค. 68
5.แจ้ง เพิ่มสื่อ แคมเปญ TVS NOW งามบุปผาสกุณา ภาค2 ระยะเวลาการขึ้นสื่อ 8 ก.ค. 68 – 31 ก.ค. 68
6.แจ้ง เปลี่ยนแปลงสื่อ แคมเปญ GO Travel SIM (SIM Card) ระยะเวลาการขึ้นสื่อ 9 ก.ค. 68 – 31 ก.ย. 68 จนกว่าจะเปลี่ยนแปลง
ึ7.แจ้ง เปลี่ยนแปลงสื่อ แคมเปญ ดีลโหดโปรดซื่อ เครื่อง 9บาท(สือเฉพาะ Dtac Shop) ระยะเวลาการขึ้นสื่อ 9 ก.ค. 68 – 31 ก.ค. 68 (สื่อเฉพาะ Dtac Shop)
8.แจ้ง เพิ่มสื่อ แคมเปญ iPad 11 DG  ระยะเวลาการขึ้นสื่อ 9 ก.ค. 68 – 16 ส.ค. 68
True Shop : Digital Poster,TV Conner (Smart Home,Vlive)
https://drive.google.com/drive/folders/1cPgGzcZ6VV_uACcGc9laHXjyMv0R-O8H?usp=drive_link
Dtac In True Shop(จอTrue) : Digital Poster,TV Conner (Smart Home,Vlive)
https://drive.google.com/drive/folders/1cPgGzcZ6VV_uACcGc9laHXjyMv0R-O8H?usp=drive_link
DTAC SHOP : LED,Digital Signage (จอนอก,จอใน,Digital Standee)(ฝากทีม DR ลงจอ LED Dtac แฟชั่น ไอแลน)
https://drive.google.com/drive/folders/13Av3FXCe4Qgip_AqbwCL2A6MSGUc1JHs?usp=drive_link
Team DR  &gt;&gt;&gt; Digital Screen 43" (แนวตั้งสื่อco brand)   
https://drive.google.com/drive/folders/13Av3FXCe4Qgip_AqbwCL2A6MSGUc1JHs?usp=drive_link</t>
  </si>
  <si>
    <t>DataServiceDR_Images/b04dd3ea.รูปภาพที่แจ้ง.012012.jpg</t>
  </si>
  <si>
    <t>fc89c1c6</t>
  </si>
  <si>
    <t>::Playlist Update July 2025 :: ตัดสื่อ Realme GT17 Series ออก เนื่องจากทำสื่อมาเกิน 30 วินาที มีผลทันที
A. Highlight Campaign
-Co Brand (ตามลิสสาขาที่มี)
-One Network Batch#1 (ภูเก็ต สงขลา ยะลา สมุย) (7 Jul-31 Aug 2025) New!!
-----------------------------
B. Commercial Campaign
-เบอร์ฟันธงพระราหู (1 May-31 Jul 2025)
-TVS NOW BEIN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-Samsung S25 (23 Jan - 31 Jul 2025)
-Huawei Watch Fit 4 Pro (ตามลิสสาขาที่มี) (9 Jun-31 Oct 2025) 
-Honor 400 Series Earlybird (ตามลิสสาขาที่มี) (28 Jun-31 Oct 2025)
-Pocketalk (เฉพาะ CTW) (10 Apr-31 Jul 2025) 
-OPPO Reno14 Series 5G (30 Jun - 30 Sep 25)</t>
  </si>
  <si>
    <t>ลบสื่อออกเรียบร้อย</t>
  </si>
  <si>
    <t>fa520540</t>
  </si>
  <si>
    <t>Adidas/Iconsiam</t>
  </si>
  <si>
    <t>จอดับ ไม่ติดตามเวลา Timer</t>
  </si>
  <si>
    <t>DataServiceDR_Images/fa520540.รูปภาพที่แจ้ง.024909.jpg</t>
  </si>
  <si>
    <t>จอดับทั้งหมด ตรวจสอบกล่อง control ขึ้นสถานะ ปุ่ม HDMI Loop ทีมช่างทำการแก้ไขเรียบร้อยจอติดปกติครับ</t>
  </si>
  <si>
    <t>DataServiceDR_Images/fa520540.รูปภาพที่ดำเนินการเสร็จแล้ว.043351.jpg</t>
  </si>
  <si>
    <t>68c067b7</t>
  </si>
  <si>
    <t>ขอนำส่งสื่อถวายพระพรเนื่องในโอกาสวันคล้ายวันประสูติ ๑๓ กรกฎาคม ๒๕๖๘ พระเจ้าวรวงศ์เธอ พระองค์เจ้าโสมสวลี กรมหมื่นสุทธนารีนาถ (ขึ้นสื่อค้าง 1 วัน หลังจากนั้นขึ้นสื่อปกติ)
Link รวม จากส่วนกลาง
https://drive.google.com/drive/folders/1gbVSDrLeGE80dcaXxtaT8ULfiimKCxoI?usp=sharing
LED Wall
ไม่มีสื่อ
Digital Poster (ทีวีแนวตั้ง)
https://drive.google.com/file/d/1nL7bUrKmHCPbOMhmJAjSq6ef9nt7ZCFj/view?usp=drive_link
TV Corner (ทีวีแนวนอน)
https://drive.google.com/file/d/1NY0aizPnmqY1lFGKQfka5kXDW88f7PK5/view?usp=drive_link
จอ Trade In (จอ 43 นิ้ว แบบมีขาตั้ง)
https://drive.google.com/file/d/1Gp-VbhL7GwxADMelKKuryBPfpA13s_Xb/view?usp=drive_link
TV เรียงยาว
5760x1080 : https://drive.google.com/file/d/1_MTGSCU1mojdwQ5o4omHWaVQag0-_hXp/view?usp=drive_link
3840x1080 : https://drive.google.com/file/d/1JS7cVG2_dv9JjsdnEwveBWHd9W-mlX2G/view?usp=drive_link
1920x1080 : https://drive.google.com/file/d/1NY0aizPnmqY1lFGKQfka5kXDW88f7PK5/view?usp=drive_link</t>
  </si>
  <si>
    <t>ไม่มีสื่อ ไม่ต้องขึ้นสื่อ</t>
  </si>
  <si>
    <t>ไม่ต้องขึ้นสื่อ</t>
  </si>
  <si>
    <t>6e734f9a</t>
  </si>
  <si>
    <t>::Playlist Update July 2025 :: นำสื่อ Samsung S25 ออก เปลี่ยนเป็น Samsung Flip7 Fold7 มีผล 10/7/68 (เปิดตัวสินค้า)
A. Highlight Campaign
-Co Brand (ตามลิสสาขาที่มี)
-One Network Batch#1 (ภูเก็ต สงขลา ยะลา สมุย) (7 Jul-31 Aug 2025) 
-----------------------------
B. Commercial Campaign
-เบอร์ฟันธงพระราหู (1 May-31 Jul 2025)
-TVS NOW BEIN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-OPPO Reno14 Series 5G (เพิ่มรอบเฉพาะ 4 สาขา 8-13/7/2025)
-Samsung Flip7 Fold7 (10 Jul - 31 Oct 2025) New!!
-Huawei Watch Fit 4 Pro (ตามลิสสาขาที่มี) (9 Jun-31 Oct 2025) 
-Honor 400 Series Earlybird (ตามลิสสาขาที่มี) (28 Jun-31 Oct 2025)
-Pocketalk (เฉพาะ CTW) (10 Apr-31 Jul 2025) 
-OPPO Reno14 Series 5G (30 Jun - 30 Sep 25)
-Samsung Flip7 Fold7 (เพิ่มรอบทุกสาขา 10-31/7/2025) New!!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Samsung Flip7 Fold7 (10 Jul - 31 Oct 2025)
จอคู่
https://drive.google.com/drive/folders/1KtZMjybMfxcJNRXd86V6VwR2HINLV0Rp?usp=sharing
จอเดียว
https://drive.google.com/drive/folders/1B1B6exwkBJ4-JbzDFO1jNYl3NahPNEpN?usp=sharing</t>
  </si>
  <si>
    <t>4dc4ff4c</t>
  </si>
  <si>
    <t>TV Corner : Embassy, ทรู1ใยแก้ว, CP Tower, EMSPHERE, Siam Soi 2, One Bangkok
แจ้งขึ้นสื่อ 
&gt;&gt; แจ้งเปลี่ยนแปลง สื่อบริการโรมมิ่งในต่างประเทศ GO Travel in Jul'25 มีผล 9 - 31 Jul 25 
https://drive.google.com/drive/folders/14tG7alElAF_MAYlFB5Alze1W48G5IZpG?usp=drive_link
&gt;&gt; iPad Air M3, iPad 11 (DG) ระยะเวลาขึ้นสื่อคร่อมเดือน 9 Jul - 16 Aug'25
https://drive.google.com/drive/folders/1KaYSYJgIY4QS1QIgfQtHpqmppgorVToK?usp=drive_link
&gt;&gt; GeForce NOW, Prepaid Device Bonus ระยะเวลาขึ้นสื่อ 9 - 31 Jul 25
https://drive.google.com/drive/folders/1JEgtCNwJiGS8k2R1nMarSYPrI6OJa3ek?usp=drive_link
**********************************
แจ้งขึ้นสื่อ **Confidential**
&gt;&gt; Samsung Q7B7 Pre-booking ระยะเวลาขึ้นสื่อ 10 - 31 Jul 25 **รบกวนไม่เผยแพร่ก่อนเวลาที่กำหนด**
https://drive.google.com/drive/folders/153qh8xvFTBYfNLN5o2lHtkLpJQz1yK4r?usp=drive_link</t>
  </si>
  <si>
    <t>6f1b93c6</t>
  </si>
  <si>
    <t>ม.ขอนแก่น ( KKU )</t>
  </si>
  <si>
    <t>มหาวิทยาลัยขอนแก่น ขอนแก่น</t>
  </si>
  <si>
    <t>DataServiceDR_Images/6f1b93c6.รูปภาพที่แจ้ง.063923.jpg</t>
  </si>
  <si>
    <t>ช่างเข้าดำเนินการวันที่ 16/7/2025 ตอนกลางคืน แจ้งรายการเข้าดำเนินการตรวจสอบระบบจอ LED – Eveandboy สาขาขอนแก่น ทางทีมงานขออนุญาตแจ้งรายการเข้าดำเนินการ ณ สาขา Eveandboy ขอนแก่น โดยมีรายละเอียดการดำเนินงานดังนี้  รายการดำเนินงาน 1.ตรวจเช็คระบบไฟฟ้าของจอทั้งหมด 2.ตรวจสอบสาย LAN ของจอ ตั้งแต่ต้นสายถึงปลายสาย 3.ตรวจสอบอุปกรณ์ Receiving Card ในตำแหน่งที่พบปัญหา  อุปกรณ์ที่ต้องเตรียม 1.คลิปแอมป์ จำนวน 1 ตัว 2.หม้อแปลง 200-5 จำนวน 3 ใบ 3.Receiving Card จำนวน 1 ใบ 4.หัว RJ 5.คีมย้ำสาย LAN 6.Computer 7.นั่งร้าน จำนวน 2 ชุด</t>
  </si>
  <si>
    <t>DataServiceDR_Images/6f1b93c6.รูปภาพที่ดำเนินการเสร็จแล้ว.011555.jpg</t>
  </si>
  <si>
    <t>6cd31fed</t>
  </si>
  <si>
    <t>CDS/พระราม 9</t>
  </si>
  <si>
    <t>จอ Offline ตั้งแต่วันที่ 1 /07/2025</t>
  </si>
  <si>
    <t>DataServiceDR_Images/6cd31fed.รูปภาพที่แจ้ง.083356.png</t>
  </si>
  <si>
    <t>รอจัดคิวช่างเข้าดำเนินการ</t>
  </si>
  <si>
    <t>c0813eb1</t>
  </si>
  <si>
    <t>แจ้งเพิ่มสื่อเปลี่ยนแปลงสื่อลบสื่อ Digital TV อัพเดท  10/7/2025
1.แจ้ง เพิ่มสื่อ แคมเปญ Sumsung galaxy z fold 7 Pre booking ระยะเวลาการขึ้นสื่อ 10 ก.ค. 68 – 31 ก.ค. 68
2.แจ้ง เปลี่ยนแปลงสื่อ แคมเปญ Samsung Galaxy z fold 7 Brand  ระยะเวลาการขึ้นสื่อ 10 ก.ค. 68 – 31 ก.ย. 68
True Shop : Digital Poster,TV Conner (Smart Home,Vlive)
https://drive.google.com/file/d/1AauQDQ2NLhRifpaBfZrXBi2arKZxqSf_/view?usp=sharing
Dtac In True Shop(จอTrue) : Digital Poster,TV Conner (Smart Home,Vlive)
https://drive.google.com/file/d/1AauQDQ2NLhRifpaBfZrXBi2arKZxqSf_/view?usp=sharing
DTAC SHOP : LED,Digital Signage (จอนอก,จอใน,Digital Standee)(ฝากทีม DR ลงจอ LED Dtac แฟชั่น ไอแลน)
https://drive.google.com/file/d/1AauQDQ2NLhRifpaBfZrXBi2arKZxqSf_/view?usp=sharing
Team DR  &gt;&gt;&gt; Digital Screen 43" (แนวตั้งสื่อco brand)   
https://drive.google.com/file/d/1AauQDQ2NLhRifpaBfZrXBi2arKZxqSf_/view?usp=sharing
Best Regards
Theerani  Lerdsri (Saw)
 ธีรนิติ์  เลิศศรี  (ซอ)
Mobile: 095-3611286
E-mail: Theerani_ler@truecorp.co.th
Shop Operation Management</t>
  </si>
  <si>
    <t>cd898a4b</t>
  </si>
  <si>
    <t>True Shop Central Festival Hatyai</t>
  </si>
  <si>
    <t>สงขลา</t>
  </si>
  <si>
    <t>***แจ้งงานซ่อมใหม่ครับ รบกวนระบุแจ้งวันเวลาเข้าดำเนินการให้ด้วยครับ  
Incident ID -975376 
Lease(บริษัท) : WW
Shop VIP : NO
Shop type : True Shop
ชื่อ Shop :True Shop Central Festival Hatyai
Code Shop :80000428
Code WW :80101222
ปัญหา : LED Wall -สื่อไม่Update
รายละเอียดปัญหา :1. จอ LED Wall จอใหญ่ ไม่แสดงสื่อ (บางสื่อ) จะขึ้นเฉพาะ LED Wall เล็ก (ตามภาพ)
2. รบกวนอัพเดทสื่ออีกครั้ง รบกวนนำสื่อถวายพระพรออก และอัพเดทสื่อให้เป็นปัจจุบัน
และรบกวนขึ้นสื่อ One Network สงขลา ครับ
ผู้แจ้ง ผู้แจ้ง : คุณวาทิตย์ วิวัฒน์พิพัฒน์กุล
เบอร์ติดต่อ : 0909893565 , 0966363551
เวลาเปิด-ปิด  10.00-20.00 น.
เลขที่ 1518,1518/1-2 ห้างเซ็นทรัลเพสติวัล หาดใหญ่ ชั้น 3 ถ.กาญจนวณิชย์ ต.หาดใหญ่ อ.หาดใหญ่ จ.สงขลา 90110</t>
  </si>
  <si>
    <t>DataServiceDR_Images/cd898a4b.รูปภาพที่แจ้ง.005646.jpg</t>
  </si>
  <si>
    <t>ตรวจสอบสื่อ แก้ไขสื่อตัวที่มีปัญหา จอใช้งานปกติ</t>
  </si>
  <si>
    <t>DataServiceDR_Images/cd898a4b.รูปภาพที่ดำเนินการเสร็จแล้ว.065255.jpg</t>
  </si>
  <si>
    <t>f5441046</t>
  </si>
  <si>
    <t>True Shop Makro Hangdong Chaimai</t>
  </si>
  <si>
    <t>เลขเคส TT : 974436
Lease(บริษัท) : TUC
Shop Focus :  Yes
Shop type :   True Branding
ชื่อ Shop : True Branding Shop Makro Chiangmai
Code Shop: 80002424
ปัญหา :  สื่อไม่อับเดต สื่อสินค้า iot ไม่อับเดต
ผู้แจ้ง : Napapan Kamngam
เบอร์ติดต่อ : 093-7961883 / 093-7961884 / 0959099495
เลขที่ 171 หมู่ที่ 7 ตำบลแม่เหียะ อำเภอเมืองเชียงใหม่</t>
  </si>
  <si>
    <t>DataServiceDR_Images/f5441046.รูปภาพที่แจ้ง.005827.jpg</t>
  </si>
  <si>
    <t>ลบสื่อ และ Update เข้าไปใหม่ ใช้งานปกติ</t>
  </si>
  <si>
    <t>7ad209c4</t>
  </si>
  <si>
    <t>True shop festivals Samui</t>
  </si>
  <si>
    <t>ฝากลงสื่อ one network 
True shop festivals Samui
จอ 43“ Cobrand 
https://drive.google.com/drive/mobile/folders/1UYRojkC2dE-fw2FrrDj-byVh0jWSRrKp?usp=drive_link</t>
  </si>
  <si>
    <t>DataServiceDR_Images/7ad209c4.รูปภาพที่แจ้ง.101129.jpg</t>
  </si>
  <si>
    <t>53802729</t>
  </si>
  <si>
    <t>True shop central festivals Phuket</t>
  </si>
  <si>
    <t>0834656519</t>
  </si>
  <si>
    <t>ฝากลงสื่อ one network 
True shop central festivals Phuket 
True shop central festival hadyai
จอ 43“ Cobrand 
https://drive.google.com/drive/mobile/folders/1UYRojkC2dE-fw2FrrDj-byVh0jWSRrKp?usp=drive_link</t>
  </si>
  <si>
    <t>eab4b087</t>
  </si>
  <si>
    <t>True shop central festival hadyai</t>
  </si>
  <si>
    <t>091-696-3278</t>
  </si>
  <si>
    <t>0d9da9f5</t>
  </si>
  <si>
    <t>ขอนำส่งสื่อถวายพระพรเนื่องในโอกาสวันคล้ายวันประสูติ ๑๓ กรกฎาคม ๒๕๖๘ พระเจ้าวรวงศ์เธอ พระองค์เจ้าโสมสวลี กรมหมื่นสุทธนารีนาถ (ขึ้นสื่อค้าง 1 วัน หลังจากนั้นขึ้นสื่อปกติ)
Digital Poster (ทีวีแนวตั้ง)
https://drive.google.com/file/d/1nL7bUrKmHCPbOMhmJAjSq6ef9nt7ZCFj/view?usp=drive_link
TV Corner (ทีวีแนวนอน)
https://drive.google.com/file/d/1NY0aizPnmqY1lFGKQfka5kXDW88f7PK5/view?usp=drive_link
LED Wall
ไม่มีสื่อ ไม่ต้องขึ้นสื่อ
จอ Trade In (จอ 43 นิ้ว แบบมีขาตั้ง)
https://drive.google.com/file/d/1Gp-VbhL7GwxADMelKKuryBPfpA13s_Xb/view?usp=drive_link
#จอ VDO Call, TV Queue, TMN Kiosk, Service Kiosk สื่อจะขึ้นอัตโนมัติ แต่สาขาต้อง Restart เครื่องก่อนเปิดร้าน</t>
  </si>
  <si>
    <t>63419499</t>
  </si>
  <si>
    <t>สื่อโฆษณา ทางเข้าออก Metro Mall สถานีสุขุมวิท (BL22)  แผ่น LED ชำรุด</t>
  </si>
  <si>
    <t>DataServiceDR_Images/63419499.รูปภาพที่แจ้ง.011555.jpg</t>
  </si>
  <si>
    <t>เปลี่ยนแผ่นสีเพี้ยนจำนวน 2 แผ่น</t>
  </si>
  <si>
    <t>DataServiceDR_Images/63419499.รูปภาพที่ดำเนินการเสร็จแล้ว.083614.jpg</t>
  </si>
  <si>
    <t>f909ee15</t>
  </si>
  <si>
    <t>TV Corner : Embassy, ทรู1ใยแก้ว, CP Tower, EMSPHERE, Siam Soi 2, One Bangkok
นำส่งสื่อวันพิเศษ 
&gt;&gt; สื่อถวายพระพร ๑๓ กรกฎาคม ๒๕๖๘ ค้างสื่อเดียว งด Commercial 1 วัน (วันอาทิตย์ 13 กรกฎาคม 68) 
https://drive.google.com/drive/folders/1YeO_KmTtb8vRYSgFFqqBeJQ-QHto0qPR?usp=drive_link
รบกวนด้วยนะคะ ขอบคุณมากค่ะ🙏🏻</t>
  </si>
  <si>
    <t>1bcfb33c</t>
  </si>
  <si>
    <t>ขอแจ้งเปลี่ยนสื่อ Apple Accessory ที่จอ Apple Wall &amp; Mix Brand Wall (Period: 29 Jun-19 Jul 2025)
https://drive.google.com/file/d/1iNgStfi75zVezNTC1HReF-j1XJCAIiHq/view?usp=sharing</t>
  </si>
  <si>
    <t>เปลี่ยนสื่อ Apple Accessory ที่จอ Apple Wall &amp; Mix Brand Wall</t>
  </si>
  <si>
    <t>3addce4d</t>
  </si>
  <si>
    <t>::Playlist Update July 2025 :: เพิ่มสื่อ TVS Peony2 July 25 มีผล 11/7/2025
A. Highlight Campaign
-Co Brand (ตามลิสสาขาที่มี)
-One Network Batch#1 (ภูเก็ต สงขลา ยะลา สมุย) (7 Jul-31 Aug 2025) 
-----------------------------
B. Commercial Campaign
-เบอร์ฟันธงพระราหู (1 May-31 Jul 2025)
-TVS NOW BEIN July 25 
-TVS Peony2 July 25 New!!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-OPPO Reno14 Series 5G (เพิ่มรอบเฉพาะ 4 สาขา 8-13/7/2025)
-Samsung Flip7 Fold7 (10 Jul - 31 Oct 2025) 
-Huawei Watch Fit 4 Pro (ตามลิสสาขาที่มี) (9 Jun-31 Oct 2025) 
-Pocketalk (เฉพาะ CTW) (10 Apr-31 Jul 2025)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Peony2 July 25
https://drive.google.com/drive/folders/1ERNQS9Rk8scPdO41Zv0SsXcykoD-WZZn</t>
  </si>
  <si>
    <t>8988bf89</t>
  </si>
  <si>
    <t>เวสเกต/แฟชั่น/ซีคอน/เมกะบางนา</t>
  </si>
  <si>
    <t>สวัสดีค่ะ รบกวนอัพเดท VDO หลังแคชเชียร์ ตัวใหม่นะคะ มี 3 สาขา ซีคอน/เมกา บางนา/เวสเกต สามารถอัพได้เลยค่ะ
เมกะบางนา : https://drive.google.com/file/d/1QXtSzgY91WKlJJkMwMQNyaKrwO1LoXoK/view?usp=sharing
แฟชั่น/ซีคอน/เวตเกต : https://drive.google.com/file/d/1ZMu8ihgzY5WIMlAqgFBxi-cGZkvSc_Ud/view?usp=sharing
จอหน้าร้าน เวสเกต : https://drive.google.com/file/d/15RgGx8Q-M3TRVv4FDyJrYlHte_NB4Nqw/view?usp=sharing</t>
  </si>
  <si>
    <t>DataServiceDR_Images/8988bf89.รูปภาพที่แจ้ง.095310.jpg</t>
  </si>
  <si>
    <t>fad2f657</t>
  </si>
  <si>
    <t>เปลี่ยนสื่อที่ชั้นออกบัตร ตำแหน่งกล่อง  SAM DLB 02 ขนาดจอ 656 x 192px</t>
  </si>
  <si>
    <t>DataServiceDR_Images/fad2f657.รูปภาพที่แจ้ง.095721.jpg</t>
  </si>
  <si>
    <t>DataServiceDR_Images/fad2f657.รูปภาพที่ดำเนินการเสร็จแล้ว.011859.jpg</t>
  </si>
  <si>
    <t>53bfd330</t>
  </si>
  <si>
    <t>LED หลังแคชเชียร์ ภาพแตก</t>
  </si>
  <si>
    <t>DataServiceDR_Images/53bfd330.รูปภาพที่แจ้ง.010516.png</t>
  </si>
  <si>
    <t>restart ระบบไฟ จอกลับมาปกติ</t>
  </si>
  <si>
    <t>DataServiceDR_Images/53bfd330.รูปภาพที่ดำเนินการเสร็จแล้ว.025429.png</t>
  </si>
  <si>
    <t>f01325d7</t>
  </si>
  <si>
    <t>แจ้งเพิ่มสื่อเปลี่ยนแปลงสื่อลบสื่อ Digital TV อัพเดท  12/7/2025
1.แจ้ง เพิ่มสื่อ แคมเปญ  iPhone 13 PNE   ระยะเวลาการขึ้นสื่อ 12 ก.ค. 68 – 31 ก.ค. 68
2.แจ้ง replace สื่อ แคมเปญ  "LetThemSeeLove"   ระยะเวลาการขึ้นสื่อ 12 ก.ค. 68 – 8 ส.ค. 68
3.แจ้ง replace สื่อ แคมเปญ  ดีลโหดโปรดซื้อ เครื่อง 9 บาทVideo  ระยะเวลาการขึ้นสื่อ 12 ก.ค. 68 – 8 ส.ค. 68 ❗️(เนื่องจาก เป็น แคมเปญ Focus ขอเพิ่มความถี่ในการขึ้น ขั้นทุก 10 สื่อ)‼️
True Shop : Digital Poster,TV Conner (Smart Home,Vlive)
https://drive.google.com/drive/folders/13ZDDWiaaZL83zKpz6-Ju9ppZ1xRCHFwB?usp=sharing
Dtac In True Shop(จอTrue) : Digital Poster,TV Conner (Smart Home,Vlive)
https://drive.google.com/drive/folders/13ZDDWiaaZL83zKpz6-Ju9ppZ1xRCHFwB?usp=sharing
DTAC SHOP : LED,Digital Signage (จอนอก,จอใน,Digital Standee)(ฝากทีม DR ลงจอ LED Dtac แฟชั่น ไอแลน)
https://drive.google.com/drive/folders/13ZDDWiaaZL83zKpz6-Ju9ppZ1xRCHFwB?usp=sharing
Team DR  &gt;&gt;&gt; Digital Screen 43" (แนวตั้งสื่อco brand)   https://drive.google.com/drive/folders/13ZDDWiaaZL83zKpz6-Ju9ppZ1xRCHFwB?usp=sharing</t>
  </si>
  <si>
    <t>3a84dc4f</t>
  </si>
  <si>
    <t>กล่องไดนามิก หลอดไฟมีปัญหา เนื่องจากแสงไฟดับและแสงไฟไม่เท่ากัน</t>
  </si>
  <si>
    <t>DataServiceDR_Images/3a84dc4f.รูปภาพที่แจ้ง.012613.jpg</t>
  </si>
  <si>
    <t>กล่องไดนามิก หลอดไฟมีปัญหา เนื่องจากแสงไฟดับและแสงไฟไม่เท่ากัน///  1.แสงไฟดับเกิดจาก สายไฟDCหลุด เนื่องจาก สายไฟตึงเกินแก้ไขเรียบร้อยครับ✅✅ 2.แสงไฟไม่เท้ากัน เกิดจาก ผรม.ใส่ผ้าไม่ตึงครับ ผ้าหยอนมาก แก้ไข พับผ้าใส้เรียบร้อย✅✅  3.แผ่นเป็นแผ่นมีหน้ากาก หนากากจากสีขาวเป็นสีเหลืองแลเวครับ</t>
  </si>
  <si>
    <t>DataServiceDR_Images/3a84dc4f.รูปภาพที่ดำเนินการเสร็จแล้ว.012412.jpg</t>
  </si>
  <si>
    <t>4d4a80fe</t>
  </si>
  <si>
    <t>เพลงหน้าสาขา ตอนนี้เพลงไม่ดังครับ</t>
  </si>
  <si>
    <t>DataServiceDR_Images/4d4a80fe.รูปภาพที่แจ้ง.031639.jpg</t>
  </si>
  <si>
    <t>แนะนำสาขาให้ restart ตัวอุปกรณ์เล่นเสียงโดยการ ถอดเสียบสาย adapter</t>
  </si>
  <si>
    <t>DataServiceDR_Images/4d4a80fe.รูปภาพที่ดำเนินการเสร็จแล้ว.031639.jpg</t>
  </si>
  <si>
    <t>06328bbc</t>
  </si>
  <si>
    <t>จอ LED หลังแคชเชียร์ สาขาเวสเกตไม่ขึ้นสื่อ</t>
  </si>
  <si>
    <t>DataServiceDR_Images/06328bbc.รูปภาพที่แจ้ง.041258.png</t>
  </si>
  <si>
    <t>ขึ้นสื่อให้สาขาใหม่อีกครั้ง</t>
  </si>
  <si>
    <t>DataServiceDR_Images/06328bbc.รูปภาพที่ดำเนินการเสร็จแล้ว.041627.jpg</t>
  </si>
  <si>
    <t>621fecaf</t>
  </si>
  <si>
    <t>สถานีวัดมังกร</t>
  </si>
  <si>
    <t>ระบบไฟฟ้าไม่ online</t>
  </si>
  <si>
    <t>DataServiceDR_Images/621fecaf.รูปภาพที่แจ้ง.070009.jpg</t>
  </si>
  <si>
    <t>ระบบอินเทอร์ออฟไลน์</t>
  </si>
  <si>
    <t>2b0fa0de</t>
  </si>
  <si>
    <t>USB Flash ไม่เล่นสื่อ</t>
  </si>
  <si>
    <t>DataServiceDR_Images/2b0fa0de.รูปภาพที่แจ้ง.081157.png</t>
  </si>
  <si>
    <t>ช่างเข้าทำการ set usb flash drive ให้เจอสื่อ สามารถใช้งานปกติ</t>
  </si>
  <si>
    <t>DataServiceDR_Images/2b0fa0de.รูปภาพที่ดำเนินการเสร็จแล้ว.011007.jpg</t>
  </si>
  <si>
    <t>d2cf38da</t>
  </si>
  <si>
    <t>สื่อไม่ Update</t>
  </si>
  <si>
    <t>DataServiceDR_Images/d2cf38da.รูปภาพที่แจ้ง.042244.png</t>
  </si>
  <si>
    <t>Update สื่อ</t>
  </si>
  <si>
    <t>8cf4db2d</t>
  </si>
  <si>
    <t>DataServiceDR_Images/8cf4db2d.รูปภาพที่แจ้ง.042438.png</t>
  </si>
  <si>
    <t>update สื่อ</t>
  </si>
  <si>
    <t>24bde583</t>
  </si>
  <si>
    <t>DataServiceDR_Images/24bde583.รูปภาพที่แจ้ง.042643.png</t>
  </si>
  <si>
    <t>87538904</t>
  </si>
  <si>
    <t>จอ TV - สื่อไม่อับเดต</t>
  </si>
  <si>
    <t>DataServiceDR_Images/87538904.รูปภาพที่แจ้ง.042833.png</t>
  </si>
  <si>
    <t>ีupdate สื่อ</t>
  </si>
  <si>
    <t>2e6c2857</t>
  </si>
  <si>
    <t>จอแนวตั้งไม่ขึ้นรูปพระบรมฉายาลักษณ์วันคล้ายวันประสูติ ๑๓ กรกฎาคม ๒๕๖๘</t>
  </si>
  <si>
    <t>DataServiceDR_Images/2e6c2857.รูปภาพที่แจ้ง.043030.png</t>
  </si>
  <si>
    <t>๊update สื่อ</t>
  </si>
  <si>
    <t>f86a0f1a</t>
  </si>
  <si>
    <t>จอเปิดติด บูตโลโก้ แล้วก็ดับไป</t>
  </si>
  <si>
    <t>DataServiceDR_Images/f86a0f1a.รูปภาพที่แจ้ง.043145.png</t>
  </si>
  <si>
    <t>c547e0e7</t>
  </si>
  <si>
    <t>Digital Poster เปิดไม่ติด</t>
  </si>
  <si>
    <t>DataServiceDR_Images/c547e0e7.รูปภาพที่แจ้ง.010458.jpg</t>
  </si>
  <si>
    <t>DataServiceDR_Images/c547e0e7.รูปภาพที่ดำเนินการเสร็จแล้ว.080107.jpg</t>
  </si>
  <si>
    <t>2f30a5c9</t>
  </si>
  <si>
    <t>DataServiceDR_Images/2f30a5c9.รูปภาพที่แจ้ง.010656.jpg</t>
  </si>
  <si>
    <t>DataServiceDR_Images/2f30a5c9.รูปภาพที่ดำเนินการเสร็จแล้ว.080015.jpg</t>
  </si>
  <si>
    <t>b07c5913</t>
  </si>
  <si>
    <t>DataServiceDR_Images/b07c5913.รูปภาพที่แจ้ง.011536.jpg</t>
  </si>
  <si>
    <t>5c3762e1</t>
  </si>
  <si>
    <t>เปลี่ยนจอไฟวิ่ง LED รอบ stand เป็น GALAXY AI</t>
  </si>
  <si>
    <t>DataServiceDR_Images/5c3762e1.รูปภาพที่แจ้ง.013025.jpg</t>
  </si>
  <si>
    <t>เปลี่ยนข้อความที่วิ่งเรียบร้อย</t>
  </si>
  <si>
    <t>7e8e4813</t>
  </si>
  <si>
    <t>จอสื่อโฆษณษทางออกประตู 4 จอเลานไม่ครบ ดับบางส่วน</t>
  </si>
  <si>
    <t>DataServiceDR_Images/7e8e4813.รูปภาพที่แจ้ง.013930.jpg</t>
  </si>
  <si>
    <t>จากการตรวจสอบเบื้องต้นที่สถานีศูนย์สิริกิติ์ พบว่า หน้าจอไม่แสดงผล เนื่องจากสายไฟเกิดการช็อตกัน และ Terminal เกิดการละลาย จากความร้อน  ทางทีมงานได้ดำเนินการซ่อมแซมเบื้องต้น โดย  ใส่สลิปกันไฟ  ตัดสายไฟส่วนที่ช็อตและละลายออก  ต่อสายไฟใหม่ให้สามารถใช้งานได้ชั่วคราว  ขณะนี้ หน้าจอกลับมาใช้งานได้ตามปกติ แล้วครับ 📌📌อย่างไรก็ตาม จำเป็นต้อง จัดส่งทีมช่างเข้าดำเนินการเปลี่ยน Terminal ใหม่ ให้กับลูกค้าอีกครั้ง</t>
  </si>
  <si>
    <t>DataServiceDR_Images/7e8e4813.รูปภาพที่ดำเนินการเสร็จแล้ว.013930.jpg</t>
  </si>
  <si>
    <t>e6ae7b16</t>
  </si>
  <si>
    <t>คุณจิตติ</t>
  </si>
  <si>
    <t>0855463998</t>
  </si>
  <si>
    <t>จอ LED Display ไม่สามารถตั้งเวลา เปิด - ปิด ได้</t>
  </si>
  <si>
    <t>DataServiceDR_Images/e6ae7b16.รูปภาพที่แจ้ง.022008.jpg</t>
  </si>
  <si>
    <t>ธนาคารกรุงเทพ BBL . สาขา ดิ เอ็มสเฟียร์   เรื่องการตั้งเวลาเปิด  ปิดจอ  ประสานงานกับสาขาตรวจสอบ Timer พบว่าเวลาไม่ตรง สอนวิธีการปรับเวลาให้กับทางสาขา Set on - off ที่ 10.00-20.00 รอติดตามอาการแจ้งสาขาเรียบร้อยครับ</t>
  </si>
  <si>
    <t>DataServiceDR_Images/e6ae7b16.รูปภาพที่ดำเนินการเสร็จแล้ว.095937.jpg</t>
  </si>
  <si>
    <t>3ab64f45</t>
  </si>
  <si>
    <t>งานเปลี่ยนสื่อ
Puma 
สาขา เซ็นทรัลเวิลด์
1. จอข้อความวิ่ง Wall   เปลี่ยนเป็น ข้อความ BANGKOK AIRWAY X PUMA  ทั้ง 4 จอ วิ่งสลับ ซ้ายขวา   
ทำเป็นพื้นหลังดำ  ข้อความสีขาว
2. หัวอากอน    เปลี่ยนเป็น ข้อความ  PUMA    ทำเป็นพื้นหลังดำ  ข้อความสีขาว</t>
  </si>
  <si>
    <t>เปลี่ยนสื่อใหม่เรียบร้อย</t>
  </si>
  <si>
    <t>ac97ba65</t>
  </si>
  <si>
    <t>จอซีทู
เข้าเซทจอ เเละแก้ไขอาการจอดับ</t>
  </si>
  <si>
    <t>1.ตรวจสอบสายเมนไฟเข้า-ออก 2.ตรวจสอบพบว่าเมนไฟที่มาลงตัวหม้อแปลงไม่ได้ขันน็อตทำให้เกิดอาการติดๆดับๆ 3.ทำการแก้ไขขันน็อตให้แน่นเรียบร้อย</t>
  </si>
  <si>
    <t>DataServiceDR_Images/ac97ba65.รูปภาพที่ดำเนินการเสร็จแล้ว.010545.jpg</t>
  </si>
  <si>
    <t>ff8aba80</t>
  </si>
  <si>
    <t>จอโปรเจคเตอร์ ดับไม่เลยสื่อ</t>
  </si>
  <si>
    <t>DataServiceDR_Images/ff8aba80.รูปภาพที่แจ้ง.061304.jpg</t>
  </si>
  <si>
    <t>มาร์ค , เหน่ง</t>
  </si>
  <si>
    <t>ช่างเข้าตรวจสอบวันที่ 16/7/2025 พบกว่า Projector มีปัญหานำกลับมาแก้ไข วางตัวใหม่ทดแทนไว้ที่สาขา // 5/8/68 นำโปรจคเตอร์ไปเปลี่ยนและขึ้นสื่อให้ลูกค้า</t>
  </si>
  <si>
    <t>DataServiceDR_Images/ff8aba80.รูปภาพที่ดำเนินการเสร็จแล้ว.091637.jpg</t>
  </si>
  <si>
    <t>8d3c00a0</t>
  </si>
  <si>
    <t>- คลีนนิ่งจอพื้นครับ</t>
  </si>
  <si>
    <t>DataServiceDR_Images/8d3c00a0.รูปภาพที่แจ้ง.061735.jpg</t>
  </si>
  <si>
    <t>เข้าหน้างานวันที่ 15/07/2025</t>
  </si>
  <si>
    <t>DataServiceDR_Images/8d3c00a0.รูปภาพที่ดำเนินการเสร็จแล้ว.030550.jpg</t>
  </si>
  <si>
    <t>80eba1fc</t>
  </si>
  <si>
    <t>จอ SAM DLB 02   ขนาดจอ 656 x 192px
อาการ  ค่าแสงแผ่นโมดูล ไม่เท่ากัน</t>
  </si>
  <si>
    <t>DataServiceDR_Images/80eba1fc.รูปภาพที่แจ้ง.064402.jpg</t>
  </si>
  <si>
    <t>มาร์ค , เหน่ง , กอล์ฟ , ดาม , ไข่นุ้ย</t>
  </si>
  <si>
    <t>1.ปรับค่าแสงจาก 10%ขึ้นมาเป็น15% 2.ปรับค่าHz จาก 25เหลือ 11 3.ปรับค่า Refresh rate จาก960เป็น1920 4.ปรับGradation  8192เป็น4096 5.ดูดฝุ่นหน้าแผ่นโมดูล 6.กระจายแผ่นที่ด่างแยกออกจากกัน  หมายเหตุ:หน้าโมดูลห่างจากผ้า2.5cm ครับ จึงทำให้เห็นรูปร่างของแผ่นโมดูลได้ชั</t>
  </si>
  <si>
    <t>DataServiceDR_Images/80eba1fc.รูปภาพที่ดำเนินการเสร็จแล้ว.015235.jpg</t>
  </si>
  <si>
    <t>b83a0874</t>
  </si>
  <si>
    <t>เวสป้า รัชดาฯ</t>
  </si>
  <si>
    <t>จอ KIOSK  อาการ จอกดทัชเข้าใช้งานหน้าเว็บแล้วเด้งออก</t>
  </si>
  <si>
    <t>DataServiceDR_Images/b83a0874.รูปภาพที่แจ้ง.071849.jpg</t>
  </si>
  <si>
    <t>อัพเดทซอฟแวร์</t>
  </si>
  <si>
    <t>DataServiceDR_Images/b83a0874.รูปภาพที่ดำเนินการเสร็จแล้ว.020625.jpg</t>
  </si>
  <si>
    <t>ef2ea61a</t>
  </si>
  <si>
    <t>birken pinklao</t>
  </si>
  <si>
    <t>Birken pinklao จอมีปัญหา</t>
  </si>
  <si>
    <t>DataServiceDR_Images/ef2ea61a.รูปภาพที่แจ้ง.075358.jpg</t>
  </si>
  <si>
    <t>d9546d51</t>
  </si>
  <si>
    <t>จอชั้น 1 ช้อตและดับไป</t>
  </si>
  <si>
    <t>DataServiceDR_Images/d9546d51.รูปภาพที่แจ้ง.041312.jpg</t>
  </si>
  <si>
    <t>ช่างเข้าแก้ไขวันที่ 15/7/2025 ตอนเย็น</t>
  </si>
  <si>
    <t>DataServiceDR_Images/d9546d51.รูปภาพที่ดำเนินการเสร็จแล้ว.093958.jpg</t>
  </si>
  <si>
    <t>20c29693</t>
  </si>
  <si>
    <t>ชัยวัฒน์ ชื่นวัฒนา</t>
  </si>
  <si>
    <t>LED Wall - จอดับทั้งหมด 
รายละเอียดปัญหา:  จอ LED Wall ดับทั้ง 2 จอ รบกวนดำเนินการแก้ไขให้ด้วยครับ</t>
  </si>
  <si>
    <t>DataServiceDR_Images/20c29693.รูปภาพที่แจ้ง.044327.jpg</t>
  </si>
  <si>
    <t>DataServiceDR_Images/20c29693.รูปภาพที่ดำเนินการเสร็จแล้ว.053225.jpg</t>
  </si>
  <si>
    <t>4f187b0b</t>
  </si>
  <si>
    <t>สยามชั้น 2</t>
  </si>
  <si>
    <t>แก้ไขจอ LED L'CLINIC สยามชั้น 2 จอแคบแนวตั้งครับ
ลบอันเก่าและใช้ไฟล์นี้แทน
จอไซส์แคบแนวตั้งใช้ไฟล์นี้ครับ
https://drive.google.com/drive/u/0/folders/1sp4aCzilOxvS44Kk5TTU-N2q15nUQY8P
จอไซส์แนวตั้งชั้น 2 และ 6 ใช้ไฟล์นี้ครับ
https://drive.google.com/drive/u/0/folders/1UZLiLN5EZ6-XE1BQTs13UBEBNNSVt1Fc</t>
  </si>
  <si>
    <t>ลบสื่อเดิมและอัพเดทสื่อใหม่เรียบร้อย</t>
  </si>
  <si>
    <t>0461342e</t>
  </si>
  <si>
    <t>ตอนนี้จอที่ CTW ยังมีสื่อเก่าอยู่นะครับ รบกวบลบของเก่าออกทั้งหมด แล้วอัพใหม่เป็น 2 ไฟล์ใน Link นี้แทนนะครับ 
LED SPA : https://drive.google.com/drive/folders/1xD-Vs7VN2AaYMXxILJdbNboJeYkHvucH?usp=sharing</t>
  </si>
  <si>
    <t>Update สื่อใหม่แทนที่สื่อเก่า</t>
  </si>
  <si>
    <t>DataServiceDR_Images/0461342e.รูปภาพที่ดำเนินการเสร็จแล้ว.064312.jpg</t>
  </si>
  <si>
    <t>ac816ada</t>
  </si>
  <si>
    <t>One Bangkok,Central Phuket,CentralwOrld,Central Pattaya</t>
  </si>
  <si>
    <t>งานเปลี่ยนสื่อใหม่ ตามวันที่ ที่กำหนด
In store สาขา One Bangkok สำหรับวันที่ 16 Jul - 12 Aug 2025
  Link : https://drive.google.com/drive/u/0/folders/1O-SeA1UlyPFMozijehd0D2SjR9CkjqgN 
  หากมีข้อสงสัยตรงไหนสอบถามได้เลยนะคะ
==============
สาขา Central Phuket สำหรับวันที่ 16 Jul - 12 Aug 2025
  Link : https://drive.google.com/drive/u/0/folders/1r-NrOMQoVqL0ogsBNSd1iZVkFiL_ifet 
  หากมีข้อสงสัยตรงไหนสอบถามได้เลยนะคะ
===============
สาขา CentralwOrld สำหรับวันที่ 16 Jul - 12 Aug 2025
 Size 1920x1080px : https://drive.google.com/drive/u/0/folders/1kuBl1XQdpN36FpLOsCTrBgJjSs5hKnyV 
 Size 3584x576px : https://we.tl/t-ocpfQdDz4Y  &lt;&lt; ไฟล์มีอายุ download 3
================
สาขา Central Pattaya สำหรับวันที่ 16 Jul - 12 Aug 2025
 Link : https://drive.google.com/drive/u/0/folders/1WH1QfrinzixNGMRQ68WSDskSj-LrVIfg 
 หากมีข้อสงสัยตรงไหนสอบถามได้เลยนะคะ</t>
  </si>
  <si>
    <t>6232f902</t>
  </si>
  <si>
    <t>ได้รับแจ้งทางโทรศัพท์จากทีมงานโรงพยาบาลสิริเวชว่า ต้องการให้ทางเราจัดทำใบเสนอราคาในส่วนของ ตัวโมดูลใหม่ เพื่อใช้ในการเปลี่ยนทดแทนของเดิมที่มีปัญหา เนื่องจากจุดดังกล่าวอยู่บริเวณด้านหน้าโรงพยาบาล ซึ่งส่งผลต่อภาพลักษณ์โดยรวมของโรงพยาบาล</t>
  </si>
  <si>
    <t>เข้าเปลี่ยนแผ่น Module 1)เปลี่ยนหม้อแปลง เสีย 1 ใบเปลี่ยนใหม่เรียบร้อย 2)เปลี่ยนแผ่น IC เสีย 2 แผ่น 3)ปรับแผ่น 4)ทดสอบขึ้นสื่อจอติดเรียบร้อย</t>
  </si>
  <si>
    <t>DataServiceDR_Images/6232f902.รูปภาพที่ดำเนินการเสร็จแล้ว.014514.jpg</t>
  </si>
  <si>
    <t>e0099c3e</t>
  </si>
  <si>
    <t>เพิ่มกล่อง SL10 จำนวน1กล่อง ช่างจะเข้าทำการติดตั้งวันที่ 18-19/7/2025</t>
  </si>
  <si>
    <t>ติดตั้ง</t>
  </si>
  <si>
    <t>โอ๋ , เบิร์ด(โฟร์แมน)</t>
  </si>
  <si>
    <t>รอช่างเข้าดำเนินการ 18/07/2025 ตอนกลางคืน</t>
  </si>
  <si>
    <t>รายละเอียดงาน : เข้าเซทการใช้งานระบบเช็กอุปกรณ์ Online ของคัลเลอร์ไลน์ 1.  เซ็ทโปรเซสเซอร์อย่างเดียวไม่ได้  2. Set   Box SL10 เพิ่ม เซ็ทกล่องSL10 ออนไลน์เรียบร้อย -ปรับค่าความสว่างตามตารางเรียบร้อย  เข้าเซทพร้อมทีมคัลเลอร์ไลน์  เวลา 00.00น.</t>
  </si>
  <si>
    <t>45da6d13</t>
  </si>
  <si>
    <t>สถานีพระราม 9 ชั้นแพลตฟอร์ม
จอ Dynamic
อาการแจ้งซ่อม จอมีแผ่นเสีย  1 จุด</t>
  </si>
  <si>
    <t>DataServiceDR_Images/45da6d13.รูปภาพที่แจ้ง.100223.jpg</t>
  </si>
  <si>
    <t>ายละเอียดงาน: -เปลี่ยนแผ่นDynamic จำนวน 3 แผ่น แบ่งเป็น ฝั่ง N 1 แผ่น ฝั่ง S 2 แผ่น เสร็จเรียบร้อย</t>
  </si>
  <si>
    <t>ac829fc8</t>
  </si>
  <si>
    <t>::Playlist Update July 2025 :: เพิ่มสื่อ Honor 400 Series (แก้ไขเหลือ 30 วินาที) มีผล 16/7/2025
A. Highlight Campaign
-Co Brand (ตามลิสสาขาที่มี)
-One Network Batch#1 (ภูเก็ต สงขลา ยะลา สมุย) (7 Jul-31 Aug 2025) 
-----------------------------
B. Commercial Campaign
-เบอร์ฟันธงพระราหู (1 May-31 Jul 2025)
-TVS NOW BEIN July 25 
-TVS Peony2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-OPPO Reno14 Series 5G (เพิ่มรอบเฉพาะ 4 สาขา 8-13/7/2025)
-Samsung Flip7 Fold7 (10 Jul - 31 Oct 2025) 
-Huawei Watch Fit 4 Pro (ตามลิสสาขาที่มี) (9 Jun-31 Oct 2025)
-Honor 400 Series (15 Jul - 31 Oct 2025)New!!
-Pocketalk (เฉพาะ CTW) (10 Apr-31 Jul 2025) 
-OPPO Reno14 Series 5G (30 Jun - 30 Sep 25)
Link สื่อใหม่
LED : Honor 400 Series (15 Jul - 31 Oct 2025)
https://drive.google.com/drive/folders/1YGHspCN_huHFlylnrab_S9uvQVB0amHR?usp=drive_link</t>
  </si>
  <si>
    <t>54fafb65</t>
  </si>
  <si>
    <t>CT Westgate เห็นสื่อ Stay True ที่หมดอายุแล้ว ยังขึ้นบน Apple Wall สื่อตามภาพ รบกวนนำสื่อออกด้วยน</t>
  </si>
  <si>
    <t>DataServiceDR_Images/54fafb65.รูปภาพที่แจ้ง.032349.jpg</t>
  </si>
  <si>
    <t>นำสื่อออกจากระบบบเรียบร้อย</t>
  </si>
  <si>
    <t>1e1b4256</t>
  </si>
  <si>
    <t>สาขา เดอะมอลล์ บางแค สำหรับวันที่ 16 Jul - 12 Aug 2025
  Link : https://drive.google.com/drive/u/0/folders/1NovMNon0Of-PCc5LyBP0j0_NPVZtfEx9 
  หากมีข้อสงสัยตรงไหนสอบถามได้เลยนะคะ</t>
  </si>
  <si>
    <t>ee05e0f3</t>
  </si>
  <si>
    <t>เพิ่มสื่อ จอ โปสเตอร์ และร้าน Dtac สาขาแฟชั่น
แจ้งเพิ่มสื่อเปลี่ยนแปลงสื่อลบสื่อ Digital TV อัพเดท  16/7/2025
1.แจ้ง เพิ่มสื่อ แคมเปญ Apple ACC lot1 ระยะเวลาการขึ้นสื่อ 16 July 25 – 19 July 25
2.แจ้ง เพิ่มสื่อ แคมเปญ Apple ACC lot2 ระยะเวลาการขึ้นสื่อ27 July 25 – 16 Aug 25
3.แจ้ง เพิ่มสื่อ แคมเปญ  Samsung Watch 8 ระยะเวลาการขึ้นสื่อ July 21 – 31 July 25
**ฝากขึ้นจอ lifestyle gadgets และจอ ACC 
DTAC SHOP : LED,Digital Signage (จอนอก,จอใน,Digital Standee)(ฝากทีม DR ลงจอ LED Dtac แฟชั่น ไอแลน)
https://drive.google.com/drive/folders/1-SNH55IKNd9aLpGGMg-XXdWLJcUeSf8q?usp=drive_link
Team DR  &gt;&gt;&gt; Digital Screen 43" (แนวตั้งสื่อco brand)   
https://drive.google.com/drive/folders/1-SNH55IKNd9aLpGGMg-XXdWLJcUeSf8q?usp=drive_link</t>
  </si>
  <si>
    <t>DataServiceDR_Images/ee05e0f3.รูปภาพที่แจ้ง.034658.jpg</t>
  </si>
  <si>
    <t>3cfeae61</t>
  </si>
  <si>
    <t>รบกวนเปลี่ยน VDO ที่จอดิสเพลย์ wall สาขา siam center 
https://drive.google.com/file/d/1djTI5AgtIDplhlZCk43_mm3eECBcFujD/view?usp=drive_link, https://drive.google.com/file/d/1wDJSPGXX7yA0EmoEWrxT8wl7vlJC8gFg/view?usp=drive_link, https://drive.google.com/file/d/1Waqt878cFIxQ7PSCoLck9Du20_YwISM0/view?usp=drive_link, https://drive.google.com/file/d/1ctR_50IsPRSuY1-AXC9PAmul4wAIWHl1/view?usp=drive_link
และจอ TV ข้าง wall mega ค่ะ
https://drive.google.com/file/d/1AMcK4SqWjqitxI1RWREnCa3XOgFZYuW_/view?usp=drive_link
จอ LED หลังแคชเชียร์ จอใหญ่ค่ะ
https://drive.google.com/file/d/1clmRHZQBH9PFnGQhic-2rZAstFE5ZbHr/view?usp=drive_link</t>
  </si>
  <si>
    <t>DataServiceDR_Images/3cfeae61.รูปภาพที่แจ้ง.062946.jpg</t>
  </si>
  <si>
    <t>DataServiceDR_Images/3cfeae61.รูปภาพที่ดำเนินการเสร็จแล้ว.062946.jpg</t>
  </si>
  <si>
    <t>b8588447</t>
  </si>
  <si>
    <t>Digital Poster - จอเปิดไม่ติด
รายละเอียดปัญหา : หน้าจอไม่ติดครับ</t>
  </si>
  <si>
    <t>DataServiceDR_Images/b8588447.รูปภาพที่แจ้ง.074003.png</t>
  </si>
  <si>
    <t>แนะนำสาขาตรวจสอบระบบไฟ</t>
  </si>
  <si>
    <t>DataServiceDR_Images/b8588447.รูปภาพที่ดำเนินการเสร็จแล้ว.044622.jpg</t>
  </si>
  <si>
    <t>667b17dd</t>
  </si>
  <si>
    <t>AEO Central Phuket จอหน้าร้านยังเปลี่ยนเป็นโปรใหม่ให้ค่ะ</t>
  </si>
  <si>
    <t>อินเทอร์เน็ตไม่เสถียรทำให้ส่งสื่อไม่ขึ้น หลังจากที่โทรเซอร์วิสแล้วหน้าร้านแก้ไขจนอินเทอร์เน็ตเสถียรและส่งสื่อสำเร็จ</t>
  </si>
  <si>
    <t>e2039040</t>
  </si>
  <si>
    <t>โรงเรียนเตรียมอุดม สุวินทวงศ์</t>
  </si>
  <si>
    <t>คุณศรุต</t>
  </si>
  <si>
    <t>065-953-5694</t>
  </si>
  <si>
    <t>ดูหน้างาน LED War Outdoor โรงเรียนเตรียมอุดมศึกษาสุวินทวงศ์ วันพฤหัสบดีที่ 24 เวลา 10:00 น ครับ</t>
  </si>
  <si>
    <t>DataServiceDR_Images/e2039040.รูปภาพที่แจ้ง.061315.jpg</t>
  </si>
  <si>
    <t>2e5cd467</t>
  </si>
  <si>
    <t>AIS Central Nakorn Pathom</t>
  </si>
  <si>
    <t>จอดับ ตรวจสอบประกัน</t>
  </si>
  <si>
    <t>DataServiceDR_Images/2e5cd467.รูปภาพที่แจ้ง.062154.png</t>
  </si>
  <si>
    <t>ยกเลิกงาน</t>
  </si>
  <si>
    <t>รอสรุปการทำราคาจากทางคุณอิ้ง</t>
  </si>
  <si>
    <t>1bf064ca</t>
  </si>
  <si>
    <t>Eve and Boy Fashion,Watsons Central westgate</t>
  </si>
  <si>
    <t>update VDO  ฺBrand 3CE ให้ผมด้วย ตาม Link  ที่แนบมาครับ เอาขึ้นจอได้เลยครับ
ขอบคุณครับ
วีระศักดิ์
https://drive.google.com/file/d/1KdaXrLdX6lRGYMPde1iNIMmEvvnf2W1a/view?usp=sharing
Link VDO   สำหรับ  จอ LED (192x768) ทั้ง  2 จอ ครบ  ของร้าน Eve and Boy Fashion 
https://drive.google.com/file/d/13BXgHdB7YHQbsqgo6PtC2GJ-brXjrd2E/view?usp=sharing
Link VDO   สำหรับ  จอ LED (768x1024) ของร้าน Watsons Central westgate</t>
  </si>
  <si>
    <t>9c9341e7</t>
  </si>
  <si>
    <t>True Shop Central Pitsanulok</t>
  </si>
  <si>
    <t>จารุณี หงิมรักษา</t>
  </si>
  <si>
    <t>0825459651</t>
  </si>
  <si>
    <t>จอ LED ดับ 1 ด้าน ที่ส่ขาที่ 2 ด้าน อีกด้วนติดค่ะ</t>
  </si>
  <si>
    <t>DataServiceDR_Images/9c9341e7.รูปภาพที่แจ้ง.091354.jpg</t>
  </si>
  <si>
    <t>อัพเดทสื่อขึ้นระบบใหม่</t>
  </si>
  <si>
    <t>d74f3139</t>
  </si>
  <si>
    <t>งาน Charles&amp;keith สาขาเซ็นทรัลพัทยา
งานแก้ไขจอ เปลี่ยนอุปกรณ์ภายในจอใหม่</t>
  </si>
  <si>
    <t>DataServiceDR_Images/d74f3139.รูปภาพที่แจ้ง.101242.jpg</t>
  </si>
  <si>
    <t>เปลี่ยนกล่อง A6L และกล่องควบคุมใหม่novr star tb40</t>
  </si>
  <si>
    <t>DataServiceDR_Images/d74f3139.รูปภาพที่ดำเนินการเสร็จแล้ว.011616.jpg</t>
  </si>
  <si>
    <t>3a546253</t>
  </si>
  <si>
    <t>เมลล</t>
  </si>
  <si>
    <t>เปลี่ยนแปลงสื่อลบสื่อ Digital TV อัพเดท  16/7/2025
1.แจ้ง เพิ่มสื่อ แคมเปญ เครื่อเปล่า x AOU as of July 2025 ระยะเวลาการขึ้นสื่อ 16 July 25 – 31 July 25
2.แจ้ง เพิ่มสื่อ แคมเปญ มือถือ 9บ. 5G สำหรับลูกค้าเปลี่ยนเติมเงินเป็นรายเดือน Migrate_P2P_July25 ระยะเวลาการขึ้นสื่อ17 July 25 – 16 Aug 25
DTAC SHOP : LED,Digital Signage (จอนอก,จอใน,Digital Standee)(ฝากทีม DR ลงจอ LED Dtac แฟชั่น ไอแลน)
https://drive.google.com/drive/folders/1dyJtktb1BidkDvWK-Cy2rlA_Bz-EH-NX?usp=sharing
Team DR  &gt;&gt;&gt; Digital Screen 43" (แนวตั้งสื่อco brand)   
https://drive.google.com/drive/folders/1dyJtktb1BidkDvWK-Cy2rlA_Bz-EH-NX?usp=sharing</t>
  </si>
  <si>
    <t>2d7369a6</t>
  </si>
  <si>
    <t>ปรับลดค่าแสงจอ</t>
  </si>
  <si>
    <t>DataServiceDR_Images/2d7369a6.รูปภาพที่แจ้ง.025400.jpg</t>
  </si>
  <si>
    <t>ปรับลดค่าแสงจาก 80%  เหลือ 40%</t>
  </si>
  <si>
    <t>DataServiceDR_Images/2d7369a6.รูปภาพที่ดำเนินการเสร็จแล้ว.025400.png</t>
  </si>
  <si>
    <t>4740a951</t>
  </si>
  <si>
    <t>ลูกค้าเข้าหน้าโปรแกรมไม่ได้</t>
  </si>
  <si>
    <t>DataServiceDR_Images/4740a951.รูปภาพที่แจ้ง.031001.jpg</t>
  </si>
  <si>
    <t>โทรให้คำแนะนำลูกค้า ลูกค้าเข้าหน้าเซตติ้งโปแกรมได้แล้ว</t>
  </si>
  <si>
    <t>8f01b5ec</t>
  </si>
  <si>
    <t>ตอม่อ 3 เสา ประติพัทธิ์ , ตึกชัย , อรุพงษ์</t>
  </si>
  <si>
    <t>งานวัดค่ากราวด์   3 ตอม่อ</t>
  </si>
  <si>
    <t>DataServiceDR_Images/8f01b5ec.รูปภาพที่แจ้ง.032154.png</t>
  </si>
  <si>
    <t>b20b67d6</t>
  </si>
  <si>
    <t>TV Corner : Embassy, ทรู1ใยแก้ว, CP Tower, EMSPHERE, Siam Soi 2, One Bangkok
แจ้งขึ้นสื่อ 
&gt;&gt; iPhone 13 PNE, เครื่องเปล่า x AOU, 9 Baht ระยะเวลาขึ้นสื่อ 18 - 31 Jul'25
https://drive.google.com/drive/folders/1Kz6ptYNTEhIfNscx6jclYGyUguXRWU46?usp=drive_link
&gt;&gt; Samsung Watch 8 ระยะเวลาขึ้นสื่อ 21 - 31 Jul 25
https://drive.google.com/drive/folders/1fhMLy6d-qF9_szPoeSiQF2LBTvUAlHme?usp=drive_link
รบกวนด้วยนะคะ ขอบคุณมากค่ะ🙏🏻</t>
  </si>
  <si>
    <t>e31cb8e0</t>
  </si>
  <si>
    <t>DataServiceDR_Images/e31cb8e0.รูปภาพที่แจ้ง.061232.jpg</t>
  </si>
  <si>
    <t>เข้าตรวจสอบ timer พบว่าเวลาไม่ตรง ทำการ set time จอติดปกติ</t>
  </si>
  <si>
    <t>DataServiceDR_Images/e31cb8e0.รูปภาพที่ดำเนินการเสร็จแล้ว.100657.jpg</t>
  </si>
  <si>
    <t>cd05c00d</t>
  </si>
  <si>
    <t>อาการสื่อเล่นเกินจอ</t>
  </si>
  <si>
    <t>DataServiceDR_Images/cd05c00d.รูปภาพที่แจ้ง.061854.jpg</t>
  </si>
  <si>
    <t>เป็นสื่อสำหรับขึ้นVDO Wall ทำให้สื่อขึ้นเกินจอ ลบสื่อออกจากจอ LED เรียบร้อย</t>
  </si>
  <si>
    <t>f67cf9ee</t>
  </si>
  <si>
    <t>จอ ACC Wall เพิ่มสื่อ Apple</t>
  </si>
  <si>
    <t>📣ประกาศ📣
แจ้งเปลี่ยนสื่อ Apple ที่จอทีวี Apple Wall &amp; Mix Brand Wall (20-26 July 2025)
https://drive.google.com/drive/folders/110rc7eQnBsxOO_vHlPabHwOFzwQcxKdp?usp=sharing</t>
  </si>
  <si>
    <t>2c11b15d</t>
  </si>
  <si>
    <t>ชลธิชา BM</t>
  </si>
  <si>
    <t>1. ประเภทการแจ้งซ่อม: แจ้งซ่อมทั่วไป
2. สาขา: SQ - สยามพารากอน
3. วันที่ทำรายการ: 2568-07-18
4. ชื่ออุปกรณ์: จอ LED หน้าร้าน
5. อาการ: จอดับ
6. ความผิดปกติของเครื่อง: ใช้งานไม่ได้</t>
  </si>
  <si>
    <t>DataServiceDR_Images/2c11b15d.รูปภาพที่แจ้ง.085752.jpg</t>
  </si>
  <si>
    <t>ร้านTKC  -ตรวจสอบTimer ติดปกติ -ตรวจสอบเมนไฟเมนLAN ติดปกติ</t>
  </si>
  <si>
    <t>DataServiceDR_Images/2c11b15d.รูปภาพที่ดำเนินการเสร็จแล้ว.060249.jpg</t>
  </si>
  <si>
    <t>3a182764</t>
  </si>
  <si>
    <t>CCTV ดับ</t>
  </si>
  <si>
    <t>เข้าแก้ไขกล่องไม่ออนไลน์ สาเหตุ: กล่องเลาน์เตอร์อาจร้อนเกินจึงทำให้สัญญาณอินเทอร์เน็ตตัด เพราะที่ตู้แล็คไม่มีพัดลมระบายความร้อน วิธีแก้ไข: เปิด-ปิดเราน์เตอร์ใหม่ ผลลัพท์: สัญญาณอินเทอร์เน็ตเข้าปกติครับ</t>
  </si>
  <si>
    <t>ควรนำพัดลมระบายความร้อนมาติดตั้งที่ตู้แร็ค</t>
  </si>
  <si>
    <t>0e29b1d1</t>
  </si>
  <si>
    <t>DataServiceDR_Images/0e29b1d1.รูปภาพที่แจ้ง.011018.jpg</t>
  </si>
  <si>
    <t>พบว่า  HDMI หน้าโปเซสเซอร์ เลือก Port ไม่ตรง วิธีแก้ไข : ปรับเลือก Port</t>
  </si>
  <si>
    <t>DataServiceDR_Images/0e29b1d1.รูปภาพที่ดำเนินการเสร็จแล้ว.032909.jpg</t>
  </si>
  <si>
    <t>03638c0f</t>
  </si>
  <si>
    <t>DataServiceDR_Images/03638c0f.รูปภาพที่แจ้ง.023929.jpg</t>
  </si>
  <si>
    <t>อาการจอดับ สาเหตุเนื่อจากปรับ Timmer ไว้ที่ 9.30 -22.30  ประสานงานกับสาขา สาขาต้องการเปิด 9.00-23.00 สอนสาขา Set timmer เวลาเวลาที่สาขาต้องการเรียบร้อยครับ ปรับ switch อยู่ในตำแหน่ง Auto เรียบร้อยครับ   จอกลับมาติดปกติใช้งานได้เรียบร้อยครับ</t>
  </si>
  <si>
    <t>DataServiceDR_Images/03638c0f.รูปภาพที่ดำเนินการเสร็จแล้ว.023929.jpg</t>
  </si>
  <si>
    <t>9107f83b</t>
  </si>
  <si>
    <t>no program</t>
  </si>
  <si>
    <t>DataServiceDR_Images/9107f83b.รูปภาพที่แจ้ง.033903.jpg</t>
  </si>
  <si>
    <t>ฝั่งออฟฟิศส่งสื่อขึ้นใหม่ให้ จอกลับมาเล่นปกติ</t>
  </si>
  <si>
    <t>bd28eb88</t>
  </si>
  <si>
    <t>Module ดับบางส่วน</t>
  </si>
  <si>
    <t>DataServiceDR_Images/bd28eb88.รูปภาพที่แจ้ง.043655.jpg</t>
  </si>
  <si>
    <t>เข้าแก้ไขแผ่นโมดูลดับ 1 แผ่น สาเหตุ: หนูกัดสายแพร วิธีแก้ไข: เปลี่ยนสายแพรใหม่ ผลลัพท์: จอติดปกติครับ</t>
  </si>
  <si>
    <t>DataServiceDR_Images/bd28eb88.รูปภาพที่ดำเนินการเสร็จแล้ว.071612.jpg</t>
  </si>
  <si>
    <t>401b8aa2</t>
  </si>
  <si>
    <t>ช่างไปเจอหน้างาน หน้าจอขึ้น Loading</t>
  </si>
  <si>
    <t>DataServiceDR_Images/401b8aa2.รูปภาพที่แจ้ง.060151.png</t>
  </si>
  <si>
    <t>-ตรวจสอบกล่องplayer  ติดปกติ ร้านDii  -ปิด-เปิดกล่องPlayerใหม่ จอติดปกติครับ</t>
  </si>
  <si>
    <t>DataServiceDR_Images/401b8aa2.รูปภาพที่ดำเนินการเสร็จแล้ว.060151.jpg</t>
  </si>
  <si>
    <t>a27901b5</t>
  </si>
  <si>
    <t>โรงพยาบาลมิตรภาพ สระบุรี</t>
  </si>
  <si>
    <t>ปรับเสียง</t>
  </si>
  <si>
    <t>DataServiceDR_Images/a27901b5.รูปภาพที่แจ้ง.011439.jpg</t>
  </si>
  <si>
    <t>สอนสาขาปรับ เพิ่มเสียง ลดเสียง</t>
  </si>
  <si>
    <t>DataServiceDR_Images/a27901b5.รูปภาพที่ดำเนินการเสร็จแล้ว.011439.jpg</t>
  </si>
  <si>
    <t>d24cbda0</t>
  </si>
  <si>
    <t>พี่มร</t>
  </si>
  <si>
    <t>06-5829-1636</t>
  </si>
  <si>
    <t>บริษัท ดีสะตาร์ 2015 จำกัด
TRUE. บูธ G.2
เลขยูนิต :  T1GW2-06
จอ  LED ดับ  ไม่เล่นสื่อ</t>
  </si>
  <si>
    <t>DataServiceDR_Images/d24cbda0.รูปภาพที่แจ้ง.030006.jpg</t>
  </si>
  <si>
    <t>ถ่ายบัตรวันที่04/08/68   -เข้าตรวจสอบจอดับ -เช็คหม้อแปลงทั้งหมด หม้อแปลงปกติดี -เช็คลูกเซอกิตปกติ -เช็คสวิสส์เปิด-ปิดจอ ปกติ -วัดกระแสไฟจอ ปกติดี -ปรับค่าแสงจาก100%เหลือ60%</t>
  </si>
  <si>
    <t>DataServiceDR_Images/d24cbda0.รูปภาพที่ดำเนินการเสร็จแล้ว.095509.jpg</t>
  </si>
  <si>
    <t>4c97e753</t>
  </si>
  <si>
    <t>จอ Monitor   
งานปรับลดค่าเสียงจอลงให้เหลือ 36%</t>
  </si>
  <si>
    <t>DataServiceDR_Images/4c97e753.รูปภาพที่แจ้ง.023239.jpg</t>
  </si>
  <si>
    <t>ลดค่าเสียงเรียบร้อย</t>
  </si>
  <si>
    <t>1dd8151a</t>
  </si>
  <si>
    <t>เวลาเปิด - ปิด จอ LED ไม่ตรง ร้านเปิด 10 โมง เเต่จอเปิด 10.10 นาที  ร้านปิด 20.00น. จอปิด 20.10 นาที</t>
  </si>
  <si>
    <t>DataServiceDR_Images/1dd8151a.รูปภาพที่แจ้ง.061001.jpg</t>
  </si>
  <si>
    <t>แนะนำสามารถปรับ Timer ให้เป็นเวลาปัจจุบัน และ Set timer ให้ตรงตามเวลาที่สาขาต้องการ</t>
  </si>
  <si>
    <t>DataServiceDR_Images/1dd8151a.รูปภาพที่ดำเนินการเสร็จแล้ว.061307.jpg</t>
  </si>
  <si>
    <t>c3d91289</t>
  </si>
  <si>
    <t>ส่งกล่อง Control box มา Update</t>
  </si>
  <si>
    <t>DataServiceDR_Images/c3d91289.รูปภาพที่แจ้ง.075427.jpg</t>
  </si>
  <si>
    <t>ส่งกล่องให้ลูกค้าแล้ว ติดตั้ง online ปกติ</t>
  </si>
  <si>
    <t>DataServiceDR_Images/c3d91289.รูปภาพที่ดำเนินการเสร็จแล้ว.085026.jpg</t>
  </si>
  <si>
    <t>update กล่องให้สาขา ส่งกลับสาขา รอให้สาขาติดตั้งและส่ง Mc</t>
  </si>
  <si>
    <t>3c893f54</t>
  </si>
  <si>
    <t>Ikon Siamsoi 2</t>
  </si>
  <si>
    <t>เข้าเทรนการใช้งานระบบให้กับคุณอ้อม Pacifica ใช้งานCMS วันที่ 22/7/68 เวลา 16:30น. ช่างเทรนการใช้งานระบบ 1 ท่าน</t>
  </si>
  <si>
    <t>e0457556</t>
  </si>
  <si>
    <t>สถานีสุขุมวิท ทางเข้า-ออก Metro Mall</t>
  </si>
  <si>
    <t>สื่อโฆษณา ทางเข้า-ออก Metro Mall สถานีสุขุมวิท (BL22) จอสื่อขึ้นลาย</t>
  </si>
  <si>
    <t>DataServiceDR_Images/e0457556.รูปภาพที่แจ้ง.010538.jpg</t>
  </si>
  <si>
    <t>จอสุขุมวิทเมโทรมอลล์ เปลี่ยนแผ่นเสียจำนวน 2 แผ่นเสร็จเรียบร้อย</t>
  </si>
  <si>
    <t>8bfb46ab</t>
  </si>
  <si>
    <t>อาการ จอ LED ดับบางส่วน
เข้าแก้ไขจอ หน้างาน</t>
  </si>
  <si>
    <t>เข้าตรวจสอบจอดับบางส่วน  -ถึงหน้างานจอติดปกติ แต่ทางรปภแจ้งว่าจุดนี้เป็นบ่อย จึงเปลี่ยนหม้อแปลง200-5ใหม่1ใบ และเทรนการเช็ค+การแก้ไขเบื้องต้นให้ทางรปภผู้ดูแลเรียบร้อย</t>
  </si>
  <si>
    <t>DataServiceDR_Images/8bfb46ab.รูปภาพที่ดำเนินการเสร็จแล้ว.084246.jpg</t>
  </si>
  <si>
    <t>01dafdcd</t>
  </si>
  <si>
    <t>ส่งสื่อขึ้นใหม่ทั้งหมด</t>
  </si>
  <si>
    <t>DataServiceDR_Images/01dafdcd.รูปภาพที่ดำเนินการเสร็จแล้ว.061630.jpg</t>
  </si>
  <si>
    <t>3085eac8</t>
  </si>
  <si>
    <t>BS บางกะปิ</t>
  </si>
  <si>
    <t>0811416508</t>
  </si>
  <si>
    <t>รบกวนเข้าตรวจสอบ จอวิดิโอ หน้าจอค้างครับ BS บางกะปิ</t>
  </si>
  <si>
    <t>DataServiceDR_Images/3085eac8.รูปภาพที่แจ้ง.065717.jpg</t>
  </si>
  <si>
    <t>-ตรวจสอบจอ สัญญานไม่เข้าการ์ด เข้าหัวแลนใหม่ จอติดเรียบร้อยครับ  #เพิ่มเติมลูกค้าแจ้งไทม์เมอร์ปิด-เปิดไม่ตรงเวลา ปรับเซ็ทให้ใหม่เรียบร้อยครับ</t>
  </si>
  <si>
    <t>DataServiceDR_Images/3085eac8.รูปภาพที่ดำเนินการเสร็จแล้ว.091418.jpg</t>
  </si>
  <si>
    <t>850114d0</t>
  </si>
  <si>
    <t>จอ LED  ดับไม่เล่นสื่อ</t>
  </si>
  <si>
    <t>ลูกค้าหา adapter มาเปลี่ยนตอนนี้จอติดปกติ</t>
  </si>
  <si>
    <t>รอทำราคา adapter ให้ลูกค้า</t>
  </si>
  <si>
    <t>fcdbfc16</t>
  </si>
  <si>
    <t>📣ประกาศ📣
ขอนำส่งสื่อถวายพระพร  เนื่องในโอกาสวันเฉลิมพระชนมพรรษาพระบาทสมเด็จพระเจ้าอยู่หัว  ๒๘​   กรกฎาคม  ๒๕๖๘​ (ขึ้นสื่อค้าง 1 วัน หลังจากนั้นขึ้นสื่อปกติ)
Link รวม จากส่วนกลาง
https://drive.google.com/drive/folders/1LS7zIvAb6wRzdzRgVmjw3QRH1HsXHzup?usp=sharing
LED Wall
https://drive.google.com/drive/folders/1KBQ3Ng5e8nc9Oq-FNR5NXp87t3Q2jm09?usp=drive_link
Digital Poster (ทีวีแนวตั้ง)
https://drive.google.com/file/d/1gvFCSEvuy79eRYddblSJYEDyX2YPwxD-/view?usp=drive_link
TV Corner (ทีวีแนวนอน)
https://drive.google.com/file/d/1QJIkY0zPPw2cc-6SHDx_RYtJOLb0H8EC/view?usp=drive_link
จอ Trade In (จอ 43 นิ้ว แบบมีขาตั้ง)
https://drive.google.com/file/d/1XyHn9I2GFw2ZTjnh2SW5iZiKrx4_mjVn/view?usp=drive_link
TV เรียงยาว
5760x1080 : https://drive.google.com/file/d/1r-K-m_mR12CTGjlqfwlm-aKn8blEh4tV/view?usp=drive_link
3840x1080 : https://drive.google.com/file/d/1kwwCqw3_TlD2NIEjTTD5puCamZicSuUd/view?usp=drive_link
1920x1080 : https://drive.google.com/file/d/1QJIkY0zPPw2cc-6SHDx_RYtJOLb0H8EC/view?usp=drive_link</t>
  </si>
  <si>
    <t>อัพเดทสื่อถวายพระพรเรียบร้อย</t>
  </si>
  <si>
    <t>10aef05c</t>
  </si>
  <si>
    <t>astonmatin  paragon</t>
  </si>
  <si>
    <t>ทำราคาเสนอเปลี่ยนอุปกรณ์</t>
  </si>
  <si>
    <t>DataServiceDR_Images/10aef05c.รูปภาพที่แจ้ง.025535.jpg</t>
  </si>
  <si>
    <t>b0ff2b15</t>
  </si>
  <si>
    <t>สวัสดีค่ะ รบกวนอัพเดท VDO หลังแคชเชียร์ เล่นตัวใหม่นะคะ มี 4 สาขา ซีคอน/เมกา บางนา/เวสเกต/สยาม เซนเตอร์ อัพเดทคืนวันพฤหัส เวลา 22.00 น.
เมกะบางนา : https://drive.google.com/file/d/1UHVNaJdjqDiwjCyNTGd79SJBp5v5u1ov/view?usp=sharing
แฟชั่น/ซีคอน/เวตเกต : https://drive.google.com/file/d/13ojYy7KhQgVZpfxaUtxTFf-l9VuU-ITP/view?usp=drive_link
จอหน้าร้าน เวสเกต : https://drive.google.com/file/d/1DT-Q8DEkXDJCZPZMXPHXgRXMsG7Kn7tx/view?usp=drive_link
สยาม เซนเตอร์ : จอข้าง wall mega https://drive.google.com/file/d/1BPDRqaceGEdyMjqMkIbnkL0pIlAS2q4x/view?usp=drive_link
หลังแคชเชียร์ https://drive.google.com/file/d/1YdkecJ0XO68yc1Tp5qlS_veQ3UT6TXmo/view?usp=drive_link</t>
  </si>
  <si>
    <t>DataServiceDR_Images/b0ff2b15.รูปภาพที่แจ้ง.074001.jpg</t>
  </si>
  <si>
    <t>79a62b29</t>
  </si>
  <si>
    <t>Puma CTW จอหัวเชลล์รองเท้า ตั้งกำหนดเวลาเริ่มเล่นผิด</t>
  </si>
  <si>
    <t>DataServiceDR_Images/79a62b29.รูปภาพที่แจ้ง.004325.jpg</t>
  </si>
  <si>
    <t>แก้ไขเวลาให้เล่นปกติเรียบร้อย</t>
  </si>
  <si>
    <t>3cff0b6e</t>
  </si>
  <si>
    <t>เปลี่ยนสื่อ Puma เซ็นทรัลเวิลด์ 
จอชั่นรองเท้า  และ จอเสาคะ</t>
  </si>
  <si>
    <t>DataServiceDR_Images/3cff0b6e.รูปภาพที่แจ้ง.012804.jpg</t>
  </si>
  <si>
    <t>4243fcab</t>
  </si>
  <si>
    <t>ขอนำส่งสื่อถวายพระพร  เนื่องในโอกาสวันเฉลิมพระชนมพรรษาพระบาทสมเด็จพระเจ้าอยู่หัว  ๒๘​   กรกฎาคม  ๒๕๖๘​ (ขึ้นสื่อค้าง 1 วัน หลังจากนั้นขึ้นสื่อปกติ)
Digital Poster (ทีวีแนวตั้ง)
https://drive.google.com/file/d/1gvFCSEvuy79eRYddblSJYEDyX2YPwxD-/view?usp=drive_link
TV Corner (ทีวีแนวนอน)
https://drive.google.com/file/d/1QJIkY0zPPw2cc-6SHDx_RYtJOLb0H8EC/view?usp=drive_link
LED Airport
https://drive.google.com/drive/folders/11CLYIXR3XhlBihNEfrA5X5AWVVhVe5Yw?usp=drive_link</t>
  </si>
  <si>
    <t>aebbb52c</t>
  </si>
  <si>
    <t>Dear Team Lead,Team Dr.sale,Team WTC
แจ้งเพิ่มสื่อเปลี่ยนแปลงสื่อลบสื่อ Digital TV อัพเดท  24/7/2025
1.แจ้ง เพิ่มสื่อ แคมเปญ Flash Sale iPhone 15  ระยะเวลาการขึ้นสื่อ 24 July 25 – 31 Aug 25
2.แจ้ง เพิ่มสื่อ แคมเปญ สมัครเน็ตบ้านทรู รับส่วนลด 200.- ทุกเดือน  ระยะเวลาการขึ้นสื่อ 23 July 25 – 31 Aug 25
3.แจ้ง เพิ่มสื่อ แคมเปญ VDO Made on iPad (iPad Air M3 DG) Lot1 ระยะเวลาการขึ้นสื่อ 23 July 25 – 31 July 25
4.แจ้ง เพิ่มสื่อ แคมเปญ VDO Made on iPad (iPad Air M3 DG) Lot2  ระยะเวลาการขึ้นสื่อ 1 Aug 25 – 16 Aug 25
True Shop : Digital Poster,TV Conner (Smart Home,Vlive)
https://drive.google.com/drive/folders/1e-Uf6Qay8DTRuwtB3KSJkeGZZBQvBfnS?usp=drive_link
Dtac In True Shop(จอTrue) : Digital Poster,TV Conner (Smart Home,Vlive)
https://drive.google.com/drive/folders/1e-Uf6Qay8DTRuwtB3KSJkeGZZBQvBfnS?usp=drive_link
DTAC SHOP : LED,Digital Signage (จอนอก,จอใน,Digital Standee)(ฝากทีม DR ลงจอ LED Dtac แฟชั่น ไอแลน)
https://drive.google.com/drive/folders/1e-Uf6Qay8DTRuwtB3KSJkeGZZBQvBfnS?usp=drive_link
Team DR  &gt;&gt;&gt; Digital Screen 43" (แนวตั้งสื่อco brand)   
https://drive.google.com/drive/folders/1e-Uf6Qay8DTRuwtB3KSJkeGZZBQvBfnS?usp=drive_link</t>
  </si>
  <si>
    <t>b1534e75</t>
  </si>
  <si>
    <t>::Playlist Update July 2025 :: เพิ่มสื่อ Huawei Pura80 (ตามลิสสาขาที่มี) กรณีสาขาตรงกับที่มีสื่อ Huawei Watch Fit ให้นำ  Huawei Watch Fit ออก และถ้าสาขาไม่มีในลิส ให้ขึ้น Huawei Watch Fit ตามเดิม มีผล 1/8/2025 (เปิดตัวสินค้า)
A. Highlight Campaign
-Co Brand (ตามลิสสาขาที่มี)
-One Network Batch#1 (ภูเก็ต สงขลา ยะลา สมุย) (7 Jul-31 Aug 2025) 
-----------------------------
B. Commercial Campaign
-เบอร์ฟันธงพระราหู (1 May-31 Jul 2025)
-TVS NOW BEIN July 25 
-TVS Peony2 July 25 
-GeForce NOW (ตามลิสสาขาที่มี) (5 July - 30 Sep 25)
-TrueID Short (ตามลิสสาขาที่มี)(1-31 July 25) 
-True ID A dream within a dream (ตามลิสสาขาที่มี) (1-31 July 25) 
-5G Super Streaming (Baifern version)(ตามลิสสาขาที่มี) (15 May - 31 Aug 2025)
-Device Destination (ดีลโหดโปรดซื้อ) (ตามลิสสาขาที่มี) (11 Apr-31 Dec 2025)
-OPPO Reno14 Series 5G (เพิ่มรอบเฉพาะ 4 สาขา 8-13/7/2025)
-Samsung Flip7 Fold7 (10 Jul - 31 Oct 2025) 
-Huawei Watch Fit 4 Pro (ตามลิสสาขาที่มี) (9 Jun-31 Oct 2025) ถ้าสาขาไม่มีสื่อ Huawei Pura80 ให้ขึ้นตามเดิม
-Huawei Pura80 (ตามลิสสาขาที่มี) (1 Aug-31 Oct 2025) New!!
-Honor 400 Series (15 Jul - 31 Oct 2025)
-Pocketalk (เฉพาะ CTW) (10 Apr-31 Jul 2025)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Huawei Pura80 (1 Aug-31 Oct 2025)
https://drive.google.com/drive/folders/1lEvpFc9KEivwkiA6khxZ99qH0e6ih-AW?usp=share_link</t>
  </si>
  <si>
    <t>e0c035db</t>
  </si>
  <si>
    <t>ดุสิตพาร์ค</t>
  </si>
  <si>
    <t>เทียบ Ressolution ไฟล์วีดีโอ ให้ทีมโปรเจค ใช้งานจอติดตั้งใหม่</t>
  </si>
  <si>
    <t>เทียบสื่อ</t>
  </si>
  <si>
    <t>จอหน้าร้านใช้ร่วมกับสาขาฉลองภูเก็ตได้ จอในร้านไม่มีเรจ</t>
  </si>
  <si>
    <t>ff1547e0</t>
  </si>
  <si>
    <t>อาการ  แผ่นโมดูล LED เสีย  1 แผ่น  เสียจากการโดนกระแทก
เข้าแก้ไขจอ หน้างาน</t>
  </si>
  <si>
    <t>เปลี่ยน Module P1.5 โค้ง ( 32x16 cm. ) จำนวน 1 แผ่น</t>
  </si>
  <si>
    <t>DataServiceDR_Images/ff1547e0.รูปภาพที่ดำเนินการเสร็จแล้ว.083746.jpg</t>
  </si>
  <si>
    <t>dfdb0b43</t>
  </si>
  <si>
    <t>เมเบอรีน  
จอ Endcap WS 29 จอ
ตัวเก่าที่เล่นอยู่หน้าร้านปัจจุบัน ให้ลบทิ้ง ใช้ตัวใหม่ แทนได้เลยครับ ผมได้แนบ  File VDO  มาด้วยครับ
ให้เริ่มเริ่มเปลี่ยนวันที่ 24/7/2025  ตั้งแต่ 10โมงเช้าเป็นต้นไป
ฝากช่วยดำเนินการตามวันและเวลา ด้วยนะครับ
ขอบคุณครับ
วีระศักดิ์
https://drive.google.com/file/d/1-0WyYn3tItFBzb2MbvnWZdKm3htNrSye/view?usp=sharing</t>
  </si>
  <si>
    <t>DataServiceDR_Images/dfdb0b43.รูปภาพที่แจ้ง.043324.jpg</t>
  </si>
  <si>
    <t>f641873c</t>
  </si>
  <si>
    <t>DataServiceDR_Images/f641873c.รูปภาพที่แจ้ง.061840.jpg</t>
  </si>
  <si>
    <t>ส่งสื่อขึ้นใหม่แล้วจอติดปกติ</t>
  </si>
  <si>
    <t>DataServiceDR_Images/f641873c.รูปภาพที่ดำเนินการเสร็จแล้ว.091803.jpg</t>
  </si>
  <si>
    <t>1cd96c69</t>
  </si>
  <si>
    <t>งานให้รื้อจอทรูช็อป สาขาซีคอนศรีนครินทร์
กำหนดรื้อวันที่ 31/7/68</t>
  </si>
  <si>
    <t>DataServiceDR_Images/1cd96c69.รูปภาพที่แจ้ง.065314.jpg</t>
  </si>
  <si>
    <t>รื้อจอ</t>
  </si>
  <si>
    <t>นุ๊ก , แบงค์จอ</t>
  </si>
  <si>
    <t>งานรื้อจอ LED  จำนวน 3จอ 1. P4 ขนาด W80 x H288cm. จำนวน 2 จอ   จำนวน 90 แผ่น 2. P3.91 ขนาด W500 x H275cm. จำนวน 2 จอ  จำนวน 220 แผ่น 3. จอวีดีโอวอ  55นิ้ว พร้อมขา 3 จอ - เตรียมอุปกรณ์โพเทค อุปกรณ์   ขั้นตอนการรื้อเก็บจอ 1. เปิดไฟตรวจนับ 2. ตรวจนับแผ่นเสีย  จำนวน ........... แผ่น 3. ตรวจนับแผ่นดี  จำนวน ........... แผ่น 4. ตรวจนับ หม้อแปลง จำนวน ........... ใบ 5. ตรวจนับ การ์ด   จำนวน ........... ใบ 6. ตรวจนับอุปกรณ์  ควบคุมจอ  จำนวน ......... กล่อง 7. ตรวจนับขนาด คาบิเนต W .... x H.........cm.  แยกจำนวน ..............คาบิเนต</t>
  </si>
  <si>
    <t>d2bdccb6</t>
  </si>
  <si>
    <t>Central Rama 2</t>
  </si>
  <si>
    <t>อาการจอ Module สีเพี้ยน และมีบาง Module ดับ ทำราคาเข้าแก้ไขจอ</t>
  </si>
  <si>
    <t>DataServiceDR_Images/d2bdccb6.รูปภาพที่แจ้ง.072000.jpg</t>
  </si>
  <si>
    <t>รายละเอียดการตรวจสอบจอLED : หม้อแปลงทำงานปกติ การ์ดR501 ทำงานปกติ อาการที่เสียจะเป็นแผ่นเสียทั้งหมด 34 แผ่น</t>
  </si>
  <si>
    <t>7c1897e0</t>
  </si>
  <si>
    <t>MRT พระราม 9</t>
  </si>
  <si>
    <t>ชั้นร้านค้า บริเวณหน้า Metro Mall ฝั่ง N ภาพขาดดับบางส่วนครับ</t>
  </si>
  <si>
    <t>DataServiceDR_Images/7c1897e0.รูปภาพที่แจ้ง.005107.jpg</t>
  </si>
  <si>
    <t>1. จอดับ 1 แถว// ตรวจสอบ ไฟเข้าหม้อแปลงปกติ หม้อแปลงจ่ายไฟ 5.1V สัญญาณไม่เข้าการ์ด ย้ำหัวแลนใหม่1 หัว จอติดปกติ</t>
  </si>
  <si>
    <t>DataServiceDR_Images/7c1897e0.รูปภาพที่ดำเนินการเสร็จแล้ว.043728.jpg</t>
  </si>
  <si>
    <t>777a0e4f</t>
  </si>
  <si>
    <t>SPM Paragon</t>
  </si>
  <si>
    <t>SPM Paragon จอกระพริบ</t>
  </si>
  <si>
    <t>DataServiceDR_Images/777a0e4f.รูปภาพที่แจ้ง.005502.jpg</t>
  </si>
  <si>
    <t>ช่างกำลังเดินทางเข้าตรวจสอบสายสัญญาณ</t>
  </si>
  <si>
    <t>DataServiceDR_Images/777a0e4f.รูปภาพที่ดำเนินการเสร็จแล้ว.095814.jpg</t>
  </si>
  <si>
    <t>4ea80838</t>
  </si>
  <si>
    <t>DataServiceDR_Images/4ea80838.รูปภาพที่แจ้ง.022236.png</t>
  </si>
  <si>
    <t>โอ๋ , เอื้อน , เหน่ง</t>
  </si>
  <si>
    <t>เปลี่ยนแผ่นจอ ซีทรูฟาซาท Adidas Siam Square One  ช่างเทคนิค 1 ท่าน  ลูกมือ    รายละเอียดงาน : เปลี่ยนแผ่นจอ ซีทรูฟาซาท Adidas Siam Square One // แก้ไข้แผ่นดับ 2 แผ่น และมีHubเสีย 2 จุด ต้องตัดHub 4 แผ่น กับ Hub 5 แผ่นมาใส่ครับ  และจุดซ้ายสุดยังไม่ได้แก้ไขครับ ❌❌✅✅             1 ท่าน *เข้าหลังห้างปิด *ขอคิวด่วนภายในคืนวันเสาร์ที่ 23/8/68 ค่ะ // 25/8/2025 รายละเอียดงาน : เข้าแก้ไขจอซีทู ที่ Adidas SQ1 จอฟาสาท เปลี่ยน HUB 1 จุด และแผ่นซีทู 1 จุด</t>
  </si>
  <si>
    <t>DataServiceDR_Images/4ea80838.รูปภาพที่ดำเนินการเสร็จแล้ว.093201.jpg</t>
  </si>
  <si>
    <t>พรุ่งนี้ร้าน ให้มาแก้ไขช่วงเช้าครับ</t>
  </si>
  <si>
    <t>c82c9f54</t>
  </si>
  <si>
    <t>BD Embassy, ทรู1ใยแก้ว, CP Tower, EMSPHERE, Siam Soi 2, One Bangkok Video Wall : TS Central Westgate</t>
  </si>
  <si>
    <t>TV Corner : BD Embassy, ทรู1ใยแก้ว, CP Tower, EMSPHERE, Siam Soi 2, One Bangkok
Video Wall : TS Central Westgate
แจ้งขึ้นสื่อ 
&gt;&gt; Flash Sale iPhone 15 ระยะเวลาขึ้นสื่อ 25 Jul - 6 Aug'25
https://drive.google.com/drive/folders/1r56ZCQ6OQwBDYBaKSTW0kqGe4LGLTE1p?usp=drive_link
&gt;&gt; AOU day-MK Privilege พิเศษ ** ขึ้นสื่อ 25 - 29 Jul 25 **
https://drive.google.com/drive/folders/1iYVQu90HpQpv1RYpvj5ce2FRX9li6JMA?usp=drive_link
&gt;&gt; Apple ACC, iPad Air M3 DG ระยะเวลาขึ้นสื่อคร่อมเดือน 27 Jul - 16 Aug 25
https://drive.google.com/drive/folders/17tAQgApcn0DNRFy9eA7kQaiFHFQmtkXQ?usp=drive_link
********************
นำส่งสื่อวันพิเศษ 
&gt;&gt; สื่อถวายพระพร ๒๘ กรกฎาคม ๒๕๖๘ ค้างสื่อเดียว งด Commercial 1 วัน (วันจันทร์ 28 กรกฎาคม 68)
https://drive.google.com/drive/folders/1ebWKYiy4wTu-BPEuctDFlmJZjufCQ4XJ?usp=drive_link</t>
  </si>
  <si>
    <t>f77107d6</t>
  </si>
  <si>
    <t>Adidas เทอมินอล21 พัทยา</t>
  </si>
  <si>
    <t>จอ LED สาขาเทอมินอล21 พัทยา
มีเม็ดสีจอชำรุด 2 จุด 
1. จอ Window 
2. จอ Launch Zone
รบกวนส่งรายชื่อทีมและวันเข้าแก้ไขให้หน่อยค่ะ</t>
  </si>
  <si>
    <t>DataServiceDR_Images/f77107d6.รูปภาพที่แจ้ง.042250.jpg</t>
  </si>
  <si>
    <t>แก้ไขเม็ดสีจอชำรุด 2 จุด  1. จอ Window  2. จอ Launch Zone</t>
  </si>
  <si>
    <t>DataServiceDR_Images/f77107d6.รูปภาพที่ดำเนินการเสร็จแล้ว.011232.jpg</t>
  </si>
  <si>
    <t>9f14d98f</t>
  </si>
  <si>
    <t>Eve And Boy Maga Bagna</t>
  </si>
  <si>
    <t>งานอัพเดตสื่อของ ของเมเบอรีน
จอ Big  Hot spot 
ฝาก  Update VDO  สำหรับ จอ Big  Hot spot โดยลบของเก่าทิ้ง และ  update  เป็นตัวใหม่ ตามที่แนบมาครับ
โดยเริ่ม Update  วันศุกร์ที่25/7/2025 ตั้งแต่ 10.00 น  ครับ
Eve And Boy Maga Bagna
https://drive.google.com/file/d/1PdQuYBrS3VdlnrCe7zO0_ND41tReTHs_/view?usp=sharing
   Link ใช้กับสาขาตาม List  นี้ครับ
https://drive.google.com/file/d/1RpUQfMFNgfVapHqbcpdyDDvecaCx5Wne/view?usp=sharing</t>
  </si>
  <si>
    <t>DataServiceDR_Images/9f14d98f.รูปภาพที่แจ้ง.044502.jpg</t>
  </si>
  <si>
    <t>Update media content</t>
  </si>
  <si>
    <t>DataServiceDR_Images/9f14d98f.รูปภาพที่ดำเนินการเสร็จแล้ว.044502.jpg</t>
  </si>
  <si>
    <t>e4e32846</t>
  </si>
  <si>
    <t>ราชวิทยาลัยอาคาร 400 เตียง</t>
  </si>
  <si>
    <t>งานจอ KIOSK 43นิ้ว ไม่เชื่อม Internet</t>
  </si>
  <si>
    <t>DataServiceDR_Images/e4e32846.รูปภาพที่แจ้ง.060616.jpg</t>
  </si>
  <si>
    <t>ปัญหาเกิดจากสัญญาณ Internet ลูกค้าไม่มีความสเถียร มากพอค่ะ</t>
  </si>
  <si>
    <t>0742e2fa</t>
  </si>
  <si>
    <t>รบกวนค่ะ เหมือนสื่อ LED ตัวนี้ไม่ขึ้นสาขา True Tower 1 รบกวนฝากเช็คหน่อยนะคะ
พี่พีชแจ้งขึ้นค่ะ 11/7 ค่ะ
Link สื่อใหม่
LED : TVS Peony2 July 25
https://drive.google.com/drive/folders/1ERNQS9Rk8scPdO41Zv0SsXcykoD-WZZn</t>
  </si>
  <si>
    <t>อัพสื่อขึ้นใหม่อีกครั้ง สื่อเล่นปกติ</t>
  </si>
  <si>
    <t>65df57b8</t>
  </si>
  <si>
    <t>แจ้งเพิ่มสื่อเปลี่ยนแปลงสื่อลบสื่อ Digital TV อัพเดท  24/7/2025
3.แจ้ง เพิ่มสื่อ แคมเปญ VDO Made on iPad (iPad Air M3 DG) Lot1 ระยะเวลาการขึ้นสื่อ 23 July 25 – 31 July 25
4.แจ้ง เพิ่มสื่อ แคมเปญ VDO Made on iPad (iPad Air M3 DG) Lot2  ระยะเวลาการขึ้นสื่อ 1 Aug 25 – 16 Aug 25
Team DR  &gt;&gt;&gt; Digital Screen 43" (แนวตั้งสื่อco brand)   
https://drive.google.com/drive/folders/1e-Uf6Qay8DTRuwtB3KSJkeGZZBQvBfnS?usp=drive_link</t>
  </si>
  <si>
    <t>สื่อที่ให้ขึ้นไม่มีในลิ้ง</t>
  </si>
  <si>
    <t>เรจสื่อที่ให้มาไม่ตรงกับในระบบ สื่อที่ให้ขึ้นไม่มีในลิ้ง</t>
  </si>
  <si>
    <t>1a37ddfb</t>
  </si>
  <si>
    <t>Dear Team Lead,Team Dr.sale,Team WTC
แจ้งเพิ่มสื่อเปลี่ยนแปลงสื่อลบสื่อ Digital TV อัพเดท  24/7/2025
1.แจ้ง เพิ่มสื่อ แคมเปญ ขอบคุณที่อยู่ด้วยกันมายาวนาน ขอบคุณที่รักกัน ทรู ดีแทค ขอส่งมอบมื้อพิเศษแทนใจให้ได้อิ่มสุขไปด้วยกัน 🍲✨ กับMK คุ้มคุ้ม อิ่มไม่อั้น! 299.-  ทั้ง 299 สาขาทั่วประเทศ   ระยะเวลาการขึ้นสื่อ 26 July 25 – 31 Aug 25
True Shop : Digital Poster,TV Conner (Smart Home,Vlive)
https://drive.google.com/drive/folders/1s6sp9DeCngRGPgiVgXELbGcC2SrGT6Ms?usp=sharing
Dtac In True Shop(จอTrue) : Digital Poster,TV Conner (Smart Home,Vlive)
https://drive.google.com/drive/folders/1s6sp9DeCngRGPgiVgXELbGcC2SrGT6Ms?usp=sharing
DTAC SHOP : LED,Digital Signage (จอนอก,จอใน,Digital Standee)(ฝากทีม DR ลงจอ LED Dtac แฟชั่น ไอแลน)
https://drive.google.com/drive/folders/1A_-0VvvN-p26nr7kLn58q5lvKPgJQD3m?usp=sharing
Team DR  &gt;&gt;&gt; Digital Screen 43" (แนวตั้งสื่อco brand)   
https://drive.google.com/drive/folders/1A_-0VvvN-p26nr7kLn58q5lvKPgJQD3m?usp=sharing
Best Regards
Theerani  Lerdsri (Saw)
 ธีรนิติ์  เลิศศรี  (ซอ)
Mobile: 095-3611286
E-mail: Theerani_ler@truecorp.co.th
Shop Operation Management</t>
  </si>
  <si>
    <t>a76bed83</t>
  </si>
  <si>
    <t>Siam Super Stay
https://drive.google.com/file/d/1-p4_2vn_plb3QnHGVxP98INe5u5Dz-PC/view?usp=drive_link
Eve&amp;Boy Siam SQ1 Super Stay
https://drive.google.com/file/d/1rvn_HrFsY-KKjxpQVtw7Co7Cp3IpiDF9/view?usp=drive_link</t>
  </si>
  <si>
    <t>DataServiceDR_Images/a76bed83.รูปภาพที่แจ้ง.041447.jpg</t>
  </si>
  <si>
    <t>ขึ้นสื่อ 2 สาขา</t>
  </si>
  <si>
    <t>เรัยบร้อยปกติ</t>
  </si>
  <si>
    <t>c13a7169</t>
  </si>
  <si>
    <t>แหลมทองบางแสน</t>
  </si>
  <si>
    <t>062-0060531 ปู 064-1435327 เกษ ผู้ช่วย แหลมทอง</t>
  </si>
  <si>
    <t>ฝากแจ้งสาขาแหลมทองบางแสนเสียงเพลงเป็นเพลงคริสมาส
062-0060531 ปู
064-1435327 เกษ
ผู้ช่วย แหลมทอง</t>
  </si>
  <si>
    <t>สื่อบางไฟล์มีปัญหา กล่องไม่สามารถอ่านค่าได้ ส่งไฟล์สื่อที่ไม่มีปัญหาขึ้นก่อน</t>
  </si>
  <si>
    <t>64faa746</t>
  </si>
  <si>
    <t>DataServiceDR_Images/64faa746.รูปภาพที่แจ้ง.065352.jpg</t>
  </si>
  <si>
    <t>restart controller</t>
  </si>
  <si>
    <t>DataServiceDR_Images/64faa746.รูปภาพที่ดำเนินการเสร็จแล้ว.065319.jpg</t>
  </si>
  <si>
    <t>254bad56</t>
  </si>
  <si>
    <t>สื่อเล่นเป็นเกร็ดๆ ไม่สมูท</t>
  </si>
  <si>
    <t>DataServiceDR_Images/254bad56.รูปภาพที่แจ้ง.070906.png</t>
  </si>
  <si>
    <t>1. จอเล่นสื่อไม่สมูท// เซ็ตจอใหม่จอเล่นสื่อปกติ</t>
  </si>
  <si>
    <t>DataServiceDR_Images/254bad56.รูปภาพที่ดำเนินการเสร็จแล้ว.032844.jpg</t>
  </si>
  <si>
    <t>b6ba5d3d</t>
  </si>
  <si>
    <t>อันนี้เป็น link vdo  ของ ws siam 599  Brand 3ce
https://loreal-my.sharepoint.com/:v:/p/veerasak_pheudchantuk/EZKjXtkvMkZPuvwipvDNpfMB3_UaWi2KBWPPy6jXQNhQog?e=jV69gH</t>
  </si>
  <si>
    <t>ส่งสื่อขึ้นใหม่เรียบร้อย</t>
  </si>
  <si>
    <t>fb02a062</t>
  </si>
  <si>
    <t>DataServiceDR_Images/fb02a062.รูปภาพที่แจ้ง.122652.png</t>
  </si>
  <si>
    <t>ตรวจสอบระบบ Internet และขึ้นสื่อให้สาขา</t>
  </si>
  <si>
    <t>DataServiceDR_Images/fb02a062.รูปภาพที่ดำเนินการเสร็จแล้ว.015832.jpg</t>
  </si>
  <si>
    <t>a44642d5</t>
  </si>
  <si>
    <t>จอไม่ขึ้นสื่อธงชาติไทย</t>
  </si>
  <si>
    <t>DataServiceDR_Images/a44642d5.รูปภาพที่แจ้ง.122829.png</t>
  </si>
  <si>
    <t>ตรวจสอบสื่อ และ update สื่อ</t>
  </si>
  <si>
    <t>73563309</t>
  </si>
  <si>
    <t>DataServiceDR_Images/73563309.รูปภาพที่แจ้ง.123035.png</t>
  </si>
  <si>
    <t>ขึ้นสื่อใหม่</t>
  </si>
  <si>
    <t>e04b62a4</t>
  </si>
  <si>
    <t>ทีมเข้าทำการรื้อจอเรียบร้อย</t>
  </si>
  <si>
    <t>เข้ารื้อถอนวันที่ 31/7/2025</t>
  </si>
  <si>
    <t>2cf78e8c</t>
  </si>
  <si>
    <t>Digital Poster ไม่อัปเดทสื่อวันเฉลิมพระชนมพรรษา</t>
  </si>
  <si>
    <t>DataServiceDR_Images/2cf78e8c.รูปภาพที่แจ้ง.124519.png</t>
  </si>
  <si>
    <t>สาขาต่ออินเทอร์เน็ตใหม่ ส่งสื่อใหม่อีกครั้งสื่อขึ้นสำเร็จ</t>
  </si>
  <si>
    <t>b0117f39</t>
  </si>
  <si>
    <t>หน้าจอโชว์เบอร์ใหญ่กว่าปกติ</t>
  </si>
  <si>
    <t>DataServiceDR_Images/b0117f39.รูปภาพที่แจ้ง.124734.png</t>
  </si>
  <si>
    <t>ส่งสื่อใหม่อีกครั้ง สื่อขึ้นปกติ</t>
  </si>
  <si>
    <t>0e4c43de</t>
  </si>
  <si>
    <t>จอใหญ่สื่อไม่ Update</t>
  </si>
  <si>
    <t>DataServiceDR_Images/0e4c43de.รูปภาพที่แจ้ง.124914.png</t>
  </si>
  <si>
    <t>อัพเดทสื่อใหม่อีกครั้ง สื่อขึ้นปกติ</t>
  </si>
  <si>
    <t>dbddfffe</t>
  </si>
  <si>
    <t>LED สื่อไม่ Update 
รายละเอียดของปัญหา : บกวน up สื่อถวายพระพระ และ LED จอขวา จอหลังเคาเตอร์ต้องเป็นรูปธงชาติไทย  ปัจจุบันของทางสาขาไม่ได้แสดงสื่อดังกล่าวค่ะ</t>
  </si>
  <si>
    <t>DataServiceDR_Images/dbddfffe.รูปภาพที่แจ้ง.125113.png</t>
  </si>
  <si>
    <t>c3259f48</t>
  </si>
  <si>
    <t>ปัญหา : จอไม่แสดงสื่อ วันพิเศษ
Detail : จอไม่แสดงสื่อ วันพิเศษ : สื่อถวายพระพร เนื่องในโอกาสวันเฉลิมพระชนมพรรษา ๒๘​ กรกฎาคม ๒๕๖๘ จำนวน 3 จอ และจอเปิดไม่ติด 1 จอ</t>
  </si>
  <si>
    <t>DataServiceDR_Images/c3259f48.รูปภาพที่แจ้ง.125310.png</t>
  </si>
  <si>
    <t>ขึ้นสื่อใหม่อีกครั้ง สื่อขึ้นปกติ</t>
  </si>
  <si>
    <t>deaa4979</t>
  </si>
  <si>
    <t>📣ประกาศ📣
สื่อธงชาติไทย รบกวนช่วยขึ้นสื่อก่อนเปิดร้านค่ะ
https://drive.google.com/drive/folders/19V6cFcjc7fesTuu3mjEZLPI5f1EvEOWr?usp=sharing</t>
  </si>
  <si>
    <t>DataServiceDR_Images/deaa4979.รูปภาพที่แจ้ง.130029.png</t>
  </si>
  <si>
    <t>ขึ้นสื่อธงชาติ</t>
  </si>
  <si>
    <t>33850642</t>
  </si>
  <si>
    <t>@fresh  
TV Corner : BD Embassy, ทรู1ใยแก้ว, CP Tower, EMSPHERE, Siam Soi 2, One Bangkok
แจ้งเพิ่มสื่อ 
&gt;&gt; สื่อธงชาติ ขึ้นสลับสื่อถวายพระพร
https://drive.google.com/drive/folders/1lsaPmsYM4PrUsw8z9B5pbKlD2WiO32rj
รบกวนด้วยนะคะ ขอบคุณมากค่ะ🙏🏻</t>
  </si>
  <si>
    <t>DataServiceDR_Images/33850642.รูปภาพที่แจ้ง.130153.png</t>
  </si>
  <si>
    <t>อัฟเดทสื่อ</t>
  </si>
  <si>
    <t>e9710da5</t>
  </si>
  <si>
    <t>ปัญหา : จอเป็นจุดดำ</t>
  </si>
  <si>
    <t>DataServiceDR_Images/e9710da5.รูปภาพที่แจ้ง.033114.jpg</t>
  </si>
  <si>
    <t>ไตรรัตน์ ปีกลาง_นิค , สิงห์</t>
  </si>
  <si>
    <t>เข้าเปลี่ยนแผ่นจำนวน  2   แผ่น</t>
  </si>
  <si>
    <t>-เปลี่ยนแผ่นเสียทั้งหมด 6 แผ่น และมีแผ่นเสียที่้เบิกมา 2 แผ่น  -ช่วงที่ออนตู้คอลโทรลมาเป็นแมนนวลเบรคเกอร์ของเสากลมทิป 1 ลูกได้ทำการออนและออฟทดสอบแล้วแต่ยังไม่อาการทิปอีก</t>
  </si>
  <si>
    <t>DataServiceDR_Images/e9710da5.รูปภาพที่ดำเนินการเสร็จแล้ว.011424.jpg</t>
  </si>
  <si>
    <t>77fd6b82</t>
  </si>
  <si>
    <t>ปัญหา  : LED Wall - สื่อไม่อับเดต 
Detail : สื่อ ไม่ Up Date 
บริเวณที่เกิดปัญหา:ในร้าน</t>
  </si>
  <si>
    <t>DataServiceDR_Images/77fd6b82.รูปภาพที่แจ้ง.033330.jpg</t>
  </si>
  <si>
    <t>on call support สาขา ตรวจสอบ Lan output ( สัญญาณภาพ ) ถอดเสียบใหม่ ใช้งานได้</t>
  </si>
  <si>
    <t>a9f9c768</t>
  </si>
  <si>
    <t>Charles&amp; Keith สาขา Central Pattaya 
ภาพสำหรับเปลี่ยนจอ LED Week 31 – 32 แทนสื่อเดิมตามลิงก์ด้านล่างภายในวันที่ 30 ก.ค. ค่ะ
·       Central Pattaya https://drive.google.com/file/d/1fLnp2x83-VIbUahtJnHIzo-oU6CnW3lx/view?usp=sharing</t>
  </si>
  <si>
    <t>DataServiceDR_Images/a9f9c768.รูปภาพที่แจ้ง.033608.jpg</t>
  </si>
  <si>
    <t>bd9f7008</t>
  </si>
  <si>
    <t>ปัญหา : จอทุกจอ สื่อไม่อัพเดท ยังไม่เป็นรูปธงชาติ</t>
  </si>
  <si>
    <t>DataServiceDR_Images/bd9f7008.รูปภาพที่แจ้ง.035844.jpg</t>
  </si>
  <si>
    <t>อัพสื่อชขึ้นใหม่เรียบร้อย สื่อขึ้นปกติ</t>
  </si>
  <si>
    <t>9a29eaab</t>
  </si>
  <si>
    <t>ขึ้นสื่อ
pacifica  แบรนด์ Ikon สาขา สยามแสควร์ ซอย 2 
จอ LED ในร้าน</t>
  </si>
  <si>
    <t>DataServiceDR_Images/9a29eaab.รูปภาพที่แจ้ง.045850.jpg</t>
  </si>
  <si>
    <t>816b5cd8</t>
  </si>
  <si>
    <t>LED ธงชาติ กับจอทีวีแนวนอน ให้ขึ้นต่อจนกว่าสถานการณ์จะดีขึ้นค่ะ set ไว้เบื้องต้นถึง 31/07/25 ก่อนนะคะ
ค้างธงชาติไม่สลับนะคะ
-จอ Digital Poster , Trade in 40 นิ้ว และจอ Co-brand ที่เป็นแนวตั้ง กลับมา Run สื่อ comercial ปกติได้ค่ะ</t>
  </si>
  <si>
    <t>อัพเดทสื่อเรียบร้อย สื่อขึ้นสำเร็จ</t>
  </si>
  <si>
    <t>a165c82d</t>
  </si>
  <si>
    <t>อาการ จอ Dynamic ดับไม่เล่นสื่อ</t>
  </si>
  <si>
    <t>DataServiceDR_Images/a165c82d.รูปภาพที่แจ้ง.074207.jpg</t>
  </si>
  <si>
    <t>รายละเอียดงาน 1. จอดับ -เข้าตรวจเช็คตู้ไทม์เมอร์ เวลาไม่ตรง (ไทม์เมอร์ไม่ได้ใส่ถ่าน) แก้ไขใส่ถ่านปรับเวลาใหม่ จอติดเรียบร้อยครับ✅</t>
  </si>
  <si>
    <t>DataServiceDR_Images/a165c82d.รูปภาพที่ดำเนินการเสร็จแล้ว.061507.jpg</t>
  </si>
  <si>
    <t>a456ad22</t>
  </si>
  <si>
    <t>ปัญหา : จอ LED หน้าร้านไม่โชว์สื่อ ทำการปิด-เปิดแล้ว ยังไม่หาย</t>
  </si>
  <si>
    <t>DataServiceDR_Images/a456ad22.รูปภาพที่แจ้ง.034506.jpg</t>
  </si>
  <si>
    <t>ขึ้นสื่อให้สาขา</t>
  </si>
  <si>
    <t>33d11586</t>
  </si>
  <si>
    <t>ปัญหา : LED Wall - จอดับทั้งหมด 
รายละเอียดปัญหา:  จอ LED Wall ดับทั้ง 2 จอ</t>
  </si>
  <si>
    <t>DataServiceDR_Images/33d11586.รูปภาพที่แจ้ง.041549.jpg</t>
  </si>
  <si>
    <t>ทำการส่ง Programขึ้นใหม่ให้สาขา</t>
  </si>
  <si>
    <t>27611d53</t>
  </si>
  <si>
    <t>ปัญหา : LED WALL จอดับ
รายละเอียดปัญหา :  นื่องจาก จอ Wall Led ไม่ติดค่ะ ขึ้น error ตามภาพ</t>
  </si>
  <si>
    <t>DataServiceDR_Images/27611d53.รูปภาพที่แจ้ง.043520.jpg</t>
  </si>
  <si>
    <t>DataServiceDR_Images/27611d53.รูปภาพที่ดำเนินการเสร็จแล้ว.043941.jpg</t>
  </si>
  <si>
    <t>68a188b2</t>
  </si>
  <si>
    <t>DataServiceDR_Images/68a188b2.รูปภาพที่แจ้ง.073551.jpg</t>
  </si>
  <si>
    <t>สาเหตุเกิดจาก VDO Pro ถุกปรับฟังชั่น ให้เป็น Black ( ปุ่มหน้าเครื่อง ) ซึ่งปกติต้องอยู่ที่ HDMI ทำให้สัญญาณภาพไม่ถูกส่งไปที่จอ แจ้งสาขาให้ปรับไปที่ปุ่ม HDMI และให้สาขาเอาฟังชั้น Black ออก โดยการกดปุ่ม 1 ครั้งเพื่อปิดฟั่งชั่นนั้น</t>
  </si>
  <si>
    <t>DataServiceDR_Images/68a188b2.รูปภาพที่ดำเนินการเสร็จแล้ว.091230.jpg</t>
  </si>
  <si>
    <t>7f1b309c</t>
  </si>
  <si>
    <t>ระบบเสียง มีปัญหา เพลงไม่ดัง ดังล่ะดับ</t>
  </si>
  <si>
    <t>สื่อบางไฟล์มีปัญหา ขึ้นไฟล์ที่ขึ้นได้ไปก่อน</t>
  </si>
  <si>
    <t>d90d9500</t>
  </si>
  <si>
    <t>ขอเปลี่ยนสื่อ Apple ACC ที่จอ Apple Wall &amp; Mix Brand Wall 
https://drive.google.com/drive/folders/110rc7eQnBsxOO_vHlPabHwOFzwQcxKdp?usp=sharing
สื่อเดิมหมดอายุ 27/7/68</t>
  </si>
  <si>
    <t>9ce89bf1</t>
  </si>
  <si>
    <t>::Playlist Update August 2025 :: เพิ่มสื่อมัมคือที่หนึ่ง และตัดสื่อ 5G Super Streaming 
A. Highlight Campaign
-Co Brand (ตามลิสสาขาที่มี)
-One Network Batch#1 (ภูเก็ต สงขลา ยะลา สมุย) (7 Jul-31 Aug 2025) 
-มัมคือที่หนึ่ง  (1-31 Aug 25) New!!!
-----------------------------
B. Commercial Campaign
-GeForce NOW (ตามลิสสาขาที่มี) (5 July - 30 Sep 25)
-True ID A dream within a dream (ตามลิสสาขาที่มี) (1-31 Aug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มัมคือที่หนึ่ง  (1-31 Aug 25)
Siam soi 2 (MP4)
https://drive.google.com/file/d/1V28Ew4ObDgXwmDMyPQVIB_cECnAoske_/view?usp=drive_link
Shop
https://drive.google.com/drive/folders/1DCZpMbOe3PSWNuwaQoWKSmSLPr6rk57o?usp=drive_link</t>
  </si>
  <si>
    <t>cdadc728</t>
  </si>
  <si>
    <t>Spa Sq1 , Spa CTW</t>
  </si>
  <si>
    <t>รบกวนอัพไฟล์ใน LINK ที่แนบให้ด้านล่างขึ้นจอ SPA ทั้ง 2 สาขาครับ  (เป็นการอัพเพิ่มนะครับ ให้ LOOP ต่อกับของเก่าครับ)
https://drive.google.com/drive/folders/1UFgcaKjSrM7MkZL6a64ncSuRo3a1eytE?usp=share_link</t>
  </si>
  <si>
    <t>DataServiceDR_Images/cdadc728.รูปภาพที่แจ้ง.085422.jpg</t>
  </si>
  <si>
    <t>2621af4a</t>
  </si>
  <si>
    <t>คุณเขม</t>
  </si>
  <si>
    <t>096-664-4296</t>
  </si>
  <si>
    <t>video wall สาขา Central Westgate สื่อธงชาติหายไปค่ะ ขึ้นสื่อปกติ รบกวนเปลี่ยนกลับเป็นขึ้นค้างสื่อธงชาตินะคะ</t>
  </si>
  <si>
    <t>DataServiceDR_Images/2621af4a.รูปภาพที่แจ้ง.093514.jpg</t>
  </si>
  <si>
    <t>ช่างเข้าดำเนินการเชื่อมไวไฟเอาจอเข้าระบบ และเทรนการสวิตช์เลือกพอร์ตให้ลูกค้า</t>
  </si>
  <si>
    <t>2a15010b</t>
  </si>
  <si>
    <t>TV Cornor</t>
  </si>
  <si>
    <t>Digital Media August 2025 (For DR)
Digital Screen 43"(จอ Trade In - Co Brand)
https://drive.google.com/drive/folders/1TQvQTX65DoSAYqIwrGEDsBUyLJB9CL_y?usp=sharing
TV Corner (Accessory, Lifestyle Gadget, Smart Life) ดูชื่อ Corner จาก Folder
https://drive.google.com/drive/folders/13vZOLUHuVoKSKiYmFlNxkxokULNVeO90?usp=sharing</t>
  </si>
  <si>
    <t>8909907e</t>
  </si>
  <si>
    <t>DataServiceDR_Images/8909907e.รูปภาพที่แจ้ง.032634.jpg</t>
  </si>
  <si>
    <t>สาขาไม่ได้ on เบรคเกอร์ครับ</t>
  </si>
  <si>
    <t>DataServiceDR_Images/8909907e.รูปภาพที่ดำเนินการเสร็จแล้ว.034627.jpg</t>
  </si>
  <si>
    <t>1c260723</t>
  </si>
  <si>
    <t>0835153516</t>
  </si>
  <si>
    <t>จอบริเวณบาร์ True Coffee
รายละเอียด  :  จอบริเวณบาร์ True Coffee ไม่ขึ้นสื่อ ขึ้นจอดำ อุปกรณ์ไฟขึ้นเปิดใช้งานปกติ</t>
  </si>
  <si>
    <t>DataServiceDR_Images/1c260723.รูปภาพที่แจ้ง.035930.jpg</t>
  </si>
  <si>
    <t>ทำการ restart box control และ ขึ้นสื่อใหม่</t>
  </si>
  <si>
    <t>DataServiceDR_Images/1c260723.รูปภาพที่ดำเนินการเสร็จแล้ว.041835.jpg</t>
  </si>
  <si>
    <t>5d0b3981</t>
  </si>
  <si>
    <t>สถานีเพชรบุรี  PET , สถานีลุมพินี LUM</t>
  </si>
  <si>
    <t>นวันพฤหัสที่ 31 กค. เข้าเช้า วันศุกร์ที่ 1 ต.ค. นี้
ทางทีมจะเข้า เปลี่ยนสื่อ 2 สถานี
1 สถานี LUM
ชั้นออกบัตรโดยสาร
ลูกค้า One Bangkok 
ตำแหน่งกล่อง จำนวน2 กล่อง
1.1 LUM CC DLB 007
ขนาดจอ 736 x 272
One BKK : GOP Mitsukoshi
ตามFile แนบ
1.2 LUM CC 010
ขนาดจอ 704 x 256
ONE BKK : ShopGetReward
ตามFile แนบ
--
2. สถานี PET
ชั้นออกบัตรโดยสาร และ ชั้น ชานชลา
2.1 PET _ Welcome Dynamic
"ทุกกล่อง ทุกชั้น ให้เปิดไฟค้าง"
*** รบกวนตั้ง เวลาเปลี่ยนสื่อ
คืนวันพฤหัสที่ 31 กค. 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t>
  </si>
  <si>
    <t>f4791c13</t>
  </si>
  <si>
    <t>ออภัยครับคุณบอย เนื่องจากมีการตรวจสอบและแก้ไขวิดีโอเพิ่มเติม รบกวนลบวิดีโอเก่าที่โชว์อยู่ตอนนี้ทั้งหมด เปลี่ยนเป็นวิดีโอใหม่ 2  คลิป จากลิงก์ที่แนบให้ด้านล่างนี้แทนนะครับ ขอบคุณมากครับ 🙏 
VIDEO SPA 1August : https://drive.google.com/drive/folders/1UFgcaKjSrM7MkZL6a64ncSuRo3a1eytE?usp=share_link</t>
  </si>
  <si>
    <t>DataServiceDR_Images/f4791c13.รูปภาพที่แจ้ง.061919.jpg</t>
  </si>
  <si>
    <t>๊Update สื่อ</t>
  </si>
  <si>
    <t>a274a2b0</t>
  </si>
  <si>
    <t>จอ ซีทู ดับ 1 ช่อง</t>
  </si>
  <si>
    <t>DataServiceDR_Images/a274a2b0.รูปภาพที่แจ้ง.063154.jpg</t>
  </si>
  <si>
    <t>เข้าตรวจสอบ หาสาเหตุอาการจอดับ 1 แผง</t>
  </si>
  <si>
    <t>เบรกเกอร์ทิป  1 ลูก</t>
  </si>
  <si>
    <t>2ffef85e</t>
  </si>
  <si>
    <t>Chayapon Leelavilailuk</t>
  </si>
  <si>
    <t>LED Wall - จอไม่โชว์สื่อ(ระบบสัญญาณ) 
รายละเอียดปัญหา : จอมีอาการแสดงสื่อช้า ทำให้ภาพหายนาน</t>
  </si>
  <si>
    <t>DataServiceDR_Images/2ffef85e.รูปภาพที่แจ้ง.064617.jpg</t>
  </si>
  <si>
    <t>restart box จอกลับมาติดปกติ</t>
  </si>
  <si>
    <t>DataServiceDR_Images/2ffef85e.รูปภาพที่ดำเนินการเสร็จแล้ว.081938.jpg</t>
  </si>
  <si>
    <t>1310ca6f</t>
  </si>
  <si>
    <t>TV Corner : Embassy, ทรู1ใยแก้ว, CP Tower, EMSPHERE, Siam Soi 2, One Bangkok Video Wall : TrueSphere Central Westgate</t>
  </si>
  <si>
    <t>เรียน คุณหนูเล็กและทีม ค่ะ @DW_Nulek_0825255238 @fresh 
TV Corner : Embassy, ทรู1ใยแก้ว, CP Tower, EMSPHERE, Siam Soi 2, One Bangkok
Video Wall : TrueSphere Central Westgate
&gt;&gt; นำส่งสื่อเดือน August 25
https://drive.google.com/drive/folders/1hkoiNCMwD0NIDTQUAbl6NzxVBY4UWnaP?usp=drive_link</t>
  </si>
  <si>
    <t>77e91dfc</t>
  </si>
  <si>
    <t>งานเปลี่ยนสื่อที่ลุมพินี้มีจอไม่เปลี่ยน 1จอค่ะ ไม่แน่ใจว่าเพราะกล่องไม่ออนไลน์หรือป่าว</t>
  </si>
  <si>
    <t>7bddbf41</t>
  </si>
  <si>
    <t>แจ้งซ่อม Corner สถานีสุขุมวิท (BL22) จอขึ้นจุดสี</t>
  </si>
  <si>
    <t>DataServiceDR_Images/7bddbf41.รูปภาพที่แจ้ง.010440.jpg</t>
  </si>
  <si>
    <t>-เปลี่ยนโมดูลจำนวน 1 แผ่น  -เปลี่ยนสายแพร จำนวน 1 เส้นค</t>
  </si>
  <si>
    <t>DataServiceDR_Images/7bddbf41.รูปภาพที่ดำเนินการเสร็จแล้ว.011649.jpg</t>
  </si>
  <si>
    <t>bef06820</t>
  </si>
  <si>
    <t>ขอช่างเข้าตรวจสอบจอที่สถานีเพชรบุรี  ให้ทีนะคะ ลูกค้าแจ้งว่าจอไฟล์ไม่เล่น</t>
  </si>
  <si>
    <t>DataServiceDR_Images/bef06820.รูปภาพที่แจ้ง.010655.jpg</t>
  </si>
  <si>
    <t>590a0925</t>
  </si>
  <si>
    <t>งานเปลี่ยนสื่อ อเมริกัลอังเกิ้ล 
วีดีโอ In store สาขา CentralwOrld สำหรับวันที่ 1 - 12 Aug 2025
 **เปลี่ยนวีดีโอแค่ Size 1920x1080px นะคะ
 Size 1920x1080px : https://drive.google.com/drive/u/0/folders/1hj_m2TE32ipCqthLXIKupknByLISLZoo 
 วีดีโอ In store สาขา One Bangkok สำหรับวันที่ 1 - 12 Aug 2025
  Link : https://drive.google.com/drive/u/0/folders/1_t5fO2lk-PYhv5d2fa24AL0no_diyWPr 
วีดีโอ In store สาขา เดอะมอลล์ บางแค สำหรับวันที่ 1 - 12 Aug 2025
  Link : https://drive.google.com/drive/u/0/folders/1h3_SBs1ZZVYCO55Zvsvn9w4PtvQhas5q 
วีดีโอ In store สาขา Central Phuket สำหรับวันที่ 1 - 12 Aug 2025
  Link : https://drive.google.com/drive/u/0/folders/1KoOiAHcardaAoopb0bRmWcigxEP9eADz 
วีดีโอ In store สาขา Central Pattaya สำหรับวันที่ 1 - 12 Aug 2025
 Link : https://drive.google.com/drive/u/0/folders/1_3NaE_BLSGrretC4Ok7qq5J-vGLKksSH</t>
  </si>
  <si>
    <t>df7615fb</t>
  </si>
  <si>
    <t>งานขึ้นสื่อของจอ โปสเตอร์ทรู
Digital Media ประจำเดือน สิงหาคม 2568 
สาขาที่เกี่ยวข้อง : True Shop, Dtac ทุกสาขาทั่วประเทศ
วัตถุประสงค์ : เพื่อทราบและดำเนินการทันที
ระยะเวลาการประกาศ : 1 - 31 สิงหาคม 2568
TRUESHOP
🔵Digital Poster (ทีวีแนวตั้ง)
https://drive.google.com/drive/folders/1KZIWvXgL6VmE5-p2I14i9sa6KpDC12bW?usp=drive_link
🔵TV Corner (Home Innovation,Smart Home ,VLive,Living Intelligence)
https://drive.google.com/drive/folders/1Xpit-6LUiorjmfZyQEMtrRjrmkZXgGBw?usp=drive_link
🔵TV Corner (True Online)
https://drive.google.com/drive/folders/1VgbxkeWrSiNG9sB3NQ6JZsJx2oMstiqH?usp=drive_link
🔵TV Corner (True Vision)
https://drive.google.com/drive/folders/1iKJNjmrMKZRZvd0g_l_MX5kBNEbi_QvU?usp=drive_link
🔵TV Corner (TruemoveH)
https://drive.google.com/drive/folders/1dXcnkwguiEZrqjckuiHkrTN85dg40ZrS?usp=drive_link
🔵TV Corner (True Card)
https://drive.google.com/drive/folders/1v1rzQi8btSrR2pn43Bk5mbs1jX5p5MlI?usp=sharing
🔵TV Corner (True ID)
https://drive.google.com/drive/folders/10rIBJqcdfXzQ_SsmhVwnB66W7HBYV8xM
🔵TV Corner (True Point)
https://drive.google.com/drive/folders/1leEIGAXBXUrAVC5JTa-bTb2OOD11E916?usp=drive_link
🔵TV Corner (Accessory, Lifestyle Gadget, Smart Life)
https://drive.google.com/drive/folders/1pQkVfrQvq9iwFcfRCF4lJ94YZaK69SSy?usp=sharing
🔵Digital Screen 43"(จอ Trade In - Co Brand)
https://drive.google.com/drive/folders/1TQvQTX65DoSAYqIwrGEDsBUyLJB9CL_y?usp=sharing
🔵จอ Trade in (แบบเก่า ไม่ใช่ Co Brand)
https://drive.google.com/drive/folders/1nZ4p-Go2lT3Bw__KYM2Uq_r4QMsF1FVT?usp=sharing
LED Fascia : ขึ้นแต่สื่อ True Logo สีแดงเท่านั้น ตัดสื่อ Logo True dtac ออก
True Logo Fascia (Red)
https://drive.google.com/drive/folders/1TPdsg9JRn2-aE9RM0XrdMBSgfvvCeXFh?usp=share_link
True Shop Airport
สนามบิน สุวรรณภูมิ
Digital Poster
https://drive.google.com/drive/folders/15iPFtwgj7YaENYVkKyOCG-adwor_oXtY?usp=sharing
TV Coner
https://drive.google.com/drive/folders/1ocaBD769V8fpaURiaHutg0DPlBg4wZtA?usp=sharing
สนามบิน ดอนเมือง
Digital Poster
https://drive.google.com/drive/folders/1ZEZUC6RpnQje2qfrZ6L8bcYUdBaViMzO?usp=sharing
TV Coner
https://drive.google.com/drive/folders/16mxHYlI_rilEbHA_d5oY7z8hqmVlBiq_?usp=sharing
สนามบิน หาดใหญ่,เชียงราย
Digital Poster
https://drive.google.com/drive/folders/1UQbbDZN6u1FMjXaj2SU2xdY4G-pKjTFk?usp=sharing
TV Coner
https://drive.google.com/drive/folders/1KzPaq0ddA72FAJJiTiil0TYLd7_vHrqA?usp=sharing
สนามบิน เชียงใหม่ &gt;&gt; ฝากWTCลงสื่อ
Digital Poster
https://drive.google.com/drive/folders/1g20QEcSsg2lTLoeayrNsb1WXLH-sEcX9?usp=sharing
TV Coner
https://drive.google.com/drive/folders/1pLX0Cl91nOT4rv96cgHwsiy3aAedtnL9?usp=sharing
สนามบิน ภูเก็ต ,สมุย
Digital Poster
https://drive.google.com/drive/folders/1zwUw6YSHLlDm8LSLDMMJ_5Eso-BRNRpB?usp=sharing
TV Coner
https://drive.google.com/drive/folders/1tmHkoQ6a6zI3bxB0d10H3TRGMWrfavci?usp=sharing
LED True Airport
https://drive.google.com/drive/folders/1bshIVJOFb2apCOjiQrEXDcThhH4Ap5-e?usp=drive_link
Dtac In TrueShop (DtaC Shop) จอDtac    ฝากทีม DR ลงจอ LED แฟชั่นไอแลน์
Digital Signage (TV แนวตั้ง)
https://drive.google.com/drive/folders/1SQ7Fg4wp7dWbn1lyTcAh_8QqfQk6Yd12?usp=drive_link
Digital Signage(TV แนวนอน)
https://drive.google.com/drive/folders/1HZU0oxW1adxEy0jqLhJidEuRsyKdfxCm?usp=drive_link
Smart Home TOL Dtac(สาขาลงสื่อเอง)
https://drive.google.com/drive/folders/1jyQfdT7GKW3T55V3FebPXZaNEdm9AzbC?usp=sharing
สื่อ Cobrand Digital Screen 43" และ Digital Poster จอ Cobrand ( 200 สาขาลงสื่อเอง/Vendeลงให้) ฝากทีม DR และ ทีม wtc 
TV แนวตั้ง
https://drive.google.com/drive/folders/1TQvQTX65DoSAYqIwrGEDsBUyLJB9CL_y?usp=sharing
***ฝากทีม DR ลงสื่อ Co Brand List (ตามตัวอย่างสื่อด้านล่าง) Run สลับทุกๆ 5 สื่อ***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@helpdesk@wtc.co.th @helpdesk&amp;itservices WTC@Team Lead Innovation 
สำคัญสื่อ แคมเปญ CoBrand ให้ลงเฉพาะสาขาที่มีอยู่ใน List ช็อป Cobrandตามไฟล์แนบเท่านั้น!!
 https://drive.google.com/drive/folders/1EzHSW1umKtUj2QQJFM1DdmuKMZqshzAs?usp=sharing
สื่อเฉพาะลงตามรายชื่อสาขาตามไฟล์แนบ 
1.แคมเปญ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</si>
  <si>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7f7d008a</t>
  </si>
  <si>
    <t>แบรนด์  3CE   งานจอที่มีปัญหาของ Ws central pinklao</t>
  </si>
  <si>
    <t>DataServiceDR_Images/7f7d008a.รูปภาพที่แจ้ง.031652.jpg</t>
  </si>
  <si>
    <t>เข้าเปลียนจอ 27นิ้ว ใหม่ 1จอ</t>
  </si>
  <si>
    <t>DataServiceDR_Images/7f7d008a.รูปภาพที่ดำเนินการเสร็จแล้ว.074602.jpg</t>
  </si>
  <si>
    <t>5186309f</t>
  </si>
  <si>
    <t>มหาวิทยาลัย MIT</t>
  </si>
  <si>
    <t>พบปัญหาการใช้งานจอ คือมีทีม zoom system เข้ามา set up และหลังจากนั้นหน้าจอแสดงภาพผิดปกติ (รอรูปจากคุณกิต) และเมื่อวานทีม zoom system เข้ามาตรวจสอบแล้วแจ้งว่าเป็นปัญหาที่ Mode ของจอ</t>
  </si>
  <si>
    <t>DataServiceDR_Images/5186309f.รูปภาพที่แจ้ง.032545.jpg</t>
  </si>
  <si>
    <t>ส่าวหย่าง , ตี๋ , บอยด์ (วิทวัส)</t>
  </si>
  <si>
    <t>รอช่างเข้าดำเนินการแก้ไข</t>
  </si>
  <si>
    <t>รายละเอียดงาน : จอสเกลไม่ถูกต้อง เข้าตรวจสอบสาย HDMI และตรวจสอบ VDO Pro รุ่น TU40 Pro LED (ตรวจสอบเบื้องต้น จอเล่นสื่อขึ้นไม่เต็ม ช่างทำการเซ็ทจอใหม่เพื่อให้สื่อขึ้นเต็มครับ )</t>
  </si>
  <si>
    <t>DataServiceDR_Images/5186309f.รูปภาพที่ดำเนินการเสร็จแล้ว.094236.jpg</t>
  </si>
  <si>
    <t>2d9cdf82</t>
  </si>
  <si>
    <t>ช่วงบ่ายรบกวนขอช่างเทคนิคเข้าไปที่โรงงานวีไซน์กับ พี่อ๊อดหน่อยครับ  
- ใส่สื่อทีวี vdo wall ฝากดูว่าสามารถ set ให้เล่นสื่อแนวนอน จอเดียวได้มั้ย  
** เดิมที ทีวีนี้เป็นของร้านเก่าขายต่อ เค้าต่อเป็น 3 จอแนวนอนเล่นเป็นสื่อเดียว  
แต่ตอนนี้ทางวีไซน์ได้มาแค่ 2 จอ  ลองเสียบทีวีดูเล่นสื่อได้แต่ สัดส่วน vdo ไม่ได้  เพี้ยน  
-ส่วนอีกจอเป็นทีวี ธรรมดา แนวตั้ง 65 นิ้ว ให้เราใส่สื่อให้ แล้วลองเทส</t>
  </si>
  <si>
    <t>DataServiceDR_Images/2d9cdf82.รูปภาพที่แจ้ง.032930.jpg</t>
  </si>
  <si>
    <t>1. VDO Wall  ของลูกค้า  1 จอ ต่อกับกล่องลูกค้า และเปลี่ยนสื่อเล่นด้วยแฟลชไดร์ เล่น1 สื่อ  แนวนอน 2. TV 65นิ้ว  ของลูกค้า  1 จอ เล่นสื่อผ่าน แฟลชไดร์ไม่ผ่านกล่อง  สื่อแนวตั้ง</t>
  </si>
  <si>
    <t>8aee816b</t>
  </si>
  <si>
    <t>สมศิริ กันไพเราะ</t>
  </si>
  <si>
    <t>0646593337</t>
  </si>
  <si>
    <t>ปัญหา :  ทีวีสื่อ Marketing 3 จอ ไม่ขึ้นสื่อครับ</t>
  </si>
  <si>
    <t>DataServiceDR_Images/8aee816b.รูปภาพที่แจ้ง.033905.jpg</t>
  </si>
  <si>
    <t>ตรวจสอบสื่อ พร้อมส่งสื่อขึ้นระบบใหม่ จอกลับมาติดปกติ</t>
  </si>
  <si>
    <t>9e0e2564</t>
  </si>
  <si>
    <t>Ws Central World ,Ws iconsiam และ Ws Em sphere</t>
  </si>
  <si>
    <t>คุณวีรศักดิ์</t>
  </si>
  <si>
    <t>เมเบอร์รีน
 link ที่แนบมา ช่วย Update  VDO  สำหรับจอ LED  ร้าน Ws Central World ,Ws iconsiam และ Ws Em sphere ด้วยครับ
VDO  เก่า ลบ ออก ครับ  เอาขึ้นเลยครับ
https://drive.google.com/file/d/1Ev4OaDorDdPnqap2AWbfFa1rfU90wexh/view?usp=drive_link
WS Icon siam  (1920x320)
https://drive.google.com/file/d/1YQjSSED_RO0zj8PwQSXj7yx_I4v-yrEA/view?usp=drive_link
WS Central World  (2304x192)
https://drive.google.com/file/d/1aOa2n-ueloSC2dkjXrNxpIYxDq40Kqjd/view?usp=drive_link
Ws Emsphere (704x128)</t>
  </si>
  <si>
    <t>อัพเดตสื่อจอ LED ใหม่</t>
  </si>
  <si>
    <t>43da0a3c</t>
  </si>
  <si>
    <t>DataServiceDR_Images/43da0a3c.รูปภาพที่แจ้ง.035330.png</t>
  </si>
  <si>
    <t>สื่อหมดอายุทำการขยายเวลาสื่อ กลับมาใช้งานได้ปกติ</t>
  </si>
  <si>
    <t>DataServiceDR_Images/43da0a3c.รูปภาพที่ดำเนินการเสร็จแล้ว.065054.jpg</t>
  </si>
  <si>
    <t>d9caf90e</t>
  </si>
  <si>
    <t>ปัญหา : LED Wall - จอดับทั้งหมด
ระบุรายละเอียดของปัญหา : จอภาพสื่อไม่ติดรบกวนทางหน่วยงานแก้ไขให้ด้วยครับขอบคุณครับ
บริเวณที่เกิดปัญหา : ภายในร้าน</t>
  </si>
  <si>
    <t>DataServiceDR_Images/d9caf90e.รูปภาพที่แจ้ง.042010.png</t>
  </si>
  <si>
    <t>สาเหตุเนื่องจากสื่อหมดอายุ ทำการขยายเวลาและส่งสื่ออีกครั้ง จอติดปกติ</t>
  </si>
  <si>
    <t>33ec2415</t>
  </si>
  <si>
    <t>DataServiceDR_Images/33ec2415.รูปภาพที่แจ้ง.043044.jpg</t>
  </si>
  <si>
    <t>แนะนำสาขาตรวจสอบ box เชค internet ปิด - เปิด box ใช้งานปกติ</t>
  </si>
  <si>
    <t>DataServiceDR_Images/33ec2415.รูปภาพที่ดำเนินการเสร็จแล้ว.064737.jpg</t>
  </si>
  <si>
    <t>f4a8d994</t>
  </si>
  <si>
    <t>สิริภา เจิมนำ</t>
  </si>
  <si>
    <t>095-9958885 / 088-9103214</t>
  </si>
  <si>
    <t>อุปกรณ์ที่เสีย : สื่อไม่อัปเดต Detail : สื่อหมดอายุ  สื่อไม่อัพเดตปัจจุบันค่ะ</t>
  </si>
  <si>
    <t>DataServiceDR_Images/f4a8d994.รูปภาพที่แจ้ง.043751.jpg</t>
  </si>
  <si>
    <t>ลบสื่อที่หมดอายุออกจากระบบ</t>
  </si>
  <si>
    <t>eaf888ef</t>
  </si>
  <si>
    <t>คุณอั๋น 090-987-8966 จาก โคลีด แอลอีดี โทรมาแจ้งขอคู่มือการ Set ระบบ กล่อง Controller A3L ค่ะ เนื่องลูกค้าซื้อกล่องไฟแล้วไม่ขึ้นอะไรเลยเป็นจอสีดำค่ะ รบกวนช่วยประสานกลับหาลูกค้าด้วยนะคะ ขอบคุณค่ะ</t>
  </si>
  <si>
    <t>แนะนำวิธีการติดตั้งโปรแกรม</t>
  </si>
  <si>
    <t>DataServiceDR_Images/eaf888ef.รูปภาพที่ดำเนินการเสร็จแล้ว.093442.jpg</t>
  </si>
  <si>
    <t>1ac921a8</t>
  </si>
  <si>
    <t>เนตรฤมล สนสุวรรณ</t>
  </si>
  <si>
    <t>0959595998</t>
  </si>
  <si>
    <t>ปัญหา :  LED Wall : จอไม่โชว์สื่อ(ระบบสัญญาณ) 
รายละเอียดปัญหา :   LED Wall : จอไม่โชว์สื่อ(ระบบสัญญาณ) 
บริเวณที่พบปัญหา : ภายในร้าน</t>
  </si>
  <si>
    <t>DataServiceDR_Images/1ac921a8.รูปภาพที่แจ้ง.083920.jpg</t>
  </si>
  <si>
    <t>แก้ไขสื่อ และอัฟเดทใหม่</t>
  </si>
  <si>
    <t>DataServiceDR_Images/1ac921a8.รูปภาพที่ดำเนินการเสร็จแล้ว.093658.jpg</t>
  </si>
  <si>
    <t>b407ebc8</t>
  </si>
  <si>
    <t>เนื่องจากสถานการณ์ยังไม่สงบดี ขอขึ้นสื่อธงชาติต่อถึง 16/08/25</t>
  </si>
  <si>
    <t>ขึ้นสื่อธงชาติค้างถึงวันที่ 16/08/68 เรียบร้อย</t>
  </si>
  <si>
    <t>3440ad2a</t>
  </si>
  <si>
    <t>แจ้งเพิ่มสื่อเปลี่ยนแปลงสื่อลบสื่อ Digital TV อัพเดท  01/8/2025
1.แจ้ง เพิ่มสื่อ แคมเปญ iPhone 16 Family  ระยะเวลาการขึ้นสื่อ 1 ส.ค. 68 – 31 ส.ค. 68
2.แจ้ง เพิ่มสื่อ แคมเปญ TrueOnline Marketeer Award   ระยะเวลาการขึ้นสื่อ 1 ส.ค. 68 – 31 ส.ค. 68
3.แจ้ง เพิ่มสื่อ แคมเปญ 5G Super Streaming สำหรับวันแม่แห่งชาติ ระยะเวลาการขึ้นสื่อ 1 ส.ค. 68 – 15 ส.ค. 68
4.แจ้ง เพิ่มสื่อ แคมเปญ TVS NOW August 2025 ระยะเวลาการขึ้นสื่อ 1 ส.ค. 68 – 31 ส.ค. 68
5.แจ้ง เพิ่มสื่อ แคมเปญ TrueMoney ระยะเวลาการขึ้นสื่อ 1 ส.ค. 68 – 31 ส.ค. 68
6.แจ้ง เพิ่มสื่อ แคมเปญ MNP SIM only 399&amp;499 (True Shop Only)  ระยะเวลาการขึ้นสื่อ 1 ส.ค. 68 – 31 ส.ค. 68 (ลงเฉพาะ True Shop Only)
7.แจ้ง เพิ่มสื่อ แคมเปญ MNP 25% | True Only ระยะเวลาการขึ้นสื่อ 1 ส.ค. 68 – 31 ส.ค. 68 (ลงเฉพาะ True Shop Only)
8.แจ้ง เพิ่มสื่อ แคมเปญ P2P 399 449 | True &amp; Dtac ระยะเวลาการขึ้นสื่อ 1 ส.ค. 68 – 31 ส.ค. 68
True Shop : Digital Poster,TV Conner (Smart Home,Vlive)
https://drive.google.com/drive/folders/1WyTs_u5IHBN2aHCFzoety_idYt_NDqpp?usp=drive_link
Dtac In True Shop(จอTrue) : Digital Poster,TV Conner (Smart Home,Vlive)
https://drive.google.com/drive/folders/1WyTs_u5IHBN2aHCFzoety_idYt_NDqpp?usp=drive_link
DTAC SHOP : LED,Digital Signage (จอนอก,จอใน,Digital Standee)(ฝากทีม DR ลงจอ LED Dtac แฟชั่น ไอแลน)
https://drive.google.com/drive/folders/1B-eTcUe9wQqjEtFm-OViHC539UTcaSrx?usp=drive_link
Team DR  &gt;&gt;&gt; Digital Screen 43" (แนวตั้งสื่อco brand)   
https://drive.google.com/drive/folders/1B-eTcUe9wQqjEtFm-OViHC539UTcaSrx?usp=drive_link</t>
  </si>
  <si>
    <t>c4b4132a</t>
  </si>
  <si>
    <t>นันทวัน บุญมา</t>
  </si>
  <si>
    <t>จอ LED ดับ 1 จอค่ะ</t>
  </si>
  <si>
    <t>DataServiceDR_Images/c4b4132a.รูปภาพที่แจ้ง.084754.jpg</t>
  </si>
  <si>
    <t>แก้ไขและส่งสื่อขึ้นจอ</t>
  </si>
  <si>
    <t>DataServiceDR_Images/c4b4132a.รูปภาพที่ดำเนินการเสร็จแล้ว.095744.jpg</t>
  </si>
  <si>
    <t>c8ac0b10</t>
  </si>
  <si>
    <t>จอ  LUM CC DLB 007   ขนาดจอ 736 x 272 px
รายการทำราคา
1. ซิม Internet รายปี  1 ซิม
2. ค่าแรงช่างเข้าเปลี่ยน ซิม 2ท่าน
เนื่องานจอนี้ติดตั้งครบ 1 ปี</t>
  </si>
  <si>
    <t>DataServiceDR_Images/c8ac0b10.รูปภาพที่แจ้ง.092344.jpg</t>
  </si>
  <si>
    <t>ยกเลิกเนื่องจากลูกค้าสั่งซื้อเอง</t>
  </si>
  <si>
    <t>ทำราคาซิมรายปี</t>
  </si>
  <si>
    <t>1c507fbe</t>
  </si>
  <si>
    <t>คุณขวัญ</t>
  </si>
  <si>
    <t>0633623642</t>
  </si>
  <si>
    <t>DataServiceDR_Images/1c507fbe.รูปภาพที่แจ้ง.093202.jpg</t>
  </si>
  <si>
    <t>adapter หลุด แจ้งสาขาถอดเสียบใหม่</t>
  </si>
  <si>
    <t>DataServiceDR_Images/1c507fbe.รูปภาพที่ดำเนินการเสร็จแล้ว.093459.jpg</t>
  </si>
  <si>
    <t>bbb35a54</t>
  </si>
  <si>
    <t>096-649-7140 , 02-012-6837 , 086-526-3963</t>
  </si>
  <si>
    <t>ปัญหา :  สื่อ LED Wall สื่อไม่อัปเดตค่ะ มีสื่อเก่าทั้งหมด 3 รายการที่หมดอายุ</t>
  </si>
  <si>
    <t>DataServiceDR_Images/bbb35a54.รูปภาพที่แจ้ง.094008.jpg</t>
  </si>
  <si>
    <t>ลบสื่อที่หมดอายุ</t>
  </si>
  <si>
    <t>f60257ee</t>
  </si>
  <si>
    <t>มันขึ้นเส้นค่ะคุณเล็ก 2 แผ่นเลย ตัวแผ่นยังเหลือมั้ยคะ</t>
  </si>
  <si>
    <t>DataServiceDR_Images/f60257ee.รูปภาพที่แจ้ง.030011.jpg</t>
  </si>
  <si>
    <t>IC แผ่นเสีย เปลี่ยนแผ่นใหม่จำนวน 2 แผ่น</t>
  </si>
  <si>
    <t>DataServiceDR_Images/f60257ee.รูปภาพที่ดำเนินการเสร็จแล้ว.010808.jpg</t>
  </si>
  <si>
    <t>9491a95c</t>
  </si>
  <si>
    <t>วางแผนส่งทีมงานคืนนี้ตรวจสอบและแก้ไข กล่องป้ายคอลัมน์ไดนามิคที่สถานีเพชรบุรีบริเวณชั้นคอนคอร์ด เป็นเงาดำหลายป้ายเลยครับ พอดีลูกค้า Samsung comment มาครับ</t>
  </si>
  <si>
    <t>เคี้ยง , แบงค์จอ</t>
  </si>
  <si>
    <t>เข้าดำเนินการตรวจสอบกล่องไฟจำนวน 32 กล่อง ตรวจพบว่า 5 กล่อง มีปัญหาแผ่นเลื่อนหลุดลงมา ได้ดำเนินการแก้ไขกล่องไฟแล้วจำนวน 5 กล่อง ได้แก่ กล่องไฟหมายเลข:  03B/03 03A/03 07B/01 08B/01 08B/03 กล่องไฟทั้งหมดสามารถใช้งานได้ตามปกติ ----- พบว่าบางกล่องมีผ้าหลุดออกจากกล่อง ซึ่งได้ทำการแก้ไขให้เรียบร้อยแล้ว  อย่างไรก็ตาม ยังพบบางกล่องที่เมื่อใส่ผ้าเข้าไปแล้ว ผ้ายังเด้งออกมาอยู่</t>
  </si>
  <si>
    <t>DataServiceDR_Images/9491a95c.รูปภาพที่ดำเนินการเสร็จแล้ว.100837.jpg</t>
  </si>
  <si>
    <t>54afc668</t>
  </si>
  <si>
    <t>รบกวนเปลี่ยนสื่อตัววิ่งของ Silom Complex ตัวซ้ายเป็น Accessory Gadgets</t>
  </si>
  <si>
    <t>DataServiceDR_Images/54afc668.รูปภาพที่แจ้ง.015745.jpg</t>
  </si>
  <si>
    <t>c15ae61a</t>
  </si>
  <si>
    <t>ทรู  จอโปสเตอร์
Digital TV อัพเดท  02/8/2025
1.แจ้ง เพิ่มสื่อ แคมเปญ 5G Device Upsell for Aug'25 ระยะเวลาการขึ้นสื่อ 1 ส.ค. 68 – 31 ส.ค. 68
2.แจ้ง เพิ่มสื่อ แคมเปญ Device 9 Baht for Aug'25   ระยะเวลาการขึ้นสื่อ 1 ส.ค. 68 – 31 ส.ค. 68
3.แจ้ง เพิ่มสื่อ แคมเปญ MNP MNP Device Bundling No Adv  ระยะเวลาการขึ้นสื่อ 1 ส.ค. 68 – 15 ส.ค. 68 (TrueShop Only)
4.แจ้ง เพิ่มสื่อ แคมเปญ MNP Auto Share Plan ระยะเวลาการขึ้นสื่อ 1 ส.ค. 68 – 15 ส.ค. 68 (TrueShop Only)
5.แจ้ง เพิ่มสื่อ แคมเปญ มือถือราคาพิเศษสำหรับลูกค้าเปลี่ยนเติมเงินเป็นรายเดือน Migrate_P2P No Adv_180 Days
 ระยะเวลาการขึ้นสื่อ 1 ส.ค. 68 – 15 ส.ค. 68 
6.แจ้ง เพิ่มสื่อ แคมเปญ มือถือราคาพิเศษสำหรับลูกค้าเปลี่ยนเติมเงินเป็นรายเดือน Migrate_P2P 9 Baht 5G
 ระยะเวลาการขึ้นสื่อ 1 ส.ค. 68 – 15 ส.ค. 68 
7.แจ้ง เพิ่มสื่อ แคมเปญ มือถือราคาพิเศษสำหรับลูกค้าเปลี่ยนเติมเงินเป็นรายเดือน Migrate_P2P 9 Baht 4G
  ระยะเวลาการขึ้นสื่อ 1 ส.ค. 68 – 15 ส.ค. 68
True Shop : Digital Poster,TV Conner (Smart Home,Vlive)
https://drive.google.com/drive/folders/1bPRU2ZbJq8ZAz-24-Ur_qY7jw5DT58zM?usp=drive_link
Dtac In True Shop(จอTrue) : Digital Poster,TV Conner (Smart Home,Vlive)
https://drive.google.com/drive/folders/1bPRU2ZbJq8ZAz-24-Ur_qY7jw5DT58zM?usp=drive_link
DTAC SHOP : LED,Digital Signage (จอนอก,จอใน,Digital Standee)(ฝากทีม DR ลงจอ LED Dtac แฟชั่น ไอแลน)
https://drive.google.com/drive/folders/1T_2v0BQ_TvaY8J_zyrqqwX7fDRm7bNyB?usp=drive_link
Team DR  &gt;&gt;&gt; Digital Screen 43" (แนวตั้งสื่อco brand)   
https://drive.google.com/drive/folders/1T_2v0BQ_TvaY8J_zyrqqwX7fDRm7bNyB?usp=drive_link</t>
  </si>
  <si>
    <t>a7e389fa</t>
  </si>
  <si>
    <t>BMN ลุมพินี จอ 007 มีกระพริบ 1 จุด</t>
  </si>
  <si>
    <t>DataServiceDR_Images/a7e389fa.รูปภาพที่แจ้ง.025546.jpg</t>
  </si>
  <si>
    <t>เคี้ยง , ส่าวหย่าง , จ่อย</t>
  </si>
  <si>
    <t>เข้าดำเนินการแก้ไขปัญหากล่องไฟกระพริบ พบกล่องไฟมีอาการกระพริบ จึงดำเนินการเปลี่ยนแผ่นไฟและสายแพร แต่ยังคงมีอาการกระพริบเช่นเดิม จากนั้นทำการเปลี่ยนหม้อแปลงเพิ่มเติม แต่ก็ยังไม่สามารถแก้ไขได้  จึงดำเนินการตรวจสอบแผงบริเวณแถวเดียวกัน โดยไล่นับถอยหลังไปอีก 8 แผ่น และเปลี่ยนแผ่นไฟในจุดดังกล่าว พร้อมเปลี่ยนสายแพรจำนวน 1 เส้น และทำการตั้งค่า (เซต) กล่องไฟใหม่อีกครั้ง กล่องไฟสามารถใช้งานได้ตามปกติ อาการกระพริบหายไป</t>
  </si>
  <si>
    <t>315c9f2a</t>
  </si>
  <si>
    <t>0875828855</t>
  </si>
  <si>
    <t>เรียน ทีม DR ครับ
ที่ SQ1 เป็นจุดเดิมครับ พึ่งซ่อมไปครับ รบกวนส่งทีมเข้าซ่อมให้ทีครับ</t>
  </si>
  <si>
    <t>DataServiceDR_Images/315c9f2a.รูปภาพที่แจ้ง.030422.jpg</t>
  </si>
  <si>
    <t>ตรวจสอบแล้วจอติดปกติ ถอดแผ่นเช็คแถวล่างและขยับสายแพรสายไฟยังไม่พบปัญหา</t>
  </si>
  <si>
    <t>63de50b9</t>
  </si>
  <si>
    <t>เพลงไม่เล่นต่อเนื่องเป็นมา 3 วันแล้ว</t>
  </si>
  <si>
    <t>DataServiceDR_Images/63de50b9.รูปภาพที่แจ้ง.034755.jpg</t>
  </si>
  <si>
    <t>ส่งเพลย์ลิสเพลงให้ใหม่ ประสานงานหน้าสาขาแจ้งว่าเพลงเล่นปกติ</t>
  </si>
  <si>
    <t>ทีมทดสอบสื่อแล้ว สื่อปกติ รอติดตามสถานะจากหน้าร้าน</t>
  </si>
  <si>
    <t>60800a2c</t>
  </si>
  <si>
    <t>สาขา 20 SCS</t>
  </si>
  <si>
    <t>เพลงไม่เล่นต่อเนื่อง</t>
  </si>
  <si>
    <t>DataServiceDR_Images/60800a2c.รูปภาพที่แจ้ง.034903.jpg</t>
  </si>
  <si>
    <t>8de99a07</t>
  </si>
  <si>
    <t>คุณปู</t>
  </si>
  <si>
    <t>อาการ MAC ID หลุดจากระบบ</t>
  </si>
  <si>
    <t>DataServiceDR_Images/8de99a07.รูปภาพที่แจ้ง.043459.jpg</t>
  </si>
  <si>
    <t>MAC ID</t>
  </si>
  <si>
    <t>เช็ก MAC เครื่อง ในระบบ  และ ดึง ID เข้าระบบให้ลูกค้า</t>
  </si>
  <si>
    <t>ดึง ID เข้าระบบเรียบร้อย</t>
  </si>
  <si>
    <t>CMS</t>
  </si>
  <si>
    <t>67c67ecd</t>
  </si>
  <si>
    <t>กิตติญา แสงสุข</t>
  </si>
  <si>
    <t>LED TOWER จอดับ 1 จอ</t>
  </si>
  <si>
    <t>DataServiceDR_Images/67c67ecd.รูปภาพที่แจ้ง.060934.jpg</t>
  </si>
  <si>
    <t>ประสานงานกับสาขาจอกลับมาติดเรียบร้อย</t>
  </si>
  <si>
    <t>89d01095</t>
  </si>
  <si>
    <t>true shop central westgate จอโปสเตอร์ cobrand ไม่ออนไลน์ทำให้ไม่สามารถส่งสื่อได้</t>
  </si>
  <si>
    <t>ติดต่อลูกค้าไม่ได้ ออนไลน์วันสุดท้าย 08/01/2025</t>
  </si>
  <si>
    <t>346d58f4</t>
  </si>
  <si>
    <t>DataServiceDR_Images/346d58f4.รูปภาพที่แจ้ง.083952.jpg</t>
  </si>
  <si>
    <t>1. ตู้แร็คแน่นและกิ๊ฟหัว RJ เสีย // แก้ไขด้วยการย้ำหัว RJ ใหม่ 2หัว ใช้งานได้ปกติ</t>
  </si>
  <si>
    <t>DataServiceDR_Images/346d58f4.รูปภาพที่ดำเนินการเสร็จแล้ว.100229.jpg</t>
  </si>
  <si>
    <t>39293b27</t>
  </si>
  <si>
    <t>ด่านทางด่วนศรีนครินทร์</t>
  </si>
  <si>
    <t>ด่านศรีนครินทร์ 
จำนวน 6 จอ
จอดับ 5 จอ
รบกวนตรวจสอบด้วยครับ</t>
  </si>
  <si>
    <t>DataServiceDR_Images/39293b27.รูปภาพที่แจ้ง.013114.jpg</t>
  </si>
  <si>
    <t>เหน่ง , โอ๋</t>
  </si>
  <si>
    <t>รายละเอียดงาน : เข้าตรวจสอบและแก่ไขจอดับ 5 จอ จาก 6 จอ #แก้ไขเข้าหัวแลนใหม่ จอติดทั้งหมดเรียบร้อย</t>
  </si>
  <si>
    <t>DataServiceDR_Images/39293b27.รูปภาพที่ดำเนินการเสร็จแล้ว.013340.jpg</t>
  </si>
  <si>
    <t>9449093a</t>
  </si>
  <si>
    <t>TV Corner : BD Embassy, ทรู1ใยแก้ว, CP Tower, EMSPHERE, Siam Soi 2, One Bangkok
Video Wall : TS Central Westgate
แจ้งขึ้นสื่อ 
&gt;&gt; iPhone 16, Device 9 Baht, 5G upsell, TOL Award ขึ้นสื่อ 4 - 31 Aug 25 
https://drive.google.com/drive/folders/1GzKjaeoEVC7oWoms0yPKMcoF569BuNAP?usp=drive_link</t>
  </si>
  <si>
    <t>0444ec3c</t>
  </si>
  <si>
    <t>True Shop Central Suratthani</t>
  </si>
  <si>
    <t>อรณิช มีประสงค์</t>
  </si>
  <si>
    <t>0887683889</t>
  </si>
  <si>
    <t>LED Wall จอดับ จอดำ ไม่ขึ้นสื่อ จอดับบางส่วน</t>
  </si>
  <si>
    <t>DataServiceDR_Images/0444ec3c.รูปภาพที่แจ้ง.034324.jpg</t>
  </si>
  <si>
    <t>Outsource , เหน่ง , บอยด์ (วิทวัส)</t>
  </si>
  <si>
    <t>บริษัท  :  WW เลขเคสแจ้งงานซ่อม  Case No. ID - 1110258 งาน    True Shop  สาขา :  Central Suratthani Incident ID : 80101115 รายการเสนอราคา  ดังนี้  1. หม้อแปลง 350 - 5 จำนวน 3 ลูก 2. ค่าแรงช่าง 2 ท่าน</t>
  </si>
  <si>
    <t>DataServiceDR_Images/0444ec3c.รูปภาพที่ดำเนินการเสร็จแล้ว.010504.jpg</t>
  </si>
  <si>
    <t>ช่างเข้าต่อคืน 13/08/68</t>
  </si>
  <si>
    <t>8eabdd11</t>
  </si>
  <si>
    <t>แจ้งซ่อม สื่อโฆษณาสถานีลุมพินี(BL25) บริเวณด้านในชั้นออกบัตรโดยสาร ดับ
หมายเลข CC/DNL/008</t>
  </si>
  <si>
    <t>DataServiceDR_Images/8eabdd11.รูปภาพที่แจ้ง.035130.jpg</t>
  </si>
  <si>
    <t>เบรกเกอร์ทริป  ออนเบรกเกอร์แบ่งจอกลับมาติดปกติ</t>
  </si>
  <si>
    <t>DataServiceDR_Images/8eabdd11.รูปภาพที่ดำเนินการเสร็จแล้ว.100739.jpg</t>
  </si>
  <si>
    <t>efec1d89</t>
  </si>
  <si>
    <t>คุณตะวันฉาย ไพรพฤกษ์</t>
  </si>
  <si>
    <t>0969546951</t>
  </si>
  <si>
    <t>DataServiceDR_Images/efec1d89.รูปภาพที่แจ้ง.060741.jpg</t>
  </si>
  <si>
    <t>ลบสื่อที่หมดอายุออกจาก list</t>
  </si>
  <si>
    <t>58feef33</t>
  </si>
  <si>
    <t>I care Paradise Park</t>
  </si>
  <si>
    <t>เข้าตรวจสอบ Kiosk อาการไม่เล่นสื่อ</t>
  </si>
  <si>
    <t>เข้าตรวจสอบจอ Kiosk  หน้าจอเล่นเป็นสีเขียว วันที่ 8/8/68</t>
  </si>
  <si>
    <t>ตรวจสอบเรียบร้อย เสนอราคาให้ลุกค้า</t>
  </si>
  <si>
    <t>ตรวจสอบประเมินแล้ว รอทำราคากล่องใหม่ 1กล่อง</t>
  </si>
  <si>
    <t>73070844</t>
  </si>
  <si>
    <t>แจ้งเรื่องขึ้นสื่อธงชาติร่วมกับสื่อขอ ร.10
มีผล ทันที 
ใน LINK แยกเป็น 3 โฟเดอร์ First 1st
เลือกไฟล์ 1920x1080 และ1080x1920
https://drive.google.com/drive/folders/19V6cFcjc7fesTuu3mjEZLPI5f1EvEOWr?usp=sharing</t>
  </si>
  <si>
    <t>20fb2a45</t>
  </si>
  <si>
    <t>3CE ทุกสาขา</t>
  </si>
  <si>
    <t>งานอัพเดตสื่อ เมเบอรีน 
แบรน   3CE Vdo  Fitting Mesh Cover Cushion  
เพื่อนำไปเปลี่ยนแทน Vdo BlushLigther(Face)ซึ่งเป็นเก่าออกครับ
แล้วเอาตัวใหม่เข้าแทนที่ครับ ตัวเก่าลบทั้งได้เลยครับ  ขอ update ทันทีครับ ในจอ TV 21.5 ของตู้  3CE ครับ
 ซึ่งจะมีทั้งจอ แนวตั้ง และจอแนวนอน ครับ เอาลงทุกสาขา ของ Brand 3CE
VDO จอแนวนอน
https://drive.google.com/file/d/1UyHZCUSzhOHIQITGRXpnf-mq2kLnF7eD/view?usp=sharing
VDO จอแนวตั้ง
https://drive.google.com/file/d/1QHh-8nQPgzJUJ0e1LHDnVRVwqMFuVeAl/view?usp=sharing</t>
  </si>
  <si>
    <t>fee77a45</t>
  </si>
  <si>
    <t>ไดนามิกแผ่นตก -- งานคงค้าง</t>
  </si>
  <si>
    <t>-เข้าปรับแผ่นจอDynamic  ชั้น platform ทั้งหมด สาเหตุ: ลูกค้ายืนพิงจอทำให้แผ่น Dynamic เคลื่อนย้ายครับ บางจอ เหล็กกล่องยุบเข้าไปครับ รอยต่อแผ่นจะมีปัญหาในระยะระหว่างพื้นถึง160cm.ครับ (มีโอกาสเป็นอีกครับ)  หมายเหตุ: ผ้าค่อนข้างหย่อน ผรมใช้สายเคเบิลไทด์ยัดเข้าไปในร่องครับ</t>
  </si>
  <si>
    <t>DataServiceDR_Images/fee77a45.รูปภาพที่ดำเนินการเสร็จแล้ว.094930.jpg</t>
  </si>
  <si>
    <t>งานคงค้าง</t>
  </si>
  <si>
    <t>acd34fd6</t>
  </si>
  <si>
    <t>จอ LED หลังแคสเชียร์ กระพริบ</t>
  </si>
  <si>
    <t>DataServiceDR_Images/acd34fd6.รูปภาพที่แจ้ง.012025.png</t>
  </si>
  <si>
    <t>เปลี่ยนแผ่นic เสียจำนวน 1 แผ่น จอปกติ</t>
  </si>
  <si>
    <t>DataServiceDR_Images/acd34fd6.รูปภาพที่ดำเนินการเสร็จแล้ว.092329.jpg</t>
  </si>
  <si>
    <t>8b3b0da7</t>
  </si>
  <si>
    <t>ป้ายไฟโฆษณา สถานีบางหว้า ฝั่งทางออก 3,4 ดับ</t>
  </si>
  <si>
    <t>DataServiceDR_Images/8b3b0da7.รูปภาพที่แจ้ง.010520.jpg</t>
  </si>
  <si>
    <t>เข้าแก้ไขจอดับ สาเหตุ: เบรกเกอร์เมนไฟใหญ่ทิป วิธีแก้ไข: เปิดเบรกเกอร์ใหม่ ผลลัพท์: จอติดปกติครับ</t>
  </si>
  <si>
    <t>DataServiceDR_Images/8b3b0da7.รูปภาพที่ดำเนินการเสร็จแล้ว.043425.jpg</t>
  </si>
  <si>
    <t>a8f454cc</t>
  </si>
  <si>
    <t>เซ็นทรัลลาดพร้าว,พารากอน</t>
  </si>
  <si>
    <t>งานเปลี่ยนสื่อ Armani   2 สาขา
รบกวนช่วยเปลี่ยนสื่อวีดีโอ สองสาขาค่ะ
1 เซ็นทรัลลาดพร้าว เปลี่ยนวันที่ 6 สิงหาคม ค่ะ https://drive.google.com/file/d/1U8RyPwXcGKvkMWvBs3BnJkreOBqqaVsK/view?usp=sharing
2 สาขาพารากอน (Beauty) เปลี่ยนวันที่ 15 สิงหาคม ค่ะ https://drive.google.com/file/d/1WFM95u6QLuNxDBaAKb1S-6la5tE66AGO/view?usp=sharing</t>
  </si>
  <si>
    <t>42d5c4bf</t>
  </si>
  <si>
    <t>DataServiceDR_Images/42d5c4bf.รูปภาพที่แจ้ง.032443.jpg</t>
  </si>
  <si>
    <t>ทำการลบสื่อที่หมดอายุ</t>
  </si>
  <si>
    <t>e717e8e0</t>
  </si>
  <si>
    <t>ขออนุญาต แจ้งงานเปลี่ยนสื่อ YSL 6 สาขาครับ  เริ่มเปลี่ยนวันนี้ได้เลย
"ช่วยเปลี่ยน VDO หน้าร้าน YSL    เฉพาะ 6 สาขา top  สามารถเปลี่ยนได้เลยนะคะ
Link &gt; ของแต่ละสาขา อยู่ในไฟล์ excel นะคะ"</t>
  </si>
  <si>
    <t>อัพเดทสื่อใหม่เรียบร้อย สาขา world ZEN ต้องส่งช่างไปเปลี่ยนที่หน้างาน</t>
  </si>
  <si>
    <t>f592702f</t>
  </si>
  <si>
    <t>จอด้านขวาดับ</t>
  </si>
  <si>
    <t>DataServiceDR_Images/f592702f.รูปภาพที่แจ้ง.035551.jpg</t>
  </si>
  <si>
    <t>ไฟล์สื่อ Co band เสีย แก้ไขโดยอัฟสื่อขึ้นไปใหม่และส่งไปที่จอใช้งานได้ปกติ</t>
  </si>
  <si>
    <t>DataServiceDR_Images/f592702f.รูปภาพที่ดำเนินการเสร็จแล้ว.042140.jpg</t>
  </si>
  <si>
    <t>b2021bee</t>
  </si>
  <si>
    <t>📣ประกาศ📣
ขอนำส่งสื่อถวายพระพร เนื่องในโอกาสวันเฉลิมพระชนมพรรษา สมเด็จพระนางเจ้าสิริกิติ์ พระบรมราชินีนาถ พระบรมราชชนนีพันปีหลวง ๑๒ สิงหาคม ๒๕๖๘​ (ขึ้นสื่อค้าง 1 วัน หลังจากนั้นขึ้นสื่อปกติ)
Link รวม จากส่วนกลาง
https://drive.google.com/drive/folders/1BIk4nWOuHPNVR1huWovpXu4ud2jFzUPq?usp=sharing
LED Wall
https://drive.google.com/drive/folders/1R-kNdJnDS4UH3i_Ji0ww24XVVJaoHw26?usp=drive_link
Digital Poster (ทีวีแนวตั้ง)
https://drive.google.com/drive/folders/18eCj24XHjp7LO0XhITg3Af8Cin8htbqd?usp=drive_link
TV Corner (ทีวีแนวนอน)
https://drive.google.com/drive/folders/1OgQKrurk-hypOmYgTuDV_W2A2NCYSu_n?usp=drive_link
จอ Trade In (จอ 43 นิ้ว แบบมีขาตั้ง)
https://drive.google.com/drive/folders/18eCj24XHjp7LO0XhITg3Af8Cin8htbqd?usp=drive_link
TV เรียงยาว
5760x1080 : https://drive.google.com/drive/folders/1FnOavQYsMwhUSobkzLBBk5CfTTCvI7id?usp=drive_link
3840x1080 : https://drive.google.com/drive/folders/1whs31nCM6x80RZZBzYByNjNDMdo-Dp0W?usp=drive_link
1920x1080 : https://drive.google.com/drive/folders/1OgQKrurk-hypOmYgTuDV_W2A2NCYSu_n?usp=drive_link</t>
  </si>
  <si>
    <t>อัพเดทสื่อถวายพระพรเรียบร้อบ</t>
  </si>
  <si>
    <t>47fcff05</t>
  </si>
  <si>
    <t>DataServiceDR_Images/47fcff05.รูปภาพที่แจ้ง.065333.jpg</t>
  </si>
  <si>
    <t>สื่อไฟล์เสีย ทำการแก้ไข โดยการ upload file สื่ออีกครั้ง และส่งขึ้นหน้าจอ สามารถใช้งานได้ปกติ</t>
  </si>
  <si>
    <t>DataServiceDR_Images/47fcff05.รูปภาพที่ดำเนินการเสร็จแล้ว.073103.jpg</t>
  </si>
  <si>
    <t>06d01202</t>
  </si>
  <si>
    <t>ร้าน samsung สยาม discovery แผ่นจอเสีย</t>
  </si>
  <si>
    <t>DataServiceDR_Images/06d01202.รูปภาพที่แจ้ง.071105.jpg</t>
  </si>
  <si>
    <t>รายละเอียดงาน: เข้าแก้ไขจอเป็นเส้น สาเหตุ: สายแพรหลวม วิธีแก้ไข: เสียบสายแพรเข้าไปใหม่ ผลลัพท์: จอติดปกติ</t>
  </si>
  <si>
    <t>DataServiceDR_Images/06d01202.รูปภาพที่ดำเนินการเสร็จแล้ว.091341.jpg</t>
  </si>
  <si>
    <t>9189cce7</t>
  </si>
  <si>
    <t>YSL world ZEN</t>
  </si>
  <si>
    <t>เปลี่ยนสื่อที่หน้างาน YSL world ZEN จอTV</t>
  </si>
  <si>
    <t>ไตรรัตน์ ปีกลาง_นิค , ท็อป</t>
  </si>
  <si>
    <t>YSL เซ็นทรัลเวิลด์    ตึก ZEN   เวลา 22.00น. เข้าเปลี่ยนสื่อ ทีวี ลูกค้า 3 จอ ใช้บันได 7 ขั้น 1 ตัว</t>
  </si>
  <si>
    <t>DataServiceDR_Images/9189cce7.รูปภาพที่ดำเนินการเสร็จแล้ว.011806.jpg</t>
  </si>
  <si>
    <t>a84940fc</t>
  </si>
  <si>
    <t>รีโมทย์เซทจอ LED ให้ลูกค้า
รีโมทย์ด้วย Anydesk  เวลา 10.00น.</t>
  </si>
  <si>
    <t>เซทจอ</t>
  </si>
  <si>
    <t>จอใช้ได้เรียบร้อย</t>
  </si>
  <si>
    <t>622beec3</t>
  </si>
  <si>
    <t>https://wwpcis-my.sharepoint.com/:f:/g/personal/smuhammadsaid_diormail_com/EhF2DmHwa55FqfmXEeSS92AB-lghXKOxF6jb9b7cJUecaw?e=eULPYo
รบกวน Upload New VDO เดือนสิงหาคมด้วยครับ</t>
  </si>
  <si>
    <t>อัพเดทสื่อใหม่ตามลิสสาขาที่มีเรียบร้อย</t>
  </si>
  <si>
    <t>55d5d16f</t>
  </si>
  <si>
    <t>Eveandboy  
สาขามาบุญครอง
จอแคชเชียร์ ดับ</t>
  </si>
  <si>
    <t>เกิดจากเวลากล่องควบคุมเวลากล่องมีปัญหา   วิธีแก้ไข   ให้ส่วนการเคลียร์เวลาที่ตั้ง ปิด เปิด กล่อง ออก  และให้หน้าร้านปิด เปิดจอด้วยเบรกเกอร์ไปก่อน</t>
  </si>
  <si>
    <t>b39ade58</t>
  </si>
  <si>
    <t>ที่สถานีพระราม 9 งานกล่องป้าย Dynamic 
Column งานสื่อลูกค้า Samsung ฝากส่งทีมเข้าแก้ไขหน่อยครับ ตรวจสอบพบว่ายังมีแผ่นเรียงไม่เสมอกันเป็นเงาอีกหลายกล่องครับ บริเวณชั้น Platfom และฝากตรวจสอบที่บริเวณชั้น Concourse ด้วยนะ</t>
  </si>
  <si>
    <t>DataServiceDR_Images/b39ade58.รูปภาพที่แจ้ง.064150.jpg</t>
  </si>
  <si>
    <t>เข้าปรับรอยต่อแผ่นเสาคอลั้ม และแพลทฟอร์มเรียบร้อย จอปกติ</t>
  </si>
  <si>
    <t>DataServiceDR_Images/b39ade58.รูปภาพที่ดำเนินการเสร็จแล้ว.095722.jpg</t>
  </si>
  <si>
    <t>c1970d9c</t>
  </si>
  <si>
    <t>True Sphere เมก้าบางนา</t>
  </si>
  <si>
    <t>งานรื้อ และติดตั้งจอ VDO WALL ใหม่ 12 จอ</t>
  </si>
  <si>
    <t>DataServiceDR_Images/c1970d9c.รูปภาพที่แจ้ง.091632.jpg</t>
  </si>
  <si>
    <t>วิ้น , ฟลุ๊ค , ลา , แลนด์ , ไตรรัตน์ ปีกลาง_นิค , เอื้อน</t>
  </si>
  <si>
    <t>เข้าถอดเก็บจอเก่าลูกค้า 12จอ และติดตั้งจอ VDO WALL ใหม่  12 จอ  ใช้งานขาแขวนเก่าลูกค้า พร้อมเซทระบบจอ</t>
  </si>
  <si>
    <t>*งานคงเหลือ 
-ระบบไฟ
-เซ็ตจอดึงเข้าระบบ</t>
  </si>
  <si>
    <t>dc9bc7da</t>
  </si>
  <si>
    <t>กล่องควบคุมจอ ไม่เล่นสื่อ</t>
  </si>
  <si>
    <t>DataServiceDR_Images/dc9bc7da.รูปภาพที่แจ้ง.091802.jpg</t>
  </si>
  <si>
    <t>เข้าตรวจสอบจอ LED กล่องควบคุม  A6L ไม่เล่นสื่อ // ทางร้านไม่ได้เปิดตู้คอลโทรลไฟฟ้า ตัวกล่อง A6 ใช้งานได้สื่อสื่อขึ้นปกติ</t>
  </si>
  <si>
    <t>DataServiceDR_Images/dc9bc7da.รูปภาพที่ดำเนินการเสร็จแล้ว.012328.jpg</t>
  </si>
  <si>
    <t>4f42dbdc</t>
  </si>
  <si>
    <t>เวสป้า สาขาสุราษ อาการ จอ Kiosk ดับ 
สุราษที่พึ่งใส่กล่องที่อัปเดตใหม่ให้ไปตอนนี้จอดับอีกแล้ว</t>
  </si>
  <si>
    <t>DataServiceDR_Images/4f42dbdc.รูปภาพที่แจ้ง.095506.jpg</t>
  </si>
  <si>
    <t>เชคแล้ว Player box เสีย แจ้งเซลล์ทำเสนอราคา</t>
  </si>
  <si>
    <t>กล่องคอนโทรลเลอร์อยู่ที่ที่พี่เล็ก</t>
  </si>
  <si>
    <t>990ce50b</t>
  </si>
  <si>
    <t>DataServiceDR_Images/990ce50b.รูปภาพที่แจ้ง.040820.jpg</t>
  </si>
  <si>
    <t>แก้ไข timeline เวลาให้การเล่นสื่อผิด  แก้ไขเวลาใหม่</t>
  </si>
  <si>
    <t>จอกลับมาเล่นสื่อปกติ</t>
  </si>
  <si>
    <t>DataServiceDR_Images/990ce50b.รูปภาพที่ดำเนินการเสร็จแล้ว.040820.jpg</t>
  </si>
  <si>
    <t>bccf303d</t>
  </si>
  <si>
    <t>กวิน ลิ้มทิวัตถ์</t>
  </si>
  <si>
    <t>0953699996</t>
  </si>
  <si>
    <t>จอ TV wall ไม่สามารถอัพเดทสื่อได้</t>
  </si>
  <si>
    <t>DataServiceDR_Images/bccf303d.รูปภาพที่แจ้ง.042130.jpg</t>
  </si>
  <si>
    <t>ลูกค้าแจ้งงานซ้ำ จอกลับมาขึ้นสื่อปกติแล้ว</t>
  </si>
  <si>
    <t>318ce885</t>
  </si>
  <si>
    <t>ื่อทรู โปสเตอร์ + Dtac สาขาแฟชั่น
New Price Plan 5G Super Lifestyle+ (MNP SIM Only) ระยะเวลาการขึ้นสื่อ 1 ส.ค. 68 – 31 ส.ค. 68
2.แจ้ง เพิ่มสื่อ แคมเปญ iPhone N   ระยะเวลาการขึ้นสื่อ 1 ส.ค. 68 – 31 ส.ค. 68
3.แจ้ง เพิ่มสื่อ แคมเปญ iPhone 16e ระยะเวลาการขึ้นสื่อ 1 ส.ค. 68 – 31 ส.ค. 68
True Shop : Digital Poster,TV Conner (Smart Home,Vlive)
https://drive.google.com/drive/folders/1YaTnxuyxPKry9alSJJpkE75NzuKCbxSw?usp=sharing
Dtac In True Shop(จอTrue) : Digital Poster,TV Conner (Smart Home,Vlive)
https://drive.google.com/drive/folders/1YaTnxuyxPKry9alSJJpkE75NzuKCbxSw?usp=sharing
DTAC SHOP : LED,Digital Signage (จอนอก,จอใน,Digital Standee)(ฝากทีม DR ลงจอ LED Dtac แฟชั่น ไอแลน)
https://drive.google.com/drive/folders/1YaTnxuyxPKry9alSJJpkE75NzuKCbxSw?usp=sharing
Team DR  &gt;&gt;&gt; Digital Screen 43" (แนวตั้งสื่อco brand)   
https://drive.google.com/drive/folders/1YaTnxuyxPKry9alSJJpkE75NzuKCbxSw?usp=sharing</t>
  </si>
  <si>
    <t>0fd03c55</t>
  </si>
  <si>
    <t>งานลบสื่อ ทรู โปสเตอร์ + Dtac สาขาแฟชั่น</t>
  </si>
  <si>
    <t>DataServiceDR_Images/0fd03c55.รูปภาพที่แจ้ง.042507.jpg</t>
  </si>
  <si>
    <t>ลบสื่อที่หมดอายุเรียบร้อย</t>
  </si>
  <si>
    <t>2d70c9be</t>
  </si>
  <si>
    <t>ทรูช้อปโรบินสัน ชลบุรี</t>
  </si>
  <si>
    <t>ทรูช้อปโรบินสัน ชลบุรี จอดีแทคสื่อไม่อัพเดทค่ะ มีสื่อหมดอายุ 6/7/2025 เบอร์ติดต่อ 0969546951</t>
  </si>
  <si>
    <t>DataServiceDR_Images/2d70c9be.รูปภาพที่แจ้ง.042649.jpg</t>
  </si>
  <si>
    <t>ลบสื่อที่หมดอายุออกเรียบร้อย</t>
  </si>
  <si>
    <t>00a2846a</t>
  </si>
  <si>
    <t>Arnont Niamyam</t>
  </si>
  <si>
    <t>0836057708</t>
  </si>
  <si>
    <t>TV Wall ชั้น 1 ตรงบันได พบสื่อหมดอายุ 31 กค. 2568</t>
  </si>
  <si>
    <t>DataServiceDR_Images/00a2846a.รูปภาพที่แจ้ง.044115.jpg</t>
  </si>
  <si>
    <t>ลบสื่อเก่าที่หมดอายุ</t>
  </si>
  <si>
    <t>ติดต่อหน้าร้านไม่ได้</t>
  </si>
  <si>
    <t>8b65a089</t>
  </si>
  <si>
    <t>Central Phitsanulok</t>
  </si>
  <si>
    <t>คุณจารุณี</t>
  </si>
  <si>
    <t>0644455614</t>
  </si>
  <si>
    <t>จอไม่ออนไลน์ทำให้ไ่ม่สามารถส่งสื่อได้</t>
  </si>
  <si>
    <t>จอกลับมาออนไลน์ ส่งสื่อเรียบร้อย</t>
  </si>
  <si>
    <t>57eac7c9</t>
  </si>
  <si>
    <t>TV Corner : BD Embassy, ทรู1ใยแก้ว, CP Tower, EMSPHERE, Siam Soi 2, One Bangkok Video Wall : TS Central Westgate</t>
  </si>
  <si>
    <t>TV Corner : BD Embassy, ทรู1ใยแก้ว, CP Tower, EMSPHERE, Siam Soi 2, One Bangkok
Video Wall : TS Central Westgate
แจ้งขึ้นสื่อ 
&gt;&gt; iPhone 16e, iPhone N- ขึ้นสื่อ 7 - 31 Aug 25
https://drive.google.com/drive/folders/16CAHz-FQoakA1yTDGuTASt6nOye_RfZU?usp=drive_link
นำส่งสื่อวันพิเศษ
&gt;&gt; สื่อถวายพระพร ๑๒ สิงหาคม ๒๕๖๘ ค้างสื่อเดียว 1 วัน (วันอังคาร 12 สิงหาคม 68) 
https://drive.google.com/drive/folders/189dBhoPWmZFHyYNwnTJLdqOB-URY30I7?usp=drive_link</t>
  </si>
  <si>
    <t>อัพเดทสื่อใหม่และสื่อถวายพระพรเรียบร้อย</t>
  </si>
  <si>
    <t>1513f796</t>
  </si>
  <si>
    <t>จอ Monitor 21.5นิ้ว  ไม่เล่นสื่อ</t>
  </si>
  <si>
    <t>DataServiceDR_Images/1513f796.รูปภาพที่แจ้ง.091832.jpg</t>
  </si>
  <si>
    <t>เหน่ง , ตี้</t>
  </si>
  <si>
    <t>ตรวจสอบจอแอพไม่รัน อัพเวอร์ชั่นจอจาก 1.3 เป็น  1.8เรียบร้อย สื่อเล่นปกติ</t>
  </si>
  <si>
    <t>d0081bd6</t>
  </si>
  <si>
    <t>Shiseido  สนามบินสุวรรณภูมิ
งานรื้อจอ LED  
เข้างานรื้อวันที่ 10/9/68</t>
  </si>
  <si>
    <t>DataServiceDR_Images/d0081bd6.รูปภาพที่แจ้ง.091937.jpg</t>
  </si>
  <si>
    <t>ไตรรัตน์ ปีกลาง_นิค , มาร์ค</t>
  </si>
  <si>
    <t>งานรื้อจอ LED   เข้างานรื้อวันที่ 10/9/68 // รายละเอียดงาน : Shiseido สนามบินสุวรรณภูมิ งานรื้อจอ LED ขนาด 48×224cm. พร้อมแพ็คเก็บจอ เสร็จแล้วครับ</t>
  </si>
  <si>
    <t>DataServiceDR_Images/d0081bd6.รูปภาพที่ดำเนินการเสร็จแล้ว.011204.jpg</t>
  </si>
  <si>
    <t>1d772a20</t>
  </si>
  <si>
    <t>E&amp;B  The Spheres อ้อมน้อย</t>
  </si>
  <si>
    <t>E&amp;B  The Spheres เหมือนขึ้น Dead pixel</t>
  </si>
  <si>
    <t>DataServiceDR_Images/1d772a20.รูปภาพที่แจ้ง.100806.jpg</t>
  </si>
  <si>
    <t>เม็ดไฟเสีย เปลี่ยนแผ่นใหม่ 2 แผ่น</t>
  </si>
  <si>
    <t>DataServiceDR_Images/1d772a20.รูปภาพที่ดำเนินการเสร็จแล้ว.011341.jpg</t>
  </si>
  <si>
    <t>a10ff458</t>
  </si>
  <si>
    <t>📣ประกาศ📣
ขอนำส่งสื่อถวายพระพร เนื่องในโอกาสวันเฉลิมพระชนมพรรษา สมเด็จพระนางเจ้าสิริกิติ์ พระบรมราชินีนาถ พระบรมราชชนนีพันปีหลวง ๑๒ สิงหาคม ๒๕๖๘​ (ขึ้นสื่อค้าง 1 วัน หลังจากนั้นขึ้นสื่อปกติ)
Link รวม จากส่วนกลาง
https://drive.google.com/drive/folders/1BIk4nWOuHPNVR1huWovpXu4ud2jFzUPq?usp=sharing
LED Wall
https://drive.google.com/drive/folders/1R-kNdJnDS4UH3i_Ji0ww24XVVJaoHw26?usp=drive_link
Digital Poster (ทีวีแนวตั้ง)
https://drive.google.com/drive/folders/18eCj24XHjp7LO0XhITg3Af8Cin8htbqd?usp=drive_link
TV Corner (ทีวีแนวนอน)
https://drive.google.com/drive/folders/1OgQKrurk-hypOmYgTuDV_W2A2NCYSu_n?usp=drive_link
จอ Trade In (จอ 43 นิ้ว แบบมีขาตั้ง)
https://drive.google.com/drive/folders/18eCj24XHjp7LO0XhITg3Af8Cin8htbqd?usp=drive_link</t>
  </si>
  <si>
    <t>อัพเดทสื่อและตั้งเวลาสื่อถวายพระพรเรียบร้อย</t>
  </si>
  <si>
    <t>5b8090a6</t>
  </si>
  <si>
    <t>@fresh Dear Team Lead,Team Dr.sale,Team WTC
แจ้งเพิ่มสื่อเปลี่ยนแปลงสื่อลบสื่อ Digital TV อัพเดท  07/8/2025
1.แจ้ง เพิ่มสื่อ แคมเปญ New Price Plan 5G Super Lifestyle+ (MNP SIM Only) ระยะเวลาการขึ้นสื่อ 1 ส.ค. 68 – 31 ส.ค. 68
2.แจ้ง เพิ่มสื่อ แคมเปญ iPhone N   ระยะเวลาการขึ้นสื่อ 1 ส.ค. 68 – 31 ส.ค. 68
3.แจ้ง เพิ่มสื่อ แคมเปญ iPhone 16e ระยะเวลาการขึ้นสื่อ 1 ส.ค. 68 – 31 ส.ค. 68
4.แจ้ง เพิ่มสื่อ แคมเปญ True App ระยะเวลาการขึ้นสื่อ 8 ส.ค. 68 – 31 ธ.ค. 68
True Shop : Digital Poster,TV Conner (Smart Home,Vlive)
https://drive.google.com/drive/folders/1YaTnxuyxPKry9alSJJpkE75NzuKCbxSw?usp=sharing
Dtac In True Shop(จอTrue) : Digital Poster,TV Conner (Smart Home,Vlive)
https://drive.google.com/drive/folders/1YaTnxuyxPKry9alSJJpkE75NzuKCbxSw?usp=sharing
DTAC SHOP : LED,Digital Signage (จอนอก,จอใน,Digital Standee)(ฝากทีม DR ลงจอ LED Dtac แฟชั่น ไอแลน)
https://drive.google.com/drive/folders/1YaTnxuyxPKry9alSJJpkE75NzuKCbxSw?usp=sharing
Team DR  &gt;&gt;&gt; Digital Screen 43" (แนวตั้งสื่อco brand)   
https://drive.google.com/drive/folders/1YaTnxuyxPKry9alSJJpkE75NzuKCbxSw?usp=sharing
Best Regards
Theerani  Lerdsri (Saw)
 ธีรนิติ์  เลิศศรี  (ซอ)
Mobile: 095-3611286
E-mail: Theerani_ler@truecorp.co.th
Shop Operation Management</t>
  </si>
  <si>
    <t>eed5954d</t>
  </si>
  <si>
    <t>พี่รบกวนให้ซัพ เปลี่ยน vdo จอใหญ่ยาว ชั้น2 ที่ SQ1 ให้ที
link : https://drive.google.com/drive/folders/1CvuHUkxLywKzC9wTvU52BJtN-7zx84IX?usp=sharing
รบกวนทีม Dr ขึ้นไฟล์นี้ที่ จอซีทรูชั้น2 ที่ Sq1 ทีครับ</t>
  </si>
  <si>
    <t>ช่างเข้าเทรนการส่งลูกค้า แก้ไขไฟล์และให้หน้าร้านส่งสื่อได้สำเร็จ สื่อขึ้นปกติ</t>
  </si>
  <si>
    <t>5738aff4</t>
  </si>
  <si>
    <t>ทรู โปสเตอร์ และ Dtac สาขาแฟชั่น
งานเพิ่มสื่อ แคมเปญ True App ระยะเวลาการขึ้นสื่อ 8 ส.ค. 68 – 31 ธ.ค. 68
True Shop : Digital Poster,TV Conner (Smart Home,Vlive)
https://drive.google.com/drive/folders/1YaTnxuyxPKry9alSJJpkE75NzuKCbxSw?usp=sharing
Dtac In True Shop(จอTrue) : Digital Poster,TV Conner (Smart Home,Vlive)
https://drive.google.com/drive/folders/1YaTnxuyxPKry9alSJJpkE75NzuKCbxSw?usp=sharing
DTAC SHOP : LED,Digital Signage (จอนอก,จอใน,Digital Standee)(ฝากทีม DR ลงจอ LED Dtac แฟชั่น ไอแลน)
https://drive.google.com/drive/folders/1YaTnxuyxPKry9alSJJpkE75NzuKCbxSw?usp=sharing
Team DR  &gt;&gt;&gt; Digital Screen 43" (แนวตั้งสื่อco brand)   
https://drive.google.com/drive/folders/1YaTnxuyxPKry9alSJJpkE75NzuKCbxSw?usp=sharing</t>
  </si>
  <si>
    <t>f33a5f37</t>
  </si>
  <si>
    <t>งาน Skechers  สาขา one bkk   งานเข้าดึงจอ VDO WALL เข้าระบบ CMS</t>
  </si>
  <si>
    <t>ดึงจอ VDO WALL เข้าระบบ CMS</t>
  </si>
  <si>
    <t>DataServiceDR_Images/f33a5f37.รูปภาพที่ดำเนินการเสร็จแล้ว.045017.jpg</t>
  </si>
  <si>
    <t>297ef715</t>
  </si>
  <si>
    <t>Adidas Market Villet Huahin</t>
  </si>
  <si>
    <t>DataServiceDR_Images/297ef715.รูปภาพที่แจ้ง.022441.jpg</t>
  </si>
  <si>
    <t>โอ๋ , บูม</t>
  </si>
  <si>
    <t>แก้ไขเปลี่ยนหม้อแปลง1ใบ จอติดเรียบร้อย</t>
  </si>
  <si>
    <t>DataServiceDR_Images/297ef715.รูปภาพที่ดำเนินการเสร็จแล้ว.010743.jpg</t>
  </si>
  <si>
    <t>01d94dc7</t>
  </si>
  <si>
    <t>คุณปุ๋ม</t>
  </si>
  <si>
    <t>088-5485665</t>
  </si>
  <si>
    <t>เวสป้าที่สกลนคร มีเเจ้งมาวันที่ 13 มิ.ย ว่าจอดับเช็คเบื้องต้นสาเหตุนื่องจากปลั๊กหลุด หลังแก้ไขจอติดปกติ
8/8/68 ลูกค้าเเจ้งมาว่าจอไม่ติด เช็คปลั๊กพบว่าสายชำรุด</t>
  </si>
  <si>
    <t>DataServiceDR_Images/01d94dc7.รูปภาพที่แจ้ง.032047.jpg</t>
  </si>
  <si>
    <t>สายชำรุด</t>
  </si>
  <si>
    <t>ขออนุญาตแจ้งข้อมูล เพื่อการเสนอราคางาน Service  องาน Vespa บริษัท อึ้งกุ่ยเฮงสกลนคร จำกัด  ส่งให้   คุณเอริท สาขา   สกลนคร รายการเสนอราคา  ดังนี้  1. เปลี่ยนเต้ารับปลั้กตัวเมียที่ตู้ Kiosk และติดตั้งสาย Ac Power (เต้ารับและหัวปลั้กละลาย) 2. ค่าแรงช่าง 2  ท่าน    สถานะ   รออนุมัติงาน</t>
  </si>
  <si>
    <t>c869b8d2</t>
  </si>
  <si>
    <t>ขออนุญาตส่งงานservice eveandboy flagship store ครับ
-อาการ ชั้น2 จอเสาและสเฟียร์ดับ  (ลูกค้าแจ้งว่าเปิดเซอร์กิตหมดแล้วแต่ยังดับครับ)</t>
  </si>
  <si>
    <t>DataServiceDR_Images/c869b8d2.รูปภาพที่แจ้ง.032301.jpg</t>
  </si>
  <si>
    <t>ตรวจสอบแล้วจอติดปกติ</t>
  </si>
  <si>
    <t>DataServiceDR_Images/c869b8d2.รูปภาพที่ดำเนินการเสร็จแล้ว.101043.jpg</t>
  </si>
  <si>
    <t>c6220e0b</t>
  </si>
  <si>
    <t>082-9464525</t>
  </si>
  <si>
    <t>DataServiceDR_Images/c6220e0b.รูปภาพที่แจ้ง.040041.jpg</t>
  </si>
  <si>
    <t>DataServiceDR_Images/c6220e0b.รูปภาพที่ดำเนินการเสร็จแล้ว.071728.jpg</t>
  </si>
  <si>
    <t>e9d65933</t>
  </si>
  <si>
    <t>สถานีจตุจักร จอ Column</t>
  </si>
  <si>
    <t>DataServiceDR_Images/e9d65933.รูปภาพที่แจ้ง.061731.jpg</t>
  </si>
  <si>
    <t>ไตรรัตน์ ปีกลาง_นิค , แบงค์จอ</t>
  </si>
  <si>
    <t>แผ่น LED โดนลูกค้าชนหลุด ช่างใส่แผ่นกลับเข้าไปเรียบร้อย</t>
  </si>
  <si>
    <t>DataServiceDR_Images/e9d65933.รูปภาพที่ดำเนินการเสร็จแล้ว.024458.jpg</t>
  </si>
  <si>
    <t>3a9e72cf</t>
  </si>
  <si>
    <t>DataServiceDR_Images/3a9e72cf.รูปภาพที่แจ้ง.062720.jpg</t>
  </si>
  <si>
    <t>จ่อย , แลนด์</t>
  </si>
  <si>
    <t>ลูกเซอร์เบอร์ De15ทริป แก้ไข:ออนเซอร์กิต จอติดปกติ</t>
  </si>
  <si>
    <t>DataServiceDR_Images/3a9e72cf.รูปภาพที่ดำเนินการเสร็จแล้ว.082352.jpg</t>
  </si>
  <si>
    <t>a29190bc</t>
  </si>
  <si>
    <t>ลูกค้า เมเบอรีน 
Brand 3CE  ด้วยนะครับ
ตัวเก่าลบทิ่งเลยครับ  และเอาขึ้นได้เลยครับ รายละเอียดตาม Link ด้านล่างครับ
Ws Central Pinklao (520x832)
https://drive.google.com/file/d/1k6XDKZjnuhFXt3goS8sEUtvcToOtCgG7/view?usp=sharing
Ws Central Westgate (768x1024)
https://drive.google.com/file/d/1W0tyLG5CmxayQhERje8zblPmtsGD7NdK/view?usp=sharing
Ws Siam 599 (3072x768)
https://drive.google.com/file/d/1aK2oEDm0hCgqxPzpGn09liGOo591eBqW/view?usp=sharing
Eve and boy Maga Bangna (1536x640)
https://drive.google.com/file/d/1p3JMipkUrp6SV_MXdJBKiFZsy9bWFYy1/view?usp=sharing
Eve and Boy The mall Bangkapi(1664x512)
https://drive.google.com/file/d/1PzL5AlgMrbYLFaNxBLFawmek01t5TWQJ/view?usp=sharing
Beautriun Siam bypass   (1536x384)
https://drive.google.com/file/d/1BeIsLO3CytcwGO69MWzqG1zSHmjdJABQ/view?usp=sharing</t>
  </si>
  <si>
    <t>อัพเดทสื่อใหม่แล้ว // จอ Ws Central Pinklao  ไม่ออนไลน์ส่งสื่อไม่ได้</t>
  </si>
  <si>
    <t>จอ Ws Central Pinklao  ไม่ออนไลน์</t>
  </si>
  <si>
    <t>c91a34ed</t>
  </si>
  <si>
    <t>ด่านศรีนครินทร์</t>
  </si>
  <si>
    <t>DataServiceDR_Images/c91a34ed.รูปภาพที่แจ้ง.100454.jpg</t>
  </si>
  <si>
    <t>แก้ไขจอดับ เปลี่ยนหัวRJ จอกลับมาใช้งานได้ปกติ</t>
  </si>
  <si>
    <t>DataServiceDR_Images/c91a34ed.รูปภาพที่ดำเนินการเสร็จแล้ว.010411.jpg</t>
  </si>
  <si>
    <t>cdf2107c</t>
  </si>
  <si>
    <t>จอlaunch zoneที่ GSF  Terminal21 Pattaya หน้าร้านแจ้งว่าดับอีกแล้วค่ะ</t>
  </si>
  <si>
    <t>DataServiceDR_Images/cdf2107c.รูปภาพที่แจ้ง.014031.jpg</t>
  </si>
  <si>
    <t>ตรวจสอบพบว่าการ์ดเสีย1ใบ ทำการเปลี่ยนการ์ดและเซตจอ จอติดปกติ</t>
  </si>
  <si>
    <t>DataServiceDR_Images/cdf2107c.รูปภาพที่ดำเนินการเสร็จแล้ว.011644.jpg</t>
  </si>
  <si>
    <t>66c1e1fa</t>
  </si>
  <si>
    <t>DataServiceDR_Images/66c1e1fa.รูปภาพที่แจ้ง.032344.png</t>
  </si>
  <si>
    <t>ตรวจสอบสื่อ มีสื่อหมดอายุ 2 ตัวทำการลบสื่อแล้วส่งขึ้นใหม่</t>
  </si>
  <si>
    <t>DataServiceDR_Images/66c1e1fa.รูปภาพที่ดำเนินการเสร็จแล้ว.035551.jpg</t>
  </si>
  <si>
    <t>83a09258</t>
  </si>
  <si>
    <t>จอไม่ติดและจอในร้านไม่ออนไลน์ทั้งร้าน</t>
  </si>
  <si>
    <t>DataServiceDR_Images/83a09258.รูปภาพที่แจ้ง.011737.jpg</t>
  </si>
  <si>
    <t>เอ้ , แลนด์</t>
  </si>
  <si>
    <t>สาเหตุเกิดจากสายแลนด์หลวม ทีมแก้ไขเรียบร้อนจอติดปกติ</t>
  </si>
  <si>
    <t>DataServiceDR_Images/83a09258.รูปภาพที่ดำเนินการเสร็จแล้ว.100004.jpg</t>
  </si>
  <si>
    <t>fc52a566</t>
  </si>
  <si>
    <t>พารากอนจอ 75 นิ้วไม่ติด ลองให้หน้าร้านปิดเปิดเบรกเกอร์แล้ว</t>
  </si>
  <si>
    <t>DataServiceDR_Images/fc52a566.รูปภาพที่แจ้ง.011951.jpg</t>
  </si>
  <si>
    <t>เข้าตรวจสอบจอไม่เล่นแอป ช่างทำการอัพเดทเวอร์ชันจอขึ้นสื่อปกติ</t>
  </si>
  <si>
    <t>DataServiceDR_Images/fc52a566.รูปภาพที่ดำเนินการเสร็จแล้ว.075517.jpg</t>
  </si>
  <si>
    <t>ac67e8e0</t>
  </si>
  <si>
    <t>ซ่อมเม็ดไฟ P6 1แผ่น P 2.5 8 แผ่น นัดรับวันที่13</t>
  </si>
  <si>
    <t>DataServiceDR_Images/ac67e8e0.รูปภาพที่แจ้ง.023643.jpg</t>
  </si>
  <si>
    <t>6ece379b</t>
  </si>
  <si>
    <t>DataServiceDR_Images/6ece379b.รูปภาพที่แจ้ง.061909.jpg</t>
  </si>
  <si>
    <t>ee5de5f9</t>
  </si>
  <si>
    <t>เมญ่าเชียงใหม่</t>
  </si>
  <si>
    <t>สาขาเมญ่าเชียงใหม่ จอ LED ด้านนอกทางเข้าห้างไม่ติด รบกวนตรวจสอบให้ด้วยค่ะ ให้ช่างมาดูเบื้องต้นไม่สามารถซ่อมเองได้ค่ะ</t>
  </si>
  <si>
    <t>DataServiceDR_Images/ee5de5f9.รูปภาพที่แจ้ง.062110.jpg</t>
  </si>
  <si>
    <t>เข้าตรวจสอบจสัญญาณไม่เข้าการ์ด ได้ทำการเปลี่ยนสายแลนไป 1 เส้น -กระแสไฟไม่เข้าจอได้ตรวจสอบเมนพบว่าสายไฟเข้าลูกเซอร์กิตไม่แน่น ได้ทำการแก้ไขเรียบร้อย</t>
  </si>
  <si>
    <t>DataServiceDR_Images/ee5de5f9.รูปภาพที่ดำเนินการเสร็จแล้ว.080052.jpg</t>
  </si>
  <si>
    <t>2cf5f34c</t>
  </si>
  <si>
    <t>MBK แจ้งปัญหาจอแคชเชียร์ไม่เล่นสื่อ 
ตรวจสอบพบว่ากล่องควบคุมจอมีปัญหาในส่วนของเวลาไม่ตรง เมื่อเวลาส่วนกลางตั้งเวลาเปิด-ปิดผ่านระบบในเวลาที่กำหนดทำให้จอไม่เล่นตามกำหนด
วิธีแก้ไขถาวร ต้องเปลี่ยนกล่องควบคุมใหม่</t>
  </si>
  <si>
    <t>DataServiceDR_Images/2cf5f34c.รูปภาพที่แจ้ง.062533.jpg</t>
  </si>
  <si>
    <t>งาน Eveandboy สาขา มาบุญครอง  จอ แคชเชียร์  เปิดงาน  และแจ้งทำราคาเปลี่ยนกล่องควบคุม รายการดังนี้นะคะ 1. กล่องควบคุม A3L จำนวน 1 กล่อง 2. ค่าแรงช่างเทคนิกเข้าเปลี่ยนกล่อง 1 ท่าน</t>
  </si>
  <si>
    <t>16e2844c</t>
  </si>
  <si>
    <t>เมเบอรีน
Brand 3CE
มีผลทันที
LED  ร้าน Eve and Boy Fashion
https://drive.google.com/file/d/13dVIBjKsGUVwTqJEA0zj7_swCepPoKY1/view?usp=sharing
จอ TV ที่  WS Central westgate , Ws Central pinklao , Beautrium Secon Bangkae
https://drive.google.com/file/d/1UyHZCUSzhOHIQITGRXpnf-mq2kLnF7eD/view?usp=sharing</t>
  </si>
  <si>
    <t>db060fa4</t>
  </si>
  <si>
    <t>Shishedo เดอะมอลล์บางกะปิ จอยังอยู่ในระยะประกัน
พร้อมขอคิวช่างเข้าตรวจสอบประเมินจำนวนและอาการแผ่นเสีย  ที่หน้าสาขา
เวลา กลางวัน   1 ท่าน
*มีการเปลี่ยนผู้รับเหมา ต้องทำราคาเข้าก่อน</t>
  </si>
  <si>
    <t>DataServiceDR_Images/db060fa4.รูปภาพที่แจ้ง.081026.jpg</t>
  </si>
  <si>
    <t>P2 ซ่อมแผ่นเสีย10แผ่น มีแผ่นเสีย1แผ่นที่ใช้ถอดเม็ดไฟซ่อมแผ่นอื่นและมีเสียตะกั่วขาด1เม็ดไฟ1แผ่น</t>
  </si>
  <si>
    <t>ซ่อม LED เม็ดไฟหลุด  และ แผงทองเเดงขาด</t>
  </si>
  <si>
    <t>DataServiceDR_Images/db060fa4.รูปภาพที่ดำเนินการเสร็จแล้ว.010836.jpg</t>
  </si>
  <si>
    <t>*เข้าแก้ไขเพิ่มเติม 28/08/2568</t>
  </si>
  <si>
    <t>92ae9b15</t>
  </si>
  <si>
    <t>สาขา : BN เซ็นทรัลบางนา
เรื่อง : ช่างเข้าซ่อม
วันที่ : 10/08/68
----------------------------
เครื่อง : จอ LED หน้าร้าน
อาการ : หน้าจอไม่แสดงวิดีโอ
สถานะ : ใช้งานไม่ได้
หมายเหตุ:แจ้งทางลิงค์ไม่ได้
----------------------------
ผู้แจ้ง : สกุณา/SR</t>
  </si>
  <si>
    <t>DataServiceDR_Images/92ae9b15.รูปภาพที่แจ้ง.082441.jpg</t>
  </si>
  <si>
    <t>เหน่ง , มาร์ค , บอยด์ (วิทวัส)</t>
  </si>
  <si>
    <t>1.ทามเมอร์ตั้งเวลาไม่ตรงแก้ไขเวลาให้เป็นปัจจุบันเรียบร้อย 2.ทามเมอร์ไม่ได้ตั้งเวลาเปิดปิด ตั้งเวลาเปิด 10.30-20.00น.  3.อแดปเตอร์จ่ายไฟ 12.5V เริ่มจ่ายไฟได้ไม่ดีแล้ว</t>
  </si>
  <si>
    <t>เรีบยร้อย</t>
  </si>
  <si>
    <t>DataServiceDR_Images/92ae9b15.รูปภาพที่ดำเนินการเสร็จแล้ว.063715.jpg</t>
  </si>
  <si>
    <t>9788839b</t>
  </si>
  <si>
    <t>ws เซ็นทรัลปิ่นเกล้า</t>
  </si>
  <si>
    <t>จอไม่ออนไลน์ในระบบ ส่งสื่อไม่ได้
ลิ้งเปลี่ยนสื่อ
Ws Central Pinklao (520x832)
https://drive.google.com/file/d/1k6XDKZjnuhFXt3goS8sEUtvcToOtCgG7/view?usp=sharing</t>
  </si>
  <si>
    <t>DataServiceDR_Images/9788839b.รูปภาพที่แจ้ง.083204.jpg</t>
  </si>
  <si>
    <t>ช่างเข้าเซทอินเทอร์เน็ตจอ LED ใหม่ เนื่องจากจอไม่ออนไลน์ในระบบ จอติดเรียบร้อย ชื่อไวไฟ  :  TP-Link_6236 Password   :  55609951</t>
  </si>
  <si>
    <t>DataServiceDR_Images/9788839b.รูปภาพที่ดำเนินการเสร็จแล้ว.013350.jpg</t>
  </si>
  <si>
    <t>abeec6c2</t>
  </si>
  <si>
    <t>งานขึ้นสื่อ อเมริกันอังเกิ้ล
งานเปลี่ยนสื่อใหม่
1. สาขา Central Phuket สำหรับวันที่ 13 Aug - 16 Sep 2025
  Link : https://drive.google.com/drive/u/0/folders/1fhBUl2jcgPSkcTxE-iHXn4-0l-b7rL5H 
2. สาขา เดอะมอลล์ บางแค สำหรับวันที่ 13 Aug - 16 Sep 2025
  Link : https://drive.google.com/drive/u/0/folders/1-SShtMGJr5p5oTgXKPF9SoiifoWl63lZ 
3.สาขา CentralwOrld สำหรับวันที่ 13 Aug - 16 Sep 2025
 Size 1920x1080px : https://drive.google.com/drive/u/0/folders/1Jr9VkDM2THC_-GULTv5fTgUupCab8QOo 
4.สาขา One Bangkok สำหรับวันที่ 13 Aug - 16 Sep 2025
  Link : https://drive.google.com/drive/u/0/folders/1lp5g6p-oRi-o988Ck5Py5NaXozr7kDZC 
5.สาขา Central Pattaya สำหรับวันที่ 13 Aug - 16 Sep 2025
 Link : https://drive.google.com/drive/u/0/folders/1AkMeKSnpNVR6OwxqfmrZie5EfM0vPcwW</t>
  </si>
  <si>
    <t>c2c678ab</t>
  </si>
  <si>
    <t>LED Wall - สื่อไม่อับเดต
รายละเอียดปัญหา :  จอ LED wall ไม่อัพเดทสื่อวันแม่ ขึ้นเป็นรูปธงชาติสลับกับวันเเม่</t>
  </si>
  <si>
    <t>DataServiceDR_Images/c2c678ab.รูปภาพที่แจ้ง.011808.jpg</t>
  </si>
  <si>
    <t>DataServiceDR_Images/c2c678ab.รูปภาพที่ดำเนินการเสร็จแล้ว.032444.png</t>
  </si>
  <si>
    <t>4aa82d15</t>
  </si>
  <si>
    <t>Digital Signage - สื่อไม่อัปเดต
รายละเอียดปัญหา : จอ Wall ยังเป็นสื่อเดิมไม่ได้เปลี่ยนเป็นสื่อวันแม่</t>
  </si>
  <si>
    <t>DataServiceDR_Images/4aa82d15.รูปภาพที่แจ้ง.011905.jpg</t>
  </si>
  <si>
    <t>ส่งสื่อใหม่อีกครั้ง</t>
  </si>
  <si>
    <t>สาเหตุ : เนื่องจากลูกค้าไม่ได้แจ้งให้ขึ้นสื่อ</t>
  </si>
  <si>
    <t>10566996</t>
  </si>
  <si>
    <t>LED Wall - สื่อไม่อับเดต
รายละเอียดปัญหา : จอไม่ขึ้นสื่อถวายพระพรครับ  รบกวนช่วยดำเนินการแก้ไขด้วยครับ</t>
  </si>
  <si>
    <t>DataServiceDR_Images/10566996.รูปภาพที่แจ้ง.012007.jpg</t>
  </si>
  <si>
    <t>67f754b0</t>
  </si>
  <si>
    <t>ชื่อผู้เเจ้ง : Pradchaya Bunggerdsuk</t>
  </si>
  <si>
    <t>เบอร์ : 0825288246</t>
  </si>
  <si>
    <t>Digital Poster - สื่อไม่อัพเดท
รายละเอียดปัญหา :  สื่อไม่อัพเดท ถวายพระพรครับ วันที่ 12/08/25</t>
  </si>
  <si>
    <t>DataServiceDR_Images/67f754b0.รูปภาพที่ดำเนินการเสร็จแล้ว.045221.jpg</t>
  </si>
  <si>
    <t>e0d44e26</t>
  </si>
  <si>
    <t>ศศิวิมล</t>
  </si>
  <si>
    <t>0955398782</t>
  </si>
  <si>
    <t>DataServiceDR_Images/e0d44e26.รูปภาพที่แจ้ง.012259.jpg</t>
  </si>
  <si>
    <t>31172322</t>
  </si>
  <si>
    <t>Thantita Daoyok</t>
  </si>
  <si>
    <t>0940686784</t>
  </si>
  <si>
    <t>จอ TV - สื่อถวายพระพรไม่อัปเดต</t>
  </si>
  <si>
    <t>DataServiceDR_Images/31172322.รูปภาพที่แจ้ง.012421.jpg</t>
  </si>
  <si>
    <t>09b12a62</t>
  </si>
  <si>
    <t>95-9958885 / 088-9103214</t>
  </si>
  <si>
    <t>สื่อวันเเม่ไม่อัพเดต เอกสารตามไฟล์เเนบ</t>
  </si>
  <si>
    <t>DataServiceDR_Images/09b12a62.รูปภาพที่แจ้ง.012527.jpg</t>
  </si>
  <si>
    <t>สื่อไม่อัฟเดทเนื่องจากจอ offline</t>
  </si>
  <si>
    <t>DataServiceDR_Images/09b12a62.รูปภาพที่ดำเนินการเสร็จแล้ว.025209.png</t>
  </si>
  <si>
    <t>6a24e768</t>
  </si>
  <si>
    <t>0826566789 , 0647017986</t>
  </si>
  <si>
    <t>LED Wall - จอดับทั้งหมด
รายละเอียดปัญหา: รบกวนช่วยแก้ไขให้ด้วยคะ เนื่องจาก สื่อทีวี Wall  ที่สาขาไม่ติดและวันนี้ต้องขึ้นสื่อ ถวายพระพร 12 สิงหาคม</t>
  </si>
  <si>
    <t>DataServiceDR_Images/6a24e768.รูปภาพที่แจ้ง.012636.jpg</t>
  </si>
  <si>
    <t>ส่งสื่อใหม่เรียบร้อย</t>
  </si>
  <si>
    <t>a670660e</t>
  </si>
  <si>
    <t>DataServiceDR_Images/a670660e.รูปภาพที่แจ้ง.012900.jpg</t>
  </si>
  <si>
    <t>นำสื่อออกแล้ว</t>
  </si>
  <si>
    <t>c629ea23</t>
  </si>
  <si>
    <t>ภิรมย์</t>
  </si>
  <si>
    <t>0905598999</t>
  </si>
  <si>
    <t>ไม่ขึ้นสื่อถวายพระพร</t>
  </si>
  <si>
    <t>DataServiceDR_Images/c629ea23.รูปภาพที่แจ้ง.013050.jpg</t>
  </si>
  <si>
    <t>a323d0f1</t>
  </si>
  <si>
    <t>นวลวรรณ</t>
  </si>
  <si>
    <t>0957765666</t>
  </si>
  <si>
    <t>จอไม่ติดค่ะ</t>
  </si>
  <si>
    <t>DataServiceDR_Images/a323d0f1.รูปภาพที่แจ้ง.013229.jpg</t>
  </si>
  <si>
    <t>ประสานงานหน้าร้าน ส่งสื่อใหม่เรียบร้อย จอขึ้นสื่อปกติ</t>
  </si>
  <si>
    <t>DataServiceDR_Images/a323d0f1.รูปภาพที่ดำเนินการเสร็จแล้ว.023733.jpg</t>
  </si>
  <si>
    <t>7e9096e9</t>
  </si>
  <si>
    <t>DataServiceDR_Images/7e9096e9.รูปภาพที่แจ้ง.013355.jpg</t>
  </si>
  <si>
    <t>ทำการ restart ระบบหลังบ้าน จอใช้งานปกติ</t>
  </si>
  <si>
    <t>f28bdbe1</t>
  </si>
  <si>
    <t>จอภาพซ้อน ไม่เต็มจอ</t>
  </si>
  <si>
    <t>DataServiceDR_Images/f28bdbe1.รูปภาพที่แจ้ง.023957.jpg</t>
  </si>
  <si>
    <t>โอ๋ , ต้า</t>
  </si>
  <si>
    <t>ตรวจสอบแล้วพบว่าสาเหตุเกิดจากสายแลนด์ชำรุด ส่งผลให้สัญญานวิ่งเข้าการ์ดได้ไม่เต็ม  แก้ไข : เข้าหัวสายแลนใหม่ทั้ง 2 ด้าน จอติดปกติเรียบร้อย</t>
  </si>
  <si>
    <t>DataServiceDR_Images/f28bdbe1.รูปภาพที่ดำเนินการเสร็จแล้ว.011707.jpg</t>
  </si>
  <si>
    <t>a21fddec</t>
  </si>
  <si>
    <t>DataServiceDR_Images/a21fddec.รูปภาพที่แจ้ง.033640.jpg</t>
  </si>
  <si>
    <t>สื่อหมดอายุ แก้วันสื่อจอกลับมาปกติ</t>
  </si>
  <si>
    <t>DataServiceDR_Images/a21fddec.รูปภาพที่ดำเนินการเสร็จแล้ว.034613.jpg</t>
  </si>
  <si>
    <t>16dcc988</t>
  </si>
  <si>
    <t>บางโพ</t>
  </si>
  <si>
    <t>อาการไฟเข้าจอ สักพักดับไปเอง</t>
  </si>
  <si>
    <t>DataServiceDR_Images/16dcc988.รูปภาพที่แจ้ง.034939.png</t>
  </si>
  <si>
    <t>f9c7cda4</t>
  </si>
  <si>
    <t>คุณเอิน</t>
  </si>
  <si>
    <t>0626056729</t>
  </si>
  <si>
    <t>เปลี่ยนแผ่นโมดูล ซ่อมเดดพิกเซล</t>
  </si>
  <si>
    <t>DataServiceDR_Images/f9c7cda4.รูปภาพที่แจ้ง.042031.jpg</t>
  </si>
  <si>
    <t>เปลี่ยนแก้ไขแผ่นโมดูล และซ่อมเด็ดพิกเซล</t>
  </si>
  <si>
    <t>DataServiceDR_Images/f9c7cda4.รูปภาพที่ดำเนินการเสร็จแล้ว.011427.jpg</t>
  </si>
  <si>
    <t>1e3fda75</t>
  </si>
  <si>
    <t>DataServiceDR_Images/1e3fda75.รูปภาพที่แจ้ง.045727.jpg</t>
  </si>
  <si>
    <t>29135916</t>
  </si>
  <si>
    <t>วันที่ 22 และ 23 เวลา 18:00 น - 21:00 น  งาน Live ไหนค่ะ   Audio   และ DJ Booth  รบกวนค่ะ</t>
  </si>
  <si>
    <t>งาน Live สด</t>
  </si>
  <si>
    <t>รายละเอียดงาน : เข้าเตรียม Set งานเตรียม ไลฟ์สด Live Adidas  DJ Booth  1. เข้าติดตั้งเร้าเตอร์ 5G + ซิม และ Set ระบบ วันที่ 18 /08/68  เวลา 18.00 - 03.00น. ทะเบียนรถ : 4348 สถานะ : กำลังดำเนินการ หมายเหตุ :  1.ไม่สามารถไลฟ์สดผ่านลิ้งค์เฟสบุ๊คได้เนื่องจากลิ้งเฟสบุ๊คฟ้องขึ้นหน้าล็อกอิน 2.แนะนำลค.ให้เป็นลิ้งค์รีสตรีมครับ 3.อินเตอร์เน็ตของทางลค.ไม่พอต่อการไลฟ์สด ลค.นำซิมมาใช้สำหรับลค.เท่านั้นไม่ได้นำมาเพื่อจอไลฟ์สดครับ  รายละเอียดงาน : 1. สแตนบายด์ ไลฟ์สด เรียบร้อยขึ้นสื่อเดิมปกติครับ✅✅</t>
  </si>
  <si>
    <t>edd12df7</t>
  </si>
  <si>
    <t>IPSA Central Pinklao</t>
  </si>
  <si>
    <t>จอขึ้นเป็นแทบดำทุกๆ 2 ชม</t>
  </si>
  <si>
    <t>DataServiceDR_Images/edd12df7.รูปภาพที่แจ้ง.081724.jpg</t>
  </si>
  <si>
    <t>เข้าตรวจสอบแผ่น สายดำแดง ( DC Cable ) ว่ามีอาการหลวม หรือแผ่นร้อนและมีอาการดับหรือไม่ และเตรียมแปลงเข้าพร้อมตรวจสอบ วิธีแก้ไข : -เปลี่ยนหม้อแปลง200-5 จำนวน 1 แผ่นครับ ✅  -หม้อแปลงเดิม 350-5 V เกินครับ</t>
  </si>
  <si>
    <t>DataServiceDR_Images/edd12df7.รูปภาพที่ดำเนินการเสร็จแล้ว.012057.jpg</t>
  </si>
  <si>
    <t>cf5c924c</t>
  </si>
  <si>
    <t>งานขึ้นสื่อ C&amp;K สาขา เซ็นทรัลพัทยา
จอ LED Week 33 – 34 ของ Charles &amp; Keith สาขา Central Pattaya แทนสื่อเดิมตามลิงก์ด้านล่างภายในวันที่ 14 ส.ค. ค่ะ
   Central Pattaya https://drive.google.com/file/d/1dEgiq2N21QmXvDKcL_7Z6dv68H9LriVR/view?usp=sharing</t>
  </si>
  <si>
    <t>DataServiceDR_Images/cf5c924c.รูปภาพที่แจ้ง.083957.jpg</t>
  </si>
  <si>
    <t>Update สื่อหมดอายุ</t>
  </si>
  <si>
    <t>bd623e66</t>
  </si>
  <si>
    <t>Chutima Supapat</t>
  </si>
  <si>
    <t>Wall BOE - จอดับ</t>
  </si>
  <si>
    <t>DataServiceDR_Images/bd623e66.รูปภาพที่แจ้ง.091329.png</t>
  </si>
  <si>
    <t>ประสานงานหน้าร้าน ส่งสื่อขึ้นใหม่จอขึ่้นสื่อปกติ</t>
  </si>
  <si>
    <t>1ee72c79</t>
  </si>
  <si>
    <t>สุขุมวิทด้านบนจุดเชื่อมต่อไป BTS กล่องไฟ XXL กระพริบ</t>
  </si>
  <si>
    <t>DataServiceDR_Images/1ee72c79.รูปภาพที่แจ้ง.095246.jpg</t>
  </si>
  <si>
    <t>จ่อย , แลนด์ , บอยด์ (วิทวัส)</t>
  </si>
  <si>
    <t>ตรวจสอบหม้อแปลง พบว่าหม้อแปลงจ่ายไฟเกิน ทีมได้ดำเนินการเปลี่ยนหม้อแปลงแล้ว ปัจจุบันกล่องไฟทำงานได้ปกติ</t>
  </si>
  <si>
    <t>DataServiceDR_Images/1ee72c79.รูปภาพที่ดำเนินการเสร็จแล้ว.011225.jpg</t>
  </si>
  <si>
    <t>*หมดประกัน</t>
  </si>
  <si>
    <t>977084a5</t>
  </si>
  <si>
    <t>beautrium seacon bangkae</t>
  </si>
  <si>
    <t>ส่งสื่อไปแล้ว แต่สื่อไม่ขึ้นที่จอ</t>
  </si>
  <si>
    <t>เข้าตรวจสอบจอมอนิเตอร์ ท่านเทคนิค 1 ท่าน  เข้าเวลาห้างเปิดได้ เข้าเช็ก MAC ID จอ Monitor  สื่อขึ้นปกติ</t>
  </si>
  <si>
    <t>DataServiceDR_Images/977084a5.รูปภาพที่ดำเนินการเสร็จแล้ว.073949.jpg</t>
  </si>
  <si>
    <t>806a1106</t>
  </si>
  <si>
    <t>DataServiceDR_Images/806a1106.รูปภาพที่แจ้ง.060628.jpg</t>
  </si>
  <si>
    <t>สื่อหมดอายุ ขึ้นสื่อใหม่</t>
  </si>
  <si>
    <t>7e90df88</t>
  </si>
  <si>
    <t>จอขึ้นสื่อโปรเดิม</t>
  </si>
  <si>
    <t>DataServiceDR_Images/7e90df88.รูปภาพที่แจ้ง.070516.jpg</t>
  </si>
  <si>
    <t>ส่งสื่อขึ้นให้ใหม่อีกครั้ง</t>
  </si>
  <si>
    <t>DataServiceDR_Images/7e90df88.รูปภาพที่ดำเนินการเสร็จแล้ว.075254.jpg</t>
  </si>
  <si>
    <t>b87e9b6c</t>
  </si>
  <si>
    <t>3CE  ร้าน Eve and boy The mall Bangkapi 
1. w796xh1536 https://drive.google.com/file/d/1UPvXEz4oZQbXiV5LvazXUTStU5xO0x4U/view?usp=sharing
2W1664XH512
https://drive.google.com/file/d/1PzL5AlgMrbYLFaNxBLFawmek01t5TWQJ/view?usp=sharing
3 W1090X1920
https://drive.google.com/file/d/1QHh-8nQPgzJUJ0e1LHDnVRVwqMFuVeAl/view?usp=sharing</t>
  </si>
  <si>
    <t>f771a14c</t>
  </si>
  <si>
    <t>สวัสดีค่ะ รบกวนอัพเดท VDO หลังแคชเชียร์ เล่นตัวใหม่นะคะ มี 5 สาขา ซีคอน/เมกา บางนา/เวสเกต/สยาม เซนเตอร์/ไอคอนสยาม อัพเดทคืนวันพฤหัส เวลา 22.00 น.
เมกะบางนา : https://drive.google.com/file/d/1feKYUMvMnjLVmkJTwOpZd3lMl3w6L2q2/view?usp=drive_link
แฟชั่น/ซีคอน/เวตเกต : https://drive.google.com/file/d/12bZAv6NehdJyfJb_9qUUxAWwLJs4IMbz/view?usp=drive_link
จอหน้าร้าน เวสเกต : https://drive.google.com/file/d/11njejObN9xsPtTmBhfQXyvQ2vnySHZgk/view?usp=drive_link
สยาม เซนเตอร์ : จอข้าง wall mega https://drive.google.com/file/d/1DR89SWCZZKVwPkbBKV-fn9tOndtAFyag/view?usp=drive_link
หลังแคชเชียร์ https://drive.google.com/file/d/1MUHpnrmraZQLh_wsyAbucW0qQG6HLcN9/view?usp=drive_link
ไอคอนสยาม : หลังแคชเชียร์ ชั้น 2 
https://drive.google.com/file/d/1DJKtpHz6uKojhEFfBhec21L9zAA__k2h/view?usp=drive_link</t>
  </si>
  <si>
    <t>d74cebac</t>
  </si>
  <si>
    <t>3CE 
EVE AND BOY  MAGA BANGNA  
https://drive.google.com/file/d/1p3JMipkUrp6SV_MXdJBKiFZsy9bWFYy1/view?usp=sharing
จอไม่ออนไลน์ในระบบ</t>
  </si>
  <si>
    <t>รีซิมใหม่ จอกลับมาติดในระบบอีกครั้ง</t>
  </si>
  <si>
    <t>DataServiceDR_Images/d74cebac.รูปภาพที่ดำเนินการเสร็จแล้ว.043847.jpg</t>
  </si>
  <si>
    <t>daaf8505</t>
  </si>
  <si>
    <t>DataServiceDR_Images/daaf8505.รูปภาพที่แจ้ง.085451.jpg</t>
  </si>
  <si>
    <t>สาย DC หลุดจากหม้อแปลง ทำการแก้ไขเรียบร้อยจอติดปกติ</t>
  </si>
  <si>
    <t>DataServiceDR_Images/daaf8505.รูปภาพที่ดำเนินการเสร็จแล้ว.083601.jpg</t>
  </si>
  <si>
    <t>7364f8f2</t>
  </si>
  <si>
    <t>จอ LED เม็ดไฟเสีย ขอช่างเปลี่ยนแผ่น 1 ท่าน ขอคิวเป็นวันที่ 19-23/8/68 นะคะ เข้าพร้อมทีมผู้รับเหมา  วิธีแก้ไข : 1.เปลี่ยนแผ่น Q2.5 จำนวน 1 แผ่นครับ</t>
  </si>
  <si>
    <t>9aa49d1d</t>
  </si>
  <si>
    <t>Emquartier มุมซ้ายบนสั่น</t>
  </si>
  <si>
    <t>DataServiceDR_Images/9aa49d1d.รูปภาพที่แจ้ง.093403.jpg</t>
  </si>
  <si>
    <t>ช่างเข้าแก้ไขจอ Emquartier มุมซ้ายบนสั่น  ช่างเทคนิค 1 ท่าน  ลูกมือ 1 ท่าน  บันไดสูง 7 ขั้น    วิธีแก้ไข : ได้ทำการแก้ไขเรียบร้อยคับ  สาเหตุเสียบสายแพรไม่แน่นคับเลยเกิดการกระพิบ หมายเหตุ คงเหลือเม็ดไฟเปนเส้นๆๆ คับเนื่องจากมีเยอะคับ</t>
  </si>
  <si>
    <t>หมดประกันแล้ว</t>
  </si>
  <si>
    <t>d0aeb8ce</t>
  </si>
  <si>
    <t>หนูนา</t>
  </si>
  <si>
    <t>0829651266</t>
  </si>
  <si>
    <t>จอติดแล้วดับ</t>
  </si>
  <si>
    <t>DataServiceDR_Images/d0aeb8ce.รูปภาพที่แจ้ง.094753.png</t>
  </si>
  <si>
    <t>ทำการเสนอราคา Adapter Controller 1 ตัว</t>
  </si>
  <si>
    <t>*ติดต่อลูกค้าไม่ได้</t>
  </si>
  <si>
    <t>62b2a300</t>
  </si>
  <si>
    <t>จอมีปัญหา เดดพิกเซล</t>
  </si>
  <si>
    <t>DataServiceDR_Images/62b2a300.รูปภาพที่แจ้ง.100631.jpg</t>
  </si>
  <si>
    <t>เข้าเปลี่ยนซ่อมแผ่นใหม่</t>
  </si>
  <si>
    <t>เปลี่ยนเรียบร้อย</t>
  </si>
  <si>
    <t>*รอพ่วงเข้าพร้อมทีมโปรเจค รหัสแผ่น S20240530S</t>
  </si>
  <si>
    <t>076a2e92</t>
  </si>
  <si>
    <t>รบกวนดูให้หน่อยครับว่าเสียงดังนี้เกิดมาจากกล่องคอนโทรลของเราหรือเปล่าครับดูในใบส่งมอบงานจะเป็นกล่องตัวใหญ่
Armani สาขาพารากอน เป็นจอทีวีต่อกัน 3 จอ</t>
  </si>
  <si>
    <t>DataServiceDR_Images/076a2e92.รูปภาพที่แจ้ง.022152.jpg</t>
  </si>
  <si>
    <t>เนื่องจากเสียงเงี่ยบไปแล้วทางลูกค้าเลยยังไม่ให้เข้า</t>
  </si>
  <si>
    <t>เสียงดังเงียบไปเอง</t>
  </si>
  <si>
    <t>83d475b4</t>
  </si>
  <si>
    <t>งานสกินแลปเซ็นทรัลชิดลมที่เป็นทีวีลูกค้าวันก่อนคอนโทรลเลอร์ใช้เป็นของเราเพิ่มเข้าไปหรือเป็นของลูกค้าครับ
ตอนนี้จอติดๆดับๆ ลูกค้าถ่ายมาให้ ตอนจอดับครับ</t>
  </si>
  <si>
    <t>DataServiceDR_Images/83d475b4.รูปภาพที่แจ้ง.022352.jpg</t>
  </si>
  <si>
    <t>สาเหตุเกิดจาก จอทีวีตั้งเวลาปิดจอไว้ทุก 4ชม. ทางคุณพน เคลียร์เวลาให้เรียบร้อย</t>
  </si>
  <si>
    <t>f2b3e811</t>
  </si>
  <si>
    <t>สื่อ ทรู โปสเตอร์ + Dtac  14/8/2025
1.แจ้ง เพิ่มสื่อ แคมเปญ HomePod&amp;Gadgets Clearance ระยะเวลาการขึ้นสื่อ 14 ส.ค. 68 – 30 ก.ย. 68(ลงเฉพาะ True Shop WW &amp; True Shop DB7 เท่านั้น ตามไฟล์รายชื่อแนบ)
2.แจ้ง เพิ่มสื่อ แคมเปญ Samsung Watch 7 และ Nintendo  ระยะเวลาการขึ้นสื่อ 14 ส.ค. 68 – 30 ก.ย. 68 (ลงเฉพาะ True Shop WW &amp; True Shop DB7 เท่านั้น ตามไฟล์รายชื่อแนบ)
3.แจ้ง เพิ่มสื่อ แคมเปญ เครื่องเปล่า x Aou as of Aug 2025  ระยะเวลาการขึ้นสื่อ 8 ส.ค. 68 – 31 ส.ค. 68
DTAC SHOP : LED,Digital Signage (จอนอก,จอใน,Digital Standee)(ฝากทีม DR ลงจอ LED Dtac แฟชั่น ไอแลน)
https://drive.google.com/drive/folders/14LFbRfilB1V-OCg-k2IF_EUJgBDRQwHf?usp=drive_link
Team DR  &gt;&gt;&gt; Digital Screen 43" (แนวตั้งสื่อco brand)   
https://drive.google.com/drive/folders/14LFbRfilB1V-OCg-k2IF_EUJgBDRQwHf?usp=drive_link</t>
  </si>
  <si>
    <t>*เสร็จแล้วรอส่ง</t>
  </si>
  <si>
    <t>42cb2c97</t>
  </si>
  <si>
    <t>ไฟไม่เข้าปลั๊ก</t>
  </si>
  <si>
    <t>DataServiceDR_Images/42cb2c97.รูปภาพที่แจ้ง.024549.jpg</t>
  </si>
  <si>
    <t>เข้าเปลี่ยน Timmer จอLEDฝั่งNE เสร็จเรียบร้อย แก้ระบบไฟตู้แร็คให้plyer ideoติดตลอดเรียบร้อย</t>
  </si>
  <si>
    <t>d652a3f6</t>
  </si>
  <si>
    <t>รบกวน ตั้งเวลา เปิด 9:00 ปิด 4ทุ่ม 10 นาที ได้มั้ยครับ จาก Aeo ctw ครับ</t>
  </si>
  <si>
    <t>DataServiceDR_Images/d652a3f6.รูปภาพที่แจ้ง.033104.jpg</t>
  </si>
  <si>
    <t>ตั้งเวลาเล่นสื่อตามที่ลูกค้ากำหนด</t>
  </si>
  <si>
    <t>DataServiceDR_Images/d652a3f6.รูปภาพที่ดำเนินการเสร็จแล้ว.033229.jpg</t>
  </si>
  <si>
    <t>0fb239d3</t>
  </si>
  <si>
    <t>ดารณี</t>
  </si>
  <si>
    <t>0954249495</t>
  </si>
  <si>
    <t>แจ้งปัญหาจอ LED WALL ไม่ติดทั้ง 2 จอค่ะ ทดลองปิดเปิกกล่อง ใหม่ไม่ติดค่ะ</t>
  </si>
  <si>
    <t>DataServiceDR_Images/0fb239d3.รูปภาพที่แจ้ง.035138.jpg</t>
  </si>
  <si>
    <t>- ตรอวจสอบจอ Online ปกติ  - ตรวจสอบ Program ขึ้นลิสปกติ - ตรวจสอบ Playcontrol ปกติ   จึงทำการขึ้นสื่อให้สาขาใหม่อีกครั้ง สาเหตุคาดว่าเกิดจากกล่อง Player Box Error</t>
  </si>
  <si>
    <t>2cafaba2</t>
  </si>
  <si>
    <t>คุณเก๋</t>
  </si>
  <si>
    <t>จอดับทั้งสาขา</t>
  </si>
  <si>
    <t>oncall support พบว่าตำแหน่งตู้ไฟอยู่ที่ตำแหน่ง off แนะนำสาขาปรับมาที่ Auto ตู้ไฟใช้งานปกติ</t>
  </si>
  <si>
    <t>b65345e5</t>
  </si>
  <si>
    <t>::Playlist Update August 2025 :: เพิ่มสื่อ Honor Magic5 (Lot1) แทน Honor 400 Series ถ้าสาขาไม่มีสื่อ Honor Magic 5 ขึ้นสื่อ Honor 400 Series ตามเดิม มีผล 19/8/68 (เปิดตัวสินค้า)
A. Highlight Campaign
-Co Brand (ตามลิสสาขาที่มี)
-One Network Batch#1 (ภูเก็ต สงขลา ยะลา สมุย) (7 Jul-31 Aug 2025) 
-มัมคือที่หนึ่ง  (1-31 Aug 25)
-----------------------------
B. Commercial Campaign
-GeForce NOW (ตามลิสสาขาที่มี) (5 July - 30 Sep 25)
-True ID A dream within a dream (ตามลิสสาขาที่มี) (1-31 Aug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(Lot1) (19 Aug - 30 Nov 2025) New!! ถ้าสาขาสื่อซ้ำกับ Honor 400 Series ให้ตัด  Honor 400 Series ออก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Honor Magic 5 (Lot1) (19 Aug - 30 Nov 2025)
https://drive.google.com/drive/folders/1gZwxZbnYpVHrA8_IHQG-8OrzkKAegHKh?usp=sharing</t>
  </si>
  <si>
    <t>17a32723</t>
  </si>
  <si>
    <t>📣ประกาศ📣
ขอแจ้งเพิ่มสื่อ Homepod Clearance ที่จอ ACC Wall (Apple Wall &amp; Mix Brand Wall) มีผลทันที
https://drive.google.com/file/d/1IsDynb4FWkSrQlT4rLtoqdj2cCVUsKw_/view?usp=sharing</t>
  </si>
  <si>
    <t>*เสร็จแล้ว</t>
  </si>
  <si>
    <t>f73fae89</t>
  </si>
  <si>
    <t>ขึ้นสื่อแนวนอนเนื่องจากลุกค้าแจ้งไม่ละเอียด
VDO จอแนวนอน
https://drive.google.com/file/d/1UyHZCUSzhOHIQITGRXpnf-mq2kLnF7eD/view?usp=sharin</t>
  </si>
  <si>
    <t>อัพเดทสื่อใหม่อีกครั้ง</t>
  </si>
  <si>
    <t>DataServiceDR_Images/f73fae89.รูปภาพที่ดำเนินการเสร็จแล้ว.064240.jpg</t>
  </si>
  <si>
    <t>4cbd3116</t>
  </si>
  <si>
    <t>เพชชรเกษม</t>
  </si>
  <si>
    <t>หน้าจอขึ้น no pograme</t>
  </si>
  <si>
    <t>ล้างโปรแกรมเดิมและขึ้นสื่อใหม่จอติดปกติ คาดหวังเกิดจากอายุการใช้งานกล่องคอนโทรล</t>
  </si>
  <si>
    <t>*แก้ไขออนไลน์</t>
  </si>
  <si>
    <t>5875238e</t>
  </si>
  <si>
    <t>TV Corner : BD Embassy, ทรู1ใยแก้ว, CP Tower, EMSPHERE, Siam Soi 2, One Bangkok
Video Wall : TS Central Westgate
Urgent!! แจ้งนำสื่อออก มีผลทันที!  เนื่องจากมีการปรับ Benefit ของ 5G Device Upsell for Aug'25
https://drive.google.com/file/d/1PWIwzgbzxr99OQZWSrEyGOoTP8OTeCYr/view?usp=drive_link
แจ้งขึ้นสื่อ 
&gt;&gt; iPad 11, iPad Air M3 Aug'25, HomePod&amp;Gadgets Clearance ขึ้นสื่อ 17 - 31 Aug 25
https://drive.google.com/drive/folders/1f1ctgWCWR1_L8sg57ktvotA-PDoxmmXV?usp=drive_link
รบกวนด้วยนะคะ ขอบคุณมากค่ะ🙏🏻</t>
  </si>
  <si>
    <t>DataServiceDR_Images/5875238e.รูปภาพที่แจ้ง.025224.png</t>
  </si>
  <si>
    <t>ลบสื่อและอัพเดทสื่อที่แจ้งออกจากระบบเรียบร้อย</t>
  </si>
  <si>
    <t>5ec1105d</t>
  </si>
  <si>
    <t>จอ LED หน้าสาขาเป็นเส้น</t>
  </si>
  <si>
    <t>DataServiceDR_Images/5ec1105d.รูปภาพที่แจ้ง.083945.jpg</t>
  </si>
  <si>
    <t>หมี , Mr Xie  Shaoyang_สาวหยาง , บอยใหญ่</t>
  </si>
  <si>
    <t>ช่างทำการเปลี่ยน Module และตรวจสอบระบบไฟ จอกลับมาใช้งานได้ปกติ</t>
  </si>
  <si>
    <t>DataServiceDR_Images/5ec1105d.รูปภาพที่ดำเนินการเสร็จแล้ว.012709.jpg</t>
  </si>
  <si>
    <t>7e9f64c0</t>
  </si>
  <si>
    <t>รพ.มิตรภาพ สระบุรี</t>
  </si>
  <si>
    <t>ตู้ Kiosk เพิ่มเสียงไม่ได้</t>
  </si>
  <si>
    <t>DataServiceDR_Images/7e9f64c0.รูปภาพที่แจ้ง.013437.jpg</t>
  </si>
  <si>
    <t>แนะนำสาขา</t>
  </si>
  <si>
    <t>ลูกค้าสะดวกให้ Support ในวันทำการ จันทร์ 18/8/2025
*ติดต่อลูกค้าไม่ได้</t>
  </si>
  <si>
    <t>8016a608</t>
  </si>
  <si>
    <t>หาตัว เปิด เสียงไม่ได้</t>
  </si>
  <si>
    <t>DataServiceDR_Images/8016a608.รูปภาพที่แจ้ง.014840.jpg</t>
  </si>
  <si>
    <t>c94a34f9</t>
  </si>
  <si>
    <t>เนื่องจากมีการปรับ Benefit ของ 5G Device Upsell for Aug'25 จึงขอรบกวนนำสื่อออกจากร้าน
ขอให้มีผลในวันจันทร์ที่ 18 สิงหาคม 2565
สำหรับชิ้นงานใหม่ จะแจ้งให้ทราบอีกครั้งค่ะ
สื่อที่นำออกจากร้านตาม Link นี้ค่ะ
5G Device Upsell : 
Period : 1-31 Aug'25 
Digital Poster (แนวตั้ง &amp; แนวนอน) : https://drive.google.com/drive/folders/17udU7-gXDRdaEiqwr8tMnhfOr-MYV341?usp=drive_link
·               
ขออภัยในความเร่งด่วนค่ะ ขอบคุณค่ะ</t>
  </si>
  <si>
    <t>DataServiceDR_Images/c94a34f9.รูปภาพที่แจ้ง.015143.jpg</t>
  </si>
  <si>
    <t>ลบสื่อที่แจ้งออกจากระบบเรียบร้อย</t>
  </si>
  <si>
    <t>07e7d515</t>
  </si>
  <si>
    <t>สถานีบางหว้า,สถานีหลักสอง</t>
  </si>
  <si>
    <t>เข้าสำรวจงานไฟตู้ RACK ที่สถานีบางหว้าและสถานีหลักสอง เข้างาน 23.00-01.00น.</t>
  </si>
  <si>
    <t>ตรวจสอบ</t>
  </si>
  <si>
    <t>เข้าสำรวจงานไฟตู้ RACK ที่สถานีบางหว้าและสถานีหลักสอง เข้างาน 23.00-01.00น.     1. เข้าตรวจสอบวงจรไฟฟ้า/// จอฝั่ง SE ตรวจวงจรไฟฟ้า ถูกต้องกล่องPlyer ของideo ไม่ผ่านทามเมอร์✅✅  จอฝั่ง NE ตรวจวงจรไฟฟ้า ถูกต้องกล่องPlyer ของideo ไม่ผ่านทามเมอร์✅✅</t>
  </si>
  <si>
    <t>DataServiceDR_Images/07e7d515.รูปภาพที่ดำเนินการเสร็จแล้ว.011230.jpg</t>
  </si>
  <si>
    <t>5ac7b956</t>
  </si>
  <si>
    <t>ฝากเช็คจอ AEO CTW ให้หน่อยครับ ตอนนี้ จอดับแล้วครับ แต่ตอนเช้า เปิดตามที่แจ้งไปครับ แต่ช่วง ปิด หน้าจอปิดก่อนที่แจ้งไปครับ</t>
  </si>
  <si>
    <t>DataServiceDR_Images/5ac7b956.รูปภาพที่แจ้ง.003836.jpg</t>
  </si>
  <si>
    <t>America eagle CTW จอหน้าร้าน จาการตรวจสอบ Log โชว์ระบบสื่อปกติครับ สาเหตุคาดว่าเกิดจาก Timmer มีอาการหน่วง ส่งผลให้ไฟดับก่อนเวลา รบกวนสาขาแจ้งทีมผู้ดูแลเข้าตรวจสอบการทำงานของอุปกรณ์ครับ</t>
  </si>
  <si>
    <t>***แจ้งสาขาให้ทีมผู้รับเหมาที่ดูแลระบบ Timmer เข้าตรวจสอบการทำงานของอุปกรณ์</t>
  </si>
  <si>
    <t>ef0ae657</t>
  </si>
  <si>
    <t>จอดับจำนวน 1 จอ บริเวณทางขึ้นบันไดเลื่อน รฟม.</t>
  </si>
  <si>
    <t>DataServiceDR_Images/ef0ae657.รูปภาพที่แจ้ง.010544.jpg</t>
  </si>
  <si>
    <t>1. ตรวจสอบพบจอดับจำนวน 1 จอ 2. ตรวจสอบที่กล่องไฟและ Player พบว่าทำงานปกติ 3. ตรวจสอบที่เบรกเกอร์ พบเบรกเกอร์ทริปจำนวน 1 ตัว 4. ทำการ ON เบรกเกอร์ขึ้นให้เรียบร้อย 5. จอสามารถใช้งานได้ตามปกติ สถานะ: ดำเนินการเสร็จสิ้น จอใช้งานได้ปกติ 📌หมายเหตุ: ได้รับแจ้งจากเจ้าหน้าที่ รปภ. ว่าเนื่องจากฝนตก หลังคารั่ว น้ำหยดใส่ ทำให้เบรกเกอร์ทริปครับ ตรวจสอบแล้วมีน้ำหยดจากน้ำฝนตก หยดใส่จอครับ ทำให้เบรกเกอร์ทริปจริงครั</t>
  </si>
  <si>
    <t>DataServiceDR_Images/ef0ae657.รูปภาพที่ดำเนินการเสร็จแล้ว.010755.jpg</t>
  </si>
  <si>
    <t>87d56f75</t>
  </si>
  <si>
    <t>Staff name : นวลวรรณ</t>
  </si>
  <si>
    <t>ขออนุญาต แจ้งปัญหา
Staff ID : 01017569
Shop Code : 8010106
Detail : จอไม่ติดค่ะ</t>
  </si>
  <si>
    <t>DataServiceDR_Images/87d56f75.รูปภาพที่แจ้ง.014553.jpg</t>
  </si>
  <si>
    <t>ตรวจสอบไฟล์สื่อ ไฟล์เสีย 1 ไฟล์ ทำการลบและขึ้นสื่อใหม่ พร้อมตรวจสอบระบบ Timmer และระบบ Internet จอกลับมาใช้งานปกติ</t>
  </si>
  <si>
    <t>DataServiceDR_Images/87d56f75.รูปภาพที่ดำเนินการเสร็จแล้ว.034202.jpg</t>
  </si>
  <si>
    <t>***ตรวจสอบหลังบ้านสื่อติดปกติ ประสานงานหน้าสาขาตรวจสอบจออีกครั้ง***</t>
  </si>
  <si>
    <t>7e7643d6</t>
  </si>
  <si>
    <t>ขออนุญาต แจ้งปัญหา
Staff ID : 90001069
Staff name : จารุณี
Shop Code  80101198
Shop Name  ts central phitsanulok
 เบอร์ติดต่อกลับ (ที่สามารถติดต่อได้ทันที) : 0825459651
Detail : จอไม่ติดค่ะ</t>
  </si>
  <si>
    <t>DataServiceDR_Images/7e7643d6.รูปภาพที่แจ้ง.014248.jpg</t>
  </si>
  <si>
    <t>จอ offline แนะนำสาขาให้ปิดแล้วเปิดเราเตอร์ใหม่ พร้อมขึ้นสื่อแก้ไขวันที่สื่อหมดอายุ จอติดปกติ</t>
  </si>
  <si>
    <t>DataServiceDR_Images/7e7643d6.รูปภาพที่ดำเนินการเสร็จแล้ว.014527.jpg</t>
  </si>
  <si>
    <t>dc3d194a</t>
  </si>
  <si>
    <t>รบกวนสอบถามหน่อยนะคะ 
AEO บางแค อยากได้จอที่ขึ้น 50% ได้ไม๊คะ เอาแทนหน้า30%ค่ะ</t>
  </si>
  <si>
    <t>DataServiceDR_Images/dc3d194a.รูปภาพที่แจ้ง.030915.jpg</t>
  </si>
  <si>
    <t>ลูกค้าเข้าใจผิด</t>
  </si>
  <si>
    <t>21fee6b5</t>
  </si>
  <si>
    <t>สถานีสุขุมวิทคอนเน้อ</t>
  </si>
  <si>
    <t>ติดตั้ง LED มาสเตอร์ ที่สุขุมวิท corner เข้างานเป็นพร้อมทีม colorlight 
ขอช่างเทคนิค ไม่เอาช่างเหน่ง</t>
  </si>
  <si>
    <t>เข้าสาขา 28/8/2025 ติดตั้ง LED มาสเตอร์ ที่สุขุมวิท corner เข้างานเป็นพร้อมทีม colorlight</t>
  </si>
  <si>
    <t>ติดตั้ง SL10 เรียบร้อย</t>
  </si>
  <si>
    <t>3afa6881</t>
  </si>
  <si>
    <t>The mall Bang Kapi</t>
  </si>
  <si>
    <t>จอมีอาการดับๆ ติดๆ</t>
  </si>
  <si>
    <t>DataServiceDR_Images/3afa6881.รูปภาพที่แจ้ง.065901.jpg</t>
  </si>
  <si>
    <t>เข้าเปลี่บยนการ์ดจอใหม่ 1 ใบ</t>
  </si>
  <si>
    <t>446726c5</t>
  </si>
  <si>
    <t>จอซีทูดับ</t>
  </si>
  <si>
    <t>DataServiceDR_Images/446726c5.รูปภาพที่แจ้ง.084349.jpg</t>
  </si>
  <si>
    <t>1.เปลี่ยนหม้อแปลง 1ใบ 2.ตรวจสอบน็อตหม้อแปลง</t>
  </si>
  <si>
    <t>DataServiceDR_Images/446726c5.รูปภาพที่ดำเนินการเสร็จแล้ว.005553.jpg</t>
  </si>
  <si>
    <t>29a56656</t>
  </si>
  <si>
    <t>::Playlist Update August 2025 :: เพิ่มสื่อ Entertainment|5G Super max &amp; Iqiyi (18 Aug - 31 Dec 25)
A. Highlight Campaign
-Co Brand (ตามลิสสาขาที่มี)
-One Network Batch#1 (ภูเก็ต สงขลา ยะลา สมุย) (7 Jul-31 Aug 2025) 
-มัมคือที่หนึ่ง  (1-31 Aug 25)
-----------------------------
B. Commercial Campaign
-GeForce NOW (ตามลิสสาขาที่มี) (5 July - 30 Sep 25)
-True ID A dream within a dream (ตามลิสสาขาที่มี) (1-31 Aug 25)
-Entertainment|5G Super max &amp; Iqiyi(ตามลิสสาขาที่มี) (18 Aug - 31 Dec 25) New!!!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(Lot1) (19 Aug - 30 Nov 2025) New!! ถ้าสาขาสื่อซ้ำกับ Honor 400 Series ให้ตัด  Honor 400 Series ออก
-OPPO Reno14 Series 5G (30 Jun - 30 Sep 25)
Link สื่อใหม่
LED : Entertainment|5G Super max &amp; Iqiyi (18 Aug - 31 Dec 25)
https://drive.google.com/drive/folders/1FIbsEsBgrQ8vosWnUV0Ub-6nTLlx5XKp?usp=share_link</t>
  </si>
  <si>
    <t>5217fef7</t>
  </si>
  <si>
    <t>คืนวันจันทร์ที่ 18 สค. เข้าเช้า วันอังคารที่ 19 สค. นี้
ทางทีมจะเข้าเปลี่ยนสื่อ
สถานีสวนจตุจักร ชั้นร้านค้า
ลูกค้า Nescafe Gold Crema
 Campaign "เข้ม และ นุ่ม"
จำนวน2 กล่อง 
ตำแหน่งกล่อง 
1. CHA DLB 001
ขนาดจอ 7896x256 px
2. CHA DLB 002
ขนาดจอ 7896x256 px
เปิดไฟค้างไว้
*** รบกวนตั้ง เวลาเปลี่ยนสื่อ
คืนวันจันทร์ที่ 18 สค.นี้ เวลา 23.40น.
เจ้าหน้าที่ติดตั้งหน้างาน
K.ตูน เบอร์ติดต่อ 0617534305
ควรโทรประสานงานกันช่วงเย็น ก่อนเวลาติดตั้งสื่อ
ขอบคุณครับ</t>
  </si>
  <si>
    <t>DataServiceDR_Images/5217fef7.รูปภาพที่แจ้ง.092426.png</t>
  </si>
  <si>
    <t>1. งาน BMN สถานีจตุจักร// ออนเบรคเกอร์บนฝ่าทั้ง2จอเรียบร้อย ✅✅ 2.ตรวจสอบเมนไฟและแก้ไขเรียบร้อย ✅✅  3.เซ็ตจอใหม่เนื่องจากภาพสั่นเรียบร้อยครับ✅✅</t>
  </si>
  <si>
    <t>8739f3e0</t>
  </si>
  <si>
    <t>เพิ่มสื่อ 
TrueOnline x NOW ENT เพื่อขึ้นจอ Digital Screen ใน TRUE SHOP &amp; DTAC SHOP
เริ่ม 18 Aug 2025  - 30 Sep 2025 ค่ะ
Digital Poster แนวตั้ง  : size 1080x1920 
https://drive.google.com/file/d/1vuBxeU7V4dIx51Naj9lFhFxUHWHlmcri/view?usp=sharing
TV Corner แนวนอน :  size 1920x1080
https://drive.google.com/file/d/1XAQeriVJAfYACeMhy2P2YRlDQWg9pOia/view?usp=sharing</t>
  </si>
  <si>
    <t>94955a81</t>
  </si>
  <si>
    <t>รบกวนตรวจสอบครับ
KK ขอนแก่น
สยามสแควร์วัน
เดอะมอลบางแค
เดอะมอลบางกะปิ
เมกะบางนา
พัทยา
ซีคอนบางแค
วันแบงคอก
เซนทรับแจ้ง
เทอร์มินอลอโศก
รบกวนแก้ DNS ของสาขาที่ไม่ออนไลน์เหลือแค่ 8.8.8.8 เนื่องจากมีการปรับเปลี่ยน DNS ไม่ใช้ 192.168.100.9</t>
  </si>
  <si>
    <t>ทีม IT ของลูกค้าเข้าเองโดยมีทีมเซอร์วิสให้คำแนะนำ</t>
  </si>
  <si>
    <t>304925ec</t>
  </si>
  <si>
    <t>จอโปรเจ็คเตอร์ ร้าน Paragon ที่เคลมกลับมา ลูกค้าแจ้งว่าสื่อขึ้นแหว่ง</t>
  </si>
  <si>
    <t>DataServiceDR_Images/304925ec.รูปภาพที่แจ้ง.101629.jpg</t>
  </si>
  <si>
    <t>ตัวโปรเจคเตอร์ฉายภาพไม่เต็ม ทำการปรับสื่อในระบบ จอฉายภาพปกติเรียบร้อย</t>
  </si>
  <si>
    <t>DataServiceDR_Images/304925ec.รูปภาพที่ดำเนินการเสร็จแล้ว.011814.jpg</t>
  </si>
  <si>
    <t>30bfccd3</t>
  </si>
  <si>
    <t>ขออนุญาตแจ้ง
งาน ysl  สาขา emporium
อาการ  
- จอติดๆ ดับๆ ขึ้นจอ ดำตาม vdo 
- ให้เตรียมอุปกรณ์ไปเผื่อหน่อยครับ 
เวลาเข้าทำงาน : กลางวันได้ครับ</t>
  </si>
  <si>
    <t>DataServiceDR_Images/30bfccd3.รูปภาพที่แจ้ง.025626.png</t>
  </si>
  <si>
    <t>YSL สาขา Emporium จากการตรวจสอบปัญหาจอดำเกิดจากสื่อ สื่อเวลาทั้งหมด 1.50 นาที แต่จอดำไปตั้งแต่ วินาทีที่ 30 ทำการแก้ไขเบื้องต้นโดยการตัดไฟล์สื่อให้เหลือ 30 วินาที และ ทำการ Up สื่อขึ้นไปอีกครั้งตอนนี้สาขาโอเคแล้ว  และแจ้งไปยังส่วนกลางให้ทำการแก้ไขไฟล์สื่อ</t>
  </si>
  <si>
    <t>dccb7568</t>
  </si>
  <si>
    <t>📣ประกาศ📣
ขอแจ้งเปลี่ยนสื่อ Apple ซึ่งหมดอายุ 16/8/68 เป็นสื่อใหม่ตาม Link จอ ACC Wall (Apple Wall &amp; Mix Brand Wall)
Apple Watch
https://drive.google.com/file/d/1XUNwC6mLO6eoxyGFDoLyJuToN6UN0Qxv/view?usp=sharing
Apple Airpod
https://drive.google.com/file/d/1OdJ9TYc91IE5VOY4nMf29hwsf-QsNEXS/view?usp=sharing</t>
  </si>
  <si>
    <t>ae20e475</t>
  </si>
  <si>
    <t>วิดีโอมันดับประมาณ10วิ</t>
  </si>
  <si>
    <t>DataServiceDR_Images/ae20e475.รูปภาพที่แจ้ง.071908.jpg</t>
  </si>
  <si>
    <t>งาน Puma สาขา CTW  อาการ : สาขาแจ้งว่าจอมีอาการดำประมาณ 10 วินาทีหลังจากเปิดสื่อวนลูปไปเรื่อยประมาณ 1 ชม  เบื้องต้นตรวจสอบสื่อหลังบ้านปกติ ได้นำสื่อขึ้นทีล่ะตัวยังปกติ แต่ถ้านำโปรแกรมขึ้น 4 ตัวจอเกิดอาการจอดำหลังจากเล่นได้ 10-20 นาที  วิธีแก้ไข : นำสื่อในแต่ล่ะโปรแกรม มารวมเป็น 1 โปรแกรม และ Up สื่อขึ้นจอใหม่ ตอนนี้สาขาแจ้งว่าปกติแล้วครับ</t>
  </si>
  <si>
    <t>DataServiceDR_Images/ae20e475.รูปภาพที่ดำเนินการเสร็จแล้ว.075822.jpg</t>
  </si>
  <si>
    <t>ประสานงานกับลูกค้าทางไลน์</t>
  </si>
  <si>
    <t>e559ae94</t>
  </si>
  <si>
    <t>TV Corner : BD Embassy, ทรู1ใยแก้ว, CP Tower, EMSPHERE, Siam Soi 2, One Bangkok
Video Wall : TS Central Westgate
แจ้งขึ้นสื่อ 
&gt;&gt; TrueOnline x NOW ENT, Apple ACC ขึ้นสื่อ 19 - 31 Aug 25
https://drive.google.com/drive/folders/1Q5ubO5Res0VbSD1bE31OksI3SkjmtQ4i?usp=drive_link
รบกวนด้วยนะคะ ขอบคุณมากค่ะ🙏🏻</t>
  </si>
  <si>
    <t>43927ad6</t>
  </si>
  <si>
    <t>สื่อเล่นครบลูปแล้วดับไปประมาณ 1- 3 นาที</t>
  </si>
  <si>
    <t>DataServiceDR_Images/43927ad6.รูปภาพที่แจ้ง.073512.jpg</t>
  </si>
  <si>
    <t>ทำการ up โปรแกรม และล้างสื่อ จอกลับมาใช้งานได้ปกติ</t>
  </si>
  <si>
    <t>DataServiceDR_Images/43927ad6.รูปภาพที่ดำเนินการเสร็จแล้ว.023708.jpg</t>
  </si>
  <si>
    <t>508a3821</t>
  </si>
  <si>
    <t>อเมริกันอีเกิล
อัพเดทวีดีโอ In store สาขา Central Pattaya รบกวนเปลี่ยนวันนี้เลยนะคะ ใช้ถึงวันที่ 16 Sep 2025
 Link : https://drive.google.com/drive/u/0/folders/1H6K0-QvsH5MaeAwbebbZc1fAG4xESlJE</t>
  </si>
  <si>
    <t>0362f784</t>
  </si>
  <si>
    <t>อเมริกันอีเกิล
In store สาขา One Bangkok รบกวนเปลี่ยนวันนี้เลยนะคะ ใช้ถึงวันที่ 16 Sep 2025
 Link : https://drive.google.com/drive/u/0/folders/1l-8a1w1E0IbIOj9wPOAaVGu3D5j8Z2hf</t>
  </si>
  <si>
    <t>dc8e5d30</t>
  </si>
  <si>
    <t>ขอเปลี่ยนข้อความวิ่งที่ โต๊ะ HighLight Stand สาขา True Digital Park จากเดิม เป็น Alldocube iplay 60 pad pro พื้นขาว อักษรดำ</t>
  </si>
  <si>
    <t>DataServiceDR_Images/dc8e5d30.รูปภาพที่แจ้ง.095941.jpg</t>
  </si>
  <si>
    <t>อัพเดทข้อความใหม่เรียบร้อย</t>
  </si>
  <si>
    <t>8128b732</t>
  </si>
  <si>
    <t>ไฟไม่ติด</t>
  </si>
  <si>
    <t>DataServiceDR_Images/8128b732.รูปภาพที่แจ้ง.034328.jpg</t>
  </si>
  <si>
    <t>เปิดสวิสหัวกล่อง จอกลับมาปกติ</t>
  </si>
  <si>
    <t>632a5cc5</t>
  </si>
  <si>
    <t>@Service team.ad3  งานขึ้นสื่อใหม่  
อเมริกัลอังเกิ้ล
1.   สาขา CentralwOrld รบกวนเปลี่ยนวันนี้เลยนะคะ ใช้ถึงวันที่ 16 Sep 2025
 Size 1920x1080px : https://drive.google.com/drive/u/0/folders/1PkR3EQmxtDyN0YxZkhY500PTJTaY4QGm 
 Size 3584x576px : https://we.tl/t-0k90T5IZ69  
2.  สาขา เดอะมอลล์ บางแค รบกวนเปลี่ยนวันนี้เลยนะคะ ใช้ถึงวันที่ 16 Sep 2025
 Link : https://drive.google.com/drive/u/0/folders/1TzFL5GBbIMgyRnOcbtsrW6owfGPzJjly 
3. สาขา Central Phuket รบกวนเปลี่ยนวันนี้เลยนะคะ ใช้ถึงวันที่ 16 Sep 2025
   Link : https://drive.google.com/drive/u/0/folders/1h0MDrU9aFTEkgIYidsM337bSKWCB3YJH</t>
  </si>
  <si>
    <t>DataServiceDR_Images/632a5cc5.รูปภาพที่แจ้ง.034810.jpg</t>
  </si>
  <si>
    <t>Update สื่อทั้ง 3 สาขาเรียบร้อย</t>
  </si>
  <si>
    <t>98a25996</t>
  </si>
  <si>
    <t>116 เทียนทะเล 24 ถนนบางขุนเทียน-ชายทะเล แขวงท่าข้าม เขตบางขุนเทียน กรุงเทพ 10150</t>
  </si>
  <si>
    <t>คุณปุ้ย</t>
  </si>
  <si>
    <t>0830398702</t>
  </si>
  <si>
    <t>จอแตก ชำรุด</t>
  </si>
  <si>
    <t>DataServiceDR_Images/98a25996.รูปภาพที่แจ้ง.045041.jpg</t>
  </si>
  <si>
    <t>เข้าทำการเปลี่ยนแผ่นที่ชำรุดอย่างน้อย 3 แผ่น ซ่อมแผ่นเม็ดไฟหลุด 6 แผ่นเสร็จเรียบร้อย</t>
  </si>
  <si>
    <t>DataServiceDR_Images/98a25996.รูปภาพที่ดำเนินการเสร็จแล้ว.063140.jpg</t>
  </si>
  <si>
    <t>ตรวจสอบแผ่นในสต้อค P2.5 จอโค้ง รหัส YP2.5-6363HX1P-Y9024</t>
  </si>
  <si>
    <t>fa59944a</t>
  </si>
  <si>
    <t>Major Pinkloa</t>
  </si>
  <si>
    <t>สาขา 38_MJP ขอ LED มีชำรุด 1 จุด จอเสาค่ะ</t>
  </si>
  <si>
    <t>DataServiceDR_Images/fa59944a.รูปภาพที่แจ้ง.075216.jpg</t>
  </si>
  <si>
    <t>ไตรรัตน์ ปีกลาง_นิค , ชินาธิป สุขรูป_เณน , อ๊อฟ</t>
  </si>
  <si>
    <t>จุดที่ลูกค้าแจ้งมาได้รับการแก้ไข้เรียบร้อย เพิ่มเติมมี แผ่นเสีย 10 แผ่น เปลี่ยน 10 แผ่น มีเสียเพิ่มที่ยังไม่ได้เปลี่ยนอีก 13 แผ่น มีแผ่นมุม 5 แผ่น</t>
  </si>
  <si>
    <t>DataServiceDR_Images/fa59944a.รูปภาพที่ดำเนินการเสร็จแล้ว.082427.jpg</t>
  </si>
  <si>
    <t>aa79d9be</t>
  </si>
  <si>
    <t>เปลี่ยนแผ่นจอไม่ครบ</t>
  </si>
  <si>
    <t>DataServiceDR_Images/aa79d9be.รูปภาพที่แจ้ง.092253.jpg</t>
  </si>
  <si>
    <t>ทีมช่างดำเนินการเข้าเปลี่ยนแผ่น</t>
  </si>
  <si>
    <t>DataServiceDR_Images/aa79d9be.รูปภาพที่ดำเนินการเสร็จแล้ว.020035.jpg</t>
  </si>
  <si>
    <t>07c4f3fb</t>
  </si>
  <si>
    <t>เปลี่ยน VDO ร้าน YSL 
https://drive.google.com/drive/folders/18u8nvxjEI1CYpvizY-harK5w_95mfJsM</t>
  </si>
  <si>
    <t>DataServiceDR_Images/07c4f3fb.รูปภาพที่แจ้ง.011447.jpg</t>
  </si>
  <si>
    <t>อัพเดทสื่อใหม่เรียบน้อย</t>
  </si>
  <si>
    <t>b86e508d</t>
  </si>
  <si>
    <t>จอเสาหน้าสาขา จอดำ</t>
  </si>
  <si>
    <t>DataServiceDR_Images/b86e508d.รูปภาพที่แจ้ง.015049.jpg</t>
  </si>
  <si>
    <t>ทำการ Update สื่อขึ้นใหม่พร้อมล้างโปรแกรมเก่าออกหมด ลองให้หน้าสาขาตรวจสอบจออีกทีนะครับ</t>
  </si>
  <si>
    <t>DataServiceDR_Images/b86e508d.รูปภาพที่ดำเนินการเสร็จแล้ว.024921.jpg</t>
  </si>
  <si>
    <t>fce3e3e0</t>
  </si>
  <si>
    <t>Central westville ราชพฤกษ์</t>
  </si>
  <si>
    <t>06-3950-7817</t>
  </si>
  <si>
    <t>งานเปลี่ยน DNS</t>
  </si>
  <si>
    <t>DataServiceDR_Images/fce3e3e0.รูปภาพที่แจ้ง.015508.jpg</t>
  </si>
  <si>
    <t>LAB X เซ็นทรัลเวสวิล   เข้าเชื่อม Internet  เปลี่ยน DNS ใหม่  (หนูเล็ก)</t>
  </si>
  <si>
    <t>DataServiceDR_Images/fce3e3e0.รูปภาพที่ดำเนินการเสร็จแล้ว.102027.jpg</t>
  </si>
  <si>
    <t>*พ่วงไปกับงานอื่น ต้องขอคิวช่างเข้าอีกครั้งเนื่องจากช่างเข้าไปครั้งแรกพบว่า DNS จะกลับมาเป็นเลขเดิมแม้จะเปลี่ยนเลขไปแล้ว</t>
  </si>
  <si>
    <t>b64ee0e8</t>
  </si>
  <si>
    <t>DataServiceDR_Images/b64ee0e8.รูปภาพที่แจ้ง.015610.jpg</t>
  </si>
  <si>
    <t>โอ๋ , ชล , ศักดิ์</t>
  </si>
  <si>
    <t>ลูกค้าต้องการเปลี่ยน DNS ของสาขาเป็น 8.8.8.8 ต้องใช้ Monitor เชื่อมต่อในการเซท</t>
  </si>
  <si>
    <t>DataServiceDR_Images/b64ee0e8.รูปภาพที่ดำเนินการเสร็จแล้ว.014543.jpg</t>
  </si>
  <si>
    <t>พ่วงไปกับงานอื่น</t>
  </si>
  <si>
    <t>8e24a94c</t>
  </si>
  <si>
    <t>สวัสดีค่ะ รบกวนอัพเดท VDO หลังแคชเชียร์ เล่นตัวใหม่นะคะ มี 5 สาขา ซีคอน/เมกา บางนา/เวสเกต/สยาม เซนเตอร์/ไอคอนสยาม อัพเดทคืนวันพฤหัส เวลา 22.00 น.
เมกะบางนา : https://drive.google.com/drive/mobile/folders/1lePSM92A_LBveIK72PwyfsDkEDJmfDav/1inCjBvQ3o--gqAZo2uYGpEglyU7Bp_r-?usp=sharing&amp;sort=13&amp;direction=a
แฟชั่น/ซีคอน/เวตเกต : https://drive.google.com/drive/mobile/folders/1lePSM92A_LBveIK72PwyfsDkEDJmfDav/1jCcVylORCkbUuSF8cB3FKa5e9P9OeBEs?usp=sharing&amp;sort=13&amp;direction=a
จอหน้าร้าน เวสเกต : https://drive.google.com/drive/mobile/folders/1lePSM92A_LBveIK72PwyfsDkEDJmfDav/1jCcVylORCkbUuSF8cB3FKa5e9P9OeBEs?usp=sharing&amp;sort=13&amp;direction=a
สยาม เซนเตอร์ : จอข้าง wall mega https://drive.google.com/drive/mobile/folders/1lePSM92A_LBveIK72PwyfsDkEDJmfDav/1T3faKD36EOmgDAZJgXRArrMvZO8ig8H2?usp=sharing&amp;sort=13&amp;direction=a
หลังแคชเชียร์ https://drive.google.com/drive/mobile/folders/1lePSM92A_LBveIK72PwyfsDkEDJmfDav/1T3faKD36EOmgDAZJgXRArrMvZO8ig8H2?usp=sharing&amp;sort=13&amp;direction=a
ไอคอนสยาม : หลังแคชเชียร์ ชั้น 2 
https://drive.google.com/drive/mobile/folders/1lePSM92A_LBveIK72PwyfsDkEDJmfDav/1uEIsMwioGO5Zk88xlGBBwM-yOMhMpzEb?usp=sharing&amp;sort=13&amp;direction=a
ขอบคุณค่ะ @DW_Nulek_0825255238  @FiLM☺︎︎   @Boyd IT Service @Service team.ad3</t>
  </si>
  <si>
    <t>88e778f1</t>
  </si>
  <si>
    <t>จอ LED C-2 อาการจอเป็นเส้น จุดเดิม</t>
  </si>
  <si>
    <t>DataServiceDR_Images/88e778f1.รูปภาพที่แจ้ง.040405.jpg</t>
  </si>
  <si>
    <t>เข้าตรวจสอบและแก้ไขจอ LED C-2 อาการจอเป็นเส้น //  26/8/2025 1. เปลี่ยนเม็ดไฟ 2 เม็ด เสร็จเทสระบบจอ LED LED ทำงานปกติครับ</t>
  </si>
  <si>
    <t>DataServiceDR_Images/88e778f1.รูปภาพที่ดำเนินการเสร็จแล้ว.011128.jpg</t>
  </si>
  <si>
    <t>d290b3bf</t>
  </si>
  <si>
    <t>เอกชัย บุญพา</t>
  </si>
  <si>
    <t>0951877098</t>
  </si>
  <si>
    <t>Detail : จอเป็นแทบเส้น สีเพี้ยน</t>
  </si>
  <si>
    <t>DataServiceDR_Images/d290b3bf.รูปภาพที่แจ้ง.041446.jpg</t>
  </si>
  <si>
    <t>เครียร์ไฟในระบบ restart box player</t>
  </si>
  <si>
    <t>DataServiceDR_Images/d290b3bf.รูปภาพที่ดำเนินการเสร็จแล้ว.015326.jpg</t>
  </si>
  <si>
    <t>จอหมดประกัน รอตรวจสอบและทำการเสนอราคา</t>
  </si>
  <si>
    <t>8a60bb8b</t>
  </si>
  <si>
    <t>จตุจักร เสาทางซ้ายมีโมดุลเสียครับ</t>
  </si>
  <si>
    <t>DataServiceDR_Images/8a60bb8b.รูปภาพที่แจ้ง.045219.jpg</t>
  </si>
  <si>
    <t>1. ตรวจเช็คอาการแผ่นที่เสีย 2. สายแพรหลวม 1 เส้น 3. ใส่สายแพรใหม่จอเล่นได้ปกติ</t>
  </si>
  <si>
    <t>DataServiceDR_Images/8a60bb8b.รูปภาพที่ดำเนินการเสร็จแล้ว.012120.jpg</t>
  </si>
  <si>
    <t>f9877293</t>
  </si>
  <si>
    <t>สถานีหลักสอง</t>
  </si>
  <si>
    <t>DataServiceDR_Images/f9877293.รูปภาพที่แจ้ง.060935.jpg</t>
  </si>
  <si>
    <t>1. ตรวจเช็คอาการจอกระพริบ 2. สายแพรหลวม 1 เส้น 3. ทำการเปลี่ยนสายแพรที่หลวมเรียบร้อย</t>
  </si>
  <si>
    <t>DataServiceDR_Images/f9877293.รูปภาพที่ดำเนินการเสร็จแล้ว.094028.jpg</t>
  </si>
  <si>
    <t>907045a7</t>
  </si>
  <si>
    <t>เซ็นทรัลบางนา,เมก้าบางนา</t>
  </si>
  <si>
    <t>เปลี่ยนสื่อที่หน้าสาขา
Central Bangna : https://drive.google.com/file/d/1gzhZKPaUHobzAHv5d49SGGHLeBBZqyBE/view?usp=drive_link
Mega Bangna : https://drive.google.com/file/d/1USJvOMyXUvc7iHrgC-hLqNX-GPrK5-AC/view?usp=drive_link</t>
  </si>
  <si>
    <t>เปลี่ยนสื่อที่หน้าสาขา  Central Bangna : https://drive.google.com/file/d/1gzhZKPaUHobzAHv5d49SGGHLeBBZqyBE/view?usp=drive_link Mega Bangna : https://drive.google.com/file/d/1USJvOMyXUvc7iHrgC-hLqNX-GPrK5-AC/view?usp=drive_link</t>
  </si>
  <si>
    <t>606d1e87</t>
  </si>
  <si>
    <t>จอLED ดับก่อนเวลาสี่ทุ่ม</t>
  </si>
  <si>
    <t>เหน่ง , ไตรรัตน์ ปีกลาง_นิค</t>
  </si>
  <si>
    <t>เข้าตรวจสอบที่สาขา CTW อาการจอLEDดับก่อนเวลา ตรวจสอบกล่องคอนโทรล  american eagle// อัพเวอร์ชั่นกล่อง A6Lจาก 2.6.5 เป็น 2.9.5 จอติดปกติ</t>
  </si>
  <si>
    <t>DataServiceDR_Images/606d1e87.รูปภาพที่ดำเนินการเสร็จแล้ว.010006.jpg</t>
  </si>
  <si>
    <t>798a292e</t>
  </si>
  <si>
    <t>ปรับค่าแสงจอ ร้าน crc เซ็นทรัลเวิลด์ให้สว่างเพิ่มขึ้นให้ด้วยนะครับ</t>
  </si>
  <si>
    <t>DataServiceDR_Images/798a292e.รูปภาพที่แจ้ง.084915.jpg</t>
  </si>
  <si>
    <t>เข้าปรับค่าแสง ที่หน้าร้าน</t>
  </si>
  <si>
    <t>DataServiceDR_Images/798a292e.รูปภาพที่ดำเนินการเสร็จแล้ว.092555.jpg</t>
  </si>
  <si>
    <t>*พ่วงคิวเข้าพร้อมงานไลฟ์ 23/8/68</t>
  </si>
  <si>
    <t>5c2f61bd</t>
  </si>
  <si>
    <t>รื้อจอ PUMA siam center
1. จอหน้าร้านขนาด w1184*h240 พร้อมโครงสร้าง
2. จอในร้านเป็นจอเข้ามุม A w192*h272 และ B w448*h272 
3. ชุดControls 3 ชุด</t>
  </si>
  <si>
    <t>DataServiceDR_Images/5c2f61bd.รูปภาพที่แจ้ง.030546.jpg</t>
  </si>
  <si>
    <t>วิ้น , ลา , นุ๊ก , แบงค์จอ , หมี , เณร</t>
  </si>
  <si>
    <t>งานรื้อ 1. จอหน้าร้านขนาด พ1184"h240 พร้อมโครงสร้าง 2. จอในร้านเป็นจอเข้ามุม A W192"h272 และ B W448"h272 3. ชุดControls 3 ชุด // 15/9/2025  เข้าขนโจครงสร้างจอ และอุปกรณ์จอ</t>
  </si>
  <si>
    <t>DataServiceDR_Images/5c2f61bd.รูปภาพที่ดำเนินการเสร็จแล้ว.014733.jpg</t>
  </si>
  <si>
    <t>61f82397</t>
  </si>
  <si>
    <t>แจ้งเพิ่มสื่อเปลี่ยนแปลงสื่อลบสื่อ Digital TV อัพเดท  22/8/2025
1.แจ้ง เพิ่มสื่อ แคมเปญ OPPO Festive  ระยะเวลาการขึ้นสื่อ 22 ส.ค. 68 – 30 ก.ย. 68
2.แจ้ง เพิ่มสื่อ แคมเปญ iPad Air M3   ระยะเวลาการขึ้นสื่อ 22 ส.ค. 68 – 30 ก.ย. 68
3.แจ้ง เพิ่มสื่อ แคมเปญ iPad 11 ระยะเวลาการขึ้นสื่อ 22 ส.ค. 68 – 30 ก.ย. 68
True Shop : Digital Poster,TV Conner (Smart Home,Vlive)
https://drive.google.com/drive/folders/1DMhm6sTQsznM2y1PQogNglzPUF0r4Zdt?usp=drive_link
Dtac In True Shop(จอTrue) : Digital Poster,TV Conner (Smart Home,Vlive)
https://drive.google.com/drive/folders/1DMhm6sTQsznM2y1PQogNglzPUF0r4Zdt?usp=drive_link
DTAC SHOP : LED,Digital Signage (จอนอก,จอใน,Digital Standee)(ฝากทีม DR ลงจอ LED Dtac แฟชั่น ไอแลน)
https://drive.google.com/drive/folders/1DMhm6sTQsznM2y1PQogNglzPUF0r4Zdt?usp=drive_link
Team DR  &gt;&gt;&gt; Digital Screen 43" (แนวตั้งสื่อco brand)   
https://drive.google.com/drive/folders/1DMhm6sTQsznM2y1PQogNglzPUF0r4Zdt?usp=drive_link</t>
  </si>
  <si>
    <t>f6084479</t>
  </si>
  <si>
    <t>W​ district​</t>
  </si>
  <si>
    <t>จอขึ้นเป็นแถบสี</t>
  </si>
  <si>
    <t>DataServiceDR_Images/f6084479.รูปภาพที่แจ้ง.035022.jpg</t>
  </si>
  <si>
    <t>ไตรรัตน์ ปีกลาง_นิค , เณร , อ๊อฟ</t>
  </si>
  <si>
    <t>ขอช่างเข้าซ่อมจอ​ LED outdoor ที่ W district มีอาการขึ้นแถบสี​แล้วหายไป ช่างเทคนิค 1 ท่าน ลูกมือ 2 ท่าน *ตั้งนั่งร้าน   -สายแพรหลวมครับ แก้ไขเรียบร้อยครับ ✅ -มีน้ำขอบแผ่นนแต่ไม่มีไหลเข้าด้านในครับ ✅ -มีเปลี่ยนแผ่นขึ้นสีเพี้ยน 4 เม็ด จำนวน 1 แผ่นครับ ✅</t>
  </si>
  <si>
    <t>DataServiceDR_Images/f6084479.รูปภาพที่ดำเนินการเสร็จแล้ว.041936.jpg</t>
  </si>
  <si>
    <t>9f65060d</t>
  </si>
  <si>
    <t>คุณบูม</t>
  </si>
  <si>
    <t>0956516996</t>
  </si>
  <si>
    <t>จอวิดีโอวอลล์ขาฟิก ติดๆดับๆ</t>
  </si>
  <si>
    <t>DataServiceDR_Images/9f65060d.รูปภาพที่แจ้ง.043100.jpg</t>
  </si>
  <si>
    <t>งานของแอสตันมาติน. สาขาสยามพารากอนค่ะ
1.ประสานหน้าสาขา ว่าเราจะขอเข้าตรวจสอบจอที่มีปัญหา.  อาจต้องถอดจอลง หน้าร้านสะดวกให้ทำได้ช่วงเวลาไหน
2.ได้เวลามาแล้ว. ขอคิวช่างกับทางพี่บอล พี่เชน   
จำเป็นวีดีโอวอ ขาแบบฟิก ใช้ช่างอย่างน้อย3ท่าน
*หน้าร้านแจ้งว่าจอติด รอติดตามอาการต่อไป</t>
  </si>
  <si>
    <t>d5f2f18e</t>
  </si>
  <si>
    <t>แจ้งซ่อมจอสื่อ ONE BANGKOK สถานีลุมพินี(BL25)  พบจอสื่อดับ1จอ จอCC/DNL/006</t>
  </si>
  <si>
    <t>DataServiceDR_Images/d5f2f18e.รูปภาพที่แจ้ง.044428.jpg</t>
  </si>
  <si>
    <t>วุฒิพงษ์ สีใส_มาร์ค</t>
  </si>
  <si>
    <t>ออนเบกเกอร์เบอร์ 006 จอติดปกติ</t>
  </si>
  <si>
    <t>DataServiceDR_Images/d5f2f18e.รูปภาพที่ดำเนินการเสร็จแล้ว.082032.jpg</t>
  </si>
  <si>
    <t>ad7221cf</t>
  </si>
  <si>
    <t>คืนวันอาทิตย์ที่ 24 สค. เข้าเช้า วันจันทรที่ 25 สค. นี้
ทางทีมจะเข้าเปลี่ยนสื่อ
สถานีสุขุมวิท ชั้นออกบัตรโดยสาร
ลูกค้า OPPO
 Campaign "Make Your Moment"
AW 1 แบบ
ใช้ จำนวน2 กล่อง 
ตำแหน่งกล่อง 
1. SUK CC WDLB 001
ขนาดจอ 528x256 px
2. SUK CC WDLB 001
ขนาดจอ 528x256 px
*** รบกวนตั้ง เวลาเปลี่ยนสื่อ
คืนวันอาทิตย์ที่ 24 สค.นี้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t>
  </si>
  <si>
    <t>ทำการขึ้นสื่อจอเรียบร้อย</t>
  </si>
  <si>
    <t>*เตรียมสื่อเรียบร้อย รอส่งคืน 23/8/68</t>
  </si>
  <si>
    <t>8446b6f7</t>
  </si>
  <si>
    <t>Mega Bangna</t>
  </si>
  <si>
    <t>เข้าแก้ไขเพิ่มเติมงาน True Sphere เมก้าบางนา</t>
  </si>
  <si>
    <t>เหน่ง , ตี้ , ชา (จอ)</t>
  </si>
  <si>
    <t>Mega Bangna : เสียบสายปลั๊กพาวเวอร์ 12 เส้น สายHDMI 12เส้น ติดตั้งสวิตช์ฮับHDMI 1ออก16 ติดกล่องM30 1กล่อง เก็บสายไฟ ดึงเข้าระบบ เเละ ส่งสื่อ เรียบร้อย</t>
  </si>
  <si>
    <t>8c97d02d</t>
  </si>
  <si>
    <t>เปลี่ยนสื่อ 
ลูกค้า Nescafe Gold Crema
 Campaign "เข้ม และ นุ่ม"
AW 1 แบบ
ใช้ จำนวน2 กล่อง 
ตำแหน่งกล่อง 
1. CHA DLB 001
ขนาดจอ 896x256 px
2. CHA DLB 002
ขนาดจอ 896x256 px</t>
  </si>
  <si>
    <t>อัพเดทสือเรียบร้อย</t>
  </si>
  <si>
    <t>5c4061e0</t>
  </si>
  <si>
    <t>จอ LED ร้าน Jomalone สาขา One BKK สื่อเล่นไม่เต็มจอ</t>
  </si>
  <si>
    <t>DataServiceDR_Images/5c4061e0.รูปภาพที่แจ้ง.085255.jpg</t>
  </si>
  <si>
    <t>ประสานงานแก้ไขกับลูกค้า</t>
  </si>
  <si>
    <t>*เกิดจากพนักงานหน้าสาขาเลือก HDMI ผิด</t>
  </si>
  <si>
    <t>f3494982</t>
  </si>
  <si>
    <t>ขอรบกวนส่งอัพเดท VDO LED ทางเข้าหน้าร้านไว้ก่อนนะคะ
สามารถอัพเดทพรุ่งนี้ได้เลยค่ะ เล่นวิดิโอเป็นตัวใหม่ทั้งหมดค่ะ
1. Mega Bangna
LED U Shape ทางเข้าหน้าร้าน
File : https://drive.google.com/file/d/1ekW8rngW93VqCts2xSF6u34nnzXblaWi/view?usp=drive_link
2. Seacon Square ทางเข้าหน้าร้าน
File : https://drive.google.com/file/d/13BUUEkcQVeEe2GcjgyrSibnRI3H0WPFh/view?usp=drive_link
3. Central Westgate
File จอซ้าย : https://drive.google.com/file/d/1KKeSBSAkqU-Qa_iBSVyk-aMgxMaEfs4h/view?usp=drive_link
File จอขวา : https://drive.google.com/file/d/1JCMcmmxg2MFsn5oF3qNvdA4FHaxN0IuE/view?usp=sharing
4.Central Park dusit ทางเข้าร้าน
File : https://drive.google.com/file/d/1h-HOShyq8TuRY7SEDPURq26H6lqE0WZw/view?usp=drive_link
5. Centralworld รบกวนปรับไฟล์ให้เป็น Res ที่ใช้งานของสาขา CTW และส่งกลับมาให้หน่อยค่ะ
File : https://drive.google.com/file/d/1LJdcpC1gJdDsHQVs4850EcVmv1VL_xaU/view?usp=drive_link</t>
  </si>
  <si>
    <t>ทำการ Update สื่อและแก้ไขไฟล์สื่อสาขา CTW 3840*776 เรียบร้อย</t>
  </si>
  <si>
    <t>6d9ca70c</t>
  </si>
  <si>
    <t>Detail :  จอ LED ไม่ติดค่ะ</t>
  </si>
  <si>
    <t>DataServiceDR_Images/6d9ca70c.รูปภาพที่แจ้ง.011809.jpg</t>
  </si>
  <si>
    <t>อัพสื่อขึ้นใหม่</t>
  </si>
  <si>
    <t>f62a126c</t>
  </si>
  <si>
    <t>True Sphere Mega bangna</t>
  </si>
  <si>
    <t>ขอคิวช่างเข้าเก็บงานที่ True sphere  magabangna ให้ทีนะคะ
อาการรับแจ้ง
กล่องตั้งเวลาปิดแล้ว กล่องดับแต่จอไม่ดับ. เนื่องจากไม่ได้เซทค่าจอดำไว้
ต้องประสานขอไฟล์ตัดจอดำหลังกล่องปิด หรือจอไม่มีสัญญาณเข้าจากทางซัพค่ะ
เล็กรบกวนด้วยนะคะ. ตอนนี้เล็กแจ้งให้หน้าสาขาปิดด้วยเบรกเกอร์ไปก่อนค่ะ</t>
  </si>
  <si>
    <t>ขอคิวแก้ไขภายในวันที่ 23/08/2568 เข้าแก้ไขที่ True sphere mega bangna  อาการ : กล่องตั้งเวลาปิดแล้ว กล่องดับแต่จอไม่ดับ เนื่องจากไม่ได้เซทค่าจอดำไว้ ต้องประสานขอไฟล์ตัดจอดำหลังกล่องปิด หรือจอไม่มีสัญญาณเข้าจากทางซัพ  *ช่างเทคนิค 1 ท่าน + ลูกมือ 1 ท่าน *ถึงหน้าร้าน 18:00 น.  วันที่ 25/8/2025 เข้าแก้ไขที่ True sphere mega bangna  อาการ : กล่องตั้งเวลาปิดแล้ว กล่องดับแต่จอไม่ดับ เนื่องจากไม่ได้เซทค่าจอดำไว้ ต้องประสานขอไฟล์ตัดจอดำหลังกล่องปิด หรือจอไม่มีสัญญาณเข้าจากทางซัพ</t>
  </si>
  <si>
    <t>DataServiceDR_Images/f62a126c.รูปภาพที่ดำเนินการเสร็จแล้ว.035952.jpg</t>
  </si>
  <si>
    <t>aa3be032</t>
  </si>
  <si>
    <t>แจ้งซ่อมจอสื่อโฆษณาสถานีสุขุมวิท(BL22)บริเวณทางเชื่อมBTS ดับ</t>
  </si>
  <si>
    <t>DataServiceDR_Images/aa3be032.รูปภาพที่แจ้ง.013047.jpg</t>
  </si>
  <si>
    <t>ออนเบรกเกอร์เบอร์ L3 จอติดปกติ</t>
  </si>
  <si>
    <t>DataServiceDR_Images/aa3be032.รูปภาพที่ดำเนินการเสร็จแล้ว.020858.jpg</t>
  </si>
  <si>
    <t>3f2b357f</t>
  </si>
  <si>
    <t>จอเสาหน้าร้าน ขึ้นสื่อดำ</t>
  </si>
  <si>
    <t>DataServiceDR_Images/3f2b357f.รูปภาพที่แจ้ง.013900.jpg</t>
  </si>
  <si>
    <t>ทำการตรวจสอบไฟล์สื่อ และ restart box player</t>
  </si>
  <si>
    <t>DataServiceDR_Images/3f2b357f.รูปภาพที่ดำเนินการเสร็จแล้ว.015907.jpg</t>
  </si>
  <si>
    <t>6ce77bd1</t>
  </si>
  <si>
    <t>ชื่อสื่อในระบบ CMS ไม่ตรง</t>
  </si>
  <si>
    <t>DataServiceDR_Images/6ce77bd1.รูปภาพที่แจ้ง.014049.jpg</t>
  </si>
  <si>
    <t>ทำการแก้ไขชื่อสื่อในระบบ CMS</t>
  </si>
  <si>
    <t>12e9fa71</t>
  </si>
  <si>
    <t>สาขาลาดพร้าว จอ LED ข้างหลังแคชเชียร์ไม่ติดค่ะ</t>
  </si>
  <si>
    <t>DataServiceDR_Images/12e9fa71.รูปภาพที่แจ้ง.031538.jpg</t>
  </si>
  <si>
    <t>แจ้งสาขาตรวจสอบ flash drive และ ปิด-เปิด Box player ใหม่</t>
  </si>
  <si>
    <t>DataServiceDR_Images/12e9fa71.รูปภาพที่ดำเนินการเสร็จแล้ว.031814.jpg</t>
  </si>
  <si>
    <t>45854c24</t>
  </si>
  <si>
    <t>Siam Paragon , Central Chidlom</t>
  </si>
  <si>
    <t>ไฟล์ VDO จอโค้ง สำหรับ Siam paragon &amp; Central Chidlom ครับ Upload เช้าวันที่ 1 กันยายน นะครับ รบกวน download เก็บไว้ก่อนครับ https://wwpcis-my.sharepoint.com/:v:/g/personal/smuhammadsaid_diormail_com/EQzQifhIrHtMt-leR0q55ocBNdSU28NVA_zDETiPwihf-A?nav=eyJyZWZlcnJhbEluZm8iOnsicmVmZXJyYWxBcHAiOiJPbmVEcml2ZUZvckJ1c2luZXNzIiwicmVmZXJyYWxBcHBQbGF0Zm9ybSI6IldlYiIsInJlZmVycmFsTW9kZSI6InZpZXciLCJyZWZlcnJhbFZpZXciOiJNeUZpbGVzTGlua0NvcHkifX0&amp;e=jN3ox7 https://wwpcis-my.sharepoint.com/:v:/g/personal/smuhammadsaid_diormail_com/EcD2U05tdjhNkOvfX6l7a0wBhMdDhB0Y84_9GL4Pmridag?nav=eyJyZWZlcnJhbEluZm8iOnsicmVmZXJyYWxBcHAiOiJPbmVEcml2ZUZvckJ1c2luZXNzIiwicmVmZXJyYWxBcHBQbGF0Zm9ybSI6IldlYiIsInJlZmVycmFsTW9kZSI6InZpZXciLCJyZWZlcnJhbFZpZXciOiJNeUZpbGVzTGlua0NvcHkifX0&amp;e=uM5LFe</t>
  </si>
  <si>
    <t>DataServiceDR_Images/45854c24.รูปภาพที่แจ้ง.032320.jpg</t>
  </si>
  <si>
    <t>Update สื่อเรียบร้อย</t>
  </si>
  <si>
    <t>DataServiceDR_Images/45854c24.รูปภาพที่ดำเนินการเสร็จแล้ว.032437.jpg</t>
  </si>
  <si>
    <t>9db2c87f</t>
  </si>
  <si>
    <t>Union mall</t>
  </si>
  <si>
    <t>ลาดพร้าว กรุงเทพมหานคร</t>
  </si>
  <si>
    <t>เข้าตรวจสอบจอ และเสนอราคา</t>
  </si>
  <si>
    <t>DataServiceDR_Images/9db2c87f.รูปภาพที่แจ้ง.033032.jpg</t>
  </si>
  <si>
    <t>ทีมเข้าตรวจสอบให้เรียบร้อยแล้วครับพบปัญหาจากสายแลนตอนนี้จอติดปกตินะครับขอบคุณครับ</t>
  </si>
  <si>
    <t>da68efa4</t>
  </si>
  <si>
    <t>Adidas Icon Siam</t>
  </si>
  <si>
    <t>แผ่นจอ LED หลุด</t>
  </si>
  <si>
    <t>DataServiceDR_Images/da68efa4.รูปภาพที่แจ้ง.033207.jpg</t>
  </si>
  <si>
    <t>รายละเอียดงาน:  1. ตรวจสอบหน้างานพบแผ่นโมดูลจำนวน 1 แผ่นด้านบนหลุดออก   2. ตรวจสอบเพิ่มเติมพบแผ่นโมดูลเสียจำนวน 1 แผ่น   3. ทำการเปลี่ยนตำแหน่ง โดยย้ายแผ่นโมดูลที่เสียลงมาไว้ด้านล่าง   4. ยึดแผ่นโมดูลใหม่จำนวน 1 แผ่นเข้าที่   5. ปรับและจัดเรียงแผ่นโมดูลให้เรียบร้อย</t>
  </si>
  <si>
    <t>DataServiceDR_Images/da68efa4.รูปภาพที่ดำเนินการเสร็จแล้ว.011256.jpg</t>
  </si>
  <si>
    <t>b9d9ba28</t>
  </si>
  <si>
    <t>Ladplao + CTW</t>
  </si>
  <si>
    <t>ขึ้นสื่อ Armani   
บริษัท  เอวก้า
รบกวนเปลี่ยนสื่อ ให้หน่อยค่ะ คุณเล็กเริ่มเปลี่ยนวันจันทร์นี้ได้เลยค่ะ
สาขาลาดพร้าว  https://drive.google.com/file/d/1LoAeemJNFLE-68yadPz7agbQ54t6nppQ/view?usp=sharing
สาขา เซ็นทรัลเวิลด์ https://drive.google.com/file/d/1ShxTnrr7JLikJzLCp7Z0fiLGzLsgxrNO/view?usp=sharing</t>
  </si>
  <si>
    <t>DataServiceDR_Images/b9d9ba28.รูปภาพที่แจ้ง.035811.jpg</t>
  </si>
  <si>
    <t>6d51b6e8</t>
  </si>
  <si>
    <t>แผ่นไม่เป็นระนาบ</t>
  </si>
  <si>
    <t>DataServiceDR_Images/6d51b6e8.รูปภาพที่แจ้ง.073718.png</t>
  </si>
  <si>
    <t>เณณ , แบงค์จอ , ฟลุ๊คเล็ก</t>
  </si>
  <si>
    <t>ตรวจสอบและปรับระนาบแผ่น เตรียมบันได 10-12 ขั้น // 12/9/2025 1.ใส่กล่องอลูมิเนียม25กล่อง (1จอต้องใช้ 20 กล่อง เนื่องจากใส่ตามที่แบบให้มาตัวแผ่นมันยังหยุบเหมือนเดิมครับ กล่องอลูมิเนียมขาดอยู่ 50กล่องครับ ) 2.ใส่ได้ทั้งหมด 1จอครึ่งครับ 3.ใส่แผ่นโมดูลกลับ นำแผ่นโมดูลมาสแปร์ด้วยครับเนื่องจากเห็นแผ่นเสียเยอะครับ</t>
  </si>
  <si>
    <t>DataServiceDR_Images/6d51b6e8.รูปภาพที่ดำเนินการเสร็จแล้ว.015711.jpg</t>
  </si>
  <si>
    <t>66705164</t>
  </si>
  <si>
    <t>1.แจ้ง Replace สื่อ แคมเปญ iPhone 16 Family ระยะเวลาการขึ้นสื่อ 26 ส.ค. 68 – 10 ก.ย. 68
True Shop : Digital Poster,TV Conner (Smart Home,Vlive)
https://drive.google.com/drive/folders/1lYjK588F2IQgqUPRCmftSBmiygc53LIV?usp=sharing
Dtac In True Shop(จอTrue) : Digital Poster,TV Conner (Smart Home,Vlive)
https://drive.google.com/drive/folders/1lYjK588F2IQgqUPRCmftSBmiygc53LIV?usp=sharing
DTAC SHOP : LED,Digital Signage (จอนอก,จอใน,Digital Standee)(ฝากทีม DR ลงจอ LED Dtac แฟชั่น ไอแลน)
https://drive.google.com/drive/folders/1lYjK588F2IQgqUPRCmftSBmiygc53LIV?usp=sharing
Team DR  &gt;&gt;&gt; Digital Screen 43" (แนวตั้งสื่อco brand)   
https://drive.google.com/drive/folders/1lYjK588F2IQgqUPRCmftSBmiygc53LIV?usp=sharing</t>
  </si>
  <si>
    <t>e1237952</t>
  </si>
  <si>
    <t>มาเรียการ์เด้น ราชพฤกษ์</t>
  </si>
  <si>
    <t>DataServiceDR_Images/e1237952.รูปภาพที่แจ้ง.044513.jpg</t>
  </si>
  <si>
    <t>d76837f2</t>
  </si>
  <si>
    <t>จอ Wellcome  N และ S
ปรับย้ายแผ่นโมดูลที่เสื่อมสภาพลงมาไว้แถวล่างสุด
พร้อมเซทปรับค่าแสงแผ่นดูว่าสามารถปรับเซทได้ไหม</t>
  </si>
  <si>
    <t>จ่อย , แลนด์ , มาร์ค , โอ๋ , อ๊อฟ</t>
  </si>
  <si>
    <t>จอ Dynamic welcome ฝั่ง end1และend2  ย้ายแผ่นแสงดร็อปมาไว้ด้านล่างทั้ง2จอ จอLED connect: เปลี่ยนการ์ด จำนวน 1 ใบ</t>
  </si>
  <si>
    <t>d0175214</t>
  </si>
  <si>
    <t>TV Corner : BD Embassy, ทรู1ใยแก้ว, CP Tower, EMSPHERE, Siam Soi 2, One Bangkok Video Wall : TS Central Westgate, Mega Bangna</t>
  </si>
  <si>
    <t>TV Corner : BD Embassy, ทรู1ใยแก้ว, CP Tower, EMSPHERE, Siam Soi 2, One Bangkok
Video Wall : TS Central Westgate, Mega Bangna
&gt;&gt; แจ้ง Replace สื่อ แคมเปญ iPhone 16 Family ระยะเวลาการขึ้นสื่อ 26 ส.ค. 68 – 10 ก.ย. 68
https://drive.google.com/drive/folders/1nEgUItmib1KVkIrnWEFr8Y9B2BkPC9PX?usp=drive_link</t>
  </si>
  <si>
    <t>Replace สื่อ แคมเปญ iPhone 16 Family เรียบร้อย</t>
  </si>
  <si>
    <t>2018e17a</t>
  </si>
  <si>
    <t>แจ้งซ่อมจอสื่อโฆษณาสถานีสุขุมวิท(BL22)บริเวณทางเชื่อมBTS</t>
  </si>
  <si>
    <t>DataServiceDR_Images/2018e17a.รูปภาพที่แจ้ง.010407.jpg</t>
  </si>
  <si>
    <t>จ่อย , อ๊อฟ , แลนด์ , โอ๋</t>
  </si>
  <si>
    <t>ช่างเหน่งเข้าเซทจอวันที่ 28/08/2568</t>
  </si>
  <si>
    <t>1ee46281</t>
  </si>
  <si>
    <t>player ไม่ทำงาน</t>
  </si>
  <si>
    <t>เข้าวันที่ 28/08/25 1จอดับ.ตรวจสอบไฟมาที่จอเสาปกติแต่เครื่องเล่นไม่ทำงาน 2.จอwall ตรวจสอบ.ไฟไม่มีมายังจอ ขั้นตอนทดสิบนาฬิกาตั้งใว้ที่06:15.ทิ้งใว้5นาทีนาฬิกาหมุนมาที06:20น.ผลตรวจนาฬิกาปกติครับแต่การหมุนรอบบางจุดไม่ดีครับ[ควรมาเปลี่ยนนาฬิกา]สามารถมาเปลี่ยนใด้ตอนกลางวันครับปิดจอ3นาที</t>
  </si>
  <si>
    <t>เปลี่ยนทามเมอร์ใหม่ 1 เครื่อง</t>
  </si>
  <si>
    <t>DataServiceDR_Images/1ee46281.รูปภาพที่ดำเนินการเสร็จแล้ว.101611.jpg</t>
  </si>
  <si>
    <t>2f7c8712</t>
  </si>
  <si>
    <t>LED Week 35 – 36 ของ Charles &amp; Keith สาขา Central Pattaya แทนสื่อเดิมตามลิงก์ด้านล่างภายในวันที่ 27 ส.ค. ค่ะ
·       Central Pattaya https://drive.google.com/file/d/1be4gYrpnIxXIp5lHR_094cB83BKNmJcG/view?usp=sharing</t>
  </si>
  <si>
    <t>b9407337</t>
  </si>
  <si>
    <t>ไทรอัมพ์พระราม5</t>
  </si>
  <si>
    <t>0922458222</t>
  </si>
  <si>
    <t>ทั้งตัวจอ เปิดแล้ว ซักพักมันดับ</t>
  </si>
  <si>
    <t>DataServiceDR_Images/b9407337.รูปภาพที่แจ้ง.024051.jpg</t>
  </si>
  <si>
    <t>ถ้ากล่องใหม่ก็ยังเชื่อมต่อไม่ได้ สรุปงานกลับทีม เพื่อประสานงานต่อ</t>
  </si>
  <si>
    <t>DataServiceDR_Images/b9407337.รูปภาพที่ดำเนินการเสร็จแล้ว.101920.jpg</t>
  </si>
  <si>
    <t>สาขาแจ้งติดต่อกลับ</t>
  </si>
  <si>
    <t>de9f2dd0</t>
  </si>
  <si>
    <t>สปอตหัวหิน</t>
  </si>
  <si>
    <t>Adidas Marketvillage Hua-Hin</t>
  </si>
  <si>
    <t>ตู้คอนโทรลมีเสียงดัง อาการเกิดจากแมกเนติกแนวทางแก้ไขต้องให้ช่างเข้าไปเปลี่ยนแมกเนติก</t>
  </si>
  <si>
    <t>DataServiceDR_Images/de9f2dd0.รูปภาพที่แจ้ง.040116.jpg</t>
  </si>
  <si>
    <t>เอ้ , ตี๋</t>
  </si>
  <si>
    <t>ช่างเข้าเปลี่ยนแมกเนติกทั้งหมดเรียบร้อย</t>
  </si>
  <si>
    <t>DataServiceDR_Images/de9f2dd0.รูปภาพที่ดำเนินการเสร็จแล้ว.091759.jpg</t>
  </si>
  <si>
    <t>3bff135b</t>
  </si>
  <si>
    <t>DataServiceDR_Images/3bff135b.รูปภาพที่แจ้ง.042643.jpg</t>
  </si>
  <si>
    <t>กล่องคอนโทรลมีปัญหาเนื่องจากอายุการใช้งาน ทำการรีสตาร์ทเครื่องและส่งสื่อขึ้นไปใหม่อีกครั้ง จอติดปกติ</t>
  </si>
  <si>
    <t>DataServiceDR_Images/3bff135b.รูปภาพที่ดำเนินการเสร็จแล้ว.044720.jpg</t>
  </si>
  <si>
    <t>888846b9</t>
  </si>
  <si>
    <t>DataServiceDR_Images/888846b9.รูปภาพที่แจ้ง.061622.jpg</t>
  </si>
  <si>
    <t>Update Firmware Controller และ ทำการขึ้นสื่อใหม่</t>
  </si>
  <si>
    <t>9898ad8e</t>
  </si>
  <si>
    <t>เปลี่ยนแผ่นใหม่</t>
  </si>
  <si>
    <t>DataServiceDR_Images/9898ad8e.รูปภาพที่แจ้ง.070441.jpg</t>
  </si>
  <si>
    <t>แจ้คกี้ , Mr Xie  Shaoyang_สาวหยาง , ดอน , แบงค์จอ</t>
  </si>
  <si>
    <t>รายละเอียดงาน : ลักษณะงาน  1. ตั้งนั่งร้าน3 2. ถอดแผ่นเก่าออก 246 แผ่น✅ 3. ใส่แผ่นใหม่ 246 แผ่น✅ 4. เซทจอใหม่✅ 5.เปลี่ยนสายDCใหม่ทั้งหมด✅ 6เปิดทดสอบสื่อจอ✅ ภารกิจเสร็จเรียบร้อยครับเสร็จ</t>
  </si>
  <si>
    <t>DataServiceDR_Images/9898ad8e.รูปภาพที่ดำเนินการเสร็จแล้ว.005351.jpg</t>
  </si>
  <si>
    <t>*รออะไหล่</t>
  </si>
  <si>
    <t>5c22899f</t>
  </si>
  <si>
    <t>Link สื่อใหม่
LED : True ID Content Series (Mouse) (1-30 Sep 25)
https://drive.google.com/drive/folders/1aYQlsqp3hc2ko1QSXLGln2zxBF6CzEym?usp=drive_link  
LED : Honor Magic5 (1 Sep - 30 Nov 2025)
https://drive.google.com/drive/folders/1omI9NiPLJQRApQ_ipAi2x6MCvnrUM13q?usp=sharing
*Honor Magic5 แทนที่อันเก่าได้เลย
::Playlist Update September 2025 :: เปลี่ยนสื่อ True ID &amp; Honor Magic5 ตัวใหม่แทนสื่อตัวเดิม เปิด Walk In มีผล 1/9/2025
A. Highlight Campaign
-Co Brand (ตามลิสสาขาที่มี)
-----------------------------
B. Commercial Campaign
-GeForce NOW (ตามลิสสาขาที่มี) (5 July - 30 Sep 25)
-True ID Content Series (Mouse) (ตามลิสสาขาที่มี) (1-30 Sep 25) New!!
-Entertainment|5G Super max &amp; Iqiyi(ตามลิสสาขาที่มี) (18 Aug - 31 Dec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(1 Sep - 30 Nov 2025) New!! ถ้าสาขาสื่อซ้ำกับ Honor 400 Series ให้ตัด  Honor 400 Series ออก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t>
  </si>
  <si>
    <t>8b57ccc9</t>
  </si>
  <si>
    <t>iCare Paradise Park</t>
  </si>
  <si>
    <t>ศรีนครินทร์ สมุทรปราการ</t>
  </si>
  <si>
    <t>ติดตั้งกล่องM3 ที่ห้างพาราไดซ์ ศรีนครินทร์ ร้าน icare ชั้น 2</t>
  </si>
  <si>
    <t>DataServiceDR_Images/8b57ccc9.รูปภาพที่แจ้ง.080305.jpg</t>
  </si>
  <si>
    <t>ติดตั้งกล่องM3 ที่ห้างพาราไดซ์ ศรีนครินทร์ ร้าน icare ชั้น 2 // 29/8/2025 เปลี่ยนกล่อง M3 และอุปกรณ์ เรียบร้อยครับ มีเทรนลูกค้าในการส่งสือผ่าน USB เรียบร้อยครับ ลูกค้าแฮปปี้ครับ</t>
  </si>
  <si>
    <t>เรียบร้อบปกติ</t>
  </si>
  <si>
    <t>DataServiceDR_Images/8b57ccc9.รูปภาพที่ดำเนินการเสร็จแล้ว.065813.jpg</t>
  </si>
  <si>
    <t>7affbe4a</t>
  </si>
  <si>
    <t>เมเบอรีนขึ้นสื่อใหม่  จอ Engon 28 0v
แทนได้เลยครับ ผมได้แนบ Link  VDO  มาด้วยครับ
ให้เริ่มเปลี่ยนวันที่ 28/8/2025  ตั้งแต่ 10โมงเช้าเป็นต้นไป
ฝากช่วยดำเนินการตามวันและเวลา ด้วยนะครับ
ขอบคุณครับ
วีระศักดิ์
https://drive.google.com/file/d/16rPk-bxNJUqrbmO769Ao3DTV2TldLRls/view?usp=sharing
เมเบอรีน  จอ Big  Hot spot โดยลบของเก่าทิ้ง และ  update  เป็นตัวใหม่ ตามที่แนบมาครับ
โดยเริ่ม Update  วันที่28/8/2025 ตั้งแต่ 10.00 น  ครับ
Eve And Boy Maga Bagna
https://drive.google.com/file/d/1JoZsmkysgSrM7gCpQDhP46Di9R33SA1O/view?usp=sharing
Link ใช้กับสาขาตาม List  นี้ครับ
https://drive.google.com/file/d/1GLkOxzdZkB411aolOtf44P8BgfQSCKCc/view?usp=sharing
 เมเบอรีน จอ Brand  Maybelline   ที่ Watsons Siam  ด้วยครับ
ช่วยดำเนินการ Update วันที่28/8/2025   ตั้งแต่ 10 เช้าเป็นต้นไปครับ 
โดยลบ VDO  เก่าทิ่ง ของใหม่ไปแทนที่ครับ
Ws Siam(w3584xH384)
https://drive.google.com/file/d/1RurCjku6dWQYIlsY-q7V1qZ4eZamBDMF/view?usp=sharing
 เมเบอรีน   Brand  Maybelline   ที่ Eve And Boy Saim Square one
ช่วยดำเนินการ Update วันที่28/8/2025   ตั้งแต่ 10 เช้าเป็นต้นไปครับ 
โดยลบ VDO  เก่าทิ่ง ของใหม่ไปแทนที่ครับ
Eve And Boy Saim Square one (W1920xH192)
https://drive.google.com/file/d/17Iryk31wByrb8_zdEGL2Ho1K49gISASj/view?usp=sharing</t>
  </si>
  <si>
    <t>ff39f088</t>
  </si>
  <si>
    <t>แผ่นดับ 1 แผ่น</t>
  </si>
  <si>
    <t>DataServiceDR_Images/ff39f088.รูปภาพที่แจ้ง.013838.jpg</t>
  </si>
  <si>
    <t>ไตรรัตน์ ปีกลาง_นิค , ฟลุ๊คเล็ก</t>
  </si>
  <si>
    <t>เข้าตรวจสอบสายแพรจอ และแก้ไขจอ // 29/8/2025  1.ตรวจสอบเช็คกระแสไฟ 2.ตรวจสอบหม้อแปลงทำงานผิดปกติ 1 ใบ 3.ทำการเปลี่ยนใบหม้อ 1 ใบ 4.เปลี่ยนสื่อ</t>
  </si>
  <si>
    <t>DataServiceDR_Images/ff39f088.รูปภาพที่ดำเนินการเสร็จแล้ว.010830.jpg</t>
  </si>
  <si>
    <t>bb965727</t>
  </si>
  <si>
    <t>PUMA CTW  เพิ่มสื่อจอเสา
 https://we.tl/t-enIY02BTHi</t>
  </si>
  <si>
    <t>DataServiceDR_Images/bb965727.รูปภาพที่แจ้ง.032332.jpg</t>
  </si>
  <si>
    <t>12fcbe92</t>
  </si>
  <si>
    <t>ขออนุญาต แจ้งปัญหาค่ะ
Staff ID : 01052520
Staff name : นันทวัน บุญมา 
Shop Code : 80101628
Shop Name : true central nakhonsawan
 เบอร์ติดต่อกลับ (ที่สามารถติดต่อได้ทันที) : 0970974560
Detail :  จอ LED ไม่ติดค่ะ</t>
  </si>
  <si>
    <t>DataServiceDR_Images/12fcbe92.รูปภาพที่แจ้ง.042758.jpg</t>
  </si>
  <si>
    <t>ลูกค้ายกเลิกการเปลี่ยนกล่อง ( ยกเลิกการซ่อม)</t>
  </si>
  <si>
    <t>0ea67612</t>
  </si>
  <si>
    <t>Link สื่อใหม่
LED : True Shop x MorDee (1 Sep-30 Nov 2025)
https://drive.google.com/drive/folders/1eo8Qr6K4wncO-lPzpfN-p-evBJIdWxNT</t>
  </si>
  <si>
    <t>อัพเดตสื่อประจำเดือนกันยายน</t>
  </si>
  <si>
    <t>1d084cfe</t>
  </si>
  <si>
    <t>::Playlist Update September 2025 :: เพิ่มสื่อ TVS 2 สื่อ มีผล 1/9/2025
A. Highlight Campaign
-Co Brand (ตามลิสสาขาที่มี)
-True Shop x MorDee (ตามลิสสาขาที่มี) (1 Sep-30 Nov 2025) New!!
-----------------------------
B. Commercial Campaign
-TVS Queen Mantis -Sep 2025 New!!
-TVS Now Football -Sep 2025 New!!
-GeForce NOW (ตามลิสสาขาที่มี) (5 July - 30 Sep 25)
-True ID Content Series (Mouse) (ตามลิสสาขาที่มี) (1-30 Sep 25) New!!
-Entertainment|5G Super max &amp; Iqiyi(ตามลิสสาขาที่มี) (18 Aug - 31 Dec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(1 Sep - 30 Nov 2025) New!! ถ้าสาขาสื่อซ้ำกับ Honor 400 Series ให้ตัด  Honor 400 Series ออก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Now Football -Sep 2025
https://drive.google.com/drive/folders/1V0cRxdGe4XXDX0MmGde4DRMwojkrmO-X</t>
  </si>
  <si>
    <t>เหน่ง , บอยด์ (วิทวัส)</t>
  </si>
  <si>
    <t>3d4c934c</t>
  </si>
  <si>
    <t>แจ้งซ่อม จอสื่อโฆษณา Digital Metro mall สถานีสุขุมวิท ทางออก 2-3 ดับ</t>
  </si>
  <si>
    <t>DataServiceDR_Images/3d4c934c.รูปภาพที่แจ้ง.092615.jpg</t>
  </si>
  <si>
    <t>ทีมช่างที่เข้าก่อนหน้าปิดโปรเซสเซอร์ แล้วไม่ได้แจ้งกลับมา 1. เข้าตรวจเช็คอาการจอดับ พบว่าสับเบรกเกอร์ผิดฝั่งเลยทำให้จอดับครับ 2. เซ็ทจอใหม่  3.สลับแผ่นโมดูลที่ใส่กลับหัว 4.อัพเดตเวอร์ชั่นการ์ด 5.ต่อสายแลนด์เพิ่ม</t>
  </si>
  <si>
    <t>DataServiceDR_Images/3d4c934c.รูปภาพที่ดำเนินการเสร็จแล้ว.093700.jpg</t>
  </si>
  <si>
    <t>9b1eee1f</t>
  </si>
  <si>
    <t>1.แจ้ง เพิ่มสื่อ แคมเปญ Vivo V60ระยะเวลาการขึ้นสื่อ 28 ส.ค. 68 – 30 ก.ย. 68
True Shop : Digital Poster,TV Conner (Smart Home,Vlive)
https://drive.google.com/drive/folders/1lDn3VlznQm2_Y3dGRodmpkM1RzEGND-E?usp=drive_link
Dtac In True Shop(จอTrue) : Digital Poster,TV Conner (Smart Home,Vlive)
https://drive.google.com/drive/folders/1lDn3VlznQm2_Y3dGRodmpkM1RzEGND-E?usp=drive_link
DTAC SHOP : LED,Digital Signage (จอนอก,จอใน,Digital Standee)(ฝากทีม DR ลงจอ LED Dtac แฟชั่น ไอแลน)
https://drive.google.com/drive/folders/1lDn3VlznQm2_Y3dGRodmpkM1RzEGND-E?usp=drive_link
Team DR  &gt;&gt;&gt; Digital Screen 43" (แนวตั้งสื่อco brand)   
https://drive.google.com/drive/folders/1lDn3VlznQm2_Y3dGRodmpkM1RzEGND-E?usp=drive_link
Best Regards
Theerani  Lerdsri (Saw)
 ธีรนิติ์  เลิศศรี  (ซอ)
Mobile: 095-3611286
E-mail: Theerani_ler@truecorp.co.th
Shop Operation Management</t>
  </si>
  <si>
    <t>bce8e0f8</t>
  </si>
  <si>
    <t>สวัสดีค่ะ รบกวนอัพเดท VDO หลังแคชเชียร์ เล่นตัวใหม่นะคะ มี 5 สาขา ซีคอน/เมกา บางนา/เวสเกต/สยาม เซนเตอร์/ไอคอนสยาม อัพเดทคืนวันพฤหัส เวลา 22.00 น.
เมกะบางนา : https://drive.google.com/file/d/1dB1PD9xVJXbjsOFhZRcLTv6Q9ljwMQ55/view?usp=drive_link
แฟชั่น/ซีคอน/เวตเกต : https://drive.google.com/file/d/1FB3-A8jbQ9ICarJKKySm79xprOTyo3bP/view?usp=drive_link
จอหน้าร้าน เวสเกต : https://drive.google.com/file/d/1gKuqQBLfENcgg-TAaxjWCPWJEZkenbZl/view?usp=drive_link
สยาม เซนเตอร์ : จอข้าง https://drive.google.com/file/d/1pEk2WwLEMcr2Zp4CW3lJkwT9EwszS5ud/view?usp=drive_link
หลังแคชเชียร์ : https://drive.google.com/file/d/1YvbLSp5gDkQDvjOGsa8v4p3XdBM_qfyY/view?usp=drive_link
ไอคอนสยาม : หลังแคชเชียร์ ชั้น 2 https://drive.google.com/file/d/1IPUedmi4lm6-jldol0dxWpWr0ZdnO_BG/view?usp=drive_link</t>
  </si>
  <si>
    <t>73d260bc</t>
  </si>
  <si>
    <t>ฝากเช็คให้หน่อยนะครับ Siam paragon จอไม่ติดครับ</t>
  </si>
  <si>
    <t>DataServiceDR_Images/73d260bc.รูปภาพที่แจ้ง.031144.jpg</t>
  </si>
  <si>
    <t>ทำการตรวจสอบระบบหลังบ้าน จอออนไลน์มาตอน 9.15 ตามปกติ</t>
  </si>
  <si>
    <t>ef9be8d8</t>
  </si>
  <si>
    <t>::Playlist Update September 2025 :: เพิ่มสื่อ TVS 2 สื่อ มีผล 1/9/2025
A. Highlight Campaign
-Co Brand (ตามลิสสาขาที่มี)
-True Shop x MorDee (ตามลิสสาขาที่มี) (1 Sep-30 Nov 2025) New!!
-----------------------------
B. Commercial Campaign
-TVS Queen Mantis -Sep 2025 New!!
-TVS Now Football -Sep 2025 New!!
-GeForce NOW (ตามลิสสาขาที่มี) (5 July - 30 Sep 25)
-True ID Content Series (Mouse) (ตามลิสสาขาที่มี) (1-30 Sep 25) New!!
-Entertainment|5G Super max &amp; Iqiyi(ตามลิสสาขาที่มี) (18 Aug - 31 Dec 25)
-Device Destination (ดีลโหดโปรดซื้อ) (ตามลิสสาขาที่มี) (11 Apr-31 Dec 2025)
-Samsung Flip7 Fold7 (10 Jul - 31 Oct 2025)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(1 Sep - 30 Nov 2025) New!! ถ้าสาขาสื่อซ้ำกับ Honor 400 Series ให้ตัด  Honor 400 Series ออก
-OPPO Reno14 Series 5G (30 Jun - 30 Sep 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Queen Mantis -Sep 2025
https://drive.google.com/drive/folders/1SWfegluSuzsZlRr7p2yJG2l0jv-yypdj?usp=sharing</t>
  </si>
  <si>
    <t>399c4a3d</t>
  </si>
  <si>
    <t>https://we.tl/t-eDJkVNJxuT</t>
  </si>
  <si>
    <t>35db24c6</t>
  </si>
  <si>
    <t>**แจ้งงานซ่อมใหม่ครับ รบกวนระบุแจ้งวันเวลาเข้าดำเนินการให้ด้วยครับ ***
Incident ID - 1197708 
Lease(บริษัท) :WW
Shop VIP : No
Shop Type : True Shop
ชื่อ Shop :True Shop Mega Bangna
Code Shop :80000385
Code WW :80101070
ปัญหา : LED Wall - จอดับทั้งหมด 
รายละเอียดปัญหา: จ้งปัญหาจอ LED WALL ไม่ติดทั้ง 2 จอค่ะ จอดำค่ะ 
ชื่อผู้เเจ้ง : ดารณี 
เบอร์ติดต่อ : 0954249495 
 เวลาเปิดปิดร้าน :11.00-20.00 น.
เลขที่ 39 หมู่ที่ 6 ชั้น 2 ห้อง 2618, 2620 ถนน บางนา-ตราด อำเภอบางพลี จังหวัดสมุทรปราการ 10540</t>
  </si>
  <si>
    <t>DataServiceDR_Images/35db24c6.รูปภาพที่แจ้ง.045329.jpg</t>
  </si>
  <si>
    <t>ทำการ update firmware และล้างโปรแกรม ขึ้นสื่อใหม่</t>
  </si>
  <si>
    <t>1118237a</t>
  </si>
  <si>
    <t>LED Wall - จอสีเพี้ยน จอกระพริบ
ระบุรายละเอียดของปัญหา  จอTV Wall ภายในร้านสาขา True Shop เซ้นทรัลลาดพร้าว จอสีเพี้ยน ไฟกระพริบ 2 จุด ตามรูปแนบ</t>
  </si>
  <si>
    <t>DataServiceDR_Images/1118237a.รูปภาพที่แจ้ง.060409.jpg</t>
  </si>
  <si>
    <t>รอจัดคิวช่าง</t>
  </si>
  <si>
    <t>c3953f1d</t>
  </si>
  <si>
    <t>ขอแจ้งเข้าตรวจเช็ค lancome เซ็นทรัลปิ่นเกล้า ครับ 
- จอติด ดับๆ ตามรูป</t>
  </si>
  <si>
    <t>DataServiceDR_Images/c3953f1d.รูปภาพที่แจ้ง.063758.png</t>
  </si>
  <si>
    <t>รายละเอียดงาน : เข้าตรวจสอบจอมีอาการจอ LED กระพริบ บางจุด 1. ตรวจสอบสายไฟ และสายสัญญาณที่เชื่อมต่อกับจอ✅️ 2. ตรวจสอบการทำงานของหม้อแปลง จ่ายไฟปกติหรือไม่❌️ 3. ตรวจสอบการทำงานของแผ่นโมดูล✅️ 4. ตรวจสอบการทำงานของการ์ดจอ✅️</t>
  </si>
  <si>
    <t>DataServiceDR_Images/c3953f1d.รูปภาพที่ดำเนินการเสร็จแล้ว.102134.jpg</t>
  </si>
  <si>
    <t>8be6a617</t>
  </si>
  <si>
    <t>จอหลังเคาเตอร์Aftersale มีปัญหานะคะ ใช้ระยะเวลารันสื่อนานผิดปกติ เหมือนจอดับค่ะ</t>
  </si>
  <si>
    <t>DataServiceDR_Images/8be6a617.รูปภาพที่แจ้ง.093906.png</t>
  </si>
  <si>
    <t>ทดสอบการเล่นสื่อ เพื่อหาสาเหตุที่จอดำ // ตรวจสอบผมสื่อไฟล์เสีย ทำการแก้ไขไฟล์สื่อ</t>
  </si>
  <si>
    <t>822047b2</t>
  </si>
  <si>
    <t>เปลี่ยนสื่อจอ VDO WALL 
Digital Media Sep 2025 (For DR)
Digital Screen 43"(จอ Trade In - Co Brand)
https://drive.google.com/drive/folders/1TQvQTX65DoSAYqIwrGEDsBUyLJB9CL_y?usp=sharing
TV Corner (Accessory, Lifestyle Gadget, Smart Life) ดูชื่อ Corner จาก Folder
https://drive.google.com/drive/folders/13vZOLUHuVoKSKiYmFlNxkxokULNVeO90?usp=sharing</t>
  </si>
  <si>
    <t>2547daf7</t>
  </si>
  <si>
    <t>True Shop Phuket Airport Domestic</t>
  </si>
  <si>
    <t>Phuket Airport Domestic</t>
  </si>
  <si>
    <t>แจ้งงานใหม่ครับ
เลขเคส TT : 1200023 
Lease(บริษัท) :TUC
Shop Focus :  No
Shop type :  Airport Shop
ชื่อ Shop : True Shop Phuket Airport (Domestic)
Code Shop: 80000664
ปัญหา :  LED Wall จอดับทั้งหมด
ระบุรายละเอียดของปัญหา : หน้าจอด้านบนดับทั้งหมด ทางสาขาได้ทำการตรวจสอบกล่องสีดำมีไฟเข้าปกติ รวมทั้งทำการถอด Adapter และเสียบใหม่ หน้าจอก็ยังไม่ติด สาย Lan ใช้งานปกติ
ผู้แจ้ง : Sakdinon Sakdawiriyakun
เบอร์ติดต่อ : 0836144564 , 0968956536
เวลาเปิดปิดร้าน : 07:00-21:00
ที่อยู่ : 222 ม.6 สนามบินภูเก็ต อาคารภายในประเทศขาเข้า ชั้น 1 ประตูทางออกที่ 1  ต.ไม้ขาว อ.ถลาง จ.ภูเก็ต 83110</t>
  </si>
  <si>
    <t>DataServiceDR_Images/2547daf7.รูปภาพที่แจ้ง.043205.jpg</t>
  </si>
  <si>
    <t>เบื้องต้นจากทีมเข้าตรวจสอบแล้วพบว่าสาเหตุมาจากระบบไฟ ซึ่งทางทีมไม่ได้ดูแลระบบไฟ รบกวนประสานงานทีมระบบไฟเข้าตรวจสอบเพิ่มเติมครับ</t>
  </si>
  <si>
    <t>DataServiceDR_Images/2547daf7.รูปภาพที่ดำเนินการเสร็จแล้ว.022456.jpg</t>
  </si>
  <si>
    <t>52379069</t>
  </si>
  <si>
    <t>Dusit Central Park</t>
  </si>
  <si>
    <t>Details Setup  
1. เซ็ตจอที่โรงงานว่า สามารถขึ้นสื่อได้ปกติ เพราะจอและ กล่องคอนโทรลเป็นของลูกค้า ที่ซื้อต่อมา ไม่ใช่ของ DR 
2. ส่งช่างเข้าติดตั้ง ทีวี 2 จอต่อกันตามแบบ วันที่ 1 หรือ 2 รอคุณพน แจ้งคอนเฟิร์มวันนี้ ว่าเข้าได้วันไหนครับ 
Graphic :  
 - เช็คขนาดไฟล์  vdo ได้ 1920x2160 px รึเปลา ครับ
https://drive.google.com/file/d/1VsGF9_3CS375zGH9XnzW5GV4y73HS3pm/view?usp=drivesdk</t>
  </si>
  <si>
    <t>DataServiceDR_Images/52379069.รูปภาพที่แจ้ง.061344.jpg</t>
  </si>
  <si>
    <t>เซทและติดตั้งจอให้ลูกค้า</t>
  </si>
  <si>
    <t>9d584e20</t>
  </si>
  <si>
    <t>จอทีวีเล่นสื่อผิดปกติ</t>
  </si>
  <si>
    <t>DataServiceDR_Images/9d584e20.รูปภาพที่แจ้ง.082609.jpg</t>
  </si>
  <si>
    <t>ต้น (ไฟฟ้า) , ชา (จอ)</t>
  </si>
  <si>
    <t>เปลี่ยน จอ QM55C เตรียมจอให้เรียบร้อย  รื้อถอนจอเก่า 1 จอ ติดตั้งจอใหม่ 1 จอ</t>
  </si>
  <si>
    <t>จอ LCD</t>
  </si>
  <si>
    <t>DataServiceDR_Images/9d584e20.รูปภาพที่ดำเนินการเสร็จแล้ว.011228.jpg</t>
  </si>
  <si>
    <t>52a91ac5</t>
  </si>
  <si>
    <t>เซ็นทรัลเวิลด์</t>
  </si>
  <si>
    <t>เปลี่ยนสื่อจอ LED ร้านวัตสันต์  1 จอ</t>
  </si>
  <si>
    <t>เปลี่ยนสื่อใหม่  1 จอ</t>
  </si>
  <si>
    <t>0122212d</t>
  </si>
  <si>
    <t>Watsons Siam 599</t>
  </si>
  <si>
    <t>Siam 599</t>
  </si>
  <si>
    <t>อัพเดตสื่อขึ้นจอไปใหม่  เนื่องจากโปรแกรมที่สร้างก่อนหน้านี้มีปัญหา ทำให้ส่งไม่ผ่าน</t>
  </si>
  <si>
    <t>แก้ไขสื่อใหม่เรียบร้อย</t>
  </si>
  <si>
    <t>640025a2</t>
  </si>
  <si>
    <t>แจ้งงานใหม่ครับ
เลขเคส TT : 1203557
Lease(บริษัท) : TUC
Shop Focus : Yes 
Shop type :True Branding 
ชื่อ Shop :True Branding Shop at truedigital park (TDPK)
Code Shop:80000905  
ปัญหา :  LED Wall สื่อไม่อัพเดท สื่อหมดอายุ</t>
  </si>
  <si>
    <t>DataServiceDR_Images/640025a2.รูปภาพที่แจ้ง.064828.jpg</t>
  </si>
  <si>
    <t>True Branding Shop at truedigital park (TDPK)   case นี้ผมทำการลบสื่อที่หมดอายุออกแล้วครับ</t>
  </si>
  <si>
    <t>DataServiceDR_Images/640025a2.รูปภาพที่ดำเนินการเสร็จแล้ว.070443.jpg</t>
  </si>
  <si>
    <t>cf3e2e7b</t>
  </si>
  <si>
    <t>คุณพัดลิน</t>
  </si>
  <si>
    <t>งานอัพเดตสื่อใหม่ จอชั้นลองเท้า</t>
  </si>
  <si>
    <t>อัพเดตเรียบร้อย</t>
  </si>
  <si>
    <t>856ff245</t>
  </si>
  <si>
    <t>แจ้งงานใหม่ครับ
เลขเคส TT : 1203581 
Lease(บริษัท) : TUC
Shop Focus : Yes  
Shop type : True Sphere
ชื่อ Shop : True Sphere Central westgate
Code Shop : 80000610
ปัญหา : สื่อไม่อัปเดต  รบกวนนำสื่อออกให้ด้วยครับ</t>
  </si>
  <si>
    <t>DataServiceDR_Images/856ff245.รูปภาพที่แจ้ง.064943.png</t>
  </si>
  <si>
    <t>True Sphere Central westgate   Case นี้แก้ไขเรียบร้อยครับ ทำการตรวจสอบื่อ และ Update ให้ใหม่ครับ</t>
  </si>
  <si>
    <t>c8a2a4d4</t>
  </si>
  <si>
    <t>อัพเดตสื่อโปรโมชั่น</t>
  </si>
  <si>
    <t>อัพเดตสื่อโปรโมชั่นใหม่ จอ 1 จอ 9</t>
  </si>
  <si>
    <t>สื่ออัพเดตเรียบร้อย</t>
  </si>
  <si>
    <t>21ca9b10</t>
  </si>
  <si>
    <t>พบสื่อหมดอายุ 2 ที่นะคะ
1. Digital Signage : Incident ID : 1203581
2. TV Wall : Incident ID : 1203618</t>
  </si>
  <si>
    <t>DataServiceDR_Images/21ca9b10.รูปภาพที่แจ้ง.065248.jpg</t>
  </si>
  <si>
    <t>e8d776b7</t>
  </si>
  <si>
    <t>คุณลิน</t>
  </si>
  <si>
    <t>ลูกค้าหา Programlist ของจอ LED ขนาด 80x128cm.</t>
  </si>
  <si>
    <t>เนื่องจากลูกค้าลบ Programlist เดิมออกทำให้ลูกค้าหาโปรแกรมไม่เจอ</t>
  </si>
  <si>
    <t>สร้าง Programlist เเละทำคลิปสร้าง Program ให้ลูกค้า</t>
  </si>
  <si>
    <t>26ff4d5a</t>
  </si>
  <si>
    <t>Link สื่อใหม่
LED : 5G Super max (5 Sep - 31 Dec 25)
https://drive.google.com/drive/folders/1N7-smUJ46V9zuzK7zhdSbtqq5j8WyGcU?usp=drive_link
LED : Vivo V60 (5 Sep - 31 Dec 25)
https://docs.google.com/spreadsheets/d/1NqryOHAJZbYaImG_QqIHBg7l1PHK_APKzdMIEW1eyqQ/edit?gid=0#gid=0</t>
  </si>
  <si>
    <t>b3a39e1a</t>
  </si>
  <si>
    <t>เมื่องทองเอ้าเลท</t>
  </si>
  <si>
    <t>จอ P5 Outdoor หน้าร้านมีอาการกระพริบ 2 จุด</t>
  </si>
  <si>
    <t>หม้อแปลงเสีย 2 ใบ   (LRS22-5 จำนวน 1 ใบ และ LRS 350-5 จำนวน 1 ใบ)</t>
  </si>
  <si>
    <t>เปลี่ยนหม้อแปลงใหม่ 2 ใบ จอใช้งานได้ปกติ</t>
  </si>
  <si>
    <t>9e56a781</t>
  </si>
  <si>
    <t>One Bamgkok</t>
  </si>
  <si>
    <t>จอ TV75นิ้ว ไม่ Run App Magiplayer</t>
  </si>
  <si>
    <t>กล่องควบคุมไม่เล่น App</t>
  </si>
  <si>
    <t>ปิด เปิดจอทีวีใหม่   จอ Run App Auto</t>
  </si>
  <si>
    <t>e278ecff</t>
  </si>
  <si>
    <t>DataServiceDR_Images/e278ecff.รูปภาพที่แจ้ง.071249.jpg</t>
  </si>
  <si>
    <t>เบรคเกอร์ทริปประสานงานทีมเข้า On เบรคเกอร์</t>
  </si>
  <si>
    <t>DataServiceDR_Images/e278ecff.รูปภาพที่ดำเนินการเสร็จแล้ว.094448.jpg</t>
  </si>
  <si>
    <t>0a7d7822</t>
  </si>
  <si>
    <t>DataServiceDR_Images/0a7d7822.รูปภาพที่แจ้ง.081052.jpg</t>
  </si>
  <si>
    <t>ปิดอคิริคหน้าโปเซสเซอร์ทั้ง2ตัวครับ</t>
  </si>
  <si>
    <t>DataServiceDR_Images/0a7d7822.รูปภาพที่ดำเนินการเสร็จแล้ว.011431.jpg</t>
  </si>
  <si>
    <t>97049938</t>
  </si>
  <si>
    <t>TV Corner : BD Embassy, ทรู1ใยแก้ว, CP Tower, EMSPHERE, Siam Soi 2, One Bangkok
Video Wall : TS Central Westgate, Mega Bangna
แจ้งขึ้นสื่อ
&gt;&gt; Postpaid, Amaze, iPhone 16e, Filp|Fold7 ระยะเวลาขึ้นสื่อ 2 - 30 Sep 25
https://drive.google.com/drive/folders/1N-aaRVl8rOoI0mPfwDe9K28b0_zRgYR-?usp=drive_link
รบกวนด้วยนะคะ ขอบคุณมากค่ะ🙏🏻</t>
  </si>
  <si>
    <t>014b059b</t>
  </si>
  <si>
    <t>DataServiceDR_Images/014b059b.รูปภาพที่แจ้ง.011209.png</t>
  </si>
  <si>
    <t>Detail : 1. จอใหญ่ เปลี่ยนสายDc 1 เส้น เสียบสายDcโมดูล 1 แผ่น จอติดปกติ✅✅ 2.จอกลาง มี1แผ่นเป็นเส้น ตรวจสอบแล้วอุปกรณ์ทุกอย่างปกติ แก้ไขโดย เดิมrotateHDplyer เป็นเป็นrotate HDset แทนจอติดปกติ✅✅ 3.จอเล็กเล่นสื่อกลับด้าน// rotate HDset จอเล่นสื่อปกติ</t>
  </si>
  <si>
    <t>DataServiceDR_Images/014b059b.รูปภาพที่ดำเนินการเสร็จแล้ว.063406.jpg</t>
  </si>
  <si>
    <t>d33afd17</t>
  </si>
  <si>
    <t>LED Central Park dusit ทางเข้าร้าน
File : https://drive.google.com/file/d/1h-HOShyq8TuRY7SEDPURq26H6lqE0WZw/view?usp=drive_link</t>
  </si>
  <si>
    <t>DataServiceDR_Images/d33afd17.รูปภาพที่ดำเนินการเสร็จแล้ว.064502.jpg</t>
  </si>
  <si>
    <t>21242c68</t>
  </si>
  <si>
    <t>rama 9 Connected</t>
  </si>
  <si>
    <t>มีจุดสีเพี้ยน</t>
  </si>
  <si>
    <t>DataServiceDR_Images/21242c68.รูปภาพที่แจ้ง.025209.jpg</t>
  </si>
  <si>
    <t>1. จอเล่นสีเพี้ยน1จุด// เปลี่ยนแผ่นเสียจำนวน 1 แผ่น จอติดปกติ</t>
  </si>
  <si>
    <t>DataServiceDR_Images/21242c68.รูปภาพที่ดำเนินการเสร็จแล้ว.090518.jpg</t>
  </si>
  <si>
    <t>0cc5a0f7</t>
  </si>
  <si>
    <t>คุณจุ้งจิ้ง</t>
  </si>
  <si>
    <t>TV Corner : Embassy, ทรู1ใยแก้ว, CP Tower, EMSPHERE, Siam Soi 2, One Bangkok, Central Park Dusit
Video Wall : TrueSphere Central Westgate, Mega Bangna 
&gt;&gt; นำส่งสื่อเดือน September 25https://drive.google.com/drive/folders/1hkoiNCMwD0NIDTQUAbl6NzxVBY4UWnaP?usp=drive_link</t>
  </si>
  <si>
    <t>ef751276</t>
  </si>
  <si>
    <t>คุณจุ้งจิ๊ง</t>
  </si>
  <si>
    <t>งานอัพเดตสื่อ  Sphere   สาขา เวสเกต และ เมก้าบางนา
https://drive.google.com/drive/folders/1vkiw3wv2Cb9sDI7pbFMalVLcXmmLKqGe?usp=drive_link</t>
  </si>
  <si>
    <t>3840c1d6</t>
  </si>
  <si>
    <t>ขนาดสื่อล้นจอ</t>
  </si>
  <si>
    <t>DataServiceDR_Images/3840c1d6.รูปภาพที่แจ้ง.040507.png</t>
  </si>
  <si>
    <t>ประสานงาน</t>
  </si>
  <si>
    <t>67f27545</t>
  </si>
  <si>
    <t>TV Corner จอซ้าย : BD Embassy, ทรู1ใยแก้ว, CP Tower, EMSPHERE, Siam Soi 2, Central Park Dusit
Video Wall : TS Central Westgate, Mega Bangna
Digital ตั้งพื้น : Central Park Dusit
Urgent!! แจ้งนำสื่อเบอร์ฟันธงลงจากช็อป มีผลทันที! 03/09/2025
รบกวนด้วยนะคะ ขอบคุณมากค่ะ🙏🏻</t>
  </si>
  <si>
    <t>DataServiceDR_Images/67f27545.รูปภาพที่แจ้ง.061112.jpg</t>
  </si>
  <si>
    <t>ทำการลบสื่อเรียบร้อย</t>
  </si>
  <si>
    <t>df1112d6</t>
  </si>
  <si>
    <t>งานขึ้นสื่อ เมเบอร์รีน ตามสาขา
Update VDO  สำหรับจอ LED  เพิ่มเติมครับ โดยผมได้ส่ง Link  มาเฉพาะจอ เฉพาะสาขาครับ
Watsons Icon Siam(w1920xh320)
https://drive.google.com/file/d/1Z3Aki6KNVfyEcw4g_zzfdIxRQmOt1-SJ/view?usp=sharing
Watsons Em sphere    OAP MU  (W384xh128)
https://drive.google.com/file/d/1aWFPOg2_zo9rvWu01I1BvWyPmxUtfcFI/view?usp=sharing
Watsons Em Sphere   Maybelline (W704xh128)
https://drive.google.com/file/d/1sGqrrRYAVMU0GczOFtD1KQMhFTsnIM10/view?usp=sharing
Watsons Em Sphere Maybelline MU Logo (W1408xh640)
https://drive.google.com/file/d/1K8ifoXh3KtyunQaJg__QkRmYiuVQ5MQv/view?usp=sharing 
Eve and Boy MAGA Bangna      ตอนนี้จอ LED (3CE)  กลับไปเล่นต้วเก่าอีกแล้วครับ ช่วย Update 
ตาม Link  ที่แนบมาด้วยครับ
https://drive.google.com/file/d/1e_fVf2Ne1YM4Nzskpim4mfw2B_O4Jufk/view?usp=sharing
ฝาก Update เลยนะครับ  ของเก่าลบทิ้ง เอาของใหม่ไป Up แทนครับ</t>
  </si>
  <si>
    <t>DataServiceDR_Images/df1112d6.รูปภาพที่แจ้ง.065155.jpg</t>
  </si>
  <si>
    <t>87f76a6c</t>
  </si>
  <si>
    <t>คุณโอม คุณจุ้งจิ้ง คุณเติ้ล</t>
  </si>
  <si>
    <t>ขึ้นสื่อจอใหม่  และ แสตนบายแก้ไขสื่อวันเปิดร้าน</t>
  </si>
  <si>
    <t>หนูเล็ก , เหน่ง , พี่จ่อย</t>
  </si>
  <si>
    <t>แสตนบายงานเปิดห้าง</t>
  </si>
  <si>
    <t>b72d24dc</t>
  </si>
  <si>
    <t>ปัญหา :LED Wall - จอไม่โชว์สื่อ(ระบบสัญญาณ)</t>
  </si>
  <si>
    <t>DataServiceDR_Images/b72d24dc.รูปภาพที่แจ้ง.065321.jpg</t>
  </si>
  <si>
    <t>ทำการตรวจสอบไฟล์สื่อ</t>
  </si>
  <si>
    <t>3da1b5b5</t>
  </si>
  <si>
    <t>ปัญหา : LED สื่อไม่ Update
รายละเอียดปัญหา :  VDO Wall (TV Wall) - สื่อไม่อับเดต
รบกวนเอาสื่อตัวนี้ออกให้หน่อยครับ อ้างอิงรูปตามไฟล์แนบครับ</t>
  </si>
  <si>
    <t>DataServiceDR_Images/3da1b5b5.รูปภาพที่แจ้ง.065438.jpg</t>
  </si>
  <si>
    <t>ทำการลบสื่อ</t>
  </si>
  <si>
    <t>8adde663</t>
  </si>
  <si>
    <t>ปัญหา : Digital - สื่อไม่ Update
ระบุรายละเอียดของปัญหา :รบกวนแก้ไขไฟล์ จอสื่อ Digital Trade In ให้ถูกต้องค่ะ
เนื่องจากยังมีการนำเสนอสื่อหมอลักษณ์ค่ะ</t>
  </si>
  <si>
    <t>DataServiceDR_Images/8adde663.รูปภาพที่แจ้ง.065559.jpg</t>
  </si>
  <si>
    <t>ทำการลบสื่อในระบบ และส่งสื่อขึ้นใหม่</t>
  </si>
  <si>
    <t>af0e5f35</t>
  </si>
  <si>
    <t>ปัญหา :LED Wall - รบกวนเก็บสื่อเบอร์ฟันธงทุกชนิด ทุกสื่อ</t>
  </si>
  <si>
    <t>DataServiceDR_Images/af0e5f35.รูปภาพที่แจ้ง.065742.jpg</t>
  </si>
  <si>
    <t>e36014ee</t>
  </si>
  <si>
    <t>True Shop by Partner Plus</t>
  </si>
  <si>
    <t>ปัญหา : สื่อไม่อัพเดท ทีวียังขึ้นภาพโฆษณาของหมอลักษณ์อยู่เลย ทั้งๆที่ปิดและเปิดใหม่เรียบร้อยแล้ว</t>
  </si>
  <si>
    <t>DataServiceDR_Images/e36014ee.รูปภาพที่แจ้ง.065856.jpg</t>
  </si>
  <si>
    <t>ccadca4b</t>
  </si>
  <si>
    <t>ตรวจสอบไฟล์สื่อ</t>
  </si>
  <si>
    <t>00f280e8</t>
  </si>
  <si>
    <t>จอยังมีสื่ออาจารย์ลักษณ์</t>
  </si>
  <si>
    <t>DataServiceDR_Images/00f280e8.รูปภาพที่แจ้ง.075253.png</t>
  </si>
  <si>
    <t>c8834993</t>
  </si>
  <si>
    <t>สื่อตัววิ่ง Hi Light Stand ของ TS WW ทุกตัวให้ขึ้นคำว่า LIFESTYLE GADGET ยกเว้น CTW &amp; Mega Bangna ตัวที่วาง Huawei XT ให้ขึ้นตัววิ่งตามเดิมค่ะ</t>
  </si>
  <si>
    <t>71712736</t>
  </si>
  <si>
    <t>ปัญหา : Digital Poster สื่อไม่อัพเดต- สื่อไม่อับเดต
รายละเอียดปัญหา : รบกวนอับเดตสื่อ เนื่องจาก BU ประกาศยุติเบอร์ฟันธง ที่มีภาพอาจารย์ลักษณ์ทั้งหมด ตามไฟล์แนบ</t>
  </si>
  <si>
    <t>DataServiceDR_Images/71712736.รูปภาพที่แจ้ง.091420.jpg</t>
  </si>
  <si>
    <t>1e64f4ca</t>
  </si>
  <si>
    <t>Magabangna</t>
  </si>
  <si>
    <t>จอ LED ไม่อัพเดทสื่อใหม่</t>
  </si>
  <si>
    <t>ล้างโปรแกรมออกจากกล่องควบคุม  แล้วส่งสื่อใหม่ขึ้น</t>
  </si>
  <si>
    <t>d3333097</t>
  </si>
  <si>
    <t>สวัสดีค่ะ รบกวนอัพเดท VDO หลังแคชเชียร์ เล่นตัวใหม่นะคะ มี 6 สาขา ซีคอน/เมกา บางนา/เวสเกต/สยาม เซนเตอร์/ไอคอนสยาม/เซนทรัลพาร์ค อัพเดทได้เลยค่ะ
เมกะบางนา : https://drive.google.com/file/d/1320LOWQiqPTHFIbAe37w3HVi-PQfu1wm/view?usp=drive_link
แฟชั่น/ซีคอน/เวตเกต : https://drive.google.com/file/d/1yfFYvtsdQzFXtFFTgmo0qnWdqRNQWogX/view?usp=drive_link
จอหน้าร้าน เวสเกต : https://drive.google.com/file/d/1TeTlTX-o8oYtp2SHFzA3BJBj-SchU3in/view?usp=drive_link
สยาม เซนเตอร์ : จอข้าง https://drive.google.com/file/d/1r4xmqmEAFZjo8e-FIQU4D4jM0mdn-hdT/view?usp=drive_link
หลังแคชเชียร์ : https://drive.google.com/file/d/1ms6BGzCoOXTO11mm87WDz2bVj23zBmuP/view?usp=drive_link
ไอคอนสยาม : หลังแคชเชียร์ ชั้น 2 https://drive.google.com/file/d/1HBjrjzSWPor66PFpCjH5HntNBEoEbbL_/view?usp=drive_link
เซนทรัลพาร์ค : หลังแคชเชียร์ https://drive.google.com/file/d/1j239aD4pXPiNRgjOAYQFZfU6Yx0pKk3R/view?usp=drive_link</t>
  </si>
  <si>
    <t>5ed267c3</t>
  </si>
  <si>
    <t>Detail :  จอ LED ไม่ติดครับ</t>
  </si>
  <si>
    <t>DataServiceDR_Images/5ed267c3.รูปภาพที่แจ้ง.040035.jpg</t>
  </si>
  <si>
    <t>ทำการแก้ไขสื่อและ Update สื่อขึ้นใหม่</t>
  </si>
  <si>
    <t>DataServiceDR_Images/5ed267c3.รูปภาพที่ดำเนินการเสร็จแล้ว.040035.jpg</t>
  </si>
  <si>
    <t>0b19ad48</t>
  </si>
  <si>
    <t>จอขึ้นสื่ออาจารย์ลักษณ์</t>
  </si>
  <si>
    <t>DataServiceDR_Images/0b19ad48.รูปภาพที่แจ้ง.012146.jpg</t>
  </si>
  <si>
    <t>ตรวจอสอบกล่องสัญญาณ สัญญาณภาพ ไม่ใช่ของ DR</t>
  </si>
  <si>
    <t>e0d9153d</t>
  </si>
  <si>
    <t>Central Udon Thani</t>
  </si>
  <si>
    <t>มีเส้นที่จอ ค่อนข้างเห็นชัดเลยครับ</t>
  </si>
  <si>
    <t>DataServiceDR_Images/e0d9153d.รูปภาพที่แจ้ง.012317.jpg</t>
  </si>
  <si>
    <t>ขอพ่วงทีมเข้างงานติดตั้งจอ True ของน้องมิ้นไป  เดินทางวันที่ 29/9/68 // ปรับระนาบใช้งานปกติ</t>
  </si>
  <si>
    <t>DataServiceDR_Images/e0d9153d.รูปภาพที่ดำเนินการเสร็จแล้ว.012805.jpg</t>
  </si>
  <si>
    <t>2fa23bf0</t>
  </si>
  <si>
    <t>เดอะมอลล์ บางแค รบกวนเปลี่ยนมาใช้วีดีโอด้านล่าง ในวันที่ 5 - 7 Sep 2025 ค่ะ
**และในวันที่ 8 Sep 2025 รบกวนกลับมาใช้วีดีโอเดิมที่เปิดอยู่ตอนนี้ค่ะ
   Link : https://drive.google.com/drive/u/0/folders/1BM_Sy1do3kdSTkQbewVLarxRiDgB3jgG 
===============================
สาขา Central Phuket รบกวนเปลี่ยนมาใช้วีดีโอด้านล่าง ในวันที่ 5 - 7 Sep 2025 ค่ะ
**และในวันที่ 8 Sep 2025 รบกวนกลับมาใช้วีดีโอเดิมที่เปิดอยู่ตอนนี้ค่ะ
   Link : https://drive.google.com/drive/u/0/folders/1BVD8cHp5GqmLH-aTVVYK9tgCx3wLzwXj
================================
สาขา One Bangkok รบกวนเปลี่ยนมาใช้วีดีโอด้านล่าง ในวันที่ 5 - 7 Sep 2025 ค่ะ
**และในวันที่ 8 Sep 2025 รบกวนกลับมาใช้วีดีโอเดิมที่เปิดอยู่ตอนนี้ค่ะ
   Link : https://drive.google.com/drive/u/0/folders/1hEAtNwj2RoFfqHAnFlfbd2Fzm3gMXApq
====================================
สาขา One Bangkok รบกวนเปลี่ยนมาใช้วีดีโอด้านล่าง ในวันที่ 5 - 7 Sep 2025 ค่ะ
**และในวันที่ 8 Sep 2025 รบกวนกลับมาใช้วีดีโอเดิมที่เปิดอยู่ตอนนี้ค่ะ
 Size 1920x1080px : https://drive.google.com/drive/u/0/folders/193d0jquT3lebuq3RhJ7KKpGxv-OOhPk_ 
 Size 3584x576px : size นี้ ไม่เปลี่ยนค่ะ ใช้วีดีโอเดิมยาวได้เลย
 หากมีข้อสงสัยตรงไหนสอบถามได้เลยนะคะ
==============================
สาขา Central Pattaya รบกวนเปลี่ยนมาใช้วีดีโอด้านล่าง ในวันที่ 5 - 7 Sep 2025 ค่ะ
**และในวันที่ 8 Sep 2025 รบกวนกลับมาใช้วีดีโอเดิมที่เปิดอยู่ตอนนี้ค่ะ
   Link : https://drive.google.com/drive/u/0/folders/1phg_TYuDtAx9O1VL-7bKEFE-sQWTcMV9 
   หากมีข้อสงสัยตรงไหนสอบถามได้เลยนะคะ</t>
  </si>
  <si>
    <t>e509b76b</t>
  </si>
  <si>
    <t>https://wwpcis-my.sharepoint.com/:f:/g/personal/smuhammadsaid_diormail_com/Ej_cWGFQFlVFm9XnIh-9N7QBcAh3J2oR_biLmk3tQ5D_kg?e=9uFdwD</t>
  </si>
  <si>
    <t>DataServiceDR_Images/e509b76b.รูปภาพที่แจ้ง.013634.jpg</t>
  </si>
  <si>
    <t>94bb82bb</t>
  </si>
  <si>
    <t>สื่อใหม่ประจำเดือน Sep 2025
https://wwpcis-my.sharepoint.com/:f:/g/personal/smuhammadsaid_diormail_com/Ej_cWGFQFlVFm9XnIh-9N7QBcAh3J2oR_biLmk3tQ5D_kg?e=9uFdwD</t>
  </si>
  <si>
    <t>a97c6fcb</t>
  </si>
  <si>
    <t>จำนวน  19 จอ
Update VDO  สำหรับ จอ Big  Hot spot โดยลบของเก่าทิ้ง และ  update  เป็นตัวใหม่ ตามที่แนบมาครับ
โดยเริ่ม Update  วันที่5/9/2025 ตั้งแต่ 10.00 น  ครับ
Link Eve And Boy Maga Bagna
https://drive.google.com/file/d/126i5KnE74p8X8bTBCO5GkJotUz6lcrmr/view?usp=sharing
   Link ใช้กับสาขาตาม List  นี้ครับ
https://drive.google.com/file/d/1cep25J8oCgLvBkxEGXfP7XR7CMerMT-r/view?usp=sharing
1  EVE&amp;BOY SIAM SQUARE ONE
2  BEAUTRIUM SIAM BY PASS SOI7
3  BIG C RATCHADOMRI
4  WATSOMNS THE MALL BANGKAPI
5  WATSONS ASIATIQUE
6  WATSONS MAJOR RATCHAYOTHIN
7   WATSONS CP TOWER
8   WATSONS SIAM SQURE2
9   WATSONS THE MALL BANGKAE
10  WARTSONS COLISEN YALA
11  WATSONS CENTRAL PINKLAO
12  WATSONS BIG C RAMA 4
13  WATSONS UNION MALL FL.G
14   WATSONS LOTUS'S SUKHUMVIT 50
15  WATSONS MAGA BANGNA
16  WATSONS ROBINSON MUKDAHAR
17  WATSONS ROBINSON PRACHINBURI
18  WATSONS EMPLANADE RAYCHADA
19   EVE&amp;BOY MAGA BANGNA</t>
  </si>
  <si>
    <t>ขึ้นสื่อสินค้าตัวใหม่ ของ Big Hotsport</t>
  </si>
  <si>
    <t>DataServiceDR_Images/a97c6fcb.รูปภาพที่ดำเนินการเสร็จแล้ว.091310.jpg</t>
  </si>
  <si>
    <t>11de6242</t>
  </si>
  <si>
    <t>สวัสดีค่ะคุณบอย พลอยขอรบกวนอัพเดทไฟล์จอ LED ของ TKC เป็นไฟล์ใหม่ค่ะ
เฉพาะสาขาที่มีรายชื่อในลิงค์นะคะ 
https://drive.google.com/drive/folders/1EET4srDPNsbAdIGzO25E5XwfozGwr2MV?usp=sharing</t>
  </si>
  <si>
    <t>*** แจ้งทีม IT ของ TKC ดำเนินการแก้ไข ตรวจสอบ DNS***</t>
  </si>
  <si>
    <t>*** แจ้งทีม IT ของ TKC ดำเนินการแก้ไข ตรวจสอบ DNS</t>
  </si>
  <si>
    <t>ca530a88</t>
  </si>
  <si>
    <t>ดุสิตเซ็นทรัลพาร์ค</t>
  </si>
  <si>
    <t>คุณเต๋า</t>
  </si>
  <si>
    <t>- เข้าเชื่อมไวไฟกล่อง และเซทในงาน CMS
   - รหัสไวไฟ  ชื่อ NX510v    รหัสผ่าน  79355148
   - เปลี่ยนจอใหม่   
https://drive.google.com/drive/mobile/folders/1rktYsjtrLMMwdVyumg1aZZtmPZfTHAI1/1S2ulc1Yx5yn76erSzAdP-wfEb1ipvgYk?usp=drive_link&amp;sort=13&amp;direction=a</t>
  </si>
  <si>
    <t>โอ๋ , แบงค์จอ</t>
  </si>
  <si>
    <t>- เข้าเชื่อมไวไฟกล่อง และเซทในงาน CMS    - รหัสไวไฟ  ชื่อ NX510v    รหัสผ่าน  79355148    - เปลี่ยนจอใหม่    https://drive.google.com/drive/mobile/folders/1rktYsjtrLMMwdVyumg1aZZtmPZfTHAI1/1S2ulc1Yx5yn76erSzAdP-wfEb1ipvgYk?usp=drive_link&amp;sort=13&amp;direction=a</t>
  </si>
  <si>
    <t>DataServiceDR_Images/ca530a88.รูปภาพที่ดำเนินการเสร็จแล้ว.091936.jpg</t>
  </si>
  <si>
    <t>aeb1020f</t>
  </si>
  <si>
    <t>ด่านทางด่วนจตุโชติ</t>
  </si>
  <si>
    <t>คุณนัท</t>
  </si>
  <si>
    <t>จอ LED ทางด่วน ดับ 1 จอ</t>
  </si>
  <si>
    <t>โอ๋ ,  ฟลุ๊ค(เล็ก)</t>
  </si>
  <si>
    <t>1. ย้ำสายเเลนด์จอที่ดับใหม่ 2. ปิด-เปิดรับูตระบบไฟใหม่</t>
  </si>
  <si>
    <t>DataServiceDR_Images/aeb1020f.รูปภาพที่ดำเนินการเสร็จแล้ว.093438.jpg</t>
  </si>
  <si>
    <t>bb51db66</t>
  </si>
  <si>
    <t>คุณกิ๊บ</t>
  </si>
  <si>
    <t>จอ LED WALL ดับ  1 จอ</t>
  </si>
  <si>
    <t>DataServiceDR_Images/bb51db66.รูปภาพที่แจ้ง.074242.jpg</t>
  </si>
  <si>
    <t>หน้าสาขาปิด เปิดกล่องควบคุมใหม่</t>
  </si>
  <si>
    <t>จอกลับมาใช้งานได้ปกติ</t>
  </si>
  <si>
    <t>DataServiceDR_Images/bb51db66.รูปภาพที่ดำเนินการเสร็จแล้ว.074242.jpg</t>
  </si>
  <si>
    <t>b45742fd</t>
  </si>
  <si>
    <t>จอ LED ฟาเชียร์ เล่นสื่อเพี้ยนส่วนบนจอ 1 แถว</t>
  </si>
  <si>
    <t>DataServiceDR_Images/b45742fd.รูปภาพที่แจ้ง.074045.jpg</t>
  </si>
  <si>
    <t>ยกเลิกเคส อ้างอิง เลขงาน TRU002572</t>
  </si>
  <si>
    <t>65c80268</t>
  </si>
  <si>
    <t>ดิโอลด์สยามพลาซ่า</t>
  </si>
  <si>
    <t>คุณน้ำฝน</t>
  </si>
  <si>
    <t>จอ LED Outdoor เล่นเป็นเส้นสีเขียว</t>
  </si>
  <si>
    <t>DataServiceDR_Images/65c80268.รูปภาพที่แจ้ง.074838.png</t>
  </si>
  <si>
    <t>เข้าตรวจสอบกล่องควบคุม // 6/9/2025 1)เปลี่ยนกล่องA3Lใหม่1กล่อง✅ 2.)เปลี่ยนสื่อ +เซตจอ✅</t>
  </si>
  <si>
    <t>DataServiceDR_Images/65c80268.รูปภาพที่ดำเนินการเสร็จแล้ว.085951.jpg</t>
  </si>
  <si>
    <t>27f625f3</t>
  </si>
  <si>
    <t>คุณฝน</t>
  </si>
  <si>
    <t>นำโปรโมชั่นออกเนื่องจากหน้าสาขาไม่มีสินค้าขายตามโปร</t>
  </si>
  <si>
    <t>DataServiceDR_Images/27f625f3.รูปภาพที่แจ้ง.075547.jpg</t>
  </si>
  <si>
    <t>ขึ้นสื่อหลักกลับให้ลูกค้า</t>
  </si>
  <si>
    <t>8db078de</t>
  </si>
  <si>
    <t>Link สื่อใหม่
LED : Samsung S25 FE (5 Sep - 30 Nov 25)
https://drive.google.com/drive/folders/1dCynr95OsOKvxyiaAslT7TkQvSoU-6e5?usp=sharing</t>
  </si>
  <si>
    <t>DataServiceDR_Images/8db078de.รูปภาพที่แจ้ง.091618.png</t>
  </si>
  <si>
    <t>กะลังขึ้นสื่อ</t>
  </si>
  <si>
    <t>d8ed3255</t>
  </si>
  <si>
    <t>TV Corner : BD Embassy, ทรู1ใยแก้ว, CP Tower, EMSPHERE, Siam Soi 2, One Bangkok, Central Park Dusit
Video Wall : TS Central Westgate, Mega Bangna
Digital ตั้งพื้น : Dusit Central Park 
แจ้งขึ้นสื่อ
&gt;&gt; Samsung Galaxy S25 FE ขึ้นสื่อ 5 – 18 Sep 68
https://drive.google.com/drive/folders/1w7_Gma90mkW-TACExaRsThOoTfcUyUqS?usp=drive_link
&gt;&gt; iPhone N- AOUx2 (Mass Campaign), YOU 45 S ขึ้นสื่อ 8 - 30 Sep 2025
https://drive.google.com/drive/folders/1UBMrmd9ZdQOiDokSuvj_PbsovgnJnXwq?usp=drive_l</t>
  </si>
  <si>
    <t>DataServiceDR_Images/d8ed3255.รูปภาพที่แจ้ง.092132.jpg</t>
  </si>
  <si>
    <t>อัพเดตสื่อเพิ่ม</t>
  </si>
  <si>
    <t>119ade58</t>
  </si>
  <si>
    <t>วัสดีค่ะ ขอส่งอัพเดท VDO LED U Shape ทางเข้าหน้าร้าน
สามารถอัพเดทได้เลยค่ะ เล่นวิดิโอเป็นตัวใหม่ทั้งหมดค่ะ
1. Mega Bangna
 ทางเข้าหน้าร้าน
File : https://drive.google.com/file/d/1za1O5Y3kV13urJQ0jLXx4GF15aQCpQGN/view?usp=drive_link
2. Seacon Square ทางเข้าหน้าร้าน
File : https://drive.google.com/file/d/1t1ZS-uzU1Z_jRtWaEP9Ut_o7PaiUMr1U/view?usp=drive_link
3. Central Westgate
File จอซ้าย : https://drive.google.com/file/d/13Eljai_EWItkbJ01MdfrcuWz8ht-bc8X/view?usp=drive_link
File จอขวา : https://drive.google.com/file/d/1FiETsdkQv_3GeT6SDzemnMBkY19MZtIa/view?usp=drive_link
4.Central Park dusit ทางเข้าร้าน
File : https://drive.google.com/file/d/1SUPGkvDrtFHF1IvoW3ZPjnXJqKLS5gzg/view?usp=drive_link
5. Centralworld รบกวนปรับไฟล์ให้เป็น Res ที่ใช้งานของสาขา CTW และส่งกลับมาให้หน่อยค่ะ
File : https://drive.google.com/file/d/1APO7AQHKY9mPhUc92cQzwqxDpto5n0nU/view?usp=drive_link
@Service team.ad3 ขอบคุณค่ะ</t>
  </si>
  <si>
    <t>e85e9907</t>
  </si>
  <si>
    <t>รายละเอียดปัญหา : Digital Poster - จอ Co brand   สื่อไม่อัพเดท เเละ ที่Shop ไม่มี True Coffee รบกวนนำโฆษณา True Coffee ออกค่ะ</t>
  </si>
  <si>
    <t>DataServiceDR_Images/e85e9907.รูปภาพที่แจ้ง.021721.png</t>
  </si>
  <si>
    <t>จากการตรวจสอบผมว่าสื่อปกติครับ และทำการลบสื่อที่หมดอายุให้แล้วครับ ตอนนี้ให้สาขาตรวจสอบสื่ออยู่ครับ</t>
  </si>
  <si>
    <t>คุณชายภัทร</t>
  </si>
  <si>
    <t>0633693645</t>
  </si>
  <si>
    <t>จอ LED เปิดทำงานช้ากว่าเวลาห้าง</t>
  </si>
  <si>
    <t>เวลาเปิดจอไม่ตรง</t>
  </si>
  <si>
    <t>ตั้งเวลาทามเมอร์ให้หน้าสาขาใหม่</t>
  </si>
  <si>
    <t>f8c80bbd</t>
  </si>
  <si>
    <t>DataServiceDR_Images/f8c80bbd.รูปภาพที่แจ้ง.073936.jpg</t>
  </si>
  <si>
    <t>สาขาแจ้งว่าเป็นเฉพาะสื่อตัวนี้ครับ ผมทำการแก้ไขไฟล์และส่งสื่อให้ใหม่อีกครั้ง รบกวนประสานงานกับทางสาขาตรวจสอบจอครับ</t>
  </si>
  <si>
    <t>DataServiceDR_Images/f8c80bbd.รูปภาพที่ดำเนินการเสร็จแล้ว.085421.jpg</t>
  </si>
  <si>
    <t>a028e6ec</t>
  </si>
  <si>
    <t>เมเบอรีน Ws siam 599
Siam FlexPowder Men
https://drive.google.com/file/d/13oBFNAY6c2VRHawj3nXAGTo0DlCpO-_z/view?usp=drive_link
Eve and boy Sq1
Eve&amp;Boy Siam SQ1 Siam FlexPowder Men
https://drive.google.com/file/d/1Kf_le_mspK2HCAC6M3YTNhDFbbSp-O6F/view?usp=drive_link</t>
  </si>
  <si>
    <t>DataServiceDR_Images/a028e6ec.รูปภาพที่แจ้ง.075140.png</t>
  </si>
  <si>
    <t>อัพเดตสื่อใหม่ ขึ้นสื่อจอ 2 สาขา</t>
  </si>
  <si>
    <t>ea047acc</t>
  </si>
  <si>
    <t>ขึ้นสื่อจอ LED เพิ่มเติม
https://drive.google.com/drive/folders/1-vYjtbEhv-z-4IQc8cw89WPVAl7ZKw7P?usp=sharing</t>
  </si>
  <si>
    <t>อัพเดตสื่อเพิ่มเติม</t>
  </si>
  <si>
    <t>8f604539</t>
  </si>
  <si>
    <t>siamparagon</t>
  </si>
  <si>
    <t>คุณหมู</t>
  </si>
  <si>
    <t>0832941564</t>
  </si>
  <si>
    <t>DataServiceDR_Images/8f604539.รูปภาพที่แจ้ง.093648.jpg</t>
  </si>
  <si>
    <t>ต้น (ไฟฟ้า)</t>
  </si>
  <si>
    <t>ตรวจสอบ Timmer ควบคุมจอ  - เตรียม Timmer เข้าเปลี่ยน</t>
  </si>
  <si>
    <t>DataServiceDR_Images/8f604539.รูปภาพที่ดำเนินการเสร็จแล้ว.103244.jpg</t>
  </si>
  <si>
    <t>7f45003b</t>
  </si>
  <si>
    <t>ปัญหา : Digital Screen 43" (Co Brand) สื่อไม่ Update</t>
  </si>
  <si>
    <t>DataServiceDR_Images/7f45003b.รูปภาพที่แจ้ง.021539.jpg</t>
  </si>
  <si>
    <t>ลลบสื่อ</t>
  </si>
  <si>
    <t>9791a56f</t>
  </si>
  <si>
    <t>อุปกรณ์ที่เสีย :  จอ LED บริเวณบาร์ True Coffee เปิดไม่ติด</t>
  </si>
  <si>
    <t>DataServiceDR_Images/9791a56f.รูปภาพที่แจ้ง.021626.jpg</t>
  </si>
  <si>
    <t>ล้างสื่อ และขึ้นสื่อใหม่</t>
  </si>
  <si>
    <t>DataServiceDR_Images/9791a56f.รูปภาพที่ดำเนินการเสร็จแล้ว.095511.jpg</t>
  </si>
  <si>
    <t>9ad3801d</t>
  </si>
  <si>
    <t>ปัญหา : LED Wall - จอดับทั้งหมด</t>
  </si>
  <si>
    <t>DataServiceDR_Images/9ad3801d.รูปภาพที่แจ้ง.021718.jpg</t>
  </si>
  <si>
    <t>ล้างสื่อ แล้วขึ้นสื่อใหม่</t>
  </si>
  <si>
    <t>DataServiceDR_Images/9ad3801d.รูปภาพที่ดำเนินการเสร็จแล้ว.095556.jpg</t>
  </si>
  <si>
    <t>dc95756c</t>
  </si>
  <si>
    <t>LED จอดับ
รายละเอียดปัญหา :  LED จอดับ จอเปิดไม่ติด</t>
  </si>
  <si>
    <t>DataServiceDR_Images/dc95756c.รูปภาพที่แจ้ง.021829.jpg</t>
  </si>
  <si>
    <t>DataServiceDR_Images/dc95756c.รูปภาพที่ดำเนินการเสร็จแล้ว.095652.jpg</t>
  </si>
  <si>
    <t>faa3285b</t>
  </si>
  <si>
    <t>-แจ้งซ่อมหลอดไฟสื่อดับชั้นชานชาลา 1 สถานี พระราม 9 รบกวนประสานงานเข้าดำเนินการแก้ไขให้ด้วยนะครับ/ขอบคุณครับ</t>
  </si>
  <si>
    <t>DataServiceDR_Images/faa3285b.รูปภาพที่แจ้ง.022142.jpg</t>
  </si>
  <si>
    <t>1. แผ่นดับ 2 แผ่น// ตรวจสอบสายแพรหลวม สลับสายแฟรและเสียบใหม่จอติดปกติ✅✅</t>
  </si>
  <si>
    <t>DataServiceDR_Images/faa3285b.รูปภาพที่ดำเนินการเสร็จแล้ว.101111.jpg</t>
  </si>
  <si>
    <t>eaa98c66</t>
  </si>
  <si>
    <t>จอ LED 1,2 BD Dusit Central Park
แจ้งขึ้นสื่อ
&gt;&gt; Baseus, Allducube ขึ้นสื่อ 8 - 30 Sep 25
https://drive.google.com/drive/folders/1etjv8hEf6CbvGG0lTaPYzYbSn08_qTym
รบกวนด้วยนะคะ ขอบคุณมากค่ะ🙏🏻</t>
  </si>
  <si>
    <t>ขึ้นสื่อใหม่  2 สื่อ</t>
  </si>
  <si>
    <t>04b24e82</t>
  </si>
  <si>
    <t>ส่งทีมงาน เข้าตรวจสอบและแก้ไขกล่องป้ายโฆษณาที่สถานีลุมพินีไฟดับทั้งกล่องด้วยครับ</t>
  </si>
  <si>
    <t>DataServiceDR_Images/04b24e82.รูปภาพที่แจ้ง.032859.jpg</t>
  </si>
  <si>
    <t>จอดับ สาเหตุเกิดจากเบรคเกอร์ทิป  -ช่างเข้าตรวจสอบระบบไฟ  -เตรียมเบรคเกอร์เข้าเปลี่ยน</t>
  </si>
  <si>
    <t>c9c4b808</t>
  </si>
  <si>
    <t>จอมีอาการกระพริบ สีเพี้ยน</t>
  </si>
  <si>
    <t>DataServiceDR_Images/c9c4b808.รูปภาพที่แจ้ง.043118.png</t>
  </si>
  <si>
    <t>aed24ecd</t>
  </si>
  <si>
    <t>รบกวนช่วยเปลี่ยนสื่อสาขาพารากอนให้หน่อยค่ะ ขึ้นอันนี้ถึงวันพุธเช้าค่ะ
วันพุธเช้ารบกวนเปลี่ยนสื่อกลับเป็นตัวปัจจุบันค่ะ
อันนี้รบกวนขอเปลี่ยนทันทีเลยนะคะ
https://drive.google.com/file/d/1KPtfc3BtsiD83G41siMs5DfhjzoACkl8/view?usp=drivesdk</t>
  </si>
  <si>
    <t>DataServiceDR_Images/aed24ecd.รูปภาพที่แจ้ง.062539.jpg</t>
  </si>
  <si>
    <t>4a77d60f</t>
  </si>
  <si>
    <t>DataServiceDR_Images/4a77d60f.รูปภาพที่แจ้ง.064825.jpg</t>
  </si>
  <si>
    <t>1. จอดับไม่เล่นสื่อ // ตรวจสอบ กล่องA6 ไม่อ่านไฟล์ในUSB และตัวกล่องไม่มีสื่อทำให้จอดำครับ ต้องเปลี่ยนกล่องใหม่❌❌  แก้ไขโดยส่งสื่อด้วยHDplayerทำให้จอติดปกติ✅✅</t>
  </si>
  <si>
    <t>DataServiceDR_Images/4a77d60f.รูปภาพที่ดำเนินการเสร็จแล้ว.070119.jpg</t>
  </si>
  <si>
    <t>8f4d3fc0</t>
  </si>
  <si>
    <t>แจ้งลบสื่อหมอลักษณ์</t>
  </si>
  <si>
    <t>DataServiceDR_Images/8f4d3fc0.รูปภาพที่แจ้ง.082838.png</t>
  </si>
  <si>
    <t>2bfc92ca</t>
  </si>
  <si>
    <t>DataServiceDR_Images/2bfc92ca.รูปภาพที่แจ้ง.012559.jpg</t>
  </si>
  <si>
    <t>rue Shop Mega Bangna ผมทำการ Update Version ของ Player Box แล้วล้างสื่อออกจากระบบทั้งหมด และทำการขึ้นสื่อให้ใหม่ ขออนุญาติดตามอาการครับ</t>
  </si>
  <si>
    <t>DataServiceDR_Images/2bfc92ca.รูปภาพที่ดำเนินการเสร็จแล้ว.091258.jpg</t>
  </si>
  <si>
    <t>e8cfb397</t>
  </si>
  <si>
    <t>True Shop Central Ubonratchathani</t>
  </si>
  <si>
    <t>ปัญหา : LED WALL - จอดับ
รายละเอียดปัญหา : จอ LED ไม่ติด</t>
  </si>
  <si>
    <t>DataServiceDR_Images/e8cfb397.รูปภาพที่แจ้ง.012916.jpg</t>
  </si>
  <si>
    <t>บอยใหญ่</t>
  </si>
  <si>
    <t>True Shop Central Ubonratchathani ล้างสื่อออกจากระบบทั้งหมด และทำการขึ้นสื่อให้ใหม่ พร้อมตรวจสอบไฟล์ ตอนนี้หลังบ้านจอติดแล้วครับ รบกวนประสานงานหน้าสาขาตรวจสอบจอครับ</t>
  </si>
  <si>
    <t>12cdd38b</t>
  </si>
  <si>
    <t>ปัญหา :   Digital Poster - จอไม่โชว์สื่อ 
รายละเอียดปัญหา :  สื่อไม่อัปเดต ทดสอบสัญญาณ Internet แล้ว ลองเปิด Browser ได้ปกติ</t>
  </si>
  <si>
    <t>DataServiceDR_Images/12cdd38b.รูปภาพที่แจ้ง.013143.jpg</t>
  </si>
  <si>
    <t>2f284731</t>
  </si>
  <si>
    <t>งานรื้อถอนจอ VDO Wall เก่าของลูกค้า เพื่อติดตั้ง VDO Wall ใหม่ของบริษัท 
- สำรวจหน้างานการรื้อถอน
- ตรวจสอบอุปกรณ์กับทางสต้อค</t>
  </si>
  <si>
    <t>DataServiceDR_Images/2f284731.รูปภาพที่แจ้ง.034053.jpg</t>
  </si>
  <si>
    <t>เณน  , นิค , โตโน่ , หมี , อ็อฟ , บิล</t>
  </si>
  <si>
    <t>1. รื้อจอ VDO WALL เดิม 9 จอออก พร้อมแพ๊กเก็บให้เรียบร้อย 2.ติดตั้งจอ VDO WALL 9 จอ  พร้อมขาแขวนไฮโดรริค   9 ชุด 3. เซทใช้งาน Box Online   True  4. Set จอตัดดำเมื่อไม่มีสัญญาณเข้าทุกจอ True sphere ดึงเข้าระบบเรียบร้อยครับ แต่ยังคอนเน็ก ไวฟายที่ร้านนะครับ (ไม่รู้รหัส) แต่มีเสียบสายแลนด์เก่า ของ กล่องเก่าไว้ที่ กล่องเราอยู่ครับ เน็ตน่าจะเปิดตอน 9 โมง เช็คอีกทีครับ  อุปกรณ์จอที่ต้องเตรียม 1. จอ VDO Wall  55นิ้ว  9 จอ  2. กล่อง 3399F จำนวน 1 กล่อง 3. ขาแขวนไฮโดริค  9 ขา 4. HDMI Spitter In 1 Out 9 จำนวน 1 เครื่อง 5. HDMI 3เมตร จำนวน 10 เส้น  ใช้ช่าง 6 ท่าน</t>
  </si>
  <si>
    <t>DataServiceDR_Images/2f284731.รูปภาพที่ดำเนินการเสร็จแล้ว.104724.jpg</t>
  </si>
  <si>
    <t>1b44fd6a</t>
  </si>
  <si>
    <t>จอ Highlight stand  ทั้ง 2 ตัว เปลี่ยนกลับไปเป็นคำว่า life style gadget จากเดิม ขึ้นเป็น galexy Ai และ Huawei mate XT ULTIMATE</t>
  </si>
  <si>
    <t>DataServiceDR_Images/1b44fd6a.รูปภาพที่แจ้ง.040443.jpg</t>
  </si>
  <si>
    <t>DataServiceDR_Images/1b44fd6a.รูปภาพที่ดำเนินการเสร็จแล้ว.090950.jpg</t>
  </si>
  <si>
    <t>ccc30eea</t>
  </si>
  <si>
    <t>จอแสงเพี้ยน ขึ้นสีเขียว</t>
  </si>
  <si>
    <t>DataServiceDR_Images/ccc30eea.รูปภาพที่แจ้ง.083302.jpg</t>
  </si>
  <si>
    <t>oncall support แนะนำสาขาตรวจสอบสาย Lan ที่ VDO Pro ถอดเสียบใหม่จอกลับมาติดปกติ</t>
  </si>
  <si>
    <t>DataServiceDR_Images/ccc30eea.รูปภาพที่ดำเนินการเสร็จแล้ว.090638.jpg</t>
  </si>
  <si>
    <t>f29f8a86</t>
  </si>
  <si>
    <t>1.แจ้ง เพิ่มสื่อ แคมเปญ Samsung Galaxy A07 / A17 5G  ระยะเวลาการขึ้นสื่อ 10 ก.ย. 68 – 30 ก.ย. 68 
2.แจ้ง เพิ่มสื่อ แคมเปญ iPhone 16 Family AOUx2 ระยะเวลาการขึ้นสื่อ 11 ก.ย. 68 – 18 ก.ย. 68  ห้ามขึ้นสื่อก่อนกำหนด
‼️3.แจ้ง เพิ่มสื่อ แคมเปญ Prebook iPhone 17 Air และ 17 Pro  ระยะเวลาการขึ้นสื่อ 10 ก.ย. 68 จนกว่าจะมีการประกาศเปลี่ยนแปลง  ขอเพิ่มความถี่โดยให้ Run สื่อขั้นทุก 5 สื่อ จะเห็นสื่อ Prebook iPhone 17 Air และ 17 Pro  1 ครั้ง
True Shop : Digital Poster,TV Conner (Smart Home,Vlive)
https://drive.google.com/drive/folders/1VEWiqix0khE-qg_UX35xcMbHi6in1NLR?usp=sharing
Dtac In True Shop(จอTrue) : Digital Poster,TV Conner (Smart Home,Vlive)
https://drive.google.com/drive/folders/1VEWiqix0khE-qg_UX35xcMbHi6in1NLR?usp=sharing
DTAC SHOP : LED,Digital Signage (จอนอก,จอใน,Digital Standee)(ฝากทีม DR ลงจอ LED Dtac แฟชั่น ไอแลน)
https://drive.google.com/drive/folders/1VEWiqix0khE-qg_UX35xcMbHi6in1NLR?usp=sharing</t>
  </si>
  <si>
    <t>206a3a30</t>
  </si>
  <si>
    <t>คุณโอม</t>
  </si>
  <si>
    <t>จอ LED กลมบนฝ้าค้าง</t>
  </si>
  <si>
    <t>กล่องควบคุมเล่นสื่อค้าง</t>
  </si>
  <si>
    <t>รีสตาร์ทกล่องควบคุมใหม่</t>
  </si>
  <si>
    <t>8166a563</t>
  </si>
  <si>
    <t>Acc Wall : BD Embassy, ทรู1ใยแก้ว, CP Tower, EMSPHERE, Siam Soi 2, One Bangkok, Central Park Dusit
Video Wall : TS Central Westgate, Mega Bangna
Digital ตั้งพื้น : Dusit Central Park 
แจ้งขึ้นสื่อ
&gt;&gt; iPhone 17 Coming soon ขึ้นสื่อ 10-11 Sep 2025
https://drive.google.com/drive/folders/1HMAwquV0DAUZzS1P2E33WnNoR4_6QgtU?usp=drive_link
&gt;&gt; iPhone 16 Family Sep25, Samsung A07/A17 ขึ้นสื่อ 11 - 30 Sep 2025
https://drive.google.com/drive/folders/1l0_3LLuhdeitQHjymO44OBAOgfnvATdZ?usp=drive_link
รบกวนด้วยนะคะ ขอบคุณมากค่ะ🙏🏻</t>
  </si>
  <si>
    <t>aa49f933</t>
  </si>
  <si>
    <t>เปลี่ยนจอ LED Week 37 – 38 (โปรโมทภาพแคมเปญคุณออม กรณ์นภัส) ของ Charles &amp; Keith สาขา Central Pattaya แทนสื่อเดิมตามลิงก์ด้านล่างภายในวันที่ 10 ก.ย. วันนี้ค่ะ
Central Pattaya https://drive.google.com/file/d/1_ipU9wHMvFewFVuH-l-mBacXGZvDWLCQ/view?usp=sharing</t>
  </si>
  <si>
    <t>จอเล่นสื่อใหม่เรียบร้อย</t>
  </si>
  <si>
    <t>2617cb5c</t>
  </si>
  <si>
    <t>เซ็นทรัลเพสติวัล หาดใหญ่</t>
  </si>
  <si>
    <t>คุณวาทิตย์ วิวัฒน์พิพัฒน์กุล</t>
  </si>
  <si>
    <t>0909893565 , 0966363551</t>
  </si>
  <si>
    <t>เลขเคส TT : 1221052
Lease(บริษัท) :WW
Shop VIP :No
Shop Type : True Shop
ชื่อ Shop : True Shop Central Festival Hatyai
Code Shop :80000428
Code WW:80101222
ปัญหา :  LED Wall - จอไม่โชว์สื่อ(ระบบสัญญาณ)
รายละเอียดปัญหา : LED Wall - จอไม่โชว์สื่อ(ระบบสัญญาณ)</t>
  </si>
  <si>
    <t>โทรประสานหน้าสาขา  รีสตาร์ทกล่องควบคุมผ่านระบบ CMS</t>
  </si>
  <si>
    <t>c5a30eab</t>
  </si>
  <si>
    <t>เบส</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</si>
  <si>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 คืนวันพฤหัสนะคะ 
เมกะบางนา : https://drive.google.com/file/d/17RDH-j19Eroj897R_EQ8_ALK3EGl_9Hy/view?usp=drive_link
แฟชั่น/ซีคอน/เวตเกต : https://drive.google.com/file/d/1pjowy6U0gWYSD2JGK43kKaYucb6vHUJH/view?usp=drive_link
จอหน้าร้าน เวสเกต : https://drive.google.com/file/d/1zg_WJp-CxOI6rOt--OVq6rM2qZsOfGsm/view?usp=drive_link
สยาม เซนเตอร์ : จอข้าง https://drive.google.com/file/d/1VR-CrcFSkstVfjXcWF0m0iD-kpVV3ao1/view?usp=drive_link
หลังแคชเชียร์ : https://drive.google.com/file/d/1NSl5nxrOE4qQXnl4zqFH9TYtKLCtLRWH/view?usp=drive_link
ไอคอนสยาม : หลังแคชเชียร์ ชั้น 2 https://drive.google.com/file/d/1N1XxvxPMiUN4X38JSep76o3HTGPnq9tf/view?usp=drive_link
เซนทรัลพาร์ค : หลังแคชเชียร์ https://drive.google.com/file/d/1dJ0OX8um-olNAkzt8rcZqxELUIyIzrny/view?usp=drive_link</t>
  </si>
  <si>
    <t>ชื่องาน:  Popmart วันที่: 11/9/2025 เวลา:  รายละเอียดงาน: เปลี่ยนสื่อ  อาการรับแจ้ง :    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 คืนวันพฤหัสนะคะ ผลการตรวจสอบ  :  - วิธีแก้ไข :    ขึ้นสื่อ ผลการดำเนินงาน  : เรียบร้อยปกติ</t>
  </si>
  <si>
    <t>DataServiceDR_Images/c5a30eab.รูปภาพที่ดำเนินการเสร็จแล้ว.024827.jpg</t>
  </si>
  <si>
    <t>fa7dc5dc</t>
  </si>
  <si>
    <t>https://drive.google.com/file/d/1nib7BdcNF_d6Bnqh82TYCsZq2o-Q5ZHE/view?usp=drive_link
เรียน คุณเล็ก 
ฝาก Update  Vdo  สำหรับ จอ Led  ที่ Watsons Central World Brand Maybelline (2304x1920)
ตาม Link ที่แนบมาครับ  สามารถเอาขึ้น Update  ได้เลย ตัวเก่าลบทิ่งเลยครับ</t>
  </si>
  <si>
    <t>51ab2e3e</t>
  </si>
  <si>
    <t>Promotion สาขา เดอะมอลล์ บางแค 
รบกวนเปลี่ยนวันนี้เลยนะคะ วันสิ้นสุดจะแจ้งให้ทราบอีกครั้งค่ะ รบกวนใช้ไปเรื่อยๆก่อนนะคะ
   Link : https://drive.google.com/drive/u/0/folders/1bGZwxvvkksFQvv11kipzrMXZXz0Qcnvq</t>
  </si>
  <si>
    <t>ชื่องาน:  American Eagle วันที่: 11/9/2025 เวลา: 08.30 - 8.50 รายละเอียดงาน: เปลี่ยนสื่อ Promotion สาขา เดอะมอลล์ บางแค อาการรับแจ้ง :    เปลี่ยนสื่อ ผลการตรวจสอบ  :  - วิธีแก้ไข :    ขึ้นสื่อ ผลการดำเนินงาน  : เรียบร้อยปกติ</t>
  </si>
  <si>
    <t>5a9623c7</t>
  </si>
  <si>
    <t>ปัญหา : LED Wall - สื่อไม่อัพเดต
รายละเอียดปัญหา: จอ LED WALL สื่อ iPhone 17 ไม่ขึ้นค่ะ</t>
  </si>
  <si>
    <t>DataServiceDR_Images/5a9623c7.รูปภาพที่แจ้ง.041924.jpg</t>
  </si>
  <si>
    <t>นื่องจาก LED สื่อ iPhone 17 ยังไม่มีมานะครับ เลยยังไม่ได้ทำการขึ้นสื่อให้ครับ</t>
  </si>
  <si>
    <t>DataServiceDR_Images/5a9623c7.รูปภาพที่ดำเนินการเสร็จแล้ว.083209.jpg</t>
  </si>
  <si>
    <t>238a297b</t>
  </si>
  <si>
    <t>ปัญหา : Digital Poster - สื่อไม่อัปเดต
รายละเอียดปัญหา : จอ Co-Band แจ้งปัญหาสื่อ Iphone 17 ไม่ขึ้น เนื่องจากบางสาขาสื่อขึ้นแล้ว</t>
  </si>
  <si>
    <t>DataServiceDR_Images/238a297b.รูปภาพที่แจ้ง.042055.jpg</t>
  </si>
  <si>
    <t>จอ Co-Band แจ้งปัญหาสื่อ Iphone 17 ไม่ขึ้น   ส่วนกลางแจ้งว่า ให้ขึ้นสื่อ I Phone แทรกทุก 5 สื่อจากของเดิม จากที่ตรวจสอบหลังบ้าน ปกตินะครับ ลองให้สาขาตรวจสอบหน้าจออีกครั้งครับ</t>
  </si>
  <si>
    <t>de27d6e2</t>
  </si>
  <si>
    <t>จอหน้าร้านไม่โชว์สื่อ 2 จอ</t>
  </si>
  <si>
    <t>DataServiceDR_Images/de27d6e2.รูปภาพที่แจ้ง.060234.png</t>
  </si>
  <si>
    <t>จากการตรวจสอบกล่อง Player ค้าง ทำการ restart ระบบหลังบเานตอนนี้จอกลับมาติดแล้วครับ</t>
  </si>
  <si>
    <t>8a1d84d4</t>
  </si>
  <si>
    <t>ตรวจสอบและแก้ไข XXL Light Box หลอดไฟภายในกล่องดับบางส่วน ที่สถานีจตุจักร บริเวณชั้น Concourse ด้วยนะครับ</t>
  </si>
  <si>
    <t>DataServiceDR_Images/8a1d84d4.รูปภาพที่แจ้ง.062001.jpg</t>
  </si>
  <si>
    <t>มาร์ค , แจ้คใหญ่</t>
  </si>
  <si>
    <t>f92935a8</t>
  </si>
  <si>
    <t>True Shop  Phuket Airport</t>
  </si>
  <si>
    <t>ทรู สนามบิน ภูเก็ต
เทรนหน้าสาขาขึ้นสื่อด้วยแฟลชไดร์ 
ติดต่อคุณ นนท์ 0968956536</t>
  </si>
  <si>
    <t>DataServiceDR_Images/f92935a8.รูปภาพที่แจ้ง.064237.jpg</t>
  </si>
  <si>
    <t>ประสานงานสาขาแจ้งวิธีการขึ้นสื่อด้วย Flash drive</t>
  </si>
  <si>
    <t>0463d6fe</t>
  </si>
  <si>
    <t>ไฟฟ้าช้อตที่ร้าน ส่งผลให้จอดับ</t>
  </si>
  <si>
    <t>DataServiceDR_Images/0463d6fe.รูปภาพที่แจ้ง.064845.jpg</t>
  </si>
  <si>
    <t>แนะนำสาขา Off Timer ทิ้งไว้ 10 นาทีเพื่อเครียร์ไฟ และ เปิด ตอนนี้จอติดเรียบร้อยครับ</t>
  </si>
  <si>
    <t>DataServiceDR_Images/0463d6fe.รูปภาพที่ดำเนินการเสร็จแล้ว.082845.png</t>
  </si>
  <si>
    <t>037810a1</t>
  </si>
  <si>
    <t>ทางด่วน</t>
  </si>
  <si>
    <t>วัน  ศุกร์  ที่ 26 กันยายน 2568 เวลา 22.00-03.00น.
1 .บางซื่อ2 //  เปลี่ยนแผ่น  3 จอ  7จุด  // ใช้เวลา 1.30ชม. (check mark)
2. อโศก 3 //  เปลี่ยนแผ่น  3 จอ  4จุด  // ใช้เวลา 1.30ชม. (check mark)
3. อโศก 3-1 //  เปลี่ยนแผ่น  2 จอ  2จุด  // ใช้เวลา 1.30ชม.
วัน เสาร์  ที่ 27 กันยายน 2568    เวลา 22.00-03.00น.
1. ศรีนครินทร์ //  เปลี่ยนแผ่น  3 จอ  7จุด  // ใช้เวลา 1.30ชม.
2. พระราม9-2 // เปลี่ยนแผ่น  2 จอ  4จุด  // ใช้เวลา 1.30นาที.
3. รามอินทรา // เปลี่ยนแผ่น  1 จอ  1จุด  // ใช้เวลา 30นาที.
4. พระราม9-1 //  เปลี่ยนแผ่น  4 จอ  4จุด  // ใช้เวลา 1.30ชม.
วัน จันทร์  ที่ 29 กันยายน 2568    เวลา 22.00-03.00น.
1. สุรวงศ์ // เปลี่ยนแผ่น  2 จอ 2จุด  // ใช้เวลา 30นาที.
2. สาทร // เปลี่ยนแผ่น  1 จอ  1จุด  // ใช้เวลา 30นาที.
3. เลียบแม่น้ำ // เปลี่ยนแผ่น  1 จอ  1จุด  // ใช้เวลา 30นาที.
วัน อังคาร  ที่ 30 กันยายน 2568    เวลา 22.00-03.00น.
1. อโศก4  //  เปลี่ยนแผ่น  2 จอ  2จุด  // ใช้เวลา 1ชม.
2. ประชาชื่นออก  //  เปลี่ยนแผ่น  2 จอ  2 จุด  //   ใช้เวลา 1ชม.
3. ประชาชื่นเข้า //  เปลี่ยนแผ่น  2 จอ  2 จุด   //   ใช้เวลา 1ชม.
https://drive.google.com/drive/folders/1CYNubZ5y95xQ-uHQvFz8TmZ1sC-JTE6h?usp=drive_link</t>
  </si>
  <si>
    <t>พี่ชา , ฟลุ๊คเล็ก , โอ๋</t>
  </si>
  <si>
    <t>Udate case งาน BMN ทางด่วน วันที่ 26-27 /09/2025 ครับ @คุณเอ้กซ์ @DW_Nulek_0825255238 @Eve   26/09/2025 1. ด่านบางซื่อ เปลี่ยนแผ่น  3 จอ  7จุด เรียบร้อย 2. ด่านอโศก 3 เปลี่ยนแผ่น  3 จอ  4จุด เรียบร้อย 3. ด่านอโศก 3-1 แผ่นเสีย 2 จุดยังไม่ได้เปลี่ยน เนื่องจากแผ่นที่เตรียมมาไม่พอครับเพราะมีแผ่นเสียเยอะ  27/09/2025 1. ด่านศรีนครินทร์ เปลี่ยนแผ่น Module จำนวน 2 แผ่น เรียบร้อย  2. ด่านพระราม 9-2 ช่อง4เปลี่ยนแผ่นเสีย 3 แผ่น ช่อง 5 ไม่ได้เปลี่ยนคาบแมลง เรียบร้อย  3. ด่านรามอินทรา  ช่อง 4 เปลี่ยนแผ่นเสีย 1 แผ่น เรียบร้อย 4.ด่านพระราม 9 -1 ไม่ทันครับจอปิดเที่ยงคืนUpdate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Update งาน BMN คือวันที่ 29/9/2025 เข้างาน 3 ด่าน ตามแผ่นครับ  1. ด่านสุรวงศ์ // เปลี่ยนแผ่นเสีย 2 แผ่น 2ช่อง 2. ด่านสาทร // เปลี่ยนแผ่นเสีย 2 แผ่น1ช่อง//แจ้งมา3เปลี่ยน2อีก1แผ่นเป็นคาบแมลง 3. เลียบแม่น้ำ // เปลี่ยนแผ่นเสีย 1แผ่น จอช่องที่4มีขี้นกเยอะมากครับ หน้าจอเช็คทำความสะอาดเรียบร้อยครับ  30/09/2025  ด่านอโศก4 ช่อง3เปลี่ยนแผ่นเสีย 1แผ่น ช่อง5เปลี่ยนแผ่นเสีย 2แผ่น เรียบร้อย ด่านประชาชื่นขาเข้า ช่อง20เปลี่ยนแผ่นเสีย 1แผ่น เรียบร้อย</t>
  </si>
  <si>
    <t>***จัดแผนล่วงหน้า 3 วัน รูทวิ่ง ตาม MAP ***</t>
  </si>
  <si>
    <t>a9557c8e</t>
  </si>
  <si>
    <t>Link สื่อใหม่
LED : iPhone17 Prebook (ตามลิสสาขาที่มี) (12-18 Sep 2025)
https://drive.google.com/drive/folders/1DLZl5hOofg94mUkBuoex3OSfILW1_I6Q?usp=sharing</t>
  </si>
  <si>
    <t>e0058f6d</t>
  </si>
  <si>
    <t>ปัญหา :   Digital Poster - สื่อไม่อัปเดต
รายละเอียดปัญหา: Digital Poster -จอ Co-Band สื่อไม่อัปเดตไม่โชว์สื่อ Iphone 17</t>
  </si>
  <si>
    <t>DataServiceDR_Images/e0058f6d.รูปภาพที่แจ้ง.013842.jpg</t>
  </si>
  <si>
    <t>ตรวจอสอบสื่อในระบบ สื่อขึ้นปกติ</t>
  </si>
  <si>
    <t>b3a37291</t>
  </si>
  <si>
    <t>จอเปิดไม่ติด Reset หลายครั้งก็ไม่สามารถเปิดได้</t>
  </si>
  <si>
    <t>DataServiceDR_Images/b3a37291.รูปภาพที่แจ้ง.043905.jpg</t>
  </si>
  <si>
    <t>เป็นปัญหาที่ระบบไฟ (ปลั้กไฟ) แจ้งสาขานำปลั้กพ่วงมาต่อจอติดปกติ</t>
  </si>
  <si>
    <t>*****สาขาไม่รับสาย</t>
  </si>
  <si>
    <t>0a4591d1</t>
  </si>
  <si>
    <t>DataServiceDR_Images/0a4591d1.รูปภาพที่แจ้ง.044001.jpg</t>
  </si>
  <si>
    <t>ลูกค้า    Eveandboy สาขา     มข. ขอนแก่น คุณ พัช   คุณฮีโน่ บริษัท   Eveandboy  อาการรับแจ้ง    จอ LED  มีการกระพริบบางส่วน จอ  หมดประกัน  รายการเสนอราคา 1.  การ์ด R712 จำนวน 1 ใบ 2. หม้อแปลง LRS200-5v จำนวน 1 ใบ 3. ค่าแรงช่าง จ. ขอนแก่น  2 ท่าน   สถานะ  รออนุมัติงาน</t>
  </si>
  <si>
    <t>c44f1b67</t>
  </si>
  <si>
    <t>ฉะเชิงเทรา</t>
  </si>
  <si>
    <t>DataServiceDR_Images/c44f1b67.รูปภาพที่แจ้ง.063245.jpg</t>
  </si>
  <si>
    <t>ประสานงานแนะนำลูกค้าแก้ไข Adapter</t>
  </si>
  <si>
    <t>DataServiceDR_Images/c44f1b67.รูปภาพที่ดำเนินการเสร็จแล้ว.042858.jpg</t>
  </si>
  <si>
    <t>bf8825aa</t>
  </si>
  <si>
    <t>ตอนนี้หน้าจอดับค่ะ ไฟเขียวขึ้น</t>
  </si>
  <si>
    <t>DataServiceDR_Images/bf8825aa.รูปภาพที่แจ้ง.063405.jpg</t>
  </si>
  <si>
    <t>ายละเอียดงาน : จอดับไม่เล่นสื่อ// เปลี่ยนพาวเวอร์ซัพพลาย จอติดปกติ เฝ้าดูอาการ 45 นาทียังไม่ดับครับ✅✅</t>
  </si>
  <si>
    <t>DataServiceDR_Images/bf8825aa.รูปภาพที่ดำเนินการเสร็จแล้ว.075244.jpg</t>
  </si>
  <si>
    <t>สาขาไม่รับสาย</t>
  </si>
  <si>
    <t>cea479ce</t>
  </si>
  <si>
    <t>สำรวจหน้างาน จอ LED Module ชำรุด</t>
  </si>
  <si>
    <t>DataServiceDR_Images/cea479ce.รูปภาพที่แจ้ง.080004.jpg</t>
  </si>
  <si>
    <t>ช่างเหน่งเข้าตรวจสอบหน้างาน // เข้าทำการสำรวจเรียบร้อยแล้ว แผ่นเสีย 3 แผ่น</t>
  </si>
  <si>
    <t>51c5902d</t>
  </si>
  <si>
    <t>เนื่องจากมีโปรด่วนพิเศษ In store สาขา เดอะมอลล์ บางแค รบกวนเปลี่ยนมาใช้วีดีโอด้านล่าง วันนี้ - 18 Sep 2025
Link : https://drive.google.com/drive/u/0/folders/1uiJBFT0ho4o2AoM9GKlYQ1U_vbb77Lp8 
หากมีข้อสงสัยตรงไหนสอบถามได้เลยนะคะ</t>
  </si>
  <si>
    <t>อัพเดตโปรโมชั่นใหม่</t>
  </si>
  <si>
    <t>dceb6b05</t>
  </si>
  <si>
    <t>Ari X สยาม</t>
  </si>
  <si>
    <t>จอ LED หน้าสาขาเสีย  1 แผ่น</t>
  </si>
  <si>
    <t>DataServiceDR_Images/dceb6b05.รูปภาพที่แจ้ง.092635.jpg</t>
  </si>
  <si>
    <t>-เปลี่ยนแผ่นโมดูลเสียจอบันได จำนวน 1 แผ่น// เปลี่ยนแผ่นเป็นเส้นจำนวน1 แผ่น ✅✅ เปลี่ยนแผ่นโดนกระแทก 1 แผ่น ทั้งหมด 2 แผ่น ✅✅</t>
  </si>
  <si>
    <t>DataServiceDR_Images/dceb6b05.รูปภาพที่ดำเนินการเสร็จแล้ว.065547.jpg</t>
  </si>
  <si>
    <t>ea24cc12</t>
  </si>
  <si>
    <t>True Branding Dusit Central Park</t>
  </si>
  <si>
    <t>จอ Led หน้าร้านมีอาการกระพริบ พร้อมกับจอในร้าน</t>
  </si>
  <si>
    <t>DataServiceDR_Images/ea24cc12.รูปภาพที่แจ้ง.063850.jpg</t>
  </si>
  <si>
    <t>ทำการแก้ไขไฟล์สื่อ</t>
  </si>
  <si>
    <t>1f66d429</t>
  </si>
  <si>
    <t>DataServiceDR_Images/1f66d429.รูปภาพที่แจ้ง.065811.jpg</t>
  </si>
  <si>
    <t>จอLED wall ดับ // ตรวจสอบเบรกเกอร์ทิพย์ ออนเบรคเกอร์ จอติดปกติ</t>
  </si>
  <si>
    <t>DataServiceDR_Images/1f66d429.รูปภาพที่ดำเนินการเสร็จแล้ว.065922.jpg</t>
  </si>
  <si>
    <t>22cefbaf</t>
  </si>
  <si>
    <t>Update  Vdo สำหรับจอ Led  ร้าน Watsons Iconsiam ที่เสา MayBelline  VDO  ตาม Link ข้าง ล่าง
ICON Siam FlexPowder Men
https://drive.google.com/file/d/1YQyIgHjHzYyeem0MZ3k5yytcsPW1_Ngz/view?usp=drive_link
link ข้างล่างนี้เป็นจอ LED   ร้าน Watson Emsphere (704x128)
EmSphere Siam FlexPowder Men
https://drive.google.com/file/d/1stLSXwrklwqlGKBczUBqyln9yVHy-ZFa/view?usp=drive_link</t>
  </si>
  <si>
    <t>DataServiceDR_Images/22cefbaf.รูปภาพที่แจ้ง.070850.jpg</t>
  </si>
  <si>
    <t>f71a9e92</t>
  </si>
  <si>
    <t>DataServiceDR_Images/f71a9e92.รูปภาพที่แจ้ง.011607.jpg</t>
  </si>
  <si>
    <t>ตรวจสอบมีพนักงานปิดเบรคเกอร์ แจ้งสาขาเปิดเบรคเกอร์จอกลับมาติดปกติ</t>
  </si>
  <si>
    <t>DataServiceDR_Images/f71a9e92.รูปภาพที่ดำเนินการเสร็จแล้ว.012600.jpg</t>
  </si>
  <si>
    <t>4e1a4741</t>
  </si>
  <si>
    <t>Central Hatyai</t>
  </si>
  <si>
    <t>DataServiceDR_Images/4e1a4741.รูปภาพที่แจ้ง.011954.png</t>
  </si>
  <si>
    <t>1. Box Player ทำการ ปิด-เปิด อุปกรณ์ 3-4 รอบไฟเข้า แต่ไฟสถานะ ขึ้นสีแดง 1 ดวง  2. เชค Router  สถานะไฟขึ้น แต่สาขาไม่สะดวกนำลงมาถ่ายรูป 3.ถอดเสียบสายสัญญาณและสาย Ac power แล้ว จอยังไม่ออนไลน์ 4.เชคเบรกเกอร์ ไฟเข้าปกติ 5.เชค Timmer ลองปรับเป็น on/ auto สถานะจอหลังจากตรวจสอบ : offline/จอยังไม่ติด ตรวจสอบ Sim card เพื่อตรวจสอบระบบ Online // อาการรับแจ้ง : จอดับ รายละเอียดงาน:  Box Player offline  ผลการตรวจสอบ  :  Ruoter เสีย  วิธีแก้ไข :    ทำการเปลี่ยน Router + Sim เข้าติดตั้ง จอกลับมาออนไลน์ปกติ  ผลการดำเนินงาน  : เรียบร้อยปกติ</t>
  </si>
  <si>
    <t>DataServiceDR_Images/4e1a4741.รูปภาพที่ดำเนินการเสร็จแล้ว.112654.jpg</t>
  </si>
  <si>
    <t>2ebb3789</t>
  </si>
  <si>
    <t>อาการจอซีทูหน้าร้านเป็นเส้น</t>
  </si>
  <si>
    <t>DataServiceDR_Images/2ebb3789.รูปภาพที่แจ้ง.012155.jpg</t>
  </si>
  <si>
    <t>ตี้ , Mr Xie  Shaoyang_สาวหยาง</t>
  </si>
  <si>
    <t>ขอช่างเข้าซ่อมแผ่นจอ C-2 ( ซาวย่าง )+ผู้ช่วย 1 คน -เข้าตรวจสอบแผ่น Module จอ C-2 อาการเป็นเส้น</t>
  </si>
  <si>
    <t>รายละเอียดงาน: จอ Led มีปัญหา อาการรับแจ้ง :  จอหน้าร้านเป็นเส้น   ผลการตรวจสอบ  :  เข้าตรวจสอบพบว่าเม็ดไฟ LED เสีย  วิธีแก้ไข :    ด้ทำการแก้ไข ปักกี เม็ดไฟแอลอีดี เสร็จเรียบร้อย และได้ทำการเปิดเทสจอ LED จอ LED ทำงานปกติครับ</t>
  </si>
  <si>
    <t>DataServiceDR_Images/2ebb3789.รูปภาพที่ดำเนินการเสร็จแล้ว.012353.jpg</t>
  </si>
  <si>
    <t>f3765e34</t>
  </si>
  <si>
    <t>ขอแจ้งขึ้นสื่อ Sheep เพิ่มที่จอ ACC Wall : Sheep, Mix Brand นะคะ
1920x1080 https://drive.google.com/file/d/1W5-vFei3YPV_jFpbFf-sFgSxIi_08VpC/view?usp=drive_link</t>
  </si>
  <si>
    <t>อีฟ</t>
  </si>
  <si>
    <t>อัพเดทสื่อใหม่เรียบร้อย https://docs.google.com/spreadsheets/d/1UKuQdtc0dKaWF0cn22QzbKBbMOup2P30zQzEGXWLTEc/edit?usp=sharing</t>
  </si>
  <si>
    <t>57abe5c1</t>
  </si>
  <si>
    <t>คุณเบลล์</t>
  </si>
  <si>
    <t>ส่งสื่อไม่ผ่าน จอเบอร์4 ชายและหญิง ร้านCTW</t>
  </si>
  <si>
    <t>DataServiceDR_Images/57abe5c1.รูปภาพที่แจ้ง.023714.jpg</t>
  </si>
  <si>
    <t>เช็คการทำงานของโปรแกรม</t>
  </si>
  <si>
    <t>งาน Ricco65 งานขึ้นสื่อไม่สำเร็จ สาเหตุน่าจะเกิดจากไฟล์สื่อ ตอนนี้สื่อขึ้นได้แล้ว  ( ลูกค้าแก้เองโดยการ Upload file สื่อใหม่</t>
  </si>
  <si>
    <t>00257cb3</t>
  </si>
  <si>
    <t>อาการ แผ่นเสีย 1 แผ่น</t>
  </si>
  <si>
    <t>DataServiceDR_Images/00257cb3.รูปภาพที่แจ้ง.024940.jpg</t>
  </si>
  <si>
    <t>จอ Text line Module เสีย อาการสีเพี้ยน ขอช่างเข้าตรวจสอบแจ้งล่วงหน้า 2 วันทำการ - เชค Module  - เชคสายแพหลังจอ  - เชค card // เปลี่ยนแผ่น 1 แผ่น</t>
  </si>
  <si>
    <t>DataServiceDR_Images/00257cb3.รูปภาพที่ดำเนินการเสร็จแล้ว.102312.jpg</t>
  </si>
  <si>
    <t>94c8cfd7</t>
  </si>
  <si>
    <t>เวสป้า อุบลราชธานี</t>
  </si>
  <si>
    <t>ึคุณเอิร์ท</t>
  </si>
  <si>
    <t>DataServiceDR_Images/94c8cfd7.รูปภาพที่แจ้ง.030814.jpg</t>
  </si>
  <si>
    <t>เสนอราคา Adapter (ลูกค้าเปลี่ยน Adpter เอง)</t>
  </si>
  <si>
    <t>จอคีออส LCD</t>
  </si>
  <si>
    <t>DataServiceDR_Images/94c8cfd7.รูปภาพที่ดำเนินการเสร็จแล้ว.024001.jpg</t>
  </si>
  <si>
    <t>dc87359a</t>
  </si>
  <si>
    <t>Popmart Dusit Central Park</t>
  </si>
  <si>
    <t>อาการจอดับ</t>
  </si>
  <si>
    <t>DataServiceDR_Images/dc87359a.รูปภาพที่แจ้ง.032708.jpg</t>
  </si>
  <si>
    <t>จากการตรวจสอบพบว่าสาขาน่าจะไปโดนปุ่ม Black หน้า VDO Pro แนะนำให้สาขาเลือกช่องสัญญาณเป็น HDMI 1 จอกลับมาติดปกติ</t>
  </si>
  <si>
    <t>DataServiceDR_Images/dc87359a.รูปภาพที่ดำเนินการเสร็จแล้ว.042758.jpg</t>
  </si>
  <si>
    <t>00bd83ce</t>
  </si>
  <si>
    <t>เวสป้านครสวรรค์</t>
  </si>
  <si>
    <t>Vespa นครสวรรค์</t>
  </si>
  <si>
    <t>DataServiceDR_Images/00bd83ce.รูปภาพที่แจ้ง.033606.jpg</t>
  </si>
  <si>
    <t>adapter ตัว controller 1 ตัว (ส่งไปให้สาขาเปลี่ยนเองครับ)</t>
  </si>
  <si>
    <t>DataServiceDR_Images/00bd83ce.รูปภาพที่ดำเนินการเสร็จแล้ว.023757.jpg</t>
  </si>
  <si>
    <t>60917bc0</t>
  </si>
  <si>
    <t>Vespa สมุทรสาคร(มหาชัย)</t>
  </si>
  <si>
    <t>DataServiceDR_Images/60917bc0.รูปภาพที่แจ้ง.035926.jpg</t>
  </si>
  <si>
    <t>รอสาขาแจ้งมาอีกครั้ง</t>
  </si>
  <si>
    <t>สาขาไม่สะดวกตรวจสอบ รอสรุปกับทางคุณเอริท</t>
  </si>
  <si>
    <t>5b89b42c</t>
  </si>
  <si>
    <t>ออสตัน มาร์ติน สยามพารากอน</t>
  </si>
  <si>
    <t>คุณ ANNA</t>
  </si>
  <si>
    <t>092 281 6990</t>
  </si>
  <si>
    <t>ไกด์ไลน์ในการเปลี่ยนสื่อ ลูกค้าเปลี่ยนแล้วสื่อไม่ขึ้น</t>
  </si>
  <si>
    <t>DataServiceDR_Images/5b89b42c.รูปภาพที่แจ้ง.041833.jpg</t>
  </si>
  <si>
    <t>ลูกค้าสะดวกจะติดต่อกลับมาเอง</t>
  </si>
  <si>
    <t>สาขาไม่สะดวกคุย สาขาแจ้งติดต่อกลับครับ</t>
  </si>
  <si>
    <t>2e9aa529</t>
  </si>
  <si>
    <t>Adidas Central World</t>
  </si>
  <si>
    <t>อาการจอvdowall ดับ 1 จอ</t>
  </si>
  <si>
    <t>DataServiceDR_Images/2e9aa529.รูปภาพที่แจ้ง.063251.jpg</t>
  </si>
  <si>
    <t>นิค , มาร์ค , ฟลุ้คเล็ก</t>
  </si>
  <si>
    <t>ขอช่าง 3 คนเข้าตรวจสอบ  1. ตรวจสอบจออาการดับ LCD พื้น  - เชคระบบไฟ  - เชคสายสัญาณ HDMI  - เชค Box player 2. ตรวจสอบจออาการดับ LED จอใหญ่  - เชคระบบไฟ  - เชคสายสัญาณ HDMI  - เชค Box player</t>
  </si>
  <si>
    <t>DataServiceDR_Images/2e9aa529.รูปภาพที่ดำเนินการเสร็จแล้ว.013402.jpg</t>
  </si>
  <si>
    <t>b8578f19</t>
  </si>
  <si>
    <t>Puma Central Rama2</t>
  </si>
  <si>
    <t>จอ LED ไม่เล่นสื่อ</t>
  </si>
  <si>
    <t>DataServiceDR_Images/b8578f19.รูปภาพที่แจ้ง.064654.jpg</t>
  </si>
  <si>
    <t>ไม่ใช่จอเรา</t>
  </si>
  <si>
    <t>ไม่มช่จอเรา</t>
  </si>
  <si>
    <t>23e45a6f</t>
  </si>
  <si>
    <t>จอ VDO WALL ไม่ Online ในระบบจอ</t>
  </si>
  <si>
    <t>DataServiceDR_Images/23e45a6f.รูปภาพที่แจ้ง.072652.jpg</t>
  </si>
  <si>
    <t>เสนอราคาเข้าเชื่อมไวไฟ จอใหม่ // เข้าเชื่อต่อไวไฟจอ LED  ช่างเทคนิก 1 ท่าน</t>
  </si>
  <si>
    <t>a1b04a28</t>
  </si>
  <si>
    <t>Adidas The Mall Ngamwongwan</t>
  </si>
  <si>
    <t>อาการแผ่น Module กระพริบ</t>
  </si>
  <si>
    <t>DataServiceDR_Images/a1b04a28.รูปภาพที่แจ้ง.091347.jpg</t>
  </si>
  <si>
    <t>XIE SHAOYANG , ต้น (ไฟฟ้า)</t>
  </si>
  <si>
    <t>จอ LED Module กระพริบ ขาบด้านบน -ตรวจสอบแผ่น module - ตรวจสอบสายแพ  - ตรวจสอบ card  - ตรวจสอบ หม้อแปลง</t>
  </si>
  <si>
    <t>DataServiceDR_Images/a1b04a28.รูปภาพที่ดำเนินการเสร็จแล้ว.011819.jpg</t>
  </si>
  <si>
    <t>5fff8c0b</t>
  </si>
  <si>
    <t>คุณเติ้ล</t>
  </si>
  <si>
    <t>ลักษณะงาน เปลี่ยนข้อความจอ  Hightlight Stand จำนวน 2 จอ</t>
  </si>
  <si>
    <t>DataServiceDR_Images/5fff8c0b.รูปภาพที่แจ้ง.022759.jpg</t>
  </si>
  <si>
    <t>Mr Xie  Shaoyang_สาวหยาง</t>
  </si>
  <si>
    <t>เข้างานก่อนทำราคาตามหลัง ส่งให้คุณติ๊ก ปวีณา ทีม MA // 17/9/2025 ลักษณะงาน เปลี่ยนข้อความจอ  Hightlight Stand จำนวน 2 จอ</t>
  </si>
  <si>
    <t>DataServiceDR_Images/5fff8c0b.รูปภาพที่ดำเนินการเสร็จแล้ว.013145.jpg</t>
  </si>
  <si>
    <t>fea04fab</t>
  </si>
  <si>
    <t>GO Travel,TVS : Race to Space
1. โหลดสื่อ เช็กไฟล์
2. โหลดสื่อเข้าระบบ CMS
3. เตรียมโปรแกรมสื่อของจอ
4. ส่งสื่อขึ้นจอ
Acc Wall : BD Embassy, ทรู1ใยแก้ว, CP Tower, EMSPHERE, Siam Soi 2, One Bangkok, Central Park Dusit
Video Wall : TS Central Westgate, Mega Bangna
Digital ตั้งพื้น : Dusit Central Park 
แจ้งเปลี่ยนสื่อ
&gt;&gt; แจ้งเปลี่ยนสื่อส่งเสริมการขายบริการโรมมิ่ง GO Travel มีผลทันที 16 Sep'25 เป็นต้นไป
https://drive.google.com/drive/folders/1vFjgFroNNsKxUqA3eIWbgxKPgmnDT3Tq?usp=drive_link
แจ้งขึ้นสื่อ
&gt;&gt; TVS : Race to Space ขึ้นสื่อคร่อมเดือน 16 Sep - 10 Oct 25
https://drive.google.com/drive/folders/1BtATkto24P55VeYXFepz6xurTD2iT1vF?usp=drive_link</t>
  </si>
  <si>
    <t>เปลี่ยนสื่อและขึ้นสื่อ</t>
  </si>
  <si>
    <t>เปลี่ยนสื่อและขึ้นสื่อสำเร็จ</t>
  </si>
  <si>
    <t>d43fb1b3</t>
  </si>
  <si>
    <t>True</t>
  </si>
  <si>
    <t>จอ Poster
1. โหลดสื่อ เช็กไฟล์
2. โหลดสื่อเข้าระบบ CMS
3. เตรียมโปรแกรมสื่อของจอ
4. ส่งสื่อขึ้นจอ
1.แจ้ง Replace สื่อ แคมเปญ แพ็กเกจเน็ตต่างประเทศ GO Travel (Add-on package) ระยะเวลาการขึ้นสื่อ 16/09/25 จนกว่าจะมีการประกาศเปลี่ยนแปลงสื่อ
2.แจ้ง Replace สื่อ แคมเปญ ซิมเน็ตต่างประเทศ GO Travel SIM (SIM Card) ระยะเวลาการขึ้นสื่อ 16/09/25 จนกว่าจะมีการประกาศเปลี่ยนแปลงสื่อ
3.แจ้ง เพิ่มสื่อ แคมเปญ Race to Space  ระยะเวลาการขึ้นสื่อ 1ุ6 ก.ย. 68 - 10 ต.ค.68
4.แจ้ง เพิ่มสื่อ แคมเปญ Race to Space  ระยะเวลาการขึ้นสื่อ 1ุ6 ก.ย. 68 - 10 ต.ค.68
DTAC SHOP : LED,Digital Signage (จอนอก,จอใน,Digital Standee)(ฝากทีม DR ลงจอ LED Dtac แฟชั่น ไอแลน)
https://drive.google.com/drive/folders/1NwSisL-S_P8JhnbPh9GPkr3ZqvOOVnsL?usp=sharing
Team DR  &gt;&gt;&gt; Digital Screen 43" (แนวตั้งสื่อco brand)   
https://drive.google.com/drive/folders/1NwSisL-S_P8JhnbPh9GPkr3ZqvOOVnsL?usp=sharing</t>
  </si>
  <si>
    <t>1b1c2022</t>
  </si>
  <si>
    <t>True Shop Seacon Square Srinakarin</t>
  </si>
  <si>
    <t>ขอไฟล์สื่อ True Shop @ Seacon Square Srinakarin กำหนดติดตั้ง 9-10-68</t>
  </si>
  <si>
    <t>ทางทีมแบรนด์ส่งสื่อให้</t>
  </si>
  <si>
    <t>เทียบไปสื่อสาขาใหม่</t>
  </si>
  <si>
    <t>51c1b707</t>
  </si>
  <si>
    <t>งานขึ้นสื่อของ 
สาขา CentralwOrld
*อัพเดทโปรโมชั่น รบกวนเปลี่ยนมาใช้วีดีโอด้านล่าง วันนี้ - 18 Sep 2025
เฉพาะ Size 1920x1080px : https://drive.google.com/drive/u/0/folders/1IigXioTduuVHpvoVQdw014-BQ8WOzRW6 
1 สาขานะคะ
สาขา  Central Pattaya รบกวนเปลี่ยนมาใช้วีดีโอด้านล่าง วันนี้ - 18 Sep 2025
Link : https://drive.google.com/drive/u/0/folders/1tV5tp7d_JDxfdCXV4qF1Ep450UvU-GoD
====================
 สาขา One Bangkok 
รบกวนเปลี่ยนมาใช้วีดีโอด้านล่าง วันนี้ - 18 Sep 2025
Link : https://drive.google.com/drive/u/0/folders/1tlhy9CiuW5nw8XdsQF97SdxmXs1nJPwo</t>
  </si>
  <si>
    <t>งานเปลี่ยนสื่อ (ล้างสื่อเก่า)  American Engle สื่อขึ้นทันที - 18 Sep 2025 สาขา CTW TV - (check mark) สาขา One BKK TV - (check mark) LED - (check mark) สาขา Pataya  TV - (check mark) LED - (check mark)</t>
  </si>
  <si>
    <t>DataServiceDR_Images/51c1b707.รูปภาพที่ดำเนินการเสร็จแล้ว.061104.jpg</t>
  </si>
  <si>
    <t>01c45be4</t>
  </si>
  <si>
    <t>Central Nakhonpathom</t>
  </si>
  <si>
    <t>📢 แจ้งซ่อม THEKLINIQUE
1. ประเภทการแจ้งซ่อม: แจ้งซ่อมทั่วไป
2. สาขา: NP - เซ็นทรัลนครปฐม
3. วันที่ทำรายการ: 2025-09-16
4. ชื่ออุปกรณ์: จอ LED
5. อาการ: ดับ
6. ความผิดปกติของเครื่อง: ใช้งานไม่ได้
7. ชื่อผู้แจ้ง/ตำแหน่ง: ชญาณิศา/SR
8. รหัสทรัพย์สิน: 1367050018
9. เบอร์ติดต่อสาขา: 0639783179
10 รูปภาพเพิ่มเติม: [Image Uploaded]</t>
  </si>
  <si>
    <t>DataServiceDR_Images/01c45be4.รูปภาพที่แจ้ง.062611.jpg</t>
  </si>
  <si>
    <t>จากการตรวจสอบพบว่ามีพนักงานในสาขา Off เบรคเกอร์  วิธีแก้ไข :     แนะนำสาขา On เบรคเกอร์ และตั้งเวลา Timmer ให้เป็นปัจจุบัน จอติดเรียบร้อยครับ</t>
  </si>
  <si>
    <t>df17772c</t>
  </si>
  <si>
    <t>True Partner Plus CHIANG MAI SIAM T.V. COMPANY LIMITED(Lampang )</t>
  </si>
  <si>
    <t>หทัยรัตน์ สิงห์แก้ว</t>
  </si>
  <si>
    <t>0855364296</t>
  </si>
  <si>
    <t>จอโฆษณาไม่ขึ้นสื่ออัพเดทเป็น IPhone 17
เวลาเปิดปิดร้าน : 10.00 - 20.00 น.
เลขที่ 356 ถนนฉัตรไชย ตำบลสบตุ๋ย อำเภอเมืองลำปาง จังหวัดลำปาง 52100</t>
  </si>
  <si>
    <t>DataServiceDR_Images/df17772c.รูปภาพที่แจ้ง.065700.jpg</t>
  </si>
  <si>
    <t>รายละเอียดงาน: ตรวจสอบจอในระบบ offline  อาการรับแจ้ง :    สื่อไม่ Update  ผลการตรวจสอบ  :  จากการตรวจสอบ จอ offline วิธีแก้ไข :    ทำการประสานงานกับสาขา เชื่อมต่อ Internet และทำการขึ้นสื่อในระบบ จอขึ้นสื่อเรียบร้อย</t>
  </si>
  <si>
    <t>DataServiceDR_Images/df17772c.รูปภาพที่ดำเนินการเสร็จแล้ว.065731.jpg</t>
  </si>
  <si>
    <t>1bf39d63</t>
  </si>
  <si>
    <t>วันที่ 18 รบกวนเพิ่มรุ่นรองเท้า 
วอลที่ 25,17 เพิ่มรุ่น SPEEPCAT BALLET CAFE กับ วอลที่ 30, 22 เพิ่มรุ่น PORSCHE EASY RIDER ตำแหน่งตามกรอบแดง ให้หน่อยค่ะ</t>
  </si>
  <si>
    <t>DataServiceDR_Images/1bf39d63.รูปภาพที่แจ้ง.082955.jpg</t>
  </si>
  <si>
    <t>จอ 25/17 เพิ่มสื่อ  SPEEPCAT BALLET CAFE จอ 30/22 เพิ่มสื่อ PORSCHE EASY RIDER - (check mark)  ตั้ง Play Control เริ่มขึ้น 18 Sep 2025 เรียบร้อยครับ</t>
  </si>
  <si>
    <t>DataServiceDR_Images/1bf39d63.รูปภาพที่ดำเนินการเสร็จแล้ว.084235.jpg</t>
  </si>
  <si>
    <t>0d273184</t>
  </si>
  <si>
    <t>งานเพิ่มสื่อจอ TREU  
จอ LED  
Link สื่อใหม่
LED : TVS Race to Space (ตามลิสสาขาที่มี) (16-30 Sep 25)
https://drive.google.com/drive/folders/1LqwH7HE_zEiQ6PS-vwUSb35BkJrjC2Y5</t>
  </si>
  <si>
    <t>f447120c</t>
  </si>
  <si>
    <t>คุณ Patcharee</t>
  </si>
  <si>
    <t>📣ประกาศ📣 (ซีเรียส!!! ให้ขึ้นสื่อ 19/9/68 วันเปิดรับเครื่อง iPhone17 ห้าม!! ขึ้นก่อนวันเด็ดขาด)
ขอแจ้งเปลี่ยนสื่อ Focus iPhone16 ออก เปลี่ยนเป็น Focus iPhone17 ที่จอ ACC Wall แบบ Mix Brand
Focus Film &amp; Len
1 Screen
https://drive.google.com/file/d/1jjzM-sQaVOh7BktGhApx1oo3lA8VuTLn/view?usp=sharing
2 Screen
https://drive.google.com/file/d/1MGWYP2Ydm5okYqE17gYqNN_VawIfqPF5/view?usp=sharing
3 Screen
https://drive.google.com/file/d/14KoS6vd53Pgbi9uK3pFyZLl8AbHoL6GN/view?usp=sharing
---------------------------------------------
Focus True Box Set
1 Screen
https://drive.google.com/file/d/1FIlBq5QyA1jJlLZ3f4e9jbh-_6z4XgTJ/view?usp=sharing
2 Screen
https://drive.google.com/file/d/141eqZl9AvmIFZ-T98qrv_8Qd-YR0jiKN/view?usp=sharing
3 Screen
https://drive.google.com/file/d/1LW_pvfT9Dp6LVjsyi37l1I00HmrweT53/view?usp=sharing</t>
  </si>
  <si>
    <t>DataServiceDR_Images/f447120c.รูปภาพที่แจ้ง.015358.jpg</t>
  </si>
  <si>
    <t>กำลังดำเนินการขึ้นสื่อ</t>
  </si>
  <si>
    <t>3483b65e</t>
  </si>
  <si>
    <t>LED : VAS YOUMini x Lord 9 (ตามลิสสาขาที่มี) (17 Sep - 31 Oct 25)
True Shop Future Park Rangsit: https://drive.google.com/drive/folders/1ARF8DyCYvLgK5vsyFAWyXF5cx0LTvoC7?usp=sharing
True Shop Central Festival Phuket: https://drive.google.com/drive/folders/1gmCXv2-mplQTkRiPk7e-ENu7QwzdxISk?usp=sharing
True Shop Central Plaza Westgate: https://drive.google.com/drive/folders/17vFjpYW5SVBTVPj_C8kU83SCHjFQkU1x?usp=sharing
True Shop Maya Chiangmai: https://drive.google.com/drive/folders/19IweXq0dC6pM23WeKFzxkjAEjLrmaUOj?usp=sharing
True Shop Central Chonburi: https://drive.google.com/drive/folders/1kJzwxKUn1cNUcOMgEmY3bXFS2DCqPuvp?usp=sharing
True Shop Central Rama 9 Fl.G:https://drive.google.com/drive/folders/10xhMeB4BRgTmt0kD2ClwckwYmanWjkAz?usp=sharing
True Shop Mega Bangna: https://drive.google.com/drive/folders/1thyznTVpABEZon8brVwhpNyULf9M6tcB?usp=sharing
True Shop Central Plaza Nakhonratchasima: https://drive.google.com/drive/folders/1ht2lCWSW_V5qfyLiXyHTvW_1g</t>
  </si>
  <si>
    <t>DataServiceDR_Images/3483b65e.รูปภาพที่แจ้ง.015731.jpg</t>
  </si>
  <si>
    <t>ขึ้นสื่อ LED : VAS YOUMini x Lord 9 (ตามลิสสาขาที่มี) (17 Sep - 31 Oct 25)</t>
  </si>
  <si>
    <t>สื่อใหม่</t>
  </si>
  <si>
    <t>afbc1373</t>
  </si>
  <si>
    <t>Central world</t>
  </si>
  <si>
    <t>American engle Central world</t>
  </si>
  <si>
    <t>American engle สาขา Central world อาการจอดับ</t>
  </si>
  <si>
    <t>DataServiceDR_Images/afbc1373.รูปภาพที่แจ้ง.033003.jpg</t>
  </si>
  <si>
    <t>จอดับ สื่อหมดอายุ จากการตรวจสอบพบว่า Program สื่อหมดอายุ เนื่องจากส่วนกลางแจ้งกำหนดขึ้นสื่อถึง 16 Sep 2025</t>
  </si>
  <si>
    <t>ทำการขึ้นสื่อ ปรับอายุสื่อใหม่ (จนกว่าจะมีการแจ้ง Update )</t>
  </si>
  <si>
    <t>e03048d1</t>
  </si>
  <si>
    <t>คุณเอ  นิรัน</t>
  </si>
  <si>
    <t>รายละเอียดการทำราคา
1. ค่าแรงช่างรื้อจอ ขนาด W400 x H256cm.  
2. ค่าแรงช่าง 4 ท่าน  1 คืน
3. ฝากที่บริษัท 30 วัน
อุปกรณ์ที่ต้องนำเก็บ
1. จอ LED W400 x H256cm.  (แผ่น  , หม้อแปลง , การ์ด )
2. ชุดควบคุมจอ (โปรเซทเซอร์  , กล่อง Player )
3. โครงสร้างจอ</t>
  </si>
  <si>
    <t>DataServiceDR_Images/e03048d1.รูปภาพที่แจ้ง.042714.jpg</t>
  </si>
  <si>
    <t>ฟลุ๊ค , , เอ๋ รถเฮี้ยบ  , เอื้อน</t>
  </si>
  <si>
    <t>งานรื้อจอ LED P2.5 ขนาด  W416× H240×10cm เก็บแผ่น 195 แผ่น</t>
  </si>
  <si>
    <t>เรีนยร้อยปกติ</t>
  </si>
  <si>
    <t>DataServiceDR_Images/e03048d1.รูปภาพที่ดำเนินการเสร็จแล้ว.104851.jpg</t>
  </si>
  <si>
    <t>6242dcf3</t>
  </si>
  <si>
    <t>DataServiceDR_Images/6242dcf3.รูปภาพที่แจ้ง.060310.jpg</t>
  </si>
  <si>
    <t>สื่อหมดอายุ ทำการแก้ไข Play control ต่ออายุสื่อ</t>
  </si>
  <si>
    <t>จอ ไม่เล่นสื่อ</t>
  </si>
  <si>
    <t>DataServiceDR_Images/6242dcf3.รูปภาพที่ดำเนินการเสร็จแล้ว.072504.jpg</t>
  </si>
  <si>
    <t>a76242fa</t>
  </si>
  <si>
    <t>True Shop Central Khonkaen</t>
  </si>
  <si>
    <t>เลขที่ 99 อาคาร เซ็นทรัลขอนแก่น ชั้น 3 ถนนศรีจันทร์ ตำบลในเมือง อำเภอเมืองขอนแก่น จังหวัดขอนแก่น 40000</t>
  </si>
  <si>
    <t>Nachakarn Lunnakan</t>
  </si>
  <si>
    <t>Lease(บริษัท) : WW
ปัญหา : Digital Facia - จอดับทั้งหมด/บางส่วน
รายละเอียดปัญหา : หน้าจอ Facia หน้าร้านสาขา Central Khonkaen ไม่ติดค่ะ รบกวนหน่วยงานตรวจสอบให้ด้วยค่ะ
บริเวณที่พบปัญหา : ในร้าน</t>
  </si>
  <si>
    <t>DataServiceDR_Images/a76242fa.รูปภาพที่แจ้ง.082325.jpg</t>
  </si>
  <si>
    <t>ผลการตรวจสอบ  : จากการตรวจสอบพบว่าปัญหาเกิดจาก ปลั้กไฟของสาขา  วิธีแก้ไข :    แนะนำสาขาให้ทดลองนำปลั้กพ่วงมาต่อจอใช้งานได้ปกติ</t>
  </si>
  <si>
    <t>จอ Facia</t>
  </si>
  <si>
    <t>d22da6fd</t>
  </si>
  <si>
    <t>American touris สาขา One Bangkok</t>
  </si>
  <si>
    <t>อาการเสีย Module</t>
  </si>
  <si>
    <t>DataServiceDR_Images/d22da6fd.รูปภาพที่แจ้ง.085809.jpg</t>
  </si>
  <si>
    <t>รายละเอียดงาน : ขอช่างจอ LED เข้าตรวจสอบ Module  ใช้บันไดสูง 9-12ขั้น  1. ตรวจสอบสายแพ 2. ตรวจสอบหม้อแปลง 3. ตรวจสอบสายแพ + Ac Power cable 4. เตรียมแผ่น Module + หม้อแปลง</t>
  </si>
  <si>
    <t>DataServiceDR_Images/d22da6fd.รูปภาพที่ดำเนินการเสร็จแล้ว.011853.jpg</t>
  </si>
  <si>
    <t>c882a535</t>
  </si>
  <si>
    <t>true central Westville</t>
  </si>
  <si>
    <t>จอ LED ไม่ติด ขึ้น Loading programs</t>
  </si>
  <si>
    <t>DataServiceDR_Images/c882a535.รูปภาพที่แจ้ง.101415.jpg</t>
  </si>
  <si>
    <t>อาการจอค้าง แนะนำสาขา ถอดเสียบ Adapter จอกลับมาปกติ</t>
  </si>
  <si>
    <t>cfe3b10b</t>
  </si>
  <si>
    <t>True Sphere Central Westgate</t>
  </si>
  <si>
    <t>VDO Wall และ Digital Poster จะมีช่วงที่จอดำหายไปนานพอสมควร</t>
  </si>
  <si>
    <t>DataServiceDR_Images/cfe3b10b.รูปภาพที่แจ้ง.034426.jpg</t>
  </si>
  <si>
    <t>จอขึ้นสื่อปกติ</t>
  </si>
  <si>
    <t>จอ Offline สาขาไม่สะดวกแก้ไข</t>
  </si>
  <si>
    <t>57849050</t>
  </si>
  <si>
    <t>True จอ Poster
1.แจ้ง เพิ่มสื่อ แคมเปญ Pay Next Extra iPhone17  ระยะเวลาการขึ้นสื่อ 18 ก.ย. 68 – 30 พ.ย. 68 
2.แจ้ง เพิ่มสื่อ แคมเปญ VDO Promo แคมเปญกิจกรรม Pokemon  ระยะเวลาการขึ้นสื่อ 18 ก.ย. 68 – 28 ก.ย. 68  
3.แจ้ง เพิ่มสื่อ แคมเปญ Samsung Galaxy S25 FE  ระยะเวลาเวลาการขึ้นสื่อ 18 ก.ย. 68 – 28 ก.ย. 68 
4. แจ้ง เพิ่มสื่อ แคมเปญ Go To Travel Sim ระยะเวลาเวลาการขึ้นสื่อ 18 ก.ย. 68 จนกว่าจะมีการประกาศเปลี่ยนสื่อ
5.แจ้ง Replace สื่อ แคมเปญ 5G SUPER Gamer x Samsung ระยะเวลาเวลาการขึ้นสื่อ 18 ก.ย. 68 – 31 ต.ค. 68  (แทน สื่อ GeForce NOW)
True Shop : Digital Poster,TV Conner (Smart Home,Vlive)
https://drive.google.com/drive/folders/1BBnGHAvxmHIiPBTDUPo8dnTKkONserOw
Dtac In True Shop(จอTrue) : Digital Poster,TV Conner (Smart Home,Vlive)
https://drive.google.com/drive/folders/1BBnGHAvxmHIiPBTDUPo8dnTKkONserOw
DTAC SHOP : LED,Digital Signage (จอนอก,จอใน,Digital Standee)(ฝากทีม DR ลงจอ LED Dtac แฟชั่น ไอแลน)
 https://drive.google.com/drive/folders/1BBnGHAvxmHIiPBTDUPo8dnTKkONserOw
Team DR  &gt;&gt;&gt; Digital Screen 43" (แนวตั้งสื่อco brand)   
https://drive.google.com/drive/folders/1BBnGHAvxmHIiPBTDUPo8dnTKkONserOw</t>
  </si>
  <si>
    <t>DataServiceDR_Images/57849050.รูปภาพที่แจ้ง.041356.jpg</t>
  </si>
  <si>
    <t>งาน poster 1. Pay Next Extra iPhone17  2.Samsung Galaxy S25 FE 3.Go To Travel Sim 4.5G SUPER Gamer x Samsung</t>
  </si>
  <si>
    <t>a074a55e</t>
  </si>
  <si>
    <t>เดอะมอลล์ บางแค,Central Phuket,One Bangkok</t>
  </si>
  <si>
    <t>งานอเมริกัลอังเกิ้ล
ลักษณะงาน  ขึ้นสื่อ
1. สาขา เดอะมอลล์ บางแค สำหรับวันที่ 19 - 25 Sep 2025
Link : https://drive.google.com/drive/u/0/folders/1uiJBFT0ho4o2AoM9GKlYQ1U_vbb77Lp8 
2.สาขา Central Phuket สำหรับวันที่ 19 - 25 Sep 2025 
Link : https://drive.google.com/drive/u/0/folders/10tTX6qQ0LdsujSOukt7A6CUv6t2_BECI
3.สาขา One Bangkok สำหรับวันที่ 19 - 25 Sep 2025 
Link : https://drive.google.com/drive/u/0/folders/1hEAtNwj2RoFfqHAnFlfbd2Fzm3gMXApq
4.สาขา CentralwOrld สำหรับวันที่ 19 - 25 Sep 2025 
 Size 1920x1080px : https://drive.google.com/drive/u/0/folders/1REaeZEz86EOABl8scdd-kCV8jmbRLDq2 
 Size 3584x576px : https://we.tl/t-Li9AA4jGwJ &lt;&lt; ไฟล์มีอายุดาวน์โหลด 3 วันนะคะ
5.สาขา Central Pattaya สำหรับวันที่ 19 - 25 Sep 2025 
Link : https://drive.google.com/drive/u/0/folders/1Rmek0-H4Cl60NhdwfbTYuDL2O200drs-</t>
  </si>
  <si>
    <t>DataServiceDR_Images/a074a55e.รูปภาพที่แจ้ง.073332.jpg</t>
  </si>
  <si>
    <t>6f912055</t>
  </si>
  <si>
    <t>ขอแจ้งการขึ้นสื่อ LED Wall iPhone 17 &amp; iPhone Air ปัจจุบันทางแบรนด์มีส่งสื่อ iPhone Air มาให้ก่อน ยังขาด iPhone 17 ขอให้ทาง Vendor จัดเรียงสื่อแทนสื่อ Prebook เดิม และให้คั่น 3 ช่วงตามเดิม  Serious !! ขึ้นสื่อได้ตั้งแต่วันที่ 19 ก.ย. 68 เวลา 08.00 น. เช้าเป็นต้นไป (***ห้ามขึ้นก่อนเด็ดขาดค่ะ) สื่อตามเมลล์ด้านล่างค่ะ</t>
  </si>
  <si>
    <t>DataServiceDR_Images/6f912055.รูปภาพที่แจ้ง.073724.jpg</t>
  </si>
  <si>
    <t>หนูเล็ก , อีฟ</t>
  </si>
  <si>
    <t>91bdd1d6</t>
  </si>
  <si>
    <t>ช่วยเปลี่ยน VDO ตัวใหม่ให้หน้าร้าน YSL  ถ้าสาขาไหนที่สามารถเปลี่ยนแบบonlineได้ ให้เปลี่ยนได้เลยนะคะ
Link &gt; ของแต่ละสาขา อยู่ในไฟล์ excel</t>
  </si>
  <si>
    <t>DataServiceDR_Images/91bdd1d6.รูปภาพที่แจ้ง.074230.jpg</t>
  </si>
  <si>
    <t>กำลังอัฟสื่อ</t>
  </si>
  <si>
    <t>90dc89e4</t>
  </si>
  <si>
    <t>สำนักงานใหม่</t>
  </si>
  <si>
    <t>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 คืนวันพฤหัสนะคะ 
เมกะบางนา : https://drive.google.com/file/d/1DSms9uXMp8ND1xkA4X6ONIAkHcsL_RIB/view?usp=drive_link
แฟชั่น/ซีคอน/เวตเกต : https://drive.google.com/file/d/1CnuWfL9iC1Dwvc5TEgjvJzY_AzYGafUz/view?usp=drive_link
จอหน้าร้าน เวสเกต : https://drive.google.com/file/d/1X-xhnI1yd2x-uBPGFfrBtzGXOBN9WtIg/view?usp=drive_link
สยาม เซนเตอร์ : จอข้าง https://drive.google.com/file/d/1bvHsx9FbTftTsRDmn7OEg-FMk65TOx1I/view?usp=drive_link
หลังแคชเชียร์ : https://drive.google.com/file/d/1sCswNKyWOYxd_pkF4e2UCZadGdG6Y12R/view?usp=drive_link
ไอคอนสยาม : หลังแคชเชียร์ ชั้น 2 https://drive.google.com/file/d/1lmhHnwxiEOlYUB5V4_RTqw1UiFqGpB9P/view?usp=drive_link
เซนทรัลพาร์ค : หลังแคชเชียร์ https://drive.google.com/file/d/1rU4iUol2a-nkhtFnkrccME-Yp2gPQB5M/view?usp=drive_link</t>
  </si>
  <si>
    <t>DataServiceDR_Images/90dc89e4.รูปภาพที่แจ้ง.075747.jpg</t>
  </si>
  <si>
    <t>Update สื่อประจำวันที่ 19/9/2025 ทั้งหมด 7 สาขา</t>
  </si>
  <si>
    <t>DataServiceDR_Images/90dc89e4.รูปภาพที่ดำเนินการเสร็จแล้ว.023014.jpg</t>
  </si>
  <si>
    <t>b05434c9</t>
  </si>
  <si>
    <t>พระราม 3</t>
  </si>
  <si>
    <t>เดอะคลีนิก พระราม3</t>
  </si>
  <si>
    <t>แจ้งซ่อม LED เปิดไม่ติดค่ะ  ใช้งานไม่ได้</t>
  </si>
  <si>
    <t>DataServiceDR_Images/b05434c9.รูปภาพที่แจ้ง.082605.jpg</t>
  </si>
  <si>
    <t>ปรับเวลาที่ Timmer ให้เป็นเวลาปัจจุบัน จอกลับมาติดเรียบร้อย</t>
  </si>
  <si>
    <t>842da45d</t>
  </si>
  <si>
    <t>DataServiceDR_Images/842da45d.รูปภาพที่แจ้ง.101034.jpg</t>
  </si>
  <si>
    <t>DataServiceDR_Images/842da45d.รูปภาพที่ดำเนินการเสร็จแล้ว.101542.jpg</t>
  </si>
  <si>
    <t>b8e5182a</t>
  </si>
  <si>
    <t>ขึ้นสื่อ จอ VDO WALL    : BD Embassy, ทรู1ใยแก้ว, CP Tower, EMSPHERE, Siam Soi 2, One Bangkok, Central Park Dusit
Video Wall : TS Central Westgate, Mega Bangna
Digital ตั้งพื้น : Dusit Central Park</t>
  </si>
  <si>
    <t>DataServiceDR_Images/b8e5182a.รูปภาพที่แจ้ง.005514.jpg</t>
  </si>
  <si>
    <t>ขึ้นสื่อ VDO Wall,ACC Wall Acc Wall : BD Embassy, ทรู1ใยแก้ว, CP Tower, EMSPHERE, Siam Soi 2, One Bangkok, Central Park Dusit 1.Samsung Galaxy S25 FE ขึ้นสื่อ 18 - 28 Sep 25 2.Replace สื่อ 5G SUPER Gamer x Samsung ขึ้นสื่อ 18 Sep - 31 Oct 25 (แทน สื่อ GeForce NOW) 3.Pay Next Extra iPhone17 ขึ้นสื่อ 18 Sep - 30 Nov 25 4. iPhone 17 Launch ขึ้นสื่อ 19 Sep (8.00 เช้า) - 31 Oct 25</t>
  </si>
  <si>
    <t>b63a2cf4</t>
  </si>
  <si>
    <t>ประเภทจอ Poster
รายละเอียดงาน
1.แจ้ง Replace สื่อ แคมเปญ iPhone17   ระยะเวลาการขึ้นสื่อ 19 ก.ย. 68 – 31 ต.ค. 68   (วันศุกร์) เวลา 8:00 เช้า**ห้ามลงสื่อก่อน วันและเวลาที่กำหนด
DTAC SHOP : LED,Digital Signage (จอนอก,จอใน,Digital Standee)(ฝากทีม DR ลงจอ LED Dtac แฟชั่น ไอแลน)
https://drive.google.com/drive/folders/1G5ooXUf_nAKqC5CW0Jbl_lD5wE21_NW6?usp=sharing
Team DR  &gt;&gt;&gt; Digital Screen 43" (แนวตั้งสื่อco brand)   
https://drive.google.com/drive/folders/1G5ooXUf_nAKqC5CW0Jbl_lD5wE21_NW6?usp=sharing
//////////////////////////////
2.แจ้ง เพิ่มสื่อ แคมเปญ Accessories iphone 17  ระยะเวลาการขึ้นสื่อ 19 ก.ย. 68 – 31 ต.ค. 68   (วันศุกร์) เวลา 8:00 เช้า**ห้ามลงสื่อก่อน วันและเวลาที่กำหนด
สำหรับสื่อ Accessories iphone 17   ให้หน่วยงานลงสื่อตาม  type Shop และเฉพาะรายชื่อตามไฟล์แนบเท่านั้น เนื่องจากราคาของแต่ละช่องทางไม่เท่ากัน โดยให้อ้างอิงตามไฟล์แนบ
True Shop WW 
https://drive.google.com/drive/folders/1obc1qqSal8z7-VBcQEhQHw11s4ZEa4EN?usp=drive_link
True Shop Double Seven
https://drive.google.com/drive/folders/1OuiDmuvTJMdxxD3UWyDVBlf0ZI3oX1tY?usp=drive_link
Dtac Shop
https://drive.google.com/drive/folders/1IZvyXT96B9Hd7ez4nsHVf-zogoSOYW7C?usp=drive_link</t>
  </si>
  <si>
    <t>7ec63a7f</t>
  </si>
  <si>
    <t>True Shop WW</t>
  </si>
  <si>
    <t>คุณพัชรี</t>
  </si>
  <si>
    <t>(เฉพาะ True Shop WW) ขอแจ้งสื่อ iPhone17 ACC ให้ขึ้นสื่อที่จอ ACC Wall แบบ Mix Brand (ซีเรียส!! ขอให้ขึ้นสื่อวันที่ 19/9/68 ตั้งแต่ 8:00 น.เป็นต้นไป ห้าม!! ขึ้นสื่อก่อนเวลาเด็ดขาด)
https://drive.google.com/file/d/1xpoVHLVuA4LbZ0h0cEjlpVbcwoovHMTH/view?usp=sharing</t>
  </si>
  <si>
    <t>DataServiceDR_Images/7ec63a7f.รูปภาพที่แจ้ง.012545.jpg</t>
  </si>
  <si>
    <t>ขึ้นสื่อ iPhone17 ACC ให้ขึ้นสื่อที่จอ ACC Wall แบบ Mix Brand</t>
  </si>
  <si>
    <t>9a6134a5</t>
  </si>
  <si>
    <t>Sukhumvit Conner</t>
  </si>
  <si>
    <t>แจ้งซ่อมจอ Sukumvit conner 
จอดับครับ</t>
  </si>
  <si>
    <t>DataServiceDR_Images/9a6134a5.รูปภาพที่แจ้ง.012923.jpg</t>
  </si>
  <si>
    <t>เหน่ง , แบงค์จอ</t>
  </si>
  <si>
    <t>รายละเอียดงาน: เข้าแก้ไขแผ่นดับ -เปลี่ยนแผ่นโค้ง จำนวน 1 แผ่นครับ</t>
  </si>
  <si>
    <t>DataServiceDR_Images/9a6134a5.รูปภาพที่ดำเนินการเสร็จแล้ว.025956.jpg</t>
  </si>
  <si>
    <t>d5360a8e</t>
  </si>
  <si>
    <t>จอ LED ตามลิสต์สาขาที่ในลิงค์
ขอรบกวนทีมช่วยขึ้นสื่อ LED (เฉพาะสาขาที่อยู่ในลิ้งค์) สำหรับโปรโมตการแข่งขันฟุตบอลของ BUFC วันอาทิตย์นี้ เนื่องจากเป็น direction จากผู้บริหาร Period : วันนี้ - 21 sep ( วันอาทิตย์) โดยจัดเรียงสื่อดังนี้
::Playlist Update September 2025 :: เพิ่มสื่อโปรโมตการแข่งขันฟุตบอลของ BUFC 19-21/9/68
A. Highlight Campaign
-Co Brand (ตามลิสสาขาที่มี)
-True Shop x MorDee (ตามลิสสาขาที่มี) (1 Sep-30 Nov 2025)
-----------------------------
B. Commercial Campaign
-โปรโมตการแข่งขันฟุตบอลของ BUFC (ตามลิสสาขาที่มี) (19-21 Sep 25)New!!
-TVS Race to Space (ตามลิสสาขาที่มี) (16-30 Sep 25)
-TVS Queen Mantis -Sep 2025
-TVS Now Football -Sep 2025
-VAS YOUMini x Lord 9 (ตามลิสสาขาที่มี) (17 Sep - 31 Oct 25)
-True ID Content Series (Mouse) (ตามลิสสาขาที่มี) (1-30 Sep 25)
-5G Super max (ตามลิสสาขาที่มี) (5 Sep - 31 Dec 25)
-Device Destination (ดีลโหดโปรดซื้อ) (ตามลิสสาขาที่มี) (11 Apr-31 Dec 2025)
-iPhone17 Launch (ตามลิสสาขาที่มี) (19 Sep - 31 Dec 2025)
-Samsung S25 FE (ตามลิสสาขาที่มี) (5 Sep - 30 Nov 25) ถ้าสาขาไม่มีสื่อ S25 FE ให้ขึ้น Flip/Fold ตามเดิม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-iPhone17 Launch (ตามลิสสาขาที่มี) (19 Sep - 31 Dec 2025)
-Honor Magic5 (1 Sep - 30 Nov 2025) ถ้าสาขาสื่อซ้ำกับ Honor 400 Series ให้ตัด  Honor 400 Series ออก
-OPPO Reno14 Series 5G (30 Jun - 30 Sep 25)
-Vivo V60 (5 Sep - 31 Dec 25)
-iPhone17 Launch (ตามลิสสาขาที่มี) (19 Sep - 31 Dec 2025)
-----------------------------------
LED : โปรโมตการแข่งขันฟุตบอลของ BUFC (ตามลิสสาขาที่มี) (19-21 Sep 25)
https://drive.google.com/drive/folders/1h47sb0-Qh12L_kfwsfdVHDMxIy7N_WGT?usp=sharing</t>
  </si>
  <si>
    <t>DataServiceDR_Images/d5360a8e.รูปภาพที่แจ้ง.045937.png</t>
  </si>
  <si>
    <t>b3f65de8</t>
  </si>
  <si>
    <t>ร้าน TG Fone เดอะมอลล์บางกะปิ</t>
  </si>
  <si>
    <t>จอที่โต๊ะ ซัมซุง ร้าน TG Fone เดอะมอลล์บางกะปิ แจ้งเม็ดเสียครับ ส่งทีมเข้าเปลี่ยนแผ่นให้ลูกค้า</t>
  </si>
  <si>
    <t>DataServiceDR_Images/b3f65de8.รูปภาพที่แจ้ง.065101.jpg</t>
  </si>
  <si>
    <t>จอ LED Dead Pixel เสีย 3 แผ่น // เปลี่ยนแผ่นเสียจำนวน3 แผ่นจอติดปกติ✅✅  2.หน้าจอภาพสั่น จอไม่สว่าง// เซ็ตจอใหม่ ภาพหายสั่น จอสว่างขึ้นครับ✅✅</t>
  </si>
  <si>
    <t>DataServiceDR_Images/b3f65de8.รูปภาพที่ดำเนินการเสร็จแล้ว.013155.jpg</t>
  </si>
  <si>
    <t>fa0ea9a3</t>
  </si>
  <si>
    <t>ขอนำส่งสื่อน้อมรำลึก  : เนื่องในโอกาสวันคล้ายวันพระบรมราชสมภพครบ ๑๐๐ ปี  ในหลวงรัชกาลที่ ๘ วันที่ ๒๐ กันยายน ๒๕๖๘ (ขึ้นสื่อค้าง 1 วัน หลังจากนั้นขึ้นสื่อปกติ)
Link รวม จากส่วนกลาง
https://drive.google.com/drive/folders/1fJGCydcHHEHAoPPwZ4VdpOCYIpT9Q5-j?usp=sharing
LED Wall
ไม่มีสื่อ ไม่ต้องขึ้นค่ะ
Digital Poster (ทีวีแนวตั้ง)
https://drive.google.com/file/d/171COrUsrII0yOQg-dib7SWKcefrprHfj/view?usp=drive_link
TV Corner (ทีวีแนวนอน)
https://drive.google.com/file/d/1VYslwvXJqRuFaYppgXkKdd3g-g0VfGUa/view?usp=drive_link
จอ Trade In (จอ 43 นิ้ว แบบมีขาตั้ง)
https://drive.google.com/file/d/1FMrFxGAiVnpOlzwCcNUgIAQve64rS8QS/view?usp=drive_link
TV เรียงยาว
5760x1080 : https://drive.google.com/file/d/1BxPZHtlvyHn7vJ3mkkmHgP8hoSJ3GrL7/view?usp=drive_link
3840x1080 : 
https://drive.google.com/file/d/1ri0LDG7LBNWtN_EFOr-Kn-NaQ-61HwbM/view?usp=drive_link
1920x1080 :
https://drive.google.com/file/d/1VYslwvXJqRuFaYppgXkKdd3g-g0VfGUa/view?usp=drive_link</t>
  </si>
  <si>
    <t>4c11ae73</t>
  </si>
  <si>
    <t>สหไทยสุราษธานี</t>
  </si>
  <si>
    <t>จอ LED ล้อมเสา เสีย</t>
  </si>
  <si>
    <t>DataServiceDR_Images/4c11ae73.รูปภาพที่แจ้ง.080747.jpg</t>
  </si>
  <si>
    <t>จ่อย , แลนด์ , หมี , อ็อฟ</t>
  </si>
  <si>
    <t>พ่วงเข้างาน // จอ LED ล้อมเสา เสีย / ายละเอียดงาน : จอ LED ล้อมเสา เสีย ตรวจสอบ Module✅ ตรวจสอบสายแพ✅ ตรวจสอบ power supply✅ แก้ไขจอเสร็จ -เปลี่ยนแผ่นแคชเชียร์ 1แผ่น -เปลี่ยนแผ่นจอเสา 3 แผ่น -แล้วก็ปรับรอยแผ่นจอเสา -ผู้จัดการตรวจสอบเรียบร้อยครับ นอนสหไทย สุราษฎร์ธานี</t>
  </si>
  <si>
    <t>DataServiceDR_Images/4c11ae73.รูปภาพที่ดำเนินการเสร็จแล้ว.011632.jpg</t>
  </si>
  <si>
    <t>bc3202d0</t>
  </si>
  <si>
    <t>3CE สาขา  beautirm siam by pass ซอย 7</t>
  </si>
  <si>
    <t>เข้าย้ายจอ ติดตั้งจอ   แผนเข้างานวันที่ 29/9/68 เวลา 22.00น</t>
  </si>
  <si>
    <t>DataServiceDR_Images/bc3202d0.รูปภาพที่แจ้ง.081523.jpg</t>
  </si>
  <si>
    <t>เข้าย้ายจอ ติดตั้งจอ   แผนเข้างานวันที่ 29/9/68 เวลา 22.00น.</t>
  </si>
  <si>
    <t>ย้ายจอ และ ติดตั้งใหม่เรียบร้อย</t>
  </si>
  <si>
    <t>40c65011</t>
  </si>
  <si>
    <t>ฝากเช็คทั้งสองฝั่งเลยนะครับทั้ง จอฝั่ง NE กับฝั่ง SE นะครับ เพราะเป็นทั้งสองฝั่งครับ // ผมรบกวนเปิดงานนี้ให้หน่อยครับต้องเข้าหลังสถานีปิดแล้วครับต้องเช็คทั้ง 2จอ</t>
  </si>
  <si>
    <t>ช่างเข้าตรวจสอบจอหน้าสาขา</t>
  </si>
  <si>
    <t>f3a0ff20</t>
  </si>
  <si>
    <t>ขอแจ้งเปลี่ยนสื่อ Sheep ที่จอ ACC Wall : Sheep &amp; Mix Brand โดยให้นำสื่อ Aug 25 ออก และแทนด้วยสื่อ Sep 25 ตาม Link ค่ะ มีผลทันทีนะคะ
https://drive.google.com/file/d/1-2zaf8SYy6yEAS0IeKNm4I6RMMpKG3fe/view?usp=sharing</t>
  </si>
  <si>
    <t>เปลี่ยนสื่อ Sheep ที่จอ ACC Wall : Sheep &amp; Mix Brand โดยให้นำสื่อ Aug 25 ออกและแทนด้วยสื่อ Sep 25</t>
  </si>
  <si>
    <t>4c3159ac</t>
  </si>
  <si>
    <t>Acc Wall : BD Embassy, ทรู1ใยแก้ว, CP Tower, EMSPHERE, One Bangkok, Central Park Dusit
Video Wall : TS Central Westgate, Mega Bangna
Digital ตั้งพื้น : Dusit Central Park 
รบกวนขึ้นสื่อด่วน
&gt;&gt; สื่อโปรโมตการแข่งขันฟุตบอลของ BUFC ขึ้นสื่อทันที 19 -21 Sep 25
https://drive.google.com/drive/folders/1bQCoX0KsKprZq_S4_tHY05JAKm00ELtC?usp=drive_link</t>
  </si>
  <si>
    <t>DataServiceDR_Images/4c3159ac.รูปภาพที่แจ้ง.093042.jpg</t>
  </si>
  <si>
    <t>153b79a9</t>
  </si>
  <si>
    <t>จอLED ด้านหลังร้านเสีย ทางศูนย์การค้า The Mall สอบถามว่าจะเข้ามาแก้ไข หรือปรับเปลี่ยนใหม่ได้เมื่อไหร่ค่ะ เนื่องจากเสียนานมากแล้วค่ะ</t>
  </si>
  <si>
    <t>DataServiceDR_Images/153b79a9.รูปภาพที่แจ้ง.094231.jpg</t>
  </si>
  <si>
    <t>จอLED ด้านหลังร้านเสีย</t>
  </si>
  <si>
    <t>ทำ Report พร้อมทำราคา 2 แบบ 
1. อุปกรณ์จอใหม่ทั้งจอ
2. เข้าตรวจสอบเซอร์วิสให้ใช้งานได้ก่อน
เนื่องจากอุปกรณ์ของจอนี้เป็นอุปกรณ์เก่าอายุการใช้งานเกิน 6 ปีแล้ว</t>
  </si>
  <si>
    <t>35d7f78b</t>
  </si>
  <si>
    <t>คุณซอล</t>
  </si>
  <si>
    <t>ลงสื่อเฉพาะสาขาที่มีรายชื่อ
ขอรบกวนทีมช่วยขึ้นสื่อ  Digital poster &amp; TV corner (Standard)
สำหรับโปรโมตการแข่งขันฟุตบอลของ BUFC วันอาทิตย์นี้ เนื่องจากเป็น direction จากผู้บริหาร
Period : วันนี้ - 21 sep ( วันอาทิตย์)
https://drive.google.com/drive/mobile/folders/1h47sb0-Qh12L_kfwsfdVHDMxIy7N_WGT/1sMwFehQcE6kldcO9R1qSrhjVh_vpDpeA?usp=sharing&amp;sort=13&amp;direction=a
รายชื่อสาขาที่ลงสื่อ
-True Shop
ทรูช็อป เซ็นทรัล แจ้งวัฒนะ
ทรูช็อป เซ็นทรัล พระราม 9
ทรูช็อป เซ็นทรัลเวิลล์
เซ็นทรัล เฟสติวัล อีสต์วิลล์
ทรูช็อป ฟิวเจอร์ รังสิต
Dtac Shop
dtac hall เซ็นทรัล อีสท์ วิลล์
dtac hall เซ็นทรัล พระราม 9
dtac hall ฟิวเจอร์พาร์ครังสิต (ชั้น G)
dtac hall ฟิวเจอร์พาร์ครังสิต
dtac hall เซ็นทรัล แจ้งวัฒนะ</t>
  </si>
  <si>
    <t>อีฟ , บอยด์ (วิทวัส)</t>
  </si>
  <si>
    <t>ส่งสื่อขึ้นทั้งหมด 6 จอ  Complete 3 จอ Offline 3 จอ  ฟิวเจอร์ พ่ร์ค รังสิต ชั้น G สถานะ Offline Central แจ้งวัฒนะ  สถานะ Offline Central Rama 9 สะานะ Offline  สาขาที่ Offline รบกวนเชื่อมต่อ Internet ให้จอครับ</t>
  </si>
  <si>
    <t>DataServiceDR_Images/35d7f78b.รูปภาพที่ดำเนินการเสร็จแล้ว.033644.jpg</t>
  </si>
  <si>
    <t>8ff8d5e6</t>
  </si>
  <si>
    <t>อาการจอ เป็นเส้น</t>
  </si>
  <si>
    <t>DataServiceDR_Images/8ff8d5e6.รูปภาพที่แจ้ง.013558.jpg</t>
  </si>
  <si>
    <t>เข้าตรวจสอบแผ่น Module  พร้อมเตรียมแผ่น Module เข้าแก้ไข /// แผ่นที่นำมาคนละรหัสครับ แก้ไขได้ 1แผ่น เหลือ1 แผ่นครับ รหัสหน้างาน M2412038นะ ครับ // ซ่อมแผ่นเสียเป็นเส้น3แผ่นเรียบร้อยครับ</t>
  </si>
  <si>
    <t>DataServiceDR_Images/8ff8d5e6.รูปภาพที่ดำเนินการเสร็จแล้ว.083103.jpg</t>
  </si>
  <si>
    <t>bd2a9781</t>
  </si>
  <si>
    <t>เลขที่ 79/129 ศูนย์การค้าเซ็นทรัลพลาซ่า พระราม 3 ชั้น 3 ถนนสาธุประดิษฐ์ แขวงช่องนนทรี เขตยานนาวา กรุงเทพมหานคร 10120</t>
  </si>
  <si>
    <t>บุศยา ชูชัยพาณิชย์</t>
  </si>
  <si>
    <t>082-989-8889</t>
  </si>
  <si>
    <t>LED Wall - จอไม่โชว์สื่อ(ระบบสัญญาณ) ขึ้นสื่อไม่เต็มรูป 
เวลาเปิด-ปิดร้าน : 10.00 - 19.00 น.</t>
  </si>
  <si>
    <t>DataServiceDR_Images/bd2a9781.รูปภาพที่แจ้ง.044205.jpg</t>
  </si>
  <si>
    <t>ประสานงานสาขาเครียร์ระบบไฟ โดยการปิดเบรคเกอร์ไว้ 15 นาที แล้วเปิดจอ จอกลับมาติด สื่อขึ้นปกติ</t>
  </si>
  <si>
    <t>44abf6ea</t>
  </si>
  <si>
    <t>True Shop Station Lotus Bangpakok</t>
  </si>
  <si>
    <t>เลขที่ 538/2 เทสโก้ โลตัส บางปะกอก ชั้น3 ถนน สุขสวัสดิ์ เขตราษฎร์บูรณะ จังหวัดกรุงเทพมหานคร 10140</t>
  </si>
  <si>
    <t>วรรษิษฐา</t>
  </si>
  <si>
    <t>0809999192</t>
  </si>
  <si>
    <t>Digital Poster - Co-Band สื่อไม่อัปเดต 
เวลาเปิด-ปิดร้าน : 10.00 - 19.00 น.</t>
  </si>
  <si>
    <t>DataServiceDR_Images/44abf6ea.รูปภาพที่แจ้ง.073357.jpg</t>
  </si>
  <si>
    <t>บอยด์ (วิทวัส) , อีฟ</t>
  </si>
  <si>
    <t>ประสานงานออนไลน์จอ สื่อขึ้นปกติ</t>
  </si>
  <si>
    <t>129504f6</t>
  </si>
  <si>
    <t>ปัญหา :  Digital Poster - พบปัญหาอื่น ๆ
รายละเอียดปัญหา : จอ Co-Band สายไฟชำรุด ไหม้ รบกวนส่งช่างเข้าแก้ไขครับ</t>
  </si>
  <si>
    <t>DataServiceDR_Images/129504f6.รูปภาพที่แจ้ง.005927.jpg</t>
  </si>
  <si>
    <t>ส่ง Ac Power ให้สาขา</t>
  </si>
  <si>
    <t>f2625286</t>
  </si>
  <si>
    <t>รับแจ้ง: จอ Billboard Head ดับ</t>
  </si>
  <si>
    <t>DataServiceDR_Images/f2625286.รูปภาพที่แจ้ง.010636.jpg</t>
  </si>
  <si>
    <t>รายละเอียดงาน:  1. ตรวจสอบพบจอดับจำนวน 1 จอ   2. ตรวจสอบที่เบรกเกอร์กล่องไฟจอ → ไม่พบการทริป   3. ตรวจสอบ Timer → เดินปกติ   4. ตรวจสอบเพิ่มเติม พบว่าไม่มีไฟเข้าที่กล่องไฟของจอ   5. ตรวจสอบตู้กล่องไฟของจอสื่อโฆษณา พบเบรกเกอร์ทริปจำนวน 1 ตัว   6. ทำการ ON เบรกเกอร์ขึ้นใหม่ → ไฟเข้าที่กล่องจอเรียบร้อย</t>
  </si>
  <si>
    <t>DataServiceDR_Images/f2625286.รูปภาพที่ดำเนินการเสร็จแล้ว.012613.jpg</t>
  </si>
  <si>
    <t>f40b867c</t>
  </si>
  <si>
    <t>วัดไร่ขิง</t>
  </si>
  <si>
    <t>เปลี่ยนแผ่นโมดูลใส่สลับกัน</t>
  </si>
  <si>
    <t>DataServiceDR_Images/f40b867c.รูปภาพที่แจ้ง.010858.jpg</t>
  </si>
  <si>
    <t>รายละเอียดงาน:  1. ตรวจสอบจอห้องประชุมโรงเรียนวัดไร่ขิง 2. เปิดคอมพิวเตอร์และตู้ไฟ ตรวจสอบพบว่าแผ่นโมดูลถูกใส่สลับกัน 3. ทำการถอดและเปลี่ยนแผ่นโมดูลที่สลับตำแหน่ง 4. ทดสอบการใช้งานหลังแก้ไข → จอใช้งานได้ตามปกติ</t>
  </si>
  <si>
    <t>f18f1c2b</t>
  </si>
  <si>
    <t>Mega bangna, Central Bangna, Zen@Central world</t>
  </si>
  <si>
    <t>YSL  3 สาขานี้ต้องส่งทีมเข้าเปลี่ยนที่หน้าสาขาค่ะ
1. Mega Bangna  //  เข้างานกลางวันได้ค่ะ /เรียบร้อยแล้ว
2. Central Bangna  //  เข้างานกลางวันได้ค่ะ /  เรียบร้อยแล้ว
3. ZEN @Central World // เข้าเปลี่ยนสื่อได้หลังห้างปิด เรื่องเข้างานค่ะ/เรียบร้อยแล้ว</t>
  </si>
  <si>
    <t>DataServiceDR_Images/f18f1c2b.รูปภาพที่ดำเนินการเสร็จแล้ว.021720.jpg</t>
  </si>
  <si>
    <t>d9780ee1</t>
  </si>
  <si>
    <t>รบกวนช่วยเปลี่ยนคอนเท้นจอ 21-24
และ 29-32 และ จอ 20,28 ให้หน่อยค่ะ
ส่วนจอ 9,1 จอ16,18 และ จอ 10,2
คอนเท้นเล่นไม่ตรงกับที่เคยระบุไว้
รบกวนช่วยปรับคอนเท้นให้เล่นตามแบบ
ให้หน่อยค่ะ</t>
  </si>
  <si>
    <t>DataServiceDR_Images/d9780ee1.รูปภาพที่แจ้ง.033020.jpg</t>
  </si>
  <si>
    <t>ทำการแก้ไขสื่อ จอชั้นรองเท้า 1/2/9/10/20/21/22/23/24/28/29/30/31/32 เรียบร้อยครับ</t>
  </si>
  <si>
    <t>DataServiceDR_Images/d9780ee1.รูปภาพที่ดำเนินการเสร็จแล้ว.060604.jpg</t>
  </si>
  <si>
    <t>ed790cc4</t>
  </si>
  <si>
    <t>GQ เมก้าบางนา</t>
  </si>
  <si>
    <t>เปลี่ยนมาใช้งานขึ้นสื่อด้วยเเฟลชไดร์ ด้วยกล่องเรา เพราะกล่องลูกค้ามีปัญหา</t>
  </si>
  <si>
    <t>โทรประสานแนะนำลูกค้า</t>
  </si>
  <si>
    <t>DataServiceDR_Images/ed790cc4.รูปภาพที่ดำเนินการเสร็จแล้ว.071500.jpg</t>
  </si>
  <si>
    <t>4c5cb746</t>
  </si>
  <si>
    <t>MetroMall_Phetchaburi</t>
  </si>
  <si>
    <t>MetroMall_Phetchaburi_Half_Pillar
MetroMall_Phetchaburi_Octagon_WALL Status : Offline</t>
  </si>
  <si>
    <t>DataServiceDR_Images/4c5cb746.รูปภาพที่แจ้ง.013035.jpg</t>
  </si>
  <si>
    <t>จอเสาและจอวอฝั่งประตู1 ดับ ตรวจเช็ดพบว่าไฟของ มอล(ศูนย์ร้านค้าดับทั้งหมดครับ) -จอเสาไฟเข้าจอปกติ แต่โปรเซสเซอร์ อยู่หลังจอวอ -จอวอไฟไม่มีเข้าครับ</t>
  </si>
  <si>
    <t>DataServiceDR_Images/4c5cb746.รูปภาพที่ดำเนินการเสร็จแล้ว.081121.jpg</t>
  </si>
  <si>
    <t>5d29ce31</t>
  </si>
  <si>
    <t>รายละเอียดการทำราคา
1. ค่าแรงช่างรื้อจอ ล้อมเสา ( จอ 4 ด้าน ) ขนาด W128 x H288 Cm./จอ 
2. ค่าแรงช่าง 4 ท่าน  1 คืน
3. ฝากที่บริษัท 30 วัน
อุปกรณ์ที่ต้องนำเก็บ
1. จอ LED 4 ด้าน  W128 x H288cm.   (แผ่น  , หม้อแปลง , การ์ด )
2. ชุดควบคุมจอ (โปรเซทเซอร์  , กล่อง Player )
3. โครงสร้างจอ</t>
  </si>
  <si>
    <t>DataServiceDR_Images/5d29ce31.รูปภาพที่แจ้ง.015508.png</t>
  </si>
  <si>
    <t>เสนอราคางานรื้อเก็บจอเสา</t>
  </si>
  <si>
    <t>ลูกค้าไม่อนุมัติงาน</t>
  </si>
  <si>
    <t>8f2fb2e9</t>
  </si>
  <si>
    <t>ขอเอกสารเสนอราคา /เปลี่ยนแผ่นจอLED ชำรุด จำนวน1แผ่น</t>
  </si>
  <si>
    <t>DataServiceDR_Images/8f2fb2e9.รูปภาพที่ดำเนินการเสร็จแล้ว.032804.jpg</t>
  </si>
  <si>
    <t>655fa348</t>
  </si>
  <si>
    <t>เลขที่ 1518,1518/1-2 ห้างเซ็นทรัลเพสติวัล หาดใหญ่ ชั้น 3 ถ.กาญจนวณิชย์ ต.หาดใหญ่ อ.หาดใหญ่ จ.สงขลา 90110</t>
  </si>
  <si>
    <t>0916963279  , 0909893565 , 0966363551</t>
  </si>
  <si>
    <t>LED Wall - จอดับทั้งหมด
 LED Wall จอดับเปิดไม่ติด สาขาทำการเปิด Manual ผ่าน Timer สถานะ ON แล้ว แต่จอไม่ติดครับ รบกวนประสานงานตรวจสอบแก้ไข</t>
  </si>
  <si>
    <t>DataServiceDR_Images/655fa348.รูปภาพที่แจ้ง.044812.png</t>
  </si>
  <si>
    <t>ิธีแก้ไข :    ทำการ restart ระบบสื่อ และลบสื่อที่หมดอายุออกจากระบบ สาขาแจ้งว่าจอกลับมาติดแล้วครับ</t>
  </si>
  <si>
    <t>97244899</t>
  </si>
  <si>
    <t>true central plaza nakhonratchasima</t>
  </si>
  <si>
    <t>ปิยะฉัตร ชินพันธ์</t>
  </si>
  <si>
    <t>0644655515</t>
  </si>
  <si>
    <t>จอ LED จอดับไม่มีสื่อขึ้นค่ะ</t>
  </si>
  <si>
    <t>DataServiceDR_Images/97244899.รูปภาพที่แจ้ง.045025.jpg</t>
  </si>
  <si>
    <t>ระบบหลังบ้านสื่อเล่นปกติ แต่ภาพไม่ขึ้นจอ ตรวจสอบ VDO Pro ไฟค้าง ทำการเปิดปิดใหม่ จอกลับมาแสดงผลปกติ</t>
  </si>
  <si>
    <t>DataServiceDR_Images/97244899.รูปภาพที่ดำเนินการเสร็จแล้ว.062244.jpg</t>
  </si>
  <si>
    <t>bd17c7b3</t>
  </si>
  <si>
    <t>เลขที่ 18/1 18 อาคารทรูทาวเวอร์ ชั้น G ถ.รัชดาภิเษก เขตห้วยขวาง กรุงเทพมหานคร 10310</t>
  </si>
  <si>
    <t>0971519696, 0858333337, 0646594451</t>
  </si>
  <si>
    <t>ตัวจอมีปัญหา</t>
  </si>
  <si>
    <t>DataServiceDR_Images/bd17c7b3.รูปภาพที่แจ้ง.045921.jpg</t>
  </si>
  <si>
    <t>เหน่งเข้าแก้ไขหน้างาน</t>
  </si>
  <si>
    <t>DataServiceDR_Images/bd17c7b3.รูปภาพที่ดำเนินการเสร็จแล้ว.010243.jpg</t>
  </si>
  <si>
    <t>6a4a047b</t>
  </si>
  <si>
    <t>Acc Wall : BD Embassy, ทรู1ใยแก้ว, CP Tower, EMSPHERE, One Bangkok, Central Park Dusit
Video Wall : TS Central Westgate, Mega Bangna
Digital ตั้งพื้น : Dusit Central Park 
แจ้งขึ้นสื่อ
&gt;&gt; VDO Promo แคมเปญกิจกรรม Pokemon ขึ้นสื่อ 23 - 28 Sep 25
https://drive.google.com/drive/folders/1h6Prfv_WgtW4c5oyDjv8rbkUKA9m5hS3?usp=drive_link
&gt;&gt; Samsung Galaxy Tab S11 ขึ้นสื่อ 23 - 30 Sep 25
https://drive.google.com/drive/folders/1pj05w5OQYyBgGmOTkIf4RlT5xmk7nPqf?usp=drive_link</t>
  </si>
  <si>
    <t>DataServiceDR_Images/6a4a047b.รูปภาพที่แจ้ง.055054.jpg</t>
  </si>
  <si>
    <t>8cfd6650</t>
  </si>
  <si>
    <t>DataServiceDR_Images/8cfd6650.รูปภาพที่แจ้ง.061929.jpg</t>
  </si>
  <si>
    <t>เปลี่ยน Player Box ขอช่างเทคนิค 1 ท่าน เข้าเปลี่ยน Player Box จอฝั่งซ้่าย// เปลี่ยนกล่องA3L เชื่อมwifi ดึงเข้าระบบ ส่งสื่อเรียบร้อยครับ✅✅</t>
  </si>
  <si>
    <t>DataServiceDR_Images/8cfd6650.รูปภาพที่ดำเนินการเสร็จแล้ว.011659.jpg</t>
  </si>
  <si>
    <t>8f771319</t>
  </si>
  <si>
    <t>แจ้งซ่อมจอ LED 4 เหลี่ยม บริเวณพื้นที่ส่วนกลาง MetroMall หน้าร้าน Watsons ดับครับ</t>
  </si>
  <si>
    <t>DataServiceDR_Images/8f771319.รูปภาพที่แจ้ง.082100.jpg</t>
  </si>
  <si>
    <t>แจ้งซ่อมจอ LED 4 เหลี่ยม บริเวณพื้นที่ส่วนกลาง MetroMall หน้าร้าน Watsons ดับครับ// 1. จอเสาร์ดับ// ตรวจสอบหม้อแปลงมีไฟ220vเข้า แต่ไม่จ่ายไฟ5Vออก ทั้ง 2 หม้อ เปลี่ยนหม้อแปลงใหม่ ทั้ง2ใบ จอติดปกติ✅✅✅</t>
  </si>
  <si>
    <t>DataServiceDR_Images/8f771319.รูปภาพที่ดำเนินการเสร็จแล้ว.012035.jpg</t>
  </si>
  <si>
    <t>439f7073</t>
  </si>
  <si>
    <t>จอ Poster ลบสื่อ มีผล 24/09/25 22.00 น.</t>
  </si>
  <si>
    <t>DataServiceDR_Images/439f7073.รูปภาพที่แจ้ง.083452.jpg</t>
  </si>
  <si>
    <t>13c6f106</t>
  </si>
  <si>
    <t>Rama9 connect</t>
  </si>
  <si>
    <t>ปรับค่าแสง BMN PRA_connected (แยกมารยาท) จอRama 9 connect</t>
  </si>
  <si>
    <t>DataServiceDR_Images/13c6f106.รูปภาพที่แจ้ง.012008.jpg</t>
  </si>
  <si>
    <t>ปรับค่าแสงตามเวลา</t>
  </si>
  <si>
    <t>596af0e1</t>
  </si>
  <si>
    <t>ขอแจ้งเปลี่ยนสื่อ Apple Watch โดยให้นำสื่อใหม่แทนสื่อเก่า ที่จอ ACC Wall (Apple Wall &amp; Mix Brand Wall) มีผลทันที สื่อตาม Link
https://drive.google.com/file/d/1B8FOtKeVM8ypv1DEbRvb9H6CSo-xPz9q/view?usp=sharing</t>
  </si>
  <si>
    <t>DataServiceDR_Images/596af0e1.รูปภาพที่แจ้ง.023928.jpg</t>
  </si>
  <si>
    <t>c78bccca</t>
  </si>
  <si>
    <t>เปลี่ยนสื่อจอ Dynamic</t>
  </si>
  <si>
    <t>DataServiceDR_Images/c78bccca.รูปภาพที่แจ้ง.032056.jpg</t>
  </si>
  <si>
    <t>15fc78b3</t>
  </si>
  <si>
    <t>แจ้งซ่อมจอสื่อ ONE BANGKOK สถานีลุมพินี(BL25) สื่อดับ 2 จุดครับ
เข้า On เบรกเกอร์ใหม่</t>
  </si>
  <si>
    <t>DataServiceDR_Images/15fc78b3.รูปภาพที่แจ้ง.032829.jpg</t>
  </si>
  <si>
    <t>เข้า On เบรกเกอร์ใหม่</t>
  </si>
  <si>
    <t>97b2e0f3</t>
  </si>
  <si>
    <t>ขอทีมช่างเข้าดำเนินการเปลี่ยน Breaker จาก 32A เป็น 40A ครับ</t>
  </si>
  <si>
    <t>DataServiceDR_Images/97b2e0f3.รูปภาพที่แจ้ง.035451.jpg</t>
  </si>
  <si>
    <t>เคี้ยง, พี่ต้น</t>
  </si>
  <si>
    <t>1. ตรวจสอบพบกล่องไฟดับจำนวน 1 กล่อง 2. ตรวจสอบที่เบรกเกอร์ พบเบรกเกอร์หมายเลข 06 ทริป 3. ทำการเปลี่ยนเบรกเกอร์หมายเลข 06 จำนวน 1 ตัว 4. วัดค่ากระแสไฟก่อนและหลังการเปลี่ยนเบรกเกอร์ 5. ก่อนเปลี่ยน ได้ทดสอบ ON เบรกเกอร์ พบว่าต้องออน 2–3 ครั้งและรอการหน่วงไฟจากการจ่ายไฟ เนื่องจากเป็นกล่องไฟสุดท้ายในระบบ</t>
  </si>
  <si>
    <t>DataServiceDR_Images/97b2e0f3.รูปภาพที่ดำเนินการเสร็จแล้ว.095636.jpg</t>
  </si>
  <si>
    <t>41fc0589</t>
  </si>
  <si>
    <t>Nars เอ็มโพเรียม</t>
  </si>
  <si>
    <t>อาการรับแจ้ง  จอ LED เปลี่ยนสื่อใหม่ด้วยแฟลชไดร์แล้วเล่นสื่อเพี้ยน</t>
  </si>
  <si>
    <t>DataServiceDR_Images/41fc0589.รูปภาพที่แจ้ง.043453.jpg</t>
  </si>
  <si>
    <t>Coppy ไฟล์ ลงแฟลซไตร์ตัวเก่าที่เล่นสื่อได้ปกติ โดยเล่นต่อจากไฟล์เติม ที่เล่นได้</t>
  </si>
  <si>
    <t>e57b9371</t>
  </si>
  <si>
    <t>Silom Connected</t>
  </si>
  <si>
    <t>ขอช่างเข้างานช่วงต้นเดือนตุลาคม ล้างจอต้องใช้รถเฮียบอุปรกร์ที่ฉีดน้ำแรงดันสูงแปลงขนอ่อน</t>
  </si>
  <si>
    <t>DataServiceDR_Images/e57b9371.รูปภาพที่แจ้ง.044203.jpg</t>
  </si>
  <si>
    <t>ล้างจอ</t>
  </si>
  <si>
    <t>เคี้ยง , เอ๋ รถเฮี้ยบ , กอล์ฟใหญ่ , บอล , น้อย , แบงค์ไฟฟ้า</t>
  </si>
  <si>
    <t>ล้างจอ ทำการล้างจอสีลมคอนเนอร์ ใช้รถเฮียบ พร้อมกระเช้า1 คัน ช่าง 4 ท่าน อุปกรณ์ที่ต้องเตรียม 1. น้ำยาทำความสะอาดแบบโฟม 2. เครื่องฉีดน้ำแรงดัน  2 เครื่อง เช็กของในสต๊อก 3. ถังเก็บน้ำถังสีฟ้า 4. อุปกรณ์เซฟตี้ (กรวยกั้น , กระบองไฟจราจร , ชุดเซฟ)</t>
  </si>
  <si>
    <t>ดำเนินการเสร็จเรียบร้อย</t>
  </si>
  <si>
    <t>DataServiceDR_Images/e57b9371.รูปภาพที่ดำเนินการเสร็จแล้ว.014556.jpg</t>
  </si>
  <si>
    <t>ffcc25f6</t>
  </si>
  <si>
    <t>SUK_corner</t>
  </si>
  <si>
    <t>DataServiceDR_Images/ffcc25f6.รูปภาพที่แจ้ง.044357.jpg</t>
  </si>
  <si>
    <t>เคี้ยง , เอ๋ รถเฮี้ยบ , กอล์ฟใหญ่ , บอล , แจ๊คกี้  , แบงค์ไฟฟ้า</t>
  </si>
  <si>
    <t>ล้างจอ ทำการล้างจอสุขุมวิทคอนเนอร์ ขอใช้รถเฮียบ พร้อมกระเช้า1 คัน ช่าง 4 ท่าน อุปกรณ์ที่ต้องเตรียม 1. น้ำยาทำความสะอาดแบบโฟม 2. เครื่องฉีดน้ำแรงดัน  2 เครื่อง เช็กของในสต๊อก 3. ถังเก็บน้ำถังสีฟ้า 4. อุปกรณ์เซฟตี้ (กรวยกั้น , กระบองไฟจราจร , ชุดเซฟ)</t>
  </si>
  <si>
    <t>DataServiceDR_Images/ffcc25f6.รูปภาพที่ดำเนินการเสร็จแล้ว.073513.jpg</t>
  </si>
  <si>
    <t>มีการล้างจอและใช้น้ำยา+แปรงขัดบริเวณที่เป็นคราบจำนวน 3-4 จุดไปแล้ว แต่ไม่ออกครับ จึงมีการแจ้งและปรึกษาคุณรักเรียบร้อยแล้วครับ</t>
  </si>
  <si>
    <t>4f229d0f</t>
  </si>
  <si>
    <t>📍เรื่อง: การเซอร์วิสต์สถานี Sukhumvit Connect
ทางผมอยากขอข้อมูลเพิ่มเติมจากคุณเอ็กซ์ครับ
👉 ทุกครั้งที่เบรกเกอร์ทริป ขอทราบว่า เป็นเบอร์ไหน พร้อม รูปถ่ายแนบ
เพื่อเวลาลงพื้นที่สำรวจ จะได้ตรวจเช็กเมนต์ไฟนั้นได้ตรงจุดครับ
🔧 ฝากคุณเอ็กซ์ช่วยประสานนัด
ทีมพี่มุชา + ทีมจอเปิดฝ้า
หากได้นัดเบื้องต้นแล้ว แจ้งในกลุ่มได้เลยครับ ว่าพี่ป๊ดสะดวกหรือไม่
หากโอเค ค่อยคอนเฟิร์มทีม และพี่มุชา พร้อมให้คุณเอ็กซ์ร่วมลงพื้นที่สำรวจและเก็บข้อมูลครับ
📝 ขอบเขตงานสำรวจ
ตรวจเช็ก เมนต์ไฟทุกตัว บนจอ
  - มาร์กกิ้งสายไฟว่าเบรกเกอร์ตัวไหนคุม จอไหนใช้เบรคเกอร์เบอร์อะไรบ้าง ทำไดอแกรมกลับมา
  - ใช้อุปกรณ์ตรวจวัด พร้อมแนบรูปประกอบ
เปิดจอ / เปิดฝ้าด้านบนจอ
  - ตรวจดูว่ามี คราบน้ำ / จุดเสี่ยงน้ำรั่วหรือน้ำซึม หรือไม่
  - ถ่ายรูปประกอบการรายงานครับ
ขอบคุณมากครับ</t>
  </si>
  <si>
    <t>DataServiceDR_Images/4f229d0f.รูปภาพที่แจ้ง.013322.jpg</t>
  </si>
  <si>
    <t>เหน่ง , เอ็กซ์</t>
  </si>
  <si>
    <t>รายละเอียดงาน :  1ตรวจสอบรายละเอียดเมนไฟต่างๆ 2. ตรวจสอบคราบน้ำรอยรั่วที่ฝนตก 3. ติดลาเบลส่งชี้เบคเกอร์ไหนคือจอไหน ปัญหาที่พบเบื้องต้น 1.ทางบีเอ็มเอ็นอยากให้เราเดินสายไฟใหม่เป็นสาย low smoke เนื่องจากสายเดิมเป็นสาย VCT 2. บาลานซ์ไฟ้ภายในจอใหม่ ทั้งสามจอ Remark: ตรวจพบเมนไฟจอ1 เบรคเกอร์ลูกที่หนึ่ง มีการพ่วงไฟไปหลายที่อย่างเช่นไฟส่องสว่างและไฟปลั๊ก Player ต่างๆอาจจะเป็นสาเหตุให้กินไฟเกินทำให้ตัวเบคเกอร์ทริปได้ครับ เบื้องต้นทางพี่ประทวนให้ออนจอให้ติดเหมือนเดิมไว้ก่อนครับและทำแผนเข้าเปลี่ยนสายไฟภายหลังหลังจากสรุปได้ครับ</t>
  </si>
  <si>
    <t>DataServiceDR_Images/4f229d0f.รูปภาพที่ดำเนินการเสร็จแล้ว.013322.jpg</t>
  </si>
  <si>
    <t>05ef2eca</t>
  </si>
  <si>
    <t>เลขที่ 275 ศูนย์การค้าเดอะมอลล์บางแค ชั้น 2 ห้อง 2 เอส-ซี 13 1 ชั้น 2 ถนน เพชรเกษม อำเภอ/เขต บางแค จังหวัดกรุงเทพมหานคร 10160</t>
  </si>
  <si>
    <t>สุวิภา</t>
  </si>
  <si>
    <t>0829955556</t>
  </si>
  <si>
    <t>LED Wall - จอไม่โชว์สื่อ(ระบบสัญญาณ)</t>
  </si>
  <si>
    <t>DataServiceDR_Images/05ef2eca.รูปภาพที่แจ้ง.061458.jpg</t>
  </si>
  <si>
    <t>ทำการ ปิด - เปิด VDO Pro จอกลับมาใช้งานปกติครับ</t>
  </si>
  <si>
    <t>DataServiceDR_Images/05ef2eca.รูปภาพที่ดำเนินการเสร็จแล้ว.044406.jpg</t>
  </si>
  <si>
    <t>1525735a</t>
  </si>
  <si>
    <t>งานแก้ไข ขยายเวลาเล่นสื่อ 
อเมริกัลอังเกิ้ล
**สำหรับวีดีโอ In store Promotion
- สาขา เดอะมอลล์ บางแค
- สาขา Central Phuket
- สาขา One Bangkok
- สาขา CentralwOrld
- สาขา Central Pattaya
รบกวนใช้วีดีโอเดิมที่เปิดอยู่ตอนนี้ไปจนถึงวันที่ 30 Sep 2025 ค่ะ</t>
  </si>
  <si>
    <t>DataServiceDR_Images/1525735a.รูปภาพที่แจ้ง.061855.jpg</t>
  </si>
  <si>
    <t>@ทำการแก้ Play control วันหมดอายุ จาก 25 เป็น 30/9/2025 และส่งสื่อขึ้นจอ ใหม่ทุกสาขาที่แจ้งมาเรียบร้อยครับ ปิดเคสได้เลยครับ</t>
  </si>
  <si>
    <t>DataServiceDR_Images/1525735a.รูปภาพที่ดำเนินการเสร็จแล้ว.085654.jpg</t>
  </si>
  <si>
    <t>dd4ff6b4</t>
  </si>
  <si>
    <t>ขึ้นสื่อ
ฝั่งวีดีโอ
https://loreal-my.sharepoint.com/:i:/p/araya_doungchum/EV5J3ze8s0FDuH5KWCW-g-QB14NqhJxn2RRk1ImDB5rYWA?e=j6WHeJ
ฝั่งรูปภาพ
https://loreal-my.sharepoint.com/:i:/p/araya_doungchum/EZImMfBM4nROhmgmP9KWIiYB4mSGYWGlQ01z_Q0HphUEFg?e=HGPTUO</t>
  </si>
  <si>
    <t>eaa0a573</t>
  </si>
  <si>
    <t>DataServiceDR_Images/eaa0a573.รูปภาพที่แจ้ง.090634.jpg</t>
  </si>
  <si>
    <t>พ่วง ส่าวหยาง  8.00 - 17.00น</t>
  </si>
  <si>
    <t>DataServiceDR_Images/eaa0a573.รูปภาพที่ดำเนินการเสร็จแล้ว.074902.jpg</t>
  </si>
  <si>
    <t>b426da24</t>
  </si>
  <si>
    <t>Acc Wall : BD Embassy, ทรู1ใยแก้ว, CP Tower, EMSPHERE, One Bangkok, Central Park Dusit
Video Wall : TS Central Westgate, Mega Bangna
Digital ตั้งพื้น : Dusit Central Park 
แจ้งขึ้นสื่อ
&gt;&gt; Apple Watch Series 11 Prebook ขึ้นสื่อคร่อมเดือน 24 Sep– 13 Oct 25
https://drive.google.com/drive/folders/1mp19YGp6tdDG00PpeyfE1e3_VM0yeiTd?usp=drive_link
&gt;&gt; แจ้งยกเลิกสื่อแคมเปญ มือถือ 9บ. ทุกชนิด มีผล 25 Sep 25
https://drive.google.com/file/d/1x8a9_U-Pcj1VjqLaWzqKP3oyeOtH2q3C/view?usp=drive_link</t>
  </si>
  <si>
    <t>DataServiceDR_Images/b426da24.รูปภาพที่แจ้ง.100059.jpg</t>
  </si>
  <si>
    <t>e58303f1</t>
  </si>
  <si>
    <t>Ari x Siam Square ซอย6</t>
  </si>
  <si>
    <t>จอบันได้ที่สยามขึ้นเส้น</t>
  </si>
  <si>
    <t>DataServiceDR_Images/e58303f1.รูปภาพที่แจ้ง.100730.jpg</t>
  </si>
  <si>
    <t>รายละเอียดเปลี่ยนแผ่น Module จำนวน 2 แผ่น</t>
  </si>
  <si>
    <t>DataServiceDR_Images/e58303f1.รูปภาพที่ดำเนินการเสร็จแล้ว.010738.jpg</t>
  </si>
  <si>
    <t>60fa3fec</t>
  </si>
  <si>
    <t>1. SUK RT DLB 01_ ขนาดจอ 640x256 px
2. SUK RT DLB 04   ขนาดจอ 672x256 px
อาการรับแจ้ง  จอมีแผ่น Module ตก และไม่สม่ำเสมอ พร้อมมีแผ่นเสีย</t>
  </si>
  <si>
    <t>DataServiceDR_Images/60fa3fec.รูปภาพที่แจ้ง.011543.jpg</t>
  </si>
  <si>
    <t>เหน่ง , ฟลุ๊คเล็ก , บิล</t>
  </si>
  <si>
    <t>ตรวจสอบระนาบแผ่น และแม่เหล็กด้านหลัง ( แผ่นหลุด )✅ - เข้าตรวจสอบระบบไฟ + หม้อแปลง✅ - เข้าตรวจสอบสายแพ สาย DC ( ดำ-แดง )✅</t>
  </si>
  <si>
    <t>DataServiceDR_Images/60fa3fec.รูปภาพที่ดำเนินการเสร็จแล้ว.095607.jpg</t>
  </si>
  <si>
    <t>7593275a</t>
  </si>
  <si>
    <t>the mall bang kapi</t>
  </si>
  <si>
    <t>DataServiceDR_Images/7593275a.รูปภาพที่แจ้ง.031905.jpg</t>
  </si>
  <si>
    <t>ทำการเครียร์ไฟที่จอโดยการปิดเบรคเกอร์แล้วออนไหม่ จอกลับมาปกติ</t>
  </si>
  <si>
    <t>DataServiceDR_Images/7593275a.รูปภาพที่ดำเนินการเสร็จแล้ว.043653.jpg</t>
  </si>
  <si>
    <t>bd72e07e</t>
  </si>
  <si>
    <t>ทรู   Poster
คุณซอ
1.แจ้ง เพิ่มสื่อ แคมเปญ Apple Watch Series 11 Prebook  ระยะเวลาการขึ้นสื่อ 24 ก.ย. 68 – 13 ต.ค. 68 
2.แจ้ง เพิ่มสื่อ แคมเปญ Xiaomi 15T Pre-book  ระยะเวลาการขึ้นสื่อ 26 ก.ย. 68 – 3 ต.ค. 68 
3.แจ้ง เพิ่มสื่อ แคมเปญ Berfuntong Pharahu ระยะเวลาการขึ้นสื่อ 26 ก.ย. 68  จนกว่าจะมีประกาศเปลี่ยนแปลงสื่อ
1.  DTAC SHOP : LED,Digital Signage (จอนอก,จอใน,Digital Standee)(ฝากทีม DR ลงจอ LED Dtac แฟชั่น ไอแลน)
https://drive.google.com/drive/folders/1QsKSPs1CpkpfirxoPDw30oDxXpgKiTw1?usp=sharing
2.   Team DR  &gt;&gt;&gt; Digital Screen 43" (แนวตั้งสื่อco brand)   
https://drive.google.com/drive/folders/1QsKSPs1CpkpfirxoPDw30oDxXpgKiTw1?usp=sharing</t>
  </si>
  <si>
    <t>DataServiceDR_Images/bd72e07e.รูปภาพที่แจ้ง.044609.jpg</t>
  </si>
  <si>
    <t>8d08f865</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</si>
  <si>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 คืนวันพฤหัสนะคะ 
เมกะบางนา : https://drive.google.com/file/d/1N6tu_iWCwhCNDT0weaaPJEzyw1ohDWV2/view?usp=drive_link
แฟชั่น/ซีคอน/เวตเกต : https://drive.google.com/file/d/16zzr3BXUBcno6t12XTRai37EIaVi8-Se/view?usp=drive_link
จอหน้าร้าน เวสเกต : https://drive.google.com/file/d/1-oFWhGv0Pyl0wND90tz1RvpljLwPphQf/view?usp=drive_link
สยาม เซนเตอร์ : จอข้าง https://drive.google.com/file/d/1cfxHijRx6YNIUnQQPw7H3emU7wKJv3S-/view?usp=drive_link
หลังแคชเชียร์ : https://drive.google.com/file/d/1BQA-nqVF_ylDgSD5YT4ZAoIt7Wlu2uev/view?usp=drive_link
ไอคอนสยาม : หลังแคชเชียร์ ชั้น 2 https://drive.google.com/file/d/1-6zJbeK-v9_tHMxmemM27jQTmLdLbDFP/view?usp=drive_link
เซนทรัลพาร์ค : หลังแคชเชียร์ https://drive.google.com/file/d/1I6-h4xF1Mhp_951QO9Fn22yVgMInThNf/view?usp=drive_link</t>
  </si>
  <si>
    <t>a605670f</t>
  </si>
  <si>
    <t>Ikon Siam Soi2</t>
  </si>
  <si>
    <t>ขึ้นสื่อของ Ikon Siam Soi2 
เปลี่ยนสื่อจอ
LED และTV 
มีผลทันที</t>
  </si>
  <si>
    <t>DataServiceDR_Images/a605670f.รูปภาพที่แจ้ง.070739.jpg</t>
  </si>
  <si>
    <t>092300d6</t>
  </si>
  <si>
    <t>กำหนดขึ้นสื่อ 1 ตุลา
::Playlist Update October 2025 :: ตัดสื่อหมดอายุออก และเพิ่มสื่อ TVS ใหม่ 2 สื่อ
A. Highlight Campaign
-Co Brand (ตามลิสสาขาที่มี)
-True Shop x MorDee (ตามลิสสาขาที่มี) (1 Sep-30 Nov 2025)
-----------------------------
B. Commercial Campaign
-VAS YOUMini x Lord 9 (ตามลิสสาขาที่มี) (17 Sep - 31 Oct 25)
-TVS Now Ent 199 - Oct 2025 New!!
-TVS Now Football 199 - Oct 2025 New!!
-5G Super max (ตามลิสสาขาที่มี) (5 Sep - 31 Dec 25)
-Device Destination (ดีลโหดโปรดซื้อ) (ตามลิสสาขาที่มี) (11 Apr-31 Dec 2025)
-iPhone17 Launch (ตามลิสสาขาที่มี) (19 Sep - 31 Dec 2025)
-Samsung S25 FE (ตามลิสสาขาที่มี) (5 Sep - 30 Nov 25) ถ้าสาขาไม่มีสื่อ S25 FE ให้ขึ้น Flip/Fold ตามเดิม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-iPhone17 Launch (ตามลิสสาขาที่มี) (19 Sep - 31 Dec 2025)
-Honor Magic5 (1 Sep - 30 Nov 2025) ถ้าสาขาสื่อซ้ำกับ Honor 400 Series ให้ตัด  Honor 400 Series ออก
-Vivo V60 (5 Sep - 31 Dec 25)
-iPhone17 Launch (ตามลิสสาขาที่มี) (19 Sep - 31 Dec 2025)
---------------------------------------------------
True Logo สำหรับจอ LED3,4 ที่เป็นจอกลาง สำหรับใช้ขึ้นในกรณีที่สื่อบางตัวไม่ทำจอ 3,4 มาให้
LED True Logo
https://drive.google.com/drive/folders/1M58FcPsVoE2MBhB41rXqJKhcjriktHC_?usp=sharing
Link สื่อใหม่
LED : TVS Now Ent 199 - Oct 2025
https://drive.google.com/drive/folders/17WuBVwpgtlYoec6O294ix-XbJywk2uG-?usp=sharing
เปลี่ยน Link TVS Now Football 199 - Oct 2025 เนื่องจาก Link เดิมปิดไปแล้ว
LED : TVS Now Football 199 - Oct 2025 
https://drive.google.com/drive/folders/104btIQnj3JNExeaOUVYyr5yKh5o88FEH?usp=drive_link</t>
  </si>
  <si>
    <t>พี่บอยขึ้นสื่อ Football อีฟขึ้นสื่อ ENT</t>
  </si>
  <si>
    <t>4ffdab1e</t>
  </si>
  <si>
    <t>สาขาพารากอน ,สาขาลาดพร้าว</t>
  </si>
  <si>
    <t>**ขึ้นสื่อเสร็จแจ้งน้องสรันทำราคาด้วยนะคะ**
 รบกวนช่วยเปลี่ยนสื่อ ขึ้นวันเสาร์ 27 กันยายนได้เลยค่า
สาขาพารากอน   https://drive.google.com/file/d/1WIMCVI3lyw2oeoTq841Zr9l8bM2MmfHs/view?usp=sharing
สาขาลาดพร้าว https://drive.google.com/file/d/1FhBkxPSfYpDYe_yHmD1kJLoyKFQ9I-7F/view?usp=sharing</t>
  </si>
  <si>
    <t>e056d670</t>
  </si>
  <si>
    <t>คุณ Mew</t>
  </si>
  <si>
    <t>งานEVEANDBOY แฟชั่น จอMAKEUPไม่ออนไลน์ ทางลูกค้าต้องการเปลี่ยนสื่อ รบกวนประสานต่อให้ด้วยครับ</t>
  </si>
  <si>
    <t>DataServiceDR_Images/e056d670.รูปภาพที่แจ้ง.021411.jpg</t>
  </si>
  <si>
    <t>. จอไม่ออนไลน์1จอ // ทดสอบส่งสื่อโปรแกรมHDplayer ไม่ได้ ทดสอบอัพเวอร์ชั่นไม่ได้ ทดสอบปิดเปิดกล่องใหม่ จอกับมาออนไลน์ปกติ กล่องplyerน่าจะค้างครับ✅✅</t>
  </si>
  <si>
    <t>DataServiceDR_Images/e056d670.รูปภาพที่ดำเนินการเสร็จแล้ว.011357.jpg</t>
  </si>
  <si>
    <t>9a7842e2</t>
  </si>
  <si>
    <t>คุณวีรศักด์</t>
  </si>
  <si>
    <t>Update VDO  สำหรับ จอ Big  Hot spot โดยลบของเก่าทิ้ง และ  update  เป็นตัวใหม่ ตามที่แนบมาครับ
โดยเริ่ม Update  วันที่26/9/2025 ตั้งแต่ 10.00 น  ครับ
Eve And Boy Maga Bagna
https://drive.google.com/file/d/1rSjOHJXofJkhJbAQviWgYxbeNiMXTETh/view?usp=sharing
Link ใช้กับสาขาตาม List  นี้ครับ
https://drive.google.com/file/d/1bB6okA-QIgTX2s1Wot8wn0l4YiCgA5Tp/view?usp=sharing
สาขาตาม List  นี้ครับ`
1 EVE&amp;BOY SIAM SQUARE ONE
2 BEAUTRIUM SIAM BY PASS SOI7
3 BIG C RATCHADOMRI
4 WATSOMNS THE MALL BANGKAPI
5 WATSONS ASIATIQUE
6 WATSONS MAJOR RATCHAYOTHIN
7 WATSONS CP TOWER
8 WATSONS SIAM SQURE2
9 WATSONS THE MALL BANGKAE
10 WARTSONS COLISEN YALA
11 WATSONS CENTRAL PINKLAO
12 WATSONS BIG C RAMA 4
13 WATSONS UNION MALL FL.G
14 WATSONS LOTUS'S SUKHUMVIT 50
15 WATSONS MAGA BANGNA
16 WATSONS ROBINSON MUKDAHAR
17 WATSONS ROBINSON PRACHINBURI
18 WATSONS EMPLANADE RAYCHADA
19 EVE&amp;BOY MAGA BANGNA</t>
  </si>
  <si>
    <t>DataServiceDR_Images/9a7842e2.รูปภาพที่แจ้ง.024848.jpg</t>
  </si>
  <si>
    <t>ขื้นสื่อ  Big  Hot spot</t>
  </si>
  <si>
    <t>เรียบร้อย 16 สาขา  Offline 3 สาขา ได้แก่ WATSONS ASIATIQUE, WATSONS LOTUS'S SUKHUMVIT 50, WATSONS ROBINSON PRACHINBURI</t>
  </si>
  <si>
    <t>DataServiceDR_Images/9a7842e2.รูปภาพที่ดำเนินการเสร็จแล้ว.043552.jpg</t>
  </si>
  <si>
    <t>a555ee59</t>
  </si>
  <si>
    <t>Link สื่อใหม่
LED : Xiaomi 15T Series (ตามลิสสาขาที่มี) (26 Sep - 31 Dec 2025)
https://drive.google.com/drive/folders/1w63FSGyBcyp11NOyX0V1RqQP1aktxDlt?usp=drive_link</t>
  </si>
  <si>
    <t>DataServiceDR_Images/a555ee59.รูปภาพที่แจ้ง.031830.png</t>
  </si>
  <si>
    <t>ขึ้นสื่อ เหลือสาขา Central West Ville ขาดจอกลาง Res. 1792*832 จำนวน 1 จอ</t>
  </si>
  <si>
    <t>DataServiceDR_Images/a555ee59.รูปภาพที่ดำเนินการเสร็จแล้ว.091104.jpg</t>
  </si>
  <si>
    <t>0051f2ce</t>
  </si>
  <si>
    <t>Watsons Siam,Eve and Boy Saim Square One</t>
  </si>
  <si>
    <t>ช่วย Update  VDO  สำหรับจอ LED  ของ Brand  Maybelline   ที่ Watsons Siam, Eve and Boy Saim Square One   ด้วยครับ
ช่วยดำเนินการ Update วันที่26/9/2025   ตั้งแต่ 10 เช้าเป็นต้นไปครับ 
โดยลบ VDO  เก่าทิ่ง ของใหม่ไปแทนที่ครับ
Ws Siam(w3584xH384)
https://drive.google.com/file/d/1Iyr9OH9aRDGp3eSosM1ha21cQ2nBZPBa/view?usp=sharing
Eve And Boy Siam Square one (SQ1)  W1920xH192
https://drive.google.com/file/d/1Fg97IAhkAOtY4BhwCnGcR1WZhmXPgpA6/view?usp=sharing</t>
  </si>
  <si>
    <t>DataServiceDR_Images/0051f2ce.รูปภาพที่แจ้ง.043428.jpg</t>
  </si>
  <si>
    <t>a6e64d79</t>
  </si>
  <si>
    <t>ขอแจ้งเพิ่มสื่อ LED Wall : Realme 15 Series (ตามลิสสาขาที่มี) มีผล 29/9/2025 โดยให้ขึ้นสื่อต่อจากสื่อ Xiaomi 15T Series รายละเอียดสื่อตาม Link 
Link สื่อใหม่
LED : Realme 15 Series (ตามลิสสาขาที่มี) (29 Sep - 31 Dec 2025)
https://drive.google.com/drive/folders/1maMKciFWzrQRq6TWYEW9DTI7B9F18qQL?usp=drive_link</t>
  </si>
  <si>
    <t>ขึ้นสื่อ Realme 15 Series Exp.31 Dec 2025</t>
  </si>
  <si>
    <t>6d7f255a</t>
  </si>
  <si>
    <t>MGC Gallerry Siamparagon</t>
  </si>
  <si>
    <t>คุณมาส</t>
  </si>
  <si>
    <t>หน้าสาขาไม่สามารถขึ้นสื่อจอ LED เล็กหน้าสาขาได้</t>
  </si>
  <si>
    <t>DataServiceDR_Images/6d7f255a.รูปภาพที่แจ้ง.060105.jpg</t>
  </si>
  <si>
    <t>แนะนำหน้าสาขาในการใช้โปรแกรมขึ้นสื่อ LED HD</t>
  </si>
  <si>
    <t>fb74c1ef</t>
  </si>
  <si>
    <t>กอล์ฟ</t>
  </si>
  <si>
    <t>แจ้งซ่อม 
- จอดับไม่เล่นสื่อ</t>
  </si>
  <si>
    <t>DataServiceDR_Images/fb74c1ef.รูปภาพที่แจ้ง.095120.jpg</t>
  </si>
  <si>
    <t>ไม่อนุมัติงาน</t>
  </si>
  <si>
    <t>27046290</t>
  </si>
  <si>
    <t>Makro Hangdong Chiang Mai,True Branding Shop TDPK</t>
  </si>
  <si>
    <t>แจ้งเพิ่มสื่อ LED Wall : GeForce NOW Experiece Zone
LED : True Branding Shop TDPK
LED : Makro Hangdong Chiang Mai
มีผล 26 Sep - 31 Oct 25
https://drive.google.com/drive/folders/1_wXUpu3BEelio5tsl52Z6MbiDuWPjnCO?usp=drive_link</t>
  </si>
  <si>
    <t>86d15356</t>
  </si>
  <si>
    <t>Adidas จอ C2 นครปฐมไม่ติดครับ ให้หน้าร้านปิด-เปิด เบรกเกอร์แล้วไม่หายครับ ส่งช่างเข้าไปแก้ไขให้หน่อยครับ</t>
  </si>
  <si>
    <t>DataServiceDR_Images/86d15356.รูปภาพที่แจ้ง.011846.jpg</t>
  </si>
  <si>
    <t>รีระบบหลังบ้าน</t>
  </si>
  <si>
    <t>6094cb16</t>
  </si>
  <si>
    <t>ricco65 จอ offline ตามรายชื่อสาขาที่วงไว้ครับ</t>
  </si>
  <si>
    <t>DataServiceDR_Images/6094cb16.รูปภาพที่แจ้ง.035955.jpg</t>
  </si>
  <si>
    <t>ยกเลิกงานแยกเป็นสาขา</t>
  </si>
  <si>
    <t>5d8cd30f</t>
  </si>
  <si>
    <t>Ladprao</t>
  </si>
  <si>
    <t>จอ LED ที่ Popmart สาขาลาดพร้าว จอดับ</t>
  </si>
  <si>
    <t>DataServiceDR_Images/5d8cd30f.รูปภาพที่แจ้ง.042011.jpg</t>
  </si>
  <si>
    <t>อาการเกิดจากไฟค้างกล่อง</t>
  </si>
  <si>
    <t>DataServiceDR_Images/5d8cd30f.รูปภาพที่ดำเนินการเสร็จแล้ว.042726.jpg</t>
  </si>
  <si>
    <t>d7293b1d</t>
  </si>
  <si>
    <t>แก้ไขสื่อ Puma สาขา CTW จอชั้นรองเข้า
จอที่ 1/9 เป็น SPORTSTYLE - CA PRO - GV SPECIAL 
2/10 เป็น SPORTSTYLE - PALERMO</t>
  </si>
  <si>
    <t>DataServiceDR_Images/d7293b1d.รูปภาพที่แจ้ง.042211.png</t>
  </si>
  <si>
    <t>ทำการแก้ไขสื่อเรียบร้อยค</t>
  </si>
  <si>
    <t>DataServiceDR_Images/d7293b1d.รูปภาพที่ดำเนินการเสร็จแล้ว.045633.jpg</t>
  </si>
  <si>
    <t>2feb1ebd</t>
  </si>
  <si>
    <t>DataServiceDR_Images/2feb1ebd.รูปภาพที่แจ้ง.065533.jpg</t>
  </si>
  <si>
    <t>VDO Pro ไม่เจอสัญญาณ HDMI ครับ แจ้งปิดเปิดใหม่ ตอนนี้เจอสัญญาณ HDMI port จอติดเรียบร้อยครับ</t>
  </si>
  <si>
    <t>DataServiceDR_Images/2feb1ebd.รูปภาพที่ดำเนินการเสร็จแล้ว.074646.jpg</t>
  </si>
  <si>
    <t>1877cbe9</t>
  </si>
  <si>
    <t>สามพราน</t>
  </si>
  <si>
    <t>อาการจอเสีย</t>
  </si>
  <si>
    <t>DataServiceDR_Images/1877cbe9.รูปภาพที่แจ้ง.031931.jpg</t>
  </si>
  <si>
    <t>ติดตั้งโปรแกรม และแนะนำสาขาการใช้งาน</t>
  </si>
  <si>
    <t>DataServiceDR_Images/1877cbe9.รูปภาพที่ดำเนินการเสร็จแล้ว.020140.jpg</t>
  </si>
  <si>
    <t>c24fa1fb</t>
  </si>
  <si>
    <t>คุณเก่ง</t>
  </si>
  <si>
    <t>อาการแจ้งซ่อมงานกล่องเสียงไม่มีเสียงเพลงออก</t>
  </si>
  <si>
    <t>DataServiceDR_Images/c24fa1fb.รูปภาพที่แจ้ง.032215.jpg</t>
  </si>
  <si>
    <t>เช็คระบบกล่องเสียง</t>
  </si>
  <si>
    <t>7478c57e</t>
  </si>
  <si>
    <t>ขึ้นสื่อ
เมเบอรีน  
4 สาขา.
Update  VDO  สำหรับจอ LED  ของ Brand  Maybelline   ที่ Watsons Siam, Eve and Boy Saim Square One   ด้วยครับ
ช่วยดำเนินการ Update วันที่29/9/2025   ตั้งแต่ 10 เช้าเป็นต้นไปครับ 
โดยลบ VDO  เก่าทิ่ง ของใหม่ไปแทนที่ครับ
1Watsons Central World (w2304xH192)
https://drive.google.com/file/d/1JqcdY0TYamgvNQ8Zl0ZCaiYUh9cD-DNa/view?usp=drive_link
2 Watsons Icon siam (W1920xH320
https://drive.google.com/file/d/1araEiCdkWvExdMVSKntuDWziDXYxGmc-/view?usp=drive_link
3 Watsons Emspher 1(W704xH12)
https://drive.google.com/file/d/12vIg5q2Q9XM-cGJE4q6RLYRpyBc35Y3R/view?usp=drive_link
4Watsons Emsphere 2  (W1408xH640)
https://drive.google.com/file/d/1Ll7V1kW8JvhckqPDVkbCyMVqyWG-PEFq/view?usp=sharing</t>
  </si>
  <si>
    <t>DataServiceDR_Images/7478c57e.รูปภาพที่แจ้ง.032525.jpg</t>
  </si>
  <si>
    <t>77117b99</t>
  </si>
  <si>
    <t>TS UD Town</t>
  </si>
  <si>
    <t>Vivo V60 (TS UD Town) =&gt; https://drive.google.com/drive/folders/1AoEfCjdxDtTYgp452k0SVg8D2eiTRcan?usp=sharing</t>
  </si>
  <si>
    <t>54bc16ae</t>
  </si>
  <si>
    <t>รายละเอียดเพิ่เติมดูในเมลล์
Link สื่อใหม่
LED : Content Series (Mouse Part2)
https://drive.google.com/drive/folders/1zL6wJVXXlr-2q8ZvLKKKmralZExIRkDv
LED : C- Series The Journey of Legend
https://drive.google.com/drive/folders/1eWYrVAzXJGKy05_yEiV7h_Uu58WM1d1F?usp=drive_link</t>
  </si>
  <si>
    <t>DataServiceDR_Images/54bc16ae.รูปภาพที่แจ้ง.040026.png</t>
  </si>
  <si>
    <t>1c973da5</t>
  </si>
  <si>
    <t>จอ welcome</t>
  </si>
  <si>
    <t>DataServiceDR_Images/1c973da5.รูปภาพที่แจ้ง.061758.jpg</t>
  </si>
  <si>
    <t>แก้ไขไฟล์สื่อ</t>
  </si>
  <si>
    <t>38923d79</t>
  </si>
  <si>
    <t>สื่อจอ 43 นิ้ว, TV ACC Wall, Hilight Stand ตามเมลล์</t>
  </si>
  <si>
    <t>DataServiceDR_Images/38923d79.รูปภาพที่แจ้ง.081357.png</t>
  </si>
  <si>
    <t>1. Appl   เรียบร้อย   2. Sheep เรียบร้อย  3.   Baseus เรียบร้อย   4. Samsung เรียบร้อย  5. Mix Brand เรียบร้อย</t>
  </si>
  <si>
    <t>a198729c</t>
  </si>
  <si>
    <t>TS Future Park Rangsit</t>
  </si>
  <si>
    <t>สื่อตัววิ่งยังไม่เปลี่ยนเป็น LIFESTYLE GADGET</t>
  </si>
  <si>
    <t>เข้าเปลี่ยนข้อมความหน้าสาขา</t>
  </si>
  <si>
    <t>DataServiceDR_Images/a198729c.รูปภาพที่ดำเนินการเสร็จแล้ว.062842.jpg</t>
  </si>
  <si>
    <t>07ed8986</t>
  </si>
  <si>
    <t>Levis / EMSPHERE</t>
  </si>
  <si>
    <t>จอดับกระพริบเป็นแถบ</t>
  </si>
  <si>
    <t>DataServiceDR_Images/07ed8986.รูปภาพที่แจ้ง.113004.jpg</t>
  </si>
  <si>
    <t>เหน่งเข้าดำเนินการ</t>
  </si>
  <si>
    <t>481d47d2</t>
  </si>
  <si>
    <t>อาการแผ่นเสีย</t>
  </si>
  <si>
    <t>DataServiceDR_Images/481d47d2.รูปภาพที่แจ้ง.012516.jpg</t>
  </si>
  <si>
    <t>เปลี่ยนแผ่นเสียที่ Dior เปลี่ยนแผ่นเสียเสร็จเรียบร้อย ลูกค้าให้ปรับค่าแสง ที่จอ ปกติ 60 เพิ่ม เป็น 80</t>
  </si>
  <si>
    <t>DataServiceDR_Images/481d47d2.รูปภาพที่ดำเนินการเสร็จแล้ว.103747.jpg</t>
  </si>
  <si>
    <t>1f8f6154</t>
  </si>
  <si>
    <t>ขึ้นสื่อ จอ LUM CC 010 ขนาดจอ 704 x 256 px</t>
  </si>
  <si>
    <t>DataServiceDR_Images/1f8f6154.รูปภาพที่แจ้ง.032236.png</t>
  </si>
  <si>
    <t>เหน่ง,เอ็กซ์</t>
  </si>
  <si>
    <t>BMN  ลุมพินี เข้าเปลี่ยนสื่อจอ Dynamic  จอ 10 จำนวน 1 จอ</t>
  </si>
  <si>
    <t>DataServiceDR_Images/1f8f6154.รูปภาพที่ดำเนินการเสร็จแล้ว.100947.jpg</t>
  </si>
  <si>
    <t>d3ea3066</t>
  </si>
  <si>
    <t>จอของแบรนดิ้ง และ  True Sphere
TV Corner : BD Embassy, ทรู1ใยแก้ว, CP Tower, EMSPHERE, Siam Soi 2, One Bangkok, Dusit Central Park 
Video Wall : TrueSphere Central Westgate, Mega Bangna 
&gt;&gt; นำส่งสื่อเดือน October 25https://drive.google.com/drive/folders/1hkoiNCMwD0NIDTQUAbl6NzxVBY4UWnaP?usp=drive_link</t>
  </si>
  <si>
    <t>DataServiceDR_Images/d3ea3066.รูปภาพที่แจ้ง.034409.jpg</t>
  </si>
  <si>
    <t>ขึ้นสื่อVDO wall ประจำเดือนตุลาคม</t>
  </si>
  <si>
    <t>545acb67</t>
  </si>
  <si>
    <t>ถนนพระราม 4</t>
  </si>
  <si>
    <t>แวว สูงสว่าง</t>
  </si>
  <si>
    <t>080-077-7881 อีเมล waew.s@jaguarlandroverthailand.com</t>
  </si>
  <si>
    <t>ทุกคนขอช่างไป ตรวจสอบจอ และ ลงapp ใหม่ให้ลูกค้าค่ะ พอดี เครื่องไม่รันค่ะ ใครดูงาน ฝากแจ้งด้วยค่ะ 
โชว์รูม Jaguar Land Rover ถนนพระราม 4
พรุ่งนี้ 1/10/2568 เวลา 8.00-17.00น. ค่ะ 
https://maps.app.goo.gl/52mhTyVXZT4Gs5D99?g_st=il</t>
  </si>
  <si>
    <t>DataServiceDR_Images/545acb67.รูปภาพที่แจ้ง.060016.jpg</t>
  </si>
  <si>
    <t>ลง app ใหม่ให้ลูกค้า</t>
  </si>
  <si>
    <t>702db3ae</t>
  </si>
  <si>
    <t>biken stock</t>
  </si>
  <si>
    <t>the mall บางกะปิ</t>
  </si>
  <si>
    <t>DataServiceDR_Images/702db3ae.รูปภาพที่แจ้ง.072834.jpg</t>
  </si>
  <si>
    <t>รายการเปลี่ยนอุปกรณ์ภายในจอ 1.การ์ด R712 จำนวน 2 ใบ  2.เซ็ตระบบใหม่ทั้งจอเนื่องจากคอนฟิกเก่าเป็นคอนฟิกแบบฟิกครับปรับค่าไม่ได้  3.มีแผ่น Module P2.5 ขึ้นเส้น1 แผ่นครับ ไม่มีแผ่นมาครับ</t>
  </si>
  <si>
    <t>DataServiceDR_Images/702db3ae.รูปภาพที่ดำเนินการเสร็จแล้ว.102847.jpg</t>
  </si>
  <si>
    <t>53eb7d8d</t>
  </si>
  <si>
    <t>สื่อ Cobrand Digital Screen 43" และ Digital Poster จอ Cobrand ฝากทีม DR และ ทีม WTC 
TV แนวตั้ง (ฝากทีม DR ลงสื่อ Co Brand List (ตามตัวอย่างสื่อด้านล่าง) Run สลับทุกๆ 5 สื่อ)
https://drive.google.com/drive/folders/1TQvQTX65DoSAYqIwrGEDsBUyLJB9CL_y?usp=sharing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@helpdesk@wtc.co.th @helpdesk&amp;itservices WTC@Team Lead Innovation 
สำคัญสื่อ แคมเปญ CoBrand ให้ลงเฉพาะสาขาที่มีอยู่ใน List ช็อป Cobrandตามไฟล์แนบเท่านั้น!!
 https://drive.google.com/drive/folders/1EzHSW1umKtUj2QQJFM1DdmuKMZqshzAs?usp=sharing
สื่อเฉพาะลงตามรายชื่อสาขาตามไฟล์แนบ 
1.แคมเปญ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</si>
  <si>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0caa2978</t>
  </si>
  <si>
    <t>true branding one bangkok</t>
  </si>
  <si>
    <t>เปลี่ยน สื่อ LED ไฟวิ่งรอบ stand ที่สาขา Branding ให้หน่อยครับ 
เป็นสื่อ ตาม ไฟลล์แนบครับ  https://drive.google.com/file/d/1fLH2C0bdHo9h58jWnTiyqJtkUVYlHvWF/view?usp=drivesdk</t>
  </si>
  <si>
    <t>DataServiceDR_Images/0caa2978.รูปภาพที่แจ้ง.074436.jpg</t>
  </si>
  <si>
    <t>เปลี่ยนข้อความจอ Demo (J2025-643)</t>
  </si>
  <si>
    <t>DataServiceDR_Images/0caa2978.รูปภาพที่ดำเนินการเสร็จแล้ว.102152.jpg</t>
  </si>
  <si>
    <t>350883c7</t>
  </si>
  <si>
    <t>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สามารถอัพเดทได้เลยค่ะ
เมกะบางนา : https://drive.google.com/file/d/1CD8ZkqJ6LNxLAzSRxi4-fl3hRLhN-7PX/view?usp=drive_link
แฟชั่น/ซีคอน/เวตเกต : https://drive.google.com/file/d/1JNT9dNP2fbxgRv8vQBYp_Vi0KQbNDUDH/view?usp=drive_link
จอหน้าร้าน เวสเกต : https://drive.google.com/file/d/1A0ZDqVMl0i-_UbZhBPIhP0RhOUm8jIxG/view?usp=drive_link
สยาม เซนเตอร์ : จอข้าง https://drive.google.com/file/d/139kP_nIYumwToCOPNkUEAtogd_kYnR39/view?usp=drive_link
หลังแคชเชียร์ : https://drive.google.com/file/d/1IIg84Laj51zW8i-ZUFSXR2BGj8AQpMea/view?usp=drive_link
ไอคอนสยาม : หลังแคชเชียร์ ชั้น 2 https://drive.google.com/file/d/13ITPwfTrqy98AaGjRASxq_PYvce1bDWn/view?usp=drive_link
เซนทรัลพาร์ค : หลังแคชเชียร์ https://drive.google.com/file/d/11SDKzi6UFpAuIprPvmPrGP8WLNhEQbhi/view?usp=drive_lin</t>
  </si>
  <si>
    <t>f964711b</t>
  </si>
  <si>
    <t>DataServiceDR_Images/f964711b.รูปภาพที่แจ้ง.100436.jpg</t>
  </si>
  <si>
    <t>ลูกค้ากดปุ่ม HDMI ผิด</t>
  </si>
  <si>
    <t>0ffa10c5</t>
  </si>
  <si>
    <t>จอ  IL CC DLB 002    ขนาดจอ 496x240 px
อาการจอดับ</t>
  </si>
  <si>
    <t>DataServiceDR_Images/0ffa10c5.รูปภาพที่แจ้ง.011159.jpg</t>
  </si>
  <si>
    <t>ตรวจสอบพบกล่องไฟดับจำนวน 1 กล่อง  ทำการ ON Breaker ที่ทริปขึ้น แต่พบว่า Breaker ทริปลงอีกครั้ง  สาเหตุเกิดจากไฟช็อตและมีไฟแลบออกมา  ไม่สามารถเข้าตรวจเช็คเพิ่มเติมได้ เนื่องจากกล่องไฟอยู่บริเวณบันไดเลื่อนและมีผู้โดยสารจำนวนมาก ทำให้ไม่สามารถปฏิบัติงานต่อได้ หมายเหตุ: ต้องดำเนินการตรวจสอบและแก้ไขเพิ่มเติมภายหลัง หลังสถานีปิดครับ // 1.เข้าตรวจสอบเช็คตู้คอนโทรลปกติ 2.ตรวจสอบสวิตช์คันโยกหน้าจอไดนามิกไม่ได้เปิดครับ 3.เปิดสวิตช์คันโยกจอเปิดติดปกติครับ</t>
  </si>
  <si>
    <t>DataServiceDR_Images/0ffa10c5.รูปภาพที่ดำเนินการเสร็จแล้ว.011226.jpg</t>
  </si>
  <si>
    <t>e410b503</t>
  </si>
  <si>
    <t>คุณพลอย</t>
  </si>
  <si>
    <t>0610191102</t>
  </si>
  <si>
    <t>อาการจอเสีย  ขึ้นฟ้า  2 จอ</t>
  </si>
  <si>
    <t>DataServiceDR_Images/e410b503.รูปภาพที่แจ้ง.011421.jpg</t>
  </si>
  <si>
    <t>ชา (จอ) , เณน , XIE SHAOYANG</t>
  </si>
  <si>
    <t>เข้าเปลี่ยนจอ VDO WALL 55 นิ้ว และเซ็ทจอใหม่</t>
  </si>
  <si>
    <t>DataServiceDR_Images/e410b503.รูปภาพที่ดำเนินการเสร็จแล้ว.015251.jpg</t>
  </si>
  <si>
    <t>5370abba</t>
  </si>
  <si>
    <t>งานขึ้นสื่อ 
อเมริกัลอังเกิ้ล 
สาขา CentralwOrld สำหรับวันที่ 1-16 Oct 2025
 Size 1920x1080px : https://drive.google.com/drive/u/0/folders/1Sg7EQ69ff_NkZ5zDu6P_lJxS3NYkgwfp 
 Size 3584x576px : https://we.tl/t-ATvNeJH7rd   &lt;&lt; ไฟล์มีอายุดาวน์โหลด 3 วันนะคะ
 สาขา Central Phuket สำหรับวันที่ 1-16 Oct 2025 
Link : https://drive.google.com/drive/u/0/folders/1ekEEqoSUrt1s2-uVtdeiqmM0t7Nhuyhm 
สาขา One Bangkok สำหรับวันที่ 1-16 Oct 2025
Link : https://drive.google.com/drive/u/0/folders/1SIAR-5ohx_bZIgA3pZABii-Hg3NSlyP8
สาขา เดอะมอลล์ บางแค สำหรับวันที่ 1-16 Oct 2025
Link : https://drive.google.com/drive/u/0/folders/1CZH3XziuL4UnpGaSRfagQrK_IZyk9Rz8 
สาขา Central Pattaya สำหรับวันที่ 1-16 Oct 2025
Link : https://drive.google.com/drive/u/0/folders/1fMZ4SuNZK2ooI1WBpwvv3YqmPKHY0c8l</t>
  </si>
  <si>
    <t>f3668892</t>
  </si>
  <si>
    <t>สวัสดีค่ะ ขอส่งอัพเดท VDO LED U Shape ทางเข้าหน้าร้าน
สามารถอัพเดทได้เลยค่ะ เล่นวิดิโอเป็นตัวใหม่ทั้งหมดค่ะ
1. Mega Bangna
 ทางเข้าหน้าร้าน
File : https://drive.google.com/file/d/1xuRhvWCgFjlSkfw4Oh3k2OO8vCTTP-IW/view?usp=drive_link
2. Seacon Square ทางเข้าหน้าร้าน
File : https://drive.google.com/file/d/18QkzrGFu-9jjX4GIILPWarL5n3FcMbjK/view?usp=drive_link
3. Central Westgate
File จอซ้าย : https://drive.google.com/file/d/1GgYbjgWMWQp5SC__kyMbK15MX392H_Av/view?usp=drive_link
File จอขวา : https://drive.google.com/file/d/1gQbMbrfIM5-uP8LRbUDtDDXAF_q327qH/view?usp=drive_link
4.Central Park dusit ทางเข้าร้าน
File : https://drive.google.com/file/d/1wl9eIMVGGdCmSeu6X18ar9ZsG_-ykgAF/view?usp=drive_link
5. Centralworld รบกวนปรับไฟล์ให้เป็น Res ที่ใช้งานของสาขา CTW และส่งกลับมาให้หน่อยค่ะ
File : https://drive.google.com/file/d/1vfGAFbd9MVtwmqyJpk1S4WKBkZpm2HeV/view?usp=drive_link</t>
  </si>
  <si>
    <t>ปรับขนาดไฟล์เพื่อนขึ้นสื่อเรียบร้อย</t>
  </si>
  <si>
    <t>เรียบร้อยครับ</t>
  </si>
  <si>
    <t>eccf28e3</t>
  </si>
  <si>
    <t>สาขาเอ็มบาสซี</t>
  </si>
  <si>
    <t>จอ ACC Wall ไม่เล่นสื่อ  1 จอ</t>
  </si>
  <si>
    <t>DataServiceDR_Images/eccf28e3.รูปภาพที่แจ้ง.030659.jpg</t>
  </si>
  <si>
    <t>อัพเดตสื่อใหม่เนื่องจากสื่อหมดอายุ</t>
  </si>
  <si>
    <t>801fbb78</t>
  </si>
  <si>
    <t>สำคัญมาก‼️
ฝากลบสื่อเก่า iPhone 17 &amp;Airโปรข้ามเวลาออกทั้งหมด เหลือแค1ชิ้นงานสื่อใหม่</t>
  </si>
  <si>
    <t>DataServiceDR_Images/801fbb78.รูปภาพที่แจ้ง.065116.jpg</t>
  </si>
  <si>
    <t>ทำการขึ้นสื่อ</t>
  </si>
  <si>
    <t>c9916ec7</t>
  </si>
  <si>
    <t>ตัดสื่อ Iphone17 ออก2 ตัว</t>
  </si>
  <si>
    <t>DataServiceDR_Images/c9916ec7.รูปภาพที่แจ้ง.070011.png</t>
  </si>
  <si>
    <t>ลบสื่อออก2 โปรแกรม</t>
  </si>
  <si>
    <t>13615feb</t>
  </si>
  <si>
    <t>Update  Vdo  สำหรับ จอ TV  21.5 ที่เป็นแนวตั้ง และแนวนอน ทั้งหมด ของ Brand 3CE 
โดยตัวเก่าลบทิ่งครับ
VDO ต้วปัจจุบัน GLAZY
VDO ที่  Update แทนตัวเดิม คือ Velvet 
Link VDO Update 
1.แบบแนวตั้ง
https://drive.google.com/file/d/1LkECiCY_Tv_yM_xLn1yOdpKPzHypLIUC/view?usp=sharing
2.แบบ แนวนอน
https://drive.google.com/file/d/16xYtdAbXydDp5HqK7HpPKsQSjhFE_svd/view?usp=sharing
จะ Update  ฝั่งที่ เป็น Lip Glazy   ทั้งหมด</t>
  </si>
  <si>
    <t>DataServiceDR_Images/13615feb.รูปภาพที่แจ้ง.070243.jpg</t>
  </si>
  <si>
    <t>Update วันที่ 2/10/2025</t>
  </si>
  <si>
    <t>e747bfc2</t>
  </si>
  <si>
    <t>แบรนด์ 3CE 
Update VDo Velvet  สำหรับจอ Led  ตามสาขาที่แนบมาด้วยครับ
โดยเริ่ม วัน พฤ  ที่2.10.2025
Link Vdo
https://drive.google.com/file/d/13xEAtEuQtNAkQPC-x1FGAlFzjyq6S5-M/view?usp=sharing
ฝากด้วยครับ</t>
  </si>
  <si>
    <t>DataServiceDR_Images/e747bfc2.รูปภาพที่แจ้ง.070400.jpg</t>
  </si>
  <si>
    <t>d08bcd2e</t>
  </si>
  <si>
    <t>จอสื่่อทีวีไม่อัพเดต ยังโชว์สื่อเก่า</t>
  </si>
  <si>
    <t>DataServiceDR_Images/d08bcd2e.รูปภาพที่แจ้ง.092111.jpg</t>
  </si>
  <si>
    <t>ตั้งเวลาขึ้นสื่อเดือนตุลาให้เรียบร้อย</t>
  </si>
  <si>
    <t>e08f1afb</t>
  </si>
  <si>
    <t>Eveandboy สยามสแคว์วัน</t>
  </si>
  <si>
    <t>ค่าสีจอเพี้ยน สื่อที่จริงเป็นสีน้ำตาล แต่พอขึ้นจอเป็นสีชมพู</t>
  </si>
  <si>
    <t>DataServiceDR_Images/e08f1afb.รูปภาพที่แจ้ง.010533.jpg</t>
  </si>
  <si>
    <t>ปรับค่าแสงจอที่หน้างาน</t>
  </si>
  <si>
    <t>DataServiceDR_Images/e08f1afb.รูปภาพที่ดำเนินการเสร็จแล้ว.100113.jpg</t>
  </si>
  <si>
    <t>d63ff94b</t>
  </si>
  <si>
    <t>ลูกค้าต้องการเปลี่ยนสื่อจอเพดานในร้าน ต้องการให้เราเข้าตรวจสอบการเซทจอและขึ้นสื่อให้</t>
  </si>
  <si>
    <t>DataServiceDR_Images/d63ff94b.รูปภาพที่แจ้ง.010747.jpg</t>
  </si>
  <si>
    <t>XIE SHAOYANG , เอ๋ รถเฮี้ยบ</t>
  </si>
  <si>
    <t>เข้าสำรวจเรียบร้อย</t>
  </si>
  <si>
    <t>DataServiceDR_Images/d63ff94b.รูปภาพที่ดำเนินการเสร็จแล้ว.101724.jpg</t>
  </si>
  <si>
    <t>fc174240</t>
  </si>
  <si>
    <t>แทนที่สื่อเก่าIphone 17ด้วย สื่อใหม่
LED : iPhone17 (1 Oct - 31 Dec 2025)
https://drive.google.com/drive/folders/1wHXuRr8WF-x-9mqoL_TR1JfF5j4Okr9q?usp=sharing</t>
  </si>
  <si>
    <t>DataServiceDR_Images/fc174240.รูปภาพที่แจ้ง.013224.png</t>
  </si>
  <si>
    <t>แก้ไขสื่อใหม่แทนที่สื่อเก่า</t>
  </si>
  <si>
    <t>0e8e2892</t>
  </si>
  <si>
    <t>Guggi  สาขา Emporium</t>
  </si>
  <si>
    <t>อาการแจ้งซ่อม จอ LED ดับ</t>
  </si>
  <si>
    <t>DataServiceDR_Images/0e8e2892.รูปภาพที่แจ้ง.031020.png</t>
  </si>
  <si>
    <t>โทรประสานหน้าสาขาพบว่าจอกลับมาทำงานปกติ</t>
  </si>
  <si>
    <t>11bc761b</t>
  </si>
  <si>
    <t>MAC  สาขา ป่าตอง</t>
  </si>
  <si>
    <t>อาการจอ LED เล่นสื่อเพี้ยน สีเขียวทั้งจอ</t>
  </si>
  <si>
    <t>DataServiceDR_Images/11bc761b.รูปภาพที่แจ้ง.032329.jpg</t>
  </si>
  <si>
    <t>เคสนี้วิทธีแก้ไข เปิดปิด box player</t>
  </si>
  <si>
    <t>a7a0da02</t>
  </si>
  <si>
    <t>Adidas CT Village</t>
  </si>
  <si>
    <t>DataServiceDR_Images/a7a0da02.รูปภาพที่แจ้ง.042021.jpg</t>
  </si>
  <si>
    <t>ชา , ต้น (ไฟฟ้า)</t>
  </si>
  <si>
    <t>1. เช็กการทำงานของระบบไฟจอ -ตู้ไทม์เมอร์ไม่ทำงานจึงทำให้จอไม่ติด //ตอนนี้ตั้งmanual ไว้ให้พนักงานเปิดปิดผ่านเบรคเกอร์ครับ  2. เช็กการทำงานการเร้าเตอร์ซิม ทำงานปกติไหม -อินเตอร์เน็ต ตัวเร้าเตอร์โดนปิดสวิตช์ไว้ครับ //เปิดสวิตช์กล่องใช้งานได้ปกติครับ</t>
  </si>
  <si>
    <t>DataServiceDR_Images/a7a0da02.รูปภาพที่ดำเนินการเสร็จแล้ว.101031.jpg</t>
  </si>
  <si>
    <t>7feaa67f</t>
  </si>
  <si>
    <t>AIS สาขาเซ็นทรัลเวิล</t>
  </si>
  <si>
    <t>ติดตั้ง05/68 อยู่ในประกับครับ อาการ จอดับ</t>
  </si>
  <si>
    <t>DataServiceDR_Images/7feaa67f.รูปภาพที่แจ้ง.060025.jpg</t>
  </si>
  <si>
    <t>พี่ต้น</t>
  </si>
  <si>
    <t>ทีมช่างไม่ได้เสียบถ่านBackup ทำให้นาฬิกาTimer ไม่ตรงใส่ Backup ถ่านสำรอง เสร็จแล้ว ตั้งเวลา เปิดที่ 09.30 น ปิด ที่เวลา 22:00 น ตามที่ลูกค้าต้องการ เสร็จแล้วเปิดเทสจอ LED จอ LED ติดปกติ</t>
  </si>
  <si>
    <t>DataServiceDR_Images/7feaa67f.รูปภาพที่ดำเนินการเสร็จแล้ว.101054.jpg</t>
  </si>
  <si>
    <t>11f3740d</t>
  </si>
  <si>
    <t>เลขที่ 1877 ห้องเลขที่ 1407 และ  OD1407 ชั้น 4 ถนนพระรามที่ 4 แขวงลุมพินี เขตปทุมวัน กรุงเทพมหานคร 10330</t>
  </si>
  <si>
    <t>0955398782, 0814679424</t>
  </si>
  <si>
    <t>LED Wall ด้านหน้า- จอไม่โชว์สื่อ ในช่วงสื่อ ภูผามหาสมุทร</t>
  </si>
  <si>
    <t>DataServiceDR_Images/11f3740d.รูปภาพที่แจ้ง.065944.jpg</t>
  </si>
  <si>
    <t>อัพโหลดสื่อใหม่และส่งไปอีกครั้ง</t>
  </si>
  <si>
    <t>ีเรียบร้อยปกติ</t>
  </si>
  <si>
    <t>DataServiceDR_Images/11f3740d.รูปภาพที่ดำเนินการเสร็จแล้ว.082634.jpg</t>
  </si>
  <si>
    <t>226ce7e7</t>
  </si>
  <si>
    <t>ดวงกมล บุญธีรนนท์</t>
  </si>
  <si>
    <t>02-001-8872 ,096-619-5696</t>
  </si>
  <si>
    <t>จอ LED บริเวณบาร์ True Coffee ไฟไม่ติด</t>
  </si>
  <si>
    <t>DataServiceDR_Images/226ce7e7.รูปภาพที่แจ้ง.070116.jpg</t>
  </si>
  <si>
    <t>เปิดสถานะ Screen On  ผ่านระบบ</t>
  </si>
  <si>
    <t>DataServiceDR_Images/226ce7e7.รูปภาพที่ดำเนินการเสร็จแล้ว.082427.jpg</t>
  </si>
  <si>
    <t>4203b8ed</t>
  </si>
  <si>
    <t>เซ็นทรัล ขอนแก่น</t>
  </si>
  <si>
    <t>จอ LED หน้าร้าน อาการ: ช่วงเช้าตอนเปิดร้านLEDติดปกติ​   พอบ่ายมาก็ไม่ติดค่ะสังเกตุอาการมา3ซันแล้ว​ เปผ้นแบบนี้ทั้ง3วัน​ ลองปิดและเปิดใหม่​ ก็ไม่ติด</t>
  </si>
  <si>
    <t>DataServiceDR_Images/4203b8ed.รูปภาพที่แจ้ง.024236.jpg</t>
  </si>
  <si>
    <t>สาขาขอนแก่นเรียบร้อยครับ แจ้งสาขาปรับ timer ครับ สาขาต้องการเวลา 9.30 -20.30 แนะนำสาขาแก้ไขเวลาแล้วครับ</t>
  </si>
  <si>
    <t>DataServiceDR_Images/4203b8ed.รูปภาพที่ดำเนินการเสร็จแล้ว.060144.jpg</t>
  </si>
  <si>
    <t>b0f44190</t>
  </si>
  <si>
    <t>true shop embussy</t>
  </si>
  <si>
    <t>จอ Poster สื่อหมดอายุ</t>
  </si>
  <si>
    <t>DataServiceDR_Images/b0f44190.รูปภาพที่แจ้ง.032145.jpg</t>
  </si>
  <si>
    <t>ทำตรวจสอบสื่อและ restart ระบบ CMS ที่จอ 1 รอบสื่อหายปกติ คาดว่าระบบสื่อคาดที่จอครับ</t>
  </si>
  <si>
    <t>ebfeb344</t>
  </si>
  <si>
    <t>BMN  สถานีจตุจักร</t>
  </si>
  <si>
    <t>DataServiceDR_Images/ebfeb344.รูปภาพที่แจ้ง.033834.jpg</t>
  </si>
  <si>
    <t>ทีมถึงสถานีแล้ว พบว่าจอทำงานปกติทุกจอค่ะ และจากการตรวจสอบ Log การ Online Offline ของกล่องไฟของจอ Digital_Column_N ซึ่งเป็นมานานมากแล้ว ตามรูปหน้าจอแนบค่ะ</t>
  </si>
  <si>
    <t>DataServiceDR_Images/ebfeb344.รูปภาพที่ดำเนินการเสร็จแล้ว.091646.jpg</t>
  </si>
  <si>
    <t>d7a3ff3c</t>
  </si>
  <si>
    <t>สาขาพารากอน</t>
  </si>
  <si>
    <t>จอดำ</t>
  </si>
  <si>
    <t>DataServiceDR_Images/d7a3ff3c.รูปภาพที่แจ้ง.034515.jpg</t>
  </si>
  <si>
    <t>หลังบ้านติดล่ะครับ วิธีแก้ไข  Update firmware และเปิด Screen on รอตรวจสอบกับสาขายืนยันจอติดครับ</t>
  </si>
  <si>
    <t>8895a056</t>
  </si>
  <si>
    <t>Link สื่อใหม่
LED : iPhone Air (3 Oct - 31 Dec 2025)
https://drive.google.com/drive/folders/1LimJ46rmv9hS23PIqfXBAPMCzMVAa4Z9?usp=sharing</t>
  </si>
  <si>
    <t>DataServiceDR_Images/8895a056.รูปภาพที่แจ้ง.034748.png</t>
  </si>
  <si>
    <t>98e3ae95</t>
  </si>
  <si>
    <t>มีอัพเดทวีดีโอไป 3 สาขานะคะ สำหรับเปลี่ยนวันจันทร์  ที่ 6/10/68 ค่ะ
ส่วนสาขาอื่นที่ไม่ได้ส่งเมลใช้อันเดิมต่อได้เลย
1. สาขา CentralwOrld สำหรับวันที่ 6-16 Oct 2025
 Size 1920x1080px : https://drive.google.com/drive/u/0/folders/1IWw37p2jYafP6GZHWpCc37KiAw_ropYl  
 Size 3584x576px : &lt;&lt; ใช้วีดีโอเดิมต่อได้เลย ยังไม่เปลี่ยนค่ะ
2.สาขา One Bangkok สำหรับวันที่ 6-16 Oct 2025
Link : https://drive.google.com/drive/u/0/folders/1CbmfPrCGJrlcIXP6hF6njMog6cDd9sjL 
หากมีข้อสงสัยตรงไหนสอบถามได้เลยนะคะ
3.สาขา เดอะมอลล์ บางแค สำหรับวันที่ 6-16 Oct 2025
Link : https://drive.google.com/drive/u/0/folders/10OFkz_KNTqyFNbO48LUrRKNMH-z99g07 
หากมีข้อสงสัยตรงไหนสอบถามได้เลยนะคะ</t>
  </si>
  <si>
    <t>DataServiceDR_Images/98e3ae95.รูปภาพที่แจ้ง.045937.jpg</t>
  </si>
  <si>
    <t>0f3392d7</t>
  </si>
  <si>
    <t>เลขที่ 99 ห้องเลขที่ 421 ชั้น 4 ที่ 2 ถนน แจ้งวัฒนะ อำเภอปากเกร็ด จังหวัดนนทบุรี 11120</t>
  </si>
  <si>
    <t>Phattarasayaphon Puangrat</t>
  </si>
  <si>
    <t>0891724008</t>
  </si>
  <si>
    <t>LED Wall - จอดับทั้งหมด จอตรงกลางสาขาเปิดไม่ติดค่ะ</t>
  </si>
  <si>
    <t>DataServiceDR_Images/0f3392d7.รูปภาพที่แจ้ง.061417.jpg</t>
  </si>
  <si>
    <t>ฟลุ้คใหญ่</t>
  </si>
  <si>
    <t>ทำการเปลี่ยนกล่อง และ ตั้งค่าพร้อมส่งสื่อใหม่</t>
  </si>
  <si>
    <t>DataServiceDR_Images/0f3392d7.รูปภาพที่ดำเนินการเสร็จแล้ว.101226.jpg</t>
  </si>
  <si>
    <t>ตรวจสอบจอดับ
-พบกล่องคอนโทรลเสีย แจ้งสาขาทำเสนอราคารอสาขาตอบกลับ</t>
  </si>
  <si>
    <t>c779a70c</t>
  </si>
  <si>
    <t>Adidas ari x siam</t>
  </si>
  <si>
    <t>อาการจอค้าง</t>
  </si>
  <si>
    <t>DataServiceDR_Images/c779a70c.รูปภาพที่แจ้ง.071748.jpg</t>
  </si>
  <si>
    <t>เหน่ง พี่ต้น</t>
  </si>
  <si>
    <t>เปลี่ยนกล่องA6L 1 กล่อง อัพเวอร์ชั่นกล่องล่าสุด ดึงเข้าระบบส่งสื่อเรียบร้อย</t>
  </si>
  <si>
    <t>DataServiceDR_Images/c779a70c.รูปภาพที่ดำเนินการเสร็จแล้ว.102641.jpg</t>
  </si>
  <si>
    <t>ed36ebf3</t>
  </si>
  <si>
    <t>True Branding Shop Central Park</t>
  </si>
  <si>
    <t>K.ธนพล  เบอร์ติดต่อหลัก : 0969799449,K. โสจิรัตน์ เบอร์ติดต่อรอง : 0964941596</t>
  </si>
  <si>
    <t>จอ TV - จอเปิดไม่ติด</t>
  </si>
  <si>
    <t>DataServiceDR_Images/ed36ebf3.รูปภาพที่แจ้ง.073007.jpg</t>
  </si>
  <si>
    <t>6d58e774</t>
  </si>
  <si>
    <t>Adidas เดอะมอลล์งามวงศ์วาน</t>
  </si>
  <si>
    <t>ขึ้นจอแบบนี้อีกแล้วค่ะ จอไฟกระพริบสีแดง</t>
  </si>
  <si>
    <t>DataServiceDR_Images/6d58e774.รูปภาพที่แจ้ง.081752.jpg</t>
  </si>
  <si>
    <t>อาการจอกระพริบเป็นสีแดงขอบบนตรงกลางจอ - เอาแผ่น Module เข้าไปเทสเปลี่ยนฅ - เทสสายแพ สายแลน สาย DC  - ตรวจสอบการทำกงานของหม้อแปลง</t>
  </si>
  <si>
    <t>DataServiceDR_Images/6d58e774.รูปภาพที่ดำเนินการเสร็จแล้ว.095138.jpg</t>
  </si>
  <si>
    <t>27d001d7</t>
  </si>
  <si>
    <t>Acc Wall : BD Embassy, ทรู1ใยแก้ว, CP Tower, EMSPHERE, Siam Soi 2, One Bangkok, Central Park Dusit
Video Wall : TS Central Westgate, Mega Bangna
Digital ตั้งพื้น : Dusit Central Park 
แจ้งขึ้นสื่อ
&gt;&gt; Samsung Flip Fold 7, iPhone N-, iPad Air, Device Bonus ขึ้นสื่อ 3 - 31 Oct 25 
https://drive.google.com/drive/folders/1G5iHqXSCenulrkyRO9j49ovb_KfO8mo6?usp=drive_link</t>
  </si>
  <si>
    <t>DataServiceDR_Images/27d001d7.รูปภาพที่แจ้ง.084104.jpg</t>
  </si>
  <si>
    <t>bc7f9b7b</t>
  </si>
  <si>
    <t>จอ offine ส่งทีมเข้าตรวจสอบอินเทอร์เน็ตหน้างาน</t>
  </si>
  <si>
    <t>ทีมช่างเข้่ตรวจสอบระบบออนไลน์เรียบร้อย จัดสายและเชคเร้าเตอร์</t>
  </si>
  <si>
    <t>DataServiceDR_Images/bc7f9b7b.รูปภาพที่ดำเนินการเสร็จแล้ว.083009.jpg</t>
  </si>
  <si>
    <t>da7f790f</t>
  </si>
  <si>
    <t>Adidas อุดรธานี</t>
  </si>
  <si>
    <t>รอพ่วงทีมงาน ลูกค้าแจ้งว่าถ้ามีทีมไปช่วยตรวจสอบให้หน่อย</t>
  </si>
  <si>
    <t>ยกเลิกเคสเนื่องจากจอหมดประกัน</t>
  </si>
  <si>
    <t>5cda2d01</t>
  </si>
  <si>
    <t>Adidas ฟิวเจอร์รังสิต</t>
  </si>
  <si>
    <t>นิค , ฟลุ๊ค(เล็ก)</t>
  </si>
  <si>
    <t>เข้าตรวจสอบจอ LED ไม่ Online ในระบบ กล่องที่ออฟไลน์เชื่อมต่อออนไลน์เรียบร้อย</t>
  </si>
  <si>
    <t>DataServiceDR_Images/5cda2d01.รูปภาพที่ดำเนินการเสร็จแล้ว.101409.jpg</t>
  </si>
  <si>
    <t>2572eff5</t>
  </si>
  <si>
    <t>จอกลับมาออนไลน์เอง</t>
  </si>
  <si>
    <t>ออนไลน์เรียบร้อย</t>
  </si>
  <si>
    <t>DataServiceDR_Images/2572eff5.รูปภาพที่ดำเนินการเสร็จแล้ว.030236.jpg</t>
  </si>
  <si>
    <t>60385ca1</t>
  </si>
  <si>
    <t>Adidas ศรีราชา</t>
  </si>
  <si>
    <t>เข้าตรวจสอบหน้างาน</t>
  </si>
  <si>
    <t>จ่อย , เบิร์ด(โฟร์แมน)</t>
  </si>
  <si>
    <t>เข้าตรวจสอบระบบออนไลน์</t>
  </si>
  <si>
    <t>0ac83841</t>
  </si>
  <si>
    <t>จอ offine ส่งทีมเข้าตรวจสอบอินเทอร์เน็ตหน้างาน (ฟิตติ้ง)</t>
  </si>
  <si>
    <t>DataServiceDR_Images/0ac83841.รูปภาพที่แจ้ง.021020.jpg</t>
  </si>
  <si>
    <t>เอริท</t>
  </si>
  <si>
    <t>รอพ่วงทีมงาน ลูกค้าแจ้งว่าถ้ามีทีมไปช่วยตรวจสอบให้หน่อย // ตรวจสอบหน้างานพบสายแลนเสียบไม่สุดครับ ทำการถอดเสียบใหม่ให้สุดระบบ onlineใช้งานได้ปกติแล้วครับ</t>
  </si>
  <si>
    <t>DataServiceDR_Images/0ac83841.รูปภาพที่ดำเนินการเสร็จแล้ว.084754.jpg</t>
  </si>
  <si>
    <t>f2b9006a</t>
  </si>
  <si>
    <t>TS The Mall Bangkae สื่อ LED iPhone17 Proไม่ Update นะคะ ต้องเป็นสื่อใหม่ที่ไม่มีโปรข้ามเวลาแล้วนะคะ</t>
  </si>
  <si>
    <t>DataServiceDR_Images/f2b9006a.รูปภาพที่แจ้ง.064514.png</t>
  </si>
  <si>
    <t>1ee9fa90</t>
  </si>
  <si>
    <t>TS Ayutthaya Park</t>
  </si>
  <si>
    <t>สื่อ LED iPhone17 Proไม่ Update นะคะ ต้องเป็นสื่อใหม่ที่ไม่มีโปรข้ามเวลาแล้วนะคะ</t>
  </si>
  <si>
    <t>DataServiceDR_Images/1ee9fa90.รูปภาพที่แจ้ง.064708.jpg</t>
  </si>
  <si>
    <t>8047f9c3</t>
  </si>
  <si>
    <t>Pradchaya Bunggerdsuk  / วีรญา</t>
  </si>
  <si>
    <t>0825288246 /0959599935</t>
  </si>
  <si>
    <t>Wall BOE - สื่อไม่อับเดต  สื่อหมดอายุ</t>
  </si>
  <si>
    <t>DataServiceDR_Images/8047f9c3.รูปภาพที่แจ้ง.065023.png</t>
  </si>
  <si>
    <t>ลบสื่อหมดอายุ</t>
  </si>
  <si>
    <t>5ac4f5a4</t>
  </si>
  <si>
    <t>True Shop Central Plaza Rayong</t>
  </si>
  <si>
    <t>0647017986</t>
  </si>
  <si>
    <t>LED Wall - สื่อไม่อับเดต เนื่องจากไม่พบสื่อ iPhone17 &amp; Air</t>
  </si>
  <si>
    <t>DataServiceDR_Images/5ac4f5a4.รูปภาพที่แจ้ง.065216.jpg</t>
  </si>
  <si>
    <t>ขึ้นสื่อใหม่เรียบร้อย</t>
  </si>
  <si>
    <t>DataServiceDR_Images/5ac4f5a4.รูปภาพที่ดำเนินการเสร็จแล้ว.072051.jpg</t>
  </si>
  <si>
    <t>c583750e</t>
  </si>
  <si>
    <t>จอ LED ไม่ขึ้นสื่อ iphone 17 air ค่ะ รบกวนตรวจสอบด้วยค่ะ</t>
  </si>
  <si>
    <t>DataServiceDR_Images/c583750e.รูปภาพที่แจ้ง.065404.jpg</t>
  </si>
  <si>
    <t>ขึ้นสื่อใหม่ - ลบสื่อเก่า</t>
  </si>
  <si>
    <t>306c3b07</t>
  </si>
  <si>
    <t>True Branding shop Dusit Central Park</t>
  </si>
  <si>
    <t>แท่นไฟไม่ติดค่ะ</t>
  </si>
  <si>
    <t>DataServiceDR_Images/306c3b07.รูปภาพที่แจ้ง.072351.jpg</t>
  </si>
  <si>
    <t>ขอช่างเข้าเช็กจอ DEMO ดับ  1 จอ</t>
  </si>
  <si>
    <t>DataServiceDR_Images/306c3b07.รูปภาพที่ดำเนินการเสร็จแล้ว.093217.jpg</t>
  </si>
  <si>
    <t>b853b9af</t>
  </si>
  <si>
    <t>3CE  สาขา Beautrium Central world</t>
  </si>
  <si>
    <t>จอ ฝั่งlips ดับ  ไม่ติด</t>
  </si>
  <si>
    <t>DataServiceDR_Images/b853b9af.รูปภาพที่แจ้ง.023130.jpg</t>
  </si>
  <si>
    <t>1. ถอดสายและะเสียบใหม่ทั้งหมด 2. สายไฟที่ไปเลี้ยงตัวพาเนลจอมีฉีกขาด ทำการย้ำใหม่ จอใช้ได้ปกติครับ</t>
  </si>
  <si>
    <t>DataServiceDR_Images/b853b9af.รูปภาพที่ดำเนินการเสร็จแล้ว.012136.jpg</t>
  </si>
  <si>
    <t>a35a8bb5</t>
  </si>
  <si>
    <t>True Shop Suvarnabhumi Airport 2Fl. (Gate10)</t>
  </si>
  <si>
    <t>พิมพ์ภัทรา</t>
  </si>
  <si>
    <t>พิมพ์ภัทรา 099-2829814,ชื่อผู้จัดการร้าน: ซูฮานงค์ เบอร์: 089-1298261</t>
  </si>
  <si>
    <t>จอ digital poster และ จอ LED หน้าร้านทรูช้อปเสีย</t>
  </si>
  <si>
    <t>DataServiceDR_Images/a35a8bb5.รูปภาพที่แจ้ง.025903.jpg</t>
  </si>
  <si>
    <t>ปิด-เปิดจอใหม่ทั้งระบบ และ กลับมาใช้งานได้ปกติ สาเหตุน่าจะเกิดจาก อุปกรณ์ไม่ได้ปิดเลย เลยทำให้การ์ดค้างค</t>
  </si>
  <si>
    <t>DataServiceDR_Images/a35a8bb5.รูปภาพที่ดำเนินการเสร็จแล้ว.012348.jpg</t>
  </si>
  <si>
    <t>ถ้าเป็นอีกรอบ ต้องเปลี่ยนการ์ดจำนวน 2 ใบครับ</t>
  </si>
  <si>
    <t>d49ae1f9</t>
  </si>
  <si>
    <t>ear Team Lead,Team Dr.sale,Team WTC
1.แจ้ง เพิ่มสื่อ แคมเปญ มือถือราคาพิเศษสำหรับลูกค้าเปลี่ยนเติมเงินเป็นรายเดือน Migrate_P2P_Oct25 (True/dtac) ระยะเวลาการขึ้นสื่อ 1 ต.ค. 68 – 31 ต.ค. 68 
2.แจ้ง เพิ่มสื่อ แคมเปญ มือถือราคาพิเศษสำหรับลูกค้าย้ายค่ายเบอร์เดิม เดือน Oct 25 (เฉพาะTrue Only)
ระยะเวลาการขึ้นสื่อ 1 ต.ค. 68 – 31 ต.ค. 68  
DTAC SHOP : LED,Digital Signage (จอนอก,จอใน,Digital Standee)(ฝากทีม DR ลงจอ LED Dtac แฟชั่น ไอแลน)
https://drive.google.com/drive/folders/1AYM1BiZGOutpItX3-XgjL8g27EixAWFB?usp=drive_link
Team DR  &gt;&gt;&gt; Digital Screen 43" (แนวตั้งสื่อco brand)   
https://drive.google.com/drive/folders/1AYM1BiZGOutpItX3-XgjL8g27EixAWFB?usp=drive_link</t>
  </si>
  <si>
    <t>รอลูกค้าส่งลิงค์ให้ใหม่เนื่องจากไฟล์เสีย โทรแจ้งลูกค้าแล้ว</t>
  </si>
  <si>
    <t>abe7799d</t>
  </si>
  <si>
    <t>BMN_SUK_CONNECTED</t>
  </si>
  <si>
    <t>เข้าเดินระบบสายไฟจอใหม่ทั้งหมด เพราะสายไฟเก่าแล้ว เข้าคุมงานโดยทีมช่างมุชา</t>
  </si>
  <si>
    <t>DataServiceDR_Images/abe7799d.รูปภาพที่แจ้ง.041217.jpg</t>
  </si>
  <si>
    <t>เปลี่ยนสายVCTเป็นสายไฟNo smok ทั้งหมด 3 จอ -จอซ้าย 5เมตร 1 เมน✅✅ -จอกลาง 5 เมตร 2 เมน✅✅ -จอขวา 5 เมตร 1 เมน✅✅ และเดินสายเมนปลั๊กใหม่ 10เมตร 1 เมน</t>
  </si>
  <si>
    <t>DataServiceDR_Images/abe7799d.รูปภาพที่ดำเนินการเสร็จแล้ว.093358.jpg</t>
  </si>
  <si>
    <t>16f1fb96</t>
  </si>
  <si>
    <t>Puma สาขาเซ็นทรัลเวิลด์</t>
  </si>
  <si>
    <t>จอหน้าร้าน อาการแจ้งซ่อม แผ่นโมดูลดับ 2 จุด</t>
  </si>
  <si>
    <t>DataServiceDR_Images/16f1fb96.รูปภาพที่แจ้ง.061409.jpg</t>
  </si>
  <si>
    <t>เณณ  , ฟลุ๊คใหญ่</t>
  </si>
  <si>
    <t>1. เปลี่ยนแผ่น4 แผ่น  2. เปลี่ยนสายแพร2เส้น 3.เปลี่ยนหม้อแปลง1ใบ</t>
  </si>
  <si>
    <t>DataServiceDR_Images/16f1fb96.รูปภาพที่ดำเนินการเสร็จแล้ว.012757.jpg</t>
  </si>
  <si>
    <t>b7b7c9f3</t>
  </si>
  <si>
    <t>คืนนี้ฝากส่งทีมงานเข้าตรวจสอบและแก้ไขกล่องป้าย Column Dynamic Light Box บริเวณชั้น Platform หลอดไฟดับทั้งป้าย จำนวน 3 ป้าย</t>
  </si>
  <si>
    <t>DataServiceDR_Images/b7b7c9f3.รูปภาพที่แจ้ง.065209.jpg</t>
  </si>
  <si>
    <t>ต้น (ไฟฟ้า) , พี่เคี้ยงไข่นุ้ย</t>
  </si>
  <si>
    <t>สวิชท์คันโยกโดนปิดไว้</t>
  </si>
  <si>
    <t>DataServiceDR_Images/b7b7c9f3.รูปภาพที่ดำเนินการเสร็จแล้ว.102114.jpg</t>
  </si>
  <si>
    <t>d5592be8</t>
  </si>
  <si>
    <t>LabX เซ็นทรัลเวิลด์</t>
  </si>
  <si>
    <t>ปวีณาsr</t>
  </si>
  <si>
    <t>0639867216</t>
  </si>
  <si>
    <t>หน้าจอLED หน้าร้านไม่ติด</t>
  </si>
  <si>
    <t>DataServiceDR_Images/d5592be8.รูปภาพที่แจ้ง.083853.jpg</t>
  </si>
  <si>
    <t>รีสตาร์ทกล่อง</t>
  </si>
  <si>
    <t>หลอดไฟ LED หน้าร้าน</t>
  </si>
  <si>
    <t>DataServiceDR_Images/d5592be8.รูปภาพที่ดำเนินการเสร็จแล้ว.085342.jpg</t>
  </si>
  <si>
    <t>3d6fc8a7</t>
  </si>
  <si>
    <t>Link สื่อใหม่
LED : Huawei Watch GT6 (ตามลิสสาขาที่มี) (7 Oct-31 Dec 2025)
https://drive.google.com/drive/folders/1jhK6ifiZtX4ik5JeJv9Sym8YUYQoQBmP</t>
  </si>
  <si>
    <t>DataServiceDR_Images/3d6fc8a7.รูปภาพที่แจ้ง.011017.png</t>
  </si>
  <si>
    <t>968b48d1</t>
  </si>
  <si>
    <t>TRUE 
คุณพัชรี
ส่งมาทางเมลล์
ขอแจ้งเปลี่ยนสื่อ LED Wall : นำสื่อ 5G Super Max ออก แทนด้วยสื่อ 5G My Plan มีผล 4/10/2025 รายละเอียดสื่อตามด้านล่าง
::Playlist Update October 2025 :: เปลี่ยนสื่อ 5G Super Max ออก แทนด้วยสื่อ 5G My Plan มีผล 4/10/2025
A. Highlight Campaign
-Co Brand (ตามลิสสาขาที่มี)
-True Shop x MorDee (ตามลิสสาขาที่มี) (1 Sep-30 Nov 2025)
-----------------------------
B. Commercial Campaign
-VAS YOUMini x Lord 9 (ตามลิสสาขาที่มี) (17 Sep - 31 Oct 25)
-TVS Now Ent 199 - Oct 2025
-TVS Now Football 199 - Oct 2025
-True ID Content Series (Mouse Part2)-Oct 2025
-True ID C- Series The Journey of Legend-Oct 2025
-5G Super max (ตามลิสสาขาที่มี) (5 Sep - 31 Dec 25) ตัดออก
-5G My Plan (ตามลิสสาขาที่มี) (4 Oct - 31 Jan 26) New!!
-Device Destination (ดีลโหดโปรดซื้อ) (ตามลิสสาขาที่มี) (11 Apr-31 Dec 2025)
-iPhone17 (ตามลิสสาขาที่มี) (1 Oct - 31 Dec 2025)
-Samsung S25 FE (ตามลิสสาขาที่มี) (5 Sep - 30 Nov 25) ถ้าสาขาไม่มีสื่อ S25 FE ให้ขึ้น Flip/Fold ตามเดิม
-Huawei Watch Fit 4 Pro (ตามลิสสาขาที่มี) (9 Jun-31 Oct 2025) ถ้าสาขาไม่มีสื่อ Huawei Pura80 ให้ขึ้นตามเดิม
-Huawei Pura80 (ตามลิสสาขาที่มี) (1 Aug-31 Oct 2025) ถ้าสาขาซ้ำกับ Huawei Watch Fit4 Pro ให้ตัด Watch Fit ออก
-Honor 400 Series (15 Jul - 31 Oct 2025)  ถ้าสาขาไม่มีสื่อ Honor Magic 5 ขึ้นสื่อ Honor 400 Series ตามเดิม
-Honor Magic5 (1 Sep - 30 Nov 2025) ถ้าสาขาสื่อซ้ำกับ Honor 400 Series ให้ตัด  Honor 400 Series ออก
-Vivo V60 (5 Sep - 31 Dec 25)
-Xiaomi 15T Series (ตามลิสสาขาที่มี) (26 Sep - 31 Dec 2025)
-Realme 15 Series (ตามลิสสาขาที่มี) (29 Sep - 31 Dec 2025)
-iPhone Air (ตามลิสสาขาที่มี) (3 Oct - 31 Dec 2025)
---------------------------------------------------
True Logo สำหรับจอ LED3,4 ที่เป็นจอกลาง สำหรับใช้ขึ้นในกรณีที่สื่อบางตัวไม่ทำจอ 3,4 มาให้
LED True Logo
https://drive.google.com/drive/folders/1M58FcPsVoE2MBhB41rXqJKhcjriktHC_?usp=sharing
---------------------------------------------------
Link สื่อใหม่
LED : 5G My Plan (4 Oct - 31 Jan 26)
https://drive.google.com/drive/folders/1zMTBiDLQFvxMYE2f7vYcYDHqnib070-Y?usp=share_link</t>
  </si>
  <si>
    <t>0dd3daec</t>
  </si>
  <si>
    <t>คุณส้ม</t>
  </si>
  <si>
    <t>LED Week 41 (โปรโมทภาพแคมเปญคุณออม กรณ์นภัส) ของ Charles &amp; Keith สาขา Central Pattaya แทนสื่อเดิมตามลิงก์ด้านล่างภายในวันที่ 7 ต.ค. ค่ะ
·       Central Pattaya https://drive.google.com/file/d/19bEAGCMxQHNIGfs912hpJiOhopbUPOt1/view?usp=sharing</t>
  </si>
  <si>
    <t>8301c8e3</t>
  </si>
  <si>
    <t>True โปสเตอร์
Dear Team Lead,Team Dr.sale,Team WTC
1.แจ้ง เพิ่มสื่อ แคมเปญ Let Them See Love ระยะเวลาการขึ้นสื่อ 7 ต.ค. 68 –  11 พ.ย. 68 
2.แจ้ง เพิ่มสื่อ แคมเปญ  TrueOnline x NOW FOOTBALLระยะเวลาการขึ้นสื่อ 6ต.ค.68 - 31 มี.ค. 69
3.แจ้ง เพิ่มสื่อ แคมเปญ iPhone 16e ระยะเวลาการขึ้นสื่อ 1 ต.ค. 68 – 31 ต.ค. 68
DTAC SHOP : LED,Digital Signage (จอนอก,จอใน,Digital Standee)(ฝากทีม DR ลงจอ LED Dtac แฟชั่น ไอแลน)
https://drive.google.com/drive/folders/1o5RpelrSlb4S5xN-NRx-mCa2E7EEvQH9?usp=sharing
Team DR  &gt;&gt;&gt; Digital Screen 43" (แนวตั้งสื่อco brand)   
https://drive.google.com/drive/folders/1o5RpelrSlb4S5xN-NRx-mCa2E7EEvQH9?usp=sharing</t>
  </si>
  <si>
    <t>DataServiceDR_Images/8301c8e3.รูปภาพที่แจ้ง.031812.jpg</t>
  </si>
  <si>
    <t>0a74ddf2</t>
  </si>
  <si>
    <t>บริษัท เอนเนอร์ยี่ คอมเพล็กซ์</t>
  </si>
  <si>
    <t>DataServiceDR_Images/0a74ddf2.รูปภาพที่แจ้ง.032849.jpg</t>
  </si>
  <si>
    <t>013144c8</t>
  </si>
  <si>
    <t>เมืองทองเอ้าเลท</t>
  </si>
  <si>
    <t>งานรื้อเก็บจอ
แผ่นเข้างานวันที่ 24/10/68</t>
  </si>
  <si>
    <t>DataServiceDR_Images/013144c8.รูปภาพที่แจ้ง.050659.jpg</t>
  </si>
  <si>
    <t>ชา(จอ) , โดนัดไฟฟ้า , อ็อฟ</t>
  </si>
  <si>
    <t>งานรื้อจอ LED ขนาด 192 x 224cm. จำนวน 1 จอ✅ ช่าง 3 ท่าน</t>
  </si>
  <si>
    <t>DataServiceDR_Images/013144c8.รูปภาพที่ดำเนินการเสร็จแล้ว.101017.jpg</t>
  </si>
  <si>
    <t>85201639</t>
  </si>
  <si>
    <t>แจ้งเพิ่มสื่อ LED Wall 1,2 : Pocket Talk สาขา Dusit Central Park ระยะเวลาขึ้นสื่อ 7 Oct - 31 Dec 25
https://drive.google.com/drive/folders/1jcdm5_Pk2nOk8LcBWq_g7Z3ZvSeRQPcl?usp=drive_link</t>
  </si>
  <si>
    <t>81ade18c</t>
  </si>
  <si>
    <t>Link สื่อใหม่
LED : TVS Now Race to Space (11-31 Oct 2025)
https://drive.google.com/drive/folders/1RIAyl7VgT1zoYsDXrZXvNu0mOINNSShO</t>
  </si>
  <si>
    <t>DataServiceDR_Images/81ade18c.รูปภาพที่แจ้ง.072639.png</t>
  </si>
  <si>
    <t>ขอยกเลิก LED Race to Space ตัวใหม ที่เริ่ม11ด.ค.ค. ไปก่อน เนื่องจากมีการเปลี่ยนแปลงวันออกอากากาศ หากได้Aพ ใหม่ จะเจ้งให้ทราบค่ะ ต้องขออภัยในความไม่สะดวกค่ะ</t>
  </si>
  <si>
    <t>DataServiceDR_Images/81ade18c.รูปภาพที่ดำเนินการเสร็จแล้ว.023451.png</t>
  </si>
  <si>
    <t>0e17e08a</t>
  </si>
  <si>
    <t>ขอแจ้งเปลี่ยนสื่อ Sheep ที่ ACC Wall Sheep เป็นสื่อใหม่สื่อเดียวค่ะ สื่ออื่นตัดออกทั้งหมดค่ะ
Video Sheep จอ เหนือ Wall Sheep อัพเดต 7 ตุลาคม 2568
1920x1080 : https://drive.google.com/file/d/1gLIymndVkp_1tRkea6yZqQu_KAGvT8tj/view?usp=drive_link</t>
  </si>
  <si>
    <t>beff8f23</t>
  </si>
  <si>
    <t>Adidas Central นครปฐม</t>
  </si>
  <si>
    <t>อาการจอ Text line module เสีย</t>
  </si>
  <si>
    <t>DataServiceDR_Images/beff8f23.รูปภาพที่แจ้ง.082819.jpg</t>
  </si>
  <si>
    <t>รายละเอียดงาน: - ตรวจสอบแผ่น Module เสีย 3 จุด - เข้าตรวจสอบหาสาเหตุตรวจเชต IC  - เข้าตรวจสอบระบบไฟ วิธีแก้ไขเปลี่ยนแผ่น module ไปจำนวน 2 แผ่น และตรวจสอบสายแพ จอเล่นสื่อปกติ</t>
  </si>
  <si>
    <t>DataServiceDR_Images/beff8f23.รูปภาพที่ดำเนินการเสร็จแล้ว.044038.jpg</t>
  </si>
  <si>
    <t>910b59a1</t>
  </si>
  <si>
    <t>Armani  
2 สาขา
 เปลี่ยนสื่อ ขึ้นเช้าวันที่ 13 ตุลาคมค่ะ
สาขาพารากอน https://drive.google.com/file/d/1F7FR_SA13pfI4_Vob73dHZg5wNT3kjVJ/view?usp=sharing
สาขา ลาดพร้าว (จอที่ตอนนี้เป็น makeup ) https://drive.google.com/file/d/1-ElqnWnvLMidC9gofG_qw0mw1bYgHro2/view?usp=sharing</t>
  </si>
  <si>
    <t>DataServiceDR_Images/910b59a1.รูปภาพที่แจ้ง.083044.jpg</t>
  </si>
  <si>
    <t>เคสนี้ขึ้นสื่อเรียบร้อยครับ ตั้ง Play control 13/10/2025</t>
  </si>
  <si>
    <t>f0257baf</t>
  </si>
  <si>
    <t>ขึ้นวันที่ 8/10/68
รบกวนช่วยเปลี่ยนสื่อจอพารากอน ให้หน่อยค่ะ เป็นจอยาวด้านหน้า ค่ะ
https://drive.google.com/file/d/1J-eyJlWWJ7ngP_F6GUZrMwJalN450D-4/view?usp=sharing</t>
  </si>
  <si>
    <t>DataServiceDR_Images/f0257baf.รูปภาพที่แจ้ง.083419.jpg</t>
  </si>
  <si>
    <t>ขึ้นสื่อสาขาสยามพารากอน</t>
  </si>
  <si>
    <t>d8ed31e8</t>
  </si>
  <si>
    <t>True Shop At Chamchuri Square 1</t>
  </si>
  <si>
    <t>ลขที่ 317 ถนนพญาไท แขวงปทุมวัน เขตปทุมวัน จังหวัดกรุงเทพมหานคร 10330</t>
  </si>
  <si>
    <t>รุ้งเพชร</t>
  </si>
  <si>
    <t>รุ้งเพชร 0886199945  อัศศพงศ์ 0825556959</t>
  </si>
  <si>
    <t>แจ้งปัญหา สื่อไม่อัพเดต    สื่อไม่อัพเดต Wall Acc  ภาพตามไฟล์แนบครับ</t>
  </si>
  <si>
    <t>DataServiceDR_Images/d8ed31e8.รูปภาพที่แจ้ง.083857.png</t>
  </si>
  <si>
    <t>483b3d3e</t>
  </si>
  <si>
    <t>Acc Wall : BD Embassy, ทรู1ใยแก้ว, CP Tower, EMSPHERE, Siam Soi 2, One Bangkok, Central Park Dusit
Video Wall : TS Central Westgate, Mega Bangna
Digital ตั้งพื้น : Dusit Central Park 
แจ้งขึ้นสื่อ
&gt;&gt; TrueOnline x NOW FOOTBALL สื่อ 7 - 31 Oct 25
https://drive.google.com/drive/folders/1CVScFBJXv8T9rRFMi9uWiTBgiLObYnVU?usp=drive_link</t>
  </si>
  <si>
    <t>2ae58fca</t>
  </si>
  <si>
    <t>เข้าแก้ไขหน้างาน จอดับ1จอ</t>
  </si>
  <si>
    <t>DataServiceDR_Images/2ae58fca.รูปภาพที่แจ้ง.101645.jpg</t>
  </si>
  <si>
    <t>พี่นุ</t>
  </si>
  <si>
    <t>เข้าตรวจสอบแก้ไขกล่องจอทีวีมีปัญหา 1 จอ  ผลการตรวจสอบ  :  กล่องคอนโทรลค้าง เนื่องจากทางร้านแจ้งว่ากล่องควบคุมจอไม่ได้มีการปิดเลย  ทุกครั่งที่ปิดตอนเย็นจะปิดแค่ ทีวีด้วยรีโมทร์เท่านั้น ทำให้กล่องควบคุมเราทำงาน 24 ชั่วโมง   จึงเป็นสาเหตุทำให้กล่องความคุมค้าง  วิธีแก้ไข :    ทำเครียร์พื้นที่หลังจอ และเครียร์ไฟที่กล่อง โดยการถอดสาย Adapter ออกและทำการเสียบใหม่ จอใช้งานได้ปกติ</t>
  </si>
  <si>
    <t>DataServiceDR_Images/2ae58fca.รูปภาพที่ดำเนินการเสร็จแล้ว.013017.jpg</t>
  </si>
  <si>
    <t>ทีมช่างตรวจสอบเบรคเกอร์แล้วแต่ไม่ทราบว่าตัวไหนเนื่องจากไม่มีมาคเกอร์ระบุไว้ครับ</t>
  </si>
  <si>
    <t>4e0ffa33</t>
  </si>
  <si>
    <t>เลขที่ 262/7,264 ถ.พระราม 1 สยามสแควร์ ซอย 3 แขวงปทุมวัน เขตปทุมวัน</t>
  </si>
  <si>
    <t>กมลวรรณ</t>
  </si>
  <si>
    <t>0829792426</t>
  </si>
  <si>
    <t>สื่อไม่อัพเดท 2 สื่อ เป็นสื่อของเบอร์มงคลค่ะ</t>
  </si>
  <si>
    <t>DataServiceDR_Images/4e0ffa33.รูปภาพที่แจ้ง.090056.jpg</t>
  </si>
  <si>
    <t>ประสานงานกับสาขาตรวจสอบสื่อ</t>
  </si>
  <si>
    <t>d8ee52fb</t>
  </si>
  <si>
    <t>จอLEDชาร์จไฟไม่เข้าครับ รบกวนส่งทีมเข้าแก้ไขให้ทีครับ</t>
  </si>
  <si>
    <t>DataServiceDR_Images/d8ee52fb.รูปภาพที่แจ้ง.024256.jpg</t>
  </si>
  <si>
    <t>รายละเอียดขอช่างเข้าตรวจสอบ  - ฟิวส์ที่ตัว Adapter เตรียมไปเปลี่ยนหน้างาน ✅ - สาย Ac power เตรียมไปเปลี่ยนหน้างาน ✅</t>
  </si>
  <si>
    <t>DataServiceDR_Images/d8ee52fb.รูปภาพที่ดำเนินการเสร็จแล้ว.094527.jpg</t>
  </si>
  <si>
    <t>แก้ไขเปลี่ยนฟิวส์ที่มีอาการขาดทำการเปลี่ยนตัวใหม่เรียบร้อย</t>
  </si>
  <si>
    <t>fa77983a</t>
  </si>
  <si>
    <t>จอ Photo Frame 
อาการรับแจ้ง  จอเล่นสื่อกระตุก
ขอคิวช่างเปลี่ยนสื่อ kiehl's ราคาพารากอนวันที่ 14 ตุลาคมกลางวันหน่อยครับ
- ด้านหลังมีช่องเปิดเจอ USB เสียบอยู่ให้ใช้ usb ตัวใหม่
- ลองเช็คดูว่าจอ Photo Frameจะหายกระตุกไหมไม่แน่ใจว่าเป็นเพราะ USBตัวเก่า ส่งข้อมูลไม่ทันหรือเปล่า</t>
  </si>
  <si>
    <t>DataServiceDR_Images/fa77983a.รูปภาพที่แจ้ง.024524.jpg</t>
  </si>
  <si>
    <t>เข้าเปลี่ยนสื่อ พร้อม Stand by หน้างาน</t>
  </si>
  <si>
    <t>DataServiceDR_Images/fa77983a.รูปภาพที่ดำเนินการเสร็จแล้ว.074721.jpg</t>
  </si>
  <si>
    <t>92bdb15a</t>
  </si>
  <si>
    <t>sarayut singthani</t>
  </si>
  <si>
    <t>0968966646 /0826544564 วัชรพงษ์ 0944424224</t>
  </si>
  <si>
    <t>LED Wall : จอดับทั้งหมด</t>
  </si>
  <si>
    <t>DataServiceDR_Images/92bdb15a.รูปภาพที่แจ้ง.034625.jpg</t>
  </si>
  <si>
    <t>วิธีแก้ไข แนะนำสาขาเปิดปิด กล่องคอนโทรล จอกลับมาติดปกติ</t>
  </si>
  <si>
    <t>DataServiceDR_Images/92bdb15a.รูปภาพที่ดำเนินการเสร็จแล้ว.061235.jpg</t>
  </si>
  <si>
    <t>75c15b3b</t>
  </si>
  <si>
    <t>Eveandboy</t>
  </si>
  <si>
    <t>Siam SQ1</t>
  </si>
  <si>
    <t>DataServiceDR_Images/75c15b3b.รูปภาพที่แจ้ง.035614.jpg</t>
  </si>
  <si>
    <t>จ่อย , XIE SHAOYANG</t>
  </si>
  <si>
    <t>เข้าเปลี่ยนกล่องควบคุมจอ ประตู  1 กล่อง</t>
  </si>
  <si>
    <t>DataServiceDR_Images/75c15b3b.รูปภาพที่ดำเนินการเสร็จแล้ว.020313.jpg</t>
  </si>
  <si>
    <t>29b4edee</t>
  </si>
  <si>
    <t>สาขาสมุทรสาคร</t>
  </si>
  <si>
    <t>อาการจอดับ( adapter เสีย)</t>
  </si>
  <si>
    <t>DataServiceDR_Images/29b4edee.รูปภาพที่แจ้ง.041730.jpg</t>
  </si>
  <si>
    <t>ทำการเปลี่ยน adapter</t>
  </si>
  <si>
    <t>4f6e9c97</t>
  </si>
  <si>
    <t>ขอนำส่งสื่อน้อมรำลึก  :  ๑๓   ตุลาคม  ๒๕๖๘   วันนวมินทรมหาราช (ขึ้นสื่อค้าง 1 วัน หลังจากนั้นขึ้นสื่อปกติ)
Link รวม จากส่วนกลาง
https://drive.google.com/drive/folders/1UTvS-dB6yPnzWa8XOPnjwzDW8d_Rz6Tq?usp=sharing
LED Wall
https://drive.google.com/drive/folders/1cXFnBYWZFVoqpfIYU4-LZoJSMHsYu0Me?usp=drive_link
Digital Poster (ทีวีแนวตั้ง)
https://drive.google.com/file/d/1_qADV9syRuRkC5jRVq3ubp3Fq2B8WCbd/view?usp=drive_link
TV Corner (ทีวีแนวนอน)
https://drive.google.com/file/d/1l_GZejIUkiN6vdhA9HGIfeDbqzLHHxHE/view?usp=drive_link
จอ Trade In (จอ 43 นิ้ว แบบมีขาตั้ง)
https://drive.google.com/file/d/1wGr91mzt1o-MYhREbEFwnkeLOepdRT7B/view?usp=drive_link
TV เรียงยาว
5760x1080 : https://drive.google.com/file/d/1co60qBeF669g3PI00Gg_UQZW1lMbje9b/view?usp=drive_link
3840x1080 : https://drive.google.com/file/d/1ddC6XqOi9wk-tR5MnU3pgIaoDeNKBNfw/view?usp=drive_link
1920x1080 : https://drive.google.com/file/d/1l_GZejIUkiN6vdhA9HGIfeDbqzLHHxHE/view?usp=drive_link</t>
  </si>
  <si>
    <t>ขึ้นสื่อ VDO wallทุกจอ และLED ทุกจอ</t>
  </si>
  <si>
    <t>44a038c2</t>
  </si>
  <si>
    <t>ขึ้นสื่อตามลิสต์สาขา</t>
  </si>
  <si>
    <t>DataServiceDR_Images/44a038c2.รูปภาพที่แจ้ง.071141.jpg</t>
  </si>
  <si>
    <t>16177f6a</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</si>
  <si>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สามารถอัพเดทได้เลยค่ะ
เมกะบางนา : https://drive.google.com/file/d/1jNAjpbGRlzIxym6DiqN0-xXY29by5YDx/view?usp=drive_link
แฟชั่น/ซีคอน/เวตเกต : https://drive.google.com/file/d/1a1IVJ2R7oeBiCHXCwvrkdwjMlnNu4-W5/view?usp=drive_link
จอหน้าร้าน เวสเกต : https://drive.google.com/file/d/15skvyIBkrK2Yw_Q6tzPcMNyoafPcY1By/view?usp=drive_link
สยาม เซนเตอร์ : จอข้าง https://drive.google.com/file/d/1bKnzFFk1qLUabLEdXsmWiPonta0AFeWz/view?usp=drive_link
หลังแคชเชียร์ : https://drive.google.com/file/d/1LyuOmxD8QS5JOptLUFF5LB0DREI6ZNhU/view?usp=drive_link
ไอคอนสยาม : หลังแคชเชียร์ ชั้น 2 https://drive.google.com/file/d/1aRA1EE17mOFxB8mZp3_3t8QQIyCuj3ZS/view?usp=drive_link
เซนทรัลพาร์ค : หลังแคชเชียร์ https://drive.google.com/file/d/14D8WLRMC_95nNV68va-C-BBeaDJD00YJ/view?usp=drive_link
จอด้านข้าง https://drive.google.com/file/d/1f4rbDGu4fMIOHhmWCf8s3oq18WNDx7Os/view?usp=drive_link</t>
  </si>
  <si>
    <t>9e4bb508</t>
  </si>
  <si>
    <t>การใช้งานกล่องควบคุม ต่อทีวีแล้วจอไม่อ่าน HDMI</t>
  </si>
  <si>
    <t>DataServiceDR_Images/9e4bb508.รูปภาพที่แจ้ง.082206.jpg</t>
  </si>
  <si>
    <t>ให้ลูกค้านำกล่องไปต่อกับจอคอมพิวเตอร์ที่เป็น Full HD ดู พบว่าใช้งานได้ปกติ</t>
  </si>
  <si>
    <t>55a08fd3</t>
  </si>
  <si>
    <t>LED : Huawei Watch GT6 (Lot2 สาขาที่เหลือ)
https://drive.google.com/drive/folders/1QlNLyRVXh-zmMuM1a392qdeffW3DdkA-?usp=drive_link</t>
  </si>
  <si>
    <t>a5568ca7</t>
  </si>
  <si>
    <t>แบรน 3CE
Update VDO SKETCHSTICK แทนตังเดิม (Velvet)  สำหรับ จอ LED for Watsons 
1 Watson Central Westgate
https://drive.google.com/file/d/1s6awOC_ppCaZIpTkci-jqBCk7qgL8b2f/view?usp=sharing
2 Watsons Central Pinklao
https://drive.google.com/file/d/1KQV_j4wi1w48DpGRomi2L1ZbFfXurRJ4/view?usp=sharing
สำหรับจอ Led  2 สาขานี้ ตัวเก่าลบทิ้ง เอาตัวใหม่แทนที่ครับ 
สามารถเอาขึ้นได้เลย</t>
  </si>
  <si>
    <t>DataServiceDR_Images/a5568ca7.รูปภาพที่แจ้ง.091910.jpg</t>
  </si>
  <si>
    <t>e6da3bad</t>
  </si>
  <si>
    <t>เมเบอรีน
จอ 3CE  VDO ฝั้ง Lip แนวนตั้น และ แนวนอนตาม List สาขา ดังนี้
TV 21.5  แนวนอน 
1 Ws Icon siam
2 Ws Central Ladprao
3 Ws The mall Ngamwongwan
4 Ws Central Ubol
https://drive.google.com/file/d/1roWG1xsRxyFIZelaR5BigT2IBvib6iI6/view?usp=sharing
TV 21.5 แนวตั้ง
1 WS Central Westgate 
2 Ws Central Pinklao
https://drive.google.com/file/d/1gtqIFJv9PkmjAjj1X2R-xikAFLIH7Qo2/view?usp=sharing</t>
  </si>
  <si>
    <t>DataServiceDR_Images/e6da3bad.รูปภาพที่แจ้ง.092102.jpg</t>
  </si>
  <si>
    <t>5ad34edf</t>
  </si>
  <si>
    <t>งานอัพเดตสื่อ
ทรู
จอโปสเตอร์
คุณซอ
 ขอนำส่งสื่อน้อมรำลึก  :  ๑๓   ตุลาคม  ๒๕๖๘   วันนวมินทรมหาราช (ขึ้นสื่อค้าง 1 วัน หลังจากนั้นขึ้นสื่อปกติ)
Digital Poster (ทีวีแนวตั้ง)
https://drive.google.com/file/d/1_qADV9syRuRkC5jRVq3ubp3Fq2B8WCbd/view?usp=drive_link
TV Corner (ทีวีแนวนอน)
https://drive.google.com/file/d/1l_GZejIUkiN6vdhA9HGIfeDbqzLHHxHE/view?usp=drive_link
จอ Trade In (Cobrand จอ 43 นิ้ว แบบมีขาตั้ง)
https://drive.google.com/file/d/1wGr91mzt1o-MYhREbEFwnkeLOepdRT7B/view?usp=drive_link
TV เรียงยาว
5760x1080 : https://drive.google.com/file/d/1co60qBeF669g3PI00Gg_UQZW1lMbje9b/view?usp=drive_link
3840x1080 : https://drive.google.com/file/d/1ddC6XqOi9wk-tR5MnU3pgIaoDeNKBNfw/view?usp=drive_link
1920x1080 : https://drive.google.com/file/d/1l_GZejIUkiN6vdhA9HGIfeDbqzLHHxHE/view?usp=drive_link</t>
  </si>
  <si>
    <t>ขึ้นสื่อจอโปสเตอร์</t>
  </si>
  <si>
    <t>6d35dfec</t>
  </si>
  <si>
    <t>สาขาสยาม</t>
  </si>
  <si>
    <t>อาการจอ  C2  panel จอดับบางส่วน สถานะ รอเช็กระยะประกัน</t>
  </si>
  <si>
    <t>DataServiceDR_Images/6d35dfec.รูปภาพที่แจ้ง.102357.jpg</t>
  </si>
  <si>
    <t>เข้าตรวจสอบอาการจอดับ และ เปลี่ยนการ์ด จอ  1 ใบ</t>
  </si>
  <si>
    <t>เปลี่ยนการ์ด 1 ใบ จอกลับมาใช้งานได้ปกติ</t>
  </si>
  <si>
    <t>7e9cde0c</t>
  </si>
  <si>
    <t>เรียน คุณหนูเล็กและทีมค่ะ @DW_Nulek_0825255238 @Eve @LED Service team 
TV Corner : Embassy, ทรู1ใยแก้ว, CP Tower, EMSPHERE, Siam Soi 2, One Bangkok
นำส่งสื่อวันพิเศษ 
&gt;&gt; สื่อน้อมรำลึก ๑๓ ตุลาคม ๒๕๖๘ ค้างสื่อเดียว งด Commercial 1 วัน (วันจันทร์ 13 ตุลาคม 68) 
https://drive.google.com/drive/folders/12IoSket4GCV6npk54REzQd_bnP-o73Pr?usp=drive_link</t>
  </si>
  <si>
    <t>ขึ้นสื่อVDO wall Branding</t>
  </si>
  <si>
    <t>68c5851e</t>
  </si>
  <si>
    <t>Adidas Central park Dusit</t>
  </si>
  <si>
    <t>DataServiceDR_Images/68c5851e.รูปภาพที่แจ้ง.031513.jpg</t>
  </si>
  <si>
    <t>ลูกค้า (คุณเบลล์) เข้าแก้ไขเองเรียบร้อย</t>
  </si>
  <si>
    <t>DataServiceDR_Images/68c5851e.รูปภาพที่ดำเนินการเสร็จแล้ว.051048.jpg</t>
  </si>
  <si>
    <t>06489bbe</t>
  </si>
  <si>
    <t>MRT สถานีลุมพินี</t>
  </si>
  <si>
    <t>เบรคเกอร์ทริปไฟดับ</t>
  </si>
  <si>
    <t>DataServiceDR_Images/06489bbe.รูปภาพที่แจ้ง.034437.jpg</t>
  </si>
  <si>
    <t>พี่เคี้ยง</t>
  </si>
  <si>
    <t>เข้าตรวจสอบกล่องไฟ พบว่าเบรกเกอร์หมายเลข 08 ทริป จึงได้ทำการออนเบรกเกอร์หมายเลข 08 ขึ้นใหม่ เรียบร้อยแล้ว</t>
  </si>
  <si>
    <t>DataServiceDR_Images/06489bbe.รูปภาพที่ดำเนินการเสร็จแล้ว.102432.jpg</t>
  </si>
  <si>
    <t>b415081d</t>
  </si>
  <si>
    <t>แจ้ง update สื่อใหม่ของ LCP จอโค้ง Siam Paragon &amp; Central Chidlom
 งานอัพเดตสื่อ Dior  จอโค้ง 2 สาขา
1. Siam Paragon 
2. Central Chidlom
รบกวน Upload new VDO เช้าวันที่ 15 ตุลาคมนี้ครับ
https://wwpcis-my.sharepoint.com/:f:/g/personal/smuhammadsaid_diormail_com/EkrjXNpOELdCuwJOTSJQz8MBsKS2lgAxMx_vCqLx0yODag?e=7xx4ue</t>
  </si>
  <si>
    <t>e9c0d1a7</t>
  </si>
  <si>
    <t>สื่อเล่นสลับจอกัน</t>
  </si>
  <si>
    <t>กล่องควบคุมจอค้าง</t>
  </si>
  <si>
    <t>DataServiceDR_Images/e9c0d1a7.รูปภาพที่ดำเนินการเสร็จแล้ว.104545.jpg</t>
  </si>
  <si>
    <t>5e7a7ec2</t>
  </si>
  <si>
    <t>จอLED มีบางช่วงที่จอดำ</t>
  </si>
  <si>
    <t>DataServiceDR_Images/5e7a7ec2.รูปภาพที่แจ้ง.093536.jpg</t>
  </si>
  <si>
    <t>สื่้อลูกค้าเสีย รอลูกค้าส่งสื่อมาให้ใหม่ แก้ไขเบื้องต้นใช้สื่อเดิมไปก่อน</t>
  </si>
  <si>
    <t>2cc18609</t>
  </si>
  <si>
    <t>แจ้งซ่อม...จอสื่อโฆษณา ทางขึ้น - ลง บันไดเลื่อน ทางออกประตู 1 ฝั่ง NE (จอดับ) จอBulhead</t>
  </si>
  <si>
    <t>DataServiceDR_Images/2cc18609.รูปภาพที่แจ้ง.100801.jpg</t>
  </si>
  <si>
    <t>on Breaker</t>
  </si>
  <si>
    <t>ปกติเรียบร้อย</t>
  </si>
  <si>
    <t>2379f826</t>
  </si>
  <si>
    <t>จอภาพไม่ขึ้น</t>
  </si>
  <si>
    <t>DataServiceDR_Images/2379f826.รูปภาพที่แจ้ง.101634.jpg</t>
  </si>
  <si>
    <t>สายแลนจอหลุด ลูกค้าตรวจสอบและแก้ไขเบื้องต้นให้ จอกลับมาใช้งานได้แล้ว</t>
  </si>
  <si>
    <t>DataServiceDR_Images/2379f826.รูปภาพที่ดำเนินการเสร็จแล้ว.101634.jpg</t>
  </si>
  <si>
    <t>d0d62c84</t>
  </si>
  <si>
    <t>true shop central rama 3</t>
  </si>
  <si>
    <t>อาการจอดับบางส่วน</t>
  </si>
  <si>
    <t>DataServiceDR_Images/d0d62c84.รูปภาพที่แจ้ง.102000.jpg</t>
  </si>
  <si>
    <t>ขอช่าง 2 คน เข้าตรวจสอบจอ  สาขามีบันไดให้ยืม สามารถเข้าได้ทั้งวัน แต่ถ้าได้ช่วงก่อนห้างเปิดสาขาสะดวกกว่า หมดประกันสิ้นปี 2025  เบิกแผ่น รหัส PAUM2C2109-B  - ตรวจสอบ Power supply  - ตรวจสอบสายแพ  - ตรวจสอบสาย DC ดำแดง</t>
  </si>
  <si>
    <t>DataServiceDR_Images/d0d62c84.รูปภาพที่ดำเนินการเสร็จแล้ว.085918.jpg</t>
  </si>
  <si>
    <t>c38b211b</t>
  </si>
  <si>
    <t>true central Pinklao</t>
  </si>
  <si>
    <t>ธน ประเสริฐกลาง</t>
  </si>
  <si>
    <t>จอ LED ไม่ติดครับ</t>
  </si>
  <si>
    <t>DataServiceDR_Images/c38b211b.รูปภาพที่แจ้ง.032613.jpg</t>
  </si>
  <si>
    <t>สาเหตุสายแลนหลุด จึงติดต่อประสานงานลูกค้าเพื่อแก้ไข</t>
  </si>
  <si>
    <t>DataServiceDR_Images/c38b211b.รูปภาพที่ดำเนินการเสร็จแล้ว.093851.jpg</t>
  </si>
  <si>
    <t>29926bc4</t>
  </si>
  <si>
    <t>P3</t>
  </si>
  <si>
    <t>ด่านประชาชื่นขาออก แจ้งโมดูลสีเพี้ยนและเม็ดหลอดดับเพิ่มเติมครับ
-ช่องที่ 2 โมดูลสีเพี้ยน(เพิ่มเติม)
-ช่องที่ 7 โมดูลเม็ดหลอดดับครับ(เพิ่มเติม)
-ช่องที่ 11 โมดูลเม็ดหลอดดับครับ
1. ด่านพระราม9-1(ช่องที่1,4,6,7)
2.ด่านพระราม9-2(ช่องที่4,5)
3.ด่านประชาชื่นขาเข้า(ช่องที่14)
4.ด่านประชาชื่นขาออก(ช่องที่2,7,11)
5.ด่านศรีนครินทร์(ช่องที่6,9,11)</t>
  </si>
  <si>
    <t>DataServiceDR_Images/29926bc4.รูปภาพที่แจ้ง.074911.jpg</t>
  </si>
  <si>
    <t>อัพเดท (31/10/25) 1.ทางด่วนพระราม9-2 เรียบร้อยครับ ✅ 2.ทางด่วนพระราม 9-1 เรียบร้อยครับ ทางด่วนศรีนครินทร์เข้างานใหม่แทน</t>
  </si>
  <si>
    <t>2b585ecc</t>
  </si>
  <si>
    <t>หน้าจอเป็นเส้น</t>
  </si>
  <si>
    <t>DataServiceDR_Images/2b585ecc.รูปภาพที่แจ้ง.134111.jpg</t>
  </si>
  <si>
    <t>เหน่ง , แบงค์ไฟฟ้า</t>
  </si>
  <si>
    <t>ขอช่างเทคนิค (เหน่ง) เข้าตรวจสอบ Module หน้างาน // ตรวจสอบเม็ดไฟหลุด ซ่อมเม็ดไฟจอใช้งานได้ปกติครับ✅✅</t>
  </si>
  <si>
    <t>DataServiceDR_Images/2b585ecc.รูปภาพที่ดำเนินการเสร็จแล้ว.032819.jpg</t>
  </si>
  <si>
    <t>0d44fffc</t>
  </si>
  <si>
    <t>Central Khon kean</t>
  </si>
  <si>
    <t>DataServiceDR_Images/0d44fffc.รูปภาพที่แจ้ง.134254.jpg</t>
  </si>
  <si>
    <t>ทำการเสนอราคา</t>
  </si>
  <si>
    <t>a53b8dfe</t>
  </si>
  <si>
    <t>จอไม่แสงสื่อวันคล้ายสวรรคต</t>
  </si>
  <si>
    <t>DataServiceDR_Images/a53b8dfe.รูปภาพที่แจ้ง.011402.jpg</t>
  </si>
  <si>
    <t>อินเทอร์เน็ตเชื่อมต่อมีปัญหา โปรแกรมที่ถูกตั้งplay control เมื่อส่งไปแล้วไม่อัพเดทวันที่ใหม่ จึงส่งสื่อไว้อาลัยอย่างเดียวไปแทนที่</t>
  </si>
  <si>
    <t>DataServiceDR_Images/a53b8dfe.รูปภาพที่ดำเนินการเสร็จแล้ว.011402.jpg</t>
  </si>
  <si>
    <t>a1e2d31e</t>
  </si>
  <si>
    <t>DataServiceDR_Images/a1e2d31e.รูปภาพที่แจ้ง.011923.jpg</t>
  </si>
  <si>
    <t>จอกลับมาติดเอง</t>
  </si>
  <si>
    <t>ab5d3f83</t>
  </si>
  <si>
    <t>จอวัดไร่ขิงเป็นเส้น</t>
  </si>
  <si>
    <t>DataServiceDR_Images/ab5d3f83.รูปภาพที่แจ้ง.012135.jpg</t>
  </si>
  <si>
    <t>ฟลุ๊คใหญ่</t>
  </si>
  <si>
    <t>ทำการเปลี่ยนแผ่นใหม่ 1 แผ่นจอใช้งานปกติ</t>
  </si>
  <si>
    <t>DataServiceDR_Images/ab5d3f83.รูปภาพที่ดำเนินการเสร็จแล้ว.081758.jpg</t>
  </si>
  <si>
    <t>7a08e463</t>
  </si>
  <si>
    <t>สาขาลาดพร้าว</t>
  </si>
  <si>
    <t>DataServiceDR_Images/7a08e463.รูปภาพที่แจ้ง.012345.jpg</t>
  </si>
  <si>
    <t>เข้าเปลี่ยนกล่องควบคุมจอ LED ใหม่ 1 จอ  // เปลี่ยนกล่อง A3L ดึงเข้าระบบ ส่งสื่อเรียบร้อยครับ✅✅</t>
  </si>
  <si>
    <t>DataServiceDR_Images/7a08e463.รูปภาพที่ดำเนินการเสร็จแล้ว.100404.jpg</t>
  </si>
  <si>
    <t>3c286f34</t>
  </si>
  <si>
    <t>DataServiceDR_Images/3c286f34.รูปภาพที่แจ้ง.012726.jpg</t>
  </si>
  <si>
    <t>ตั้งplay control สื่อที่ยังโชว์อยู่แล้วส่งไปอีกครั้ง</t>
  </si>
  <si>
    <t>DataServiceDR_Images/3c286f34.รูปภาพที่ดำเนินการเสร็จแล้ว.012726.png</t>
  </si>
  <si>
    <t>ebfb100b</t>
  </si>
  <si>
    <t>จอไฟดับ 1 จอ (ด้านหน้า Metro)</t>
  </si>
  <si>
    <t>DataServiceDR_Images/ebfb100b.รูปภาพที่แจ้ง.015031.jpg</t>
  </si>
  <si>
    <t>เข้าตรวจสอบจอที่ดับจำนวน 1 จอ บริเวณด้านหน้า Metro ตรวจสอบที่ห้องไฟ พบว่าเบรกเกอร์ทริปจำนวน 1 ตัว ดำเนินการเปิด (ON) เบรกเกอร์ที่ทริปกลับขึ้นใหม่ หลังจากดำเนินการแล้ว จอสามารถใช้งานได้ตามปกติเรียบร้อย</t>
  </si>
  <si>
    <t>DataServiceDR_Images/ebfb100b.รูปภาพที่ดำเนินการเสร็จแล้ว.015031.jpg</t>
  </si>
  <si>
    <t>cc728384</t>
  </si>
  <si>
    <t>DataServiceDR_Images/cc728384.รูปภาพที่แจ้ง.025911.jpg</t>
  </si>
  <si>
    <t>ทำำการ restart controller และส่งสืิ่อขึ้นใหม่หน้าจอติดปกติ</t>
  </si>
  <si>
    <t>51cef8b4</t>
  </si>
  <si>
    <t>DTAC SHOP : LED,Digital Signage (จอนอก,จอใน,Digital Standee)(ฝากทีม DR ลงจอ LED Dtac แฟชั่น ไอแลน)
https://drive.google.com/drive/folders/1CTgBRIifnO2-SnqJgJqCreU5U05mbV9Y?usp=sharing
Team DR  &gt;&gt;&gt; Digital Screen 43" (แนวตั้งสื่อco brand)   
https://drive.google.com/drive/folders/1CTgBRIifnO2-SnqJgJqCreU5U05mbV9Y?usp=sharing</t>
  </si>
  <si>
    <t>0f16d12c</t>
  </si>
  <si>
    <t>The mall Bangkae</t>
  </si>
  <si>
    <t>งานเปลี่ยนสื่อ เมเบอรีน
แบรนด์ 3CE  lk-k  Eve And Boy The mall Bangkae 
VDO  ล่าสุด ตัว Velvet  ที่่Update  ร้าน Eve And Boy The mall Bangkae   จะต้อง Update  เฉพาะจอ ฝั่ง Lips เท่านั้น
แต่สาขานี้ update เหมือนกันทั่ง ฝั่ง Lips และ ฝั่ง Face   ช่วยดำเนินการแก้ไขภายในวันนีด้วยครับ
ผมแนบ link  Vdo สำหรับแก้ไขฝั่ง Face มาให้ด้วยครับ
https://drive.google.com/file/d/1UyHZCUSzhOHIQITGRXpnf-mq2kLnF7eD/view?usp=sharing</t>
  </si>
  <si>
    <t>DataServiceDR_Images/0f16d12c.รูปภาพที่แจ้ง.032408.jpg</t>
  </si>
  <si>
    <t>ขึ้ยสื่อ</t>
  </si>
  <si>
    <t>45206a3e</t>
  </si>
  <si>
    <t>in store Promotion สาขา CentralwOrld สำหรับวันที่ 15 Oct - 2 Nov 2025
 Size 1920x1080px : &lt;&lt; ใช้วีดีโอเดิมต่อได้เลย ยังไม่เปลี่ยนค่ะ
 Size 3584x576px : https://we.tl/t-Oz1Ef1xDGm  &lt;&lt; ไฟล์มีอายุดาวน์โหลด 3 วันค่ะ</t>
  </si>
  <si>
    <t>818ed7fc</t>
  </si>
  <si>
    <t>พารากอน
https://drive.google.com/drive/folders/1A9iTpB2YuhLCv2wSONG3yyoI6Q2tz6Pi?usp=drive_link
เซ็นทรัลดุสิต
https://drive.google.com/drive/folders/1dTYf4GWRlwAe6AsYazLGjW3lDHnZpjY7?usp=drive_link</t>
  </si>
  <si>
    <t>9a6dd610</t>
  </si>
  <si>
    <t>ขึ้นสื่อ
https://drive.google.com/file/d/1VP9BSHT8JWFnLiEnnZooJfQXtoiasBJO/view?usp=sharing 768 x 1152 px (SCT) in Verticle จอข้าง wall mega</t>
  </si>
  <si>
    <t>de0ff730</t>
  </si>
  <si>
    <t>True Shop Central Festival Hatyai</t>
  </si>
  <si>
    <t>Digital Signage - สื่อไม่อัปเดต</t>
  </si>
  <si>
    <t>DataServiceDR_Images/de0ff730.รูปภาพที่แจ้ง.044330.png</t>
  </si>
  <si>
    <t>จอดำเนื่องจากสื่อไม่อัพเดท ทำการส่งสื่อใหม่อีกครั้ง</t>
  </si>
  <si>
    <t>DataServiceDR_Images/de0ff730.รูปภาพที่ดำเนินการเสร็จแล้ว.044329.jpg</t>
  </si>
  <si>
    <t>4b38c19c</t>
  </si>
  <si>
    <t>True Shop By Partner Big C Sattahip</t>
  </si>
  <si>
    <t>DataServiceDR_Images/4b38c19c.รูปภาพที่แจ้ง.044807.jpg</t>
  </si>
  <si>
    <t>จอออฟไลน์ แนะนำสาขาเชื่อมต่ออินเทอร์เน็ต</t>
  </si>
  <si>
    <t>DataServiceDR_Images/4b38c19c.รูปภาพที่ดำเนินการเสร็จแล้ว.060637.jpg</t>
  </si>
  <si>
    <t>bd2ced01</t>
  </si>
  <si>
    <t>Central Plaza Ramindra</t>
  </si>
  <si>
    <t>Arinsaran Saree</t>
  </si>
  <si>
    <t>0959099996</t>
  </si>
  <si>
    <t>DataServiceDR_Images/bd2ced01.รูปภาพที่แจ้ง.061654.jpg</t>
  </si>
  <si>
    <t>ทำการล้างสื่อ และส่งสื่อขึ้นใหม่</t>
  </si>
  <si>
    <t>DataServiceDR_Images/bd2ced01.รูปภาพที่ดำเนินการเสร็จแล้ว.061758.jpg</t>
  </si>
  <si>
    <t>5a75d27a</t>
  </si>
  <si>
    <t>คุณทศพล</t>
  </si>
  <si>
    <t>0838344949</t>
  </si>
  <si>
    <t>กล่องควบคุมจอ Kiosk เอ้อเล้อ เนื่องจากกดเซทค่ะ  DPI Resolution กล่องผิด</t>
  </si>
  <si>
    <t>ทางเราเปลี่ยนกล่องใหม่ให้ลูกค้า เนื่องจากกล่องเก่าไม่สามารถคืนค่าโรงงานได้</t>
  </si>
  <si>
    <t>อนุมัติ 29-10-25</t>
  </si>
  <si>
    <t>76c4992e</t>
  </si>
  <si>
    <t>วิดีโอเสาหน้าร้านที่ CTW รบกวนอัพเดทเป็น 2  ตัวนี้ให้หน่อยค่ะ ตัวเก่าที่มีอยุ่เอาออกหมดนะคะ
https://we.tl/t-Ta1k5g3owa</t>
  </si>
  <si>
    <t>c469b837</t>
  </si>
  <si>
    <t>DTAC SHOP : LED,Digital Signage (จอนอก,จอใน,Digital Standee)(ฝากทีม DR ลงจอ LED Dtac แฟชั่น ไอแลน)
https://drive.google.com/drive/folders/1uqcbC5_B7y7xf7RGxR3dY2JhIR7C5m5m?usp=sharing
Team DR  &gt;&gt;&gt; Digital Screen 43" (แนวตั้งสื่อco brand)   
https://drive.google.com/drive/folders/1uqcbC5_B7y7xf7RGxR3dY2JhIR7C5m5m?usp=sharing</t>
  </si>
  <si>
    <t>ab59a1e4</t>
  </si>
  <si>
    <t>แจ้งซ่อมจอสื่อโฆษณาสถานีสุขุมวิททางลงบันไดเลื่อน ฝั่ง N ดับ</t>
  </si>
  <si>
    <t>DataServiceDR_Images/ab59a1e4.รูปภาพที่แจ้ง.014310.jpg</t>
  </si>
  <si>
    <t>พี่เบิร์ด</t>
  </si>
  <si>
    <t>เนื่องจากจอ LED ดับตรงจอบันไดเลื่อน มาตรวจสอบพบว่าเบรกเกอร์ทริป เลยทำการยกเบรกเกอร์ขึ้นจอติดปกติเรียบร้อยครับ</t>
  </si>
  <si>
    <t>DataServiceDR_Images/ab59a1e4.รูปภาพที่ดำเนินการเสร็จแล้ว.082049.jpg</t>
  </si>
  <si>
    <t>8cc31185</t>
  </si>
  <si>
    <t>TS Seacon Square 2</t>
  </si>
  <si>
    <t>จอในกรอบเป็น Sheep Wall ขอขึ้นเป็นสื่อ Sheep เพิ่ม</t>
  </si>
  <si>
    <t>DataServiceDR_Images/8cc31185.รูปภาพที่แจ้ง.030735.jpg</t>
  </si>
  <si>
    <t>611656cd</t>
  </si>
  <si>
    <t>ขึ้นสื่อจอประจำเดือนตุลาคม
https://wwpcis-my.sharepoint.com/:f:/g/personal/smuhammadsaid_diormail_com/EpMzJ-nvkmREi1uIcKHkgFsBSOpghyCl5ZYyhzYTAlCGpQ?e=swMeeM</t>
  </si>
  <si>
    <t>DataServiceDR_Images/611656cd.รูปภาพที่แจ้ง.031005.jpg</t>
  </si>
  <si>
    <t>ขึ้นสื่อประจำเดือน</t>
  </si>
  <si>
    <t>6b6927f2</t>
  </si>
  <si>
    <t>true shop the mall บางแค</t>
  </si>
  <si>
    <t>จอ ไม่ LED ติด</t>
  </si>
  <si>
    <t>DataServiceDR_Images/6b6927f2.รูปภาพที่แจ้ง.050728.jpg</t>
  </si>
  <si>
    <t>ทำการขึ้นสื่อ สื่อถูกตั้ง Play Control ไว้</t>
  </si>
  <si>
    <t>DataServiceDR_Images/6b6927f2.รูปภาพที่ดำเนินการเสร็จแล้ว.090846.jpg</t>
  </si>
  <si>
    <t>377e9b24</t>
  </si>
  <si>
    <t>แจ้งเสีย TV WALL ไม่ทำงาน</t>
  </si>
  <si>
    <t>DataServiceDR_Images/377e9b24.รูปภาพที่แจ้ง.061651.jpg</t>
  </si>
  <si>
    <t>95188623</t>
  </si>
  <si>
    <t>คุณหมูยอ</t>
  </si>
  <si>
    <t>0961719677</t>
  </si>
  <si>
    <t>ช่วงเวลา 20:20น. ไฟที่บูธสายพาน19 ดับ  น้องหน้าร้านโทรแจ้งช่าง คิงพาวเวอร์เข้ามาตรวจ
น้อง แจ้งว่า ช่างคิงพาวเวอร์ไม่สามารถดูได้ เนื่องจากเป็นสายไฟของการท่า 
❗️ช่วงเวลา 07:30น. ไฟยังไม่ติด
น้องเลย ลองโทรหาประชาสัมพันธ์ของการท่า
น้อง แจ้งมาว่า ช่างมาดูแล้ว แจ้งว่า การท่าปล่อยกระแสไฟเข้าแผงไฟปกติ เพราะไฟในบูทติด 
ดับแค่จอLEDด้านนอก คิดว่าต้องแจ้งช่างที่ติดจอLEDค่ะให้เขามาเช็คค่ะ เขาแจ้งมาแบบนี้ค่ะ</t>
  </si>
  <si>
    <t>DataServiceDR_Images/95188623.รูปภาพที่แจ้ง.064323.jpg</t>
  </si>
  <si>
    <t>แนะนำสาขาตรวจสอบสายสัญญาณ และ สาย Power ทำการถอดเสียบสายใหม่เพื่อเครียร์ไฟ จอกลับมาใช้งานได้ปกติ</t>
  </si>
  <si>
    <t>DataServiceDR_Images/95188623.รูปภาพที่ดำเนินการเสร็จแล้ว.065714.jpg</t>
  </si>
  <si>
    <t>1ee10f1b</t>
  </si>
  <si>
    <t>DataServiceDR_Images/1ee10f1b.รูปภาพที่แจ้ง.065915.jpg</t>
  </si>
  <si>
    <t>ทำการขึ้นสื่อใหม่ จอใช้งานปกติ</t>
  </si>
  <si>
    <t>77bcd3a1</t>
  </si>
  <si>
    <t>จอไม่ออนไลน์ส่งทีมช่างเข้าเปลี่ยนสื่อหน้างาน
เมเบอรีน
แบรนด์  3CE ที่  Eve And Boy Fashion 
Update  VDO  จาก ตัว Cushion   ไปเป็น ตัว Velvet Lips
link vdo 
https://drive.google.com/file/d/1LkECiCY_Tv_yM_xLn1yOdpKPzHypLIUC/view?usp=sharing</t>
  </si>
  <si>
    <t>เข้าเปลี่ยนสื่อหน้าสาขา</t>
  </si>
  <si>
    <t>DataServiceDR_Images/77bcd3a1.รูปภาพที่ดำเนินการเสร็จแล้ว.094436.jpg</t>
  </si>
  <si>
    <t>1da33566</t>
  </si>
  <si>
    <t>เมเบอรีน
3CE  
แก้ไขสื่อ กลับไปเล่นเหมือนเดิม ตือ ตัว Cushion  ครับ  
มี 2 สาขา   คือ WS Central Westgate  , Ws Central Pinklao  ครับ   
2 สาขานี้ไม่เหมือนใคร</t>
  </si>
  <si>
    <t>4c08bee3</t>
  </si>
  <si>
    <t>แผ่นโมดูล เสีย</t>
  </si>
  <si>
    <t>DataServiceDR_Images/4c08bee3.รูปภาพที่แจ้ง.081011.jpg</t>
  </si>
  <si>
    <t>ตี้</t>
  </si>
  <si>
    <t>เข้าเปลี่ยนแผ่นเสีย  8 แผ่น</t>
  </si>
  <si>
    <t>DataServiceDR_Images/4c08bee3.รูปภาพที่ดำเนินการเสร็จแล้ว.102932.jpg</t>
  </si>
  <si>
    <t>ed64ea0e</t>
  </si>
  <si>
    <t>0855592555,0939049970</t>
  </si>
  <si>
    <t>สื่อค้างไม่เคลื่อนไหวค่ะ</t>
  </si>
  <si>
    <t>DataServiceDR_Images/ed64ea0e.รูปภาพที่แจ้ง.081214.jpg</t>
  </si>
  <si>
    <t>ทำการรีสตาทระบบ CMS จอกลับมาเคลื่อนไหวปกติ</t>
  </si>
  <si>
    <t>d933714f</t>
  </si>
  <si>
    <t>รบกวนอัพเดท จอ LED U shape หน้าร้าน ของเมกะ บางนา ให้หน่อยนะคะ อัพได้เลยค่ะ
https://drive.google.com/file/d/1p_Lu8aZoZyUF8YldqlHvKZYoSx-Z2a_c/view?usp=share_link</t>
  </si>
  <si>
    <t>1ae326ff</t>
  </si>
  <si>
    <t>24 - ศูนย์เลเซอร์เทอมินัลอโศก</t>
  </si>
  <si>
    <t>จอ LED ไฟไม่ติดทำให้เกิดขีดบนจอค่ะ</t>
  </si>
  <si>
    <t>DataServiceDR_Images/1ae326ff.รูปภาพที่แจ้ง.100252.jpg</t>
  </si>
  <si>
    <t>อาการเจอหน้าสาขาเป็นเส้น Module P2.9  - เข้าตรวจสอบ Module - เข้าตรวจสอบ Power Supply</t>
  </si>
  <si>
    <t>เปิดปิดจอใหม่</t>
  </si>
  <si>
    <t>งานเลื่อน ยังไม่มีกำหนด</t>
  </si>
  <si>
    <t>7edfaed3</t>
  </si>
  <si>
    <t>อัพเดทไฟล์ใหม่ของจอ LED หน้าร้าน TKC สาขาดังต่อไปนี้นะคะ
1. เซ็นทรัล ระยอง
2. เซ็นทรัลเฟสติวัล ภูเก็ต
3. เซ็นทรัล นครศรีธรรมราช
4. พรอมานาด
5. สยามพารากอน
https://drive.google.com/drive/folders/1N1HnGdhofRA-VoNjEB1gENrvL518z8ib?usp=sharing
สาขาดุสิต
https://drive.google.com/file/d/1Iu6fXW7jAJhrSFENCLgB_QFDOzyOILiN/view?usp=share_link</t>
  </si>
  <si>
    <t>4cdc2b99</t>
  </si>
  <si>
    <t>LAB X ฟิวเจอร์พาร์ครังสิต</t>
  </si>
  <si>
    <t>อาการจอไม่ Online ในระบบ</t>
  </si>
  <si>
    <t>DataServiceDR_Images/4cdc2b99.รูปภาพที่แจ้ง.102614.jpg</t>
  </si>
  <si>
    <t>เข้าตรวจสอบระบบ internet พบว่าสายหลวม ตอนนี้จอกลับมาออนไลน์ปกติ</t>
  </si>
  <si>
    <t>DataServiceDR_Images/4cdc2b99.รูปภาพที่ดำเนินการเสร็จแล้ว.012745.jpg</t>
  </si>
  <si>
    <t>8b5e053c</t>
  </si>
  <si>
    <t>LED : เบอร์ฟันธงพระราหู  (16 Oct-31 Dec 2025)
https://drive.google.com/drive/folders/1aK0vDFkVP2fjXyQybSoi5ZSh5f2rF0-C?usp=drive_link</t>
  </si>
  <si>
    <t>DataServiceDR_Images/8b5e053c.รูปภาพที่แจ้ง.012413.png</t>
  </si>
  <si>
    <t>e74d1db4</t>
  </si>
  <si>
    <t>จอ Res640*1200 ส่งทีมเข้า SET IP DNS อินเทอร์เน็ตใหม่ กล่องจอเป็น M21</t>
  </si>
  <si>
    <t>สถานะจอ Offline / อาการ  ติดจอสำรองเข้าตรวจสอบ Set IP หน้างานกล่อง Player M21</t>
  </si>
  <si>
    <t>DataServiceDR_Images/e74d1db4.รูปภาพที่ดำเนินการเสร็จแล้ว.095306.jpg</t>
  </si>
  <si>
    <t>TKC Paragon
IP :192.168.69.150
Subnet :255.255.255.0
Gateway:192.168.69.254
Preferred DNS:8.8.8.8</t>
  </si>
  <si>
    <t>54c715b9</t>
  </si>
  <si>
    <t>LAB X เดอะมอลล์งามวงศ์วาน</t>
  </si>
  <si>
    <t>Ressolution ในระบบไม่ตรง ตามแบบ
สถานะ ส่งทีมเข้าเซทหน้าจอใหม่</t>
  </si>
  <si>
    <t>DataServiceDR_Images/54c715b9.รูปภาพที่แจ้ง.040257.jpg</t>
  </si>
  <si>
    <t>ส่งทีมเข้าเซ็ทหน้าจอใหม่</t>
  </si>
  <si>
    <t>ส่งทีมเข้าเซทหน้าจอใหม่ วันเข้างาน วันที่ 16/10/68   // ช่าง โอ๋</t>
  </si>
  <si>
    <t>Resolution ถุกต้องแล้ว แต่ผิดที่โปรเจคโคแจ้ง Resolution ไปทางลูกค้าผิด</t>
  </si>
  <si>
    <t>ed16976b</t>
  </si>
  <si>
    <t>P2</t>
  </si>
  <si>
    <t>เซ็นทรัลอุดรธานี</t>
  </si>
  <si>
    <t>จอออฟไลน์</t>
  </si>
  <si>
    <t>ยกเลิก ยกซิมมาใช้ที่ Emsphere</t>
  </si>
  <si>
    <t>รอPR ซิม</t>
  </si>
  <si>
    <t>be4559e7</t>
  </si>
  <si>
    <t>เปิดทำราคาซิมใหม่</t>
  </si>
  <si>
    <t>เข้าเปลี่ยนซิม Internet หน้าสาขา  //เปลี่ยนซิมเสร็จเรียบร้อยจอออนไลน์ปกติครับ✅✅</t>
  </si>
  <si>
    <t>DataServiceDR_Images/be4559e7.รูปภาพที่ดำเนินการเสร็จแล้ว.085028.jpg</t>
  </si>
  <si>
    <t>f95a1283</t>
  </si>
  <si>
    <t>เข้าเปลี่ยนสื่อหน้าสาขาเนื่องจากจอออฟไลน์</t>
  </si>
  <si>
    <t>เข้าเปลี่ยนสื่อจอ LED ที่หน้าสาขา ✅</t>
  </si>
  <si>
    <t>DataServiceDR_Images/f95a1283.รูปภาพที่ดำเนินการเสร็จแล้ว.094833.jpg</t>
  </si>
  <si>
    <t>d099c14f</t>
  </si>
  <si>
    <t>ขอแจ้งเพิ่มสื่อ Apple Watch ตาม Link ที่จa WW ACC Wall (Apple, Mix Brand) &amp; TUC ACC Wall โดยให้ขึ้นสื่อ 17/10/2025 และนำสื่อ Apple Watch Prebook ออกเนื่องจากหมดอายุวันที่ 13/10/2025
https://drive.google.com/file/d/1kXA5kFWz8obs662zy94MriEhQthd818p/view?usp=sharing</t>
  </si>
  <si>
    <t>DataServiceDR_Images/d099c14f.รูปภาพที่แจ้ง.060621.png</t>
  </si>
  <si>
    <t>71d6fd7e</t>
  </si>
  <si>
    <t>True Shop Chiangmai Airport (Domestic)</t>
  </si>
  <si>
    <t>LUNNASIDAREE KLEEBBUABAN  (น้ำหวาน)</t>
  </si>
  <si>
    <t>063 524 6546,091-6964201</t>
  </si>
  <si>
    <t>พบปัญหาป้ายไฟสื่อด้านบนเสีย</t>
  </si>
  <si>
    <t>DataServiceDR_Images/71d6fd7e.รูปภาพที่แจ้ง.060832.jpg</t>
  </si>
  <si>
    <t>ผลการตรวจสอบ  : ฺ Player มีปัญหาสายสัญญาณภาพ วิธีแก้ไข :    แนะนำสาขาถอดเสียบสายใหม่ และตรวตสอบระบบสื่อ</t>
  </si>
  <si>
    <t>DataServiceDR_Images/71d6fd7e.รูปภาพที่ดำเนินการเสร็จแล้ว.090336.jpg</t>
  </si>
  <si>
    <t>c05fd5e4</t>
  </si>
  <si>
    <t>ขึ้นสื่อ 17/10/25
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สามารถอัพเดทได้เลยค่ะ
เมกะบางนา : https://drive.google.com/file/d/1S_R8VQcGkfaT6sNAtlWkI65Hn6au6ZWA/view?usp=drive_link
แฟชั่น/ซีคอน/เวตเกต : https://drive.google.com/file/d/1ydX0uqC-CcOFslPtVjHRX6ji7O8fLg09/view?usp=drive_link
จอหน้าร้าน เวสเกต : https://drive.google.com/file/d/1oSmXSMd1zfjIhptmPj03JtUiwebNjUTs/view?usp=drive_link
สยาม เซนเตอร์ : จอข้าง https://drive.google.com/file/d/1ET01ZzqLysCloLvHsDM2pOcwetwLOjYo/view?usp=drive_link
หลังแคชเชียร์ : https://drive.google.com/file/d/1HEWIf2B7bZBkZnD1wil3CGlztCFME2vN/view?usp=drive_link
ไอคอนสยาม : หลังแคชเชียร์ ชั้น 2 https://drive.google.com/file/d/1FAmsBNOQNy1zLtmhYnjkUlnt5PSTF6a5/view?usp=drive_link
เซนทรัลพาร์ค : หลังแคชเชียร์ https://drive.google.com/file/d/15fXMA4e3fbm_rkenmSGOFqpjXxwgPplU/view?usp=drive_link
จอด้านข้าง https://drive.google.com/file/d/1XfzG9VZR04vvdgy4aMl5XSZsFs1gaJqM/view?usp=drive_link</t>
  </si>
  <si>
    <t>2f928f34</t>
  </si>
  <si>
    <t>DataServiceDR_Images/2f928f34.รูปภาพที่แจ้ง.063607.jpg</t>
  </si>
  <si>
    <t>เคี้ยง , มาร์ค</t>
  </si>
  <si>
    <t>จอ LED ดับ ไม่เล่นสื่อ 1.ตรวจสอบการทำงานจอซีทู 2.ตรวจสอบการทำงานไฟจอ 3.ตรวจสอบการทำงานโปรเซทเซอร์และกล่องควบคุม รายละเอียดงานและรายการแก้ไขครับ เข้าแก้ไขตรวจสอบจอดับทั้งหมดไม่เล่นสื่อครับ ทำการตรวจสอบไฟไม่มีจ่ายมาที่จอครับ ทำการตรวจสอบจากตู้ไฟตรวจสอบเบรกเกอร์เบรกเกอร์ทริปจำนวน 1 ตัวครับ และตั้ง Timer ใหม่ครับ จอสามารถใช้งานได้ปกติครับ</t>
  </si>
  <si>
    <t>DataServiceDR_Images/2f928f34.รูปภาพที่ดำเนินการเสร็จแล้ว.084947.jpg</t>
  </si>
  <si>
    <t>def6037d</t>
  </si>
  <si>
    <t>Acc Wall : BD Embassy, ทรู1ใยแก้ว, CP Tower, EMSPHERE, Siam Soi 2, One Bangkok, Central Park Dusit
Video Wall : TS Central Westgate, Mega Bangna
Digital ตั้งพื้น : Dusit Central Park 
แจ้งขึ้นสื่อ
&gt;&gt; BDBC, ดีลโหด Phase2, เบอร์ฟันธงพระราหู ขึ้นสื่อ 16 - 31 Oct 25
https://drive.google.com/drive/folders/1kVhVZB0NrtSmQnRSakz2Q6CEvWPHSNEo?usp=drive_link
&gt;&gt; Apple Watch NPI 2025 Walk In ขึ้นสื่อ 17 - 31 Oct 25 **ขึ้นแทนสื่อเดิม Prebook ที่หมดอายุ 13 Oct 25**
https://drive.google.com/drive/folders/1z54g0Q-1bHf7y1BanURSLfH6m37gHumt?usp=drive_link
รบกวนด้วยนะคะ ขอบคุณมากค่ะ🙏🏻</t>
  </si>
  <si>
    <t>6e354df5</t>
  </si>
  <si>
    <t>สาขาจตุจักร</t>
  </si>
  <si>
    <t>ฝากเชคความเรียบร้อยจอคอลั่มจตุจักรด้วยครับ</t>
  </si>
  <si>
    <t>DataServiceDR_Images/6e354df5.รูปภาพที่แจ้ง.095151.jpg</t>
  </si>
  <si>
    <t>หมี , เบิร์ด(โฟร์แมน)</t>
  </si>
  <si>
    <t>1 ติดตั้งกล่องคอนโทรล 1 ชุด ✅️ 2.แก้ไขรอยต่อจอล้อมเสา 2 จอ✅️</t>
  </si>
  <si>
    <t>DataServiceDR_Images/6e354df5.รูปภาพที่ดำเนินการเสร็จแล้ว.095716.jpg</t>
  </si>
  <si>
    <t>6802fbce</t>
  </si>
  <si>
    <t>ขึ้นสื่อ อเมริกัลอังเกิ้ล
สาขา Central Pattaya สำหรับวันที่ 17 Oct - 2 Nov 2025
Link : https://drive.google.com/drive/folders/1MOeyL9bH4hoQIs2zG17TCwYyjTXTTs7d 
หากมีข้อสงสัยตรงไหนสอบถามได้เลยนะคะ
สาขา CentralwOrld สำหรับวันที่ 17 Oct - 2 Nov 2025
 Size 1920x1080px : https://drive.google.com/drive/folders/1J1X_6Kh4KSukmlEUBaRrgMu96O5HI8uV 
 Size 3584x576px : &lt;&lt; ใช้วีดีโอเดิมต่อได้เลย ยังไม่เปลี่ยนค่ะ
 สาขา One Bangkok สำหรับวันที่ 17 Oct - 2 Nov 2025
Link : https://drive.google.com/drive/folders/1zL-FoMwIp0AICw5dFbWv6kN7RC_vQ90s 
หากมีข้อสงสัยตรงไหนสอบถามได้เลยนะคะ
สาขา เดอะมอลล์ บางแค สำหรับวันที่ 17 Oct - 2 Nov 2025
Link : https://drive.google.com/drive/folders/15CZGn_dY2a0eBIAImVgxOcRkqG1wmLDk 
หากมีข้อสงสัยตรงไหนสอบถามได้เลยนะคะ
สาขา Central Phuket สำหรับวันที่ 17 Oct - 2 Nov 2025 
Link : https://drive.google.com/drive/folders/1iHCTSgXpLYPbdrD9HLR6RJvK0xQWvueX</t>
  </si>
  <si>
    <t>c8d79b52</t>
  </si>
  <si>
    <t>สื่อบริเวณชั้นออกบัตรโดยสารฝั่งSE ชำรุด(สีเพี้ยน1จุด)</t>
  </si>
  <si>
    <t>DataServiceDR_Images/c8d79b52.รูปภาพที่แจ้ง.011623.jpg</t>
  </si>
  <si>
    <t>เบิร์ด(โฟร์แมน) , ต้น (ไฟฟ้า)</t>
  </si>
  <si>
    <t>- เข้าตรวจสอบแผ่น Module - เตรียมสาย DC ดำ-แดง เข้าตรวจสอบ - เตรียมสายแพ  - เตรียม Power supply</t>
  </si>
  <si>
    <t>DataServiceDR_Images/c8d79b52.รูปภาพที่ดำเนินการเสร็จแล้ว.010803.jpg</t>
  </si>
  <si>
    <t>fb30f681</t>
  </si>
  <si>
    <t>เช็คเวลาtimer</t>
  </si>
  <si>
    <t>DataServiceDR_Images/fb30f681.รูปภาพที่แจ้ง.024718.png</t>
  </si>
  <si>
    <t>แนะนำสาขาวิธีการดู Timmer</t>
  </si>
  <si>
    <t>8a2a7ef9</t>
  </si>
  <si>
    <t>DataServiceDR_Images/8a2a7ef9.รูปภาพที่แจ้ง.041309.jpg</t>
  </si>
  <si>
    <t>จอกลับมาติดใช้งานได้ปกติ</t>
  </si>
  <si>
    <t>7c8cc432</t>
  </si>
  <si>
    <t>ขึ้นสื่อ 21/10/2025
ขอแจ้งเพิ่มสื่อ Apple ArPods Pro 3-Walk In ที่จอ ACC Wall TUC &amp; (Apple Wall &amp; Mix Brand Wall เริ่มขึ้นได้ตั้งแต่ 21 Oct--30 Nov 2025
https://drive.google.com/file/d/1lM6UpJL2At1FIwCOr8puBFEH0FqID6tF/view?usp=sharing</t>
  </si>
  <si>
    <t>f4146ce2</t>
  </si>
  <si>
    <t>adidas the mall งามวงศ์วาน จอ offline ไม่โชว์สื่อ</t>
  </si>
  <si>
    <t>DataServiceDR_Images/f4146ce2.รูปภาพที่แจ้ง.061324.jpg</t>
  </si>
  <si>
    <t>ระบบมีปัญหา ทำการตรวจสอบระบบหลังบ้าน จอกลับมาติด</t>
  </si>
  <si>
    <t>DataServiceDR_Images/f4146ce2.รูปภาพที่ดำเนินการเสร็จแล้ว.024710.jpg</t>
  </si>
  <si>
    <t>aa42a2d1</t>
  </si>
  <si>
    <t>Adaidas ArixSiam</t>
  </si>
  <si>
    <t>DataServiceDR_Images/aa42a2d1.รูปภาพที่แจ้ง.061753.jpg</t>
  </si>
  <si>
    <t>เข้าตรวจสอบระบบจอ  เชคระบบไฟ  เชคระบบหลังบ้าน Box Player // อุปกรณ์จอปกติ แยกจอ 9กับ10 ออกจากกันโดยเพิ่มกล่องA3L  ทดสอบส่งสื่อแยกสกีน จอมีปัญหา ต้องทดสอบที่บริษัทเพิ่มเติมครับ✅</t>
  </si>
  <si>
    <t>DataServiceDR_Images/aa42a2d1.รูปภาพที่ดำเนินการเสร็จแล้ว.095648.jpg</t>
  </si>
  <si>
    <t>bd5e58b7</t>
  </si>
  <si>
    <t>จอสื่อโฆษณาไฟกระพริบ ชั้นออกบัตรโดยสารหน้าห้อง SOR</t>
  </si>
  <si>
    <t>DataServiceDR_Images/bd5e58b7.รูปภาพที่แจ้ง.072406.jpg</t>
  </si>
  <si>
    <t>พี่เบิร์ด , แบงค์จอ</t>
  </si>
  <si>
    <t>เข้าเปลี่ยนแผ่น Dynamic เสีย 1 แผ่นมุมด้านล่างจอ✅</t>
  </si>
  <si>
    <t>DataServiceDR_Images/bd5e58b7.รูปภาพที่ดำเนินการเสร็จแล้ว.095336.jpg</t>
  </si>
  <si>
    <t>เหลือเปลี่ยนแผ่น</t>
  </si>
  <si>
    <t>0e0a922d</t>
  </si>
  <si>
    <t>1.แจ้ง เพิ่มสื่อ แคมเปญ iPad Pro M5 Coming Soon ระยะเวลาการขึ้นสื่อ 17 ต.ค. 68 –  28 ต.ค. 68
2.แจ้ง เพิ่มสื่อ แคมเปญ Apple AirPods Pro 3 ระยะเวลาการขึ้นสื่อ 21 ต.ค. 68 –  30 พ.ย. 68 (ห้ามขึ้นสื่อก่อนกำหนด)
DTAC SHOP : LED,Digital Signage (จอนอก,จอใน,Digital Standee)(ฝากทีม DR ลงจอ LED Dtac แฟชั่น ไอแลน)
https://drive.google.com/drive/folders/1ykouELI7YHRivDSKnCp7Z-A37QqRaU5v?usp=sharing
Team DR  &gt;&gt;&gt; Digital Screen 43" (แนวตั้งสื่อco brand)   
https://drive.google.com/drive/folders/1ykouELI7YHRivDSKnCp7Z-A37QqRaU5v?usp=sharing</t>
  </si>
  <si>
    <t>DataServiceDR_Images/0e0a922d.รูปภาพที่แจ้ง.023355.jpg</t>
  </si>
  <si>
    <t>9384247a</t>
  </si>
  <si>
    <t>ภาวิณี แซ่ตัน</t>
  </si>
  <si>
    <t>0889939355</t>
  </si>
  <si>
    <t>DataServiceDR_Images/9384247a.รูปภาพที่แจ้ง.040036.jpg</t>
  </si>
  <si>
    <t>แนะนำสาขาตรวจสอบ อุปกรณ์โดยการถอดเสียบสาย ใหม่</t>
  </si>
  <si>
    <t>DataServiceDR_Images/9384247a.รูปภาพที่ดำเนินการเสร็จแล้ว.023323.png</t>
  </si>
  <si>
    <t>16175f32</t>
  </si>
  <si>
    <t>หอจดหมายเหตุจุฬาภรณ์</t>
  </si>
  <si>
    <t>ย้ายระบบ งานขึ้นสื่อ CMS เรา   ซึ่งมี 2 จอ ขนาดจอ Pixel  ดังนี้
1. จอ LED  1 resolution 3840*1728px.  ใช้งาน โปรเซทเวอร์ VX16
2. จอ LED 2 esolution 3072*960px.   ใช้งาน โปรเซทเวอร์ VX600</t>
  </si>
  <si>
    <t>DataServiceDR_Images/16175f32.รูปภาพที่แจ้ง.042921.jpg</t>
  </si>
  <si>
    <t>ย้ายระบบ งานขึ้นสื่อ CMS เรา   ซึ่งมี 2 จอ ขนาดจอ Pixel  ดังนี้ 1. จอ LED  1 resolution 3840*1728px.  ใช้งาน โปรเซทเวอร์ VX16 2. จอ LED 2 esolution 3072*960px.   ใช้งาน โปรเซทเวอร์ VX600</t>
  </si>
  <si>
    <t>94807107</t>
  </si>
  <si>
    <t>BMW พระราม4</t>
  </si>
  <si>
    <t>คุณตาล</t>
  </si>
  <si>
    <t>0659844127</t>
  </si>
  <si>
    <t>รายการทำราคา
1.ค่าแรงช่าง 4 ท่าน เข้าติดตั้งจอ VDO WALL  ลูกค้า 4 จอ
เข้างานกลางวัน</t>
  </si>
  <si>
    <t>DataServiceDR_Images/94807107.รูปภาพที่แจ้ง.043308.jpg</t>
  </si>
  <si>
    <t>รายการทำราคา 1.ค่าแรงช่าง 4 ท่าน เข้าติดตั้งจอ VDO WALL  ลูกค้า 4 จอ เข้างานกลางวัน</t>
  </si>
  <si>
    <t>โยกไปให้โปรเจคดูแล</t>
  </si>
  <si>
    <t>05d778ee</t>
  </si>
  <si>
    <t>BMW สาขาลาดพร้าว</t>
  </si>
  <si>
    <t>รายการทำราคา
1.ค่าแรงช่าง 4 ท่าน เข้าติดตั้งจอ VDO WALL ลูกค้า 4 จอ
เข้างานกลางวัน</t>
  </si>
  <si>
    <t>DataServiceDR_Images/05d778ee.รูปภาพที่แจ้ง.043653.jpg</t>
  </si>
  <si>
    <t>รายการทำราคา 1.ค่าแรงช่าง 4 ท่าน เข้าติดตั้งจอ VDO WALL ลูกค้า 4 จอ เข้างานกลางวัน</t>
  </si>
  <si>
    <t>โยกไปเป็นงานของโปรเจคดูแล</t>
  </si>
  <si>
    <t>0da18a7e</t>
  </si>
  <si>
    <t>เปลี่ยนสื่อตัววิ่งของ CTW ตัวซ้ายเป็น Gadget Huawei ไปก่อนนะคะ สาย Security เสีย ต้องเปลี่ยนสินค้าวางก่อน</t>
  </si>
  <si>
    <t>DataServiceDR_Images/0da18a7e.รูปภาพที่แจ้ง.092425.jpg</t>
  </si>
  <si>
    <t>813bf129</t>
  </si>
  <si>
    <t>คุณบรรพต</t>
  </si>
  <si>
    <t>จอซีทู เล่นสื่อเพี้ยน</t>
  </si>
  <si>
    <t>DataServiceDR_Images/813bf129.รูปภาพที่แจ้ง.010102.jpg</t>
  </si>
  <si>
    <t>เข้าเซทจอ ซีทูให้ลูกค้าใหม่ เนื่องจากจอเล่นสื่อเพี้ยน/// สาเหตุเกิดจาก ใช้เวอร์ชั่นโปรแกรมใหม่เกินไปต้องใช้เวอร์ชั่นเก่า เนื่องโปรเซสเซอร์รุ่นเก่าครับ✅✅</t>
  </si>
  <si>
    <t>DataServiceDR_Images/813bf129.รูปภาพที่ดำเนินการเสร็จแล้ว.095737.jpg</t>
  </si>
  <si>
    <t>efdb11b7</t>
  </si>
  <si>
    <t>Adidas Central Pinklao</t>
  </si>
  <si>
    <t>ส่งช่างเข้าแก้ไขจอที่ปิ่นเกล้าให้หน่อยครับ จอ launch Zone ดับลองปิดเปิดเบรกเกอร์แล้วไม่หายครับ</t>
  </si>
  <si>
    <t>DataServiceDR_Images/efdb11b7.รูปภาพที่แจ้ง.014158.jpg</t>
  </si>
  <si>
    <t>เข้าตรวจสอบจอC2ดับบางสวน/// ตรวจสอบ สายแลนมีปัญหา1เส้น เปลี่ยนสายแลนใหม่จอเล่นสื่อปกติ✅✅</t>
  </si>
  <si>
    <t>DataServiceDR_Images/efdb11b7.รูปภาพที่ดำเนินการเสร็จแล้ว.033301.jpg</t>
  </si>
  <si>
    <t>acf6d349</t>
  </si>
  <si>
    <t>Adidas  เดอะมอลล์งามวงศ์วาน</t>
  </si>
  <si>
    <t>ค้างหน้าจอเมนูไม่เข้าโปรแกรม</t>
  </si>
  <si>
    <t>DataServiceDR_Images/acf6d349.รูปภาพที่แจ้ง.014453.jpg</t>
  </si>
  <si>
    <t>1. แก้ไขจอTV43นิ้ว ไม่รันแอพ// คืนค่าโรงงานใหม่ ลงโปรแกรมออโต้รัน เสร็จเรียบร้อยครับ</t>
  </si>
  <si>
    <t>DataServiceDR_Images/acf6d349.รูปภาพที่ดำเนินการเสร็จแล้ว.065957.jpg</t>
  </si>
  <si>
    <t>3fe08385</t>
  </si>
  <si>
    <t>K.ธนพล</t>
  </si>
  <si>
    <t>K.ธนพล  เบอร์ติดต่อหลัก : 0969799449 K. โสจิรัตน์ เบอร์ติดต่อรอง : 0964941596</t>
  </si>
  <si>
    <t>จอกลับมาดับอีกครั้ง</t>
  </si>
  <si>
    <t>DataServiceDR_Images/3fe08385.รูปภาพที่แจ้ง.035054.jpg</t>
  </si>
  <si>
    <t>เอ๋ รถเฮี้ยบ , XIE SHAOYANG</t>
  </si>
  <si>
    <t>1 จอ VDO-Wall จอขวา มีอาการจอค้าง Player Offline แจ้งงานมา 3 ครั้งแล้ว ขอช่างเทคนิคเข้าเปลี่ยน กล่อง Player</t>
  </si>
  <si>
    <t>เข้าตรวจสอบพบว่ากล่อง Player ค้าง วิธีแก้ไข :    ทำการเปลี่ยนกล่อง และขึ้นสื่อใหม่ทดสอบใช้งานปกติ</t>
  </si>
  <si>
    <t>DataServiceDR_Images/3fe08385.รูปภาพที่ดำเนินการเสร็จแล้ว.092601.jpg</t>
  </si>
  <si>
    <t>06ae8bda</t>
  </si>
  <si>
    <t>งานขึ้นสื่อ Dior ครับ มีผลทันที ขอแทรกคิวงานอื่นก่อนนะครับ ลูกค้ามีถ่ายงาน
https://wwpcis-my.sharepoint.com/:v:/g/personal/smuhammadsaid_diormail_com/EU83N1x8xOtOhbEoyJeNDO0BpmicvA_LtPbrF-i8tqoVAA?nav=eyJyZWZlcnJhbEluZm8iOnsicmVmZXJyYWxBcHAiOiJPbmVEcml2ZUZvckJ1c2luZXNzIiwicmVmZXJyYWxBcHBQbGF0Zm9ybSI6IldlYiIsInJlZmVycmFsTW9kZSI6InZpZXciLCJyZWZlcnJhbFZpZXciOiJNeUZpbGVzTGlua0NvcHkifX0&amp;e=Rdfkam
https://wwpcis-my.sharepoint.com/:v:/g/personal/smuhammadsaid_diormail_com/EXTyhUmar5BEs1h3gP7_wtwBlwnDVYNm9egNONd3H3G5Pg?nav=eyJyZWZlcnJhbEluZm8iOnsicmVmZXJyYWxBcHAiOiJPbmVEcml2ZUZvckJ1c2luZXNzIiwicmVmZXJyYWxBcHBQbGF0Zm9ybSI6IldlYiIsInJlZmVycmFsTW9kZSI6InZpZXciLCJyZWZlcnJhbFZpZXciOiJNeUZpbGVzTGlua0NvcHkifX0&amp;e=PrFwtB
https://wwpcis-my.sharepoint.com/:v:/g/personal/smuhammadsaid_diormail_com/EfqfkLd20KNGixsKUiAYi9IBQnN-iUlpRjlZl8slRoRQBA?nav=eyJyZWZlcnJhbEluZm8iOnsicmVmZXJyYWxBcHAiOiJPbmVEcml2ZUZvckJ1c2luZXNzIiwicmVmZXJyYWxBcHBQbGF0Zm9ybSI6IldlYiIsInJlZmVycmFsTW9kZSI6InZpZXciLCJyZWZlcnJhbFZpZXciOiJNeUZpbGVzTGlua0NvcHkifX0&amp;e=QE2Vzo</t>
  </si>
  <si>
    <t>74b483f4</t>
  </si>
  <si>
    <t>งานอัพเดตสื่อ
Acc Wall : BD Embassy, ทรู1ใยแก้ว, CP Tower, EMSPHERE, Siam Soi 2, One Bangkok, Central Park Dusit
Video Wall : TS Central Westgate, Mega Bangna
Digital ตั้งพื้น : Dusit Central Park 
แจ้งขึ้นสื่อ
&gt;&gt;  iPad Pro M5 Coming Soon ขึ้นสื่อ 20 - 28 Oct 25
https://drive.google.com/drive/folders/10XeALtYoDe5dqU18Zgyo8yThR26luhJ9?usp=drive_link
&gt;&gt; Apple AirPods Pro 3 - Walk In, Postpay Smart Value ขึ้นสื่อ 21 - 31 Oct 25
https://drive.google.com/drive/folders/1rYDgtmvWqbmo8RkMotGXbZeOHRUkbgyZ?usp=drive_link</t>
  </si>
  <si>
    <t>b548dea3</t>
  </si>
  <si>
    <t>ช่วยเปลี่ยน VDO ตัวใหม่ให้หน้าร้าน YSL  -à https://drive.google.com/drive/folders/1mgCvp4Zre0D6BX7q0MHw9daVt-0xdeBd</t>
  </si>
  <si>
    <t>DataServiceDR_Images/b548dea3.รูปภาพที่แจ้ง.093112.jpg</t>
  </si>
  <si>
    <t>e4667071</t>
  </si>
  <si>
    <t>Central Bangna</t>
  </si>
  <si>
    <t>เปลี่ยนสื่อหน้าสาขา</t>
  </si>
  <si>
    <t>ขึ้นสื่อหน้าสาขา จำนวน 1 จอ</t>
  </si>
  <si>
    <t>DataServiceDR_Images/e4667071.รูปภาพที่ดำเนินการเสร็จแล้ว.063912.jpg</t>
  </si>
  <si>
    <t>e4ca410d</t>
  </si>
  <si>
    <t>ขอช่างเทคนิคขึ้นสื่อที่หน้าสาขา จำนวน 1 จอ</t>
  </si>
  <si>
    <t>DataServiceDR_Images/e4ca410d.รูปภาพที่ดำเนินการเสร็จแล้ว.064147.jpg</t>
  </si>
  <si>
    <t>04e35a49</t>
  </si>
  <si>
    <t>Beyond The Vines Mega bangna</t>
  </si>
  <si>
    <t>พ่วงงานเข้าไปปรับแผ่นโมดูลให้ คุณเจี๊ยบ ซาวน์สกรีน ด้วยนะครับ</t>
  </si>
  <si>
    <t>DataServiceDR_Images/04e35a49.รูปภาพที่แจ้ง.043102.jpg</t>
  </si>
  <si>
    <t>ลูกค้ายกเลิก</t>
  </si>
  <si>
    <t>DataServiceDR_Images/04e35a49.รูปภาพที่ดำเนินการเสร็จแล้ว.050447.jpg</t>
  </si>
  <si>
    <t>0bcd5a32</t>
  </si>
  <si>
    <t>จอโปสเตอร์ และ Dtac สาขาสแฟชั่น
 แคมเปญ"Festive Halloween" ระยะเวลาการขึ้นสื่อ 21 ต.ค. 68 –  31 ต.ค. 68
DTAC SHOP : LED,Digital Signage (จอนอก,จอใน,Digital Standee)(ฝากทีม DR ลงจอ LED Dtac แฟชั่น ไอแลน)
https://drive.google.com/drive/folders/1bXsr9g3CdE325YA4uz5-l4YgGMEgch6q?usp=sharing
Team DR  &gt;&gt;&gt; Digital Screen 43" (แนวตั้งสื่อco brand)   
https://drive.google.com/drive/folders/1bXsr9g3CdE325YA4uz5-l4YgGMEgch6q?usp=sharing</t>
  </si>
  <si>
    <t>DataServiceDR_Images/0bcd5a32.รูปภาพที่แจ้ง.045243.jpg</t>
  </si>
  <si>
    <t>f75a5ddd</t>
  </si>
  <si>
    <t>ให้เริ่มเปลี่ยนวันที่ 23/10/2025  ตั้งแต่ 10โมงเช้า
เมเบอรีน
จอ Emcap 29 จอ
ตัวเก่าที่เล่นอยู่หน้าร้านปัจจุบัน ให้ลบทิ้ง ใช้ตัวใหม่ แทนได้เลยครับ ผมได้แนบ Link  VDO  มาด้วย
ให้เริ่มเปลี่ยนวันที่ 23/10/2025  ตั้งแต่ 10โมงเช้า
สาขาตามลิสต์รายการแนบ 
https://drive.google.com/file/d/1hlki3nnHnG5eRYBd3mQnSDcsw8fvyHDY/view?usp=sharingh</t>
  </si>
  <si>
    <t>DataServiceDR_Images/f75a5ddd.รูปภาพที่แจ้ง.045449.jpg</t>
  </si>
  <si>
    <t>96082d24</t>
  </si>
  <si>
    <t>พบจอทรู Demo  แผ่นเสียเนื่องจากเม็ดหลุด
 1. แผ่นที่เสียหายเยอะ จำนวน 2 แผ่น
 2. แผ่นเม็ดหลุดเม็ดสองเม็ด จำนวน 4 แผ่น
 แผ่นรวมเสียหายทั้งหมด 6 แผ่นค่ะ
จอ LED ดับบางส่วน</t>
  </si>
  <si>
    <t>DataServiceDR_Images/96082d24.รูปภาพที่แจ้ง.050240.jpg</t>
  </si>
  <si>
    <t>งานซ่อมจอ LED :พบหม้อแปลงเสียง1 ใบ ทีมเปลี่ยนใหม่ 1 ใบ งานซ่อมจอ DEMO:แผ่นเม็ดไฟ LED ชำรุด 4 แผ่น พบแผ่นชำรุดจากการโดนกระแทรก  ทีมเปลี่ยนแผ่นใหม่ให้ 4 แผ่น</t>
  </si>
  <si>
    <t>DataServiceDR_Images/96082d24.รูปภาพที่ดำเนินการเสร็จแล้ว.044541.jpg</t>
  </si>
  <si>
    <t>8d5a0bad</t>
  </si>
  <si>
    <t>งานเปลี่ยนvdo ร้านikon sq ชั้น3 โซนbirkenstockค่
https://we.tl/t-uOWX5ueJ5y</t>
  </si>
  <si>
    <t>DataServiceDR_Images/8d5a0bad.รูปภาพที่แจ้ง.081546.jpg</t>
  </si>
  <si>
    <t>a316556f</t>
  </si>
  <si>
    <t>รียน คุณหนูเล็กและทีมค่ะ @DW_Nulek_0825255238 @Eve 
Acc Wall : BD Embassy, ทรู1ใยแก้ว, CP Tower, EMSPHERE, Siam Soi 2, One Bangkok, Central Park Dusit
Video Wall : TS Central Westgate, Mega Bangna
Digital ตั้งพื้น : Dusit Central Park 
แจ้งขึ้นสื่อ
&gt;&gt; Festive Halloween, เครื่องเปล่า x AOU ขึ้นสื่อ 22 - 31 Oct 25
https://drive.google.com/drive/folders/1ACHnaajevGON0aIvHR6ehDSgANycnyE2?usp=drive_link
รบกวนด้วยนะคะ ขอบคุณมากค่ะ🙏🏻</t>
  </si>
  <si>
    <t>b9932fdd</t>
  </si>
  <si>
    <t>คุณแพร ผจก.</t>
  </si>
  <si>
    <t>เบอร์090-767-6467</t>
  </si>
  <si>
    <t>จอLED ติดบางส่วน</t>
  </si>
  <si>
    <t>DataServiceDR_Images/b9932fdd.รูปภาพที่แจ้ง.080208.jpg</t>
  </si>
  <si>
    <t>โอ๋ , มิ้ว , บอยใหญ่</t>
  </si>
  <si>
    <t>หม้อแปลงเสีย เปลี่ยนสายเมนเนื่องจากสายสั้นเกินไป</t>
  </si>
  <si>
    <t>DataServiceDR_Images/b9932fdd.รูปภาพที่ดำเนินการเสร็จแล้ว.024059.jpg</t>
  </si>
  <si>
    <t>f0b8768e</t>
  </si>
  <si>
    <t>Seacon Square Srinakarin</t>
  </si>
  <si>
    <t>อาริษา sr</t>
  </si>
  <si>
    <t>0619093397</t>
  </si>
  <si>
    <t>สาขา: C2 - L'clinic ซีคอนศรีนครินทร์ จอLED ไม่ติด</t>
  </si>
  <si>
    <t>DataServiceDR_Images/f0b8768e.รูปภาพที่แจ้ง.091757.jpg</t>
  </si>
  <si>
    <t>นาฬิกาtimerไม่ตรง แก้ไขเวลาใหม่</t>
  </si>
  <si>
    <t>DataServiceDR_Images/f0b8768e.รูปภาพที่ดำเนินการเสร็จแล้ว.061711.jpg</t>
  </si>
  <si>
    <t>3a6f66d9</t>
  </si>
  <si>
    <t>วาทินี ศรีโคตร</t>
  </si>
  <si>
    <t>090-2394242</t>
  </si>
  <si>
    <t>Wall BOE - สื่อไม่อับเดต</t>
  </si>
  <si>
    <t>DataServiceDR_Images/3a6f66d9.รูปภาพที่แจ้ง.092649.jpg</t>
  </si>
  <si>
    <t>เหน่ง , ต้น (ไฟฟ้า)</t>
  </si>
  <si>
    <t>จอออฟไลน์ ส่งช่างเข้าตรวจสอบหน้างาน และเปลี่ยนสื่อผ่านระบบออนไลน์</t>
  </si>
  <si>
    <t>DataServiceDR_Images/3a6f66d9.รูปภาพที่ดำเนินการเสร็จแล้ว.102039.jpg</t>
  </si>
  <si>
    <t>6b9e47a3</t>
  </si>
  <si>
    <t>ทดสอบระบบCMS  เรื่อง Screen ที่มากกว่า 2 Screen  แล้วไม่เล่นสื่อ</t>
  </si>
  <si>
    <t>0b951d6a</t>
  </si>
  <si>
    <t>1.แจ้ง เพิ่มสื่อ แคมเปญ Samsung Galaxy x TruePoin &amp; dtac coins ระยะเวลาการขึ้นสื่อ 22 ต.ค. 68 –  31 ต.ค. 68
2.แจ้ง เพิ่มสื่อ แคมเปญ เครื่องเปล่า x AOU ระยะเวลาการขึ้นสื่อ 22 ต.ค. 68 –  31 ต.ค. 68
3.แจ้ง เพิ่มสื่อ แคมเปญ iPhone 15 &amp; iPhone 13 Flash Sale ระยะเวลาการขึ้นสื่อ 23 ต.ค. 68 –  31 ต.ค. 68
DTAC SHOP : LED,Digital Signage (จอนอก,จอใน,Digital Standee)(ฝากทีม DR ลงจอ LED Dtac แฟชั่น ไอแลน)
https://drive.google.com/drive/folders/1RkXhwFqr0nRr7dmDz2bg-6F5VFdgufmr?usp=sharing
Team DR  &gt;&gt;&gt; Digital Screen 43" (แนวตั้งสื่อco brand)   
https://drive.google.com/drive/folders/1RkXhwFqr0nRr7dmDz2bg-6F5VFdgufmr?usp=sharing</t>
  </si>
  <si>
    <t>aa1be0d3</t>
  </si>
  <si>
    <t>0896844976</t>
  </si>
  <si>
    <t>ทาง BBL มีแจ้งปัญหาการใช้งานจอ
จอชั้นจอดรถ อาคาร bbl สำนักงานใหญ่
ปัญหาที่ได้รับแจ้ง ดังนี้
1. จอไม่แสเงภาพ  ในกรณีที่มีการตัดกระแสไฟเข้าจอหลายวัน
สอบถามข้อมูลเบื้องต้น  ดังนี้
1. คอนโทรล A5L มีการเชื่อมต่อไฟฟ้าตลอดเวลา (ไม่มีการปิด)
2. Player มีการเชื่อมต่อไฟฟ้าตลอดเวลา (ไม่มีการปิด)
3. การแก้ปัญหาเฉพาะหน้าตอนนี้ มีการ ปิด/เปิด การทำงานของเครื่อง Player
แนวทางการแก้ปัญหา  ดังนี้
1. ส่งทีมอัพเฟิร์มแวร์คอนโทรล A5L
2. ย้ายระบบไฟฟ้าของ คอนโทรล A5L ให้ใช้ไฟผ่านไทม์เมอร์ เพื่อให้เครื่องได้พักการทำงาน
รบกวนขอทีมเข้างาน และนัดหมายกับทางคุณปอนด์  เพื่อทำเรื่องเข้างาน ขอภายในอาทิตย์หน้า 27-31/10/68 เวลา 08:00-16:30 น.</t>
  </si>
  <si>
    <t>DataServiceDR_Images/aa1be0d3.รูปภาพที่แจ้ง.011401.jpg</t>
  </si>
  <si>
    <t>นิค , โดนัดไฟฟ้า</t>
  </si>
  <si>
    <t>1.กล่องที่ใช้เป็นกล่อง A5 และเปิด 24 ซม ซึ่งปัญหาแบบนี้พบเจอบ่อยครับ ต้องเปิดและปิดกล่องใหม่และเพิ่มเติมกล่องเป็นตัวกลางเล่นสือด้วยไม่ได้เล่นสื่อกับตัวกล่องเอง (ผ่านHDMI) ยิ่งทำให้เป็นปัญหา เช่น กล่องค้าง,ไม่เล่นสือ ฯลฯ   วิธีแก้ปัญหา  1.แจ้งให้ลูกค้า ต่อปลั๊กเพื่ม (ต่อจากตู้ทามเมอร์คุมจอ ให้กล่องได้พัก)  -ในส่วนนี้เดี๋ยวลูกค้าจัดการเองครับ</t>
  </si>
  <si>
    <t>DataServiceDR_Images/aa1be0d3.รูปภาพที่ดำเนินการเสร็จแล้ว.023735.jpg</t>
  </si>
  <si>
    <t>7923ae2d</t>
  </si>
  <si>
    <t>แจ้งซ่อมจอสื่อหน้าMetro Mall ฝั่ง NE ดับครับ</t>
  </si>
  <si>
    <t>DataServiceDR_Images/7923ae2d.รูปภาพที่แจ้ง.011806.jpg</t>
  </si>
  <si>
    <t>ตรวจสอบ -พบว่ามีเบรคเกอร์ Digital Wall ทิป จำนวน 1 ลูก แก้ไขด้วยการเปิดใหม่ ติดปกติครับ ✅ -ตรวจสอบ อุปกรณ์ภายในตู้ Rack ปกติครับ ✅ -มีทีม Cosmic Digital เข้ามาทำงานพร้อมกันครับ เลยตรวจสอบพร้อมกันเลยครับ ✅  ผลการใช้งาน -ใช้งานได้ปกติ ✅  คำแนะนำ 1.ถ้าหากทิปอีกควรตรวจสอบอุปกรณ์ภายในจอ และ อุปกรณ์ตู้ไฟครับ</t>
  </si>
  <si>
    <t>DataServiceDR_Images/7923ae2d.รูปภาพที่ดำเนินการเสร็จแล้ว.014622.jpg</t>
  </si>
  <si>
    <t>14427bc5</t>
  </si>
  <si>
    <t>ด่านประชาชื่นขาออก
จอดับ 5 จอ
ในระบบเล่นปกติ ไม่ได้ปิดปุ่มอีเมอร์
รบกวนเข้าตรวจสอบด้วยครับ</t>
  </si>
  <si>
    <t>DataServiceDR_Images/14427bc5.รูปภาพที่แจ้ง.020955.jpg</t>
  </si>
  <si>
    <t>เข้าตรวจสอบอุปกรณ์</t>
  </si>
  <si>
    <t>DataServiceDR_Images/14427bc5.รูปภาพที่ดำเนินการเสร็จแล้ว.021143.jpg</t>
  </si>
  <si>
    <t>295ceebb</t>
  </si>
  <si>
    <t>Central Ladprao</t>
  </si>
  <si>
    <t>อาการจอ LED แคชเชียร์ดับ</t>
  </si>
  <si>
    <t>DataServiceDR_Images/295ceebb.รูปภาพที่แจ้ง.032148.jpg</t>
  </si>
  <si>
    <t>สาเหตุ ; กล่องควบคุมไฟค้างอแดปเตอร์ ลูกค้าปิด เปิดกล่องควบคุมใหม่จอกลับมาทำงานปกติค</t>
  </si>
  <si>
    <t>2ed89b16</t>
  </si>
  <si>
    <t>Benjawan vitteson</t>
  </si>
  <si>
    <t>090-8982888</t>
  </si>
  <si>
    <t>DataServiceDR_Images/2ed89b16.รูปภาพที่แจ้ง.032859.jpg</t>
  </si>
  <si>
    <t>แนะนำสาขา เปิด - ปิด อุปกรณ์ โดยการถอดสาย adapter และ ปิดเปิด VDO Pro จอกลับมาใช้งานได้ปกติ</t>
  </si>
  <si>
    <t>DataServiceDR_Images/2ed89b16.รูปภาพที่ดำเนินการเสร็จแล้ว.035025.jpg</t>
  </si>
  <si>
    <t>f20d5480</t>
  </si>
  <si>
    <t>แจ้งซ่อมหรือเปลี่ยนจอ TV Wall 1 จอ เนื่องจากมีอาการเสียไฟเข้าแต่จอไม่แสดงผล</t>
  </si>
  <si>
    <t>DataServiceDR_Images/f20d5480.รูปภาพที่แจ้ง.034636.jpg</t>
  </si>
  <si>
    <t>นิค , XIE SHAOYANG</t>
  </si>
  <si>
    <t>เปลี่ยนจอVDO wall 1 จอ</t>
  </si>
  <si>
    <t>DataServiceDR_Images/f20d5480.รูปภาพที่ดำเนินการเสร็จแล้ว.090405.jpg</t>
  </si>
  <si>
    <t>9471922f</t>
  </si>
  <si>
    <t>เลขที่ 86 ถนนพระราม 4 แขวงสีลม เขตบางรัก กรุงเทพมหานคร 1050</t>
  </si>
  <si>
    <t>แจ้งงานใหม่ครับ
****ขอวันเข้าดำเนินการด้วยนะครับ ****
เลขเคส TT : 1294239
Lease(บริษัท) : TUC
Shop Focus : Yes
Shop type :True Branding
ชื่อ Shop : True Branding Shop Central Park
Code Shop :80002442
 ปัญหา : สื่อค้างไม่เคลื่อนไหวค่ะ</t>
  </si>
  <si>
    <t>DataServiceDR_Images/9471922f.รูปภาพที่แจ้ง.045150.jpg</t>
  </si>
  <si>
    <t>restart ระบบสื่อ และส่งสื่อขึ้นใหม่</t>
  </si>
  <si>
    <t>DataServiceDR_Images/9471922f.รูปภาพที่ดำเนินการเสร็จแล้ว.050602.jpg</t>
  </si>
  <si>
    <t>8dc52f14</t>
  </si>
  <si>
    <t>adidas สาขา central pinklao อาการจอดับ</t>
  </si>
  <si>
    <t>DataServiceDR_Images/8dc52f14.รูปภาพที่แจ้ง.045802.jpg</t>
  </si>
  <si>
    <t>ตรวจสอบพบว่า Hub ที่ 2 จากบน ไม่รับสัญญาณ และ ไฟ การ์ดไม่กระพิบ จึงทำการเปลี่ยนการ์ดไปจำนวน 1 ใบ และเซ็ตระบบใหม่ แต่ยังไม่หาย   จึงกดเทส ที่ Hub ทำให้ Hub กลับมารับสัญญาณ แต่ปิดและเปิดใหม่ โอกาส ดับมีมาก</t>
  </si>
  <si>
    <t>HUB See through</t>
  </si>
  <si>
    <t>DataServiceDR_Images/8dc52f14.รูปภาพที่ดำเนินการเสร็จแล้ว.091004.jpg</t>
  </si>
  <si>
    <t>cb1fd11a</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</si>
  <si>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สามารถอัพเดทคืนนี้ค่ะ
เมกะบางนา : https://drive.google.com/file/d/1LINwNOnf0Wp3sUtcPh3maS69G5oNtmfg/view?usp=drive_link
แฟชั่น/ซีคอน/เวตเกต : https://drive.google.com/file/d/1FqKRf0ul0rTsRQTBIUB9V6Moart0hgll/view?usp=drive_link
จอหน้าร้าน เวสเกต : https://drive.google.com/file/d/1I4Lhs_Dc-oN2m5Oeec99jobGWydyDWk5/view?usp=drive_link
สยาม เซนเตอร์ : จอข้าง https://drive.google.com/file/d/1zB3f-DELYXZEEP3MOc7hF9H6JfKvumy1/view?usp=drive_link
หลังแคชเชียร์ : https://drive.google.com/file/d/1Vkq9XtLHDpcCeWurLqzIDl6vKS8RswVh/view?usp=drive_link
ไอคอนสยาม : หลังแคชเชียร์ ชั้น 2 https://drive.google.com/file/d/1Qz7YgVw-ON25BeCYetr6r_Njd-DWk6-j/view?usp=drive_link
เซนทรัลพาร์ค : หลังแคชเชียร์ https://drive.google.com/file/d/1qRTCH011O7Et8ynhq2IKenHLoS0W5GUz/view?usp=drive_link
จอด้านข้าง https://drive.google.com/file/d/19_GK96spxBMsd0hfockPnO4UPMSLVpMN/view?usp=drive_link</t>
  </si>
  <si>
    <t>89588372</t>
  </si>
  <si>
    <t>คุณอุ้ม</t>
  </si>
  <si>
    <t>06-2058-8935</t>
  </si>
  <si>
    <t>จอที่GQ เมกะบางนาจอดับแต่ไม่ได้เล่นสื่อแบบออนไลน์</t>
  </si>
  <si>
    <t>f8a741c4</t>
  </si>
  <si>
    <t>จอที่GQ เมกะบางนาจอดับค่ะ แต่ไม่ได้เล่นสื่อแบบออนไลน์ค่ะ</t>
  </si>
  <si>
    <t>แนะนำสาขาตรวจสอบสาย Lan จอ ย้าย port จาก network ไปที่ Port LED out หน้าจอกลับมาติดปกติ</t>
  </si>
  <si>
    <t>DataServiceDR_Images/f8a741c4.รูปภาพที่ดำเนินการเสร็จแล้ว.070439.jpg</t>
  </si>
  <si>
    <t>722c347d</t>
  </si>
  <si>
    <t>Flagship Siam Square</t>
  </si>
  <si>
    <t>DataServiceDR_Images/722c347d.รูปภาพที่แจ้ง.071052.jpg</t>
  </si>
  <si>
    <t>หัวสาย Dc หลวม ตัดหัวแจ็คออกแล้วปลอกสายยึดกับช่องใส่Dc</t>
  </si>
  <si>
    <t>สาย DC</t>
  </si>
  <si>
    <t>DataServiceDR_Images/722c347d.รูปภาพที่ดำเนินการเสร็จแล้ว.083425.jpg</t>
  </si>
  <si>
    <t>c18790e9</t>
  </si>
  <si>
    <t>ขึ้นสื่อค้า Event  ของ Dior จอตรงหน้าร้าน สาขาสยามพารากอนให้ทีค่ะ
เล่นสื่อวันที่ 24-26/10/68 จบ 27/10/68 กลับมาเล่นสื่อเดิม</t>
  </si>
  <si>
    <t>DataServiceDR_Images/c18790e9.รูปภาพที่แจ้ง.091421.jpg</t>
  </si>
  <si>
    <t>38a84cf2</t>
  </si>
  <si>
    <t>Central Khonkaen</t>
  </si>
  <si>
    <t>BEAUTRIUM CENTRAL KHANKEAN   
อาการรับแจ้ง  // Vdo ยังไม่ได้ update เป็น lip velvet  เนื่องจากไม่มี Device ในระบบ
ช่างเข้าหน้างาน 
พ่วงเข้างานวันที่ 27/10</t>
  </si>
  <si>
    <t>DataServiceDR_Images/38a84cf2.รูปภาพที่แจ้ง.092846.jpg</t>
  </si>
  <si>
    <t>BEAUTRIUM CENTRAL KHANKEAN    จอ 3CE Moritor ไม่มี MAC ในระบบ เข้าตรวจสอบการติดตั้งงาน//ตรวจสอบเลขMacเรียบร้อย✅✅</t>
  </si>
  <si>
    <t>DataServiceDR_Images/38a84cf2.รูปภาพที่ดำเนินการเสร็จแล้ว.044018.jpg</t>
  </si>
  <si>
    <t>อคิลิกแตกตอนแกะ</t>
  </si>
  <si>
    <t>31583c38</t>
  </si>
  <si>
    <t>The Mall Korat</t>
  </si>
  <si>
    <t>แบรนด์. 3CE  สาขาเดอะมอลล์โคราช 
สื่อไม่อัพเดตค่ะ</t>
  </si>
  <si>
    <t>DataServiceDR_Images/31583c38.รูปภาพที่แจ้ง.043940.jpg</t>
  </si>
  <si>
    <t>2599ad56</t>
  </si>
  <si>
    <t>อาการจอสีเพี้ยน</t>
  </si>
  <si>
    <t>DataServiceDR_Images/2599ad56.รูปภาพที่แจ้ง.063052.jpg</t>
  </si>
  <si>
    <t>จ่อย , เคี้ยง , อ็อฟ</t>
  </si>
  <si>
    <t>เข้าตรวจสอบพบแผ่นจอเสียจำนวน 3 แผ่น และ สายแพรเสีย 1 เส้น  เบื้องต้นทำการ เปลี่ยนแผ่นจอจำนวน 2 แผ่น และ สายแพร 1 เส้น  ทำการเปิดแผ่นคอมโพสิตด้านหลังจอเพื่อเข้าดำเนินการเปลี่ยนแผ่น  หลังดำเนินการเสร็จ ทำการ ติดแผ่นคอมโพสิตกลับเข้าที่เดิม และ ซีลซิลิโคน ให้เรียบร้อย สถานะปัจจุบัน ดำเนินการ ยังไม่เสร็จสมบูรณ์ (เนื่องจากเวลาไม่เพียงพอ ต้องเข้าดำเนินการเพิ่มเติม)</t>
  </si>
  <si>
    <t>DataServiceDR_Images/2599ad56.รูปภาพที่ดำเนินการเสร็จแล้ว.064503.jpg</t>
  </si>
  <si>
    <t>จะต้องกลับมาดำเนินการต่อเพื่อเปลี่ยนแผ่นจอที่ยังค้างอยู่</t>
  </si>
  <si>
    <t>690483a9</t>
  </si>
  <si>
    <t>Zpell Rangsit</t>
  </si>
  <si>
    <t>มีจอขึ้นสีเพี้ยน</t>
  </si>
  <si>
    <t>DataServiceDR_Images/690483a9.รูปภาพที่แจ้ง.065025.jpg</t>
  </si>
  <si>
    <t>เอิร์ท , นิค , อ็อฟ</t>
  </si>
  <si>
    <t>1.จอหน้าร้านทำการเปลี่ยนแผ่นทั้งหมด12แผ่น 2.จอแคชเชียร์เปลี่ยนแผ่น7แผ่นเปลี่ยน สายแพรเพิ่มอีก3เส้น ดำเดินการแก้ไขเปลี่ยนแผ่นและสายแพรทั้ง2จุดเรียบร้อย</t>
  </si>
  <si>
    <t>DataServiceDR_Images/690483a9.รูปภาพที่ดำเนินการเสร็จแล้ว.100859.jpg</t>
  </si>
  <si>
    <t>9629d646</t>
  </si>
  <si>
    <t>จอLED  มีแถบแดงขึ้น ประมาณ 1คืบ</t>
  </si>
  <si>
    <t>DataServiceDR_Images/9629d646.รูปภาพที่แจ้ง.081410.jpg</t>
  </si>
  <si>
    <t>ซ่อมแผ่น</t>
  </si>
  <si>
    <t>DataServiceDR_Images/9629d646.รูปภาพที่ดำเนินการเสร็จแล้ว.085232.jpg</t>
  </si>
  <si>
    <t>ตอนนี้เดทพิกเซลสื่อสีขาวจะมีเกือบทุกแผ่น แผ่นละ1 -2 จุด ถ้าซ่อมเปิดซ่อมที่หน้าจอได้ ลูกค้าลองให้เสนอราคาซ่อมให้ด้วย</t>
  </si>
  <si>
    <t>b4de35d5</t>
  </si>
  <si>
    <t>MRT Ladprao (ฺBL15)</t>
  </si>
  <si>
    <t>แจ้งซ่อมจอDigital Column 
เม็ดจอเสียครับ
BL15 สถานี ลาดพร้าว</t>
  </si>
  <si>
    <t>DataServiceDR_Images/b4de35d5.รูปภาพที่แจ้ง.081933.jpg</t>
  </si>
  <si>
    <t>ฟลุ๊ค , แบงค์ไฟฟ้า</t>
  </si>
  <si>
    <t>เข้าเปลี่ยนแผ่นโมดูลเสีย 2 จุด</t>
  </si>
  <si>
    <t>DataServiceDR_Images/b4de35d5.รูปภาพที่ดำเนินการเสร็จแล้ว.023401.jpg</t>
  </si>
  <si>
    <t>fc956a20</t>
  </si>
  <si>
    <t>จอ BMN Silom Connect ดับ บริเวณกลางจอ</t>
  </si>
  <si>
    <t>DataServiceDR_Images/fc956a20.รูปภาพที่แจ้ง.082355.jpg</t>
  </si>
  <si>
    <t>เข้าตรวจสอบจอที่ดับจำนวน 1 จอ บริเวณด้านหน้า ตรงกลางจอ ตรวจสอบที่ห้องไฟ พบว่าเบรกเกอร์ทริปจำนวน 1 ตัว ดำเนินการเปิด (ON) เบรกเกอร์ที่ทริปกลับขึ้นใหม่ หลังจากดำเนินการแล้ว จอสามารถใช้งานได้ตามปกติเรียบร้อย</t>
  </si>
  <si>
    <t>DataServiceDR_Images/fc956a20.รูปภาพที่ดำเนินการเสร็จแล้ว.013413.jpg</t>
  </si>
  <si>
    <t>1cb5cfa8</t>
  </si>
  <si>
    <t>Sphere Central World</t>
  </si>
  <si>
    <t>ลูกค้า  ทรู
แบร์ด สเฟียร์  เซ็นทรัลเวิลด์
งานเปลี่ยนสื่อ จอ VDO Wall 12 จอ
เล่นสื่อวันที่ 24-26/10/68
วันที่ 27/10/68 กลับมาเล่นสื่อเดิม</t>
  </si>
  <si>
    <t>DataServiceDR_Images/1cb5cfa8.รูปภาพที่แจ้ง.092426.jpg</t>
  </si>
  <si>
    <t>078a721b</t>
  </si>
  <si>
    <t>1.แจ้ง Replace สื่อ แคมเปญ Pad Pro M5 Timing Announcement ระยะเวลาการขึ้นสื่อ 24 ต.ค. 68 –  28 ต.ค. 68 (แทนสื่อiPad Pro M5 Coming Soon)
2.แจ้ง Replace AOU_Swensen's สื่อ แคมเปญ  ระยะเวลาการขึ้นสื่อ 28 ต.ค. 68 –  1 พ.ย. 68 (แทนสื่อiPad Pro M5 Coming Soon)
DTAC SHOP : LED,Digital Signage (จอนอก,จอใน,Digital Standee)(ฝากทีม DR ลงจอ LED Dtac แฟชั่น ไอแลน)
https://drive.google.com/drive/folders/1RkXhwFqr0nRr7dmDz2bg-6F5VFdgufmr?usp=sharing
Team DR  &gt;&gt;&gt; Digital Screen 43" (แนวตั้งสื่อco brand)   
https://drive.google.com/drive/folders/1RkXhwFqr0nRr7dmDz2bg-6F5VFdgufmr?usp=sharing</t>
  </si>
  <si>
    <t>DataServiceDR_Images/078a721b.รูปภาพที่แจ้ง.100059.jpg</t>
  </si>
  <si>
    <t>0fac308e</t>
  </si>
  <si>
    <t>DataServiceDR_Images/0fac308e.รูปภาพที่แจ้ง.031400.jpg</t>
  </si>
  <si>
    <t>XIE SHAOYANG , พี่เบิร์ด</t>
  </si>
  <si>
    <t>DataServiceDR_Images/0fac308e.รูปภาพที่ดำเนินการเสร็จแล้ว.010239.jpg</t>
  </si>
  <si>
    <t>0c1688c4</t>
  </si>
  <si>
    <t>สื่อไว้อาลัยพระพันปี
https://drive.google.com/drive/mobile/folders/1Kihdl0f0gSIpCvUw1r0FYj4wKgPzRMwd/1Rct0X0FesisBCc9F2P1MVS6UCKGc3l4r/16SDpJC8KKJW0tWoOYEBcZ03j8E8DqlEA?usp=sharing&amp;sort=13&amp;direction=a</t>
  </si>
  <si>
    <t>c6aebd0b</t>
  </si>
  <si>
    <t>ขึ้นสื่อไว้อาลัยพระพันปี
https://drive.google.com/drive/folders/1FhX6MhYQraNqEY4CscVby5N_pZhPpyBo?usp=drive_link</t>
  </si>
  <si>
    <t>DataServiceDR_Images/c6aebd0b.รูปภาพที่แจ้ง.092157.jpg</t>
  </si>
  <si>
    <t>ff48ed5b</t>
  </si>
  <si>
    <t>เรียน คุณหนูเล็กและทีมค่ะ @DW_Nulek_0825255238 @Eve 
Acc Wall : BD Embassy, ทรู1ใยแก้ว, CP Tower, EMSPHERE, Siam Soi 2, One Bangkok, Central Park Dusit
Video Wall : TS Central Westgate, Mega Bangna
Digital ตั้งพื้น : Dusit Central Park 
แจ้งขึ้นสื่อด่วน!!
&gt;&gt; 25 ต.ค. 68_พระพันปีหลวง ค้างสื่อเดียว งดสื่อ Commercial 
https://drive.google.com/drive/folders/1FtKy7IaxliE4dHnG-G5cb86MEEcty34f?usp=drive_link
รบกวนด้วยนะคะ ขอบคุณมากค่ะ🙏🏻</t>
  </si>
  <si>
    <t>9142425f</t>
  </si>
  <si>
    <t>แจ้งแก้ไขสื่อไว้อาลัยแนวนอน ตัวหนังสือไม่เกินไหล่
https://drive.google.com/drive/folders/1FtKy7IaxliE4dHnG-G5cb86MEEcty34f?usp=drive_link
รบกวนด้วยนะคะ ขอบคุณมากค่ะ🙏🏻</t>
  </si>
  <si>
    <t>DataServiceDR_Images/9142425f.รูปภาพที่แจ้ง.104525.jpg</t>
  </si>
  <si>
    <t>22a01624</t>
  </si>
  <si>
    <t>📣ประกาศด่วน สำคัญมาก📣
ขอแจ้งเปลี่ยนสื่อทีวีแนวนอนทุกจอ เพื่อแสดงความไว้อาลัย ถวายแด่ สมเด็จพระนางเจ้าสิริกิต์พระบรมราชินีนาถ พระบรมราชชนนีพันปีหลวง แก้ไขสื่อแนวนอน เนื่องจากข้อความต้องอยู่ไม่เกินพระอังสา (บ่า) พระองค์ท่านค่ะ 
TV Content
https://drive.google.com/file/d/1DOKbMw6Wk7x17fT6F2Owy5ISkEu0sOik/view?usp=drive_link</t>
  </si>
  <si>
    <t>d91a6737</t>
  </si>
  <si>
    <t>One Bangkok,Dusit Central Park</t>
  </si>
  <si>
    <t>เรียนรบกวนขอความช่วยเหลือ
Content บรรยากาศ 
ปรับเป็นสีเฟด โทนเทาสว่าง
เพื่อเป็นการไว้อาลัย
-True Branding Shop One Bangkok
-True Branding Shop Dusit Central Park</t>
  </si>
  <si>
    <t>DataServiceDR_Images/d91a6737.รูปภาพที่แจ้ง.105108.jpg</t>
  </si>
  <si>
    <t>51dbbbe9</t>
  </si>
  <si>
    <t>เรียนรบกวนขอความช่วยเหลือ
Content บรรยากาศ 
ปรับเป็นสีเฟด โทนเทาสว่าง
เพื่อเป็นการไว้อาลัย
-TrueSphere Central  World จอ community zone ฝั่งใหม่</t>
  </si>
  <si>
    <t>DataServiceDR_Images/51dbbbe9.รูปภาพที่แจ้ง.105252.jpg</t>
  </si>
  <si>
    <t>f6bcff1f</t>
  </si>
  <si>
    <t>ไว้อาลัยพระพันปี
Link LED Wall
https://drive.google.com/drive/folders/11o_w8Y0DBfRfc6TgyAVRMPLP3Ru8-Bo6?usp=drive_link</t>
  </si>
  <si>
    <t>782fb5e0</t>
  </si>
  <si>
    <t>TV  WALL จอไม่โชว์สื่อ(ระบบสัญญาณ) ไม่ขึ้นสื่อ พระพันปีหลวง</t>
  </si>
  <si>
    <t>DataServiceDR_Images/782fb5e0.รูปภาพที่แจ้ง.110616.jpg</t>
  </si>
  <si>
    <t>DataServiceDR_Images/782fb5e0.รูปภาพที่ดำเนินการเสร็จแล้ว.110616.jpg</t>
  </si>
  <si>
    <t>42e7c89e</t>
  </si>
  <si>
    <t>คุณอ้อ</t>
  </si>
  <si>
    <t>095-458-6656</t>
  </si>
  <si>
    <t>จอ TV Wall ไม่ขึ้นสื่อพระพันปี</t>
  </si>
  <si>
    <t>DataServiceDR_Images/42e7c89e.รูปภาพที่แจ้ง.110857.jpg</t>
  </si>
  <si>
    <t>จอScreen off ทำการ on Screen</t>
  </si>
  <si>
    <t>DataServiceDR_Images/42e7c89e.รูปภาพที่ดำเนินการเสร็จแล้ว.110857.jpg</t>
  </si>
  <si>
    <t>d436b0c5</t>
  </si>
  <si>
    <t>รบกวนตรวจสอบอีกรอบค่ะ 
พื้นหลัง มีลายกนกบ้าง ไม่มีลายกนกบ้างค่ะ</t>
  </si>
  <si>
    <t>DataServiceDR_Images/d436b0c5.รูปภาพที่แจ้ง.111033.jpg</t>
  </si>
  <si>
    <t>XIE SHAOYANG , เอิร์ท</t>
  </si>
  <si>
    <t>ทำการปรับค่าสีจอได้ ใกล้เคียงกันเรียบร้อย ยกเว้นสองจอล่างขวาที่สี่ยังไม่เหมือนกันส่าวหยางปจ้งว่าปรับได้ประมาณนี้หากต้องการให้ใกล้เคียงกันมากกว่านี้อาจจะต้องเปลี่ยนจอใหม่</t>
  </si>
  <si>
    <t>DataServiceDR_Images/d436b0c5.รูปภาพที่ดำเนินการเสร็จแล้ว.102036.jpg</t>
  </si>
  <si>
    <t>3074e24e</t>
  </si>
  <si>
    <t>ชั้น3 แจ้งปัญหาไฟไม่เข้า ขอด่วนวันที่26/10/25 ผู้บริหารVisit Shop</t>
  </si>
  <si>
    <t>DataServiceDR_Images/3074e24e.รูปภาพที่แจ้ง.032240.jpg</t>
  </si>
  <si>
    <t>เข้าตรวจสอบพบว่าจอทำงานปกติแล้ว</t>
  </si>
  <si>
    <t>DataServiceDR_Images/3074e24e.รูปภาพที่ดำเนินการเสร็จแล้ว.070022.jpg</t>
  </si>
  <si>
    <t>742880df</t>
  </si>
  <si>
    <t>Sukumvit Conner</t>
  </si>
  <si>
    <t>บางช่วงบางสื่อขึ้นจอดำครับ</t>
  </si>
  <si>
    <t>DataServiceDR_Images/742880df.รูปภาพที่แจ้ง.060638.jpg</t>
  </si>
  <si>
    <t>จอติดเอง</t>
  </si>
  <si>
    <t>DataServiceDR_Images/742880df.รูปภาพที่ดำเนินการเสร็จแล้ว.100706.jpg</t>
  </si>
  <si>
    <t>ยังไม่สรุปการเข้าตรวจสอบ</t>
  </si>
  <si>
    <t>0469c135</t>
  </si>
  <si>
    <t>BL13 แจ้งซ่อมทางขึ้นบันไดเลื่อนจอสื่อขึ้นไม่เต็มจอครับ</t>
  </si>
  <si>
    <t>DataServiceDR_Images/0469c135.รูปภาพที่แจ้ง.061008.jpg</t>
  </si>
  <si>
    <t>เปลี่ยนแผ่น</t>
  </si>
  <si>
    <t>DataServiceDR_Images/0469c135.รูปภาพที่ดำเนินการเสร็จแล้ว.095019.jpg</t>
  </si>
  <si>
    <t>557b2535</t>
  </si>
  <si>
    <t>Central Chaengwattana</t>
  </si>
  <si>
    <t>LED Wall เสาสื่อไม่อับเดต</t>
  </si>
  <si>
    <t>DataServiceDR_Images/557b2535.รูปภาพที่แจ้ง.061621.jpg</t>
  </si>
  <si>
    <t>รายละเอียดงาน: เข้าแก้ไขกล่องไม่ออนไลน์ สาเหตุ: ลูกค้าถอดเลาน์เตอร์ออก วิธีแก้ไข: ต่อสายเลาน์เตอร์ใหม่เข้าhupอินเทอร์เน็ต ผลการดำเนินการ: กล่องกลับมาออนไลน์</t>
  </si>
  <si>
    <t>DataServiceDR_Images/557b2535.รูปภาพที่ดำเนินการเสร็จแล้ว.022835.jpg</t>
  </si>
  <si>
    <t>a7ccc2b3</t>
  </si>
  <si>
    <t>Robinson Kanchanaburi</t>
  </si>
  <si>
    <t>อุดมพร กัลยาเฉลา</t>
  </si>
  <si>
    <t>0829479494</t>
  </si>
  <si>
    <t>จอ TV 43" ขาตั้ง สื่อไว้อาลัยไม่อัพเดต</t>
  </si>
  <si>
    <t>DataServiceDR_Images/a7ccc2b3.รูปภาพที่แจ้ง.063358.jpg</t>
  </si>
  <si>
    <t>แนะนำสาขา ตรวจสอบระบบ internet และ ขึ้นสื่อใหม่</t>
  </si>
  <si>
    <t>DataServiceDR_Images/a7ccc2b3.รูปภาพที่ดำเนินการเสร็จแล้ว.064023.jpg</t>
  </si>
  <si>
    <t>01fb17b4</t>
  </si>
  <si>
    <t>Fascia Logo True จอไม่ดับ</t>
  </si>
  <si>
    <t>DataServiceDR_Images/01fb17b4.รูปภาพที่แจ้ง.065130.jpg</t>
  </si>
  <si>
    <t>Restart จอ และปิดจออีกรอบ</t>
  </si>
  <si>
    <t>b9f2f740</t>
  </si>
  <si>
    <t>Ts Seacon2 ยังไม่ติดทั้ง2จอค่ะ</t>
  </si>
  <si>
    <t>DataServiceDR_Images/b9f2f740.รูปภาพที่แจ้ง.065800.jpg</t>
  </si>
  <si>
    <t>DataServiceDR_Images/b9f2f740.รูปภาพที่ดำเนินการเสร็จแล้ว.065800.jpg</t>
  </si>
  <si>
    <t>d2908645</t>
  </si>
  <si>
    <t>ขึ้นสื่อแล้วจอยังดำ</t>
  </si>
  <si>
    <t>DataServiceDR_Images/d2908645.รูปภาพที่แจ้ง.070220.jpg</t>
  </si>
  <si>
    <t>แนะนำให้ลูกค้า ปิด - เปิด VDO Pro จอกลับมาใช้งานได้</t>
  </si>
  <si>
    <t>DataServiceDR_Images/d2908645.รูปภาพที่ดำเนินการเสร็จแล้ว.071539.jpg</t>
  </si>
  <si>
    <t>86640389</t>
  </si>
  <si>
    <t>DataServiceDR_Images/86640389.รูปภาพที่แจ้ง.072647.jpg</t>
  </si>
  <si>
    <t>แนะนำลูกค้าปิดเปิดระบบไฟ</t>
  </si>
  <si>
    <t>f822c7b3</t>
  </si>
  <si>
    <t>ไว้อาลัยพระพันปีหลวง
ขออนุญาตแจ้งครับ ทาง BMN. ขอความร่วมมือในการปรับค่าแสงจอทุกจอ (เฉพาะจอ Digital)
ให้ปรับลดลงจากมีาต้งค่าไว้ ลงมาอีก 30%
ทั้งนี้จอที่ปรับได้ให้ทำการปรับลดลงทันที พร้อมทำข้อมูลสรุปกับทีมพี่ไจ๋
ส่วนจอที่เราไม่สามารถปรับออนไลน์ได้ ทาง  BMN  จะให้ทาง RO ช่วยดำเนินการให้ โดยให้ทาง DR โทรประสานแจ้งวิธีการดำเนินการ</t>
  </si>
  <si>
    <t>พี่เคี้ยง , XIE SHAOYANG</t>
  </si>
  <si>
    <t>ดำเนินการปรับลดค่าความสว่างของจอทุกสถานี รวมจำนวนทั้งหมด 14 สถานี ตามที่ได้รับแจ้ง ตรวจสอบความเรียบร้อยหลังปรับค่าแสงแล้ว ทุกจอสามารถแสดงผลได้ตามปกติ  ลำดับ สถานี ค่าเดิม ค่าหลังปรับ หมายเหตุ  1 หลักสองค่าเดิม 8% เหลือ2% - 2 ภาษีเจริญค่าเดิม 8% เหลือ2% - 3 บางหว้า ค่าเดิม8% เหลือ2% - 4 วัดมังกรค่าเดิม 20%เหลือ 6% - 5 หัวลำโพงค่าเดิม35% เหลือ10% - 6 สีลม ค่าเดิม50% เหลือ15% - 7 ศูนย์สิริกิติ์แห่งชาติ ค่าเดิม12% เหลือ3% - 8 สุขุมวิท (จอด้านบน 2 จอ) ค่าเดิม25%เหลือ 7%  จอเบ้าส์ Head: ค่าเดิม20%เหลือ 6% 9 เพชรบุรี ค่าเดิม30% เหลือ9% - 10 พระราม9 ค่าเดิม40%เหลือ12%หลังปรับพบว่าสว่างเกิน จึงลดเหลือ 6% 11 ลาดพร้าว ค่าเดิม18%เหลือ5% - 12 พหลโยธิน ค่าเดิม70% เหลือ21% - 13 สวนจตุจักร ค่าเดิม100%เหลือ 30% หลังปรับพบว่าสว่างเกิน จึงลดเหลือ 15%</t>
  </si>
  <si>
    <t>ได้ดำเนินการปรับค่าความสว่างครบทั้ง 14 สถานีเรียบร้อยตามกำหนด ทุกจอสามารถใช้งานได้ปกติ</t>
  </si>
  <si>
    <t>DataServiceDR_Images/f822c7b3.รูปภาพที่ดำเนินการเสร็จแล้ว.013329.jpg</t>
  </si>
  <si>
    <t>9f2cec35</t>
  </si>
  <si>
    <t>จอติดๆดับๆ รอซัพเข้าตรวจสอบ</t>
  </si>
  <si>
    <t>DataServiceDR_Images/9f2cec35.รูปภาพที่แจ้ง.021317.jpg</t>
  </si>
  <si>
    <t>c0a67a09</t>
  </si>
  <si>
    <t>Central Rama9 4FL.</t>
  </si>
  <si>
    <t>LED Fascia Logo True หน้าร้านให้ขึ้นสื่อ Logo True BlackLED</t>
  </si>
  <si>
    <t>DataServiceDR_Images/c0a67a09.รูปภาพที่แจ้ง.030341.jpg</t>
  </si>
  <si>
    <t>เช็คแล้วเร้าเตอร์อินเตอร์เน็ตใช้งานได้ครับ กล่อง603ออนไลน์ปกติ กล่องA3เก่า น่าจะมีปัญหาไม่ออนไลน์ ลองเทสต่อwifiแล้วก็ไม่ออนไลน์ #แก้ไขโดยการเปลี่ยนสื่อผ่านUSBไปก่อน</t>
  </si>
  <si>
    <t>DataServiceDR_Images/c0a67a09.รูปภาพที่ดำเนินการเสร็จแล้ว.091303.jpg</t>
  </si>
  <si>
    <t>ผู้ดูแล บอยวิทวัส</t>
  </si>
  <si>
    <t>9ed560aa</t>
  </si>
  <si>
    <t>📣ประกาศ สำคัญมาก📣
ขอให้สาขาที่มี LED Fascia Logo True หน้าร้าน วันนี้ให้ขึ้นสื่อ Logo True Black ตาม Link ด้วยนะคะ
True Logo Black Fascia
https://drive.google.com/drive/folders/17Zgu016kgu6g_cTwoPhNMAsSsh-gZhFK?usp=drive_link
ไฟล์เดิม Logo สีแดง ให้เก็บไว้นะคะ อย่าลบทิ้งนะคะ เพราะต้องใช้ต่อหลังหมดช่วงไว้อาลัยค่ะ</t>
  </si>
  <si>
    <t>409dcc1f</t>
  </si>
  <si>
    <t>ไว้อาลัยพระพันปี 25-10-25
ขออนุญาตแจ้งครับ ทาง BMN. ขอความร่วมมือในการปรับค่าแสงจอทุกจอ (เฉพาะจอ Digital)
ให้ปรับลดลงจากมีาต้งค่าไว้ ลงมาอีก 30%
ทั้งนี้จอที่ปรับได้ให้ทำการปรับลดลงทันที พร้อมทำข้อมูลสรุปกับทีมพี่ไจ๋
ส่วนจอที่เราไม่สามารถปรับออนไลน์ได้ ทาง  BMN  จะให้ทาง RO ช่วยดำเนินการให้ โดยให้ทาง DR โทรประสานแต้งวิธีการดำเนินการ</t>
  </si>
  <si>
    <t>แยกตึกชัย ค่าแสง60%ได้ทำการแก้ไขปรับค่าแสง18%✅ แยกอุรุพงษ์ ค่าแสง60%ได้ทำการแก้ไขปรับค่าแสง18%✅ แยกประดิพัทธ์ ค่าแสง60%ได้ทำการแก้ไขปรับค่าแสง18%✅ เก็บงาน ปรับค่าแสง (รับเรื่องพี่เอ็กซ์)</t>
  </si>
  <si>
    <t>DataServiceDR_Images/409dcc1f.รูปภาพที่ดำเนินการเสร็จแล้ว.042752.jpg</t>
  </si>
  <si>
    <t>4b0b9dd6</t>
  </si>
  <si>
    <t>อ๊อฟ</t>
  </si>
  <si>
    <t>แจ้งซ่อมจุดสีเขียวจอ สาขาเซนทรัลพาร์คค่ะ</t>
  </si>
  <si>
    <t>DataServiceDR_Images/4b0b9dd6.รูปภาพที่แจ้ง.060801.jpg</t>
  </si>
  <si>
    <t>เปลี่ยนแผ่นโมดูลเสีย2แผ่น</t>
  </si>
  <si>
    <t>DataServiceDR_Images/4b0b9dd6.รูปภาพที่ดำเนินการเสร็จแล้ว.044958.jpg</t>
  </si>
  <si>
    <t>ea7d6c87</t>
  </si>
  <si>
    <t>สวัสดีค่า รบกวนเปลี่ยนVDOอีกอันที่ IKON SQค่ะ facadeค่ะ 
https://we.tl/t-cMboZOGZtz</t>
  </si>
  <si>
    <t>DataServiceDR_Images/ea7d6c87.รูปภาพที่แจ้ง.062626.jpg</t>
  </si>
  <si>
    <t>0c650833</t>
  </si>
  <si>
    <t>ทรู สเฟียร์ CTW ชั้น 4  // เข้าตรวจสอบสาย LAN จอ TV  C3 ไม่ Online ในระบบ</t>
  </si>
  <si>
    <t>เปลี่ยนสายแลน 1 เส้น</t>
  </si>
  <si>
    <t>DataServiceDR_Images/0c650833.รูปภาพที่ดำเนินการเสร็จแล้ว.084702.jpg</t>
  </si>
  <si>
    <t>1cdc26c0</t>
  </si>
  <si>
    <t>จอ LED H Screenดับ</t>
  </si>
  <si>
    <t>DataServiceDR_Images/1cdc26c0.รูปภาพที่แจ้ง.090648.jpg</t>
  </si>
  <si>
    <t>ฟลุ๊คใหญ่ , แบงค์ไฟฟ้า</t>
  </si>
  <si>
    <t>1. จอดับ mrt จตุจักร -หม้อแปลงเสีย -ปลั๊กไฟขั่วต่อหลวม ได้ทำการเปลี่ยนหม้อแปลงเรียบร้อยครับ</t>
  </si>
  <si>
    <t>DataServiceDR_Images/1cdc26c0.รูปภาพที่ดำเนินการเสร็จแล้ว.044636.jpg</t>
  </si>
  <si>
    <t>1fd2d39e</t>
  </si>
  <si>
    <t>แจ้ง มี Module LED Outdoor เสีย ครับ
ไม่ทราบว่าสามารถเข้าแก้ไขได้วันไหนครับ</t>
  </si>
  <si>
    <t>DataServiceDR_Images/1fd2d39e.รูปภาพที่แจ้ง.091228.jpg</t>
  </si>
  <si>
    <t>นิค , ฟลุ๊ค(เล็ก) , ดาม</t>
  </si>
  <si>
    <t>เปลี่ยนแผ่น module IC เสีย จำนวน 1 แผ่น</t>
  </si>
  <si>
    <t>DataServiceDR_Images/1fd2d39e.รูปภาพที่ดำเนินการเสร็จแล้ว.085304.jpg</t>
  </si>
  <si>
    <t>8b180601</t>
  </si>
  <si>
    <t>งานล้างจอ
ปัญหา:  การล้างจอน้ำยาที่เราใช้ไม่สามารถล้างให้สะอาดได้  
แนวทางแก้ไข:  จากการสอบถามไปทางซัพ ทางซัพแนะนำน้ำยามาให้ ทางเราต้องสั่งมาทดสอบก่อน 1 กระปุ๊กเล็ก  
เปิด PR สั่งซื้อไปทางน้องบีม มาทดสอบเข้าลองล้างดูว่าใช้งานได้จริงหรือไม่ค่ะ</t>
  </si>
  <si>
    <t>เคี้ยง , เอิร์ท</t>
  </si>
  <si>
    <t>เข้าตรวจสอบจอที่สุขุมวิท พบคราบน้ำไหลบนหน้าจอ ดำเนินการทดสอบน้ำยาล้างจอ LED ตามขั้นตอนดังนี้:  ฉีดน้ำลงบนหน้าจอก่อนล้าง  ฉีดน้ำยาล้างจอทิ้งไว้ประมาณ 10 วินาที  ขัดทำความสะอาด 2–3 รอบ  ล้างออกด้วยน้ำสะอาด  ใช้ไดร์เป่าให้แห้ง   หลังจากทำความสะอาด ตรวจสอบพบว่าคราบที่ติดอยู่บนจอสามารถล้างออกได้เรียบร้อย</t>
  </si>
  <si>
    <t>DataServiceDR_Images/8b180601.รูปภาพที่ดำเนินการเสร็จแล้ว.034424.jpg</t>
  </si>
  <si>
    <t>86817369</t>
  </si>
  <si>
    <t>ล้างจอ 
 ปัญหา:  การล้างจอน้ำยาที่เราใช้ไม่สามารถล้างให้สะอาดได้
แนวทางแก้ไข : จากการสอบถามไปทางซัพ ทางซัพแนะนำน้ำยามาให้ ทางเราต้องสั่งมาทดสอบก่อน 1 กระปุ๊กเล็ก
 เปิด PR สั่งซื้อไปทางน้องบีม มาทดสอบเข้าลองล้างดูว่าใช้งานได้จริงหรื้อไม่ค่ะ</t>
  </si>
  <si>
    <t>a262746f</t>
  </si>
  <si>
    <t>Robinson Srisaman</t>
  </si>
  <si>
    <t>Onanong Saekhu</t>
  </si>
  <si>
    <t>0989142536</t>
  </si>
  <si>
    <t>Digital Signage - สื่อไม่อัพเดต</t>
  </si>
  <si>
    <t>DataServiceDR_Images/a262746f.รูปภาพที่แจ้ง.011126.jpg</t>
  </si>
  <si>
    <t>ตรวจสอบพบว่ามีการส่งสื่อไปแล้วแต่หน้าสาขาสื่อไม่อัพเดท สาเหตุจากกล่อง Control ค้าง จึงทำการ Restart อุปกรณ์หลังบ้าน</t>
  </si>
  <si>
    <t>DataServiceDR_Images/a262746f.รูปภาพที่ดำเนินการเสร็จแล้ว.011126.jpg</t>
  </si>
  <si>
    <t>884a6e82</t>
  </si>
  <si>
    <t>BL13 แจ้งซ่อมป้ายสื่อโฆษณาภาพขึ้นไม่เต็มจอครับ</t>
  </si>
  <si>
    <t>DataServiceDR_Images/884a6e82.รูปภาพที่แจ้ง.011554.jpg</t>
  </si>
  <si>
    <t>เหน่ง , น้อย</t>
  </si>
  <si>
    <t>ตรวจสอบพบสายแลนมีปัญหา 1 เส้น เปลี่ยนสายแลนใหม่ จอติดปกติ</t>
  </si>
  <si>
    <t>DataServiceDR_Images/884a6e82.รูปภาพที่ดำเนินการเสร็จแล้ว.043719.jpg</t>
  </si>
  <si>
    <t>7861</t>
  </si>
  <si>
    <t>9b3bd8e1</t>
  </si>
  <si>
    <t>สาขา Central Phuket รบกวนเปลี่ยนวันนี้เลยนะคะ เปิดจนถึงวันที่ 6 Nov 2025 ค่ะ 
Link : https://drive.google.com/drive/folders/12XmKNeag737RJ2U6V1EMlFupSR5OEs6h 
สาขา CentralwOrld รบกวนเปลี่ยนวันนี้เลยนะคะ เปิดจนถึงวันที่ 6 Nov 2025 ค่ะ
 Size 1920x1080px : https://drive.google.com/drive/folders/1XP73h_vH77ajOkmA6232xCs-EmnIRU8X 
 Size 3584x576px : https://we.tl/t-c1m39ylGSj  &lt;&lt; ลิ้งมีอายุโหลด 3 วันนะคะ
สาขา One Bangkok รบกวนเปลี่ยนวันนี้เลยนะคะ เปิดจนถึงวันที่ 6 Nov 2025 ค่ะ 
Link : https://drive.google.com/drive/folders/1F5xkmgzK5T98U-GJeuhNAJDOYmbgZiqH 
สาขา เดอะมอลล์ บางแค รบกวนเปลี่ยนวันนี้เลยนะคะ เปิดจนถึงวันที่ 6 Nov 2025 ค่ะ 
Link : https://drive.google.com/drive/folders/1AQ3wgPJgN1un_TvTiy8gsLRAbCFzbgn6 
สาขา Central Pattaya รบกวนเปลี่ยนวันนี้เลยนะคะ เปิดจนถึงวันที่ 6 Nov 2025 ค่ะ 
Link : https://drive.google.com/drive/folders/1ABSORPkdx0dyhYmbNwD49PxWxRWj4G6c</t>
  </si>
  <si>
    <t>e5d0162d</t>
  </si>
  <si>
    <t>แผ่นเสีย1จุด</t>
  </si>
  <si>
    <t>DataServiceDR_Images/e5d0162d.รูปภาพที่แจ้ง.015314.jpg</t>
  </si>
  <si>
    <t>เหน่ง , เณน , ตี้</t>
  </si>
  <si>
    <t>เข้าตรวจสอบ Module สีซีด สีเพี้ยน1แผ่น ทำการเปลี่ยนแผ่นใหม่เรียบร้อย</t>
  </si>
  <si>
    <t>DataServiceDR_Images/e5d0162d.รูปภาพที่ดำเนินการเสร็จแล้ว.011959.jpg</t>
  </si>
  <si>
    <t>ea6b3754</t>
  </si>
  <si>
    <t>จอแนวนอน makeup bar 
อาการแจ้งซ่อม จอแผ่นโมดูลสีต่าง</t>
  </si>
  <si>
    <t>DataServiceDR_Images/ea6b3754.รูปภาพที่แจ้ง.023646.jpg</t>
  </si>
  <si>
    <t>เข้าขยับแผ่นโมดูลที่สีต่างลงมารวมกันที่ด้านล่างจุดเดียว</t>
  </si>
  <si>
    <t>DataServiceDR_Images/ea6b3754.รูปภาพที่ดำเนินการเสร็จแล้ว.013606.jpg</t>
  </si>
  <si>
    <t>162f754a</t>
  </si>
  <si>
    <t>Parc Bangna</t>
  </si>
  <si>
    <t>ดึงอุปกรณ์เข้าระบบCMS ปรับเวลา Timer</t>
  </si>
  <si>
    <t>DataServiceDR_Images/162f754a.รูปภาพที่แจ้ง.025408.jpg</t>
  </si>
  <si>
    <t>ย้ายระบบ</t>
  </si>
  <si>
    <t>1.เข้าดึงอุปกรณ์ Player เข้าระบบ server CMS ทั้งหมด 13 ตัว // ดึงเข้าwww.led-cloud.com ทั้งหมด 12 กล่องเรียบร้อย 2.ปรับ Timmer เป็นเวลา 08.00-22.00 น.// ปรับเวลาเรียบร้อย</t>
  </si>
  <si>
    <t>DataServiceDR_Images/162f754a.รูปภาพที่ดำเนินการเสร็จแล้ว.090145.jpg</t>
  </si>
  <si>
    <t>f7787e10</t>
  </si>
  <si>
    <t>DataServiceDR_Images/f7787e10.รูปภาพที่แจ้ง.034034.jpg</t>
  </si>
  <si>
    <t>เข้าแก้ไขจอ LED จอกลม //ตรวจสอบหม้อแปลงจ่ายไฟปกติ ตรวจสอบการ์ดไม่มีไฟเข้าการ์ด การ์ดเสีย เปลี่ยนการ์ดK12 1 ใบเซ็ตจอใหม่ จอติดปกติ</t>
  </si>
  <si>
    <t>DataServiceDR_Images/f7787e10.รูปภาพที่ดำเนินการเสร็จแล้ว.013354.jpg</t>
  </si>
  <si>
    <t>caa97f42</t>
  </si>
  <si>
    <t>Teerachai Chaopraknoi  /Arpaporn Jansueb</t>
  </si>
  <si>
    <t>0955987999 / 0863924979</t>
  </si>
  <si>
    <t>DataServiceDR_Images/caa97f42.รูปภาพที่แจ้ง.041827.jpg</t>
  </si>
  <si>
    <t>สื่อค้างในระบบ (Sent Fail)</t>
  </si>
  <si>
    <t>DataServiceDR_Images/caa97f42.รูปภาพที่ดำเนินการเสร็จแล้ว.041828.jpg</t>
  </si>
  <si>
    <t>8fea4b2b</t>
  </si>
  <si>
    <t>จอ fasia เสีย มีลักษณะเป็นเส้นๆๆ ตามรูป ค่ะ</t>
  </si>
  <si>
    <t>DataServiceDR_Images/8fea4b2b.รูปภาพที่แจ้ง.072554.png</t>
  </si>
  <si>
    <t>โอ๋ , เต</t>
  </si>
  <si>
    <t>ตรวจสอบระบบจอ ✅️ ตรวจสอบ card✅️ ตรวจสอบ power supply✅️ ======== 1.จอฟาเซียหน้าร้านแผ่นเสียเป็นเส้นจำนวน16แผ่น รหัสแผ่นM21050700 2.จอฟาเซียหน้าร้านซ้ายแผ่นเสียเป็นเส้น4แผ่น รหัสแผ่นM21050700 3.จอWallผนังแผ่นเสียเป็นเส้น1แผ่นเม็ดไฟเสีย1แผ่น รหัสแผ่นM21041826 #จอฟาเซียแผ่นโมดูลเม็ดไฟเสื่อมสภาพหมดแล้วครับ</t>
  </si>
  <si>
    <t>DataServiceDR_Images/8fea4b2b.รูปภาพที่ดำเนินการเสร็จแล้ว.101928.jpg</t>
  </si>
  <si>
    <t>เข้าตรวจสอบ
 1.จอฟาเซียหน้าร้านแผ่นเสียเป็นเส้นจำนวน16แผ่น รหัสแผ่นM21050700
2.จอฟาเซียหน้าร้านซ้ายแผ่นเสียเป็นเส้น4แผ่น รหัสแผ่นM21050700
3.จอWallผนังแผ่นเสียเป็นเส้น1แผ่นเม็ดไฟเสีย1แผ่น รหัสแผ่นM21041826
#จอฟาเซียแผ่นโมดูลเม็ดไฟเสื่อมสภาพหมดแล้ว
ต้องเสนอราคา</t>
  </si>
  <si>
    <t>ca05c58d</t>
  </si>
  <si>
    <t>แบรนด์ Puma จอLED ประกบไม่สนิทยังเห็นเป็นเส้น</t>
  </si>
  <si>
    <t>DataServiceDR_Images/ca05c58d.รูปภาพที่แจ้ง.074227.jpg</t>
  </si>
  <si>
    <t>33cdb276</t>
  </si>
  <si>
    <t>สวัสดีค่ะ ขอส่งอัพเดท VDO LED U Shape ทางเข้าหน้าร้าน
สามารถอัพเดทได้เลยค่ะ เล่นวิดิโอเป็นตัวใหม่ทั้งหมดค่ะ
Seacon Square ทางเข้าหน้าร้าน
File : https://drive.google.com/file/d/1vpg-uInbN_Q1SR1W1Altj13_4r-4baoW/view?usp=drive_link
Central Westgate
File จอซ้าย : https://drive.google.com/file/d/1iNygdtOswbuifYNhEPkKgDvP0fhqHupV/view?usp=drive_link
File จอขวา : https://drive.google.com/file/d/1dUyXgjmKkCnN5BS3cM_IGY5ovU06rqxF/view?usp=drive_link
Central Park dusit ทางเข้าร้าน
File : https://drive.google.com/file/d/1oqdg7RlqY9W8aoFofahFzHWCAZZPQ0aW/view?usp=drive_link
Centralworld รบกวนปรับไฟล์ให้เป็น Res ที่ใช้งานของสาขา CTW และส่งกลับมาให้หน่อยค่ะ
File : https://drive.google.com/file/d/1REtAXREg3lYd2k8r_odndGzxNGySYrPX/view?usp=drive_link</t>
  </si>
  <si>
    <t>c1e848b3</t>
  </si>
  <si>
    <t>อาการจอ Module เม็ดไฟหลุด</t>
  </si>
  <si>
    <t>DataServiceDR_Images/c1e848b3.รูปภาพที่แจ้ง.084713.jpg</t>
  </si>
  <si>
    <t>โอ๋ , บอยใหญ่</t>
  </si>
  <si>
    <t>เปลี่ยนแผ่นโมดูลเสีย 4 แผ่น และปรับรอยต่อแผ่นเรียบร้อยครับ</t>
  </si>
  <si>
    <t>DataServiceDR_Images/c1e848b3.รูปภาพที่ดำเนินการเสร็จแล้ว.091129.jpg</t>
  </si>
  <si>
    <t>9649462b</t>
  </si>
  <si>
    <t>MRT Sukhumvit Bulkhead</t>
  </si>
  <si>
    <t>DataServiceDR_Images/9649462b.รูปภาพที่แจ้ง.102055.jpg</t>
  </si>
  <si>
    <t>ตี้ , เหน่ง , เณน</t>
  </si>
  <si>
    <t>ตรวจสอบจอ เบาท์เฮดดับ ตรวจสอบเบื้องต้นไฟไม่จ่าย เนื่องจากสายเมนหลุด ทำการใส่ใหม่เเละเช็คใหม่ เเน่นทุกสายเเล้ว</t>
  </si>
  <si>
    <t>DataServiceDR_Images/9649462b.รูปภาพที่ดำเนินการเสร็จแล้ว.012744.jpg</t>
  </si>
  <si>
    <t>68ac7021</t>
  </si>
  <si>
    <t>ศิริขวัญ SR</t>
  </si>
  <si>
    <t>0927088980</t>
  </si>
  <si>
    <t>สาขา: CJ - เซ็นทรัล แจ้งวัฒนะ จอ LED แผ่นจอหลุดลงมา 1 แผ่น ทำให้เกิดช่องว่างระหว่างจอ</t>
  </si>
  <si>
    <t>DataServiceDR_Images/68ac7021.รูปภาพที่แจ้ง.010553.jpg</t>
  </si>
  <si>
    <t>แนะนำสาขาปรับแผ่น จอกลับมาปกติ</t>
  </si>
  <si>
    <t>DataServiceDR_Images/68ac7021.รูปภาพที่ดำเนินการเสร็จแล้ว.040737.jpg</t>
  </si>
  <si>
    <t>00450a5a</t>
  </si>
  <si>
    <t>ปัญหา  แผ่นโมดูล เป้นเม็ดดอท และ เสีย GRB  ทั้งจอ ตามอายุการใช้งาน     แนวทางแก้ไข  ทำรายงาน Report เรื่องการใช้งานแผ่นสแปร์ คงเหลือเท่าไหร่ และทำเรื่องเข้าเปลี่ยนในส่วนแผ่นสแปร์ที่เหลือ</t>
  </si>
  <si>
    <t>a6654ff3</t>
  </si>
  <si>
    <t>คุณพัชรี คุณจุ้งจิ้ง</t>
  </si>
  <si>
    <t>📣 ประกาศด่วน
สารจากทาง ผบห.ค่ะ ตั้งแต่วันนี้ขอให้ทุกสาขาที่มีจอ TV ACC Wall ให้ปิดจอนะคะ ไม่ต้องเปิดจอที่ขึ้นสื่อไว้อาลัยนะคะ</t>
  </si>
  <si>
    <t>Off Screen VDO wall ทุกจอ</t>
  </si>
  <si>
    <t>75595bef</t>
  </si>
  <si>
    <t>อาการจอเป็นเส้น จุดเดิม</t>
  </si>
  <si>
    <t>DataServiceDR_Images/75595bef.รูปภาพที่แจ้ง.064559.jpg</t>
  </si>
  <si>
    <t>แก้ไขจอเสียเป็นเส้น ซ่อมแผ่นจุดที่เสีย</t>
  </si>
  <si>
    <t>DataServiceDR_Images/75595bef.รูปภาพที่ดำเนินการเสร็จแล้ว.090544.jpg</t>
  </si>
  <si>
    <t>8a99fc8b</t>
  </si>
  <si>
    <t>จอ TV - จอไม่โชว์สื่อ(ระบบสัญญาณ)</t>
  </si>
  <si>
    <t>DataServiceDR_Images/8a99fc8b.รูปภาพที่แจ้ง.065000.jpg</t>
  </si>
  <si>
    <t>เนื่องจากส่วนกลางมีแจ้งปิดจอทำให้เราต้องปิดการทำงานกล่องจอ เลยทำให้จอขึ้นจอฟ้า แก้ไขโดยการแนะนำให้สาขาปิดเบรกเกอร์</t>
  </si>
  <si>
    <t>DataServiceDR_Images/8a99fc8b.รูปภาพที่ดำเนินการเสร็จแล้ว.070243.jpg</t>
  </si>
  <si>
    <t>b87d3498</t>
  </si>
  <si>
    <t>Embussy</t>
  </si>
  <si>
    <t>รบกวนปิดจอ จอนี้ให้หน่อยค่ะ</t>
  </si>
  <si>
    <t>DataServiceDR_Images/b87d3498.รูปภาพที่แจ้ง.083852.jpg</t>
  </si>
  <si>
    <t>ทำการOff screen หลังบ้านแล้วแต่จอไม่ดับ แนะนำสาขาปิด เบรกเกอร์</t>
  </si>
  <si>
    <t>DataServiceDR_Images/b87d3498.รูปภาพที่ดำเนินการเสร็จแล้ว.083852.jpg</t>
  </si>
  <si>
    <t>3d250d32</t>
  </si>
  <si>
    <t>Robinson Chonburi</t>
  </si>
  <si>
    <t>จอ Poster สื่อไม่อัพเดท</t>
  </si>
  <si>
    <t>DataServiceDR_Images/3d250d32.รูปภาพที่แจ้ง.084314.jpg</t>
  </si>
  <si>
    <t>แนะนำสาขาตรวจสอบระบบ internet</t>
  </si>
  <si>
    <t>DataServiceDR_Images/3d250d32.รูปภาพที่ดำเนินการเสร็จแล้ว.090446.jpg</t>
  </si>
  <si>
    <t>7158a71c</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</si>
  <si>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https://drive.google.com/file/d/1a36bkIh6NVzkjyhjcy2FLKsSNz1CXJ-b/view?usp=drive_link
แฟชั่น/ซีคอน/เวตเกต : https://drive.google.com/file/d/1ZrXpYeBgl3K0VmmBACqYCLLY_s0Ac8w2/view?usp=drive_link
จอหน้าร้าน เวสเกต : https://drive.google.com/file/d/1Bxmr8M_X9Xa2YX3wE-dD5CMbpEw0j3kQ/view?usp=drive_link
สยาม เซนเตอร์ : จอข้าง https://drive.google.com/file/d/1va2_EAEm-uLLtvcuefPxCE4bjVUZcDLh/view?usp=drive_link
หลังแคชเชียร์ : https://drive.google.com/file/d/1va2_EAEm-uLLtvcuefPxCE4bjVUZcDLh/view?usp=drive_link
ไอคอนสยาม : หลังแคชเชียร์ ชั้น 2 https://drive.google.com/file/d/1LfS_rPR06Ij0k_rN19_kzVEa03noUaKp/view?usp=drive_link
เซนทรัลพาร์ค : หลังแคชเชียร์ https://drive.google.com/file/d/1dbnAG80vOIOQHHGLZHISDUOvemPjimSD/view?usp=drive_link
จอด้านข้าง https://drive.google.com/file/d/1yph8nrHThJFqJfBBKbRxCyCbZpYFVc55/view?usp=drive_link</t>
  </si>
  <si>
    <t>161328a5</t>
  </si>
  <si>
    <t>Tceb  Siam Discovery</t>
  </si>
  <si>
    <t>แบรนด์  Tceb สยาม
ปัญหา เชื่อมโน๊ตบุ๊คกับกล่อง A6L แล้วจอไม่เล่นสื่อ</t>
  </si>
  <si>
    <t>DataServiceDR_Images/161328a5.รูปภาพที่แจ้ง.093950.jpg</t>
  </si>
  <si>
    <t>ประสานลูกค้าเลือกแบบการเล่นภาพ ตอนนี้จอทำงานปกติ</t>
  </si>
  <si>
    <t>9e2ee9e8</t>
  </si>
  <si>
    <t>จอไม่ดับ ส่วนกลางแจ้งให้ดับจอช่วงไว้อาลัยพระพันปี</t>
  </si>
  <si>
    <t>DataServiceDR_Images/9e2ee9e8.รูปภาพที่แจ้ง.094703.jpg</t>
  </si>
  <si>
    <t>แนะนำหน้าสาขาปิดเบรกเกอร์</t>
  </si>
  <si>
    <t>95ea1838</t>
  </si>
  <si>
    <t>Ayutthaya City Park</t>
  </si>
  <si>
    <t>จอไม่ดับ</t>
  </si>
  <si>
    <t>DataServiceDR_Images/95ea1838.รูปภาพที่แจ้ง.095510.jpg</t>
  </si>
  <si>
    <t>แนะนำสาขาปิดจอ ด้วยวิธีการปิดเบรคเกอร์</t>
  </si>
  <si>
    <t>fed37255</t>
  </si>
  <si>
    <t>อาการแจ้งซ่อมจอแคชเชียร์ดับ</t>
  </si>
  <si>
    <t>DataServiceDR_Images/fed37255.รูปภาพที่แจ้ง.100147.jpg</t>
  </si>
  <si>
    <t>สาเหตุ   ระบบไฟจอมีปัญหา วิธีแก้ไข   ปิด  เปิด เบรกเกอร์ใหม่  2-3 ครั้ง</t>
  </si>
  <si>
    <t>DataServiceDR_Images/fed37255.รูปภาพที่ดำเนินการเสร็จแล้ว.100147.jpg</t>
  </si>
  <si>
    <t>79a8c0f2</t>
  </si>
  <si>
    <t>สาขา SIAM SQUARE ONE นะคะ รบกวนประเมินราคา และจัดแผนเข้าซ่อมให้ทีค่ะ</t>
  </si>
  <si>
    <t>DataServiceDR_Images/79a8c0f2.รูปภาพที่แจ้ง.101245.jpg</t>
  </si>
  <si>
    <t>โอ๋ , โดนัดไฟฟ้า , มาร์ค , เอิร์ท</t>
  </si>
  <si>
    <t>สาเหตุ: เศษฝุ่นเข้าไปในic วิธีแก้ไข: ทำความสะอาดบริเวณic</t>
  </si>
  <si>
    <t>DataServiceDR_Images/79a8c0f2.รูปภาพที่ดำเนินการเสร็จแล้ว.023429.jpg</t>
  </si>
  <si>
    <t>bd276ce2</t>
  </si>
  <si>
    <t>สื่อไว้อาลัยที่จอ LED Wall เนื่องจากเป็นจอแบบติดพื้น ถ้าภาพและตัวหนังสืออยู่ต่ำกว่า 150 cm. ถือว่าไม่เหมาะสมค่ะ เบื้องต้นประสานงานทีมทำสื่อใหม่อยู่ ตั้งแต่วันนี้ขออนุญาตให้ปิดจอ LED Wall ไปก่อนนะคะ</t>
  </si>
  <si>
    <t>Screen off จอ LED</t>
  </si>
  <si>
    <t>52d7cb1d</t>
  </si>
  <si>
    <t>The Mall Thapra</t>
  </si>
  <si>
    <t>จุฑามาศ</t>
  </si>
  <si>
    <t>0962956455 / 0839366353</t>
  </si>
  <si>
    <t>Digital Facia - จอสีเพี้ยน จอกระพริบ</t>
  </si>
  <si>
    <t>DataServiceDR_Images/52d7cb1d.รูปภาพที่แจ้ง.041811.jpg</t>
  </si>
  <si>
    <t>เอ็กซ์ , เอิร์ท , XIE SHAOYANG</t>
  </si>
  <si>
    <t>1. ตรวจสอบจอฝาเซียร์ทรูเดอะมอลล์ท่าพระครับจากการตรวจสอบเม็ดพิกเซลเสื่อมสภาพทั้งจอครับผม 2. เม็ดขึ้นเส้นแดงเป็นที่ไอซีเสียครับต้องเตรียมไอซีมาเปลี่ยน 3. เบื้องต้นจอหมดประกันแล้วครับรบกวนนำเสนอราคาเปลี่ยนไอซีด้วยครับขอบคุณครับ</t>
  </si>
  <si>
    <t>DataServiceDR_Images/52d7cb1d.รูปภาพที่ดำเนินการเสร็จแล้ว.101507.jpg</t>
  </si>
  <si>
    <t>เข้าตรวจเช็คแผ่นเรียบร้อยแผ่นเสีย 15 แผ่น ในสต็อคมีของ19 แผ่น ทำแผนเข้าเปลี่ยนแผ่นและซ่อมหน้างาน ต้องเสนอราคา</t>
  </si>
  <si>
    <t>34023f6a</t>
  </si>
  <si>
    <t>Somruethai Ketsom</t>
  </si>
  <si>
    <t>0941456196</t>
  </si>
  <si>
    <t>สื่อขึ้น ตัวหนังสือ มุมบนซ้าย</t>
  </si>
  <si>
    <t>DataServiceDR_Images/34023f6a.รูปภาพที่แจ้ง.042348.jpg</t>
  </si>
  <si>
    <t>XIE SHAOYANG</t>
  </si>
  <si>
    <t>รีโมทแก้ไข</t>
  </si>
  <si>
    <t>a33193d5</t>
  </si>
  <si>
    <t>Ari Zpell Rangsit</t>
  </si>
  <si>
    <t>DataServiceDR_Images/a33193d5.รูปภาพที่แจ้ง.044821.jpg</t>
  </si>
  <si>
    <t>Timer เสีย ทำการเปิดจอแบบแมนนวล จอติดปกติ</t>
  </si>
  <si>
    <t>DataServiceDR_Images/a33193d5.รูปภาพที่ดำเนินการเสร็จแล้ว.061527.jpg</t>
  </si>
  <si>
    <t>f6fdf4a2</t>
  </si>
  <si>
    <t>จอสีเพี้ยน</t>
  </si>
  <si>
    <t>DataServiceDR_Images/f6fdf4a2.รูปภาพที่แจ้ง.045945.jpg</t>
  </si>
  <si>
    <t>เป็นงานติดตั้งที่ยังคงค้างอยู่</t>
  </si>
  <si>
    <t>f146a2b2</t>
  </si>
  <si>
    <t>จอเล่นสื่อไม่เต็ม</t>
  </si>
  <si>
    <t>DataServiceDR_Images/f146a2b2.รูปภาพที่แจ้ง.063050.jpg</t>
  </si>
  <si>
    <t>หม้อแปลงช็อต 1 ตัว แก้ไขให้ใช้งานเบื้องต้นได้ไปก่อนโดยแจ้งให้ลูกค้าสลับสาย</t>
  </si>
  <si>
    <t>DataServiceDR_Images/f146a2b2.รูปภาพที่ดำเนินการเสร็จแล้ว.012950.jpg</t>
  </si>
  <si>
    <t>หม้อแปลงมีปัญหาต้องส่งให้ช่างเข้าเปลี่ยนใหม่ 1ใบ(มอบหมายให้พี่นุ่น)</t>
  </si>
  <si>
    <t>f65da41a</t>
  </si>
  <si>
    <t>วันที่ 1 พ.ย. รบกวนช่วยให้ปรับค่าแสงทุกจอกลับดังเดิมครับ
ฝากด้วยนะครับ
(ก่อนหน้านั้นปรับค่าแสงลงเนื่องจากไว้อาลัยพระพันปี)</t>
  </si>
  <si>
    <t>DataServiceDR_Images/f65da41a.รูปภาพที่แจ้ง.081701.png</t>
  </si>
  <si>
    <t>เอ็กซ์ , พี่นุ , เหน่ง</t>
  </si>
  <si>
    <t>ทีม 1.งานปรับค่าแสง จอ LED  BMN  1.  สถานีหลักสอง 2. สถานีภาษีเจริญ 3. สถานีบางหว้า 4. สถานีวัดมังกร 5. สถานีหัวลำโพง 6. สถานีศูนย์สิริกิติ์ 7. สถานีเพชรบุรี 8. แยกประดิพัทธ์ 9. แยกตึกชัย 10. แยกอุรุพงศ์  ทีม 2. งานปรับค่าแสง จอ LED  BMN  1.  พระราม9  จำนวน   1 จอ 3. ลาดพร้าว จำนวน  2 จอ 4. พหลโยธิน  จำนวน  1 จอ 5. จตุจักร จำนวน 2 จอ</t>
  </si>
  <si>
    <t>DataServiceDR_Images/f65da41a.รูปภาพที่ดำเนินการเสร็จแล้ว.021846.jpg</t>
  </si>
  <si>
    <t>0f43c2e3</t>
  </si>
  <si>
    <t>Sukumvit Connected</t>
  </si>
  <si>
    <t>เล่นสื่อเพี้ยน</t>
  </si>
  <si>
    <t>DataServiceDR_Images/0f43c2e3.รูปภาพที่แจ้ง.103309.jpg</t>
  </si>
  <si>
    <t>1. ตรวจสอบหม้อแปลงจ่ายไฟปกติ ตรวจสอบสัญญาณแลนมาครบ 8 เส้นได้ทำการย้ำหัวแลนฝั่งจอใหม่ จอติดปกติ✅✅ (ฝั่งโปรเซสเซอร์ไม่สามารถย้ำใหม่ได้เนื่องจากสายแลนสั้นเกินไป)</t>
  </si>
  <si>
    <t>DataServiceDR_Images/0f43c2e3.รูปภาพที่ดำเนินการเสร็จแล้ว.060929.jpg</t>
  </si>
  <si>
    <t>e2a551f5</t>
  </si>
  <si>
    <t>แก้ไขสื่อหลังเคาท์เตอร์ให้เป็นสื่อธรรมชาติสีเทาขาว</t>
  </si>
  <si>
    <t>DataServiceDR_Images/e2a551f5.รูปภาพที่แจ้ง.120313.jpg</t>
  </si>
  <si>
    <t>DataServiceDR_Images/e2a551f5.รูปภาพที่ดำเนินการเสร็จแล้ว.122231.jpg</t>
  </si>
  <si>
    <t>a02394e6</t>
  </si>
  <si>
    <t>K.waleewan</t>
  </si>
  <si>
    <t>0866699611,0939049970</t>
  </si>
  <si>
    <t>หน้าจอทีวี 3 จอ ไม่ติด</t>
  </si>
  <si>
    <t>DataServiceDR_Images/a02394e6.รูปภาพที่แจ้ง.120508.jpg</t>
  </si>
  <si>
    <t>ทำการส่งสื่อสีดำขึ้นไปแทนเนื่องจากส่วนกลางแจ้งให้ปิดจอแต่จอไม่ตัดดำ</t>
  </si>
  <si>
    <t>af79facc</t>
  </si>
  <si>
    <t>MRT Chatuchak Column</t>
  </si>
  <si>
    <t>Column จตุจักร แผงหลุด จาก ผดส.</t>
  </si>
  <si>
    <t>DataServiceDR_Images/af79facc.รูปภาพที่แจ้ง.123457.jpg</t>
  </si>
  <si>
    <t>เข้าตรวจสอบพบแผ่นโมดูลหลุดจำนวน 1 แผ่น และมีอีก 2 แผ่นข้างเคียงอ้าออก ดำเนินการใส่แผ่นโมดูลกลับเข้าที่ และปรับระนาบให้เรียบร้อย  ระหว่างตรวจสอบ พบสายแพรขาดจำนวน 1 เส้น จึงดำเนินการเปลี่ยนสายแพรใหม่เรียบร้อย  ตรวจพบสาย DC หลุดจำนวน 1 เส้น ได้ดำเนินการเสียบสาย DC กลับเข้าที่และจัดเก็บสายให้เรียบร้อย  หลังจากดำเนินการแก้ไขแล้ว จอสามารถใช้งานได้ตามปกติ</t>
  </si>
  <si>
    <t>DataServiceDR_Images/af79facc.รูปภาพที่ดำเนินการเสร็จแล้ว.010809.jpg</t>
  </si>
  <si>
    <t>6ce15517</t>
  </si>
  <si>
    <t>Essilor rayong ปลวกแดง</t>
  </si>
  <si>
    <t>คุณผึ้ง</t>
  </si>
  <si>
    <t>0954809898</t>
  </si>
  <si>
    <t>อาการแผ่นขึ้นเป็นสี  ประสานส่าวหย่าง แจ้งว่า การ์ดหรือหม้อแปลงน่าจะเสียครับ   ทางลูกค้ากำลังประสานหน้างานว่าสามารถเข้างานได้ช่วงไหนครับ</t>
  </si>
  <si>
    <t>DataServiceDR_Images/6ce15517.รูปภาพที่แจ้ง.015423.jpg</t>
  </si>
  <si>
    <t>1)เปลี่ยนการ์ดR-712ใหม่1ใบ✅ 2)เซตการ์ดใหม่เสร็จเรียบร้อยคับ✅ 3)ซ่อมเม็ดไฟ5เม็ด✅</t>
  </si>
  <si>
    <t>DataServiceDR_Images/6ce15517.รูปภาพที่ดำเนินการเสร็จแล้ว.094831.jpg</t>
  </si>
  <si>
    <t>47fc3304</t>
  </si>
  <si>
    <t>https://drive.google.com/file/d/1CKlEjbVh3LAEUieERKkl3KTlFZjB782p/view?usp=drive_link
เรียนคุณเล็ก 
VDO ที่ WS Iconssiam   ยังเป็นตัวเดิม  คือ แป้ง   ที่เป็นผู้ชาย  
ตอนนี้ต้องเป็น BoBa lips ช่วย update ให้หน่อยครับ  
ผมแนบ link Vdo  มาด้วยครับ
ของเก่า เอาออกครับ</t>
  </si>
  <si>
    <t>DataServiceDR_Images/47fc3304.รูปภาพที่แจ้ง.023939.jpg</t>
  </si>
  <si>
    <t>a3000c39</t>
  </si>
  <si>
    <t>Sunnies Dusit Central Park</t>
  </si>
  <si>
    <t>งานsunnies สาขาเซ็นทรัลพาร์ค 
ติดตั้งเดือน9  ส่งมอบแล้ว
อาการจอดับ
อาการที่รับแจ้ง คือจอTV43นิ้วครับ 
เบื้องต้นตอนใช้งานจริง ทางลูกค้าได้ทำการปิด-เปิดจอผ่านรีโมทLED เวลาปิดร้าน และเปิดร้าน ครับ  ผมแนะนำให้ปิดสวิซท์ เบรคเกอร์ ทางลูกค้าไม่ยอมกลัวว่าจอจะเสียหาย ครับ  เคสนี้ ผมคาดว่าลูกค้าน่าจะปิดรีโมทไว้ครับ
สาขานี้ ใช้งานออฟไลน์ครับ</t>
  </si>
  <si>
    <t>DataServiceDR_Images/a3000c39.รูปภาพที่แจ้ง.030917.jpg</t>
  </si>
  <si>
    <t>เปลี่ยน HDMI ไปเสียบที่ช่องใหม่</t>
  </si>
  <si>
    <t>DataServiceDR_Images/a3000c39.รูปภาพที่ดำเนินการเสร็จแล้ว.092844.jpg</t>
  </si>
  <si>
    <t>990e8c1a</t>
  </si>
  <si>
    <t>คุณเชน</t>
  </si>
  <si>
    <t>084-324-5967</t>
  </si>
  <si>
    <t>แผ่นเสีย 5 แผ่น</t>
  </si>
  <si>
    <t>DataServiceDR_Images/990e8c1a.รูปภาพที่แจ้ง.033746.jpg</t>
  </si>
  <si>
    <t>เอ็กซ์ , XIE SHAOYANG , เอิร์ท</t>
  </si>
  <si>
    <t>อัพ เวอร์ชั่น card จอทำงานปกติ</t>
  </si>
  <si>
    <t>DataServiceDR_Images/990e8c1a.รูปภาพที่ดำเนินการเสร็จแล้ว.080839.jpg</t>
  </si>
  <si>
    <t>2cc0ed7f</t>
  </si>
  <si>
    <t>MRT Sukhumvit</t>
  </si>
  <si>
    <t>คืนวันศุกร์ที่ 31 ตค. เข้าเช้า วันเสาร์ที่ 01 พย. นี้
ทางทีมจะเข้าเปลี่ยนสื่อ
สถานีสุขุมวิท ชั้นออกบัตรโดยสาร
ลูกค้า Dutchie Greek
ตำแหน่งกล่อง 
1. SUK CC DLB 001 
ขนาดจอ 880x256 px
*** รบกวนตั้ง เวลาเปลี่ยนสื่อ
คืนวันศุกร์ที่ 31 ตค.นี้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
ขอบคุณครับ</t>
  </si>
  <si>
    <t>DataServiceDR_Images/2cc0ed7f.รูปภาพที่แจ้ง.043249.png</t>
  </si>
  <si>
    <t>284b9b7e</t>
  </si>
  <si>
    <t>TS CTW
จอVDO Wall 12 จอ เปลี่ยนสื่องานอีเวนต์ 
A2,A3
B2,B3
C2,C3</t>
  </si>
  <si>
    <t>DataServiceDR_Images/284b9b7e.รูปภาพที่แจ้ง.022625.jpg</t>
  </si>
  <si>
    <t>83e25ad3</t>
  </si>
  <si>
    <t>จังซีรอน</t>
  </si>
  <si>
    <t>เปลี่ยนสื่อ3CE จางซีรอน</t>
  </si>
  <si>
    <t>DataServiceDR_Images/83e25ad3.รูปภาพที่แจ้ง.074920.jpg</t>
  </si>
  <si>
    <t>ee78797e</t>
  </si>
  <si>
    <t>DataServiceDR_Images/ee78797e.รูปภาพที่แจ้ง.071610.jpg</t>
  </si>
  <si>
    <t>เบรกเกอร์ทริป แนะนำลูกค้าเปิดเบรกเกอร์</t>
  </si>
  <si>
    <t>DataServiceDR_Images/ee78797e.รูปภาพที่ดำเนินการเสร็จแล้ว.071610.jpg</t>
  </si>
  <si>
    <t>e4bdfb80</t>
  </si>
  <si>
    <t>เมเบอรีน 
งานเปลัยนสื่อ
Link VDO  Mochi  สำหรับ Endcap ร้าน Watsons  28 สาขาครับ  เริ่มพรุ่งนี้ วันที่ 1/11/2025  ครับ
https://loreal-my.sharepoint.com/:v:/p/veerasak_pheudchantuk/Efn-ZXiFAyhGgEzNCNvksf4BRPYaQ4Xxx2lEm47Z7tHzUg?e=C7YD1R</t>
  </si>
  <si>
    <t>5b09b704</t>
  </si>
  <si>
    <t>Singapore</t>
  </si>
  <si>
    <t>จอกระพริบนิดหน่อย</t>
  </si>
  <si>
    <t>DataServiceDR_Images/5b09b704.รูปภาพที่แจ้ง.100425.jpg</t>
  </si>
  <si>
    <t>Outsource</t>
  </si>
  <si>
    <t>ทางซัพพลายเออร์เข้าเซ็ทจอให้ใหม่ อาการกระพริบหาย</t>
  </si>
  <si>
    <t>5533fb36</t>
  </si>
  <si>
    <t>โมดูลกระพริบเป็นดอท ฝากแก้ไขให้เสร็จก่อน 10 โมงเช้าหน่อยครับ</t>
  </si>
  <si>
    <t>DataServiceDR_Images/5533fb36.รูปภาพที่แจ้ง.011132.jpg</t>
  </si>
  <si>
    <t>ทางทีมติดตั้งแจ้งว่าเคยเกิดปัญหาแบบนี้มาแล้ว 1ครั้ง จึงทำการเซ็ทจอใหม่ เมื่อเปิดปิดจอใหม่ หน้าจอกลับมาเป็นปกติ</t>
  </si>
  <si>
    <t>จอใช้งานได้ปกติ แต่ถ้าเป็นอีกต้องให้Colorlight เข้าไปเซ็ทจอใหม่</t>
  </si>
  <si>
    <t>DataServiceDR_Images/5533fb36.รูปภาพที่ดำเนินการเสร็จแล้ว.083316.jpg</t>
  </si>
  <si>
    <t>1e443d22</t>
  </si>
  <si>
    <t>อังศุธร/SR</t>
  </si>
  <si>
    <t>สาขา: 27 - ศูนย์เลเซอร์เซ็นทรัลเวิลด์ จอLEDไม่ติด ลองเปิดปิด สวิซใหม่แล้วค่ะ</t>
  </si>
  <si>
    <t>DataServiceDR_Images/1e443d22.รูปภาพที่แจ้ง.021700.jpg</t>
  </si>
  <si>
    <t>ปรับเวลา Timmer และ restart player จอกลับมาติดปกติ</t>
  </si>
  <si>
    <t>DataServiceDR_Images/1e443d22.รูปภาพที่ดำเนินการเสร็จแล้ว.080529.jpg</t>
  </si>
  <si>
    <t>6152ee43</t>
  </si>
  <si>
    <t>MRT Phetchaburi</t>
  </si>
  <si>
    <t>ขอช่วงเช้านี้ขอให้ส่งทีมงานลงตรวจสอบ และแก้ไขของป้ายโฆษณาที่สถานีเพชรบุรีด้วยครับ
-  แจ้งซ่อม​ป้ายโฆษณา​ Column Dynamic ดับรวมจำนวน​ 5 กล่อง
ที่ตำแหน่ง
CC-CDL-06A-01
CC-CDL-07A-01
CC-CDL-08A-01
และหลังกล่อง​ Welcome Dynamic​ จำนวน 2 ป้าย</t>
  </si>
  <si>
    <t>DataServiceDR_Images/6152ee43.รูปภาพที่แจ้ง.030033.jpg</t>
  </si>
  <si>
    <t>โดนัดไฟฟ้า , ต้น (ไฟฟ้า) , เหน่ง</t>
  </si>
  <si>
    <t>เข้าตรวจสอบจอไดนามิกดับ ตรวจสอบหม้อแปลง ไม่มีไฟจ่ายเข้า ตรวจสอบสวิตช์ สวิตช์ปิดอยู่ ได้ทำการแก้ไข เปิดสวิตช์ไฟจ่ายเข้าจอปกติ และได้ทำการเปิด ระบบแมนนวล เทสต์จอทั้งหมดติดปกติ</t>
  </si>
  <si>
    <t>DataServiceDR_Images/6152ee43.รูปภาพที่ดำเนินการเสร็จแล้ว.011707.jpg</t>
  </si>
  <si>
    <t>พ่วงไปกับปรับค่าแสง</t>
  </si>
  <si>
    <t>81414f04</t>
  </si>
  <si>
    <t>Central Krabi</t>
  </si>
  <si>
    <t>Adidas central krabi จอดับ</t>
  </si>
  <si>
    <t>DataServiceDR_Images/81414f04.รูปภาพที่แจ้ง.043147.jpg</t>
  </si>
  <si>
    <t>งานทีมProject</t>
  </si>
  <si>
    <t>f2f90967</t>
  </si>
  <si>
    <t>Central Chanthaburi</t>
  </si>
  <si>
    <t>LED Wall - จอ2 จอเป็นจุดดำหรือเป็นเส้น จอดำเป็นและเส้น หลายแผ่น   ต้องการ ให้เข้ามาแก้ไขค่ะ</t>
  </si>
  <si>
    <t>DataServiceDR_Images/f2f90967.รูปภาพที่แจ้ง.080117.jpg</t>
  </si>
  <si>
    <t>จอWall ในร้าน ตรงจุดที่โมดูลช็อตแผ่นเสีย 8 แผ่น เปลี่ยนหม้อแปลงเรียบร้อย แต่จุดที่โมดุลเสียต้องถอดสลับมาใส่แถวล่าง เนื่องจากไม่มีแผ่นเปลี่ยน</t>
  </si>
  <si>
    <t>DataServiceDR_Images/f2f90967.รูปภาพที่ดำเนินการเสร็จแล้ว.075814.jpg</t>
  </si>
  <si>
    <t>แผ่นช็อตจากหม้อแปลงจ่ายไฟเกิน</t>
  </si>
  <si>
    <t>34460bae</t>
  </si>
  <si>
    <t>จอร้อนโซนปิ่นเกล้าดับ เปิดปิดเบรกเกอร์หลายรอบแล้วยังไม่ติด</t>
  </si>
  <si>
    <t>DataServiceDR_Images/34460bae.รูปภาพที่แจ้ง.070624.jpg</t>
  </si>
  <si>
    <t>โยกงานกลับไปให้ทีมโปรเจค</t>
  </si>
  <si>
    <t>งาน Adidas CT-ปิ่นเกล้า  งานนี้เราต้องต่องานทำแผนเข้าอีกทีนะคะ
จอนี้เป็นการ์ดของคัลเลอร์ไลท์ 
แต่ HUB ไม่มีมาต้องสั่งของก่อน และโปรเซทเซอร์ต้องเช็กในสต๊อก
แผนงานคงเหลือที่ต้องเข้าตรวจสอบ
1. ตอนนี้คงเหลือเซทจอใหม่ พร้อมตรวจสอบการอัพเวอร์ชั่นของอุปกรณ์
2.  ตรวจสอบระบบการทำงานไฟจอ
ทำแผนเข้างานอีกครั้งหลังได้ของมา</t>
  </si>
  <si>
    <t>7355223e</t>
  </si>
  <si>
    <t>DataServiceDR_Images/7355223e.รูปภาพที่แจ้ง.011028.jpg</t>
  </si>
  <si>
    <t>เบรกเกอร์ปิดลง</t>
  </si>
  <si>
    <t>DataServiceDR_Images/7355223e.รูปภาพที่ดำเนินการเสร็จแล้ว.011028.jpg</t>
  </si>
  <si>
    <t>464ff098</t>
  </si>
  <si>
    <t>พบปัญหา เวลาเสียบจอ LCD มีเสียง</t>
  </si>
  <si>
    <t>DataServiceDR_Images/464ff098.รูปภาพที่แจ้ง.020845.jpg</t>
  </si>
  <si>
    <t>ตัวบังพัดลมมีรอยกระแทกบุบ ทำให้พัดลมไม่หมุน เบื้องต้นทำการงัดออกแล้วเสียงพัดลมปกติแล้ว</t>
  </si>
  <si>
    <t>DataServiceDR_Images/464ff098.รูปภาพที่ดำเนินการเสร็จแล้ว.112216.jpg</t>
  </si>
  <si>
    <t>พ่วงไปกับทีม True The Mall Thapra</t>
  </si>
  <si>
    <t>d790c9f5</t>
  </si>
  <si>
    <t>จอ Demo ดับ</t>
  </si>
  <si>
    <t>DataServiceDR_Images/d790c9f5.รูปภาพที่แจ้ง.022027.jpg</t>
  </si>
  <si>
    <t>นิค , ฟลุ๊คเล็ก , ดาม</t>
  </si>
  <si>
    <t>ลูกค้าถอดปลั๊กกล่อง ทำการตัดต่อปลั๊กกล่องเพย์เยอร์เข้ากับ หม้อแปลง 12V</t>
  </si>
  <si>
    <t>DataServiceDR_Images/d790c9f5.รูปภาพที่ดำเนินการเสร็จแล้ว.080416.jpg</t>
  </si>
  <si>
    <t>42c7dbe3</t>
  </si>
  <si>
    <t>สวัสดีค่ะ ขอส่งอัพเดท VDO LED U Shape ทางเข้าหน้าร้าน
สามารถอัพเดทได้เลยค่ะ เล่นวิดิโอเป็นตัวใหม่ทั้งหมดค่ะ
1. Mega Bangna
 ทางเข้าหน้าร้าน
File : https://drive.google.com/file/d/1Akq8ljOWie6eBfYzXOMw_4kX8JHYNRus/view?usp=drive_link
2. Seacon Square ทางเข้าหน้าร้าน
File : https://drive.google.com/file/d/1AdFk_gMw1vVtpIAdS9oeLAP3DcFJmFOr/view?usp=drive_link
3. Central Westgate
File จอซ้าย : https://drive.google.com/file/d/1oWQ8nwyMm_c92q_lPyZpes4qnhTrW77u/view?usp=drive_link
File จอขวา : https://drive.google.com/file/d/1POodIPkjorLATGpmrBctPegk_zQE-aRF/view?usp=drive_link
4.Central Park dusit ทางเข้าร้าน
File : https://drive.google.com/file/d/1uw24Hb6NbBIUxy-rgZvagvk5OX8fjsc4/view?usp=drive_link
5. Centralworld รบกวนปรับไฟล์ให้เป็น Res ที่ใช้งานของสาขา CTW และส่งกลับมาให้หน่อยค่ะ
File : https://drive.google.com/file/d/1kp4zX4ttGD7_GS3GH5cWMsmFlLO0lJrI/view?usp=drive_link</t>
  </si>
  <si>
    <t>010a91da</t>
  </si>
  <si>
    <t>Shiseido The Mall Bang Kapi</t>
  </si>
  <si>
    <t>เม็ดดอท ดับ Module P2 550007703A</t>
  </si>
  <si>
    <t>DataServiceDR_Images/010a91da.รูปภาพที่แจ้ง.030418.jpg</t>
  </si>
  <si>
    <t>เอริท , นิค</t>
  </si>
  <si>
    <t>ดำเนินการตรวจสอบหน้าจอ เม็ดไฟเสีย1จุด เข้าแก้ไข ซ่อมเม็ดไฟที่เสียเรียบร้อยครับจอใช้ได้ปกติแล้วครับ ✅ แผ่นที่เตรียมมาไม่สามารถเปลี่ยนได้เนื่องจาดคนละรหัสคนับ ลูดกค้าเซ็นเอกสารเรียบร้อยครับ✅</t>
  </si>
  <si>
    <t>DataServiceDR_Images/010a91da.รูปภาพที่ดำเนินการเสร็จแล้ว.104835.jpg</t>
  </si>
  <si>
    <t>6e4f0649</t>
  </si>
  <si>
    <t>MRT Lumphini</t>
  </si>
  <si>
    <t>แจ้งซ่อมป้ายสื่อโฆษณาดับ</t>
  </si>
  <si>
    <t>DataServiceDR_Images/6e4f0649.รูปภาพที่แจ้ง.035218.jpg</t>
  </si>
  <si>
    <t>เข้าตรวจสอบพบกล่องไฟหมายเลข 008 ดับจำนวน 1 กล่อง ตรวจสอบที่ตู้ไฟ พบว่าเบรกเกอร์หมายเลข 008 ทริปจำนวน 1 ตัว ดำเนินการเปิด (ON) เบรกเกอร์หมายเลข 008 ขึ้นใหม่เรียบร้อย</t>
  </si>
  <si>
    <t>DataServiceDR_Images/6e4f0649.รูปภาพที่ดำเนินการเสร็จแล้ว.074744.jpg</t>
  </si>
  <si>
    <t>b2de5951</t>
  </si>
  <si>
    <t>DataServiceDR_Images/b2de5951.รูปภาพที่แจ้ง.043013.jpg</t>
  </si>
  <si>
    <t>เข้าตรวจสอบจอไม่ออนไลน์ ตรวจสอบที่ห้องร้านกาแฟหลังจอ ตรวจพบสาย USB หลุดจำนวน 1 เส้นครับ ดำเนินการ เสียบสาย USB เข้ากับกล่องสีม่วงให้เรียบร้อย</t>
  </si>
  <si>
    <t>SL10</t>
  </si>
  <si>
    <t>DataServiceDR_Images/b2de5951.รูปภาพที่ดำเนินการเสร็จแล้ว.074142.jpg</t>
  </si>
  <si>
    <t>f9d3b46c</t>
  </si>
  <si>
    <t>คุณแนน เจ้าหน้าที่สาขา</t>
  </si>
  <si>
    <t>095-465-6565</t>
  </si>
  <si>
    <t>skinlab สาขา The Emquartier จอดับ
ชั้น M ตึก C ใต้บันไดเลื่อนหน้าร้าน LULULEMON ถัดจากร้านชา Karun และ Massimo Dutti</t>
  </si>
  <si>
    <t>DataServiceDR_Images/f9d3b46c.รูปภาพที่แจ้ง.043911.jpg</t>
  </si>
  <si>
    <t>ฟลุ๊ค , เต</t>
  </si>
  <si>
    <t>สถานะจอ Offline / จอ VDO Wall เสาดับ  2 จอ ตรวจสอบระบบจอ  สาเหตุจอดับadapter12v เสียได้ทำการเปลี่ยนเรียบร้อย</t>
  </si>
  <si>
    <t>DataServiceDR_Images/f9d3b46c.รูปภาพที่ดำเนินการเสร็จแล้ว.102108.jpg</t>
  </si>
  <si>
    <t>fc81ec11</t>
  </si>
  <si>
    <t>ตอม่อแยกประดิพัทธ์</t>
  </si>
  <si>
    <t>ปรับแก้ไข VOD pro ไม่ปิดตามเวลาทีกำหนดเข้าตรวจเช็ค(งานกลางวันครับ)</t>
  </si>
  <si>
    <t>DataServiceDR_Images/fc81ec11.รูปภาพที่แจ้ง.072356.jpg</t>
  </si>
  <si>
    <t>ฟลุ๊ค , มาร์ค</t>
  </si>
  <si>
    <t>เข้าเปลี่ยน timer ตั้งเวลา เปิด-ปิด 05:00-24:00น</t>
  </si>
  <si>
    <t>DataServiceDR_Images/fc81ec11.รูปภาพที่ดำเนินการเสร็จแล้ว.013503.jpg</t>
  </si>
  <si>
    <t>c03a7890</t>
  </si>
  <si>
    <t>ตอม่อแยกตึกชัย</t>
  </si>
  <si>
    <t>DataServiceDR_Images/c03a7890.รูปภาพที่แจ้ง.065030.jpg</t>
  </si>
  <si>
    <t>DataServiceDR_Images/c03a7890.รูปภาพที่ดำเนินการเสร็จแล้ว.013755.jpg</t>
  </si>
  <si>
    <t>a1c4beb1</t>
  </si>
  <si>
    <t>ตอม่อแยกอุรุพงษ์</t>
  </si>
  <si>
    <t>DataServiceDR_Images/a1c4beb1.รูปภาพที่แจ้ง.065105.jpg</t>
  </si>
  <si>
    <t>DataServiceDR_Images/a1c4beb1.รูปภาพที่ดำเนินการเสร็จแล้ว.014523.jpg</t>
  </si>
  <si>
    <t>ff170ea2</t>
  </si>
  <si>
    <t>MRT Lak Song</t>
  </si>
  <si>
    <t>ติดตั้ง SL10 หลักสอง 2 ตัว set จอใหม่ (จอเป็นWave)</t>
  </si>
  <si>
    <t>DataServiceDR_Images/ff170ea2.รูปภาพที่แจ้ง.072043.jpg</t>
  </si>
  <si>
    <t>b9d924cd</t>
  </si>
  <si>
    <t>MRT Phasi Charoen</t>
  </si>
  <si>
    <t>ติดตั้ง SL10 ภาษีเจริญ 2 ตัว set จอใหม่  (จอเป็นWave)</t>
  </si>
  <si>
    <t>7adac430</t>
  </si>
  <si>
    <t>MRT Bangwa</t>
  </si>
  <si>
    <t>ติดตั้ง SL10 บางหว้า 2 ตัว set จอใหม่  (จอเป็นWave)</t>
  </si>
  <si>
    <t>e06ceb8c</t>
  </si>
  <si>
    <t>MRT Wat Mangkon</t>
  </si>
  <si>
    <t>ติดตั้ง SL10 วัดมังกร 1 ตัว</t>
  </si>
  <si>
    <t>DataServiceDR_Images/e06ceb8c.รูปภาพที่แจ้ง.063609.jpg</t>
  </si>
  <si>
    <t>995d3bf3</t>
  </si>
  <si>
    <t>MRT Hua Lamphong</t>
  </si>
  <si>
    <t>ติดตั้ง SL10 หัวลำโพง 1 ตัว</t>
  </si>
  <si>
    <t>DataServiceDR_Images/995d3bf3.รูปภาพที่แจ้ง.063524.jpg</t>
  </si>
  <si>
    <t>2fee2cb1</t>
  </si>
  <si>
    <t>จอLEDไม่ดับ</t>
  </si>
  <si>
    <t>DataServiceDR_Images/2fee2cb1.รูปภาพที่แจ้ง.065728.jpg</t>
  </si>
  <si>
    <t>จอ LED True Tower1 แก้ไขเบื้องต้น Restart แล้ว Screen off อีกรอบ ลองสแนปหน้าจอแล้วหลังบ้านจอดำเรียบร้อยแต่ส่งสื่อสีดำขึ้นไปเผื่อด้วยป้องกันกรณีจอติดเอง</t>
  </si>
  <si>
    <t>DataServiceDR_Images/2fee2cb1.รูปภาพที่ดำเนินการเสร็จแล้ว.065728.jpg</t>
  </si>
  <si>
    <t>ab703d6d</t>
  </si>
  <si>
    <t>Acc CP Tower จอไม่ดับ</t>
  </si>
  <si>
    <t>DataServiceDR_Images/ab703d6d.รูปภาพที่แจ้ง.071350.jpg</t>
  </si>
  <si>
    <t>ขึ้นสื่อสีดำขึ้นไปเพื่อให้จอสีดำคล้ายจอถูกปิด</t>
  </si>
  <si>
    <t>DataServiceDR_Images/ab703d6d.รูปภาพที่ดำเนินการเสร็จแล้ว.071350.jpg</t>
  </si>
  <si>
    <t>751534d6</t>
  </si>
  <si>
    <t>ห้างทองดารณี1 Pattaya</t>
  </si>
  <si>
    <t>ห้างทองดารณี1 Pattaya ใต้ โมดูลสีเพี้ยน</t>
  </si>
  <si>
    <t>DataServiceDR_Images/751534d6.รูปภาพที่แจ้ง.093743.jpg</t>
  </si>
  <si>
    <t>XIE SHAOYANG , บิล , นุ๊ก</t>
  </si>
  <si>
    <t>เปลี่ยนแผ่นModule</t>
  </si>
  <si>
    <t>DataServiceDR_Images/751534d6.รูปภาพที่ดำเนินการเสร็จแล้ว.020619.jpg</t>
  </si>
  <si>
    <t>91c08ae3</t>
  </si>
  <si>
    <t>MRT Rama9</t>
  </si>
  <si>
    <t>BL20 แจ้งซ่อมจอสื่อหน้าMetro Mall ฝั่ง NE ดับ</t>
  </si>
  <si>
    <t>DataServiceDR_Images/91c08ae3.รูปภาพที่แจ้ง.010029.jpg</t>
  </si>
  <si>
    <t>เข้าตรวจสอบจอด้านหน้า Metro พบว่าจอดับ ตรวจสอบที่ตู้ไฟ พบว่าเบรกเกอร์ของ Digital Wall ทริปจำนวน 1 ตัว ตรวจสอบเพิ่มเติมพบว่ากล่อง Player ดับเช่นกัน ดำเนินการเปิด (ON) เบรกเกอร์ของ Digital Wall กลับขึ้นใหม่เรียบร้อย หลังจากดำเนินการแล้ว จอสามารถใช้งานได้ตามปกติ สอบถามเจ้าหน้าที่ รปภ. ทราบว่าในช่วงเวลาดังกล่าวเกิดเหตุไฟตก ทำให้เบรกเกอร์ทริปและจอดับ</t>
  </si>
  <si>
    <t>DataServiceDR_Images/91c08ae3.รูปภาพที่ดำเนินการเสร็จแล้ว.031636.jpg</t>
  </si>
  <si>
    <t>2aa94deb</t>
  </si>
  <si>
    <t>ผู้แจ้ง : ธนพล ฉั่วภักดี, ชื่อผู้จัดการร้าน : ชัยวัฒน์ ชื่นวัฒนา</t>
  </si>
  <si>
    <t>ธนพล ฉั่วภักดี เบอร์ : 0951644466 , ชัยวัฒน์ ชื่นวัฒนา เบอร์ : 0954941997</t>
  </si>
  <si>
    <t>แท่น Hilight Stand ไฟไม่เข้า (จอดับ)</t>
  </si>
  <si>
    <t>DataServiceDR_Images/2aa94deb.รูปภาพที่แจ้ง.011555.jpg</t>
  </si>
  <si>
    <t>07cb21fd</t>
  </si>
  <si>
    <t>จอไม่แสดงผลภาพ</t>
  </si>
  <si>
    <t>DataServiceDR_Images/07cb21fd.รูปภาพที่แจ้ง.033259.jpg</t>
  </si>
  <si>
    <t>รอคุณปอนด์ Update สรุปทางเลือก ทางที่ 1. จะให้ HD ของ DR และให้ user manage content เอง ทางเลือกที่ 2.ให้ทีม DR Update Firmware ที่ player หรือนำ Player ตัวใหม่เข้าทดสอบ</t>
  </si>
  <si>
    <t>รอสรุปงานจากคุณปอนด์ ล่าสุด 19/11/2025 คุณปอนด์ ให้ติดตามอีกครั้งครับ</t>
  </si>
  <si>
    <t>44971cb8</t>
  </si>
  <si>
    <t>คุณออฟ</t>
  </si>
  <si>
    <t>0882354445</t>
  </si>
  <si>
    <t>แจ้งจอดับ centralpark ค่ะ</t>
  </si>
  <si>
    <t>DataServiceDR_Images/44971cb8.รูปภาพที่แจ้ง.034137.jpg</t>
  </si>
  <si>
    <t>พบโปรเซทเซอร์เลือก Port การเล่นสื่อผิด ให้พนักงานหน้าร้านช่วยกดเลือก สัญญาณให้ใหม่</t>
  </si>
  <si>
    <t>DataServiceDR_Images/44971cb8.รูปภาพที่ดำเนินการเสร็จแล้ว.050159.jpg</t>
  </si>
  <si>
    <t>0a293088</t>
  </si>
  <si>
    <t>0820030861</t>
  </si>
  <si>
    <t>DataServiceDR_Images/0a293088.รูปภาพที่แจ้ง.045905.jpg</t>
  </si>
  <si>
    <t>แนะนำสาขาเรื่องการขึ้นสื่อ</t>
  </si>
  <si>
    <t>0ee24bbe</t>
  </si>
  <si>
    <t>DataServiceDR_Images/0ee24bbe.รูปภาพที่แจ้ง.060150.jpg</t>
  </si>
  <si>
    <t>processor ไม่ได้กดไปที่ปุ่ม HDMI 1</t>
  </si>
  <si>
    <t>DataServiceDR_Images/0ee24bbe.รูปภาพที่ดำเนินการเสร็จแล้ว.013006.jpg</t>
  </si>
  <si>
    <t>c85ca361</t>
  </si>
  <si>
    <t>Big C Ratchadamri</t>
  </si>
  <si>
    <t>จอLED หลังแคชเชียร์จอดับบางส่วน</t>
  </si>
  <si>
    <t>DataServiceDR_Images/c85ca361.รูปภาพที่แจ้ง.071517.jpg</t>
  </si>
  <si>
    <t>ฟลุ๊คใหญ่ , เต</t>
  </si>
  <si>
    <t>หม้อแปลงเสีย -ได้ทำการเปลี่ยนหม้อแปลงไป 1 ใบ✅ -แผ่นโมดุลเสีย 3 แผ่นไม่มีแผ่นเปลี่ยน</t>
  </si>
  <si>
    <t>DataServiceDR_Images/c85ca361.รูปภาพที่ดำเนินการเสร็จแล้ว.014742.jpg</t>
  </si>
  <si>
    <t>เข้าพฤหัสเท่านั้น</t>
  </si>
  <si>
    <t>67452b95</t>
  </si>
  <si>
    <t>ขึ้นสื่อ AE นะคะ
In store Promotion สาขา One Bangkok สำหรับวันที่ 7 - 9 Nov 25
Link : https://drive.google.com/drive/folders/1nZ2uNLY-gXkD77IGQtH56-Bve3Whj-Do 
In store Promotion สาขา เดอะมอลล์ บางแค สำหรับวันที่ 7 - 9 Nov 25
Link : https://drive.google.com/drive/folders/1-kFoIDr-ZBj1RpJ5FZi4Fnso_7-ih8lx
In store Promotion สาขา Central Phuket สำหรับวันที่ 7 - 9 Nov 25
Link : https://drive.google.com/drive/folders/1Vr8LtyDl1umvcupbguY-ZLaC19XBJl03 
In store Promotion สาขา CentralwOrld สำหรับวันที่ 7 - 9 Nov 25
 Size 1920x1080px : https://drive.google.com/drive/folders/1xHe2E1RRD37epizL94-6-GQcL7-rVUSX 
 Size 3584x576px :  &lt;&lt; ใช้วีดีโอเดิมค่ะ ยังไม่เปลี่ยน
In store Promotion สาขา Central Pattaya สำหรับวันที่ 7 - 9 Nov 25
Link : https://drive.google.com/drive/folders/1LRLbcm_uYKroUUf0V-5Jm9WLRVJSaCI0</t>
  </si>
  <si>
    <t>DataServiceDR_Images/67452b95.รูปภาพที่แจ้ง.011842.jpg</t>
  </si>
  <si>
    <t>157fc29f</t>
  </si>
  <si>
    <t>MRT Chatuchak</t>
  </si>
  <si>
    <t>ชั้นออกบัตรผู้โดยสาร ประตูทางออก2,3</t>
  </si>
  <si>
    <t>DataServiceDR_Images/157fc29f.รูปภาพที่แจ้ง.012215.jpg</t>
  </si>
  <si>
    <t>RO แก้ไขใส่แผ่นเข้าไปใหม่</t>
  </si>
  <si>
    <t>DataServiceDR_Images/157fc29f.รูปภาพที่ดำเนินการเสร็จแล้ว.062807.jpg</t>
  </si>
  <si>
    <t>9943c0d8</t>
  </si>
  <si>
    <t>สวัสดีครับพี่รบกวนเช็คจำนวนจอขอ BMN และ Update จอใหม่เข้าในระบบ 
Issue Log ให้ด้วยครับขอบคุณครับ</t>
  </si>
  <si>
    <t>DataServiceDR_Images/9943c0d8.รูปภาพที่แจ้ง.030610.jpg</t>
  </si>
  <si>
    <t>อัพเดทชื่อสาขาใหม่ลงIssue Log</t>
  </si>
  <si>
    <t>2f00c434</t>
  </si>
  <si>
    <t>เมเบอรีน
แบรนด์ 3CE  Beautrium Central world 
อาการจอดับ  
ส่งช่างเข้าหน้าสาขา ตรวจสอบจอ</t>
  </si>
  <si>
    <t>DataServiceDR_Images/2f00c434.รูปภาพที่แจ้ง.035659.jpg</t>
  </si>
  <si>
    <t>เอิร์ท , XIE SHAOYANG , เอ็กซ์</t>
  </si>
  <si>
    <t>ทำการตรวจสอบจอเปิดฝาหลัง ตรวจสอบ panel สายแพร บอร์ดไฟติดปกติ  ทำการเทสปิด-เปิดจอเบื้องต้นติดปกติครับ</t>
  </si>
  <si>
    <t>DataServiceDR_Images/2f00c434.รูปภาพที่ดำเนินการเสร็จแล้ว.100427.jpg</t>
  </si>
  <si>
    <t>10/11/1202, 11:50:04</t>
  </si>
  <si>
    <t>66cd9e2e</t>
  </si>
  <si>
    <t>งานนี้ต้องเช็คระยะการรับประกันก่อนนะคะ</t>
  </si>
  <si>
    <t>DataServiceDR_Images/66cd9e2e.รูปภาพที่แจ้ง.045541.jpg</t>
  </si>
  <si>
    <t>XIE SHAOYANG , นุ๊ก</t>
  </si>
  <si>
    <t>สรุปจากทีมโอ๋ โดนัดไฟฟ้า สมชาย ทดสอบระบบจอ เปลี่ยนการ์ด เทสหม้อแปลงใบใหม่ สลับแผ่นโมดูล เปลี่ยนเวอร์ชั่นการ์ด เปลี่ยน Config file ทดสอบทั้งหมดแล้วอาการนี้ไม่หายครับ พี่ส่าวหยางแจ้งว่าจะประสานซัพจีนเข้าเซ็ตจออีกทีครับ   สรุปจากพี่ สาวหยางได้แก้คอนฟลิกให้อาการดีขึ้นแล้วแต่ไม่สามารถแก้ให้หายขาดได้</t>
  </si>
  <si>
    <t>DataServiceDR_Images/66cd9e2e.รูปภาพที่ดำเนินการเสร็จแล้ว.012123.jpg</t>
  </si>
  <si>
    <t>ต้องเข้าเปลี่ยนหม้อแปลง</t>
  </si>
  <si>
    <t>fba59154</t>
  </si>
  <si>
    <t>ภรณ์ทิพย์ / Jutharat</t>
  </si>
  <si>
    <t>0826651544 / 0855566776</t>
  </si>
  <si>
    <t>แท่นHilight Stand - ไฟไม่เข้า  แท่นวางเดโม่ Xiami ไฟไม่เข้าค่ะ สาขามีการสลับปลั๊กแล้ว ไม่หาย รบกวนส่งช่างตรวจสอบค่ะ</t>
  </si>
  <si>
    <t>DataServiceDR_Images/fba59154.รูปภาพที่แจ้ง.064814.jpg</t>
  </si>
  <si>
    <t>ทีม Project Center เข้าแก้ไข</t>
  </si>
  <si>
    <t>ลูกค้าให้ Project Center เป็นผู้ตรวจสอบก่อน</t>
  </si>
  <si>
    <t>0e5eef2f</t>
  </si>
  <si>
    <t>ตรงจุดที่โมดุลช็อตแผ่นเสีย 8 แผ่น เปลี่ยนหม้อแปลงเรียบร้อย แต่จุดที่โมดุลเสียต้องถอดสลับมาใส่แถวล่าง เนื่องจากไม่มีแผ่นเปลี่ยน</t>
  </si>
  <si>
    <t>DataServiceDR_Images/0e5eef2f.รูปภาพที่แจ้ง.012503.jpg</t>
  </si>
  <si>
    <t>จอหลังแคชเชียร์แผ่นเสีย เอาแผ่นใหม่ใส่แทนแผ่นเก่า จำนวน 5 แผ่นครับ</t>
  </si>
  <si>
    <t>DataServiceDR_Images/0e5eef2f.รูปภาพที่ดำเนินการเสร็จแล้ว.111555.jpg</t>
  </si>
  <si>
    <t>b9cd4ab1</t>
  </si>
  <si>
    <t>เล็กฝากขอคิวช่างเข้าตรวจสอบกระแสไฟจอแต่เฟสให้เล็กที่ค่ะ และจอที่เป็นปัญหาเบรกเกอร์ทริปจะเป็นฝั่งอุปกรณ์เก่าค่ะ</t>
  </si>
  <si>
    <t>DataServiceDR_Images/b9cd4ab1.รูปภาพที่แจ้ง.032258.jpg</t>
  </si>
  <si>
    <t>ชา (จอ) , โดนัดไฟฟ้า</t>
  </si>
  <si>
    <t>สถานะจอ Online / อาการเบรคเกอร์ทริป ตรวจสอบระบบไฟฟ้า ตรวจสอบระบบจอ  ตรวจสอบ card ตรวจสอบ power supply  ปัญที่เจอ 1.เบรกเกอร์ตัวที่ 1ทิป เพราะกินที่เมนเดียวกับชุด วิดีโอโปรเซ็นเซอร์ ย้ายเมนที่คุมอุปกรณ์มาตัวที่ 3 เบรกไม่มีทิป  2.เบรกเกอร์ตัวที่ 2ทิป ลองย้ายเมนมาใส่เบรกเกอร์ตัวที่4 เบรก เกอร์ไม่ทิป  3.จอมีแผ่นขึ้นสีฝั่งจอใหม่ เปิด-เปิดเบรกเกอร์หาย</t>
  </si>
  <si>
    <t>DataServiceDR_Images/b9cd4ab1.รูปภาพที่ดำเนินการเสร็จแล้ว.021512.jpg</t>
  </si>
  <si>
    <t>ตอนนี้จอใช้งานได้ปกติครับ แจ้งทาง ผจก.ร้านไว้เราจะมาส่งช่างเทคนิคมาแก้ไขปัญหาจอขึ้นสีครับ</t>
  </si>
  <si>
    <t>06c84420</t>
  </si>
  <si>
    <t>จอLED สาขาCentral Phuket ไม่ออนไลน์ ไม่สามารถส่งสื่อรอบวันที 7-9 NOV ได้</t>
  </si>
  <si>
    <t>จ้างช่างนอก เข้าตรวจสอบ ทำการเปลี่ยนสาย Lan 1 เส้น สาเหตุ Player offline ตอนนี้จอกลับมาออนไลน์ปกติ</t>
  </si>
  <si>
    <t>DataServiceDR_Images/06c84420.รูปภาพที่ดำเนินการเสร็จแล้ว.064804.jpg</t>
  </si>
  <si>
    <t>58a45d2c</t>
  </si>
  <si>
    <t>สาขาขอรบกวนปิดจอ LED
ให้ TRUE shop Themall Thapra</t>
  </si>
  <si>
    <t>DataServiceDR_Images/58a45d2c.รูปภาพที่แจ้ง.034600.jpg</t>
  </si>
  <si>
    <t>Screen off แล้ว แต่จอไม่ดับ จึงส่งสื่อสีดำขึ้นไป</t>
  </si>
  <si>
    <t>cb6d8920</t>
  </si>
  <si>
    <t>จอfascia สีเพี้ยน</t>
  </si>
  <si>
    <t>DataServiceDR_Images/cb6d8920.รูปภาพที่แจ้ง.034909.jpg</t>
  </si>
  <si>
    <t>ทางหน้าสาขาดำเนินการแก้ไขเอง</t>
  </si>
  <si>
    <t>DataServiceDR_Images/cb6d8920.รูปภาพที่ดำเนินการเสร็จแล้ว.022126.jpg</t>
  </si>
  <si>
    <t>ต้องติดตามอาการจากลูกค้า</t>
  </si>
  <si>
    <t>128ce717</t>
  </si>
  <si>
    <t>รบกวนปิดจอให้สาขาปิ่นเกล้าหน่อยครับ จอ LED และ Acc wall</t>
  </si>
  <si>
    <t>DataServiceDR_Images/128ce717.รูปภาพที่แจ้ง.035234.jpg</t>
  </si>
  <si>
    <t>ส่งสื่อสีดำขึ้นไปเพื่อให้คล้ายจอดับเนื่องจาก Screen Off แล้วจอไม่ดับ</t>
  </si>
  <si>
    <t>823d726b</t>
  </si>
  <si>
    <t>ขึ้นสื่อสีดำที่จอ LED ทุกจอ เนื่องจากScreen off แล้วจอไม่ดับ</t>
  </si>
  <si>
    <t>DataServiceDR_Images/823d726b.รูปภาพที่แจ้ง.040010.jpg</t>
  </si>
  <si>
    <t>ขึ้นสื่อดำเพื่อให้จอดำคล้ายถูกปิดอยู่ เนื่องจาก Screen off จอแล้ว แต่จอไม่ดับ</t>
  </si>
  <si>
    <t>3d8add8a</t>
  </si>
  <si>
    <t>True Shop Suvarnabhumi Airport 1Fl. (Gate7)</t>
  </si>
  <si>
    <t>DataServiceDR_Images/3d8add8a.รูปภาพที่แจ้ง.045519.jpg</t>
  </si>
  <si>
    <t>เอ็กซ์ , บอยด์ (วิทวัส)</t>
  </si>
  <si>
    <t>จอดับ เนื่องจากกล่องค้าง แนะนำสาขา ปิด  -เปิด กล่องใหม่ใช้งานได้แล้วครับ แต่มี Module ดับบางส่วน</t>
  </si>
  <si>
    <t>d2d6d9d1</t>
  </si>
  <si>
    <t>DataServiceDR_Images/d2d6d9d1.รูปภาพที่แจ้ง.045657.jpg</t>
  </si>
  <si>
    <t>เหน่ง , อ็อฟ</t>
  </si>
  <si>
    <t>ได้ทำการตรวจสอบแล้วพบแผ่นเสีย 2 แผ่น ได้ดำเนินการเปลี่ยนแผ่นที่เสียจำนวน 2 แผ่น เรียบร้อย</t>
  </si>
  <si>
    <t>DataServiceDR_Images/d2d6d9d1.รูปภาพที่ดำเนินการเสร็จแล้ว.013931.jpg</t>
  </si>
  <si>
    <t>eb3b9d8c</t>
  </si>
  <si>
    <t>Vespa ท่าจีน สาขา มหาชัย
ฝากขอช่างไปตรวจสอบจอ คีออส ไปได้ วันไหน น้องคนไหนดูงาน แจ้งพี่นะคะ
เวสป้าสุมทรสาคร (มหาชัย) คุณโม 082-453-6666
https://maps.app.goo.gl/9S5gqVLASPwZ7gNt9</t>
  </si>
  <si>
    <t>เช็คอาการแล้วอุปกรณ์ทุกอย่างใช้งานได้ปกติ ลูกค้าน่าจะไปโดนปุ่ม สวิทช์  offpanelจอ กดเปิดจอติดปกติเรียบร้อย</t>
  </si>
  <si>
    <t>DataServiceDR_Images/eb3b9d8c.รูปภาพที่ดำเนินการเสร็จแล้ว.092603.jpg</t>
  </si>
  <si>
    <t>fec5766c</t>
  </si>
  <si>
    <t>ส่งทีมช่างเข้าวัดขนาดจอและเชคแผ่นที่เสียเพื่อเสนอราคา พ่วงงานไปกับงานทรู วันที่ 18/11/2025</t>
  </si>
  <si>
    <t>000c8c25</t>
  </si>
  <si>
    <t>ขึ้นสื่อ วันที่7
https://drive.google.com/drive/folders/1olpsaDK6UZKo9yUzMvF_u8XAsD5H6pmr</t>
  </si>
  <si>
    <t>DataServiceDR_Images/000c8c25.รูปภาพที่แจ้ง.080005.jpg</t>
  </si>
  <si>
    <t>อีฟ , หนูเล็ก</t>
  </si>
  <si>
    <t>3093cfcf</t>
  </si>
  <si>
    <t>Link สื่อใหม่
LED : TVS Blood River - Nov 2025
https://drive.google.com/drive/folders/1EbYS4MJbwyUdqBzoHbbUyeXh3MUOTlYr?usp=sharing
LED : TVS Now Football 199 - Nov 2025
https://drive.google.com/drive/folders/1v3smNCF_P_sVOsAB-BaQVwjPGLsqh7KJ?usp=sharing
LED : OPPO Find X9 (11 Nov 2025 - 31 Jan 2026)
https://drive.google.com/drive/folders/1q0fz-cyVtA36Y_wK3BCpLY1ZoiHk_sfzhttps://drive.google.com/drive/folders/1q0fz-cyVtA36Y_wK3BCpLY1ZoiHk_sfz</t>
  </si>
  <si>
    <t>DataServiceDR_Images/3093cfcf.รูปภาพที่แจ้ง.091557.png</t>
  </si>
  <si>
    <t>6da5a963</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</si>
  <si>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https://drive.google.com/file/d/1fL9pCs8-WyUKVrdymGvoxuypNdF7cLv1/view?usp=drive_link
แฟชั่น/ซีคอน/เวตเกต : https://drive.google.com/file/d/1oaJjI16jyGDW8hfjiYvJoTTsJWhZkO9l/view?usp=drive_link
จอหน้าร้าน เวสเกต : https://drive.google.com/file/d/1PRsGTx4KKdazMTWPcmwKMZ3cPql0p81I/view?usp=drive_link
สยาม เซนเตอร์ : จอข้าง https://drive.google.com/file/d/14KNV3NCpAglAvQWXi9-QsGq7u4NYAMVr/view?usp=drive_link
หลังแคชเชียร์ : https://drive.google.com/file/d/1ltwd0EgiZlvD942Erdl2tiowieThZk2N/view?usp=drive_link
ไอคอนสยาม : หลังแคชเชียร์ ชั้น 2 https://drive.google.com/file/d/1xl_t-77-HCpnVQHhvTHGBmCSZuhPVl3B/view?usp=drive_link
เซนทรัลพาร์ค : หลังแคชเชียร์ https://drive.google.com/file/d/1uSvy0lgSLTZpg1gf-ac3iDolG2QwF3lL/view?usp=drive_link
จอด้านข้าง : https://drive.google.com/file/d/1s8QIvz9BAo-QwwKVWJpnCLbmUkFcTgoI/view?usp=drive_link</t>
  </si>
  <si>
    <t>DataServiceDR_Images/6da5a963.รูปภาพที่ดำเนินการเสร็จแล้ว.115309.jpg</t>
  </si>
  <si>
    <t>0b427a56</t>
  </si>
  <si>
    <t>เรียน ทีมรบกวนช่วยเปลี่ยนจอ
สาขา Centralworld ให้หน่อยนะคะ
วันที่เล่นสื่อ : 8 พ.ย.
เวลา : 08:00น. เป็นต้นไป
จอเบอร์ 2 นะคะ
Link : https://drive.google.com/file/d/1FdVs8jSqYBFyuQYP5o_5jdoWxm8GjHDb/view?usp=sharing</t>
  </si>
  <si>
    <t>DataServiceDR_Images/0b427a56.รูปภาพที่แจ้ง.101708.png</t>
  </si>
  <si>
    <t>99e6dfd5</t>
  </si>
  <si>
    <t>Terminal Korat</t>
  </si>
  <si>
    <t>จอLED ดำบางส่วน</t>
  </si>
  <si>
    <t>DataServiceDR_Images/99e6dfd5.รูปภาพที่แจ้ง.103329.jpg</t>
  </si>
  <si>
    <t>โอ๋ , มาร์ค , โดนัดไฟฟ้า , บิล</t>
  </si>
  <si>
    <t>รายการเปลี่ยนอุปกรณ์ตามใบราคา 1. การ์ด R712 จำนวน  1 ใบ✅ 2. หม้อแปลง LRS 2005V จำนวน 2ใบ✅</t>
  </si>
  <si>
    <t>DataServiceDR_Images/99e6dfd5.รูปภาพที่ดำเนินการเสร็จแล้ว.013451.jpg</t>
  </si>
  <si>
    <t>a90565df</t>
  </si>
  <si>
    <t>แจ้งซ่อมจอสื่อ ชำรุด 1 จุดชั้นออกบัตรโดยสารฝั่ง SE ครับ</t>
  </si>
  <si>
    <t>DataServiceDR_Images/a90565df.รูปภาพที่แจ้ง.011824.jpg</t>
  </si>
  <si>
    <t>XIE SHAOYANG , เอิร์ท , เคี้ยง</t>
  </si>
  <si>
    <t>ทำการเปลี่ยนแผ่นโมดู 2 แผ่นครับ เปลี่ยนเสร็จเรียบร้อย สามารถใช้งานได้ปกติ</t>
  </si>
  <si>
    <t>DataServiceDR_Images/a90565df.รูปภาพที่ดำเนินการเสร็จแล้ว.114138.jpg</t>
  </si>
  <si>
    <t>7e9a4efa</t>
  </si>
  <si>
    <t>📣ประกาศ📣
ขอส่งสื่อแสดงความอาลัยถวายแด่สมเด็จพระนางเจ้าสิริกิติ์ พระบรมราชินีนาถ พระบรมราชชนนีพันปีหลวง (สื่อใหม่) ขอขึ้นสื่อตั้งแต่ 7/11/68 ถึงวันที่ 10/11/68
Link รวม จากส่วนกลาง
https://drive.google.com/drive/folders/1gJfLcOs8UiBudT08POjWKq0ROqvybT3h?usp=sharing
LED Wall
https://drive.google.com/drive/folders/1uDQn1UymFdBc8Ahp_Rxcc9g7EJUq26UE?usp=drive_link
Digital Poster (ทีวีแนวตั้ง)
https://drive.google.com/file/d/1FIs20s9Mcwr4OXSRcL6K_dPh5I41WpTf/view?usp=drive_link
TV Corner (ทีวีแนวนอน)
https://drive.google.com/file/d/1FC9b5GU_ZRunMO0Y2KD92ZT5VTdtiJXf/view?usp=drive_link
จอ Trade In (จอ 43 นิ้ว แบบมีขาตั้ง)
https://drive.google.com/file/d/13o69sYUwKXqeS-QJygtXtBZpAtaLdWPq/view?usp=drive_link
TV เรียงยาว
5760x1080 : https://drive.google.com/file/d/1xzkrvVJX9i63zVMj-qfld-AJz2IB0BhR/view?usp=drive_link
3840x1080 : https://drive.google.com/file/d/1h7B6FI_KpPEv-TdI0g15WGGfZZf364ff/view?usp=drive_link
1920x1080 : https://drive.google.com/file/d/1FC9b5GU_ZRunMO0Y2KD92ZT5VTdtiJXf/view?usp=drive_link</t>
  </si>
  <si>
    <t>7b368a3c</t>
  </si>
  <si>
    <t>📣ประกาศ📣
ขอส่งสื่อแสดงความอาลัยถวายแด่สมเด็จพระนางเจ้าสิริกิติ์ พระบรมราชินีนาถ พระบรมราชชนนีพันปีหลวง (สื่อใหม่) ขอขึ้นสื่อตั้งแต่ 7/11/68 ถึงวันที่ 10/11/68
Link รวม จากส่วนกลาง
https://drive.google.com/drive/folders/1gJfLcOs8UiBudT08POjWKq0ROqvybT3h?usp=sharing
จอ Trade In (จอ 43 นิ้ว แบบมีขาตั้ง)
https://drive.google.com/file/d/13o69sYUwKXqeS-QJygtXtBZpAtaLdWPq/view?usp=drive_link</t>
  </si>
  <si>
    <t>0c01e3cb</t>
  </si>
  <si>
    <t>เรียน คุณหนูเล็กและทีมค่ะ @DW_Nulek_0825255238 @Eve 
Acc Wall : BD Embassy, ทรู1ใยแก้ว, CP Tower, EMSPHERE, Siam Soi 2, One Bangkok, Central Park Dusit
Video Wall : TS Central Westgate, Mega Bangna
Digital ตั้งพื้น : Dusit Central Park 
แจ้งอัปเดทขึ้นสื่อใหม่ (แทนสื่อเดิม)
&gt;&gt; แสดงความอาลัยถวายแด่สมเด็จพระพันปีหลวง ค้างสื่อเดียว 7 - 10 พฤศจิกายน 68
https://drive.google.com/drive/folders/1Fu7gn-l2ze6Mj_LY5O7WcecRjqGKTmd9?usp=drive_link
รบกวนด้วยนะคะ ขอบคุณมากค่ะ🙏🏻</t>
  </si>
  <si>
    <t>8b0427d4</t>
  </si>
  <si>
    <t>จอสุดท้ายจอไม่ติด</t>
  </si>
  <si>
    <t>DataServiceDR_Images/8b0427d4.รูปภาพที่แจ้ง.092912.jpg</t>
  </si>
  <si>
    <t>นิค , เอิร์ท</t>
  </si>
  <si>
    <t>สาขาหน้างานปิดสวิตช์ไว้อยู่ครับทำการเปิดสวิตช์ตอนนี้เปิดใช้งานได้ปกติแล้ว</t>
  </si>
  <si>
    <t>DataServiceDR_Images/8b0427d4.รูปภาพที่ดำเนินการเสร็จแล้ว.100836.jpg</t>
  </si>
  <si>
    <t>02185b70</t>
  </si>
  <si>
    <t>📣ประกาศ สำคัญมาก📣
จอทีวี ACC Wall ที่เป็นจอเดี่ยวๆ เรียงติดกัน และ จอเรียงติดกันของ CTW ขอให้ขึ้นสื่อริบบิ้นที่จอแทนการขึ้นสื่อถวายอาลัยนะคะ สื่อตามไฟล์ค่ะ
https://drive.google.com/file/d/1tko9s4z1Qi8WuV2FWWzbY7XzCdZwhJmE/view?usp=sharing</t>
  </si>
  <si>
    <t>DataServiceDR_Images/02185b70.รูปภาพที่แจ้ง.100406.jpg</t>
  </si>
  <si>
    <t>9f3ac94b</t>
  </si>
  <si>
    <t>DataServiceDR_Images/9f3ac94b.รูปภาพที่แจ้ง.103425.jpg</t>
  </si>
  <si>
    <t>DataServiceDR_Images/9f3ac94b.รูปภาพที่ดำเนินการเสร็จแล้ว.103425.jpg</t>
  </si>
  <si>
    <t>เนื่องจากสื่อ Acc wall ได้มาเวลา 11.27 น.ของวันที่ 7-11-25 จึงล่าช้า</t>
  </si>
  <si>
    <t>1a77f0d3</t>
  </si>
  <si>
    <t>ทิพวรรณ</t>
  </si>
  <si>
    <t>0891113999</t>
  </si>
  <si>
    <t>DataServiceDR_Images/1a77f0d3.รูปภาพที่แจ้ง.104459.jpg</t>
  </si>
  <si>
    <t>ขึ้นสื่อไว้อาลัย ล่าช้าเนื่องจากได้สื่อมาวันที่ 6-11-25 ช่วงเย็น</t>
  </si>
  <si>
    <t>ล่าช้าเนื่องจากได้สื่อมาวันที่ 6-11-25 ช่วงเย็น</t>
  </si>
  <si>
    <t>c9cb6f51</t>
  </si>
  <si>
    <t>นวลวรรณ จันทร์ช้าง</t>
  </si>
  <si>
    <t>095776466</t>
  </si>
  <si>
    <t>ประสานงานหน้าสาขาให้ออนไลน์จอ</t>
  </si>
  <si>
    <t>DataServiceDR_Images/c9cb6f51.รูปภาพที่แจ้ง.105239.jpg</t>
  </si>
  <si>
    <t>เนื่องจากมีสื่อไว้อาลัย สื่อไม่อัพเดทเพราะ ลูกค้าไม่ได้เปิดBreaker จึงประสานให้ลูกค้า On Breaker</t>
  </si>
  <si>
    <t>db1db236</t>
  </si>
  <si>
    <t>Central Rama 9</t>
  </si>
  <si>
    <t>Wall BOE - สื่อไม่อัปเดต เป็นรูปริบบิ้น</t>
  </si>
  <si>
    <t>DataServiceDR_Images/db1db236.รูปภาพที่แจ้ง.110426.jpg</t>
  </si>
  <si>
    <t>ขึ้นสื่อผิด</t>
  </si>
  <si>
    <t>DataServiceDR_Images/db1db236.รูปภาพที่ดำเนินการเสร็จแล้ว.110426.jpg</t>
  </si>
  <si>
    <t>8d1f8190</t>
  </si>
  <si>
    <t>กล่อง Dynamic สุขุมวิทมีไฟดับ1แผ่นครับ SUK CC DLB 01</t>
  </si>
  <si>
    <t>DataServiceDR_Images/8d1f8190.รูปภาพที่แจ้ง.111201.jpg</t>
  </si>
  <si>
    <t>เคี้ยง , XIE SHAOYANG , เอิร์ท</t>
  </si>
  <si>
    <t>รายละเอียดการดำเนินงาน: เข้าตรวจสอบกล่อง Dynamic พบว่าเปิดไฟ ON แล้ว แผ่นหนึ่งมีลักษณะเป็นเงา ทำการตรวจสอบเพิ่มเติมโดยเปิดผ้าออก พบว่าสาย DC หลวม และแผ่นไม่ได้เสีย จึงได้ทำการย้ำสาย DC ใหม่ให้แน่นเรียบร้อย</t>
  </si>
  <si>
    <t>DataServiceDR_Images/8d1f8190.รูปภาพที่ดำเนินการเสร็จแล้ว.011337.jpg</t>
  </si>
  <si>
    <t>8916ec6b</t>
  </si>
  <si>
    <t>จอคอนเนอร์ไม่ออนไลน์ (ดับ)</t>
  </si>
  <si>
    <t>DataServiceDR_Images/8916ec6b.รูปภาพที่แจ้ง.111409.jpg</t>
  </si>
  <si>
    <t>เข้าตรวจสอบพบว่าจอไม่ออนไลน์ ตรวจสอบสาย LAN พบว่าสัญญาณออนไลน์ตามปกติ ตรวจพบกล่อง SL10 มีอาการร้อนค้าง ทำให้ระบบไม่ออนไลน์ จึงได้ทำการรีเซ็ตและเปิด–ปิดเครื่องใหม่ หลังจากดำเนินการแล้ว สัญญาณกลับมาออนไลน์และสามารถใช้งานได้ตามปกติ</t>
  </si>
  <si>
    <t>DataServiceDR_Images/8916ec6b.รูปภาพที่ดำเนินการเสร็จแล้ว.113614.jpg</t>
  </si>
  <si>
    <t>93f08f81</t>
  </si>
  <si>
    <t>RMคุณ ประยุทธ 0826334555</t>
  </si>
  <si>
    <t>ชลธิชา 0954493916</t>
  </si>
  <si>
    <t>LED Wall - จอดับทั้งหมด และไฟ timer ไม่ติด</t>
  </si>
  <si>
    <t>DataServiceDR_Images/93f08f81.รูปภาพที่แจ้ง.010727.jpg</t>
  </si>
  <si>
    <t>ชื่องาน:  True Shop  Central Nakhornpathom วันที่: 10/11/2025  เวลา: 10.00-10.40 อาการรับแจ้ง : LED Wall - จอดับทั้งหมด รายละเอียดงาน: LED Wall - จอดับทั้งหมด และไฟ timer ไม่ติด ผลการตรวจสอบ  : เวลา Timer ไฟไม่ติด เวลาไม่ตรง วิธีแก้ไข :    แนะนำสาขาปรับ timer ให้เวลาเป็นปัจจุบัน ปรับ Auto ตู้ไฟติดปกติ จอติดปกติ  ผลการดำเนินงาน  : เรียบร้อยปกติ  หมายเหตุ  : ติดตามอาการต่อ 1 วัน</t>
  </si>
  <si>
    <t>DataServiceDR_Images/93f08f81.รูปภาพที่ดำเนินการเสร็จแล้ว.041245.jpg</t>
  </si>
  <si>
    <t>74e9af50</t>
  </si>
  <si>
    <t>DataServiceDR_Images/74e9af50.รูปภาพที่แจ้ง.042911.jpg</t>
  </si>
  <si>
    <t>รอเข้าไปเซ็ทจอใหม่</t>
  </si>
  <si>
    <t>เปิดเคสซ้ำ</t>
  </si>
  <si>
    <t>06df95a3</t>
  </si>
  <si>
    <t>จอ LED สาขา CTW ดับค่ะ รบกวนช่วยตรวจสอบให้หน่อยค่ะ</t>
  </si>
  <si>
    <t>DataServiceDR_Images/06df95a3.รูปภาพที่แจ้ง.043617.jpg</t>
  </si>
  <si>
    <t>สื่อหมดอายุ ทำการส่งสื่อเดิมตั้ง Play Control ใหม่</t>
  </si>
  <si>
    <t>DataServiceDR_Images/06df95a3.รูปภาพที่ดำเนินการเสร็จแล้ว.043617.jpg</t>
  </si>
  <si>
    <t>a4a32055</t>
  </si>
  <si>
    <t>ลดResolution สื่อ เพื่อใช้ขึ้นสื่อทางแฟลชไดร์ฟ</t>
  </si>
  <si>
    <t>DataServiceDR_Images/a4a32055.รูปภาพที่แจ้ง.045849.jpg</t>
  </si>
  <si>
    <t>ปรับ resolution และขึ้นสื่อออนไลน์แทน จากแต่เดิมสาขานี้ลูกค้าจะขึ้นด้วยแฟลชไดร์ฟ และสื่อที่ลูกค้าได้มาขนาดใหญ่เกินไป จึงปรับ Res ให้ไม่เสียสเกลแต่ขึ้นสื่อไปก่อนได้เบื้องต้นระหว่างที่ลูกค้าจะทำสื่อใหม่มา</t>
  </si>
  <si>
    <t>DataServiceDR_Images/a4a32055.รูปภาพที่ดำเนินการเสร็จแล้ว.045849.jpg</t>
  </si>
  <si>
    <t>eb1791bf</t>
  </si>
  <si>
    <t>สื่อขึ้นก่อนเวลา</t>
  </si>
  <si>
    <t>DataServiceDR_Images/eb1791bf.รูปภาพที่แจ้ง.011955.jpg</t>
  </si>
  <si>
    <t>Update Firmware และ ขึ้นสื่อใหม่ จอปกติ</t>
  </si>
  <si>
    <t>d4927b2d</t>
  </si>
  <si>
    <t>แจ้งซ่อมกล่องป้ายไฟชำรุด สถานีสุขุมวิท ทางออกประตู 3 ครับ แผ่นวงจรหลุดครับ</t>
  </si>
  <si>
    <t>DataServiceDR_Images/d4927b2d.รูปภาพที่แจ้ง.013125.jpg</t>
  </si>
  <si>
    <t>จ่อย , น้อย</t>
  </si>
  <si>
    <t>เข้าตรวจสอบ :แก้ไขเเผ่นเด้ง</t>
  </si>
  <si>
    <t>DataServiceDR_Images/d4927b2d.รูปภาพที่ดำเนินการเสร็จแล้ว.013126.jpg</t>
  </si>
  <si>
    <t>4337ed0d</t>
  </si>
  <si>
    <t>Adisas Siam Center จอดับ 1 ฝั่ง</t>
  </si>
  <si>
    <t>DataServiceDR_Images/4337ed0d.รูปภาพที่แจ้ง.012540.jpg</t>
  </si>
  <si>
    <t>21d6f8a5</t>
  </si>
  <si>
    <t>จอ Curve ( ของลูกค้า) วันจันทร์อังคารหน้า  ผมฝากจัดทีมเข้าแก้ไขจอนี้หน่อยครับ
ลูกค้าจะจ้าง D.R. เค้าซ่อมจอให้แล้วคิดค่าใช้จ่ายกับทาง BMN. ครับ เคสนี้ถ้าเข้าไปแล้วแก้ไขไม่ได้ให้นำแผ่นโมดูล ที่เสียมาไว้ด้านล่างครับ
(ย้ายจุดมาตำแหน่งที่มองเห็นไม่ชัด)</t>
  </si>
  <si>
    <t>DataServiceDR_Images/21d6f8a5.รูปภาพที่แจ้ง.013305.jpg</t>
  </si>
  <si>
    <t>ย้ายแผ่นมาไว้ด้านล่างจำนวน 2 แผ่นครับ</t>
  </si>
  <si>
    <t>ย้ายแผ่นเรียบร้อย</t>
  </si>
  <si>
    <t>DataServiceDR_Images/21d6f8a5.รูปภาพที่ดำเนินการเสร็จแล้ว.014326.jpg</t>
  </si>
  <si>
    <t>***รอคุณแมคสรุปงานว่าจะต้องเข้าซ่อมแล้วทำเสนอราคาในขั้ตอนต่อไปหรือไม่</t>
  </si>
  <si>
    <t>cc81f87a</t>
  </si>
  <si>
    <t>ช่วงเช้านี้ฝากส่งทีมงานเข้าตรวจสอบแก้ไขกล่องป้าย Dynamic ไฟดับทั่งกล่อง สถานีสุขุมวิท ทางออกประตู 3 ด้วยครับ</t>
  </si>
  <si>
    <t>DataServiceDR_Images/cc81f87a.รูปภาพที่แจ้ง.013549.jpg</t>
  </si>
  <si>
    <t>พี่จ่อย</t>
  </si>
  <si>
    <t>แก้ไขกล่องไฟ Dynamic ดับสาเหตุหัวเข้าสายแลน ไม่ดี</t>
  </si>
  <si>
    <t>DataServiceDR_Images/cc81f87a.รูปภาพที่ดำเนินการเสร็จแล้ว.030608.jpg</t>
  </si>
  <si>
    <t>39ab863f</t>
  </si>
  <si>
    <t>แจ้งซ่อมสื่อ จอ LED เสาสี่เหลี่ยม ฝั่ง สตาร์บัค จอดับ หนึ่งฝั่ง</t>
  </si>
  <si>
    <t>DataServiceDR_Images/39ab863f.รูปภาพที่แจ้ง.013831.jpg</t>
  </si>
  <si>
    <t>จอเราปกติสันนิษฐานว่าสื่อน่าจะขึ้นไม่เต็ม</t>
  </si>
  <si>
    <t>DataServiceDR_Images/39ab863f.รูปภาพที่ดำเนินการเสร็จแล้ว.030952.jpg</t>
  </si>
  <si>
    <t>fa0ea42a</t>
  </si>
  <si>
    <t>ที่ Super Sport Central World อยู่ กลายเป็น Video นี้ครับ</t>
  </si>
  <si>
    <t>DataServiceDR_Images/fa0ea42a.รูปภาพที่แจ้ง.014320.jpg</t>
  </si>
  <si>
    <t>แนะนำสาขาเปิดปิดจอ</t>
  </si>
  <si>
    <t>DataServiceDR_Images/fa0ea42a.รูปภาพที่ดำเนินการเสร็จแล้ว.014320.jpg</t>
  </si>
  <si>
    <t>41a978a0</t>
  </si>
  <si>
    <t>DataServiceDR_Images/41a978a0.รูปภาพที่แจ้ง.015014.jpg</t>
  </si>
  <si>
    <t>จอดับเพราะ ฺBreaker ปิดอยู่ จึงแนะนำสาขา On Breaker</t>
  </si>
  <si>
    <t>DataServiceDR_Images/41a978a0.รูปภาพที่ดำเนินการเสร็จแล้ว.015014.jpg</t>
  </si>
  <si>
    <t>a67387be</t>
  </si>
  <si>
    <t>MRT Sukumvit Corner</t>
  </si>
  <si>
    <t>รบกวนตรวจสอบค่าแสงของจอ สุขุมวิทคอนเนอร์ อีกครั้งด้วยครับ
ดูแล้วไม่ค่อยสว่าง</t>
  </si>
  <si>
    <t>DataServiceDR_Images/a67387be.รูปภาพที่แจ้ง.020347.jpg</t>
  </si>
  <si>
    <t>แสงไม่ได้ดรอปลง แค่แสงแดดสว่างเกินไปจนทำให้เหมือนแสงจอดรอปลง</t>
  </si>
  <si>
    <t>49c592bf</t>
  </si>
  <si>
    <t>Vespa Ban Phai</t>
  </si>
  <si>
    <t>คุณภา</t>
  </si>
  <si>
    <t>061 093 8374</t>
  </si>
  <si>
    <t>งาน Vespa สาขาบ้านไผ่ อาการจอเปิดไม่ติด</t>
  </si>
  <si>
    <t>DataServiceDR_Images/49c592bf.รูปภาพที่แจ้ง.023407.jpg</t>
  </si>
  <si>
    <t>ส่งAdaptor ให้ลูกค้า และลูกค้าเปลี่ยน Adaptor</t>
  </si>
  <si>
    <t>DataServiceDR_Images/49c592bf.รูปภาพที่ดำเนินการเสร็จแล้ว.023407.jpg</t>
  </si>
  <si>
    <t>57e77c0f</t>
  </si>
  <si>
    <t>Robinson Burirum</t>
  </si>
  <si>
    <t>สาขา Robinson Buriram เปิด 8/11/68 จอขาตั้ง 43 นิ้ว ขึ้นสื่อไว้อาลัยด้วยนะคะ</t>
  </si>
  <si>
    <t>DataServiceDR_Images/57e77c0f.รูปภาพที่แจ้ง.045446.jpg</t>
  </si>
  <si>
    <t>เช็ค Mac ID และเชื่อมต่อ Wifi เมื่อเชื่อมต่อWifi แล้วสื่อจึงส่งสำเร็จ</t>
  </si>
  <si>
    <t>DataServiceDR_Images/57e77c0f.รูปภาพที่ดำเนินการเสร็จแล้ว.045446.jpg</t>
  </si>
  <si>
    <t>809e0fd1</t>
  </si>
  <si>
    <t>คุณโดนัส</t>
  </si>
  <si>
    <t>0800711527</t>
  </si>
  <si>
    <t>จอ LED Module ดับบางส่วน</t>
  </si>
  <si>
    <t>DataServiceDR_Images/809e0fd1.รูปภาพที่แจ้ง.070248.jpg</t>
  </si>
  <si>
    <t>โอ๋ , โดนัดไฟฟ้า , เคี้ยง</t>
  </si>
  <si>
    <t>ขอช่างเทคนิค + ผู้ช่วย ช่วงเวลาที่เข้าหน้างาน หลังสาขาปิด 22.00 เป็นตันไป แจ้งล่วงหน้า 1 วัน ทำเรื่องเข้าสาขา สถานะจอ Online / อาการจอ LED มุมซ้ายบนดับบางส่วน ตรวจสอบระบบจอ  ตรวจสอบเปลี่ยน Card R732 จำนวน 1 ใบ ตรวจสอบเปลี่ยน Power supply LRS350-5V จำนวน 1 ลูก  ***สิ่งที่ช่างต้องนำไปใบส่งมอบ + Card R732+ Power Supply 1 ลูก***</t>
  </si>
  <si>
    <t>DataServiceDR_Images/809e0fd1.รูปภาพที่ดำเนินการเสร็จแล้ว.011435.jpg</t>
  </si>
  <si>
    <t>b855e66b</t>
  </si>
  <si>
    <t>คุณโดนัท</t>
  </si>
  <si>
    <t>จอ LED ขึ้นจอดับ อาการ Player ค้าง</t>
  </si>
  <si>
    <t>DataServiceDR_Images/b855e66b.รูปภาพที่แจ้ง.070417.jpg</t>
  </si>
  <si>
    <t>เอิร์ท , XIE SHAOYANG</t>
  </si>
  <si>
    <t>- Player ค้างทำการปิดเปิดใหม่ติดปกติแล้วครับ</t>
  </si>
  <si>
    <t>DataServiceDR_Images/b855e66b.รูปภาพที่ดำเนินการเสร็จแล้ว.011704.jpg</t>
  </si>
  <si>
    <t>3a3d6e00</t>
  </si>
  <si>
    <t>TV Corner (Accessory Wall) ดูชื่อ Corner จาก Folder
https://drive.google.com/drive/folders/1WfElovPKf6zu7tIeiRz_I6tTyjXBZk9U?usp=drive_link</t>
  </si>
  <si>
    <t>DataServiceDR_Images/3a3d6e00.รูปภาพที่แจ้ง.090457.png</t>
  </si>
  <si>
    <t>df8c3459</t>
  </si>
  <si>
    <t>ทีมช่างเทคนิค ยังอยู่ในกรุงเทพ มั้ยครับ แวะไปดูจอ พื้นที่ร้าน Ari OneBangkok ให้หนอ่ยครับ ส่งสื่อไม่ผ่าน ส่งตั้งแต่เมื่อวาน 6 โมงเย็น จนถึงตอนนี้ได้แค่ 9% เองครับ</t>
  </si>
  <si>
    <t>DataServiceDR_Images/df8c3459.รูปภาพที่แจ้ง.094320.jpg</t>
  </si>
  <si>
    <t>รายละเอียดงาน :สัญญาณ Internet ไม่สเถียร ทำให้ลูกค้าขึ้นสื่อไม่ได้  สถานนะจอ : ทำการอัพโหลดสื่อผ่าน flash Drive เรียบร้อยแล้ว</t>
  </si>
  <si>
    <t>DataServiceDR_Images/df8c3459.รูปภาพที่ดำเนินการเสร็จแล้ว.012634.jpg</t>
  </si>
  <si>
    <t>c56c9c81</t>
  </si>
  <si>
    <t>American CTW ขึ้นจอดำครับ</t>
  </si>
  <si>
    <t>DataServiceDR_Images/c56c9c81.รูปภาพที่แจ้ง.094501.jpg</t>
  </si>
  <si>
    <t>สื่อหมดอายุ เนื่องจากลูกค้าลืมแจ้งว่าให้เล่นสื่อไว้อาลัยเหมือนเดิมระหว่างรอโปรใหม่ จึงทำการส่งสื่อไว้อาลัยขึ้นไปก่อนระหว่างรอสื่อใหม่</t>
  </si>
  <si>
    <t>DataServiceDR_Images/c56c9c81.รูปภาพที่ดำเนินการเสร็จแล้ว.094501.jpg</t>
  </si>
  <si>
    <t>545a7a83</t>
  </si>
  <si>
    <t>Acc Wall : BD Embassy, ทรู1ใยแก้ว, CP Tower, EMSPHERE, Siam Soi 2, One Bangkok, Dusit Central Park 
Video Wall : TS Central Westgate, Mega Bangna, Future Rangsit
Digital ตั้งพื้น : Dusit Central Park 
แจ้งขึ้นสื่อ Nov 25
&gt;&gt; สื่อปรับสีตาม CI ใหม่ ช่วงไว้อาลัย ขึ้นสื่อ 11 - 30 Nov 25
https://drive.google.com/drive/folders/1vB-Lc20ydkocVuv0BHxE708nxT2tdMTL?usp=drive_</t>
  </si>
  <si>
    <t>DataServiceDR_Images/545a7a83.รูปภาพที่แจ้ง.095303.jpg</t>
  </si>
  <si>
    <t>ef77159e</t>
  </si>
  <si>
    <t>แผ่นโมดูลเสีย 3 แผ่น</t>
  </si>
  <si>
    <t>DataServiceDR_Images/ef77159e.รูปภาพที่แจ้ง.100758.jpg</t>
  </si>
  <si>
    <t>เหน่ง , เอริท</t>
  </si>
  <si>
    <t>ดำเนินการเปลี่ยนโมดูล 3แผ่นเรียบร้อยค</t>
  </si>
  <si>
    <t>DataServiceDR_Images/ef77159e.รูปภาพที่ดำเนินการเสร็จแล้ว.091528.jpg</t>
  </si>
  <si>
    <t>77afd86b</t>
  </si>
  <si>
    <t>Terminal 21 Pattaya</t>
  </si>
  <si>
    <t>ทางร้านได้แจ้งมาว่าแผ่นทางจอแคชเชียร์มีแผ่นคนละรหัสสีจอเลยคนละสี จำนวน 1 แผ่น แล้วมีแผ่นเสีย 1 แผ่น</t>
  </si>
  <si>
    <t>DataServiceDR_Images/77afd86b.รูปภาพที่แจ้ง.101139.jpg</t>
  </si>
  <si>
    <t>เอิร์ท , ต้น สลิม , นิค , XIE SHAOYANG</t>
  </si>
  <si>
    <t>จอแคชเชียร์ 1. เปลี่ยนแผ่นเสีย P4 แผ่นEveandboy  2.เปลี่ยนกล่องคอนโทรล A5L</t>
  </si>
  <si>
    <t>dd581015</t>
  </si>
  <si>
    <t>1. ตรวจสอบจอฝาเซียร์ทรูเดอะมอลล์ท่าพระครับจากการตรวจสอบเม็ดพิกเซลเสื่อมสภาพทั้งจอครับผม
2. เม็ดขึ้นเส้นแดงเป็นที่ไอซีเสียครับต้องเตรียมไอซีมาเปลี่ยน
3. เบื้องต้นจอหมดประกันแล้วครับรบกวนนำเสนอราคาเปลี่ยนไอซีด้วยครับขอบคุณครับ</t>
  </si>
  <si>
    <t>DataServiceDR_Images/dd581015.รูปภาพที่แจ้ง.101641.jpg</t>
  </si>
  <si>
    <t>DataServiceDR_Images/dd581015.รูปภาพที่ดำเนินการเสร็จแล้ว.082843.jpg</t>
  </si>
  <si>
    <t>d06b17b7</t>
  </si>
  <si>
    <t>1.จอฟาเซียหน้าร้านแผ่นเสียเป็นเส้นจำนวน16แผ่น รหัสแผ่นM21050700 2.จอฟาเซียหน้าร้านซ้ายแผ่นเสียเป็นเส้น4แผ่น รหัสแผ่นM21050700 3.จอWallผนังแผ่นเสียเป็นเส้น1แผ่นเม็ดไฟเสีย1แผ่น รหัสแผ่นM21041826 #จอฟาเซียแผ่นโมดูลเม็ดไฟเสื่อมสภาพหมดแล้วครับ</t>
  </si>
  <si>
    <t>DataServiceDR_Images/d06b17b7.รูปภาพที่แจ้ง.102036.jpg</t>
  </si>
  <si>
    <t>เอิร์ท , เหน่ง</t>
  </si>
  <si>
    <t>เปลี่ยนแผ่นโมดูลที่เสีย</t>
  </si>
  <si>
    <t>DataServiceDR_Images/d06b17b7.รูปภาพที่ดำเนินการเสร็จแล้ว.113707.jpg</t>
  </si>
  <si>
    <t>b0620bb9</t>
  </si>
  <si>
    <t>อาการแจ้งซ่อม   จอมีอาการกระพริบ สีเพรียบบางครั้งหลังการปิด เปิดจอ แต่บางครั้งก็ใช้งานได้ปกติ</t>
  </si>
  <si>
    <t>Mr Xie  Shaoyang_สาวหยาง , เอิร์ท</t>
  </si>
  <si>
    <t>พี่ส่าวหยางทำการเข้าเซ็ทจอใหม่เรียบร้อย ลูกค้าแจ้งเพิ่มเติมเบรคเกอร์ลูกที่สอง มีอาการไฟทริป ตอน 9 โมงทุกวัน ได้ทำการ ได้ทำการปรับเวลาจำลองให้เปิดตอน 9 โมงไม่เจออาการเลยทำการขยับเวลาเปิดไทม์เมอร์เป็น 9 โมง 45 แทนและปรับไทม์เมอร์เป็นปัจจุบันเรียบร้อยแล้ว</t>
  </si>
  <si>
    <t>DataServiceDR_Images/b0620bb9.รูปภาพที่ดำเนินการเสร็จแล้ว.080821.jpg</t>
  </si>
  <si>
    <t>a4b2b43a</t>
  </si>
  <si>
    <t>งาน จอพื้น ร้าน Ari One Bangkok ลูกค้าส่งสื่อไม่ผ่าน</t>
  </si>
  <si>
    <t>DataServiceDR_Images/a4b2b43a.รูปภาพที่แจ้ง.102348.jpg</t>
  </si>
  <si>
    <t>e3f1eb64</t>
  </si>
  <si>
    <t>ขึ้นสื่อ Poster 
🔵Digital Screen 43"(จอ Trade In - Co Brand)
https://drive.google.com/drive/folders/1gpoX-RcJ2MbhkVYCB1bPouRCUEyuhgQ4?usp=drive_link</t>
  </si>
  <si>
    <t>c672b36f</t>
  </si>
  <si>
    <t>ลูกค้าต้องการเปลี่ยนการใช้งานจากระบบเป็น แฟลชไดร์</t>
  </si>
  <si>
    <t>DataServiceDR_Images/c672b36f.รูปภาพที่แจ้ง.022644.jpg</t>
  </si>
  <si>
    <t>แจ้งลูกค้าวิธีขึ้นสื่อด้วยแฟลชไดร์ฟ</t>
  </si>
  <si>
    <t>a47b2228</t>
  </si>
  <si>
    <t>ID172</t>
  </si>
  <si>
    <t>จอมีปัญหาลุกค้าส่งสื่อขึ้นจอแล้วจอไม่เล่นสื่อ</t>
  </si>
  <si>
    <t>DataServiceDR_Images/a47b2228.รูปภาพที่แจ้ง.023329.jpg</t>
  </si>
  <si>
    <t>เอิร์ท</t>
  </si>
  <si>
    <t>ทำการอัพเดทเวอร์ชั่นโปรแกรมใหม่ออนไลน์ผ่านcmsเป็นเวอร์ชั่นVP6.1_328_210714.apk ถ้าเป็นเวอร์ชั่นอื่นจะเล่นสื่อสักพักแล้วโปรแกรมจะเด้งหลุด อัพโปรแกรมใหม่ส่งสื่อเล่นได้ปกติ</t>
  </si>
  <si>
    <t>DataServiceDR_Images/a47b2228.รูปภาพที่ดำเนินการเสร็จแล้ว.081419.jpg</t>
  </si>
  <si>
    <t>967c9acd</t>
  </si>
  <si>
    <t>จอส่วนด้านบนไม่ขยับ</t>
  </si>
  <si>
    <t>DataServiceDR_Images/967c9acd.รูปภาพที่แจ้ง.024305.jpg</t>
  </si>
  <si>
    <t>สาเหตุ: การ์ดเสีย วิธีแก้ไข: เปลี่ยนการ์ดใหม่ จำนวน 1 ใบ</t>
  </si>
  <si>
    <t>DataServiceDR_Images/967c9acd.รูปภาพที่ดำเนินการเสร็จแล้ว.024308.jpg</t>
  </si>
  <si>
    <t>34155ba3</t>
  </si>
  <si>
    <t>DataServiceDR_Images/34155ba3.รูปภาพที่แจ้ง.042749.jpg</t>
  </si>
  <si>
    <t>ทำการ restart ระบบหลังบ้านจอใช้งานได้ปกติ</t>
  </si>
  <si>
    <t>eaeadf1b</t>
  </si>
  <si>
    <t>อาการแจ้งซ่อม กล่องใหม่ที่ส่งไปให้ลูกค้าติดปัญหา ขึ้นสื่อด้วยแฟลชไดร์ไม่ได้</t>
  </si>
  <si>
    <t>DataServiceDR_Images/eaeadf1b.รูปภาพที่แจ้ง.071115.jpg</t>
  </si>
  <si>
    <t>ตรวจสอบกล่องผมสาเหตุ ช่องเสียบusbไม่สามารถใช้งานได้สองช่องทำการเปลี่ยนช่องในบอร์ดจอสามารถอ่านUSBได้เปลี่ยนสื่อได้ทำงานปกติครับ</t>
  </si>
  <si>
    <t>DataServiceDR_Images/eaeadf1b.รูปภาพที่ดำเนินการเสร็จแล้ว.085614.jpg</t>
  </si>
  <si>
    <t>แนะนำลูกค้าไม่สร้างโฟลเดอร์ในยูเอสบีเอาสื่อลงยูเอสบีได้เลย</t>
  </si>
  <si>
    <t>db96e497</t>
  </si>
  <si>
    <t>ID778</t>
  </si>
  <si>
    <t>DataServiceDR_Images/db96e497.รูปภาพที่แจ้ง.071444.jpg</t>
  </si>
  <si>
    <t>DataServiceDR_Images/db96e497.รูปภาพที่ดำเนินการเสร็จแล้ว.081535.jpg</t>
  </si>
  <si>
    <t>c038172e</t>
  </si>
  <si>
    <t>แจ้งซ่อมจอสื่อโฆษณา สถานีสุขุมวิท Corner สีเพี้ยน 1 จุดครับ</t>
  </si>
  <si>
    <t>DataServiceDR_Images/c038172e.รูปภาพที่แจ้ง.074306.jpg</t>
  </si>
  <si>
    <t>ฟลุ้คใหญ่ , แบงค์จอ</t>
  </si>
  <si>
    <t>ขอช่างจำนวน  2 ท่าน ....ช่วงเวลาที่เข้าหน้างาน ระหว่างวันได้ สถานะจอ Online / อาการจอ Module แสดงภาพผิดปกติ ตรวจสอบระบบจอ DC+สายแพ ตรวจสอบ card + Lan ตรวจสอบ power supply Module รหัส #  // สถานะจอ Online / อาการจอ Module แสดงภาพผิดปกติ ตรวจสอบระบบจอ DC+สายแพ✅ปกติ ตรวจสอบ card + Lan✅ปกติ ตรวจสอบ power supply✅ปกติ Module รหัส #</t>
  </si>
  <si>
    <t>DataServiceDR_Images/c038172e.รูปภาพที่ดำเนินการเสร็จแล้ว.013119.jpg</t>
  </si>
  <si>
    <t>2dfecd58</t>
  </si>
  <si>
    <t>ห้องทองกนกกุล อยุธยา โรจนะ</t>
  </si>
  <si>
    <t>คุณ อิทธิเดช</t>
  </si>
  <si>
    <t>0877575440</t>
  </si>
  <si>
    <t>แผนที่
https://maps.app.goo.gl/Uu9Bng5mrDvJsqYq8
- จอมีแถบแดงติดแทรกขึ้นมา ลูกค้าบอกว่าเป็นนานแล้ว เพิ่งมาแจ้งครับ  ** งานไม่เร่งด่วน รอพ่วงได้ครับ</t>
  </si>
  <si>
    <t>DataServiceDR_Images/2dfecd58.รูปภาพที่แจ้ง.083258.jpg</t>
  </si>
  <si>
    <t>น้อย , ฟลุ๊ค</t>
  </si>
  <si>
    <t>ตรวจสอบระบบจอ  สายแพ+DC✅ตรวจสอบปกติ ตรวจสอบ card + Lan✅ตรวจสอบปกติ ตรวจสอบ power supply✅ตรวจสอบปกติ อาการที่ตรวจพบ การ์ดมีปัญหาพอร์ตที่ 2 เสียได้ทำการย้ายพอร์ดใหม่ให้น้องเหน่งเช็ตระบบให้เรียบร้อย</t>
  </si>
  <si>
    <t>DataServiceDR_Images/2dfecd58.รูปภาพที่ดำเนินการเสร็จแล้ว.090452.jpg</t>
  </si>
  <si>
    <t>618cd1bc</t>
  </si>
  <si>
    <t>ฝากเปลี่ยนสื่อ</t>
  </si>
  <si>
    <t>DataServiceDR_Images/618cd1bc.รูปภาพที่แจ้ง.091622.jpg</t>
  </si>
  <si>
    <t>75215119</t>
  </si>
  <si>
    <t>P1</t>
  </si>
  <si>
    <t>สาขา One Bangkok สำหรับวันที่ 12 - 17 Nov 25
Link : https://drive.google.com/drive/folders/1cuCGxP9pXbBCBrn6yGBlsWAgR5SYko_q
สาขา เดอะมอลล์ บางแค สำหรับวันที่ 12 - 17 Nov 25
Link : https://drive.google.com/drive/folders/1IAyYcjZyo6qPfQRYLIc3jj6UgP3KccgM
สาขา Central Phuket สำหรับวันที่ 12 - 17 Nov 25
Link : https://drive.google.com/drive/folders/1YEQM4Tn-jIEbXig7IYvYTf8ZyjgqxY37
สาขา Central Pattaya สำหรับวันที่ 12 - 17 Nov 25
Link : https://drive.google.com/drive/folders/1hRzfJZBQpEK4kYFicMv5F2O3sG7TSlxX
สาขา CentralwOrld สำหรับวันที่ 12 - 17 Nov 25
 Size 1920x1080px : https://drive.google.com/drive/folders/1Z0fp_hlElDeszaFiNqIP5qtQ5U2J4u9
 Size 3584x576px : https://we.tl/t-0LWh7G4hOy   &lt;&lt; ลิ้งมีอายุโหลด 3 วันนะคะ</t>
  </si>
  <si>
    <t>c334a36a</t>
  </si>
  <si>
    <t>BBL ต้องการให้เราปรับ Timer สาขา central park ครับ</t>
  </si>
  <si>
    <t>DataServiceDR_Images/c334a36a.รูปภาพที่แจ้ง.021019.jpg</t>
  </si>
  <si>
    <t>*พ่วงงาน sunnie เซ็นทรัลพาร์ค (งานเตอร์)</t>
  </si>
  <si>
    <t>DataServiceDR_Images/c334a36a.รูปภาพที่ดำเนินการเสร็จแล้ว.064057.jpg</t>
  </si>
  <si>
    <t>4d1da35e</t>
  </si>
  <si>
    <t>MRT Phaholyothin</t>
  </si>
  <si>
    <t>@ball @คุณเอ้กซ์ @Dr._Mint✌ 
เรียนพี่บอล  คุณเอ็กช์  น้องมิ้นท์
ขออนุญาตแจ้งข้อมูลทำแบบงาน
ชื่องาน  :  จอเช่า P2.6  สถานีพหลโยธิน
สถานที่  :  MRT พหลโยธิน
เป็นงาน :  DR
ลูกค้า  :   คุณผ้าแพร
เบอร์ติดต่อ  : 
Sales ดูแลงาน  :  คุณแมค
โปรเจคผู้ดูแลงาน   :   น้องมิ้นท์
รายละเอียดการรับข้อมูล  ดังนี้
วันที่ได้รับแจ้ง  :  12/11/68
เวลาที่ได้รับแจ้ง  :  07:30 น.
ปัญหาที่ได้รับแจ้ง    :  จแ LED ขึ้น Dead Pixel หลายจุด
วันที่สามารถเข้างานได้  :  วันนี้ -  13/11/68
ช่วงเวลาที่สามารถทำงานได้  :  (09:00 - 22:00 น.)   /   (00:30 - 04:00 น.)
ผลการตรวจสอบเบื้องต้น  ดังนี้
1. เม็ดไฟ LED ดับบางส่วน
2. เม็ดไฟ LED หลุดบางส่วน
แนวทางการแก้ไข   ดังนี้
1. ตรวจสอบแผ่นโมดูลในสต็อก ที่สมบูรณ์ นำไปเปลี่ยนหน้างาน
2. นำเครื่องซ่อมโมดูล ไปซ่อมที่หน้างาน
3. ถ้าแผ่นไม่พอ หรือซ่อมไม่ได้ให้ย้ายแผ่นที่เสียหายไว้ด้านล่าง
4. ทดสอบการเชื่อมต่อ Internet 
    - SSID  :  MRT-Staff
    - Key  :  987654321
ข้อมูลสินค้า และการรับประกันสินค้า
1. ต้องทำรายการเสนอราคาหรือไม่  :  ไม่
2. เป็นจอเช่าของทาง DR ลูกค้าเช่าเป็นระยะเวลา 2 เดือน
3. โมดูล P2.6  จอเช่า
4. ใช้งานระบบ Standalone
หมายเหตุ :  ลูกค้าอยากให้ช่วยเปลี่ยนสื่อ (ไฟล์ลูกค้านำมาให้)
รายการอุปกรณ์ที่ต้องเตียม 
1. Notebook  สำหรับเซ็ต Controller
2. สาย LAN ยาวไม่เกิน 1.5 m. สำหรับเชื่อมต่อ Controller
3. โทรศัพท์มือถือ เพื่อแชร์ฮอตสปอต สำหรับเช็ค MAC Address และ Update firmware controller
4. สาย HDMI 1.4 ความยาว 1.5 - 2 m. สำหรับทดสอบการกรณีเปลี่ยน Player
5.  Flash Drive  USB</t>
  </si>
  <si>
    <t>DataServiceDR_Images/4d1da35e.รูปภาพที่แจ้ง.021226.jpg</t>
  </si>
  <si>
    <t>โอ๋ , โดนัดไฟฟ้า , มาร์ค , เอิร์ท , เคี้ยง</t>
  </si>
  <si>
    <t>ซ่อมแผ่นเสียได้เรียบร้อย 90% จาก 100%</t>
  </si>
  <si>
    <t>9dcb9b72</t>
  </si>
  <si>
    <t>MRT Sukumvit</t>
  </si>
  <si>
    <t>สถานีสุขุมวิทระบบไฟฟ้าดับครับรบกวนขอช่างเข้าตรวจสอบด้วยครับ</t>
  </si>
  <si>
    <t>DataServiceDR_Images/9dcb9b72.รูปภาพที่แจ้ง.022827.png</t>
  </si>
  <si>
    <t>เข้าตรวจสอบพบว่า จอติดแล้ว ปัญหาอยู่ที่สัญญาณอินเทอร์เน็ต ต้องให้ทางBMN แก้ไขให้</t>
  </si>
  <si>
    <t>DataServiceDR_Images/9dcb9b72.รูปภาพที่ดำเนินการเสร็จแล้ว.032335.jpg</t>
  </si>
  <si>
    <t>b71f583d</t>
  </si>
  <si>
    <t>ทางด่วน ด่านบางนา</t>
  </si>
  <si>
    <t>ช่องที่11โมดูลเม็ดหลอดดับ</t>
  </si>
  <si>
    <t>DataServiceDR_Images/b71f583d.รูปภาพที่แจ้ง.023910.jpg</t>
  </si>
  <si>
    <t>มาร์ค , ฟลุ๊ค</t>
  </si>
  <si>
    <t>ื่องาน : BMN ทางด่วน สถานที่ :  ด่านบางนา ภาค :   จังหวัด :  กรุงเทพ ผู้ดูแลงาน : หนูเล็ก วันที่ : 21/11/25 - 21/11/25 เวลา : 18:00 - 23:50 รายละเอียดงาน : เข้าเปลี่ยน Module  2. ด่านบางนา ช่อง11โมดูลเม็ดหลอดดับ ทำการเปลี่ยนแผ่นเรียบร้อย</t>
  </si>
  <si>
    <t>รอจัดทำแผน</t>
  </si>
  <si>
    <t>35465c24</t>
  </si>
  <si>
    <t>ทางด่วน ด่านดินแดง</t>
  </si>
  <si>
    <t>ช่องที่6โมดูลเม็ดหลอดดับและสีเพี้ยน
ช่องที่8โมดูลเม็ดหลอดดับ</t>
  </si>
  <si>
    <t>DataServiceDR_Images/35465c24.รูปภาพที่แจ้ง.024049.jpg</t>
  </si>
  <si>
    <t>ได้ทำการเปลี่ยนแผนโดูล จำนวน 2 แผ่น</t>
  </si>
  <si>
    <t>DataServiceDR_Images/35465c24.รูปภาพที่ดำเนินการเสร็จแล้ว.014454.jpg</t>
  </si>
  <si>
    <t>609e89a8</t>
  </si>
  <si>
    <t>ทางด่วน อโศก4</t>
  </si>
  <si>
    <t>ช่องที่8โมดูลเม็ดหลอดดับและสีเพี้ยน</t>
  </si>
  <si>
    <t>DataServiceDR_Images/609e89a8.รูปภาพที่แจ้ง.024132.jpg</t>
  </si>
  <si>
    <t>ต้น (ไฟฟ้า) , เคี้ยง</t>
  </si>
  <si>
    <t>เข้าตรวจสอบที่ด่านอโศก 4 ครับ บริเวณช่องเก็บเงิน ที่ 8 พบแผ่นโมดูลเม็ดหลุดจำนวน 1 แผ่นครับ ทำการเปลี่ยนแผ่นโมดูล จำนวน 1 แผ่นครับ</t>
  </si>
  <si>
    <t>DataServiceDR_Images/609e89a8.รูปภาพที่ดำเนินการเสร็จแล้ว.012849.jpg</t>
  </si>
  <si>
    <t>e8cdb76f</t>
  </si>
  <si>
    <t>แจ้งซ่อม...จอสื่อโฆษณาสถานีสุขุมวิท จอเสาสื่อโฆษณา Oppo ชั้นออกบัตรโดยสารฝั่ง SE จอดับครับ</t>
  </si>
  <si>
    <t>DataServiceDR_Images/e8cdb76f.รูปภาพที่แจ้ง.024853.jpg</t>
  </si>
  <si>
    <t>Adapter เสีย เอาAdapter จออื่นมาใส่ก่อน</t>
  </si>
  <si>
    <t>เรียบร้อย แต่ในอนาคตต้องเปลี่ยน Adapter ใหม่</t>
  </si>
  <si>
    <t>DataServiceDR_Images/e8cdb76f.รูปภาพที่ดำเนินการเสร็จแล้ว.034602.jpg</t>
  </si>
  <si>
    <t>d86f4448</t>
  </si>
  <si>
    <t>ทางด่วน ด่านประชาชื่นขาเข้า</t>
  </si>
  <si>
    <t>-ช่องที่19โมดูลสีเพี้ยนครับ
-ช่องที่18โมดูลสีเพี้ยนและเม็ดหลอดดับครับ</t>
  </si>
  <si>
    <t>DataServiceDR_Images/d86f4448.รูปภาพที่แจ้ง.025210.jpg</t>
  </si>
  <si>
    <t>ช่องที่19โมดูลสีเพี้ยนครับ✅ -ตรวจสอบแล้วแผ่นเสีย 2 แผ่นได้ทำการเปลี่ยนไปแล้ว 2 แผ่น  -ช่องที่18โมดูลสีเพี้ยนและเม็ดหลอดดับครับ✅  -ตรวจสอบแล้วแผ่นเสีย 1 แผ่นได้ทำการเปลี่ยนไปแล้ว 1 แผ่นครับ</t>
  </si>
  <si>
    <t>DataServiceDR_Images/d86f4448.รูปภาพที่ดำเนินการเสร็จแล้ว.083916.jpg</t>
  </si>
  <si>
    <t>28f6568c</t>
  </si>
  <si>
    <t>ทางด่วน ด่านประชาชื่นขาออก</t>
  </si>
  <si>
    <t>ช่องที่11โมดูลเม็ดหลอดดับและสีเพี้ยน</t>
  </si>
  <si>
    <t>DataServiceDR_Images/28f6568c.รูปภาพที่แจ้ง.025302.jpg</t>
  </si>
  <si>
    <t>ได้ทำการตรวจสอบแล้วพบว่ามีแผ่นเสียจำนวน 6 แผ่นได้ทำการเปลี่ยนแล้ว 6 แผ่น</t>
  </si>
  <si>
    <t>DataServiceDR_Images/28f6568c.รูปภาพที่ดำเนินการเสร็จแล้ว.014440.jpg</t>
  </si>
  <si>
    <t>4e6e7ef7</t>
  </si>
  <si>
    <t>ทางด่วน ด่านบางซื่อ</t>
  </si>
  <si>
    <t>ช่องที่6โมดูลสีเพี้ยน</t>
  </si>
  <si>
    <t>DataServiceDR_Images/4e6e7ef7.รูปภาพที่แจ้ง.025357.jpg</t>
  </si>
  <si>
    <t>ชา(จอ) , อ็อฟ</t>
  </si>
  <si>
    <t>ช่องที่6 โมดูลสีเพี้ยน✅ มีแผ่นเสีย 1 แผ่นได้ทำการเรียบร้อย</t>
  </si>
  <si>
    <t>DataServiceDR_Images/4e6e7ef7.รูปภาพที่ดำเนินการเสร็จแล้ว.033239.jpg</t>
  </si>
  <si>
    <t>c772e67b</t>
  </si>
  <si>
    <t>ช่องที่12โมดูลสีเพี้ยนครับ</t>
  </si>
  <si>
    <t>DataServiceDR_Images/c772e67b.รูปภาพที่แจ้ง.025947.jpg</t>
  </si>
  <si>
    <t>ได้ทำการเปลี่ยนแผ่นโมดูลจำนวน 2 แผ่น</t>
  </si>
  <si>
    <t>DataServiceDR_Images/c772e67b.รูปภาพที่ดำเนินการเสร็จแล้ว.015158.jpg</t>
  </si>
  <si>
    <t>906220f7</t>
  </si>
  <si>
    <t>ทางด่วน ด่านรามอินทรา</t>
  </si>
  <si>
    <t>ช่องที่5เม็ดหลอดดับและโมดูลสีเพี้ยน</t>
  </si>
  <si>
    <t>DataServiceDR_Images/906220f7.รูปภาพที่แจ้ง.030212.jpg</t>
  </si>
  <si>
    <t>ชื่องาน : BMN ทางด่วน สถานที่ :  ด่านรามอินทรา ภาค :   จังหวัด :  กรุงเทพ ผู้ดูแลงาน : หนูเล็ก วันที่ : 21/11/25 - 21/11/25 เวลา : 22:00 - 05:00 รายละเอียดงาน : เข้าเปลี่ยน Module 1.ด่านรามอินทรา ช่องที่5เม็ดหลอดดับจำนวนแผ่นและโมดูลสีเพี้ยน เข้าทำการเปลี่ยนแผ่นเรียบร้อยครับ</t>
  </si>
  <si>
    <t>DataServiceDR_Images/906220f7.รูปภาพที่ดำเนินการเสร็จแล้ว.064910.jpg</t>
  </si>
  <si>
    <t>8ba87980</t>
  </si>
  <si>
    <t>ทางด่วน ด่านพระราม 9-2</t>
  </si>
  <si>
    <t>ช่องที่5มีเดทพิเซล</t>
  </si>
  <si>
    <t>DataServiceDR_Images/8ba87980.รูปภาพที่แจ้ง.030330.jpg</t>
  </si>
  <si>
    <t>DataServiceDR_Images/8ba87980.รูปภาพที่ดำเนินการเสร็จแล้ว.014859.jpg</t>
  </si>
  <si>
    <t>ca499560</t>
  </si>
  <si>
    <t>ทางด่วน ด่านประชาอุทิศ</t>
  </si>
  <si>
    <t>ช่องที่4เม็ดหลอดดับ</t>
  </si>
  <si>
    <t>DataServiceDR_Images/ca499560.รูปภาพที่แจ้ง.030441.jpg</t>
  </si>
  <si>
    <t>เข้าตรวจสอบ จอ หมายเลข 4 พบแผ่นเสียจำนวน 1 แผ่น เม็ดไฟหลุดครับ ทำการเปลี่ยน แผ่นโมดูล จำนวน 1 แผ่นครับ</t>
  </si>
  <si>
    <t>DataServiceDR_Images/ca499560.รูปภาพที่ดำเนินการเสร็จแล้ว.012425.jpg</t>
  </si>
  <si>
    <t>6ffffd5f</t>
  </si>
  <si>
    <t>อุปกรณ์ไม่พบช่องสัญญาณ</t>
  </si>
  <si>
    <t>DataServiceDR_Images/6ffffd5f.รูปภาพที่แจ้ง.041545.jpg</t>
  </si>
  <si>
    <t>แนะนำสาขาตรวจสอบช่องสัญญาณ จอกลับมาใช้งานได้ปกติ</t>
  </si>
  <si>
    <t>DataServiceDR_Images/6ffffd5f.รูปภาพที่ดำเนินการเสร็จแล้ว.042411.jpg</t>
  </si>
  <si>
    <t>5c88dec0</t>
  </si>
  <si>
    <t>เม็ดไฟเสีย 8 จุด</t>
  </si>
  <si>
    <t>DataServiceDR_Images/5c88dec0.รูปภาพที่แจ้ง.042830.jpg</t>
  </si>
  <si>
    <t>ซ่อมเม็ดไฟเสีย 8  จุด</t>
  </si>
  <si>
    <t>DataServiceDR_Images/5c88dec0.รูปภาพที่ดำเนินการเสร็จแล้ว.071811.jpg</t>
  </si>
  <si>
    <t>***ให้ Sup. ต่างประเทศดำเนินการ</t>
  </si>
  <si>
    <t>66997620</t>
  </si>
  <si>
    <t>กนกวรรณ สมควร</t>
  </si>
  <si>
    <t>0834718234 , 0839441442</t>
  </si>
  <si>
    <t>จอของ dtac ไม่ขึ้นภาพ 2 วันแล้วค่ะ</t>
  </si>
  <si>
    <t>DataServiceDR_Images/66997620.รูปภาพที่แจ้ง.061043.jpg</t>
  </si>
  <si>
    <t>แนะนำสาขาตรวจสอบปลั้กไฟ ถอดเสียบใหม่ใช้งานปกติ</t>
  </si>
  <si>
    <t>DataServiceDR_Images/66997620.รูปภาพที่ดำเนินการเสร็จแล้ว.065125.jpg</t>
  </si>
  <si>
    <t>aed3f7a1</t>
  </si>
  <si>
    <t>อัปเดตสื่อจอSiam Soi2 Student นะคะ 
https://drive.google.com/drive/folders/1lLH6CxK0K3gKEup24Zk27C60VFTB-IJ8</t>
  </si>
  <si>
    <t>DataServiceDR_Images/aed3f7a1.รูปภาพที่แจ้ง.063532.jpg</t>
  </si>
  <si>
    <t>8b51597c</t>
  </si>
  <si>
    <t>ลูกค้าต้องการให้ปรับ Res เพื่อขึ้นสื่อด้วยแฟลชไดร์ฟ</t>
  </si>
  <si>
    <t>DataServiceDR_Images/8b51597c.รูปภาพที่แจ้ง.065421.jpg</t>
  </si>
  <si>
    <t>ปรับRes สื่อ</t>
  </si>
  <si>
    <t>a9987002</t>
  </si>
  <si>
    <t>เปลี่ยนสื่อ 3CE Central ขอนแก่น</t>
  </si>
  <si>
    <t>DataServiceDR_Images/a9987002.รูปภาพที่แจ้ง.072401.jpg</t>
  </si>
  <si>
    <t>DataServiceDR_Images/a9987002.รูปภาพที่ดำเนินการเสร็จแล้ว.072401.jpg</t>
  </si>
  <si>
    <t>0203119e</t>
  </si>
  <si>
    <t>สถานีจตุจักร เสีย 1 จุด</t>
  </si>
  <si>
    <t>DataServiceDR_Images/0203119e.รูปภาพที่แจ้ง.073518.jpg</t>
  </si>
  <si>
    <t>สายไฟหลุด เข้าทำการตรวจสอบแก้ไขสายไฟใหม่</t>
  </si>
  <si>
    <t>DataServiceDR_Images/0203119e.รูปภาพที่ดำเนินการเสร็จแล้ว.033835.jpg</t>
  </si>
  <si>
    <t>b78b582c</t>
  </si>
  <si>
    <t>กล่องเล่น Resolution  ผิด</t>
  </si>
  <si>
    <t>DataServiceDR_Images/b78b582c.รูปภาพที่แจ้ง.075902.jpg</t>
  </si>
  <si>
    <t>แนะนำลูกค้าปรับResolution</t>
  </si>
  <si>
    <t>DataServiceDR_Images/b78b582c.รูปภาพที่ดำเนินการเสร็จแล้ว.075901.jpg</t>
  </si>
  <si>
    <t>f5fc0abf</t>
  </si>
  <si>
    <t>จอที่ Central แจ้งวัฒนะ ผมไม่แน่ใจว่าจะใช้สื่อสาขาไหนได้บ้างที่มีขนาดไกล้เคียงกันครับ. ฝากขึ้นสื่อให้ด้วยนะครับ ต้องเรียบร้อยภายในพรุ่งนี้ครับ. 
เป็นสื่อ New launch นะครับ</t>
  </si>
  <si>
    <t>ยกเลิก เป็นงามทีมโปรเจค</t>
  </si>
  <si>
    <t>ef3c189d</t>
  </si>
  <si>
    <t>ส่งสื่อหน้างาน</t>
  </si>
  <si>
    <t>ขึ้นสื่อทั้งหมด 5 สื่อ ภาพ 4 วีดีโอ 1</t>
  </si>
  <si>
    <t>DataServiceDR_Images/ef3c189d.รูปภาพที่ดำเนินการเสร็จแล้ว.094130.jpg</t>
  </si>
  <si>
    <t>d2305725</t>
  </si>
  <si>
    <t>รบกวนทีมช่วยขึ้นสื่อสาขา สยามเซ็นเตอร์ จอที่เหลือ อีก 1 จอให้หน่อยนะคะ ปรับเป็น jpeg ได้เลยค่ะ</t>
  </si>
  <si>
    <t>DataServiceDR_Images/d2305725.รูปภาพที่แจ้ง.101350.jpg</t>
  </si>
  <si>
    <t>นำสื่อจากโปรแกรม Ai ที่ลูกค้ามาทำสื่อแบบ Jpeg แล้วขึ้นสื่อ</t>
  </si>
  <si>
    <t>996d8366</t>
  </si>
  <si>
    <t>คุณเบสท์</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</si>
  <si>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https://drive.google.com/file/d/1QcSs76diC9D-Y4V9uaf5KqreD6RFUhOZ/view?usp=drive_link
แฟชั่น/ซีคอน/เวตเกต : https://drive.google.com/file/d/1gyoK_Mx0DObdK3UhzzjnndrdgSI1MFh0/view?usp=drive_link
จอหน้าร้าน เวสเกต : https://drive.google.com/file/d/1SBRPI2FpB3EUZzuR43Il3dNmBXu_bdp3/view?usp=drive_link
สยาม เซนเตอร์ : จอข้าง https://drive.google.com/file/d/1gAZDREIScyPMZ2c8DxTyghmwtJxDPm_i/view?usp=drive_link
หลังแคชเชียร์ : https://drive.google.com/file/d/1w6Cww0ZBJ_OXacgGONe_Ox-0yowIlPVl/view?usp=drive_link
ไอคอนสยาม : หลังแคชเชียร์ ชั้น 2 https://drive.google.com/file/d/1ua8UnJmSW_phpntIDzzU0NpvBWMk4p9f/view?usp=drive_link
เซนทรัลพาร์ค : หลังแคชเชียร์ https://drive.google.com/file/d/1fJCFzC8lyZww_fuGgQRHsvtqg96QqSO6/view?usp=drive_link
จอด้านข้าง : https://drive.google.com/file/d/1HIGoCbFfd7wA_WQL5N5JOpMkleUr6b8A/view?usp=drive_link</t>
  </si>
  <si>
    <t>1af62bc8</t>
  </si>
  <si>
    <t>Emporium</t>
  </si>
  <si>
    <t>คุณอู๊ด</t>
  </si>
  <si>
    <t>เปลี่ยนสื่อจอ LED
ขอคิวเข้าเปลี่ยนวันศุกร์ที่ 14/11 เวลากลางวันนะคะ
https://drive.google.com/file/d/1iaR80qZISz1HUeNC3viuat07d11jWhjB/view?usp=sharing</t>
  </si>
  <si>
    <t>DataServiceDR_Images/1af62bc8.รูปภาพที่แจ้ง.013723.jpg</t>
  </si>
  <si>
    <t>เอิร์ท , เอ็กซ์</t>
  </si>
  <si>
    <t>เข้าเปลี่ยนสื่อหน้าสาขา 2 จอ</t>
  </si>
  <si>
    <t>DataServiceDR_Images/1af62bc8.รูปภาพที่ดำเนินการเสร็จแล้ว.111627.jpg</t>
  </si>
  <si>
    <t>03ed5af2</t>
  </si>
  <si>
    <t>ต้องเข้าแก้ไขSL10 สุขุมวิท corner SL 10 น่าจะออฟ LINE ครับแสงจะdrop ลง</t>
  </si>
  <si>
    <t>DataServiceDR_Images/03ed5af2.รูปภาพที่แจ้ง.021723.jpg</t>
  </si>
  <si>
    <t>เข้าตรวจสอบที่ตู้ไฟและตู้ Player พบว่ากล่อง SL10 มีอาการร้อนมาก ส่งผลให้ Player ร้อนตามไปด้วย ตรวจวัดค่าแสงก่อนเริ่มงาน พบอยู่ที่ 4% ได้ทำการรีเซ็ตและเปิด–ปิดกล่อง SL10 ใหม่ พร้อมตั้งค่ากลับมาเหมือนเดิม หลังดำเนินการ ค่าแสงหน้าจอที่ สุขุมวิทคอนเนอร์ กับมาตามเดิม 55% และระบบกลับมาใช้งานได้ปกติ</t>
  </si>
  <si>
    <t>DataServiceDR_Images/03ed5af2.รูปภาพที่ดำเนินการเสร็จแล้ว.061838.jpg</t>
  </si>
  <si>
    <t>ซ่าวหยางแนะนำให้หาอุปกรณ์ช่วยระบายความร้อนให้กับกล่อง SL10 เพื่อป้องกันไม่ให้กล่อง SL10 และ Player ร้อนเกินไป</t>
  </si>
  <si>
    <t>b8c67fdf</t>
  </si>
  <si>
    <t>คืนวันพฤหัสที่ 13 พ.ย. นี้ เข้าเช้า วันศุกร์ที่ 14 พ.ย. นี้
ทางทีมจะเข้าเปลี่ยนสื่อสถานี ลุมพินี
งานอัพเดตสื่อขึ้นแสงขาวค้าง 
BMN ลุมพินี
จอ LUM CC 010
1 สถานี LUM
ชั้นออกบัตรโดยสาร
ลูกค้า One Bangkok
ตำแหน่งกล่อง จำนวน1 กล่อง
1  LUM CC 010
ขนาดจอ 704 x 256
ONE BKK : แคมเปญ  X'Mas
*** เปิดไฟค้าง ***
*** รบกวนตั้ง เวลาเปลี่ยนสื่อ
คืนวันพฤหัสที่ 13 พย. 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t>
  </si>
  <si>
    <t>DataServiceDR_Images/b8c67fdf.รูปภาพที่แจ้ง.034945.jpg</t>
  </si>
  <si>
    <t>เคี้ยง , โอ๋ , โดนัดไฟฟ้า</t>
  </si>
  <si>
    <t>เข้าเปลี่ยนสื่อกล่อง ST 10 สามารถใช้งานได้ปกติ</t>
  </si>
  <si>
    <t>DataServiceDR_Images/b8c67fdf.รูปภาพที่ดำเนินการเสร็จแล้ว.010609.jpg</t>
  </si>
  <si>
    <t>9ea788c1</t>
  </si>
  <si>
    <t>ครอปไฟล์ทำสื่อให้ ทีมโปรเจค เพื่อไปเปลี่ยนสื่อหน้างาน</t>
  </si>
  <si>
    <t>DataServiceDR_Images/9ea788c1.รูปภาพที่ดำเนินการเสร็จแล้ว.035637.jpg</t>
  </si>
  <si>
    <t>abbbc173</t>
  </si>
  <si>
    <t>อาการ Module แสดงภาพผิดปกติ สาขาแจ้งว่าน้ำท่อแอร์รั่วเข้าไปหลังจอ Modue : P2.5 PAPM2E0019-B</t>
  </si>
  <si>
    <t>DataServiceDR_Images/abbbc173.รูปภาพที่แจ้ง.042038.jpg</t>
  </si>
  <si>
    <t>พ่วงไปกับทีม Dior Mega Bangna</t>
  </si>
  <si>
    <t>c6c2fb1c</t>
  </si>
  <si>
    <t>เปลี่ยนสื่อ 9 จอหน้าสาขา 
เปลี่ยนสื่อหน้างานเนื่องจากจออยู่ในจุดที่อินเทอร์เน็ตเข้าไม่ถึง</t>
  </si>
  <si>
    <t>DataServiceDR_Images/c6c2fb1c.รูปภาพที่แจ้ง.073017.jpg</t>
  </si>
  <si>
    <t>สถานะจอ Offline / อาการ /// เชื่อมต่อwifi จอออนไลน์ปกติ ส่งสื่อผ่านออนไลน์ได้ปกติครับ✅✅</t>
  </si>
  <si>
    <t>DataServiceDR_Images/c6c2fb1c.รูปภาพที่ดำเนินการเสร็จแล้ว.071038.jpg</t>
  </si>
  <si>
    <t>c0ab3b99</t>
  </si>
  <si>
    <t>Robinson Roiet</t>
  </si>
  <si>
    <t>Wall BOE - สื่อไม่อับเดต จอดับ 1 จอ</t>
  </si>
  <si>
    <t>DataServiceDR_Images/c0ab3b99.รูปภาพที่แจ้ง.060902.png</t>
  </si>
  <si>
    <t>แนะนำสาขาตรวจสอบระบบ Internet โดยการถอดเสียบสาย Lan ใหม่ จอเล่นสื่อปกติ</t>
  </si>
  <si>
    <t>DataServiceDR_Images/c0ab3b99.รูปภาพที่ดำเนินการเสร็จแล้ว.064420.jpg</t>
  </si>
  <si>
    <t>1e0af4ea</t>
  </si>
  <si>
    <t>เราต้องเปิดเปลี่ยนสายแพรให้จบของสุขุมวิทคอนเนอร์ครับทางซับจะส่งทีมมาสองท่านและขอความร่วมมือทางเราช่วย Support และเรียกเก็บค่าใช้จ่ายกับทางซับได้เลยครับ</t>
  </si>
  <si>
    <t>DataServiceDR_Images/1e0af4ea.รูปภาพที่แจ้ง.062114.jpg</t>
  </si>
  <si>
    <t>เคี้ยง , พี่ต้น</t>
  </si>
  <si>
    <t>ปิดเปิดจอใหม่  Module กลับมาทำงานปกติ</t>
  </si>
  <si>
    <t>แผ่น Module กลับมาทำงานปกติ</t>
  </si>
  <si>
    <t>DataServiceDR_Images/1e0af4ea.รูปภาพที่ดำเนินการเสร็จแล้ว.111842.png</t>
  </si>
  <si>
    <t>f143c082</t>
  </si>
  <si>
    <t>อันนี้เป็นข้อมมูลที่ช่างเข้เเมื่อคืนค่ะ
ทีวีจอ LED ดับ video ค้าง จอ LED ดับและค้างเกิดจากเครื่องเล่นวีดีโอร้อนเกินไปและทำให้วีดีโอค้างค่ะ เล่นไปสักพัก flash drive มันร้อนเลยทำให้วีดีโอค้าง ลองนำ flash drive เครื่องอื่นมาเสียบดูก็เป็นเหมือนกันค่ะ อาจจะต้องเปลี่ยนเครื่องเล่น videoใหม่ค่ะ</t>
  </si>
  <si>
    <t>DataServiceDR_Images/f143c082.รูปภาพที่แจ้ง.063528.jpg</t>
  </si>
  <si>
    <t>สาเหตุเกิดจาก Flash drive หลวม แนะนำสาขาย้าย Port จอใช้งานปกติ</t>
  </si>
  <si>
    <t>DataServiceDR_Images/f143c082.รูปภาพที่ดำเนินการเสร็จแล้ว.063739.jpg</t>
  </si>
  <si>
    <t>330ebb63</t>
  </si>
  <si>
    <t>Acc Wall : BD Embassy, ทรู1ใยแก้ว, CP Tower, EMSPHERE, Siam Soi 2, One Bangkok, Dusit Central Park 
Video Wall : TS Central Westgate, Mega Bangna, Future Rangsit
แจ้งขึ้นสื่อ 
&gt;&gt; You Ultra Max 299, 5G Super MAX ขึ้นสื่อ 13 - 30 Nov 25
https://drive.google.com/drive/folders/1wEU2CTKKJ0G0OgqU4v1j3joO80qlWRUX?usp=drive_link
&gt;&gt; แจ้งลบสื่อ VDO Promo แพ็กเกจ Commercial Pack เนื่องจากมีการอัพเดทกีฬาใหม่
ชื่อไฟล์ PACKAGE C-PACK_DROP COLOR มีผลทันที
รบกวนด้วยนะคะ ขอบคุณมากค่ะ🙏🏻</t>
  </si>
  <si>
    <t>ขึ้นสื่อ และลบสื่อที่ลูกค้าแจ้ง</t>
  </si>
  <si>
    <t>66b8f233</t>
  </si>
  <si>
    <t>1.แจ้งลง สื่อแคมเปญ 5G Super Max สำหรับการเพิ่มสิทธิพิเศษ True CyberSafe PRO ระยะเวลาการขึ้นสื่อ 13 พ.ย. 68 –  15 ม.ค. 69 
2.แจ้งลง สื่อแคมเปญ You Ultra Max 299 (BTL) ระยะเวลาการขึ้นสื่อ 13 พ.ย. 68 –  31 ม.ค. 69
DTAC SHOP : LED,Digital Signage (จอนอก,จอใน,Digital Standee)(ฝากทีม DR ลงจอ LED Dtac แฟชั่น ไอแลน)
https://drive.google.com/drive/folders/1Z07ykxPA1e8urmiBg-wHz6B24lBRsAdE?usp=sharing
Team DR  &gt;&gt;&gt; Digital Screen 43" (แนวตั้งสื่อco brand)   
https://drive.google.com/drive/folders/1Z07ykxPA1e8urmiBg-wHz6B24lBRsAdE?usp=sharing
3.แจ้งลง สื่อแคมเปญ (ดีลโหด จ่ายครึ่งเดียว(เฉพาะสาขาที่มีรายชื่อ) ระยะเวลาการขึ้นสื่อ 13 พ.ย. 68 –  30 พ.ย. 68
https://drive.google.com/drive/folders/1GJyw-V_SDvFqgL2spDmzOgGxJAHGkLzY?usp=sharing</t>
  </si>
  <si>
    <t>อัพเดตสื่อใหม่เพิ่มเติม</t>
  </si>
  <si>
    <t>สื่อใหม่ขึ้นจอเรียบร้อย</t>
  </si>
  <si>
    <t>6d17e0a2</t>
  </si>
  <si>
    <t>สถานีสุขุมวิท (BL22)</t>
  </si>
  <si>
    <t>พี่โจ</t>
  </si>
  <si>
    <t>จอดับส่วนล่างของจอ</t>
  </si>
  <si>
    <t>DataServiceDR_Images/6d17e0a2.รูปภาพที่แจ้ง.013738.png</t>
  </si>
  <si>
    <t>เคี้ยง , พี่ต้น , ฟลุ๊ค , พี่นุ</t>
  </si>
  <si>
    <t>พบสวิตย์ตู้คอนโทรนไฟมีปัญหา  ทำให้ไฟที่จ่ายไปที่จอมีปัญหาทำให้จอดับไปบางส่วน และพบหม้อแปลงมีปัญหา 2 จุด</t>
  </si>
  <si>
    <t>เปลี่ยนสวิตย์หน้าตู้  2 ตู้</t>
  </si>
  <si>
    <t>สวิตย์หน้าตู้</t>
  </si>
  <si>
    <t>DataServiceDR_Images/6d17e0a2.รูปภาพที่ดำเนินการเสร็จแล้ว.111251.jpg</t>
  </si>
  <si>
    <t>3224c260</t>
  </si>
  <si>
    <t>มกาบางนา จอติดสื่อเดียวค่ะ สื่อเปลี่ยนจอจะดับค่ะ</t>
  </si>
  <si>
    <t>DataServiceDR_Images/3224c260.รูปภาพที่แจ้ง.024325.jpg</t>
  </si>
  <si>
    <t>ตรวจสอบสื่อนในระบบ และทำการ Update สื่อใหม่</t>
  </si>
  <si>
    <t>DataServiceDR_Images/3224c260.รูปภาพที่ดำเนินการเสร็จแล้ว.025244.jpg</t>
  </si>
  <si>
    <t>97f31b60</t>
  </si>
  <si>
    <t>Outlet Square Muang Thong Thani</t>
  </si>
  <si>
    <t>คุณอัญ</t>
  </si>
  <si>
    <t>จอ LED P5 Outdoor ฝั่งอุปกรณ์เก่าลูกค้า แผ่น LED ดับบางส่วน</t>
  </si>
  <si>
    <t>DataServiceDR_Images/97f31b60.รูปภาพที่แจ้ง.044202.png</t>
  </si>
  <si>
    <t>เอ็กซ์ , เอิร์ท</t>
  </si>
  <si>
    <t>เข้าตรวจสอบอาการจอดับบางส่วน</t>
  </si>
  <si>
    <t>เปลี่ยนหม้อแปลง 1 ใบ</t>
  </si>
  <si>
    <t>6711386c</t>
  </si>
  <si>
    <t>จอ 12เมตร  จอเล่นสื่อไม่เต้มจอ</t>
  </si>
  <si>
    <t>DataServiceDR_Images/6711386c.รูปภาพที่แจ้ง.045236.jpg</t>
  </si>
  <si>
    <t>พี่นุ , ฟลุ๊ค</t>
  </si>
  <si>
    <t>เข้าตรวจสอบอาการจอเล้นสื่อไม่เต็มจอ</t>
  </si>
  <si>
    <t>พบว่า Player ของทีม IDO มีปัญหาเรื่องการเชื่อมต่อ</t>
  </si>
  <si>
    <t>DataServiceDR_Images/6711386c.รูปภาพที่ดำเนินการเสร็จแล้ว.094737.jpg</t>
  </si>
  <si>
    <t>3a6de4dc</t>
  </si>
  <si>
    <t>Kaset Nawamin</t>
  </si>
  <si>
    <t>ลูกค้าจะเปลี่ยนสื่อใหม่ แต่ไม่สามารถเปลี่ยนได้เนื่องจากลูกค้าพึ่งเคยเปลี่ยนครั้งแรก</t>
  </si>
  <si>
    <t>DataServiceDR_Images/3a6de4dc.รูปภาพที่แจ้ง.104943.png</t>
  </si>
  <si>
    <t>แนะนะแนะเทรนการใช้งานขึ้นสื่อด้วยแฟลชไดร์ให้กับลูกค้า</t>
  </si>
  <si>
    <t>ลูกค้าใช้งานขึ้นสื่อด้วยแฟลชไดร์ได้</t>
  </si>
  <si>
    <t>DataServiceDR_Images/3a6de4dc.รูปภาพที่ดำเนินการเสร็จแล้ว.104943.jpg</t>
  </si>
  <si>
    <t>5e755ee0</t>
  </si>
  <si>
    <t>พี่ไจ๋</t>
  </si>
  <si>
    <t>จอ H screen ดับบางส่วน</t>
  </si>
  <si>
    <t>DataServiceDR_Images/5e755ee0.รูปภาพที่แจ้ง.112210.jpg</t>
  </si>
  <si>
    <t>เอ็กซ์ , เอิร์ท , เบิร์ด(โฟร์แมน)</t>
  </si>
  <si>
    <t>พบว่าโปรเซทเซอร์มีอาการค้าง  ทีมปิด ปเิดโปรเซทเซอร์ใหม่</t>
  </si>
  <si>
    <t>DataServiceDR_Images/5e755ee0.รูปภาพที่ดำเนินการเสร็จแล้ว.112210.jpg</t>
  </si>
  <si>
    <t>ef302f79</t>
  </si>
  <si>
    <t>Lotus's North Ratchapruek</t>
  </si>
  <si>
    <t>แจ้งซ่อมจอวงกลมของลูกค้า ดับครึ่งจอ</t>
  </si>
  <si>
    <t>DataServiceDR_Images/ef302f79.รูปภาพที่แจ้ง.112838.jpg</t>
  </si>
  <si>
    <t>้เข้าตรวจสอบอาการจอ LED ดับครึ่งจอ</t>
  </si>
  <si>
    <t>db8b3940</t>
  </si>
  <si>
    <t>Campaign: Samsung Galaxy A Series
Channel: True | dtac
Period สื่อ : 15- 31 พ.ย. 2025
AW: https://drive.google.com/drive/u/0/folders/1WLAfFAkorMlppqMUbQA9-PRi48Kd0z6B</t>
  </si>
  <si>
    <t>e41ca000</t>
  </si>
  <si>
    <t>คุณจูเนียร์</t>
  </si>
  <si>
    <t>คุณโฮม 0869701552</t>
  </si>
  <si>
    <t>จอไม่เล่นสื่อ 1 จอค่ะ เข้าแก้ไขด่วนวันนี้ค่ะ</t>
  </si>
  <si>
    <t>DataServiceDR_Images/e41ca000.รูปภาพที่แจ้ง.021831.jpg</t>
  </si>
  <si>
    <t>โอ๋ , เอริท</t>
  </si>
  <si>
    <t>แสตนบายงานเซอร์วิส เข้าแก้ไขจอวงกลมดับ</t>
  </si>
  <si>
    <t>DataServiceDR_Images/e41ca000.รูปภาพที่ดำเนินการเสร็จแล้ว.044343.jpg</t>
  </si>
  <si>
    <t>3f8ebddf</t>
  </si>
  <si>
    <t>CSS Siam Flagship</t>
  </si>
  <si>
    <t>งานกล่องเสียงไม่มีเสียงออก</t>
  </si>
  <si>
    <t>DataServiceDR_Images/3f8ebddf.รูปภาพที่แจ้ง.022425.jpg</t>
  </si>
  <si>
    <t>ปัญหาไม่ได้อยู่ที่กล่องเรา อยู่ที่เครื่องขยายเสียงของเจ้าอื่น</t>
  </si>
  <si>
    <t>00c11697</t>
  </si>
  <si>
    <t>DataServiceDR_Images/00c11697.รูปภาพที่แจ้ง.061548.jpg</t>
  </si>
  <si>
    <t>สาขา off breaker แนะนำสาขา On breaker</t>
  </si>
  <si>
    <t>DataServiceDR_Images/00c11697.รูปภาพที่ดำเนินการเสร็จแล้ว.064023.jpg</t>
  </si>
  <si>
    <t>05ff765c</t>
  </si>
  <si>
    <t>งามวงศ์วานจอไม่ติดค่ะ</t>
  </si>
  <si>
    <t>DataServiceDR_Images/05ff765c.รูปภาพที่แจ้ง.011251.jpg</t>
  </si>
  <si>
    <t>สาเหตุเกิดจาก สื่อหมดอายุครับ ทางลูกค้าเป็นคนขึ้นสื่อเองครับ</t>
  </si>
  <si>
    <t>DataServiceDR_Images/05ff765c.รูปภาพที่ดำเนินการเสร็จแล้ว.011448.jpg</t>
  </si>
  <si>
    <t>a07abfdd</t>
  </si>
  <si>
    <t>Central Westville</t>
  </si>
  <si>
    <t>DataServiceDR_Images/a07abfdd.รูปภาพที่แจ้ง.011950.jpg</t>
  </si>
  <si>
    <t>แนะนำสาขาRe start โปรเซสเซอร์</t>
  </si>
  <si>
    <t>DataServiceDR_Images/a07abfdd.รูปภาพที่ดำเนินการเสร็จแล้ว.011950.jpg</t>
  </si>
  <si>
    <t>0832d47c</t>
  </si>
  <si>
    <t>ทำการ ทำสื่อจากAI ให้เป็นJpeg ใช้Ai และ Photoshop ร่วมกัน เพื่อแปลงไฟล์ เพื่อให้ช่างสามารถส่งสื่อหน้าสาขาได้ เนื่องจากลูกค้าไม่ได้ให้สื่อแบบไฟล์ Jpeg มา มีทั้งหมด 7 สื่อ</t>
  </si>
  <si>
    <t>DataServiceDR_Images/0832d47c.รูปภาพที่แจ้ง.014624.jpg</t>
  </si>
  <si>
    <t>DataServiceDR_Images/0832d47c.รูปภาพที่ดำเนินการเสร็จแล้ว.035122.jpg</t>
  </si>
  <si>
    <t>50cc7ff1</t>
  </si>
  <si>
    <t>รัตนาธิเบศร์</t>
  </si>
  <si>
    <t>โรงพยาบาทเกษมราษฏร์ อินเตอร์ เนชั่นแนล รัตนาธิเบศร์</t>
  </si>
  <si>
    <t>วันที่ 19/11/2025 เวลา 10.00  น.
ขอช่าง เทคนิคไปดูหน้างาน การติดตั้งระบบหน้างาน รวมกับทีม Corlerlight
/ เอริท / ซาวย่าง</t>
  </si>
  <si>
    <t>เป็นงานทีมติดตั้ง</t>
  </si>
  <si>
    <t>e94fa7d6</t>
  </si>
  <si>
    <t>Adidas Pinklao</t>
  </si>
  <si>
    <t>จอยังไม่ออนไลน์</t>
  </si>
  <si>
    <t>DataServiceDR_Images/e94fa7d6.รูปภาพที่แจ้ง.034438.jpg</t>
  </si>
  <si>
    <t>ตรวจสอบจอพบสายแลนตัวPlayerหลวมทำให้ระบบไม่ออนไลน์ ทำการเสียบเข้าไปใหม่ระบบหลังบ้านออนไลน์ปกติ</t>
  </si>
  <si>
    <t>DataServiceDR_Images/e94fa7d6.รูปภาพที่ดำเนินการเสร็จแล้ว.081244.jpg</t>
  </si>
  <si>
    <t>2dc53670</t>
  </si>
  <si>
    <t>The Mall Bangkae</t>
  </si>
  <si>
    <t>DataServiceDR_Images/2dc53670.รูปภาพที่แจ้ง.045535.jpg</t>
  </si>
  <si>
    <t>แนะนำลูกค้า Re start โปรเซสเซอร์</t>
  </si>
  <si>
    <t>DataServiceDR_Images/2dc53670.รูปภาพที่ดำเนินการเสร็จแล้ว.062032.jpg</t>
  </si>
  <si>
    <t>2a5f9e5e</t>
  </si>
  <si>
    <t>ระบบไฟฟ้าดับ</t>
  </si>
  <si>
    <t>เคี้ยง , ต้น (ไฟฟ้า)</t>
  </si>
  <si>
    <t>เข้าตรวจสอบจอ พบว่าจอติดอยู่ตลอดไม่ดับตามเวลา ตรวจสอบที่ตู้ไฟ พบว่า Timer มีปัญหา/เสีย ดำเนินการดังนี้: เปลี่ยน Timer ใหม่จำนวน 1 ตัว ตั้งเวลา Timer ใหม่: เปิด: 05:00 น. ปิด: 24:00 น.</t>
  </si>
  <si>
    <t>DataServiceDR_Images/2a5f9e5e.รูปภาพที่ดำเนินการเสร็จแล้ว.011630.jpg</t>
  </si>
  <si>
    <t>1a9630e7</t>
  </si>
  <si>
    <t>คุณอ้อม 0927714232</t>
  </si>
  <si>
    <t>จอกล่องควบคุมไม่เล่น App สื่อค่ะ</t>
  </si>
  <si>
    <t>DataServiceDR_Images/1a9630e7.รูปภาพที่แจ้ง.061458.jpg</t>
  </si>
  <si>
    <t>แนะนำสาขา ปิด - เปิด Player จอใช้งานปกติ</t>
  </si>
  <si>
    <t>DataServiceDR_Images/1a9630e7.รูปภาพที่ดำเนินการเสร็จแล้ว.085433.jpg</t>
  </si>
  <si>
    <t>7f1ad2db</t>
  </si>
  <si>
    <t>Link สื่อใหม่
LED : Huawei Watch GT6 Pro (17-30 Nov 2025)
https://drive.google.com/drive/folders/1I-pdv738ybxRL4j1qvo2VaTaMn4uca63?usp=share_link</t>
  </si>
  <si>
    <t>ขึ้นสื่อจอ LED</t>
  </si>
  <si>
    <t>77f3fb33</t>
  </si>
  <si>
    <t>Branding Shop จอ LED แจ้งขึ้นสื่อ Sea Games มีผลทัน 17 - 30 Nov 25
https://drive.google.com/drive/folders/1MYihciGcmaE8bpDiH-BOPrZu9_9AXbAq?usp=drive_link
รบกวนด้วยนะคะ ขอบคุณมากค่ะ🙏🏻</t>
  </si>
  <si>
    <t>e68d5b4c</t>
  </si>
  <si>
    <t>1.แจ้งลง สื่อแคมเปญ iPad Pro M5 ระยะเวลาการขึ้นสื่อ 17 พ.ย. 68 –  15 ม.ค. 69 
2.แจ้งลง สื่อแคมเปญ Galaxy A Series ระยะเวลาการขึ้นสื่อ 17 พ.ย. 68 –  30 พ.ย. 68
3.แจ้งลง สื่อแคมเปญ TrueOnline World Branding Award ระยะเวลาการขึ้นสื่อ 17 พ.ย. 68 –  10 ม.ค. 69
DTAC SHOP : LED,Digital Signage (จอนอก,จอใน,Digital Standee)(ฝากทีม DR ลงจอ LED Dtac แฟชั่น ไอแลน)
https://drive.google.com/drive/folders/1Z07ykxPA1e8urmiBg-wHz6B24lBRsAdE?usp=sharing
Team DR  &gt;&gt;&gt; Digital Screen 43" (แนวตั้งสื่อco brand)   
https://drive.google.com/drive/folders/1Z07ykxPA1e8urmiBg-wHz6B24lBRsAdE?usp=sharing
3.แจ้งลง สื่อแคมเปญ (ดีลโหด จ่ายครึ่งเดียว(เฉพาะสาขาที่มีรายชื่อ) ระยะเวลาการขึ้นสื่อ 13 พ.ย. 68 –  30 พ.ย. 68
https://drive.google.com/drive/folders/1GJyw-V_SDvFqgL2spDmzOgGxJAHGkLzY?usp=sharing</t>
  </si>
  <si>
    <t>7b0d8be7</t>
  </si>
  <si>
    <t>ขึ้นสื่อต่อโปรเดิม</t>
  </si>
  <si>
    <t>DataServiceDR_Images/7b0d8be7.รูปภาพที่แจ้ง.030624.jpg</t>
  </si>
  <si>
    <t>52363a62</t>
  </si>
  <si>
    <t>แจ้งซ่อมป้ายสื่อ ONE BANGKOK สถานีลุมพินี(BL25) ดับ 1 ป้ายครับ</t>
  </si>
  <si>
    <t>DataServiceDR_Images/52363a62.รูปภาพที่แจ้ง.033704.jpg</t>
  </si>
  <si>
    <t>ดำเนินการออนเบรคเกอร์จอไดนามิคเบอร์</t>
  </si>
  <si>
    <t>ba66e5a0</t>
  </si>
  <si>
    <t>อาการจอกระพริบ</t>
  </si>
  <si>
    <t>DataServiceDR_Images/ba66e5a0.รูปภาพที่แจ้ง.034221.jpg</t>
  </si>
  <si>
    <t>ตรวจสอบจอพบ จอกระพริบทำการคอนฟิกไฟล์ใหม่จะติดเป็นปกติแล้วครับและลองทำการออฟไฟ ไว้ 30 นาทีแล้วเปิดขึ้นมาใหม่ไม่พบอาการจอแสดงภาพปกติ</t>
  </si>
  <si>
    <t>DataServiceDR_Images/ba66e5a0.รูปภาพที่ดำเนินการเสร็จแล้ว.093526.jpg</t>
  </si>
  <si>
    <t>d96d2ea0</t>
  </si>
  <si>
    <t>แจ้งซ่อมจอสื่อโฆษณาสถานีพระราม9(BL20) เนื่องจาก Sm แจ้งว่าเวลาในเวลา 01:30 น.หน้าจอสื่อยังคงเปิดอยู่ บริเวณชั้นออกบัตรโดยสาร จึงขอให้ดำเนินการตรวจสอบด้วยครับ</t>
  </si>
  <si>
    <t>DataServiceDR_Images/d96d2ea0.รูปภาพที่แจ้ง.034440.jpg</t>
  </si>
  <si>
    <t>มขอแจ้งเรื่องจอสื่อโฆษณาสถานีพระราม9(BL20) เนื่องจาก Sm แจ้งว่าเวลาในเวลา 01:30 น.หน้าจอสื่อยังคงเปิดอยู่ บริเวณชั้นออกบัตรโดยสาร จึงขอให้ดำเนินการตรวจสอบด้วยครับ   จากการตรวจสอบ นาฬิกา Timmer ขอจอนี้เป็นของของ BMN ครับ</t>
  </si>
  <si>
    <t>63b112ac</t>
  </si>
  <si>
    <t>ขอ เปลี่ยนสื่อ AW
ใหม่ส่วนอันเก่าลบได้เลยครับ
- Campaign : TrueOnline World Branding Award 
ขอขึ้นสื่อวันอังคารที่ 18/11/2025. เวลา 16.00 น. เป็นต้นไป  
โดยขึ้นสื่อจนถึงวันที่ 31/01/2026 
AW material for Digital Screen @ True Shop, Branding Shop &amp; Dtac Shop 
https://drive.google.com/drive/folders/1IMMOfxte2-XPyoqFssRiOGtRsXIKlnps?usp=sharing</t>
  </si>
  <si>
    <t>05e1571d</t>
  </si>
  <si>
    <t>Central Ramindra</t>
  </si>
  <si>
    <t>จอหน้าร้านติดข้างเดียวค่ะ</t>
  </si>
  <si>
    <t>DataServiceDR_Images/05e1571d.รูปภาพที่แจ้ง.042624.jpg</t>
  </si>
  <si>
    <t>เช็คสื่อแล้วพบว่าสื่อปกติ สกรีนช็อตแล้ว พบว่าจอดับ1 จอ จึงทำการส่งสื่อทั้ง 3 สื่อขึ้นไปอีกรอบ และ Restart ระบบหลังบ้าน จอหลังบ้านติดปกติ</t>
  </si>
  <si>
    <t>DataServiceDR_Images/05e1571d.รูปภาพที่ดำเนินการเสร็จแล้ว.043748.jpg</t>
  </si>
  <si>
    <t>4e035f9c</t>
  </si>
  <si>
    <t>Acc Wall : BD Embassy, ทรู1ใยแก้ว, CP Tower, EMSPHERE, Siam Soi 2, One Bangkok, Dusit Central Park 
Video Wall : TS Central Westgate, Mega Bangna, Future Rangsit
แจ้งเพิ่มสื่อ 
&gt;&gt; SS FoldFlip7, Galaxy A Series, iPad Pro, Sea Games, TOL Award ขึ้นสื่อ 18 - 30 Nov 25
https://drive.google.com/drive/folders/112mwoSOgTgVqtEU3twdRAvNXilnqjOi-?usp=drive_link
รบกวนด้วยนะคะ ขอบคุณมากค่ะ🙏🏻</t>
  </si>
  <si>
    <t>DataServiceDR_Images/4e035f9c.รูปภาพที่แจ้ง.060131.jpg</t>
  </si>
  <si>
    <t>aa8b9698</t>
  </si>
  <si>
    <t>ศูนย์เลเซอร์แจ้งวัฒนะ สาขา Central Chaengwattana</t>
  </si>
  <si>
    <t>พัชร์ธนันท์</t>
  </si>
  <si>
    <t>0966569888</t>
  </si>
  <si>
    <t>หน้าจอ LED หน้าร้าน  มีเป็นรอยจุดค่ะ</t>
  </si>
  <si>
    <t>DataServiceDR_Images/aa8b9698.รูปภาพที่แจ้ง.064359.jpg</t>
  </si>
  <si>
    <t>ดำเนินการเปลี่ยนแผ่นที่เสียเรียบร้อยแล้ว แต่มีจุดที่เสียเพิ่มอีก5แผ่น แผ่นตัดมุม3แผ่นครับแผ่นที่นำมา4แผ่นไม่มีตัดมุมและมีเสีย2แผ่นใช้ได้2แผ่นเดี๋ยวลูกค้าจะทำการแจ้งเคสเข้ามาเพิ่มเติมอีกที</t>
  </si>
  <si>
    <t>DataServiceDR_Images/aa8b9698.รูปภาพที่ดำเนินการเสร็จแล้ว.012717.jpg</t>
  </si>
  <si>
    <t>a6ee2844</t>
  </si>
  <si>
    <t>ขออนุญาตแจ้งงานครับ Big cleaning + ซ่อมจอพื้น Adidas CTW วันที่ 19/11/68กลางคืน รบกวนเปิดแผนงานด้วยครับ</t>
  </si>
  <si>
    <t>DataServiceDR_Images/a6ee2844.รูปภาพที่แจ้ง.073159.jpg</t>
  </si>
  <si>
    <t>XIE SHAOYANG , เอ้ , นิค , ดาม</t>
  </si>
  <si>
    <t>1. ทำความสะอาดจอพื้น 2. ลอกสติดเกอร์เก่าที่เสียหายออก  และติดสติ้กเกอร์กันลื่นใหม่ 3. ขยับแผ่นที่เป็นเส้นให้หลบมุมสายตา เพราะแผ่นเราไม่มีในสต๊อกแล้ว 4. เข้าถอดเร้าเตอร์ 5G ที่ห้องใหม่ออก และเชื่อมจอเอากลับชุด Internet เดิม และเช็กการทำงาน Online</t>
  </si>
  <si>
    <t>DataServiceDR_Images/a6ee2844.รูปภาพที่ดำเนินการเสร็จแล้ว.013201.jpg</t>
  </si>
  <si>
    <t>เปลี่ยนตามจุดที่คุณเบลแจ้งครับ เพราะเสียเยอะมาก
-เทปกันลื่น เปลี่ยนจนหมดที่ให้มา</t>
  </si>
  <si>
    <t>4a74f27f</t>
  </si>
  <si>
    <t>ปรับRes สื่อเพื่อใช้สำหรับเปลี่ยนสื่อ สาขา CTW</t>
  </si>
  <si>
    <t>DataServiceDR_Images/4a74f27f.รูปภาพที่แจ้ง.092014.jpg</t>
  </si>
  <si>
    <t>เทียบสื่อ และปรับ Res สื่อเพื่อนำไปขึ้นสื่อ</t>
  </si>
  <si>
    <t>44726300</t>
  </si>
  <si>
    <t>DataServiceDR_Images/44726300.รูปภาพที่แจ้ง.101932.jpg</t>
  </si>
  <si>
    <t>เนื่องจากลูกค้าแจ้งขอขยายเวลาสื่อเดิมมาช่วงหลังเลิกงาน จึงทำให้ต้องแก้ไขเวลาเล่นสื่อในตอนเช้า จอจึงดับ จึงทำการขยายเวลาสื่อ</t>
  </si>
  <si>
    <t>ab60be61</t>
  </si>
  <si>
    <t>Dior สาขาสยามพารากอน เข้าปรับทามเมอร์เปิด ปิด จอ ตามเวลาที่ทางห้างขยายเวลา
กำหนดเข้างาน วันที่ 20/12/68 เวลาช่วงเย็น ค่ะ</t>
  </si>
  <si>
    <t>DataServiceDR_Images/ab60be61.รูปภาพที่แจ้ง.032649.jpg</t>
  </si>
  <si>
    <t>ต้น (ไฟฟ้า) , ฟลุ๊ค</t>
  </si>
  <si>
    <t>ปรับ Timmer ให้เป็นเวลา 10.00 - 24.00 น</t>
  </si>
  <si>
    <t>DataServiceDR_Images/ab60be61.รูปภาพที่ดำเนินการเสร็จแล้ว.011918.jpg</t>
  </si>
  <si>
    <t>2f083514</t>
  </si>
  <si>
    <t>ขึ้นสื่อ 
In store Promotion สาขา เดอะมอลล์ บางแค สำหรับวันที่ 19 - 27 Nov 25
Link : https://drive.google.com/drive/folders/1UTAgYhZcvJ0GA0B2fbpRi4G9isy4D4pj
In store Promotion สาขา Central Phuket สำหรับวันที่ 19 - 27 Nov 25
Link : https://drive.google.com/drive/folders/18omzSI3hAfoSCeKxyjwmPNlOZoWrh5tR
In store Promotion สาขา CentralwOrld สำหรับวันที่ 19 - 27 Nov 25
 Size 1920x1080px : https://drive.google.com/drive/folders/1ETDJ7xvvpVazuyLhQEbPDlJWjDXFcmXr 
 Size 3584x576px :  &lt;&lt; ใช้วีดีโอเดิมค่ะ ยังไม่เปลี่ยน
*วีดีโอ In store Promotion สาขา One Bangkok สำหรับวันที่ 19 - 26 Nov 25
Link : https://drive.google.com/drive/folders/1bJ2rB1MZN45BvnIc3bNSVVAfaAI44PDl
 สาขา Central Pattaya สำหรับวันที่ 19 - 27 Nov 25
Link : https://drive.google.com/drive/folders/19pmuoPqWJz1U7jRy783pkeaMqyDxEKF2</t>
  </si>
  <si>
    <t>300be279</t>
  </si>
  <si>
    <t>Dtac Hall Fashion Island</t>
  </si>
  <si>
    <t>จอDtac hall จอเสีย 1 ฝั่ง</t>
  </si>
  <si>
    <t>DataServiceDR_Images/300be279.รูปภาพที่แจ้ง.045935.jpg</t>
  </si>
  <si>
    <t>นิค , บิล</t>
  </si>
  <si>
    <t>1.ตั้งเวลา Timer ใหม่ ให้ตรง ✅  2.เปลี่ยนการ์ด จาก 516T เป็น 716 ✅  3.เปลี่ยนหม้อแปลง 350-5 จำนวน 1 ใบ ✅  4.เช็คระบบออนไลน์ ออนไลน์ปกติครับ ✅  5.ทดสอบเปิด Brightness 100% เป็นเวลา 30 นาที จอไม่มีอาการดับแล้วครับ ปรับค่าแสงลงมาเหลือ 70 เท่าเดิมแล้วครับ ✅  **สาเหตุที่หม้อแปลงเสียแล้วทำไมถึงดับแถวยาวทั้งสองแถว **  1.หม้อแปลงใบที่เสียคุมการ์ดจำนวน 2 ใบ  2.การ์ด 1 ใบ คุม 1 แถวแนวตั้งยาวบนจนสุดล่าง 13 แผ่น   3.แผ่นมุมขวาบนสุด ที่เป็นสื่อดำ เสีย 1 แผ่นครับ   📌ใบงานไม่มีคนเซ็นต์นะครับ พนักงานไม่ได้เฝ้าครับ ทางร้านจ้าง รปภ มาเฝ้าแทนครับ</t>
  </si>
  <si>
    <t>DataServiceDR_Images/300be279.รูปภาพที่ดำเนินการเสร็จแล้ว.105242.jpg</t>
  </si>
  <si>
    <t>b3d26f94</t>
  </si>
  <si>
    <t>Vespa นครศรีธรรมราช</t>
  </si>
  <si>
    <t>อาการจอเล่นสื่อผิดปกติ</t>
  </si>
  <si>
    <t>DataServiceDR_Images/b3d26f94.รูปภาพที่แจ้ง.060033.jpg</t>
  </si>
  <si>
    <t>ทำการ update box player และจัดส่งให้ลูกค้า</t>
  </si>
  <si>
    <t>DataServiceDR_Images/b3d26f94.รูปภาพที่ดำเนินการเสร็จแล้ว.033943.jpg</t>
  </si>
  <si>
    <t>05bedd04</t>
  </si>
  <si>
    <t>ทำReport ระบุสาขาที่ส่งได้และไม่ได้ รวมถึงสาขาไหนออฟไลน์ไปเมื่อไหร่
แจ้งเพิ่มสื่อ,เปลี่ยนแปลง และลบสื่อ Digital TV อัพเดท  19/11/2025
1.แจ้งลง สื่อแคมเปญ iPhone 17 Family (PlatimunFour Mass Campaign) ระยะเวลาการขึ้นสื่อ 19 พ.ย. 68 –  15 ม.ค. 69 
2.แจ้งลง สื่อแคมเปญ  Galaxy Z Filp 7  Fold 7 ระยะเวลาการขึ้นสื่อ 19 พ.ย. 68 –  30 พ.ย. 68
3.แจ้งลง สื่อแคมเปญ  “ระวัง รับเปิดซิมม้า”  ระยะเวลาการขึ้นสื่อ 19 พ.ย. 68 –  31 ม.ค. 69
4.แจ้งลง สื่อแคมเปญ เน็ตเต็มสปีด พร้อมรับฟรีคูปอง Swensen’s  ระยะเวลาการขึ้นสื่อ 19 พ.ย. 68 –  25 ธ.ค. 68
5.แจ้งลง สื่อแคมเปญ รายการ In The 8ight  ระยะเวลาการขึ้นสื่อ 19 พ.ย. 68 –  31 ธ.ค. 68
6.แจ้ง Replace สื่อแคมเปญ TrueOnlin Hybrid Router ระยะเวลาการขึ้นสื่อ 19 พ.ย. 68 –  31 มี.ค. 69 (ฝาก WTC ลงจอ Smart Home Innovation ด้วยครับ)
DTAC SHOP : LED,Digital Signage (จอนอก,จอใน,Digital Standee)(ฝากทีม DR ลงจอ LED Dtac แฟชั่น ไอแลน)
https://drive.google.com/drive/folders/1ncGUY_YyBpr83sEKJaVwz1Ci2MOAOxOa?usp=sharing
Team DR  &gt;&gt;&gt; Digital Screen 43" (แนวตั้งสื่อco brand)   
https://drive.google.com/drive/folders/1ncGUY_YyBpr83sEKJaVwz1Ci2MOAOxOa?usp=sharing</t>
  </si>
  <si>
    <t>DataServiceDR_Images/05bedd04.รูปภาพที่ดำเนินการเสร็จแล้ว.041601.jpg</t>
  </si>
  <si>
    <t>174f49e9</t>
  </si>
  <si>
    <t>Vespa มีนบุรี</t>
  </si>
  <si>
    <t>อาการเข้า appication ไม่ได้ครับ</t>
  </si>
  <si>
    <t>DataServiceDR_Images/174f49e9.รูปภาพที่แจ้ง.074554.jpg</t>
  </si>
  <si>
    <t>update software อุปกรณ์สามารถใช้งานได้ปกติ</t>
  </si>
  <si>
    <t>DataServiceDR_Images/174f49e9.รูปภาพที่ดำเนินการเสร็จแล้ว.095741.jpg</t>
  </si>
  <si>
    <t>03b7ba00</t>
  </si>
  <si>
    <t>จอ 22B โมดูลสีเพี้ยน</t>
  </si>
  <si>
    <t>DataServiceDR_Images/03b7ba00.รูปภาพที่แจ้ง.041823.jpg</t>
  </si>
  <si>
    <t>XIE SHAOYANG , ดาม , เอ้ , นิค</t>
  </si>
  <si>
    <t>เปลี่ยนแผ่น Module</t>
  </si>
  <si>
    <t>DataServiceDR_Images/03b7ba00.รูปภาพที่ดำเนินการเสร็จแล้ว.041822.jpg</t>
  </si>
  <si>
    <t>c0383aff</t>
  </si>
  <si>
    <t>ราชวิทยาลัยอาคาร 100 เตียง</t>
  </si>
  <si>
    <t>ปัญหาการใช้งาน CMS-HD</t>
  </si>
  <si>
    <t>DataServiceDR_Images/c0383aff.รูปภาพที่แจ้ง.084642.jpg</t>
  </si>
  <si>
    <t>ให้คำแนะนำการขึ้นลิงค์หน้าเว็บกับลูกค้า</t>
  </si>
  <si>
    <t>3b968782</t>
  </si>
  <si>
    <t>Yume Plus Robinson Kanchanaburi</t>
  </si>
  <si>
    <t>จอ Kiosk ไม่สมารถปิดสวินย์ปิด เปิดจอได้ 
เข้าเปลี่ยนสวิตย์จอใหม่</t>
  </si>
  <si>
    <t>DataServiceDR_Images/3b968782.รูปภาพที่แจ้ง.085051.jpg</t>
  </si>
  <si>
    <t>ได้ทำการเปรียนสวิทใหม่เรียบร้อย</t>
  </si>
  <si>
    <t>DataServiceDR_Images/3b968782.รูปภาพที่ดำเนินการเสร็จแล้ว.080716.jpg</t>
  </si>
  <si>
    <t>c37070fe</t>
  </si>
  <si>
    <t>ลูกค้าให้ตัดต่อเอาสื่อช่วงอื่นออก ให้เหลือไว้แค่ช่วงของ Rihanna และขึ้นสื่อ</t>
  </si>
  <si>
    <t>ตัดต่อคลิปสื่อให้ลูกค้า โดยตัดต่อส่วนอื่นๆออกเหลือไว้แค่ส่วนของ Rihanna และขึ้นสื่อ</t>
  </si>
  <si>
    <t>DataServiceDR_Images/c37070fe.รูปภาพที่ดำเนินการเสร็จแล้ว.092035.jpg</t>
  </si>
  <si>
    <t>8a9e94ca</t>
  </si>
  <si>
    <t>DataServiceDR_Images/8a9e94ca.รูปภาพที่แจ้ง.033924.jpg</t>
  </si>
  <si>
    <t>กล่องไฟเบอร์ 8 ดับ รายละเอียดการดำเนินงาน เข้าตรวจสอบกล่องไฟหมายเลข 8 พบว่าดับ ตรวจสอบที่ตู้ไฟ พบว่า เบรกเกอร์หมายเลข 08 ทริป จำนวน 1 ตัว ดำเนินการ ON เบรกเกอร์หมายเลข 08 ให้กลับมาทำงานตามปกติ</t>
  </si>
  <si>
    <t>DataServiceDR_Images/8a9e94ca.รูปภาพที่ดำเนินการเสร็จแล้ว.080327.jpg</t>
  </si>
  <si>
    <t>92588459</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</si>
  <si>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https://drive.google.com/file/d/1iGslzV-yHK1b7SW7ZnsDd_LZ_zsXQKMU/view?usp=drive_link
แฟชั่น/ซีคอน/เวตเกต : https://drive.google.com/file/d/14xLnnJO6pMWBuX9M91uv7Pp4mDrr8UAe/view?usp=drive_link
จอหน้าร้าน เวสเกต : https://drive.google.com/file/d/1dp_ZIvF0ij80JqOu8ZLWibK-rMjSIsf4/view?usp=drive_link
สยาม เซนเตอร์ : จอข้าง https://drive.google.com/file/d/1sVxTBoTkVtcB8AVUKbrI0jn9flVO7Za8/view?usp=drive_link
หลังแคชเชียร์ : https://drive.google.com/file/d/1mLaREOq68usVgqnj--ffDvMH_FI-AlZj/view?usp=drive_link
ไอคอนสยาม : หลังแคชเชียร์ ชั้น 2 https://drive.google.com/file/d/1-dVhJFVNwCKp4JbZDR7XGT7laxYnItb_/view?usp=drive_link
เซนทรัลพาร์ค : หลังแคชเชียร์ https://drive.google.com/file/d/10RZEauKMaqCo7npaeHxi6j13iefmlh6z/view?usp=drive_link
จอด้านข้าง : https://drive.google.com/file/d/16IcPsiH5gyhFsPG4Q293za2-rmS1JBuB/view?usp=drive_link</t>
  </si>
  <si>
    <t>671afad1</t>
  </si>
  <si>
    <t>Link สื่อใหม่
LED : 5G My Plan (20 Nov 2025 - 31 Jan 2026) 
https://drive.google.com/drive/folders/1uAz33upexaiVs7HIE-VQHa7BKgHlhNm2</t>
  </si>
  <si>
    <t>8c8a85c5</t>
  </si>
  <si>
    <t>Acc Wall : BD Embassy, ทรู1ใยแก้ว, CP Tower, EMSPHERE, Siam Soi 2, One Bangkok, Dusit Central Park 
Video Wall : TS Central Westgate, Mega Bangna, Future Rangsit
แจ้งเพิ่มสื่อ 
&gt;&gt; iPhone 17 Family PlatinumFour, Topping x Swensen's, In The 8ight ขึ้นสื่อ 20 - 30 Nov 25
https://drive.google.com/drive/folders/1_lnObqSU-8mApsnE7d5LjUvVSJe2vjfN?usp=drive_link
รบกวนด้วยนะคะ ขอบคุณมากค่ะ🙏🏻</t>
  </si>
  <si>
    <t>60be49b2</t>
  </si>
  <si>
    <t>เข้าตรวจเช็คจอ Dynamic 2 จอที่ลุมพินีครับ เป็นจอ #4 และจอ 8 ที่ดับวันนี้ครับ
รายละเอีดงาน
1. ตรวจสอบmain ไฟฟ้า
2. ตรวจสอบ Beaker 
3. ตรวจสอบ Delay (ตัวหน่วง)
ช่างเปิด Work ที่สูง และเปิด ฝ้าได้ ครับขอบคุณครับ</t>
  </si>
  <si>
    <t>DataServiceDR_Images/60be49b2.รูปภาพที่แจ้ง.034900.jpg</t>
  </si>
  <si>
    <t>นิค , ต้น (ไฟฟ้า) , เอื้อน , โดนัดไฟฟ้า</t>
  </si>
  <si>
    <t>1.จอเบอร์ 4 เพิ่มดีเลย์ทั้งหมด 5 ตัว เพื่มดักหม้อแปลง เนื่องจากที่ตู้แน่นแล้วไม่สามารถ ยัดเข้าไปได้ทั้งหมด จุดติดตั้งดีเลย์ ตามที่วงให้ในภาพแนบครับ  (ใช้เวลาเปิดจอตั้งแต่ ไฟเข้าเลี้ยงตู้ 3 นาที)   2.จอเบอร์ 8 เช็คจุดเบรคเกอร์แล้วยังมีสภาพดีไม่อ่อนครับ  -ต้องตรวจสอบ ภายในจอหรือเพื่มดีเลย์ครับ   *ภายในจอมีสายเมนต์ที่ย้ำหางปลาเบอร์ 4 แต่สายไฟเบอร์6 (ใช้งานอุปกรณ์ผิดหลัก) มีสายไฟทองแดงแลปและตัดสายเพื่อยัดเข้าหางปลาครับ ทำการแก้ไขแล้ว</t>
  </si>
  <si>
    <t>DataServiceDR_Images/60be49b2.รูปภาพที่ดำเนินการเสร็จแล้ว.063821.jpg</t>
  </si>
  <si>
    <t>3776ada7</t>
  </si>
  <si>
    <t>จอดับ 5 จอ</t>
  </si>
  <si>
    <t>DataServiceDR_Images/3776ada7.รูปภาพที่แจ้ง.075936.jpg</t>
  </si>
  <si>
    <t>ถอดสายแลนเข้าการ์ดและเสียบใหม่ จอติดปกติ  color lightแจ้งว่าสายแลนที่จากโปรเซสเซอร์ไปหาการ์ดใบแรกมีปัญหา</t>
  </si>
  <si>
    <t>DataServiceDR_Images/3776ada7.รูปภาพที่ดำเนินการเสร็จแล้ว.010830.jpg</t>
  </si>
  <si>
    <t>1c3cf26a</t>
  </si>
  <si>
    <t>Link สื่อใหม่
LED : TVS Now Ent 60 sec.(21-30 Nov 2025)
https://drive.google.com/drive/folders/1N1Vo44ZDAtf8Wc60AleKruIaN4BEiDLc?usp=sharing</t>
  </si>
  <si>
    <t>25092f67</t>
  </si>
  <si>
    <t>True 
ร้าน Sphere CTW
อาการรับแจ้ง  จอเปิด และปิดไม่ตามเวลาห้าง  อยากให้ปรับแก้ไขเวลาให้ใหม่ค่ะ</t>
  </si>
  <si>
    <t>DataServiceDR_Images/25092f67.รูปภาพที่แจ้ง.043100.jpg</t>
  </si>
  <si>
    <t>9a006baa</t>
  </si>
  <si>
    <t>แจ้งเพิ่มสื่อ,เปลี่ยนแปลง และลบสื่อ Digital TV อัพเดท  21/11/2025
1.แจ้งลง สื่อแคมเปญ เบอร์มงคล พลังดาว ระยะเวลาการขึ้นสื่อ 21 พ.ย. 68 – จนกว่าจะมีการเปลี่ยนแปลง (ฝาก WTC ลงจอเรียงยาว Central wold)
2.แจ้งลง สื่อแคมเปญ "LetThemSeeLove" ระยะเวลาการขึ้นสื่อ 21 พ.ย. 68 –  30 ธ.ค. 68
DTAC SHOP : LED,Digital Signage (จอนอก,จอใน,Digital Standee)(ฝากทีม DR ลงจอ LED Dtac แฟชั่น ไอแลน)
https://drive.google.com/drive/folders/1ocqCdUcb5j1T-P0cKpXhhfNGkUrnIbiW?usp=sharing
Team DR  &gt;&gt;&gt; Digital Screen 43" (แนวตั้งสื่อco brand)   
https://drive.google.com/drive/folders/1ocqCdUcb5j1T-P0cKpXhhfNGkUrnIbiW?usp=sharing</t>
  </si>
  <si>
    <t>ขึ้นสื่อจอPoster และจอDtac</t>
  </si>
  <si>
    <t>1927d284</t>
  </si>
  <si>
    <t>Seacon Bangkae</t>
  </si>
  <si>
    <t>คอม7 ID314 : BN-Seacon Square-Bangkae
จอเชื่อมไวไฟไม่ได้</t>
  </si>
  <si>
    <t>DataServiceDR_Images/1927d284.รูปภาพที่แจ้ง.062356.jpg</t>
  </si>
  <si>
    <t>ลงแอพใหม่</t>
  </si>
  <si>
    <t>DataServiceDR_Images/1927d284.รูปภาพที่ดำเนินการเสร็จแล้ว.032822.jpg</t>
  </si>
  <si>
    <t>613935de</t>
  </si>
  <si>
    <t>จอ Kiosk ใช้งานไม่ได้</t>
  </si>
  <si>
    <t>DataServiceDR_Images/613935de.รูปภาพที่แจ้ง.063041.jpg</t>
  </si>
  <si>
    <t>ช่างทำการตรวจสอบแก้ไข</t>
  </si>
  <si>
    <t>8811267d</t>
  </si>
  <si>
    <t>ID281 : BN-Big C-Trang</t>
  </si>
  <si>
    <t>จอใช้งานเล่นสื่อไม่ได้</t>
  </si>
  <si>
    <t>DataServiceDR_Images/8811267d.รูปภาพที่แจ้ง.074412.jpg</t>
  </si>
  <si>
    <t>แนะนำลูกค้าปิดการใช้งานระบบ Standalone และเปิดใช้งานแบบ Online</t>
  </si>
  <si>
    <t>DataServiceDR_Images/8811267d.รูปภาพที่ดำเนินการเสร็จแล้ว.074411.jpg</t>
  </si>
  <si>
    <t>72a831eb</t>
  </si>
  <si>
    <t>จันทบุรี หน้าจอค้างค่ะ</t>
  </si>
  <si>
    <t>DataServiceDR_Images/72a831eb.รูปภาพที่แจ้ง.074609.jpg</t>
  </si>
  <si>
    <t>จอหน้าร้านเล่นสือไม่ตรง แก้ไขเรียบร้อยครับ ( เซ็ตใหม่) ✅</t>
  </si>
  <si>
    <t>DataServiceDR_Images/72a831eb.รูปภาพที่ดำเนินการเสร็จแล้ว.111453.jpg</t>
  </si>
  <si>
    <t>รอไปพร้อมกับงานเปลี่ยนแผ่นจอใหญ่</t>
  </si>
  <si>
    <t>096534ef</t>
  </si>
  <si>
    <t>คุณหนูเล็กค่ะ TrueSphere Central World community Zone ขอขึ้นสื่อกิจกรรมพิเศษ
22/11/25 - 23/11/25 
Video
https://drive.google.com/drive/folders/1mpLnoUc_5HJzTKsNyz9Gj83A0XNMh_bb?usp=sharing
ขอขึ้น 2 จอกลาง ทั้ง 3 ด้านเหมือนเดิมนะคะ</t>
  </si>
  <si>
    <t>DataServiceDR_Images/096534ef.รูปภาพที่แจ้ง.010108.jpg</t>
  </si>
  <si>
    <t>ea2caa6c</t>
  </si>
  <si>
    <t>Acc Wall : BD Embassy, ทรู1ใยแก้ว, CP Tower, EMSPHERE, Siam Soi 2, One Bangkok, Dusit Central Park 
Video Wall : TS Central Westgate, Mega Bangna, Future Rangsit
แจ้งเพิ่มสื่อ 
&gt;&gt; แคมเปญ เบอร์มงคล พลังดาว, LetThemSeeLove ขึ้นสื่อ 21 - 30 Nov 25
https://drive.google.com/drive/folders/1pDfszgRQfYyIjTYm7YbzNIHMlb171MXI?usp=drive_link
รบกวนด้วยนะคะ ขอบคุณมากค่ะ🙏🏻</t>
  </si>
  <si>
    <t>f87d4df6</t>
  </si>
  <si>
    <t>เปลี่ยนสื่อ จอคีออส เนื่องจากชื่อนักประพันธ์ผิด</t>
  </si>
  <si>
    <t>DataServiceDR_Images/f87d4df6.รูปภาพที่แจ้ง.025454.jpg</t>
  </si>
  <si>
    <t>แก้ไขสื่อ เนื่องจากสื่อเดิมนามสกุลผู้ประพันธ์ผิด</t>
  </si>
  <si>
    <t>91eca17c</t>
  </si>
  <si>
    <t>DataServiceDR_Images/91eca17c.รูปภาพที่แจ้ง.033208.jpg</t>
  </si>
  <si>
    <t>จอไม่เล่นแอพ แนะนำลูกค้าเปิดปิดจอใหม่</t>
  </si>
  <si>
    <t>DataServiceDR_Images/91eca17c.รูปภาพที่ดำเนินการเสร็จแล้ว.073051.jpg</t>
  </si>
  <si>
    <t>2dd72abc</t>
  </si>
  <si>
    <t>ลูกต้องการให้ช่างเข้าหาสาเหตุเบรกเกอร์ทิป</t>
  </si>
  <si>
    <t>DataServiceDR_Images/2dd72abc.รูปภาพที่แจ้ง.033410.jpg</t>
  </si>
  <si>
    <t>ต้น (ไฟฟ้า) , แบงค์จอ</t>
  </si>
  <si>
    <t>เข้าตรวจเช็คจอ Puma เมืองทองธานี 1.ได้ทำการปิดจอ 20 นาที แล้วเปิด ใหม่ เบรกเกอร์ ตัวที่ 2 ทริป 2. เปิดจอ ไล่ อัดน็อต หม้อแปลง 3. เปิด on ระบบจอ ทั้งหมด และวัดกระแสแอมทั้ง 6 เมน 4. วัดกระแสแอม 1-3.9A 2-10.31A 3-4.01A 4-3.06A 5-9.20A 6-10.89A 5. เปลี่ยนเบรกเกอร์เมนที่ 2 ใหม่ 1 ตัว 25 แอมป์ 6. ปิดจอ 30 นาที แล้วเปิดออน ระบบคอนโทรล ไม่พบเบรกเกอร์ทริป จอติดปกติ</t>
  </si>
  <si>
    <t>DataServiceDR_Images/2dd72abc.รูปภาพที่ดำเนินการเสร็จแล้ว.093711.jpg</t>
  </si>
  <si>
    <t>85441208</t>
  </si>
  <si>
    <t>Adidas Siam Square One</t>
  </si>
  <si>
    <t>อาการ ไม่เล่นสื่อ</t>
  </si>
  <si>
    <t>DataServiceDR_Images/85441208.รูปภาพที่แจ้ง.043257.jpg</t>
  </si>
  <si>
    <t>e234d36a</t>
  </si>
  <si>
    <t>Oak Wood Sriracha</t>
  </si>
  <si>
    <t>ทางลูกค้าต้องการอะไหล่ไปเก็บไว้เองเพื่อที่จะดำเนินการแก้ไขเองอะไหล่จะมี 5%
รายระเอียดงาน
1.เช็คจำนวนแผ่นโมดูล,cardและหม้อแปลง
2.จัดเตรียมส่งให้ลูกค้าและเทรนการแก้ไขเบื่องต้นเช่น การเปลี่ยนแผ่นและหม้อแปลง
Module 15 Card 2 power Supply 2</t>
  </si>
  <si>
    <t>DataServiceDR_Images/e234d36a.รูปภาพที่แจ้ง.064455.jpg</t>
  </si>
  <si>
    <t>เหน่ง , เอิร์ท</t>
  </si>
  <si>
    <t>เทรนลูกค้าการซ่อมจอเปลี่ยนแผ่นโมดูลเปลี่ยนอุปกรณ์จอเรียบร้อยครับ✅ ลูกค้าเซ็นเอกสารเรียบร้อยครับ✅</t>
  </si>
  <si>
    <t>DataServiceDR_Images/e234d36a.รูปภาพที่ดำเนินการเสร็จแล้ว.093147.jpg</t>
  </si>
  <si>
    <t>0cb920c8</t>
  </si>
  <si>
    <t>MGC AUTO siamparagon</t>
  </si>
  <si>
    <t>0944800035</t>
  </si>
  <si>
    <t>ลูกค้าแจ้งว่าจอ LED ดับไม่เล่นสื่อค่ะ แต่พอดีพนักงานพึ่งถึงร้าน เลยพึ่งแจ้งงานมาค่ะ</t>
  </si>
  <si>
    <t>DataServiceDR_Images/0cb920c8.รูปภาพที่แจ้ง.101744.jpg</t>
  </si>
  <si>
    <t>เนื่องจากลูกค้าเปลี่ยนแปลงสินค้าใหม่และเปลี่ยนคนดูแลใหม่ แอพไม่รันเอง และResolution ไม่ตรง แนะนำลูกค้ารันแอพเองและแนะนำลูกค้าปรับRes ใหม่ รวมถึงเทรนลูกค้าส่งสื่อใหม่ทั้งสองจอ</t>
  </si>
  <si>
    <t>DataServiceDR_Images/0cb920c8.รูปภาพที่ดำเนินการเสร็จแล้ว.022238.jpg</t>
  </si>
  <si>
    <t>a498ab86</t>
  </si>
  <si>
    <t>เม็ดไฟเสียเป็นจุดๆ</t>
  </si>
  <si>
    <t>DataServiceDR_Images/a498ab86.รูปภาพที่แจ้ง.010039.png</t>
  </si>
  <si>
    <t>เอิร์ท , แบงค์จอ</t>
  </si>
  <si>
    <t>1.เข้าดำเนินการเปลี่ยนแผ่นเรียบร้อยเปลี่ยนได้ทั้งหมด6แผ่นครับนำมา10แผ่นเสีย2แผ่นรหัสคนละรุ่น2แผ่นครับยังมีจุดที่เสียงหนักๆประมาณ9แผ่นครับ 2.จอสุดท้ายซ้ายมือมีที่เป็นรหัสM20090531อยู่12แผ่นช่วงต้องการการ์ด2ใบ R512กับR512T 3.จออื่นจะเป็นรหัสM20080360ทั้งหมด</t>
  </si>
  <si>
    <t>DataServiceDR_Images/a498ab86.รูปภาพที่ดำเนินการเสร็จแล้ว.095151.jpg</t>
  </si>
  <si>
    <t>71c193e8</t>
  </si>
  <si>
    <t>DataServiceDR_Images/71c193e8.รูปภาพที่แจ้ง.010428.jpg</t>
  </si>
  <si>
    <t>ฟลุ้คเล็ก , เหน่ง</t>
  </si>
  <si>
    <t>1.ตรวจสอบแผ่นโมดูลดับพบว่าสายDCหลุดครับ  2.ใส่สายDCเข้าใหม่แผ่นโมดูลติดปกติครับ</t>
  </si>
  <si>
    <t>DataServiceDR_Images/71c193e8.รูปภาพที่ดำเนินการเสร็จแล้ว.094733.jpg</t>
  </si>
  <si>
    <t>92a1d2d8</t>
  </si>
  <si>
    <t>แจ้งซ่อมผ้าไวนิ่ว คลุมจอสื่อชั้นออกบัตร สถานีสวนจตุจักร หน้าSORชำรุด 1จุดครับ</t>
  </si>
  <si>
    <t>DataServiceDR_Images/92a1d2d8.รูปภาพที่แจ้ง.010616.jpg</t>
  </si>
  <si>
    <t>เคี้ยง , เอ็กซ์</t>
  </si>
  <si>
    <t>ดำเนินการใช้ เทเบิ้ลไทร์ (Cable Tie) รัดผ้าไวนิลให้แน่น และติด เทปใส เพื่อยึดผ้าให้อยู่กับที่อย่างเรียบร้อย</t>
  </si>
  <si>
    <t>DataServiceDR_Images/92a1d2d8.รูปภาพที่ดำเนินการเสร็จแล้ว.012020.jpg</t>
  </si>
  <si>
    <t>54970a93</t>
  </si>
  <si>
    <t>Central World Flagship Store</t>
  </si>
  <si>
    <t>096-128-7963</t>
  </si>
  <si>
    <t>DataServiceDR_Images/54970a93.รูปภาพที่แจ้ง.011248.png</t>
  </si>
  <si>
    <t>ยกเลิก เพราะจอกลับมาทำงานเอง</t>
  </si>
  <si>
    <t>22a805e6</t>
  </si>
  <si>
    <t>จอฟาสาทมีอาการดับเป็นจุดๆ</t>
  </si>
  <si>
    <t>DataServiceDR_Images/22a805e6.รูปภาพที่แจ้ง.020406.jpg</t>
  </si>
  <si>
    <t>56711136</t>
  </si>
  <si>
    <t>สวัสดีค่ะ ขอส่งอัพเดท VDO LED U Shape ทางเข้าหน้าร้าน
สามารถอัพเดทได้เลยค่ะ เล่นวิดิโอเป็นตัวใหม่ทั้งหมดค่ะ
1. Mega Bangna
 ทางเข้าหน้าร้าน
File : https://drive.google.com/file/d/1ZTU9TWZBbCNxJX2qquyYFmXoiYG_vRvk/view?usp=drive_link
2. Seacon Square ทางเข้าหน้าร้าน
File : https://drive.google.com/file/d/1ZqUYqRO85OIKT6G1wsyXiaVnGzGMbOSP/view?usp=sharing
3. Central Westgate
File จอซ้าย : https://drive.google.com/file/d/1kTgGjbG1rIm9lSJqvRZ16ZNDZaAfMQBd/view?usp=sharing
File จอขวา : https://drive.google.com/file/d/11Bzw9baUS6b0j0MdcaS6ivQxB5w13K7h/view?usp=drive_link
4.Central Park dusit ทางเข้าร้าน
File : https://drive.google.com/file/d/1-o1FjrW9_-4QYvG6ArqHkWJFEskpVCeo/view?usp=sharing
5. Centralworld รบกวนปรับไฟล์ให้เป็น Res ที่ใช้งานของสาขา CTW และส่งกลับมาให้หน่อยค่ะ
File : https://drive.google.com/file/d/1XwrMQyM4-5xX_CFFdmdznOdfvIh6pG83/view?usp=drive_link</t>
  </si>
  <si>
    <t>ขึ้นสื่อ และปรับ Resolution ของสาขา Dusit Central Park รวมถึงสาขา Central World โดยใช้โปรแกรม photoshop</t>
  </si>
  <si>
    <t>b25e5b6a</t>
  </si>
  <si>
    <t>รบกวนจัดแผนเข้าตรวจสอบ Siam Square One ค่ะ เนื่องจากจอกลับเป็นแบบเดิม จุดเดิมค่ะ</t>
  </si>
  <si>
    <t>DataServiceDR_Images/b25e5b6a.รูปภาพที่แจ้ง.032106.jpg</t>
  </si>
  <si>
    <t>ฟลุ๊คเล็ก , โอ๋</t>
  </si>
  <si>
    <t>ขยับแผ่นที่เสียลงมาไว้มุมล่างซ้าย</t>
  </si>
  <si>
    <t>DataServiceDR_Images/b25e5b6a.รูปภาพที่ดำเนินการเสร็จแล้ว.093058.jpg</t>
  </si>
  <si>
    <t>b37fcfb0</t>
  </si>
  <si>
    <t>ID715 : BN-Zeer-Rangsit(G)</t>
  </si>
  <si>
    <t>แปลงไฟล์สื่อใหม่  และส่งขึ้นจอใหม่
สถานะ จอใช้งานได้ปกติ</t>
  </si>
  <si>
    <t>DataServiceDR_Images/b37fcfb0.รูปภาพที่แจ้ง.035213.jpg</t>
  </si>
  <si>
    <t>แปลงไฟล์สื่อใหม่  และส่งขึ้นจอใหม่ สถานะ จอใช้งานได้ปกติ</t>
  </si>
  <si>
    <t>DataServiceDR_Images/b37fcfb0.รูปภาพที่ดำเนินการเสร็จแล้ว.040704.jpg</t>
  </si>
  <si>
    <t>e97c1c1c</t>
  </si>
  <si>
    <t>บี ฝ่ายเซอร์วิส IMV</t>
  </si>
  <si>
    <t>0961381653</t>
  </si>
  <si>
    <t>หอประชุม มวก. ที่ มจร. พบอาการจอ LED ดับเป็นช่องสีดำไป 1 แผงค่ะ</t>
  </si>
  <si>
    <t>DataServiceDR_Images/e97c1c1c.รูปภาพที่แจ้ง.041545.jpg</t>
  </si>
  <si>
    <t>XIE SHAOYANG , แบงค์จอ , เอิร์ท</t>
  </si>
  <si>
    <t>เข้าแกไข้จอแผ่นดับสายDCเสียบไม่แม่นครับเสียบดลับเข้าไปใหม่มช้งานได้ปกติครับและเปลี่ยนโมดูลทั้งหมด3แผ่น เปลี่ยนสายแพร1เส้น จอใช้งานได้ปกติแล้วครับ ลูกค้าเซ็นเอกสารเรียบร้อยครับ</t>
  </si>
  <si>
    <t>DataServiceDR_Images/e97c1c1c.รูปภาพที่ดำเนินการเสร็จแล้ว.072755.jpg</t>
  </si>
  <si>
    <t>fbed45d2</t>
  </si>
  <si>
    <t>งานเมเบอรีน
https://drive.google.com/file/d/1hvf5brXVyjnBj5KFprATSPF-yFKhhQSD/view?usp=sharing
Update ที่ Big C Ratchadomri  ในส่วนของจอ Big Hot Spot  ของสาขานี้สาขาเดียวเท่านั้นครับ  
ขอขอบคุณครับ</t>
  </si>
  <si>
    <t>8f75b484</t>
  </si>
  <si>
    <t>จอทีวีตรงบาร์อันที่ 3 ดับค่ะ</t>
  </si>
  <si>
    <t>DataServiceDR_Images/8f75b484.รูปภาพที่แจ้ง.072559.jpg</t>
  </si>
  <si>
    <t>หมี , XIE SHAOYANG</t>
  </si>
  <si>
    <t>ลูกค้ากดโดนรีโมทเลยทำให้จอดับครับและ ได้ทำการปิดเปิดจอดูติดปกติครับ</t>
  </si>
  <si>
    <t>DataServiceDR_Images/8f75b484.รูปภาพที่ดำเนินการเสร็จแล้ว.012340.jpg</t>
  </si>
  <si>
    <t>อนุมัติราคา 25-11-25</t>
  </si>
  <si>
    <t>2de983d7</t>
  </si>
  <si>
    <t>Branding Shop จอ LED สื่อ Sea Games ขึ้นสื่อยาวถึง 20 Dec 25 ได้เลยนะคะ ขอบคุณค่ะ 🙏🏻</t>
  </si>
  <si>
    <t>DataServiceDR_Images/2de983d7.รูปภาพที่แจ้ง.074809.jpg</t>
  </si>
  <si>
    <t>ลูกค้าต้องการแก้ไขวันหมดอายุสื่อ</t>
  </si>
  <si>
    <t>1eefb0e2</t>
  </si>
  <si>
    <t>ID619</t>
  </si>
  <si>
    <t>อาการ กล่องเชื่อม Internet ได้ แต่ส่งสื่อแล้วโหลดไม่ผ่าน 
ตอนนี้พี่ให้ช่าง ถอดกล่องจอด้านหลังที่อยู่ในตู้ + ถอดชุมเสา Wifi แพ็คส่งไปรษณีย์ และทำเบิกเงินสดย่อย แจ้งทีมแอดมินได้เลยค่ะว่า ส่งซ่อมอุปกรณ์กับบริษัทซัพ</t>
  </si>
  <si>
    <t>DataServiceDR_Images/1eefb0e2.รูปภาพที่แจ้ง.090748.jpg</t>
  </si>
  <si>
    <t>ทำการเคลียร์แคช ทดสอบเชื่อมต่อwifi ได้ปกติ ลองต่อwifi 3ตัว ต่อได้ปกติครับ ลองอัพโหลดสื่อ สามารถอัพโหลดได้ปกติ</t>
  </si>
  <si>
    <t>DataServiceDR_Images/1eefb0e2.รูปภาพที่ดำเนินการเสร็จแล้ว.044145.jpg</t>
  </si>
  <si>
    <t>4f7f2793</t>
  </si>
  <si>
    <t>แผ่นโมดูล IC เสีย</t>
  </si>
  <si>
    <t>DataServiceDR_Images/4f7f2793.รูปภาพที่แจ้ง.093253.jpg</t>
  </si>
  <si>
    <t>เหน่ง , โดนัดไฟฟ้า , เต</t>
  </si>
  <si>
    <t>เปลี่ยน lc 2 ตัว แผ่นติดปกติ</t>
  </si>
  <si>
    <t>DataServiceDR_Images/4f7f2793.รูปภาพที่ดำเนินการเสร็จแล้ว.011148.jpg</t>
  </si>
  <si>
    <t>450b397e</t>
  </si>
  <si>
    <t>ขึ้นสื่อจอLED
LED : TrueID Game HUB (1 Dec 2025 - 31 Jan 26)
https://drive.google.com/drive/folders/1eETy-UDH2iNYJPbHzKhnvzzsIP_sjH0W</t>
  </si>
  <si>
    <t>เริ่ม 1/12/2025</t>
  </si>
  <si>
    <t>9231b08d</t>
  </si>
  <si>
    <t>ทาง Vivo เพิ่งแจ้งส่งสือ Vivo X300 ขึ้นแทน Vivo V60 ตาม Link นะคะ
LED : Vivo X300 (1 Dec 2025 - 28 Feb 2026) ตามลิสต์สาขาที่มี 
https://drive.google.com/drive/folders/11Kq6BVmomGBTi55TNMSFNlpUAb1Y9jPH?usp=sharing</t>
  </si>
  <si>
    <t>DataServiceDR_Images/9231b08d.รูปภาพที่แจ้ง.011306.jpg</t>
  </si>
  <si>
    <t>ขึ้นสื่อจอLED</t>
  </si>
  <si>
    <t>3ecf9218</t>
  </si>
  <si>
    <t>ขึ้นสื่อ เริ่มจริงวันที่ 1 DEC 25
LED : OPPO Find X9 (29 OCT - 31 Dec 2025)
https://drive.google.com/drive/folders/1--BhV4KaPS_5zKRZt1LDcpK4_jnrxH5t</t>
  </si>
  <si>
    <t>บอยด์ (วิทวัส) , เอิร์ท</t>
  </si>
  <si>
    <t>b0d81ac2</t>
  </si>
  <si>
    <t>UD Town Udonthani</t>
  </si>
  <si>
    <t>สาขาUD Town เนื่องจากเป็นจอใหม่ ไม่มีโปรแกรมบางสื่อในCMS จึงต้องสร้างใหม่
LED : Realme 15 Series (ตามลิสสาขาที่มี) (29 Sep - 31 Dec 2025) 
https://drive.google.com/drive/folders/1maMKciFWzrQRq6TWYEW9DTI7B9F18qQL?usp=drive_link</t>
  </si>
  <si>
    <t>LED : Realme 15 Series (ตามลิสสาขาที่มี) (29 Sep - 31 Dec 2025)  ทำเสร็จเมื่อ 25-11-25 เวลา 16.37 น.</t>
  </si>
  <si>
    <t>fb83c7a6</t>
  </si>
  <si>
    <t>เนื่องจากเป็นจอใหม่และก่อนหน้านี้มีแค่สื่อไว้อาลัย โปรแกรมใน CMS ไม่มีโปรแกรมเหล่านี้ จึงต้องขึ้นสื่อใหม่ทั้งหมด(แบบแสงปกติ ไม่ใช่โทนไว้อาลัย)
จอแคชเชียร์และหน้าร้าน 
ขึ้นสื่อ 4 สื่อ
1. LED : 5G My Plan (4 Oct - 31 Jan 26)
https://drive.google.com/drive/folders/1zMTBiDLQFvxMYE2f7vYcYDHqnib070-Y?usp=share_link
2. LED : เบอร์ฟันธงพระราหู  (16 Oct-31 Dec 2025)
https://drive.google.com/drive/folders/1aK0vDFkVP2fjXyQybSoi5ZSh5f2rF0-C?usp=drive_link
3. LED : iPhone17 (1 Oct - 31 Jan 2026) 
https://drive.google.com/drive/folders/1wHXuRr8WF-x-9mqoL_TR1JfF5j4Okr9q?usp=sharing
4. LED : iPhone Air (3 Oct - 31 Jan 2026) 
https://drive.google.com/drive/folders/1LimJ46rmv9hS23PIqfXBAPMCzMVAa4Z9?usp=sharing</t>
  </si>
  <si>
    <t>ทำเสร็จ 25-11-25 1. iPhone Air (3 Oct - 31 Jan 2026)  2. iPhone17 (1 Oct - 31 Jan 2026) 3.5G My Plan 4. เบอร์ฟันธงราหู เสร็จ 02-12-25 ล่าช้าเนื่องจากรอสื่อจากลูกค้า แต่ไม่ได้รับการตอบกลับจึงทำการเทียบสื่อขึ้น</t>
  </si>
  <si>
    <t>19e821ef</t>
  </si>
  <si>
    <t>จอเล่นสื่อเพี้ยนงาน Dior อีเว้นท์เซ็นทรัลเวิลด์</t>
  </si>
  <si>
    <t>DataServiceDR_Images/19e821ef.รูปภาพที่แจ้ง.021907.jpg</t>
  </si>
  <si>
    <t>XIE SHAOYANG , นุ๊ก , เอื้อน</t>
  </si>
  <si>
    <t>จอดับ ทดสอบปิดเปิดใหม่จอติดปกติ</t>
  </si>
  <si>
    <t>DataServiceDR_Images/19e821ef.รูปภาพที่ดำเนินการเสร็จแล้ว.022940.jpg</t>
  </si>
  <si>
    <t>9f00ccdf</t>
  </si>
  <si>
    <t>จอดับออฟไลน์</t>
  </si>
  <si>
    <t>DataServiceDR_Images/9f00ccdf.รูปภาพที่แจ้ง.022156.jpg</t>
  </si>
  <si>
    <t>📌ปัญหาที่รับแจ้ง     จอหน้าเมโทรดับ 📌รายละเอียดการดำเนินงาน  เข้าตรวจสอบจอหน้าเมโทรมอ พบว่า  จอดับ จึงตรวจสอบที่ห้องไฟและตู้ไฟ พบว่า เบรกเกอร์ของจอ Video Wall ทริปจำนวน 1 ตัว ดำเนินการ ON เบรกเกอร์ ให้กลับมาทำงานตามปกติ หลังจากเปิดเบรกเกอร์ จอกลับมาใช้งานได้ปกติ 📌สถานะปัจจุบัน ดำเนินการเสร็จเรียบร้อย จอใช้งานได้ปกติ</t>
  </si>
  <si>
    <t>DataServiceDR_Images/9f00ccdf.รูปภาพที่ดำเนินการเสร็จแล้ว.023854.jpg</t>
  </si>
  <si>
    <t>✅️สอบถามทาง FC ว่ามีไฟตกหรือไม่-มีใครไปปิดเบรกเกอร์หรือไม่ → FC แจ้งว่าไม่มี
FC แจ้งเพิ่มเติมว่า ลิฟต์เสีย 1 ตัว อาจมีผลทำให้เกิดไฟกระชาก
✅️สอบถาม รปภ. แจ้งว่า ขณะมายืนที่จอเพียงครู่เดียว จอได้ดับลง แต่ก่อนหน้าที่จะมายืน จอติดใช้งานปกติ</t>
  </si>
  <si>
    <t>1d313119</t>
  </si>
  <si>
    <t>จัดเรียงสื่อตามลิสต์ ทำการส่งสื่อขึ้นไปใหม่ในวันที่ 01/12/25
ขอแจ้งขึ้นสื่อ LED Wall ประจำเดือน Dec 2025 เพื่อให้ทาง Vendor จัดเรียงสื่อให้ทันวันที่ 1 Dec 2025 โดยมีรายละเอียดดังนี้
::Playlist Update December 2025 :: สื่อใหม่มี TrueID Game HUB
A. Highlight Campaign
-Co Brand (ตามลิสสาขาที่มี)
-----------------------------
B. Commercial Campaign
-TrueID Game HUB (1 Dec 2025 - 31 Jan 26) New!!!
-5G My Plan (ตามลิสสาขาที่มี) (4 Oct - 31 Jan 26)
-เบอร์ฟันธงพระราหู (16 Oct-31 Dec 2025)
-Device Destination (ดีลโหดโปรดซื้อ) (ตามลิสสาขาที่มี) (11 Apr-31 Dec 2025)
-iPhone17 (ตามลิสสาขาที่มี) (1 Oct - 31 Jan 2026)
-Huawei Watch GT6 (ตามลิสสาขาที่มี) (7 Oct-31 Dec 2025)
-Vivo V60 (5 Sep - 31 Dec 25)
-Xiaomi 15T Series (ตามลิสสาขาที่มี) (26 Sep - 31 Dec 2025)
-Realme 15 Series (ตามลิสสาขาที่มี) (29 Sep - 31 Dec 2025)
-OPPO Find X9 (29 Oct - 31 Dec 2025)
-iPhone Air (ตามลิสสาขาที่มี) (3 Oct - 31 Jan 2026)</t>
  </si>
  <si>
    <t>DataServiceDR_Images/1d313119.รูปภาพที่แจ้ง.040319.jpg</t>
  </si>
  <si>
    <t>dce84997</t>
  </si>
  <si>
    <t>DataServiceDR_Images/dce84997.รูปภาพที่แจ้ง.043259.jpg</t>
  </si>
  <si>
    <t>เข้าตรวจสอบพบว่ากล่องไฟหมายเลข L 004 ดับ ตรวจสอบที่ตู้ไฟ พบว่า เบรกเกอร์หมายเลข L 004 ทริปจำนวน 1 ตัว ดำเนินการ ON เบรกเกอร์หมายเลข L 004 ให้กลับมาทำงานตามปกติ หลังจากดำเนินการ กล่องไฟสามารถใช้งานได้ปกติ</t>
  </si>
  <si>
    <t>DataServiceDR_Images/dce84997.รูปภาพที่ดำเนินการเสร็จแล้ว.065331.jpg</t>
  </si>
  <si>
    <t>f74fede0</t>
  </si>
  <si>
    <t>เปิดงานขึ้นสื่อของ Adidas 
ริคโค่65 
ในระบบ Info</t>
  </si>
  <si>
    <t>DataServiceDR_Images/f74fede0.รูปภาพที่แจ้ง.043552.jpg</t>
  </si>
  <si>
    <t>DataServiceDR_Images/f74fede0.รูปภาพที่ดำเนินการเสร็จแล้ว.060648.jpg</t>
  </si>
  <si>
    <t>ac6b4fa5</t>
  </si>
  <si>
    <t>ขึ้นสื่อหลักสื่อเดิมกลับ เริ่มวันที่ 15-12-25 (โปรแกรม Info)</t>
  </si>
  <si>
    <t>DataServiceDR_Images/ac6b4fa5.รูปภาพที่แจ้ง.045918.jpg</t>
  </si>
  <si>
    <t>อัพเดตสื่อขึ้นจอเรียนร้อย</t>
  </si>
  <si>
    <t>DataServiceDR_Images/ac6b4fa5.รูปภาพที่ดำเนินการเสร็จแล้ว.032308.jpg</t>
  </si>
  <si>
    <t>b5a5f5e6</t>
  </si>
  <si>
    <t>แจ้งจอเสีย 1จุด</t>
  </si>
  <si>
    <t>DataServiceDR_Images/b5a5f5e6.รูปภาพที่แจ้ง.050453.jpg</t>
  </si>
  <si>
    <t>เหน่ง , มาร์ค , แบงค์จอ</t>
  </si>
  <si>
    <t>ผู้ดำเนินการ: มาร์ค พี่แบงค์ พี่เหน่ง ชื่องาน: BMN  สุขุมวิท คอนเนอร์ วันที่: 25/11/68 เวลา: 20:00-20:50 ผู้ดูแลงาน: พี่เล็ก พี่เอ็กซ์ รายละเอียดงาน: เปลี่ยนแผ่นเสีย 1 ชุด ตอนมาถึงแผ่นติดปกติครับ แต่ทำการเปลี่ยนแผ่นเรียบร้อยครับ</t>
  </si>
  <si>
    <t>DataServiceDR_Images/b5a5f5e6.รูปภาพที่ดำเนินการเสร็จแล้ว.013433.jpg</t>
  </si>
  <si>
    <t>ee14b4da</t>
  </si>
  <si>
    <t>ขึ้นสื่องานระบบเสียง ของ Eveandboy มีผลทันที  เล่นร่วมกับสื่อเดิม</t>
  </si>
  <si>
    <t>DataServiceDR_Images/ee14b4da.รูปภาพที่แจ้ง.061933.jpg</t>
  </si>
  <si>
    <t>ขึ้นสื่อเสียง ขั้นตอนแรกแปลงไฟล์เป็น MP4 เพื่ออัพลงCMS และใช้ไฟล์MP3 เดิมของลูกค้าอัพลง Info</t>
  </si>
  <si>
    <t>2f2b0204</t>
  </si>
  <si>
    <t>DataServiceDR_Images/2f2b0204.รูปภาพที่แจ้ง.070248.jpg</t>
  </si>
  <si>
    <t>ดำเนินการตรวจสอบแล้วพบตัวการ์ดตัวที่4ไม่มีน็อตล็อคการ์ด อาจทำให้การ์ดหลวมหรือขยับได้ภาพเลยไม่ติดมาเนื่องจากตัวโครงสามารถขบยับได้ครับ เอาน็อตการ์ดตัวล่างสุดมาหนึ่งตัวเพื่อล็อคการ์ดตัวที่4ไว้1ข้างครับ น็อตการ์ดตัวที่3ไม่แน่นไขย้ำเข้าไปแล้วครับ เทสจอด้วยการลองปิด-เปิดไฟใหม่30นาทีหนึ่งรอบ และที่ละ5นาที5รอบ จอติดปกติไม่มีอาการแล้ว</t>
  </si>
  <si>
    <t>DataServiceDR_Images/2f2b0204.รูปภาพที่ดำเนินการเสร็จแล้ว.070510.jpg</t>
  </si>
  <si>
    <t>a0fb2bdb</t>
  </si>
  <si>
    <t>ID744 : BN-Lotus-Chantaburi</t>
  </si>
  <si>
    <t>กล่องControl ส่งสื่อไม่ผ่าน</t>
  </si>
  <si>
    <t>DataServiceDR_Images/a0fb2bdb.รูปภาพที่แจ้ง.074433.jpg</t>
  </si>
  <si>
    <t>DataServiceDR_Images/a0fb2bdb.รูปภาพที่ดำเนินการเสร็จแล้ว.040116.jpg</t>
  </si>
  <si>
    <t>61d55008</t>
  </si>
  <si>
    <t>1. In store Promotion สาขา One Bangkok ( จะมีวีดีโอ 2 ช่วงเวลานะคะ ตามลิ้งที่แจ้งด้านล่างค่ะ )
**วีดีโอสำหรับวันที่ 27 Nov 25
Link : https://drive.google.com/drive/folders/1yUfzYimrN0IpZrUjLiqSVjn04QbMeNa1 
**และวีดีโอสำหรับวันที่ 28 - 30 Nov 25
Link : https://drive.google.com/drive/folders/1Mrx5QESZTShWO6xMW-5jMKUgbZVilWR9
--------------------------------------------------------------------------------------------------------------------
2. สาขา Central Phuket สำหรับวันที่ 28 - 30 Nov 25
Link : https://drive.google.com/drive/folders/1q-jFTtDwHXE5kFoUdd27YPRUMtKNPOwE
--------------------------------------------------------------------------------------------------------------------
3. สาขา CentralwOrld สำหรับวันที่ 28 - 30 Nov 25
 Size 1920x1080px : https://drive.google.com/drive/folders/1aZ_0r1d_Jqfyadq9ucQB-b5tuPAc2dNk 
 Size 3584x576px : https://we.tl/t-gHto7wBUGg   &lt;&lt; ลิ้งวีดีโอมีเวลาโหลด 3 วันนะคะ
--------------------------------------------------------------------------------------------------------------------
4. สาขา Central Pattaya สำหรับวันที่ 28 - 30 Nov 25
Link : https://drive.google.com/drive/folders/1ZyWykgnUmGxjJBujjyBs4hs-bTnoHxs8
--------------------------------------------------------------------------------------------------------------------
5. สาขา เดอะมอลล์ บางแค สำหรับวันที่ 28 - 30 Nov 25
Link : https://drive.google.com/drive/folders/1wN_48v3qwkF_lDRr4wDZPR70x4PR-78V</t>
  </si>
  <si>
    <t>DataServiceDR_Images/61d55008.รูปภาพที่แจ้ง.010503.jpg</t>
  </si>
  <si>
    <t>2815f1e7</t>
  </si>
  <si>
    <t>Amnat Charoen</t>
  </si>
  <si>
    <t>งาน Eveandboy สาขาอำนาจเจริญ
งานกล่องเสียงไม่มีเสียงออก</t>
  </si>
  <si>
    <t>DataServiceDR_Images/2815f1e7.รูปภาพที่แจ้ง.012534.jpg</t>
  </si>
  <si>
    <t>สาเหตุ เกิดจากทีมเซท ติดตั้งไม่ได้ส่งโปรแกรมเสียงเข้ากล่อง</t>
  </si>
  <si>
    <t>DataServiceDR_Images/2815f1e7.รูปภาพที่ดำเนินการเสร็จแล้ว.012534.jpg</t>
  </si>
  <si>
    <t>f62f45f3</t>
  </si>
  <si>
    <t>คืนวันพุธที่ 26 พ.ย. เข้าเช้า วันพฤหัสที่ 27 พ.ย. นี้
ทางทีมจะเข้าเปลี่ยนสื่อ
สถานีลุมพินี ชั้น UPPER PLATFORM
ลูกค้า โออิชิ
campaign : โออิชิ CLUB
ตำแหน่งกล่อง 
LUM UPF DLB 001 ขนาด 704 x 256
*** รบกวนตั้ง เวลาเปลี่ยนสื่อ
คืนวันพุธที่ 26 พ.ย.นี้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
ขอบคุณครับ</t>
  </si>
  <si>
    <t>DataServiceDR_Images/f62f45f3.รูปภาพที่แจ้ง.031445.png</t>
  </si>
  <si>
    <t>เหน่ง , ฟลุ๊ค(เล็ก)</t>
  </si>
  <si>
    <t>เข้าเปลี่ยนสื่อจอ Dynamic # 001 ขนาด 704 x 256px. เข้าเปลี่ยน 23.30น. เจ้าหน้าที่ติดตั้งหน้างาน</t>
  </si>
  <si>
    <t>DataServiceDR_Images/f62f45f3.รูปภาพที่ดำเนินการเสร็จแล้ว.011755.jpg</t>
  </si>
  <si>
    <t>f638899a</t>
  </si>
  <si>
    <t>Sunnies Central Ladprao</t>
  </si>
  <si>
    <t>DataServiceDR_Images/f638899a.รูปภาพที่แจ้ง.041737.jpg</t>
  </si>
  <si>
    <t>แนะนำลูกค้าขึ้นสื่อ</t>
  </si>
  <si>
    <t>84b5cdba</t>
  </si>
  <si>
    <t>DataServiceDR_Images/84b5cdba.รูปภาพที่แจ้ง.042023.jpg</t>
  </si>
  <si>
    <t>DataServiceDR_Images/84b5cdba.รูปภาพที่ดำเนินการเสร็จแล้ว.093601.jpg</t>
  </si>
  <si>
    <t>0ceeef94</t>
  </si>
  <si>
    <t>แจ้งเพิ่มสื่อ,เปลี่ยนแปลง และลบสื่อ Digital TV อัพเดท  21/11/2025
1.แจ้งลง สื่อแคมเปญ Network UP Burst 1 ระยะเวลาการขึ้นสื่อ มีผลทันที – 31 Mar’26
2.แจ้งเปลี่ยนแปลง  สื่อแคมเปญ รายการ In The 8ight  ระยะเวลาการขึ้นสื่อ มีผลทันที – 31 Mar’26(สื่อมีการปรับเปลี่ยน AWใหม่)
True Shop : Digital Poster&amp; Nice Number
ลงสื่อถวายอาลัยสมเด็จพระนางเจ้าสิริกิติ์ พระบรมราชินีนาถ พระบรมราชชนนีพันปีหลวง ค้าง ถึง31/01/2569
Dtac In True Shop(จอTrue) : Digital Poster
https://drive.google.com/drive/folders/12jd6LEWtKvSn0EBb1_uW9cSiwwhu9Xec?usp=sharing
DTAC SHOP : LED,Digital Signage (จอนอก,จอใน,Digital Standee)(ฝากทีม DR ลงจอ LED Dtac แฟชั่น ไอแลน)
https://drive.google.com/drive/folders/12jd6LEWtKvSn0EBb1_uW9cSiwwhu9Xec?usp=sharing
Team DR  &gt;&gt;&gt; Digital Screen 43" (แนวตั้งสื่อco brand)   
https://drive.google.com/drive/folders/12jd6LEWtKvSn0EBb1_uW9cSiwwhu9Xec?usp=sharing</t>
  </si>
  <si>
    <t>DataServiceDR_Images/0ceeef94.รูปภาพที่แจ้ง.070134.jpg</t>
  </si>
  <si>
    <t>2e7135a8</t>
  </si>
  <si>
    <t>Muang Thong Thani</t>
  </si>
  <si>
    <t>https://we.tl/t-JVGzbvTiwD
Video เมืองทองธานี เริ่มเล่น 28 Nov - 1 Dec นะคะ หลังจากวันที่ 1 กลับไปเล่น Video เดิมนะคะ</t>
  </si>
  <si>
    <t>ขึ้นสื่อวันที่ 28/11/2025 -1/12/2025</t>
  </si>
  <si>
    <t>DataServiceDR_Images/2e7135a8.รูปภาพที่ดำเนินการเสร็จแล้ว.012712.jpg</t>
  </si>
  <si>
    <t>6de7e353</t>
  </si>
  <si>
    <t>https://we.tl/t-FXDhClx9bV
Video ร้าน CTW ตรงเสา เริ่มเล่น 4 DEC นะคะ</t>
  </si>
  <si>
    <t>DataServiceDR_Images/6de7e353.รูปภาพที่แจ้ง.082207.jpg</t>
  </si>
  <si>
    <t>6f23f942</t>
  </si>
  <si>
    <t>Branding Shop สื่อ LED จอบรรยากาศ สาขา One Bangkok กับ Dusit Central Park รบกวนเปลี่ยนกลับเป็นสีโทนปกติ และสาขา ICONSIAM ชั้น 4 ตรง TrueCoffee เปลี่ยนเป็นสื่อฤดูหนาว สีโทนปกติได้เลยนะคะ ขอบคุณค่ะ 🙏🏻</t>
  </si>
  <si>
    <t>DataServiceDR_Images/6f23f942.รูปภาพที่แจ้ง.083111.jpg</t>
  </si>
  <si>
    <t>แก้ไขสื่อให้เป็นโทนปกติเนื่องจาก ผ่านช่วงไว้อาลัยพระพันปีแล้ว มีดังนี้ จอDusit Central Park ด้านใน 1 จอ จอกลมเพดาน 1 จอ จอOne Bangkok จอเสา 1 จอ จอIconsiam ชั้น 4 จำนวน 1 จอ</t>
  </si>
  <si>
    <t>bd8f9948</t>
  </si>
  <si>
    <t>Acc Wall : BD Embassy, ทรู1ใยแก้ว, CP Tower, EMSPHERE, One Bangkok, Dusit Central Park 
Video Wall : TS Central Westgate, Mega Bangna, Future Rangsit
แจ้งเพิ่มสื่อ 
&gt;&gt; Network UP Burst1 ขึ้นสื่อ 26 - 30 Nov 25
https://drive.google.com/drive/folders/1tP36qVLhcjCCnlweYbtiXlyaHXcmtIF3?usp=drive_link
&gt;&gt; เปลี่ยนสื่อ In The 8ight มีผลทันที 26 - 30 Nov 25
https://drive.google.com/drive/folders/13zBY14ulvUdeh5VdZdiHjHaN1h9Qfhrv?usp=drive_link
รบกวนด้วยนะคะ ขอบคุณมากค่ะ🙏🏻</t>
  </si>
  <si>
    <t>DataServiceDR_Images/bd8f9948.รูปภาพที่แจ้ง.094354.jpg</t>
  </si>
  <si>
    <t>e110684d</t>
  </si>
  <si>
    <t>แก้ไขสื่อทุกสาขาให้เล่นไวขึ้นกว่าเดิม 1 วัน ยกเว้นสาขา One Bangkok</t>
  </si>
  <si>
    <t>DataServiceDR_Images/e110684d.รูปภาพที่แจ้ง.095804.jpg</t>
  </si>
  <si>
    <t>เปลี่ยนเวลาเล่นสื่อทั้งสื่อเดิมและสื่อใหม่</t>
  </si>
  <si>
    <t>0a28dc20</t>
  </si>
  <si>
    <t>สื่อ LED ผิดปกติ ตอนมันขึ้นครึ่งแบ่งเสี้ยว</t>
  </si>
  <si>
    <t>DataServiceDR_Images/0a28dc20.รูปภาพที่แจ้ง.012610.jpg</t>
  </si>
  <si>
    <t>4f7a6ab4</t>
  </si>
  <si>
    <t>เนื่องจากหลายๆจอ สลับซ้ายขวามาตั้งแต่โปรแกรมต้นๆของการส่งสื่อแล้ว(แรกเริ่ม) ทำให้โปรแกรมปัจจุบันที่ก๊อปตามกันมาผิดทั้งหมด ส่งผลให้จอเล่นสื่อสลับฝั่ง จึงต้องดำเนินการแก้ไขโปรแกรมทั้งหมด โดยการสอบถามข้อมูลจากทีมติดตั้งว่าจอที่ถูกต้องเป็นรูปแบบไหน มีสาขาดังนี้
1.Seacon Bangkae (ทราบลักษณะจอแล้วจากการที่ลูกค้าแจ้ง TT มา)
2.Central Hatyai
3. Central Chaengwattana
4. Central Sriracha
5. Central Ayuthaya
6. T21 Pattaya</t>
  </si>
  <si>
    <t>ทำการตรวจสอบจอกับหน้าสาขา จอถูกต้อง</t>
  </si>
  <si>
    <t>77d9e098</t>
  </si>
  <si>
    <t>ขึ้นสื่อจอ LED
LED : TVS Now-Sea games 2025-Dec 2025
https://drive.google.com/drive/folders/1Xiy4V862tLOySAYIdYoTTbTRIAaN28Tw?usp=sharing</t>
  </si>
  <si>
    <t>DataServiceDR_Images/77d9e098.รูปภาพที่แจ้ง.024938.jpg</t>
  </si>
  <si>
    <t>aa25e6c8</t>
  </si>
  <si>
    <t>จอดับด้านบน และมีเบรเกอร์ทิป 1 ตัว</t>
  </si>
  <si>
    <t>DataServiceDR_Images/aa25e6c8.รูปภาพที่แจ้ง.034039.jpg</t>
  </si>
  <si>
    <t>ฟลุ๊ค(เล็ก) , แบงค์จอ</t>
  </si>
  <si>
    <t>เทอร์มินอล ละลาย เอาเทอร์มินอลเข้าไปเปลี่ยน</t>
  </si>
  <si>
    <t>DataServiceDR_Images/aa25e6c8.รูปภาพที่ดำเนินการเสร็จแล้ว.094433.jpg</t>
  </si>
  <si>
    <t>9df31c60</t>
  </si>
  <si>
    <t>คุณบีม</t>
  </si>
  <si>
    <t>ปัญหา ส่งสื่อขึ้นจอแล้วเล่นสื่อไปสักระยะ แล้วสื่อหลุดออก ทำให้โปรแกรมไม่มีสื่อ
สถานะ พี่กำลังดำเนินการตรวจสอบให้ค่ะ</t>
  </si>
  <si>
    <t>DataServiceDR_Images/9df31c60.รูปภาพที่แจ้ง.043755.jpg</t>
  </si>
  <si>
    <t>ทดสอบการเล่นสื่อตัวใหม่ ที่ติดปัญหา แล้วส่งไปทำให้กล่องไม่สามารถอ่านค่าได้</t>
  </si>
  <si>
    <t>แปลงไฟลฺ์ สื่อใหม่ และนำส่งขึ้นจอ จอเล่นสื่อได้ปกติ</t>
  </si>
  <si>
    <t>e880ed2d</t>
  </si>
  <si>
    <t>MRT Samyan</t>
  </si>
  <si>
    <t>แจ้งซ่อมสถานี สาย่านครับ อาการแผ่นหลุด</t>
  </si>
  <si>
    <t>DataServiceDR_Images/e880ed2d.รูปภาพที่แจ้ง.043938.jpg</t>
  </si>
  <si>
    <t>สาเหตุเกิดจากเหล็ก โดนโครงเหล็กน้อย  ทำให้แผ่นหลุด แก้ไขโดยเพิ่มแม่เหล็กจาก 2 ตัวเป็น 4 ตัว เสร็จเรียบร้อย</t>
  </si>
  <si>
    <t>DataServiceDR_Images/e880ed2d.รูปภาพที่ดำเนินการเสร็จแล้ว.010649.jpg</t>
  </si>
  <si>
    <t>c8c90ae8</t>
  </si>
  <si>
    <t>Adidas FO Central Sriracha</t>
  </si>
  <si>
    <t>งานadidas ศรีราชา
-อาการสื่อขึ้นสลับดี  แนวทางแก้ไขต้องเซตระบบใหม่ครับ</t>
  </si>
  <si>
    <t>DataServiceDR_Images/c8c90ae8.รูปภาพที่แจ้ง.111050.jpg</t>
  </si>
  <si>
    <t>โอ๋ , เอิร์ท</t>
  </si>
  <si>
    <t>ดำเนินการเซ็ทค่าสีใหม่เรียบร้อยครับ สีตรงเรียบร้อยทั้ง2จอแล้วครับ มีเปลี่ยนแผ่นโมดูล1แผ่น</t>
  </si>
  <si>
    <t>DataServiceDR_Images/c8c90ae8.รูปภาพที่ดำเนินการเสร็จแล้ว.111416.jpg</t>
  </si>
  <si>
    <t>8c3d4938</t>
  </si>
  <si>
    <t>MRT Sukhumvit Colum</t>
  </si>
  <si>
    <t>จอออฟไลน์ในระบบไฟฟ้า</t>
  </si>
  <si>
    <t>DataServiceDR_Images/8c3d4938.รูปภาพที่แจ้ง.010336.png</t>
  </si>
  <si>
    <t>เข้าตรวจสอบจอคอลัมน์ พบว่าสามารถใช้งานได้ปกติทุกจอ ไม่พบจอใดอยู่ในสถานะออฟไลน์</t>
  </si>
  <si>
    <t>DataServiceDR_Images/8c3d4938.รูปภาพที่ดำเนินการเสร็จแล้ว.075514.jpg</t>
  </si>
  <si>
    <t>fbf9065b</t>
  </si>
  <si>
    <t>DataServiceDR_Images/fbf9065b.รูปภาพที่แจ้ง.011847.jpg</t>
  </si>
  <si>
    <t>*เนื่องจากสาขาต้องการเปิดจอก่อนเวลา แนะนำสาขากดปุ่มที่หลังจอเพื่อเปิดจอก่อนเวลา สาขาต้องการถ่ายคอนเทนส์</t>
  </si>
  <si>
    <t>DataServiceDR_Images/fbf9065b.รูปภาพที่ดำเนินการเสร็จแล้ว.011847.jpg</t>
  </si>
  <si>
    <t>8a1c15e9</t>
  </si>
  <si>
    <t>ซอ</t>
  </si>
  <si>
    <t>สื่อประจำเดือน
สื่อ Cobrand Digital Screen 43" และ Digital Poster จอ Cobrand ฝากทีม DR และ ทีม WTC
1. 🔵Digital Screen 43"(จอ Trade In - Co Brand)
https://drive.google.com/drive/folders/1gpoX-RcJ2MbhkVYCB1bPouRCUEyuhgQ4?usp=drive_link
2.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3. สำคัญสื่อ แคมเปญ CoBrand ให้ลงเฉพาะสาขาที่มีอยู่ใน List ช็อป Cobrandตามไฟล์แนบเท่านั้น!!
 https://drive.google.com/drive/folders/1EzHSW1umKtUj2QQJFM1DdmuKMZqshzAs?usp=sharing
สื่อเฉพาะลงตามรายชื่อสาขาตามไฟล์แนบ 
1.แคมเปญ เบอร์มงคลพระราหู   ระยะเวลาการขึ้นสื่อ 28 Apr'25 - 31 Dec'25
ลงทุกจอที่มี (TV แนวตั้ง 9:16)
โดยแยกลงสื่อเป็น สี่ภาค รายชื่อช็อปตามไฟล์แนบ

VDO บวงสรวง ภาคเหนือ
9:16
https://drive.google.com/file/d/1K3f84OQt1U2ba0FP-0eEybi9VwU1UBvF/view?usp=drive_link
VDO บวงสรวง ภาคอีสาน
9:16
https://drive.google.com/file/d/1Hed_X8VltahN2S8d3kiqa_ydowJI0g06/view?usp=drive_link
VDO บวงสรวง ภาคกลาง
9:16
https://drive.google.com/file/d/1WhBTCFjW0Fr1T6jd8BrUd5l_6N99YZ7d/view?usp=drive_link
VDO บวงสรวง ภาคใต้
9:16
https://drive.google.com/file/d/1vEAxp5vwBAQc-joMUDJvCg5bb9k3U_3v/view?usp=drive_link
Remark กรณีเป็นภาคอื่นๆนอกเหนือจากสี่ภาคให้ลงสื่อ
https://drive.google.com/drive/folders/149HnxMiEawINnoMDxoIh3Q4VeT_xMRct?usp=drive_link</t>
  </si>
  <si>
    <t>ขึ้นสื่อรายเดือน พร้อมเปลี่ยน Play Control เว้นวันพ่อ และวันประสูติ เจ้าฟ้าพัชรกิติยาภา  โดยมีรายละเอียดดังนี้ จอposter 41 สื่อและขึ้นสื่อจอ Poster 4K แยกกันเนื่องจาก Res ต่างกัน ขึ้นสื่อ อีก3 สาขาที่ซีเรียส สื่อไม่เหมือนกันเนื่องจากเป็นสาขาเฉพาะ อีก13 สื่อ</t>
  </si>
  <si>
    <t>acb67342</t>
  </si>
  <si>
    <t>📣ประกาศ📣
Digital Media effective 1-31 Dec 2025 (For DR)
TV Corner (Accessory Wall) ดูชื่อ Corner จาก Folder
https://drive.google.com/drive/folders/1WfElovPKf6zu7tIeiRz_I6tTyjXBZk9U?usp=sharing
ขึ้นสื่อจอ 5 ประเภท
1.Sheep wall
2.Samsung wall
3.Mix Brandwall
4.Baseus wall
5.Apple wall</t>
  </si>
  <si>
    <t>DataServiceDR_Images/acb67342.รูปภาพที่แจ้ง.023508.jpg</t>
  </si>
  <si>
    <t>1.Sheep wall 3สื่อ  2.Samsung wall 2สื่อ 3.Mix Brandwall 11 สื่อ 4.Baseus wall 4 สื่อ 5.Apple wall 2 สื่อ</t>
  </si>
  <si>
    <t>รอปรึกษาพี่หนูเล็กเรื่องจอ WHY&amp;Havit</t>
  </si>
  <si>
    <t>22728fc3</t>
  </si>
  <si>
    <t>ตั้งแต่ 1/12/68 ป้าย Digital Fascia หน้าร้านขึ้นเป็น True Logo สีแดง ตามปกตินะคะ</t>
  </si>
  <si>
    <t>DataServiceDR_Images/22728fc3.รูปภาพที่แจ้ง.024807.jpg</t>
  </si>
  <si>
    <t>a9d8a5f5</t>
  </si>
  <si>
    <t>คุณฟอง</t>
  </si>
  <si>
    <t>คุณเล็กค้าา ฟองรบกวนช่วยเปลี่ยนเพลงในร้านเป็นเพลง christmas ให้หน่อยค่าา https://drive.google.com/drive/folders/1J9qqyw767qIO-7yO4gjXtKI91y07gKqJ?usp=drive_link</t>
  </si>
  <si>
    <t>DataServiceDR_Images/a9d8a5f5.รูปภาพที่แจ้ง.034715.jpg</t>
  </si>
  <si>
    <t>แปลงไฟล์ในโฟโต้ซ็อฟ  และ นำไฟล์ขึ้นจอ</t>
  </si>
  <si>
    <t>760c4b0e</t>
  </si>
  <si>
    <t>ขึ้นสื่อ 1 ธันวาคม
TKC update สื่อจอ Spa สาขา CTW และ SQ1
สวัสดีครับ @LED Service Team รบกวนเปลี่ยนวิดีโอ SPA ทั้งสองสาขา เป็นวิดีโอใหม่ที่แนบให้ในลิ้งนี้แทนนะครับ (2 คลิป LOOPต่อกันครับ)
https://drive.google.com/drive/folders/1T44E7mgNUXRfm7pojfqU1KSDTUyQSYYh?usp=sharing</t>
  </si>
  <si>
    <t>492fe27d</t>
  </si>
  <si>
    <t>Siam Discovery</t>
  </si>
  <si>
    <t>DataServiceDR_Images/492fe27d.รูปภาพที่แจ้ง.062508.jpg</t>
  </si>
  <si>
    <t>ดำเนินการตรวจ พบสายแลนเสียบไม่สุด ทำการเสียบใหม่จอกลับมาติดใช้งานได้ปกติแล้ว</t>
  </si>
  <si>
    <t>DataServiceDR_Images/492fe27d.รูปภาพที่ดำเนินการเสร็จแล้ว.110116.jpg</t>
  </si>
  <si>
    <t>b7fcc2de</t>
  </si>
  <si>
    <t>จอมีปัยหาเรื่องการแสดงภาพ</t>
  </si>
  <si>
    <t>DataServiceDR_Images/b7fcc2de.รูปภาพที่แจ้ง.063034.jpg</t>
  </si>
  <si>
    <t>1.ตรวจสอบเบื้องต้นพบว่าตัวจอหลักดีเทคresผิดดีเทค640x480เลยทำให้resจอไม่ตรง ทำให้โปรแกรมเล่นสื่อไม่ตรงจอครับ ถอดเสียบตัวแปลงสัญญาณใหม่จอกลับมาดีเทคres 3840x2160จอกลับมาแสดงสื่อปกติ คาดว่าอาจจะเกิดจากตัวแปลงสัญญาณhdmi 2.บอกวิธีแก้ไข้จอเบื้องต้นให้กับทางITเรียบร้อยแล้ว</t>
  </si>
  <si>
    <t>DataServiceDR_Images/b7fcc2de.รูปภาพที่ดำเนินการเสร็จแล้ว.105904.jpg</t>
  </si>
  <si>
    <t>5170a72b</t>
  </si>
  <si>
    <t>หน้าจอสื่อไม่ update ยังเป็น ไว้อาลัย 
จอขาตั้ง 43''</t>
  </si>
  <si>
    <t>DataServiceDR_Images/5170a72b.รูปภาพที่แจ้ง.064357.jpg</t>
  </si>
  <si>
    <t>สาเหตุจอOffline แนะนำสาขาเชื่อมต่อ Internet</t>
  </si>
  <si>
    <t>DataServiceDR_Images/5170a72b.รูปภาพที่ดำเนินการเสร็จแล้ว.074458.jpg</t>
  </si>
  <si>
    <t>c1835872</t>
  </si>
  <si>
    <t>จอดับ 1 จอ สาเหตุแลนดับ1เส้น</t>
  </si>
  <si>
    <t>DataServiceDR_Images/c1835872.รูปภาพที่แจ้ง.071136.jpg</t>
  </si>
  <si>
    <t>อาการเบรคเกอร์จอทริป ให้สาขาตรวจเชคเบรคเกอร์ จอกลับมาติดปกติ</t>
  </si>
  <si>
    <t>DataServiceDR_Images/c1835872.รูปภาพที่ดำเนินการเสร็จแล้ว.074645.jpg</t>
  </si>
  <si>
    <t>7b33c514</t>
  </si>
  <si>
    <t>จอสุขุมวิทบางจุดไม่ออนไลน์</t>
  </si>
  <si>
    <t>DataServiceDR_Images/7b33c514.รูปภาพที่แจ้ง.080402.jpg</t>
  </si>
  <si>
    <t>เข้าตรวจสอบจอที่สุขุมวิทคอนเนอร์ พบว่าจอดับด้านล่างทั้งหมด ตรวจสอบเบรกเกอร์ภายในตู้ไฟ พบว่าเบรกเกอร์ทำงานปกติ ตรวจสอบสวิตช์ Auto–Off และ Manual พบว่าเสีย เนื่องจากไม่มีไฟแสดงสถานะสีเขียวที่หน้าตู้ และรีเลย์ทั้ง 4 ตัวไม่ทำงาน ตรวจสอบกล่อง Player และอุปกรณ์จุดอื่น ๆ ทำงานปกติ  ดำเนินการเปิด–ปิดสวิตช์ Auto–Off และ Manual ใหม่ ทำให้จอสามารถกลับมาใช้งานได้ตามปกติ  สถานะปัจจุบัน  ดำเนินการเสร็จเรียบร้อย (ต้องเปลี่ยนสวิตช์ใหม่ในครั้งถัดไป)</t>
  </si>
  <si>
    <t>DataServiceDR_Images/7b33c514.รูปภาพที่ดำเนินการเสร็จแล้ว.080403.jpg</t>
  </si>
  <si>
    <t>ตรวจพบสวิตช์ Auto–Off / Manual เสีย ต้องเปลี่ยนใหม่ในการเข้าดำเนินงานครั้งถัดไป</t>
  </si>
  <si>
    <t>c4c681ab</t>
  </si>
  <si>
    <t>จอ 12 เมตรออฟไลน์</t>
  </si>
  <si>
    <t>เข้าตรวจสอบจอ 12 เมตร พบว่า จอใช้งานได้ปกติ ตรวจสอบที่ตู้ไฟ พบว่า นาฬิกา Timer หลุดออกจากราง ทำการตรวจสอบเบรกเกอร์และอุปกรณ์ภายในตู้ไฟ ทั้งหมดอยู่ในสภาพปกติ</t>
  </si>
  <si>
    <t>DataServiceDR_Images/c4c681ab.รูปภาพที่ดำเนินการเสร็จแล้ว.080910.jpg</t>
  </si>
  <si>
    <t>bce86b25</t>
  </si>
  <si>
    <t>TV Corner : Embassy, ทรู1ใยแก้ว, CP Tower, EMSPHERE, Siam Soi 2, One Bangkok, Central Park Dusit
Video Wall : TrueSphere Central Westgate, Mega Bangna, Future Rangsit 
&gt;&gt; นำส่งสื่อเดือน December 25https://drive.google.com/drive/folders/1hkoiNCMwD0NIDTQUAbl6NzxVBY4UWnaP?usp=drive_link
รบกวนด้วยนะคะ ขอบคุณมากค่ะ🙏🏻</t>
  </si>
  <si>
    <t>DataServiceDR_Images/bce86b25.รูปภาพที่แจ้ง.083644.jpg</t>
  </si>
  <si>
    <t>1. จอ previlege 6สื่อ เสร็จ 28พ.ย. 25 2. จอSiam Soi2 Student 4 สื่อ 3. จอGadget 9สื่อ 5. จอ 3สาขา Sphere 47 สื่อ 6. จอLED Hangdong 13 สื่อ 7. จอLifestyle Branding จอซ้าย 21 สื่อ 8. จอขวา 8สื่อ9. จอกลาง 8 สื่อ</t>
  </si>
  <si>
    <t>c3295fa8</t>
  </si>
  <si>
    <t>จอbulk headดับเป็นช่วง
รายระเอียดงาน
1. นำกล่องแอนดอรยเราเข้าไปทดสอบขึ้นสื่อแทนกล่อง Ideoเพื่อหาสาเหตุว่ามีปัญหาตรงจุใหน
2. ตรวจเช็คสาย HDMI 
ขอช่างเปิด Work ได้ครับ</t>
  </si>
  <si>
    <t>DataServiceDR_Images/c3295fa8.รูปภาพที่แจ้ง.094608.png</t>
  </si>
  <si>
    <t>เอิร์ท , เคี้ยง , จ่อย , อ็อฟ</t>
  </si>
  <si>
    <t>เข้าทำการตรวจสอบพบชั้นวางในตู้แร็คเอียง ทำให้ตัวพีซีตกไปอยู่ด้านหลังทับสายhdmi ทำให้สัญญาณภาพขาดหาย จอเลยกระพริบ  ดำเนินการนำตัวพีซีลงไว้ชั้นล่างของตู้แร็คตัวพีซีทำงานปกติวิดีโอโปรเซสเซอร์ทำงานปกติไม่มีอาการจอกระพริบแล้วครับ</t>
  </si>
  <si>
    <t>DataServiceDR_Images/c3295fa8.รูปภาพที่ดำเนินการเสร็จแล้ว.044439.jpg</t>
  </si>
  <si>
    <t>89ab932f</t>
  </si>
  <si>
    <t>1. สาขา Central Phuket สำหรับวันที่ 1 dec 25 - 13 jan 26 
Link : https://drive.google.com/drive/folders/1EvnE-eIDfneaOqj0hvaOCnf18s_mSK-K
2. สาขา เดอะมอลล์ บางแค สำหรับวันที่ 1 dec 25 - 13 jan 26 
Link : https://drive.google.com/drive/folders/18Yr9NnMZ8G9L1hD4bEcH81yC21jMs1e-
3. สาขา CentralwOrld สำหรับวันที่ 1 dec 25 - 13 jan 26
 Size 1920x1080px : https://drive.google.com/drive/folders/1fdqZRS2XXWDqUn_wVDHg_NMCKMFynrmG 
 Size 3584x576px : https://we.tl/t-7DHsWTrAXt    &lt;&lt; ลิ้งวีดีโอมีเวลาโหลด 3 วันนะคะ
4. สาขา Central Pattaya สำหรับวันที่ 1 dec 25 - 13 jan 26 
Link : https://drive.google.com/drive/folders/16g2462RHX5Zhs64JsaVeccC_SDDRuSXG
5. สาขา One Bangkok สำหรับวันที่ 1 dec 25 - 13 jan 26 
Link : https://drive.google.com/drive/folders/12GnUHY27eHkruRxf_axp9Pe0mQvYx-Dd</t>
  </si>
  <si>
    <t>ขึ้นสื่อ 5 สาขา</t>
  </si>
  <si>
    <t>0e9beb06</t>
  </si>
  <si>
    <t>MRT Silom</t>
  </si>
  <si>
    <t>มีงานDynamic รบกวนคืนนี้ด้วยครับ
คืนวันศุกร์ที่ 28 พย. เข้าเช้า วันเสาร์ที่ 29 พย. นี้
ทางทีมจะเข้าเปลี่ยนสื่อ
สถานีสีลม ชั้นขายตั๋ว
ลูกค้า AIA
ตำแหน่งกล่อง 
1. SIL CC DLB 01
ขนาดจอ 704x256 px
*** รบกวนตั้ง เวลาเปลี่ยนสื่อ
คืนวันศุกร์ที่ 28 พย. นี้ เวลา 23.40น
เจ้าหน้าที่ติดตั้งหน้างาน
คุณครอส
 เบอร์ติดต่อ 0634648737
คุณมด 
0880225732
ควรโทรประสานงานกันช่วงเย็น ก่อนเวลาติดตั้งสื่อ</t>
  </si>
  <si>
    <t>DataServiceDR_Images/0e9beb06.รูปภาพที่แจ้ง.120818.png</t>
  </si>
  <si>
    <t>DataServiceDR_Images/0e9beb06.รูปภาพที่ดำเนินการเสร็จแล้ว.014025.jpg</t>
  </si>
  <si>
    <t>8fa30caf</t>
  </si>
  <si>
    <t>จอหน้าร้านเสียจุดนึง</t>
  </si>
  <si>
    <t>DataServiceDR_Images/8fa30caf.รูปภาพที่แจ้ง.013407.jpg</t>
  </si>
  <si>
    <t>1.เข้าตรวจสอบจอ หน้าร้านไม่พบอาการเสีย ได้ทำทำการเปลี่ยนแผ่นจุดที่คาดว่าเสีย 2จุดจำนวน2แผ่น เบื้องต้นจอทำงานปกติไม่พบปัญหาใดใด✅ 2. ทำการตรวจเช็ค เวลาจอทีวี✅ 3. ส่งมอบรีโมทให้สาขาเรียบร้อยครับ</t>
  </si>
  <si>
    <t>DataServiceDR_Images/8fa30caf.รูปภาพที่ดำเนินการเสร็จแล้ว.104447.jpg</t>
  </si>
  <si>
    <t>2c7a1d37</t>
  </si>
  <si>
    <t>Pastel Please Nakhon Pathom</t>
  </si>
  <si>
    <t>อาการแจ้งซ่อมจอค้าง. 2จอ</t>
  </si>
  <si>
    <t>DataServiceDR_Images/2c7a1d37.รูปภาพที่แจ้ง.014416.jpg</t>
  </si>
  <si>
    <t>Pastel Please Nakhon Pathom แจ้งปิดเคสครับ วิธีแก้ไข ระบบหลังบ้านค้าง ขึ้น screen off ทำการ on screen ระบบหลังบ้าน จอติดใช้งานได้ปกติครับ</t>
  </si>
  <si>
    <t>31641704</t>
  </si>
  <si>
    <t>Link สื่อใหม่ จอLED
LED : TVS Now-Where I Wanna be-Dec 2025
https://drive.google.com/drive/folders/1alZasYcGO5ZBHIlslueBnC_35ncLgY-D</t>
  </si>
  <si>
    <t>02284afc</t>
  </si>
  <si>
    <t>Central Rama 3</t>
  </si>
  <si>
    <t>DataServiceDR_Images/02284afc.รูปภาพที่แจ้ง.060902.jpg</t>
  </si>
  <si>
    <t>rue central Rama 3 แนะนำสาขาปิดเบรคเกอร์ทิ้งไว้ 1 ชม เพิ้อเครียร์ไฟ แล้ว on เบรคเกอร์ จอกลับมาใช้งานได้ปกติ</t>
  </si>
  <si>
    <t>DataServiceDR_Images/02284afc.รูปภาพที่ดำเนินการเสร็จแล้ว.112243.jpg</t>
  </si>
  <si>
    <t>504f1432</t>
  </si>
  <si>
    <t>ทางด่วน ด่านศรีนครินทร์</t>
  </si>
  <si>
    <t>ด่านศรีนครินทร์ 
จำนวน 6 จอ
จอดับ 5 จอ
รบกวนตรวจสอบให้หน่อยครับ
รีโมทตรวจสอบเล่นปกติครับ</t>
  </si>
  <si>
    <t>DataServiceDR_Images/504f1432.รูปภาพที่แจ้ง.063623.jpg</t>
  </si>
  <si>
    <t>เข้าตรวจสอบเบื้องต้น จอกลับมาตอนเองก่อนมาถึง เบื้องเลยทำการอัพเดทเวอร์ชั่นการ์ด ใหม่เรียบร้อยแล้วครับ</t>
  </si>
  <si>
    <t>DataServiceDR_Images/504f1432.รูปภาพที่ดำเนินการเสร็จแล้ว.111817.jpg</t>
  </si>
  <si>
    <t>b0463a3e</t>
  </si>
  <si>
    <t>LABX Central World</t>
  </si>
  <si>
    <t>DataServiceDR_Images/b0463a3e.รูปภาพที่แจ้ง.073134.jpg</t>
  </si>
  <si>
    <t>Lab x CTW วิธีแก้ไข ระบบหลังบ้านค้าง ขึ้น screen off ทำการ on screen ระบบหลังบ้าน จอติดใช้งานได้ปกติครับ</t>
  </si>
  <si>
    <t>DataServiceDR_Images/b0463a3e.รูปภาพที่ดำเนินการเสร็จแล้ว.112428.jpg</t>
  </si>
  <si>
    <t>21fd36ad</t>
  </si>
  <si>
    <t>DataServiceDR_Images/21fd36ad.รูปภาพที่แจ้ง.015426.png</t>
  </si>
  <si>
    <t>จ่อย , แบงค์จอ</t>
  </si>
  <si>
    <t>ชื่องาน : PUMA สถานที่ :  เซ็นทรัลเวิลด์ ภาค :   จังหวัด :  กรุงเทพ ผู้ดูแลงาน : หนูเล็ก วันที่ : 02/12/25 - 02/12/25 เวลา : 22:00 - 23:59 รายละเอียดงาน :Puma เซ็นทรัลเวิลด์ เข้าตรวจสอบ LED ซุ้มค้าง 1 จอ เวลา19.00-23.00น.  -อัพเวอร์ชั่นกล่อง✅</t>
  </si>
  <si>
    <t>DataServiceDR_Images/21fd36ad.รูปภาพที่ดำเนินการเสร็จแล้ว.015207.jpg</t>
  </si>
  <si>
    <t>f5cb8e82</t>
  </si>
  <si>
    <t>จอ LED แสดงสีไม่เท่ากัน</t>
  </si>
  <si>
    <t>DataServiceDR_Images/f5cb8e82.รูปภาพที่แจ้ง.015540.jpg</t>
  </si>
  <si>
    <t>รอซ่อมแผ่นแล้วเข้าแก้ไขอีกครั้ง</t>
  </si>
  <si>
    <t>ติดตามแผ่นจาก Shaoyang</t>
  </si>
  <si>
    <t>7ac5b231</t>
  </si>
  <si>
    <t>DataServiceDR_Images/7ac5b231.รูปภาพที่แจ้ง.015646.jpg</t>
  </si>
  <si>
    <t>แนะนำสาขานพรีโมทมากดเลือกช่องสัญญาณ HDMI 1</t>
  </si>
  <si>
    <t>3a116976</t>
  </si>
  <si>
    <t>DataServiceDR_Images/3a116976.รูปภาพที่แจ้ง.060238.jpg</t>
  </si>
  <si>
    <t>แนะนำสาขาตรวจสอบเบรคเกอร์</t>
  </si>
  <si>
    <t>DataServiceDR_Images/3a116976.รูปภาพที่ดำเนินการเสร็จแล้ว.061107.jpg</t>
  </si>
  <si>
    <t>9bc718d9</t>
  </si>
  <si>
    <t>ขึ้นสื่อ มีผลทันที</t>
  </si>
  <si>
    <t>DataServiceDR_Images/9bc718d9.รูปภาพที่แจ้ง.060359.jpg</t>
  </si>
  <si>
    <t>ครอบไฟล์  พร้อมอัพเดตสื่อใหม่</t>
  </si>
  <si>
    <t>e14c7998</t>
  </si>
  <si>
    <t>Link สื่อใหม่
ขึ้นสื่อวันที่ 04-12-25
LED : Honor X9d
https://drive.google.com/drive/folders/1omI9NiPLJQRApQ_ipAi2x6MCvnrUM13q?usp=sharing</t>
  </si>
  <si>
    <t>30f6e02f</t>
  </si>
  <si>
    <t>@LED Service Team @Eve 
BD Dusit Central Park จอ LED (2จอหน้าร้าน) 
แจ้งขึ้นสื่อ 
&gt;&gt; Pocket Talk มีผล 1 - 31 Dec 25
https://drive.google.com/drive/folders/1B4PHUKv4Yo9gjZSVwQZ3gtRfcM_qWSlD
รบกวนด้วยนะคะ ขอบคุณมากค่ะ🙏🏻</t>
  </si>
  <si>
    <t>abec0371</t>
  </si>
  <si>
    <t>เรียนคุณหนูเล็กคะ
รบกวนช่วยอัปไฟล์ภาพสำหรับเปลี่ยนจอ LED Week 47 - 48 (End of Season Sale) ของ Charles &amp; Keith สาขา Central Pattaya แทนสื่อเดิมตามลิงก์ด้านล่างภายในวันที่ 2 ธ.ค. ค่ะ
·       Central Pattaya https://drive.google.com/file/d/1Ew5zCK0cL1IgWF1o-A_klMO9gWxbVjy5/view?usp=sharing</t>
  </si>
  <si>
    <t>DataServiceDR_Images/abec0371.รูปภาพที่แจ้ง.105429.jpg</t>
  </si>
  <si>
    <t>3ef174de</t>
  </si>
  <si>
    <t>เปลี่ยนเบรคเกอร์จอ</t>
  </si>
  <si>
    <t>ต้น (ไฟฟ้า) , โดนัดไฟฟ้า</t>
  </si>
  <si>
    <t>เข้าเปลี่ยนเบรกเกอร์จอ LED เบรกเกอร์ 25 แอมป์ จำนวน 2 ลูก เปลี่ยนลูกที่ 5กับ6 ครับ ✅</t>
  </si>
  <si>
    <t>80dfb3ab</t>
  </si>
  <si>
    <t>จอออกทาก้อนสื่อสลับ</t>
  </si>
  <si>
    <t>DataServiceDR_Images/80dfb3ab.รูปภาพที่แจ้ง.105755.png</t>
  </si>
  <si>
    <t>ยกเลิก เนื่องจากเป็นงาน idio</t>
  </si>
  <si>
    <t>53e38b3b</t>
  </si>
  <si>
    <t>ขอโทษนะคะ มีแก้ไขโปร (Parfait sweat)(shocked Brown) เป็น อาร์ทเวิร์คตัวนี้แทนนะค https://we.tl/t-ho1nDNz2sN เริ่ม 2 Dec - 11 Dec 2025 เปลี่ยนพรุ่งนี้นะคะ</t>
  </si>
  <si>
    <t>DataServiceDR_Images/53e38b3b.รูปภาพที่แจ้ง.010706.jpg</t>
  </si>
  <si>
    <t>cca670a8</t>
  </si>
  <si>
    <t>Adidas -อาการจอกระพริบ  คาดว่าการ์ดมีปัญหา</t>
  </si>
  <si>
    <t>DataServiceDR_Images/cca670a8.รูปภาพที่แจ้ง.010952.jpg</t>
  </si>
  <si>
    <t>สรุปงานadidas -ตรวจสอบสาย DC มีปัญหา✅ได้ทำการเปลี่ยนเรียบร้อยครับ</t>
  </si>
  <si>
    <t>DataServiceDR_Images/cca670a8.รูปภาพที่ดำเนินการเสร็จแล้ว.062736.jpg</t>
  </si>
  <si>
    <t>b35860ec</t>
  </si>
  <si>
    <t>รบกวนเปิดงานหน่อยครับ SUK_CORNER 
รายระเอียดงานเข้าตรวจเช็คค่าแสงเนื่องจากลูกค้าแจ้งว่าแสงDroped</t>
  </si>
  <si>
    <t>DataServiceDR_Images/b35860ec.รูปภาพที่แจ้ง.022516.jpg</t>
  </si>
  <si>
    <t>เคี้ยง , เอ็กซ์ , XIE SHAOYANG , บอม</t>
  </si>
  <si>
    <t>รายละเอียดงาน  เข้าดำเนินการตรวจวัดค่าแสงบริเวณจอสุขุมวิทคอนเนอร์  ตรวจสอบพบว่า อุปกรณ์ที่ใช้เป็นกล้องสำหรับวัดค่าแสงของจอประเภท Indoor จึง ไม่สามารถวัดค่าแสงของจอ Outdoor ได้  ตรวจสอบสภาพแวดล้อมบริเวณหน้างาน พบว่า แสงแดดและตำแหน่งพระอาทิตย์ส่องลงหน้าจอโดยตรง ทำให้เห็นค่าแสงจากจอ ดรอปลง (แสงจอถูกกลบโดยแสงแดด)</t>
  </si>
  <si>
    <t>DataServiceDR_Images/b35860ec.รูปภาพที่ดำเนินการเสร็จแล้ว.103415.jpg</t>
  </si>
  <si>
    <t>แสงแดดแรงและตกกระทบตรงหน้าจอ ส่งผลให้ค่าความสว่างของจอที่มองเห็นลดลง ซึ่งเป็นอาการปกติของจอ Outdoor ในช่วงแสงจัด</t>
  </si>
  <si>
    <t>58753f6f</t>
  </si>
  <si>
    <t>📣ประกาศ📣
ขอนำส่งสื่อวันชาติและวันพ่อแห่งชาติ ๕ ธันวาคม ๒๕๖๘ (ขึ้นสื่อค้าง 1 วัน หลังจากนั้นขึ้นสื่อปกติ)
LED Wall
https://drive.google.com/drive/folders/1MP1LSSH3ujuNiTfIgl0J916mbUUlvPKq?usp=drive_link</t>
  </si>
  <si>
    <t>หนูเล็ก , อีฟ , บอยด์ (วิทวัส)</t>
  </si>
  <si>
    <t>4332701f</t>
  </si>
  <si>
    <t>Adidas งามวงวาน
จอtv43นิ้วเล่นสื่อไม่เต็มครับ
รบกวนดูระบบหลังบ้านให้ทางลคหน่อยครับ</t>
  </si>
  <si>
    <t>DataServiceDR_Images/4332701f.รูปภาพที่แจ้ง.070510.jpg</t>
  </si>
  <si>
    <t>เข้าตรวจสอบการทำงานของกล่องควบคุมจอทีวี  เบิกกล่องควมคุม M3 ติดไปด้วย #เปลี่ยนกล่องM21 จอติดปกติเรียบร้อยครับ</t>
  </si>
  <si>
    <t>DataServiceDR_Images/4332701f.รูปภาพที่ดำเนินการเสร็จแล้ว.070510.jpg</t>
  </si>
  <si>
    <t>9eff4a41</t>
  </si>
  <si>
    <t>จอ Kiosk ดุสิตเซ็นทรัลพาร์ดแจ้งจอดับไม่เล่นสื่อมาค่ะ
รบกวนเปิดงานและตรวจสอบในระบบให้ทีค่ะ</t>
  </si>
  <si>
    <t>DataServiceDR_Images/9eff4a41.รูปภาพที่แจ้ง.062127.jpg</t>
  </si>
  <si>
    <t>ต่อเวลาสื่อเดิมเพิ่มและส่งสื่อไปใหม่</t>
  </si>
  <si>
    <t>7f7f12b1</t>
  </si>
  <si>
    <t>📣ประกาศ📣
ขอนำส่งสื่อเนื่องในโอกาสวันคล้ายวันประสูติ ๗ ธันวาคม ๒๕๖๘ สมเด็จพระเจ้าลูกเธอ เจ้าฟ้าพัชรกิติยาภา นเรนทิราเทพยวดี กรมหลวงราชสาริณีสิริพัชร มหาวัชรรราชธิดา (ขึ้นสื่อค้าง 1 วัน หลังจากนั้นขึ้นสื่อปกติ)
LED Wall
https://drive.google.com/drive/folders/1PujPl0ZOz0VBem38OXVqliX7aSh1PDF1?usp=drive_link</t>
  </si>
  <si>
    <t>อีฟขึ้นสื่อ LED หนูเล็กทำไฟล์สื่อสาขา Udon Thaniให้โดยการครอปไฟล์ และปรับตำแหน่งใหม่ เนื่องจากสื่อเดิม Resolution ไม่ตรง</t>
  </si>
  <si>
    <t>e9b19815</t>
  </si>
  <si>
    <t>Hive Salon จอไม่ขึ้นสื่อในแฟลชไดร์ฟ</t>
  </si>
  <si>
    <t>DataServiceDR_Images/e9b19815.รูปภาพที่แจ้ง.080000.jpg</t>
  </si>
  <si>
    <t>แก้ไขโดย ส่งสื่อไว้ในกล่องA3Lเลย แล้วเอาสื่อปัจจุบันใส่ไว้ในUSBแทน วันงานให้ลูกค้าถอดUSBออกครับ✅✅  จอTVสอนลูกค้า ขึ้นสื่อด้วยUSB เรียบเรียบ มืสื่อ1จนามสกุลเป็นMOVแปลงเป็นMP4เรียบร้อย✅✅</t>
  </si>
  <si>
    <t>DataServiceDR_Images/e9b19815.รูปภาพที่ดำเนินการเสร็จแล้ว.095637.jpg</t>
  </si>
  <si>
    <t>2519024c</t>
  </si>
  <si>
    <t>Spa Siam Square One</t>
  </si>
  <si>
    <t>จอ Offline</t>
  </si>
  <si>
    <t>DataServiceDR_Images/2519024c.รูปภาพที่แจ้ง.091659.jpg</t>
  </si>
  <si>
    <t>สถานะจอ Offline / อาการ Update สื่อไม่ได้ ตรวจสอบระบบจอ เตรียมสาย Lan อุปกรณ์เข้าหัว Lan // เซ็ตIPใหม่จอออนไลน์ปกติครับ อัพเดทสื่อเรียบร้อยครับ✅✅</t>
  </si>
  <si>
    <t>DataServiceDR_Images/2519024c.รูปภาพที่ดำเนินการเสร็จแล้ว.070554.jpg</t>
  </si>
  <si>
    <t>77bed151</t>
  </si>
  <si>
    <t>DataServiceDR_Images/77bed151.รูปภาพที่แจ้ง.102340.jpg</t>
  </si>
  <si>
    <t>DataServiceDR_Images/77bed151.รูปภาพที่ดำเนินการเสร็จแล้ว.102340.jpg</t>
  </si>
  <si>
    <t>068edd1f</t>
  </si>
  <si>
    <t>จอดับบางส่วนบริเวณกลางจอ</t>
  </si>
  <si>
    <t>DataServiceDR_Images/068edd1f.รูปภาพที่แจ้ง.012317.jpg</t>
  </si>
  <si>
    <t>ฟลุ๊คเล็ก , เอ้</t>
  </si>
  <si>
    <t>ไล่เปลี่ยนสายที่ต่อเข้าเมนจอเป็นวายนัทหมดเรียบร้อย</t>
  </si>
  <si>
    <t>DataServiceDR_Images/068edd1f.รูปภาพที่ดำเนินการเสร็จแล้ว.105932.jpg</t>
  </si>
  <si>
    <t>40a51a7e</t>
  </si>
  <si>
    <t>พระนครศรีอยุธยา</t>
  </si>
  <si>
    <t>ธิดารัตน์ อ่อนตา</t>
  </si>
  <si>
    <t>ปัญหา : Wall BOE - จอดับทั้งหมด/บางส่วน 
รายละเอียดปัญหา : ปัญหา : จอ Wall  ACC  ไม่ติด
บริเวณที่พบปัญหา : ภายในร้าน</t>
  </si>
  <si>
    <t>DataServiceDR_Images/40a51a7e.รูปภาพที่แจ้ง.013202.jpg</t>
  </si>
  <si>
    <t>XIE SHAOYANG , เอิร์ท , ตา</t>
  </si>
  <si>
    <t>ดำเนินการตรวจเบื้องต้นพบสายแลนมีปัญหาครับเปลี่ยนสายแลนใหม่เรียบร้อยครับจอกลับมาออนไลน์แล้ว</t>
  </si>
  <si>
    <t>DataServiceDR_Images/40a51a7e.รูปภาพที่ดำเนินการเสร็จแล้ว.112514.jpg</t>
  </si>
  <si>
    <t>8a3fc72b</t>
  </si>
  <si>
    <t>DataServiceDR_Images/8a3fc72b.รูปภาพที่แจ้ง.044020.jpg</t>
  </si>
  <si>
    <t>ส่งสื่อขึ้นไปใหม่อีกครั้ง</t>
  </si>
  <si>
    <t>DataServiceDR_Images/8a3fc72b.รูปภาพที่ดำเนินการเสร็จแล้ว.112637.jpg</t>
  </si>
  <si>
    <t>52ee787d</t>
  </si>
  <si>
    <t>📣ประกาศ📣
ขอนำส่งสื่อวันชาติและวันพ่อแห่งชาติ ๕ ธันวาคม ๒๕๖๘ (ขึ้นสื่อค้าง 1 วัน หลังจากนั้นขึ้นสื่อปกติ)
สำหรับ True Shop &amp; Dtac Shop ให้ขึ้นสื่อค้าง 1 วัน หลังจากนั้นขึ้นสื่อปกติ
สำหรับ Airport Shop ทั้งทรูและดีแทค ให้เพิ่มสื่อใน Loop การขายซิมครบ 1 วันลบออก
จอ Trade In (จอ 43 นิ้ว แบบมีขาตั้ง)
https://drive.google.com/file/d/1wGr91mzt1o-MYhREbEFwnkeLOepdRT7B/view?usp=drive_link</t>
  </si>
  <si>
    <t>ขึ้นสื่อวันพ่อ</t>
  </si>
  <si>
    <t>c6c932b7</t>
  </si>
  <si>
    <t>📣ประกาศ📣
ขอนำส่งสื่อเนื่องในโอกาสวันคล้ายวันประสูติ ๗ ธันวาคม ๒๕๖๘ สมเด็จพระเจ้าลูกเธอ เจ้าฟ้าพัชรกิติยาภา นเรนทิราเทพยวดี กรมหลวงราชสาริณีสิริพัชร มหาวัชรรราชธิดา (ขึ้นสื่อค้าง 1 วัน หลังจากนั้นขึ้นสื่อปกติ)
สำหรับ True Shop &amp; Dtac Shop ให้ขึ้นสื่อค้าง 1 วัน หลังจากนั้นขึ้นสื่อปกติ
สำหรับ Airport Shop ทั้งทรูและดีแทค ให้เพิ่มสื่อใน Loop การขายซิมครบ 1 วันลบออก
จอ Trade In (จอ 43 นิ้ว แบบมีขาตั้ง)
https://drive.google.com/file/d/1IRUlNm7BfjlRRb84uHS07pHi0fkMXt1z/view?usp=drive_link</t>
  </si>
  <si>
    <t>7d155832</t>
  </si>
  <si>
    <t>Acc Wall : BD Embassy, ทรู1ใยแก้ว, CP Tower, EMSPHERE, Siam Soi 2, One Bangkok, Central Park Dusit
Video Wall : TS Central Westgate, Mega Bangna, Future Rangsit
Digital ตั้งพื้น : Dusit Central Park 
นำส่งสื่อ
&gt;&gt; วันชาติ และวันพ่อแห่งชาติ ๕ ธันวาคม ๒๕๖๘ ค้างสื่อเดียว งด Commercial 1 วัน (วันศุกร์ที่ 5 ธันวาคม 2568) 
https://drive.google.com/drive/folders/10IXB-rPRq7VuhdCThrJf184ajME1ai-u?usp=drive_link
&gt;&gt; สื่อถวายพระพร ๗ ธันวาคม ๒๕๖๘ สมเด็จพระเจ้าลูกเธอ เจ้าฟ้าพัชรกิติยาภา ค้างสื่อเดียว งด Commercial 1 วัน (วันอาทิตย์ที่ 7 ธันวาคม 2568) 
https://drive.google.com/drive/folders/13AOUiCuMDU5jIUfAwYeZvZbvgxGIo_lt?usp=drive_link
รบกวนด้วยนะคะ ขอบคุณมากค่ะ🙏🏻</t>
  </si>
  <si>
    <t>18796cfb</t>
  </si>
  <si>
    <t>สถานีพระราม9(BL20) แจ้งซ่อมจอสื่อ  ทางออก1,2 ดับ 3 จอ</t>
  </si>
  <si>
    <t>DataServiceDR_Images/18796cfb.รูปภาพที่แจ้ง.013938.jpg</t>
  </si>
  <si>
    <t>เข้าตรวจสอบจอหน้าเมโทร พบว่าจอดับ ตรวจสอบที่ห้องไฟและตู้ไฟ พบว่า เบรกเกอร์ของจอ Video Wall ทริปจำนวน 1 ตัว ทำการ ON เบรกเกอร์ ให้กลับมาทำงานตามปกติ หลังจากเปิดเบรกเกอร์แล้ว จอกลับมาใช้งานได้ปกติ ✅️สถานะปัจจุบัน ดำเนินการเสร็จเรียบร้อย — จอสามารถใช้งานได้ปกติ</t>
  </si>
  <si>
    <t>DataServiceDR_Images/18796cfb.รูปภาพที่ดำเนินการเสร็จแล้ว.112839.jpg</t>
  </si>
  <si>
    <t>467e94c6</t>
  </si>
  <si>
    <t>Central Village</t>
  </si>
  <si>
    <t>มีเรื่องรบกวนขอความช่วยเหลือด่วนครับ
ที่ต้องการเปลี่ยนสื่อ LED หน้าร้าน Central Village พอดีพนักงานที่เราอบรมไว้ลาออกไป รบกวนติดต่อ คุณบี 083-277-6289 เพื่อสอนการเปลี่ยนสื่อครับ เนื่องจากพรุ่งนี้ผู้บริหารจะเข้าเยี่ยมสาขา</t>
  </si>
  <si>
    <t>DataServiceDR_Images/467e94c6.รูปภาพที่แจ้ง.014224.jpg</t>
  </si>
  <si>
    <t>แนะนำสาขาขึ้นสื่อด้วย USB หน้างานเป็น Box Player รุ่น A3L</t>
  </si>
  <si>
    <t>DataServiceDR_Images/467e94c6.รูปภาพที่ดำเนินการเสร็จแล้ว.015531.jpg</t>
  </si>
  <si>
    <t>37c2fadb</t>
  </si>
  <si>
    <t>ดึงจอเข้าระบบ</t>
  </si>
  <si>
    <t>DataServiceDR_Images/37c2fadb.รูปภาพที่แจ้ง.015642.jpg</t>
  </si>
  <si>
    <t>ชื่องาน : Skecher Central Village สถานที่ :  Central Village ภาค :  กลาง จังหวัด :  สมุทรปราการ ผู้ดูแลงาน : หนูเล็ก วันที่ : 06/12/25 - 06/12/25 เวลา : 08:00 - 15:00 รายละเอียดงาน : ขอช่างเทคนิค จำนวน 1 ท่าน ....ช่วงเวลาที่เข้าหน้างาน 10.00-22.00  สถานะจอ Offline / ดึง Box player เข้าระบบ</t>
  </si>
  <si>
    <t>DataServiceDR_Images/37c2fadb.รูปภาพที่ดำเนินการเสร็จแล้ว.073657.jpg</t>
  </si>
  <si>
    <t>25836452</t>
  </si>
  <si>
    <t>ขึ้นสื่อจอ Acc Wall
📣ประกาศ📣
ขอนำส่งสื่อวันชาติและวันพ่อแห่งชาติ ๕ ธันวาคม ๒๕๖๘ (ขึ้นสื่อค้าง 1 วัน หลังจากนั้นขึ้นสื่อปกติ)
TV Corner (ทีวีแนวนอน)
https://drive.google.com/file/d/1CPZ2svrZ3GK7cBYvcVhe_VOJjtbOvkBa/view?usp=drive_link</t>
  </si>
  <si>
    <t>สรุปงานขึ้นสื่อ ถวายพระพร AccWall ของ True 1. Acc Wall : จอกลาง  ขวา ซ้าย Prvilece    Apple   Baseus   // (check mark) เรียบร้อย  Samsung //  นครศรีธรรมราช  ศรีนครินทร์  อยุธยาพาร์ค  CT-RAMA3 CT-นครปฐม  // (cross mark) ไม่ Online  Mix  //  นครศรีธรรมราช // (cross mark)ไม่ Online Sheepwall  //  นครศรีธรรมราช // (cross mark) ไม่ Online 2. Video Wall : TS Central Westgate, Mega Bangna, Future Rangsit  //  (check mark)  เรียบร้อย 3. Digital ตั้งพื้น : Dusit Central Park // (check mark) เรียบร้อย</t>
  </si>
  <si>
    <t>29f7d0e8</t>
  </si>
  <si>
    <t>ขึ้นสื่อ Acc wall
📣ประกาศ📣
ขอนำส่งสื่อเนื่องในโอกาสวันคล้ายวันประสูติ ๗ ธันวาคม ๒๕๖๘ สมเด็จพระเจ้าลูกเธอ เจ้าฟ้าพัชรกิติยาภา นเรนทิราเทพยวดี กรมหลวงราชสาริณีสิริพัชร มหาวัชรรราชธิดา (ขึ้นสื่อค้าง 1 วัน หลังจากนั้นขึ้นสื่อปกติ)
TV Corner (ทีวีแนวนอน)
https://drive.google.com/file/d/10eRyuRTXZGKNpA_uSVEm7TZgWPprx8FS/view?usp=drive_link</t>
  </si>
  <si>
    <t>5a00827c</t>
  </si>
  <si>
    <t>อาการจอไม่เล่นสื่อไฟล์ VDO</t>
  </si>
  <si>
    <t>DataServiceDR_Images/5a00827c.รูปภาพที่แจ้ง.094638.jpg</t>
  </si>
  <si>
    <t>ทำการแปลงไฟล์สื่อ และส่งขึ้นจออีกครั้ง จอเล่นสื่อวีดีโอได้ปกติ</t>
  </si>
  <si>
    <t>DataServiceDR_Images/5a00827c.รูปภาพที่ดำเนินการเสร็จแล้ว.094638.jpg</t>
  </si>
  <si>
    <t>5d04af6a</t>
  </si>
  <si>
    <t>สื่อกระพริบ งาน true seacon</t>
  </si>
  <si>
    <t>DataServiceDR_Images/5d04af6a.รูปภาพที่แจ้ง.011441.jpg</t>
  </si>
  <si>
    <t>แก้ไขด้วยการ เทียบไฟล์สื่อตัวอื่น นำของสาขาอื่นมาใช้ ไฟล์เดิมน่าจะเสียครับ ตอนนี้จอปกติแล้วครับ</t>
  </si>
  <si>
    <t>DataServiceDR_Images/5d04af6a.รูปภาพที่ดำเนินการเสร็จแล้ว.011441.jpg</t>
  </si>
  <si>
    <t>fbf9c7ce</t>
  </si>
  <si>
    <t>สื่อไม่ Update ครับ ไม่ขึ้นสือ วันพ่อ จอที่ 1,3</t>
  </si>
  <si>
    <t>DataServiceDR_Images/fbf9c7ce.รูปภาพที่แจ้ง.012208.jpg</t>
  </si>
  <si>
    <t>ส่งสื่อวันพ่อไปแทนที่อย่างเดียวเพื่อล้างโปรแกรมหมด</t>
  </si>
  <si>
    <t>DataServiceDR_Images/fbf9c7ce.รูปภาพที่ดำเนินการเสร็จแล้ว.012208.png</t>
  </si>
  <si>
    <t>5536b19e</t>
  </si>
  <si>
    <t>สื่อ TV ไม่อัพเดต</t>
  </si>
  <si>
    <t>DataServiceDR_Images/5536b19e.รูปภาพที่แจ้ง.012615.jpg</t>
  </si>
  <si>
    <t>ขึ้นสื่อวันพ่อไปแทนที่สื่อเดิมทั้งหมด</t>
  </si>
  <si>
    <t>DataServiceDR_Images/5536b19e.รูปภาพที่ดำเนินการเสร็จแล้ว.012615.png</t>
  </si>
  <si>
    <t>c3651249</t>
  </si>
  <si>
    <t>สื่อไม่อัพเดท วันพ่อ</t>
  </si>
  <si>
    <t>DataServiceDR_Images/c3651249.รูปภาพที่แจ้ง.013034.jpg</t>
  </si>
  <si>
    <t>ขึ้นสื่อวันพ่อไปแทนที่</t>
  </si>
  <si>
    <t>DataServiceDR_Images/c3651249.รูปภาพที่ดำเนินการเสร็จแล้ว.013034.jpg</t>
  </si>
  <si>
    <t>162cce6b</t>
  </si>
  <si>
    <t>จอไม่โชว์สื่อวันพ่อแห่งชาติ วันที่ 5 รบกวนตรวจสอบ</t>
  </si>
  <si>
    <t>DataServiceDR_Images/162cce6b.รูปภาพที่แจ้ง.013530.jpg</t>
  </si>
  <si>
    <t>ทำการ screen on จอกลับมาติด</t>
  </si>
  <si>
    <t>DataServiceDR_Images/162cce6b.รูปภาพที่ดำเนินการเสร็จแล้ว.013530.jpg</t>
  </si>
  <si>
    <t>bde56ea1</t>
  </si>
  <si>
    <t>DataServiceDR_Images/bde56ea1.รูปภาพที่แจ้ง.013941.jpg</t>
  </si>
  <si>
    <t>แนะนำสาขาตรวจสอบระบบไฟ Breaker</t>
  </si>
  <si>
    <t>DataServiceDR_Images/bde56ea1.รูปภาพที่ดำเนินการเสร็จแล้ว.013941.jpg</t>
  </si>
  <si>
    <t>d6a30c93</t>
  </si>
  <si>
    <t>แจ้งซ่อมจอสื่อดับ 1จุด ชั้นออกบัตรฝั่ง NE หน้าห้อง SOR สถานีสวนจตุจักร(BL13) ครับ</t>
  </si>
  <si>
    <t>DataServiceDR_Images/d6a30c93.รูปภาพที่แจ้ง.014417.jpg</t>
  </si>
  <si>
    <t>เปิดปิด โพรเซสเซอร์</t>
  </si>
  <si>
    <t>DataServiceDR_Images/d6a30c93.รูปภาพที่ดำเนินการเสร็จแล้ว.014417.jpg</t>
  </si>
  <si>
    <t>bd76c490</t>
  </si>
  <si>
    <t>Adidas Central Chiangmai</t>
  </si>
  <si>
    <t>หน้าจอขึ้น Windows</t>
  </si>
  <si>
    <t>DataServiceDR_Images/bd76c490.รูปภาพที่แจ้ง.015122.jpg</t>
  </si>
  <si>
    <t>เช็คระบบแล้วสื่อเล่นปกติ</t>
  </si>
  <si>
    <t>2eb23646</t>
  </si>
  <si>
    <t>DataServiceDR_Images/2eb23646.รูปภาพที่แจ้ง.015355.png</t>
  </si>
  <si>
    <t>เอิร์ท , XIE SHAOYANG , โดนัดไฟฟ้า</t>
  </si>
  <si>
    <t>-เข้าเปลี่ยนการใช้งานเล่นสื่อจากแบบ DP Loop เป็น HDMI ใส่spriter 1ออก4 เรียบร้อยครับ✅ -ทำการเทสปิด-เปิดไฟใหม่ยังติดปกติครับ✅(ติดตามดูอาการอีกครั้ง) -ลูกค้าเซ็นเอกสารเรียบร้อยครับ✅</t>
  </si>
  <si>
    <t>DataServiceDR_Images/2eb23646.รูปภาพที่ดำเนินการเสร็จแล้ว.083346.jpg</t>
  </si>
  <si>
    <t>e76abc39</t>
  </si>
  <si>
    <t>Adidas Central Pattaya</t>
  </si>
  <si>
    <t>จอซีทรู หน้าร้าน Adidas Central Pattaya แจ้งแผ่นเสียมาครับ เช็คคิวและส่งทีมเข้าแก้ไขให้ด้วยน่ะครับ จะไปวันไหนแจ้งผมทีน่ะครับ เด่วผมแจ้งหน้าร้านให้</t>
  </si>
  <si>
    <t>DataServiceDR_Images/e76abc39.รูปภาพที่แจ้ง.032509.jpg</t>
  </si>
  <si>
    <t>แผ่นที่ลูกค้าแจ้งมา คลายน๊อตออกแผ่นเล่นสื่อปกติ ตรวจพบแผ่นด้านขวา มีสีเพื้อน 1 ย้ายลงมาด้านล่าง เนื่องจากแผ่นที่เตรียมมา มีรหัสนี้ 1 แผ่นแต่เป็นแผ่นเสีย</t>
  </si>
  <si>
    <t>DataServiceDR_Images/e76abc39.รูปภาพที่ดำเนินการเสร็จแล้ว.083443.jpg</t>
  </si>
  <si>
    <t>c95adab3</t>
  </si>
  <si>
    <t>Adidas ริคโค่65 
มีโปร SALE มีขยายเวลา เป็นถึงวันที่ 14 ธันวา น่ะครับ ฝากลบไฟล์ Sale เก่าแล้วขึ้นอันใหม่อันนี้แทนให้หน่อยครับ</t>
  </si>
  <si>
    <t>DataServiceDR_Images/c95adab3.รูปภาพที่แจ้ง.035147.jpg</t>
  </si>
  <si>
    <t>DataServiceDR_Images/c95adab3.รูปภาพที่ดำเนินการเสร็จแล้ว.045557.jpg</t>
  </si>
  <si>
    <t>85eb5008</t>
  </si>
  <si>
    <t>Wall BOE - จอดับ</t>
  </si>
  <si>
    <t>DataServiceDR_Images/85eb5008.รูปภาพที่แจ้ง.035350.jpg</t>
  </si>
  <si>
    <t>ทำการ screen on ในระบบ CMS จอใช้งานได้ปกติ</t>
  </si>
  <si>
    <t>88950be6</t>
  </si>
  <si>
    <t>จอตรงบาร์ทรูคอฟฟี่ไม่ติดค่ะ</t>
  </si>
  <si>
    <t>DataServiceDR_Images/88950be6.รูปภาพที่แจ้ง.010747.jpg</t>
  </si>
  <si>
    <t>ทำการแก้ไขแล้วครับ แก้ไข Play control และทำการส่งสื่อใหม่อีกครั้งครับ</t>
  </si>
  <si>
    <t>DataServiceDR_Images/88950be6.รูปภาพที่ดำเนินการเสร็จแล้ว.010747.jpg</t>
  </si>
  <si>
    <t>6a958e9d</t>
  </si>
  <si>
    <t>ลดแสงจอ LED True shop central dusit park</t>
  </si>
  <si>
    <t>DataServiceDR_Images/6a958e9d.รูปภาพที่แจ้ง.011307.jpg</t>
  </si>
  <si>
    <t>ปรับค่าแสงที่จอ เป็น 20 %</t>
  </si>
  <si>
    <t>DataServiceDR_Images/6a958e9d.รูปภาพที่ดำเนินการเสร็จแล้ว.011307.jpg</t>
  </si>
  <si>
    <t>ba16c111</t>
  </si>
  <si>
    <t>บิ๊กซีparkบางนาแจ้งแผ่นหลุด</t>
  </si>
  <si>
    <t>DataServiceDR_Images/ba16c111.รูปภาพที่แจ้ง.011839.jpg</t>
  </si>
  <si>
    <t>ท่านเข้าปรับรอยต่อแผ่นจอเสาและสำรวจความเรียบร้อยของจออื่นๆ/// ปรับแผ่นเสาร์เข้ามุมจำนวน 2 เสาร์เสร็จเรียบร้อยครับ✅✅</t>
  </si>
  <si>
    <t>DataServiceDR_Images/ba16c111.รูปภาพที่ดำเนินการเสร็จแล้ว.042719.jpg</t>
  </si>
  <si>
    <t>b78fb896</t>
  </si>
  <si>
    <t>สื่อด้านขวาไม่แสดงสื่อวันพิเศษวันนี้ ตามรูปค่ะ</t>
  </si>
  <si>
    <t>DataServiceDR_Images/b78fb896.รูปภาพที่แจ้ง.012256.jpg</t>
  </si>
  <si>
    <t>ทำการขึ้นสื่อใหม่ และปิด play control</t>
  </si>
  <si>
    <t>DataServiceDR_Images/b78fb896.รูปภาพที่ดำเนินการเสร็จแล้ว.012256.png</t>
  </si>
  <si>
    <t>c248202d</t>
  </si>
  <si>
    <t>จอ poster ไม่แสดงสื่อ</t>
  </si>
  <si>
    <t>DataServiceDR_Images/c248202d.รูปภาพที่แจ้ง.012537.jpg</t>
  </si>
  <si>
    <t>เนื่องจาก จอ offline แจ้งสาขาต่อ internet ทำการส่งสื่อใหม่ จอใช้งานได้ปกติ</t>
  </si>
  <si>
    <t>DataServiceDR_Images/c248202d.รูปภาพที่ดำเนินการเสร็จแล้ว.012537.jpg</t>
  </si>
  <si>
    <t>136a7e34</t>
  </si>
  <si>
    <t>แจ้งซ่อมป้ายไฟสื่อโฆษณาสถานีพระราม9(BL20) บริเวณชั้นชานชลา ไฟกระพริบ 1 จุดครับ</t>
  </si>
  <si>
    <t>DataServiceDR_Images/136a7e34.รูปภาพที่แจ้ง.012729.jpg</t>
  </si>
  <si>
    <t>นิค , ตา</t>
  </si>
  <si>
    <t>ตรวจสอบ -พบหม้อแปลง กระแสไฟ 6.10V DC (เกิน)   สรุป  -เปลี่ยนหม้อแปลง 350-5 จำนวน 1 ใบ กระแสไฟ 5.10V ใช้งานได้ปกติ ✅</t>
  </si>
  <si>
    <t>DataServiceDR_Images/136a7e34.รูปภาพที่ดำเนินการเสร็จแล้ว.010903.jpg</t>
  </si>
  <si>
    <t>6e7fadcf</t>
  </si>
  <si>
    <t>ด่านดินแดง
(ช่องที่8)เม็ดหลอดดับครับ</t>
  </si>
  <si>
    <t>DataServiceDR_Images/6e7fadcf.รูปภาพที่แจ้ง.020421.jpg</t>
  </si>
  <si>
    <t>ตรวจสอบแล้วพบแผ่นเสีย 1 แผ่นได้ทำการเปลี่ยนแผ่นเสียเรียบร้อย</t>
  </si>
  <si>
    <t>DataServiceDR_Images/6e7fadcf.รูปภาพที่ดำเนินการเสร็จแล้ว.015356.jpg</t>
  </si>
  <si>
    <t>a4bca58f</t>
  </si>
  <si>
    <t>ทางด่วน ด่านพระราม 9-1</t>
  </si>
  <si>
    <t>ด่านพระราม9-1
(ช่องที่4)มีสีเพี้ยนครับ</t>
  </si>
  <si>
    <t>DataServiceDR_Images/a4bca58f.รูปภาพที่แจ้ง.020647.jpg</t>
  </si>
  <si>
    <t>ตรวจสอบแล้วพบแผ่นเสีย 3 จุด ได้ทำการเปลี่ยนเรียบร้อย</t>
  </si>
  <si>
    <t>DataServiceDR_Images/a4bca58f.รูปภาพที่ดำเนินการเสร็จแล้ว.012341.jpg</t>
  </si>
  <si>
    <t>bd5b5166</t>
  </si>
  <si>
    <t>ทางด่วน ด่านอโศก 3-1</t>
  </si>
  <si>
    <t>ด่านอโศก3-1(ช่องที่24)
โมดูลสีเพี้ยนครับ</t>
  </si>
  <si>
    <t>DataServiceDR_Images/bd5b5166.รูปภาพที่แจ้ง.020834.jpg</t>
  </si>
  <si>
    <t>เปลี่ยนแผ่น Module 2 แผ่น เรียบร้อย</t>
  </si>
  <si>
    <t>DataServiceDR_Images/bd5b5166.รูปภาพที่ดำเนินการเสร็จแล้ว.015706.jpg</t>
  </si>
  <si>
    <t>c6074f45</t>
  </si>
  <si>
    <t>ด่านประชาชื่นขาออก(ช่องที่7)
เม็ดหลอดโมดูลดับครับ</t>
  </si>
  <si>
    <t>DataServiceDR_Images/c6074f45.รูปภาพที่แจ้ง.020953.jpg</t>
  </si>
  <si>
    <t>DataServiceDR_Images/c6074f45.รูปภาพที่ดำเนินการเสร็จแล้ว.014401.jpg</t>
  </si>
  <si>
    <t>1030aeab</t>
  </si>
  <si>
    <t>ด่านประชาชื่นขาเข้า(ช่องที่14)
เม็ดหลอดโมดูลดับครับ</t>
  </si>
  <si>
    <t>DataServiceDR_Images/1030aeab.รูปภาพที่แจ้ง.021322.jpg</t>
  </si>
  <si>
    <t>DataServiceDR_Images/1030aeab.รูปภาพที่ดำเนินการเสร็จแล้ว.014120.jpg</t>
  </si>
  <si>
    <t>cede5a9e</t>
  </si>
  <si>
    <t>ทางด่วน ด่านบางซื่อ 2</t>
  </si>
  <si>
    <t>ด่านบางซื่อ2(ช่องที่3)
โมดูลสีเพี้ยนครับ</t>
  </si>
  <si>
    <t>DataServiceDR_Images/cede5a9e.รูปภาพที่แจ้ง.021536.jpg</t>
  </si>
  <si>
    <t>ด่านบางซื่อ 2 (ช่องที่3) โมดูลสีเพี้ยนครับ✅ -มีแผ่นเสีย 1 แผ่น ได้ทำการเปลี่ยนเรียบร้อยครับ</t>
  </si>
  <si>
    <t>DataServiceDR_Images/cede5a9e.รูปภาพที่ดำเนินการเสร็จแล้ว.033336.jpg</t>
  </si>
  <si>
    <t>c167c44a</t>
  </si>
  <si>
    <t>ด่านศรีนครินทร์(ช่องที่6)
เดทพิเซลครับ</t>
  </si>
  <si>
    <t>DataServiceDR_Images/c167c44a.รูปภาพที่แจ้ง.021745.jpg</t>
  </si>
  <si>
    <t>DataServiceDR_Images/c167c44a.รูปภาพที่ดำเนินการเสร็จแล้ว.022141.jpg</t>
  </si>
  <si>
    <t>43fefdbd</t>
  </si>
  <si>
    <t>ด่านศรีนครินทร์(ช่องที่8)
เม็ดหลอดโมดูลครับ</t>
  </si>
  <si>
    <t>DataServiceDR_Images/43fefdbd.รูปภาพที่แจ้ง.021915.jpg</t>
  </si>
  <si>
    <t>DataServiceDR_Images/43fefdbd.รูปภาพที่ดำเนินการเสร็จแล้ว.022010.jpg</t>
  </si>
  <si>
    <t>d1e39ea8</t>
  </si>
  <si>
    <t>ด่านศรีนครินทร์(ช่องที่11)
เดทพิเซลครับ</t>
  </si>
  <si>
    <t>DataServiceDR_Images/d1e39ea8.รูปภาพที่แจ้ง.023210.jpg</t>
  </si>
  <si>
    <t>DataServiceDR_Images/d1e39ea8.รูปภาพที่ดำเนินการเสร็จแล้ว.020748.jpg</t>
  </si>
  <si>
    <t>3a86b182</t>
  </si>
  <si>
    <t>ทางด่วน ด่านจตุโชติ</t>
  </si>
  <si>
    <t>ด่านจตุโชติ(ช่องที่2)
เม็ดหลอดโมดูลดับครับ</t>
  </si>
  <si>
    <t>DataServiceDR_Images/3a86b182.รูปภาพที่แจ้ง.023401.jpg</t>
  </si>
  <si>
    <t>ตรวจสอบแล้วเป็นแค่รอยอุจจาระนกไม่มีแผ่นเสีย</t>
  </si>
  <si>
    <t>DataServiceDR_Images/3a86b182.รูปภาพที่ดำเนินการเสร็จแล้ว.014649.jpg</t>
  </si>
  <si>
    <t>7f8dca62</t>
  </si>
  <si>
    <t>ด่านจตุโชติ(ช่องที่5)
เม็ดหลอดโมดูลดับครับ</t>
  </si>
  <si>
    <t>DataServiceDR_Images/7f8dca62.รูปภาพที่แจ้ง.023510.jpg</t>
  </si>
  <si>
    <t>ตรวจสอบแล้วพบแผ่นเสีย 1 แผ่นได้ทำการเปลี่ยนแผ่นเรียบร้อย</t>
  </si>
  <si>
    <t>DataServiceDR_Images/7f8dca62.รูปภาพที่ดำเนินการเสร็จแล้ว.014525.jpg</t>
  </si>
  <si>
    <t>4b0dc98e</t>
  </si>
  <si>
    <t>ด่านรามอินทรา(ช่องที่5)
เม็ดหลอดโมดูลดับและสีเพี้ยน</t>
  </si>
  <si>
    <t>DataServiceDR_Images/4b0dc98e.รูปภาพที่แจ้ง.023656.jpg</t>
  </si>
  <si>
    <t>ตรวจสอบแบบพบแผ่นเสีย 2 จุดได้ทำการเปลี่ยนเรียบร้อย</t>
  </si>
  <si>
    <t>DataServiceDR_Images/4b0dc98e.รูปภาพที่ดำเนินการเสร็จแล้ว.013837.jpg</t>
  </si>
  <si>
    <t>3d3f48ac</t>
  </si>
  <si>
    <t>ด่านประชาอุทิศ(ช่องที่4)
เดทพิกเซลครับ</t>
  </si>
  <si>
    <t>DataServiceDR_Images/3d3f48ac.รูปภาพที่แจ้ง.023821.jpg</t>
  </si>
  <si>
    <t>เดทพิกเซล ทำการเปลี่ยนแผ่นเรียบร้อย</t>
  </si>
  <si>
    <t>DataServiceDR_Images/3d3f48ac.รูปภาพที่ดำเนินการเสร็จแล้ว.020750.jpg</t>
  </si>
  <si>
    <t>410cab14</t>
  </si>
  <si>
    <t>ตรวจสอบการขึ้นสื่อด้วย VDO 4K</t>
  </si>
  <si>
    <t>DataServiceDR_Images/410cab14.รูปภาพที่แจ้ง.024049.jpg</t>
  </si>
  <si>
    <t>แนะนำสาขาปรับ bitrate vdo 4 k ปรับไม่เกิน 300000 kb</t>
  </si>
  <si>
    <t>DataServiceDR_Images/410cab14.รูปภาพที่ดำเนินการเสร็จแล้ว.033655.jpg</t>
  </si>
  <si>
    <t>b97760ad</t>
  </si>
  <si>
    <t>DataServiceDR_Images/b97760ad.รูปภาพที่แจ้ง.024914.jpg</t>
  </si>
  <si>
    <t>ยกเลิก เปิดซ้ำ</t>
  </si>
  <si>
    <t>ccc15715</t>
  </si>
  <si>
    <t>แจ้งเพิ่มสื่อ,เปลี่ยนแปลง และลบสื่อ Digital TV อัพเดท  8/12/2025
1.แจ้งลง สื่อแคมเปญ Deal Hod 399 + Special Deal ระยะเวลาการขึ้นสื่อ 8 ธ.ค. 68 –  31 ธ.ค. 68 
2.แจ้งลง สื่อแคมเปญ  Propay Smart Value Pro December 2025_iPhone 17 ระยะเวลาการขึ้นสื่อ 8 ธ.ค. 68 –  31 ม.ค. 69
3.แจ้งลง สื่อแคมเปญ  Propay Smart Value Pro December 2025_iPhone N ระยะเวลาการขึ้นสื่อ 8 ธ.ค. 68 –  31 ม.ค. 69
DTAC SHOP : LED,Digital Signage (จอนอก,จอใน,Digital Standee)(ฝากทีม DR ลงจอ LED Dtac แฟชั่น ไอแลน)
https://drive.google.com/drive/folders/1nke_pnavLJJhtfDBB3WfYJU_XAGYNT88?usp=sharing
Team DR  &gt;&gt;&gt; Digital Screen 43" (แนวตั้งสื่อco brand)   
https://drive.google.com/drive/folders/1nke_pnavLJJhtfDBB3WfYJU_XAGYNT88?usp=sharing</t>
  </si>
  <si>
    <t>DataServiceDR_Images/ccc15715.รูปภาพที่แจ้ง.025242.jpg</t>
  </si>
  <si>
    <t>2b9506b1</t>
  </si>
  <si>
    <t>ตรวจจอสื่อ ONE BANGKOK สถานีลุมพินี(BL25) ดับ 1 ป้าย ครับ</t>
  </si>
  <si>
    <t>DataServiceDR_Images/2b9506b1.รูปภาพที่แจ้ง.032601.jpg</t>
  </si>
  <si>
    <t>ชล , ศักดิ์ , เอ๋ , โดนัดไฟฟ้า</t>
  </si>
  <si>
    <t>จอ Dynamic เมนไฟดับครึ่งจอ เปิดฝ้าตรวจสอบตู้ไฟ เนื่องจาก ทามเมอร์รีเลย์ 220v เสีย ได้ทำการเปลี่ยนใหม่แล้ว</t>
  </si>
  <si>
    <t>DataServiceDR_Images/2b9506b1.รูปภาพที่ดำเนินการเสร็จแล้ว.010923.jpg</t>
  </si>
  <si>
    <t>รอขอคิวใน 3.0</t>
  </si>
  <si>
    <t>df01b18e</t>
  </si>
  <si>
    <t>ทางด่วน ด่านสุขุมวิท62</t>
  </si>
  <si>
    <t>ด่านสุขุมวิท62(ช่องที่3)
โมดูลสีเพี้ยนครับ</t>
  </si>
  <si>
    <t>DataServiceDR_Images/df01b18e.รูปภาพที่แจ้ง.032746.jpg</t>
  </si>
  <si>
    <t>ตรวจสอบแล้วผแผ่นเสีย 1 แผ่น ได้ทำการแผ่นเสียออกเรียบร้อย</t>
  </si>
  <si>
    <t>DataServiceDR_Images/df01b18e.รูปภาพที่ดำเนินการเสร็จแล้ว.011722.jpg</t>
  </si>
  <si>
    <t>54e6a080</t>
  </si>
  <si>
    <t>ด่านอโศก3-1(ช่องที่22)
เม็ดหลอดโมดูลดับครับ</t>
  </si>
  <si>
    <t>DataServiceDR_Images/54e6a080.รูปภาพที่แจ้ง.033046.jpg</t>
  </si>
  <si>
    <t>เปลี่ยนแผ่น Module 1 แผ่น เรียบร้อย</t>
  </si>
  <si>
    <t>DataServiceDR_Images/54e6a080.รูปภาพที่ดำเนินการเสร็จแล้ว.015928.jpg</t>
  </si>
  <si>
    <t>e779bfb4</t>
  </si>
  <si>
    <t>true shop seacon 2 อาการจอกระพริบ</t>
  </si>
  <si>
    <t>DataServiceDR_Images/e779bfb4.รูปภาพที่แจ้ง.033500.jpg</t>
  </si>
  <si>
    <t>เปลี่ยนกล่องA6Lใหม่ ✅ -ดึงเข้าระบบเรียบร้อย✅ -ส่งค่าconfigเรียบร้อย✅ -ส่งสื่อขึ้นจอเรียยร้อย✅ -จอขึ้นสื่อครบทุดสื่ิอปกติแล้วครับ</t>
  </si>
  <si>
    <t>DataServiceDR_Images/e779bfb4.รูปภาพที่ดำเนินการเสร็จแล้ว.100044.jpg</t>
  </si>
  <si>
    <t>17d405a1</t>
  </si>
  <si>
    <t>DataServiceDR_Images/17d405a1.รูปภาพที่แจ้ง.060239.jpg</t>
  </si>
  <si>
    <t>รายละเอียดงาน : เข้าตรวจสอบและแก้ไขอาการจอดับ// จากการตรวจสอบกับทีมideoและตรวจสอบ CCTVของสถานี 06/12/68 เวลาประมาณ 13.00น. PCได้ทำการเด้งดีเทคหาResจอ แล้วจอซ้ายดับ  07/12/68 เวลาประมาณ 12.00น. PCได้ทำการดีเทคหาResจอแล้วจอซ้ายดับไปครับ  08/12/68 เวาลา 11.00น. PCไม่ได้มีการเด้งหาRes แต่จอขวาดับไปเลยครับ  จากการทดสอบของทีมIdeo สันนิษฐานว่า เป็นที่สาย HDMI หรือไม่ก็เป็นที่Playerครับ วันนี้ยังแก้ไขไม่ได้ครับ❌❌</t>
  </si>
  <si>
    <t>เข้าดำเนินการเรียบร้อย ต้องติดตามอาการต่อไปว่าเป็นที่อุปกรณ์เราหรือไม่</t>
  </si>
  <si>
    <t>DataServiceDR_Images/17d405a1.รูปภาพที่ดำเนินการเสร็จแล้ว.100232.jpg</t>
  </si>
  <si>
    <t>e9576a80</t>
  </si>
  <si>
    <t>DataServiceDR_Images/e9576a80.รูปภาพที่แจ้ง.070345.png</t>
  </si>
  <si>
    <t>สื่อไม่มีในจอ เนื่องจากช่วงวันที่ 7 ธันวาคม 25 มีการส่งสื่อถวายพระพรขึ้นไปแทนที่ จึงแก้ไขโดยส่งสื่อขึ้นไปใหม่</t>
  </si>
  <si>
    <t>DataServiceDR_Images/e9576a80.รูปภาพที่ดำเนินการเสร็จแล้ว.070531.jpg</t>
  </si>
  <si>
    <t>032580ff</t>
  </si>
  <si>
    <t>จอมีขึ้นแค่ตัวหนังสือแต่ไม่สว่าง</t>
  </si>
  <si>
    <t>DataServiceDR_Images/032580ff.รูปภาพที่แจ้ง.071810.jpg</t>
  </si>
  <si>
    <t>ลูกค้าถ่ายรูปตอนจังหวะสื่อจะขึ้นพอดี ซึ่งสื่อเป็นลักษณะไล่สีจากทึบไปสว่าง ในช่วงแรกของสื่อจะคล้ายจอดำ</t>
  </si>
  <si>
    <t>DataServiceDR_Images/032580ff.รูปภาพที่ดำเนินการเสร็จแล้ว.072732.jpg</t>
  </si>
  <si>
    <t>d69baec3</t>
  </si>
  <si>
    <t>กชกร สังข์ทับ</t>
  </si>
  <si>
    <t>DataServiceDR_Images/d69baec3.รูปภาพที่แจ้ง.071621.jpg</t>
  </si>
  <si>
    <t>ส่งสื่อขึ้นไปเนื่องจากวันที่ 07-12-25 เป็นวันถวายพระพรจึงมีการส่งสือนี้สื่อเดียวไปแทนที่ ทำให้วันถัดมาจอดำ ทำการแก้ไขโดย ส่งสื่อขึ้นไปใหม่</t>
  </si>
  <si>
    <t>DataServiceDR_Images/d69baec3.รูปภาพที่ดำเนินการเสร็จแล้ว.071621.jpg</t>
  </si>
  <si>
    <t>be5410c6</t>
  </si>
  <si>
    <t>งาน PTT ศูนย์การเรียนรู้วิภาวดี
จอ LED ดับ  1 จอ</t>
  </si>
  <si>
    <t>DataServiceDR_Images/be5410c6.รูปภาพที่แจ้ง.091125.jpg</t>
  </si>
  <si>
    <t>ตรวจสอบจอที่แจ้งมา เข้าหน้างานจอติดปกติ แต่ทำการเปลี่ยนหม้อแปลง1ลูก ยังไม่พบอาการดับจอทำงานปกติ  -แก้ไข้เปลี่ยนโมดูลเสียเม็ดไฟเสีย แผ่นโมดูลที่ส่งมา5แผ่นเสีย4ใช้ได้1แผ่น ซ่อมอีก1แผ่น  -ได้ทำการย้ายแผ่นโมดูลที่เสียลงมาไว้ล่างจอแล้วครับ -โมดูลที่เสียที่ตรวจสอบแล้วมีทั้งหมด9แผ่นครับ</t>
  </si>
  <si>
    <t>DataServiceDR_Images/be5410c6.รูปภาพที่ดำเนินการเสร็จแล้ว.075243.jpg</t>
  </si>
  <si>
    <t>a35d166e</t>
  </si>
  <si>
    <t>ทดสอบสื่อ เนื่องจากลูกค้าส่งสื่อไม่ผ่านหลายวันแล้ว</t>
  </si>
  <si>
    <t>DataServiceDR_Images/a35d166e.รูปภาพที่แจ้ง.091314.jpg</t>
  </si>
  <si>
    <t>เมื่อตรวจสอบพบว่าไม่มีปัญหาอะไร ลูกค้าส่งสื่อเองได้ปกติแล้ว อาจเป็นที่สัญญาณอินเทอร์เน็ต</t>
  </si>
  <si>
    <t>ยกเลิก เมื่อตรวจสอบพบว่าไม่มีปัญหาอะไร ลูกค้าส่งสื่อเองได้ปกติแล้ว อาจเป็นที่สัญญาณอินเทอร์เน็ต</t>
  </si>
  <si>
    <t>add392eb</t>
  </si>
  <si>
    <t>Eveandboy Siam Square One</t>
  </si>
  <si>
    <t>รายการจอ Big Hot spot เข้าเปลี่ยนการเชื่อมต่อไวไฟ ให้เป็นชุดเดียว</t>
  </si>
  <si>
    <t>DataServiceDR_Images/add392eb.รูปภาพที่แจ้ง.084456.jpg</t>
  </si>
  <si>
    <t>นิค , ไข่นุ้ย</t>
  </si>
  <si>
    <t>-ถอดซิมกลับ✅ -เชื่อมต่อไวฟาย เมเบอรีน Sq1 ✅</t>
  </si>
  <si>
    <t>DataServiceDR_Images/add392eb.รูปภาพที่ดำเนินการเสร็จแล้ว.011006.jpg</t>
  </si>
  <si>
    <t>ec030358</t>
  </si>
  <si>
    <t>DataServiceDR_Images/ec030358.รูปภาพที่แจ้ง.084608.jpg</t>
  </si>
  <si>
    <t>ร้านวัตสันสยาม 599 เข้าเชื่อมไวไฟจอ 32 นิ้วใหม่ เชื่องใช้งานไวไฟร่วมกับเร้าเตอร์ของจอ LED// ตรวจสอบหน้างาน ไม่พบเร้าเตอร์จอLEDครับ มีแต่เร้าเตอร์ จอ 32นิ้ว จอLEDเชื่อมwifiของ 32นิ้วอยู่ครับ❌❌</t>
  </si>
  <si>
    <t>DataServiceDR_Images/ec030358.รูปภาพที่ดำเนินการเสร็จแล้ว.100006.jpg</t>
  </si>
  <si>
    <t>2398a936</t>
  </si>
  <si>
    <t>MRT Queen Sirikit National Convention Centre Station</t>
  </si>
  <si>
    <t>แจ้งซ่อมจอสื่อโค้ง ดับบางส่วนฝั่งทางออกประตู 3,4 ครับ</t>
  </si>
  <si>
    <t>DataServiceDR_Images/2398a936.รูปภาพที่แจ้ง.043909.jpg</t>
  </si>
  <si>
    <t>มาร์ค , โอ๋</t>
  </si>
  <si>
    <t>สาเหตุ: เทอร์มินอลละลาย วิธีแก้ไข: จั๊มไฟใหม่</t>
  </si>
  <si>
    <t>DataServiceDR_Images/2398a936.รูปภาพที่ดำเนินการเสร็จแล้ว.083858.jpg</t>
  </si>
  <si>
    <t>b2b4598b</t>
  </si>
  <si>
    <t>L'Clinic Siam Square One</t>
  </si>
  <si>
    <t>สวัสดีค่ะ รบกวนเปลี่ยนไฟล์ LED หน้าร้าน L'Clinic ชั้น 6 สาขาสยามวัน เป็นไฟล์ของ AcneLab ค่ะ
ลิงค์ด้านล่างนี้นะคะ
https://drive.google.com/drive/folders/19cOjQhv2Jdv4wJDjMf2uABQR-1H4R3lj?usp=drive_link</t>
  </si>
  <si>
    <t>28472911</t>
  </si>
  <si>
    <t>Passione Rayong</t>
  </si>
  <si>
    <t>จอ LED หน้าร้านดับ  2 จอ</t>
  </si>
  <si>
    <t>DataServiceDR_Images/28472911.รูปภาพที่แจ้ง.063410.jpg</t>
  </si>
  <si>
    <t>เอิร์ท , บิล</t>
  </si>
  <si>
    <t>*️⃣รายละเอียดการแก้ไข*️⃣ 1.เปลี่ยนกล่องPlayerพร้อมadapter A5L 1 ชุด จอกลับมาใช้งานได้ปกติแล้วครับ✅✅ 2.ดึงกล่องเข้าระบบของeveandboyเรียบร้อยครับ✅✅ 3.สื่อขึ้นเป็นสื่อนีออนอยู่นะครับ 4.ลูกค้าเซ็นเอกสารเรียบร้อยครับ✅✅</t>
  </si>
  <si>
    <t>DataServiceDR_Images/28472911.รูปภาพที่ดำเนินการเสร็จแล้ว.100915.jpg</t>
  </si>
  <si>
    <t>ad386ab1</t>
  </si>
  <si>
    <t>Terminal 21 Rama3</t>
  </si>
  <si>
    <t>จอแคชเชียร์ดับ</t>
  </si>
  <si>
    <t>DataServiceDR_Images/ad386ab1.รูปภาพที่แจ้ง.073027.jpg</t>
  </si>
  <si>
    <t>สาเหตุ เกิดจาก  สายแลนจอ หลังกล่องควบคุมหลวม</t>
  </si>
  <si>
    <t>DataServiceDR_Images/ad386ab1.รูปภาพที่ดำเนินการเสร็จแล้ว.073138.jpg</t>
  </si>
  <si>
    <t>816b490f</t>
  </si>
  <si>
    <t>แผ่นเสีย จอC2 ลอนโซน</t>
  </si>
  <si>
    <t>DataServiceDR_Images/816b490f.รูปภาพที่แจ้ง.032452.jpg</t>
  </si>
  <si>
    <t>เปลี่ยนแล้ว 1 แผ่น คงเหลือ 1 แผ่น ซึ่งต้องนำมาให้ส่าวหยางตรวจสอบว่าซ่อมเองได้หรือไม่</t>
  </si>
  <si>
    <t>ยกเลิกงาน โยกไปให้โปรเจคโค</t>
  </si>
  <si>
    <t>ทีมเข้าตรวจสอบไป1 ครั้งแล้วแจ้งว่าแผ่นเสีย ต้องรออะไหล่เข้าแก้ไข</t>
  </si>
  <si>
    <t>3bd561aa</t>
  </si>
  <si>
    <t>ลูกค้าถามว่า Flashdrive เวลาเปลี่ยนไฟล์สามารถ Format แล้วใส่ VDO ใหม่ หรือใช้ Flahdrive ตัวอื่นมาเสียบได้ไหม</t>
  </si>
  <si>
    <t>แนะนำลูกค้าเรื่องการใช้ Flashdrive</t>
  </si>
  <si>
    <t>DataServiceDR_Images/3bd561aa.รูปภาพที่ดำเนินการเสร็จแล้ว.012426.jpg</t>
  </si>
  <si>
    <t>a168902d</t>
  </si>
  <si>
    <t>ขออนุญาตรบกวนช่วย ขึ้นสื่อโปรโมท 5G Super NOW x SEA Games ใน True Shop / dtac Shop 
Period : 10 Dec 2025 - 26 Jan 2026
1. Digital Poster for True Shop / dtac Shop 
9:16 https://drive.google.com/drive/folders/13IsvvFjghnkL1ZFzubnTVSqRChz5Fg_g?usp=drive_link
16:9 https://drive.google.com/drive/folders/1rTAsflDkLNEb56E2sPHV3vCF_1r0KvAm?usp=drive_link
*Remark ลงทุกจอครับ</t>
  </si>
  <si>
    <t>5fa3cf09</t>
  </si>
  <si>
    <t>Video Wall : TS Central Westgate, Mega Bangna, Future Rangsit
แจ้งขึ้นสื่อด่วน 
&gt;&gt; สื่อธงชาติ ค้างสื่อเดียว ขึ้นสื่อเบื้องต้น 10 - 12 Dec 25
https://drive.google.com/drive/folders/19NGpJkW_2JzzMF2LXQaV7u2oStLSfv-0?usp=drive_link
รบกวนด้วยนะคะ ขอบคุณมากค่ะ🙏🏻</t>
  </si>
  <si>
    <t>527863ad</t>
  </si>
  <si>
    <t>ทางผู้บริหารจะให้ขึ้นสื่อธงชาติไทย ตรงจอ LED 2 ตามลิสสาขาที่มีไฟล์ค่ะ ตั้งแต่วันนี้-31/12/68
https://drive.google.com/drive/folders/19V6cFcjc7fesTuu3mjEZLPI5f1EvEOWr?usp=sharing</t>
  </si>
  <si>
    <t>DataServiceDR_Images/527863ad.รูปภาพที่แจ้ง.061606.jpg</t>
  </si>
  <si>
    <t>ก๊อปปี้สื่อทุกสื่อที่มีในจอLED จากนั้นนำรูปธงไปใส่ และตั้ง Play Control เพื่อส่งสื่อใหม่ รวมถึงตั้ง Play Control สื่อแบบไม่มีธงให้เริ่มวันที่ 01-01-26 ด้วย</t>
  </si>
  <si>
    <t>acfb11b0</t>
  </si>
  <si>
    <t>Central Festival Phuket</t>
  </si>
  <si>
    <t>TV Wall ACC - ไม่มีสื่อโชว์</t>
  </si>
  <si>
    <t>DataServiceDR_Images/acfb11b0.รูปภาพที่แจ้ง.062055.jpg</t>
  </si>
  <si>
    <t>DataServiceDR_Images/acfb11b0.รูปภาพที่ดำเนินการเสร็จแล้ว.062943.jpg</t>
  </si>
  <si>
    <t>bae76bd3</t>
  </si>
  <si>
    <t>DataServiceDR_Images/bae76bd3.รูปภาพที่แจ้ง.062510.jpg</t>
  </si>
  <si>
    <t>ตรวจสอบจอให้ระบบ แนะนำให้สาขาเช็คเบรคเกอร์ ใช้เวลาสักพักจอติดเองคาดว่าเป็นที่ไทม์เมอร์</t>
  </si>
  <si>
    <t>DataServiceDR_Images/bae76bd3.รูปภาพที่ดำเนินการเสร็จแล้ว.100710.jpg</t>
  </si>
  <si>
    <t>a6044027</t>
  </si>
  <si>
    <t>ด่านประชาชื่นขาเข้า(ช่องที่20)
เม็ดหลอดโมดูลดับครับ</t>
  </si>
  <si>
    <t>DataServiceDR_Images/a6044027.รูปภาพที่แจ้ง.084104.jpg</t>
  </si>
  <si>
    <t>DataServiceDR_Images/a6044027.รูปภาพที่ดำเนินการเสร็จแล้ว.013910.jpg</t>
  </si>
  <si>
    <t>e7552018</t>
  </si>
  <si>
    <t>https://we.tl/t-HyxKh8zhyj
content promotion 11-14 DEC ของร้านเมืองทองรบกวนด้วยค่ะ</t>
  </si>
  <si>
    <t>d71413d1</t>
  </si>
  <si>
    <t>GMT Siamparagon</t>
  </si>
  <si>
    <t>คุณอ้อม</t>
  </si>
  <si>
    <t>พาแนลเป็นสีฟ้าๆค่ะ</t>
  </si>
  <si>
    <t>DataServiceDR_Images/d71413d1.รูปภาพที่แจ้ง.101347.jpg</t>
  </si>
  <si>
    <t>เข้าเปลี่ยนแผ่นเสีย  3 จุด  ลูกค้ามีทีมเข้างานที่ร้านคืนนี้พอดี เราพอมีคิวช่างไหมคะ  1. อัพเดทเวอร์ชั่นการ์ดใหม่✅ 2.เปลี่ยนแผ่นเสียเป็นเส้น1แผ่น✅ ช่าง 2 ท่าน  ใช้บันได 7-9ขั้น</t>
  </si>
  <si>
    <t>DataServiceDR_Images/d71413d1.รูปภาพที่ดำเนินการเสร็จแล้ว.013132.jpg</t>
  </si>
  <si>
    <t>5f8fd8ad</t>
  </si>
  <si>
    <t>Pimpattra</t>
  </si>
  <si>
    <t>0891298261</t>
  </si>
  <si>
    <t>Code Shop :80002383
สื่อ LED เกิดอาการจอดำ และภาพค้าง ไม่สามารถอัปเดตสื่อได้
จากการตรวจสอบเบื้องต้นพบว่า สายไฟ แฟตไดร์ และจุดเชื่อมต่อใช้งานได้ตามปกติ คาดว่า อาจเกิดปัญหาที่ตัวกล่องควบคุม (กล่องสีดำ)</t>
  </si>
  <si>
    <t>DataServiceDR_Images/5f8fd8ad.รูปภาพที่แจ้ง.034329.jpg</t>
  </si>
  <si>
    <t>True สุวรรณภูมิ Gate7 จอค้างไม่เล่นสื่อ // ตรวจสอบหม้อแปลงจ่ายไฟปกติ การ์ได้ไม่สัญญาณเข้า ตรวจสอบสายแลน พบว่าสายแลนขาด 1 เส้น ย้ำหัวRJสองหัวจอติดปกติ✅✅</t>
  </si>
  <si>
    <t>DataServiceDR_Images/5f8fd8ad.รูปภาพที่ดำเนินการเสร็จแล้ว.010953.jpg</t>
  </si>
  <si>
    <t>40e9d721</t>
  </si>
  <si>
    <t>สื่อไม่อัปเดต ยังขึ้นทรงพระเจริญ ตามรูปค่ะ</t>
  </si>
  <si>
    <t>DataServiceDR_Images/40e9d721.รูปภาพที่แจ้ง.043501.jpg</t>
  </si>
  <si>
    <t>รายละเอียดงาน: สื่อค้างที่ระบบ ผลการตรวจสอบ  :  วิธีแก้ไข :    ทำการขึ้นสื่อใหม่ ผลการดำเนินงาน  : เรียบร้อยปกติ</t>
  </si>
  <si>
    <t>DataServiceDR_Images/40e9d721.รูปภาพที่ดำเนินการเสร็จแล้ว.082632.jpg</t>
  </si>
  <si>
    <t>408366be</t>
  </si>
  <si>
    <t>หน้าจอเปิด ไม่ติด  จอที่ 3  (ด้านขวา)</t>
  </si>
  <si>
    <t>DataServiceDR_Images/408366be.รูปภาพที่แจ้ง.061102.jpg</t>
  </si>
  <si>
    <t>ทำการส่งสื่อใหม่จอติดปกติ</t>
  </si>
  <si>
    <t>DataServiceDR_Images/408366be.รูปภาพที่ดำเนินการเสร็จแล้ว.061102.jpg</t>
  </si>
  <si>
    <t>5fc588ac</t>
  </si>
  <si>
    <t>คุณใบบัว</t>
  </si>
  <si>
    <t>เซ็นทรัลเวิลด์แจ้งซ่อมค่ะจอดับไปซีกนึงค่ะ</t>
  </si>
  <si>
    <t>DataServiceDR_Images/5fc588ac.รูปภาพที่แจ้ง.061810.jpg</t>
  </si>
  <si>
    <t>โปรเซสเซอร์เลือกพอทผิดไป2ช่อง จึงทำการกดโปรเซสเซอร์ เลือกWin 1 และ HDMI</t>
  </si>
  <si>
    <t>DataServiceDR_Images/5fc588ac.รูปภาพที่ดำเนินการเสร็จแล้ว.090137.jpg</t>
  </si>
  <si>
    <t>f2885b7f</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</si>
  <si>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https://drive.google.com/file/d/1jc2EZ0RBK2FIDXBdfi9BzUWPiQLNb3Wf/view?usp=drive_link
แฟชั่น/ซีคอน/เวตเกต : https://drive.google.com/file/d/1niH7-975SZ0DAQyitWiWvPSSjEA28-dX/view?usp=drive_link
จอหน้าร้าน เวสเกต : https://drive.google.com/file/d/1YpmhbOaPcqRBnxdetAA1Msuw2lSbc-wM/view?usp=drive_link
สยาม เซนเตอร์ : จอข้าง https://drive.google.com/file/d/167QU7NuMXdfPuelqeV5DAKvabLM3e47M/view?usp=drive_link
หลังแคชเชียร์ : https://drive.google.com/file/d/14q_bREyC0KxcTtmR2f4uNd0MX_ubz4Kv/view?usp=drive_link
ไอคอนสยาม : หลังแคชเชียร์ ชั้น 2 https://drive.google.com/file/d/1TJWcd-tUTIeS47hjcaNeLeiqn-G_Mh9Y/view?usp=drive_link
เซนทรัลพาร์ค : หลังแคชเชียร์ https://drive.google.com/file/d/12uOEKSM_HxxvVoQGAt47a0cQLyi85igI/view?usp=drive_link
จอด้านข้าง : https://drive.google.com/file/d/14TyAv0IJBFGdDwSGr8vjz_JYvkIBvaf1/view?usp=drive_link</t>
  </si>
  <si>
    <t>9eaa88a5</t>
  </si>
  <si>
    <t>Link สื่อใหม่
LED : เก่งน้ำปิง UP สัญญาณ UP ความสุข (12-31 Dec 2025)
https://drive.google.com/drive/folders/1GOegoU8TQ_bsJPZgo8B4b64spgWs672z</t>
  </si>
  <si>
    <t>07e6f85a</t>
  </si>
  <si>
    <t>จ้งเพิ่มสื่อ,เปลี่ยนแปลง และลบสื่อ Digital TV อัพเดท  11/12/2025
1.แจ้งลง สื่อแคมเปญ เก่งน้ำปิง UP สัญญาณ UP ความสุข ระยะเวลาการขึ้นสื่อ 12 ธ.ค. 68 –  31 ธ.ค. 68 
2.แจ้งลง สื่อแคมเปญ 5G Super NOW x SEA Games  ระยะเวลาการขึ้นสื่อ 8 ธ.ค. 68 –  26 ม.ค. 69 (เคยแจ้งลงผ่าน Line ไปแล้ว)
3.เปลี่ยนแปลง  สื่อแคมเปญ  Deal Hod Half Half จ่ายครึ่งเดียว ระยะเวลาการขึ้นสื่อ 12 ธ.ค. 68 –  15 ม.ค. 69
DTAC SHOP : LED,Digital Signage (จอนอก,จอใน,Digital Standee)(ฝากทีม DR ลงจอ LED Dtac แฟชั่น ไอแลน)
https://drive.google.com/drive/folders/1LK6Wxzp9jx34Un0Lz7PAFRdlWR3bDRf3?usp=sharing
Team DR  &gt;&gt;&gt; Digital Screen 43" (แนวตั้งสื่อco brand)   
https://drive.google.com/drive/folders/1LK6Wxzp9jx34Un0Lz7PAFRdlWR3bDRf3?usp=sharing</t>
  </si>
  <si>
    <t>DataServiceDR_Images/07e6f85a.รูปภาพที่แจ้ง.082824.jpg</t>
  </si>
  <si>
    <t>ขึ้นสื่อและลบสื่อที่ลูกค้าต้องการให้ลบ</t>
  </si>
  <si>
    <t>85a7efd0</t>
  </si>
  <si>
    <t>Ais Suvarnabhumi Airport</t>
  </si>
  <si>
    <t>พรุ่งนี้วันศุกร์ ขอคิวช่างเข้าเช็คอาการเสีย งาน Ais สุวรรณภูมิ Gate7 - Gate8 มีช่วงเวลา  16.00-17.30น. และ 20.00-21.00น.
(สะดวกช่วงเวลาไหนแจ้งมาด้วยน่ะครับ ต้องประสานเวลาเข้า)</t>
  </si>
  <si>
    <t>DataServiceDR_Images/85a7efd0.รูปภาพที่แจ้ง.091121.png</t>
  </si>
  <si>
    <t>รายการทำราคาดังนี้ พื้นที่ Gate 7 1. หม้อแปลง LRS 350-5v เมีย 2 ใบ 2. แผ่น Dynamic P10 เสียแน่ชัด 6 แผ่น 3. ค่าแรงซ่าง 3 ท่าน เข้างานกลางคืน 4. ทำงาน 2 คืน พื้นที่ Gate 8 1.แผ่น Dynamic P10 เสีย 3 แผ่น</t>
  </si>
  <si>
    <t>ลูกค้าขอยกเลิกเนื่องจากยังไม่มีการอนุมัติมา</t>
  </si>
  <si>
    <t>DataServiceDR_Images/85a7efd0.รูปภาพที่ดำเนินการเสร็จแล้ว.021041.jpg</t>
  </si>
  <si>
    <t>139eb8be</t>
  </si>
  <si>
    <t>DataServiceDR_Images/139eb8be.รูปภาพที่แจ้ง.111111.jpg</t>
  </si>
  <si>
    <t>เอิร์ท , โดนัดไฟฟ้า</t>
  </si>
  <si>
    <t>ทีมเข้าตรวจสอบจอพบว่าจอติดปกติ</t>
  </si>
  <si>
    <t>DataServiceDR_Images/139eb8be.รูปภาพที่ดำเนินการเสร็จแล้ว.013530.jpg</t>
  </si>
  <si>
    <t>ee216cf1</t>
  </si>
  <si>
    <t>ขึ้นคอนเท้น H-street ให้หน่อยค่ะ พรุ่งนี้ SPORTSTYLE - H-STREET</t>
  </si>
  <si>
    <t>DataServiceDR_Images/ee216cf1.รูปภาพที่แจ้ง.011833.jpg</t>
  </si>
  <si>
    <t>ขึ้นสื่อตัวหนังสือ</t>
  </si>
  <si>
    <t>d402d909</t>
  </si>
  <si>
    <t>SLI_CONNECT (สีลม)</t>
  </si>
  <si>
    <t>ตรวจเช็คค่าแสงและตรวจเช็คค่าสีของจอสถานี SLI_CONNECT (สีลม)</t>
  </si>
  <si>
    <t>DataServiceDR_Images/d402d909.รูปภาพที่แจ้ง.013419.jpg</t>
  </si>
  <si>
    <t>XIE SHAOYANG , เหน่ง</t>
  </si>
  <si>
    <t>เข้าเซทค่าสีจอใหม่  เนื่องจากขึ้นสื่อสีแดงแต่ สื่ออกจอเป็นสีชมพู// เซ็ตจอใหม่และทดสอบสี RGB และวัดค่าแสงเรียบร้อยครับ✅✅</t>
  </si>
  <si>
    <t>DataServiceDR_Images/d402d909.รูปภาพที่ดำเนินการเสร็จแล้ว.013122.jpg</t>
  </si>
  <si>
    <t>fb6d5f03</t>
  </si>
  <si>
    <t>DataServiceDR_Images/fb6d5f03.รูปภาพที่แจ้ง.025215.jpg</t>
  </si>
  <si>
    <t>จอCC006ดับ//ตรวจสอบเบรคเกอร์ทริป ออนเบรคเกอร์จอติดปกติ✅✅</t>
  </si>
  <si>
    <t>DataServiceDR_Images/fb6d5f03.รูปภาพที่ดำเนินการเสร็จแล้ว.100114.jpg</t>
  </si>
  <si>
    <t>1a9f34b5</t>
  </si>
  <si>
    <t>จอนี้รบกวนเปิด ปลาทองกลับมาว่ายตามปกติให้หน่อยนะคะ จอ Logo TrueSphere
TrueSphere Central World</t>
  </si>
  <si>
    <t>DataServiceDR_Images/1a9f34b5.รูปภาพที่แจ้ง.062236.jpg</t>
  </si>
  <si>
    <t>551f375f</t>
  </si>
  <si>
    <t>True Shop Suvarnabhumi Airport</t>
  </si>
  <si>
    <t>งานขึ้นสื่อสนามบินสุวรรณภูมิ สายพาน19-20 ด้วยระบบเราค่ะ
@All นำส่ง Link File สำหรับขึ้นจอ LED Digital fascia ต้อนรับ นักกีฬา SEA Games ในสนามบิน
https://drive.google.com/drive/folders/1fsFTxZM9rcief1LxIXDbMI4VI_OSUKIU?usp=sharing</t>
  </si>
  <si>
    <t>e4b24f53</t>
  </si>
  <si>
    <t>Acc Wall : BD Embassy, ทรู1ใยแก้ว, CP Tower, EMSPHERE, One Bangkok, Dusit Central Park 
Video Wall : TS Central Westgate, Mega Bangna, Future Rangsit
แจ้งขึ้นสื่อ 
&gt;&gt; เก่งน้ำปิง, 5G Super NOW x SEA Games, Deal Hod Half Half, iPhone N- ขึ้นสื่อ 13 - 31 Dec 25 
https://drive.google.com/drive/folders/1hiSkmE7arMwnNCyjAVKMXeg51yNT7aij?usp=drive_link
รบกวนด้วยนะคะ ขอบคุณมากค่ะ🙏🏻</t>
  </si>
  <si>
    <t>ขึ้นสื่อ 1. TS 3จอ 2.จอกลาง 3.จอขวา 4.จอซ้าย</t>
  </si>
  <si>
    <t>7865205d</t>
  </si>
  <si>
    <t>วัดค่าแสงจอ 3 จอ</t>
  </si>
  <si>
    <t>เข้าทำการวัดค่าแสงทางด่วนพระราม 9-2 ช่องที่5 ค่าแสง 150 ช่องที่2 ค่าแสง 143 ช่องที่4 ค่าแสง 140</t>
  </si>
  <si>
    <t>DataServiceDR_Images/7865205d.รูปภาพที่ดำเนินการเสร็จแล้ว.021432.jpg</t>
  </si>
  <si>
    <t>3362a2ce</t>
  </si>
  <si>
    <t>วัดค่าแสงจอ จำนวน 5 จอ</t>
  </si>
  <si>
    <t>จอช่องที่2 วัดค่าแสงได้ 144.8 cd/m2 จอช่องที่8 วัดค่าแสงได้ 147.1 cd/m2 จอช่องที่10 วัดค่าแสงได้ 147.0 cd/m2 จอช่องที่11 วัดค่าแสงได้ 148.7 cd/m2 จอช่องที่12 วัดค่าแสงได้ 151.6 cd/m2</t>
  </si>
  <si>
    <t>DataServiceDR_Images/3362a2ce.รูปภาพที่ดำเนินการเสร็จแล้ว.013452.jpg</t>
  </si>
  <si>
    <t>a862560e</t>
  </si>
  <si>
    <t>ทางด่วน ด่านดาวคะนอง</t>
  </si>
  <si>
    <t>วัดค่าแสงจอ จำนวน 2 จอ</t>
  </si>
  <si>
    <t>61b36163</t>
  </si>
  <si>
    <t>ทางด่วน ด่านสุขสวัสดิ์</t>
  </si>
  <si>
    <t>bebddd81</t>
  </si>
  <si>
    <t>วัดค่าแสงจอ จำนวน 3 จอ</t>
  </si>
  <si>
    <t>ยกเลิก เปิดงานซ้ำ</t>
  </si>
  <si>
    <t>577bd5c5</t>
  </si>
  <si>
    <t>ทางด่วน ด่านบางจาก</t>
  </si>
  <si>
    <t>เข้าทำการวัดค่าแสง ด่านบางจาก จำนวน 2 จอ จอช่องที่2 วัดค่าแสงได้ 144.5 cd/m2 จอช่องที่4 วัดค่าแสงได้ 145.6 cd/m2</t>
  </si>
  <si>
    <t>DataServiceDR_Images/577bd5c5.รูปภาพที่ดำเนินการเสร็จแล้ว.013039.jpg</t>
  </si>
  <si>
    <t>ecc955e0</t>
  </si>
  <si>
    <t>ทางด่วน ด่านเลียบแม่น้ำ</t>
  </si>
  <si>
    <t>จอช่องที่2 วัดค่าแสงได้ 140.2 cd/m2 จอช่องที่4 วัดค่าแสงได้ 146.7 cd/m2</t>
  </si>
  <si>
    <t>DataServiceDR_Images/ecc955e0.รูปภาพที่ดำเนินการเสร็จแล้ว.014009.jpg</t>
  </si>
  <si>
    <t>06c11dfa</t>
  </si>
  <si>
    <t>ทางด่วน ด่านอโศก 1</t>
  </si>
  <si>
    <t>Details:วัดค่าแสงจอ จำนวน 3 จอ 1นับจากซ้ายมองเข้ามาที่หน้าด่าน  จอที่1. สีแดง 23.37 Cd/m2 สีน้ำเงิน 63.97 Cd/m2 สีขาว 142.8 Cd/m2 สีเขียว 93.72 Cd/m2  จอที่2. สีแดง 30.91 Cd/m2 สีน้ำเงิน 19.87 Cd/m2 สีขาว 141.3 Cd/m2 สีเขียว 92.24 Cd/m2  จอที่3. สีแดง  10.84 Cd/m2 สีน้ำเงิน 60.73 Cd/m2 สีขาว 139.7 Cd/m2 สีเขียว  110.3 Cd/m2</t>
  </si>
  <si>
    <t>DataServiceDR_Images/06c11dfa.รูปภาพที่ดำเนินการเสร็จแล้ว.013057.jpg</t>
  </si>
  <si>
    <t>506ebf35</t>
  </si>
  <si>
    <t>ทางด่วน ด่านอโศก 3</t>
  </si>
  <si>
    <t>เข้าทำการวัดค่าแสงด่านอโศก3 ช่องที่2 ค่าแสง 179 ช่องที่3 ค่าแสง  179 ช่องที่4 ค่าแสง 176 ช่องที่6 ค่าแสง 176 ช่องที่8 ค่าแสง 170</t>
  </si>
  <si>
    <t>DataServiceDR_Images/506ebf35.รูปภาพที่ดำเนินการเสร็จแล้ว.020114.jpg</t>
  </si>
  <si>
    <t>7addc0d9</t>
  </si>
  <si>
    <t>ทางด่วน ด่านอโศก 4</t>
  </si>
  <si>
    <t>วัดค่าแสงจอ จำนวน 6 จอ</t>
  </si>
  <si>
    <t>Details:วัดค่าแสงจอ จำนวน 6 จอ 1นับจากซ้ายมองเข้ามาที่หน้าด่าน  จอที่1. สีแดง 14.37 Cd/m2 สีน้ำเงิน 12.01 Cd/m2 สีขาว 142.6 Cd/m2 สีเขียว 105.9 Cd/m2  จอที่2. สีแดง 20.53 Cd/m2 สีน้ำเงิน 18.01 Cd/m2 สีขาว  140.8 Cd/m2 สีเขียว 89.67 Cd/m2  จอที่3. สีแดง 32.74 Cd/m2 สีน้ำเงิน 62.12 Cd/m2 สีขาว 139.7  Cd/m2 สีเขียว 106.4 Cd/m2  จอที่4. สีแดง 19.80 Cd/m2 สีน้ำเงิน  22.28 Cd/m2 สีขาว 142.0 Cd/m2 สีเขียว 91.86 Cd/m2  จอที่5 สีแดง 12.94  Cd/m2 สีน้ำเงิน 11.39 Cd/m2 สีขาว 139.7 Cd/m2 สีเขียว  57.64 Cd/m2  จอที่6 สีแดง 12.86 Cd/m2 สีน้ำเงิน 29.35Cd/m2 สีขาว 141.1 Cd/m2 สีเขียว  107.3 Cd/m2</t>
  </si>
  <si>
    <t>DataServiceDR_Images/7addc0d9.รูปภาพที่ดำเนินการเสร็จแล้ว.013653.jpg</t>
  </si>
  <si>
    <t>d730d602</t>
  </si>
  <si>
    <t>ทางด่วน ด่านสุรวงศ์</t>
  </si>
  <si>
    <t>เข้าทำการวัดค่าแสง ด่านสุรวงศ์ จำนวน 2 จอ จอช่องที่2 วัดค่าแสงได้ 152.7 cd/m2 จอช่องที่4 วัดค่าแสงได้ 149.1 cd/m2</t>
  </si>
  <si>
    <t>เรียบร้อยกติ</t>
  </si>
  <si>
    <t>DataServiceDR_Images/d730d602.รูปภาพที่ดำเนินการเสร็จแล้ว.011428.jpg</t>
  </si>
  <si>
    <t>5f55de71</t>
  </si>
  <si>
    <t>ทางด่วน ด่านสาทร</t>
  </si>
  <si>
    <t>วัดค่าแสงจอ จำนวน 2  จอ</t>
  </si>
  <si>
    <t>จอช่องที่1 วัดค่าแสงได้ 143.5 cd/m2 จอช่องที่2 วัดค่าแสงได้ 142.3 cd/m2</t>
  </si>
  <si>
    <t>DataServiceDR_Images/5f55de71.รูปภาพที่ดำเนินการเสร็จแล้ว.011912.jpg</t>
  </si>
  <si>
    <t>cfe35e44</t>
  </si>
  <si>
    <t>ด่านพระราม 9 -1</t>
  </si>
  <si>
    <t>ด่านพระราม 9-1
ช่องที่ 6 มีโมดูลดับครับ</t>
  </si>
  <si>
    <t>DataServiceDR_Images/cfe35e44.รูปภาพที่แจ้ง.094030.jpg</t>
  </si>
  <si>
    <t>เสียบสายDCใหม่จอติดปกติครับ</t>
  </si>
  <si>
    <t>DataServiceDR_Images/cfe35e44.รูปภาพที่ดำเนินการเสร็จแล้ว.012123.jpg</t>
  </si>
  <si>
    <t>2fcd1f2f</t>
  </si>
  <si>
    <t>Peugeot Lion Automobile - Sukhumvit</t>
  </si>
  <si>
    <t>คุณเอกชัย</t>
  </si>
  <si>
    <t>0616194965</t>
  </si>
  <si>
    <t>จอ VDOWALL ดับไม่เล่นสื่อ1จอ</t>
  </si>
  <si>
    <t>DataServiceDR_Images/2fcd1f2f.รูปภาพที่แจ้ง.094409.jpg</t>
  </si>
  <si>
    <t>จอที่1 เปิดไม่ติด  ไม่มีแสงหรือภาพขึ้น   ผลการประเมิน  ต้องเปลี่ยนจอใหม่ 1 จอ  จอที่ 2 จอสามารถเล่นสื่อได้แต่จอขึ้นเป็นเส้น ผลการประเมิน  Panel เสียจากการโดยกระแทรกขอบจอ อาการนี้สามารถเปลี่ยนแค่ Panel ได้  จอที่ 3 จอเล่นภาพปกติ✅✅  จอที่ 4 จอสามารถเล่นสื่อได้แต่จอเป็นเส้น ผลการประเมิน  Panel เสียจากการโดยกระแทรกขอบจอ อาการนี้สามารถเปลี่ยนแค่ Panel ได้   จากการตรวจสอบรวม  1. เปลี่ยนจอใหม่ 1 จอ คือจอเบอร์ 1  2. เปลี่ยน Panel ใหม่  2 จอ 8nv จอเบอร์ 2 และ 4</t>
  </si>
  <si>
    <t>15845560</t>
  </si>
  <si>
    <t>ด่านประชาชื่น</t>
  </si>
  <si>
    <t>ด่านประชาชื่นขาออก จำนวน 5 จอ จอดับ
รีโมทตรวจสอบในระบบได้ปกติ รบกวนตรวจสอบให้ด้วยครับ</t>
  </si>
  <si>
    <t>DataServiceDR_Images/15845560.รูปภาพที่แจ้ง.010944.jpg</t>
  </si>
  <si>
    <t>ทีมสื่อแก้ไขระบบหลังบ้าน</t>
  </si>
  <si>
    <t>DataServiceDR_Images/15845560.รูปภาพที่ดำเนินการเสร็จแล้ว.011831.jpg</t>
  </si>
  <si>
    <t>d8a04b6e</t>
  </si>
  <si>
    <t>True Shop Terminal 21 Pattaya</t>
  </si>
  <si>
    <t>ชื่อผู้แจ้ง  : ณัฐชณํญ สุวรรณพฤกษ์  /เนตรฤมล</t>
  </si>
  <si>
    <t>0647031430  / 0959595998</t>
  </si>
  <si>
    <t>LED Wall : จอดับทั้งหมด
รายละเอียดปัญหา :   LED Wall : จอดับ 1 จอ</t>
  </si>
  <si>
    <t>DataServiceDR_Images/d8a04b6e.รูปภาพที่แจ้ง.011258.jpg</t>
  </si>
  <si>
    <t>DataServiceDR_Images/d8a04b6e.รูปภาพที่ดำเนินการเสร็จแล้ว.020727.jpg</t>
  </si>
  <si>
    <t>a0b7296c</t>
  </si>
  <si>
    <t>DataServiceDR_Images/a0b7296c.รูปภาพที่แจ้ง.012721.jpg</t>
  </si>
  <si>
    <t>ด่านประชาชื่นขาออก จอเล่นภาพปกติแล้วครับ (จอติดเอง)</t>
  </si>
  <si>
    <t>DataServiceDR_Images/a0b7296c.รูปภาพที่ดำเนินการเสร็จแล้ว.014032.jpg</t>
  </si>
  <si>
    <t>203ad4f1</t>
  </si>
  <si>
    <t>เมืองทองธานี</t>
  </si>
  <si>
    <t>https://we.tl/t-0oIyYvsfay
15 DEC 2025 - 18 FEB 2026</t>
  </si>
  <si>
    <t>DataServiceDR_Images/203ad4f1.รูปภาพที่แจ้ง.022745.jpg</t>
  </si>
  <si>
    <t>DataServiceDR_Images/203ad4f1.รูปภาพที่ดำเนินการเสร็จแล้ว.023736.jpg</t>
  </si>
  <si>
    <t>86e7c7ea</t>
  </si>
  <si>
    <t>0966949333</t>
  </si>
  <si>
    <t>รบกวนช่วย ตั้งเวลาเปิดจอง led ให้ใหม่ค่ะ จอติดหลัง 10 โมงทุกวันเลย</t>
  </si>
  <si>
    <t>DataServiceDR_Images/86e7c7ea.รูปภาพที่แจ้ง.034926.jpg</t>
  </si>
  <si>
    <t>ตรวจสอบ Timmer เวลาไม่ตรง แนะนำสาขาปรับเวลาที่ timmer</t>
  </si>
  <si>
    <t>DataServiceDR_Images/86e7c7ea.รูปภาพที่ดำเนินการเสร็จแล้ว.035909.jpg</t>
  </si>
  <si>
    <t>684875dc</t>
  </si>
  <si>
    <t>คุณซอลล์</t>
  </si>
  <si>
    <t>เรียน Dr
AW สำหรับ กิจกรรม Weekend Wonder x instax วันที่ 20 - 21 Nov 25 นี้ค่ะ
โดยใน AW จะมี QR Code สำหรับการลงทะเบียนล่วงหน้านะคะ ขอให้ทางทรูช่วยโปรโมตในส่วนนี้ด้วยครับ
https://drive.google.com/drive/mobile/folders/11kI7dU2vJfM3enKvLqp4hc1C4IFSDNGh</t>
  </si>
  <si>
    <t>DataServiceDR_Images/684875dc.รูปภาพที่แจ้ง.041649.jpg</t>
  </si>
  <si>
    <t>งาน ขึ้นสื่อ true poster 43 นิ้ว  ทำการขึ้นสื่อเรียบร้อย ทั้ง 43 นิ้ว ปกติ และจอที่เป็น 4K   แจ้งปิดงานครับ</t>
  </si>
  <si>
    <t>DataServiceDR_Images/684875dc.รูปภาพที่ดำเนินการเสร็จแล้ว.043943.jpg</t>
  </si>
  <si>
    <t>9b4c012f</t>
  </si>
  <si>
    <t>เกษตรนวมิน</t>
  </si>
  <si>
    <t>คุณบังลี้</t>
  </si>
  <si>
    <t>0846930505</t>
  </si>
  <si>
    <t>จอ VDO WALL 55นิ้ว ดับไม่เล่นสื่อ2 จอ</t>
  </si>
  <si>
    <t>DataServiceDR_Images/9b4c012f.รูปภาพที่แจ้ง.050129.jpg</t>
  </si>
  <si>
    <t>เหน่ง , โทน</t>
  </si>
  <si>
    <t>จอดับเนื่องจากเสียบปลั๊กไม่แน่นครับ ปัจจุบันลูกค้าปิดจอผ่านเบรคเกอร์ เบอร์22 จอทำงานปกติ✅✅</t>
  </si>
  <si>
    <t>DataServiceDR_Images/9b4c012f.รูปภาพที่ดำเนินการเสร็จแล้ว.085634.jpg</t>
  </si>
  <si>
    <t>2ae663b2</t>
  </si>
  <si>
    <t>สวัสดีค่ะ รบกวนอัพเดท สื่อ จอ TV สาขา เซนทรัลพาร์ค
File : https://drive.google.com/file/d/16OPT-CUnc54_yHuyLdGa_rzwatG2M9pi/view?usp=sharing
จาก Instictoy เป็น POPBEAN ค่ะ</t>
  </si>
  <si>
    <t>DataServiceDR_Images/2ae663b2.รูปภาพที่แจ้ง.070839.png</t>
  </si>
  <si>
    <t>เปลี่ยนสื่อ จาก Instictoy เป็น POPBEAN ค่ะ รายละเอียดงาน: ผลการตรวจสอบ  :  วิธีแก้ไข :    ทำการขึ้นสื่อเรียบร้อย</t>
  </si>
  <si>
    <t>DataServiceDR_Images/2ae663b2.รูปภาพที่ดำเนินการเสร็จแล้ว.075848.jpg</t>
  </si>
  <si>
    <t>d8d9a091</t>
  </si>
  <si>
    <t>https://we.tl/t-aG6WG1wP5P
15 DEC 2025 - 28 FEB 2026
มีแก้ไขวันที่ของ เมืองทอง ค่ะ รบกวนช่วยเปลี่ยนให้หน่อยค่ะ ขอบคุณค่ะ</t>
  </si>
  <si>
    <t>DataServiceDR_Images/d8d9a091.รูปภาพที่แจ้ง.071123.jpg</t>
  </si>
  <si>
    <t>ทำการขึ้นสื่อ ในระบบ coleright  เรียบร้อยครับ</t>
  </si>
  <si>
    <t>DataServiceDR_Images/d8d9a091.รูปภาพที่ดำเนินการเสร็จแล้ว.085522.jpg</t>
  </si>
  <si>
    <t>92480f93</t>
  </si>
  <si>
    <t>เสริมไทย มหาสารคาม</t>
  </si>
  <si>
    <t>มหาสารคาม</t>
  </si>
  <si>
    <t>เสียงภายในร้านไม่เปลี่ยน</t>
  </si>
  <si>
    <t>ตรวจสอบการทำงานกล่องผ่านระบบ CMS</t>
  </si>
  <si>
    <t>Box Audio</t>
  </si>
  <si>
    <t>f51819d3</t>
  </si>
  <si>
    <t>Lamer</t>
  </si>
  <si>
    <t>คุณ Sra Datta</t>
  </si>
  <si>
    <t>จอ LED เล่นจอเพี้ยน กระพริบส่วนล่างของจอ</t>
  </si>
  <si>
    <t>DataServiceDR_Images/f51819d3.รูปภาพที่แจ้ง.073052.png</t>
  </si>
  <si>
    <t>เข้าตรวจสอบจอ และเปลี่ยนอุปกรณ์ กรณีมีอุปกรณ์เสีย</t>
  </si>
  <si>
    <t>ยกเลิก จอกลับมาปกติแล้ว</t>
  </si>
  <si>
    <t>acc1709b</t>
  </si>
  <si>
    <t>คุณจุ่งจิ้ง</t>
  </si>
  <si>
    <t>สาขา True Tower 1 จอ Acc ยังมีสื่อถวายพระพรองค์ภาขึ้นอยู่ค่ะ รบกวนฝากเช็คและนำลงให้หน่อยนะคะ ขอบคุณค่ะ🙏🏻</t>
  </si>
  <si>
    <t>DataServiceDR_Images/acc1709b.รูปภาพที่แจ้ง.073603.jpg</t>
  </si>
  <si>
    <t>ทำการลบสื่อ  ถวายพระพรองค์ภา ออกจากจอ</t>
  </si>
  <si>
    <t>DataServiceDR_Images/acc1709b.รูปภาพที่ดำเนินการเสร็จแล้ว.075610.jpg</t>
  </si>
  <si>
    <t>cac60524</t>
  </si>
  <si>
    <t>ID2421</t>
  </si>
  <si>
    <t>จอ KIOSK ไม่สามารถเชื่อมต่อไวไฟได้</t>
  </si>
  <si>
    <t>DataServiceDR_Images/cac60524.รูปภาพที่แจ้ง.081551.jpg</t>
  </si>
  <si>
    <t>อาการเกิดจากจอไม่มีเสาไวไฟ เสนอราคาส่งเสาไวไฟให้ลูกค้า</t>
  </si>
  <si>
    <t>DataServiceDR_Images/cac60524.รูปภาพที่ดำเนินการเสร็จแล้ว.093632.jpg</t>
  </si>
  <si>
    <t>c8ad11bc</t>
  </si>
  <si>
    <t>1. สาขา CentralwOrld สำหรับวันที่ 16 dec 25 - 13 jan 26
 Size 1920x1080px : https://drive.google.com/drive/folders/1T-CkJ2kOCOpoDpDW_lSciXhaZPru81Jl 
 Size 3584x576px :  https://we.tl/t-n4VUTldlxS    &lt;&lt; ลิ้งวีดีโอมีเวลาโหลด 3 วันนะคะ
2. สาขา Central Phuket สำหรับวันที่ 16 dec 25 - 13 jan 26 
Link : https://drive.google.com/drive/folders/1oFLasIGUeexWVeD9JWcTa1V-SOIHQQtY 
3.สาขา One Bangkok สำหรับวันที่ 16 dec 25 - 13 jan 26 
Link : https://drive.google.com/drive/folders/1-gNu5SKG33cGJT09fh7Z-RKuHBVwuui4 
4.สาขา เดอะมอลล์ บางแค สำหรับวันที่ 16 dec 25 - 13 jan 26 
Link : https://drive.google.com/drive/folders/1yDyjvjqFeBYqxNkX2wNODtXBdQm010mF
5. สาขา Central Pattaya สำหรับวันที่ 16 dec 25 - 13 jan 26 
Link : https://drive.google.com/drive/folders/1IIYQ_wfRr2mAW0dOPMzsCI3cYWMcs-KY</t>
  </si>
  <si>
    <t>DataServiceDR_Images/c8ad11bc.รูปภาพที่แจ้ง.082343.jpg</t>
  </si>
  <si>
    <t>แจ้งปิดเคสครับ ทำการขึ้นสื่อโดยตั้ง Play control เรียบร้อยครับ</t>
  </si>
  <si>
    <t>DataServiceDR_Images/c8ad11bc.รูปภาพที่ดำเนินการเสร็จแล้ว.095544.jpg</t>
  </si>
  <si>
    <t>0a1ed9d2</t>
  </si>
  <si>
    <t>Video content จอ LED เสาที่ CTW เริ่มวันที่ 19 Dec - 18 Jan 26 นะคะ</t>
  </si>
  <si>
    <t>DataServiceDR_Images/0a1ed9d2.รูปภาพที่แจ้ง.085805.jpg</t>
  </si>
  <si>
    <t>9d84956b</t>
  </si>
  <si>
    <t>Ticker screen เริ่ม 19 Dec - 18 Jan 26</t>
  </si>
  <si>
    <t>DataServiceDR_Images/9d84956b.รูปภาพที่แจ้ง.094259.png</t>
  </si>
  <si>
    <t>cb0d7957</t>
  </si>
  <si>
    <t>Suk_Digital_Column 12 จอ ระบบไฟฟ้าออฟไลน์ (DR เป็นผู้พบปัญหา)</t>
  </si>
  <si>
    <t>จอออฟไลน์// ตรวจสอบจอเล่นภาพปกติ ตรวจสอบเร้าเตอร์ไม่มีสัญญาณอินเตอร์เน็ต ตัวสอบอะแดปเตอร์เร้าเตอร์ จ่ายไฟ 9.5V(เริ่มจ่ายไปไม่ดีแล้วครับ) ถอดอะแดปเตอร์เร้าเตอร์แล้วเสียบใหม่ เร้าเตอร์กลับมาทำงานปกติ จอออนไลน์ปกติ✅✅</t>
  </si>
  <si>
    <t>DataServiceDR_Images/cb0d7957.รูปภาพที่ดำเนินการเสร็จแล้ว.083955.jpg</t>
  </si>
  <si>
    <t>77315ae0</t>
  </si>
  <si>
    <t>คุณป้อป</t>
  </si>
  <si>
    <t>อาการจอติดก่อนเวลา สาเหตุ เนื่องจาก timmer ไม่ทำงาน</t>
  </si>
  <si>
    <t>DataServiceDR_Images/77315ae0.รูปภาพที่แจ้ง.021532.jpg</t>
  </si>
  <si>
    <t>สาขาปรับตำแหน่งตู้ไฟไปที่ Man ทำให้ Timmer ไม่ทำงาน แนะนำสาขา ให้ปรับเป็น Auto เท่านั้น</t>
  </si>
  <si>
    <t>DataServiceDR_Images/77315ae0.รูปภาพที่ดำเนินการเสร็จแล้ว.044003.jpg</t>
  </si>
  <si>
    <t>583651b3</t>
  </si>
  <si>
    <t>จอ LED ที่แฟชั่นรบกวนลงสื่อนี้ค้างสื่อเดียวก่อนนะครับ จนกว่าจะมีประกาศเปลี่ยนแปลง และทำให้สื่อเป็นแบบเต็มจอ</t>
  </si>
  <si>
    <t>DataServiceDR_Images/583651b3.รูปภาพที่แจ้ง.050304.jpg</t>
  </si>
  <si>
    <t>หาสื่อมาเทียบจากสาขาอื่น และขึ้นสื่อให้แบบเต็มจอ</t>
  </si>
  <si>
    <t>0a9e601e</t>
  </si>
  <si>
    <t>อาการจอ LED มีแผ่นเสีย4 แผ่น</t>
  </si>
  <si>
    <t>DataServiceDR_Images/0a9e601e.รูปภาพที่แจ้ง.060832.jpg</t>
  </si>
  <si>
    <t>เข้าดำเนินการเปลี่ยนโมดูลเสียจำนวน4แผ่นเรียบร้อย</t>
  </si>
  <si>
    <t>DataServiceDR_Images/0a9e601e.รูปภาพที่ดำเนินการเสร็จแล้ว.084749.jpg</t>
  </si>
  <si>
    <t>171b93ff</t>
  </si>
  <si>
    <t>Adidas Ari One Bangkok</t>
  </si>
  <si>
    <t>อาการ  จอ BAR ดับไม่เล่นสื่อ 2 จอ
รอลูกค้าสรุปงานการเซอร์วิสว่าจะพ่วงงาน หรือวิ่งแยกเข้าตรวจสอบเลย</t>
  </si>
  <si>
    <t>DataServiceDR_Images/171b93ff.รูปภาพที่แจ้ง.061758.jpg</t>
  </si>
  <si>
    <t>ยกเลิกเคส จอกลับมาติดปกติแล้ว</t>
  </si>
  <si>
    <t>DataServiceDR_Images/171b93ff.รูปภาพที่ดำเนินการเสร็จแล้ว.033112.jpg</t>
  </si>
  <si>
    <t>169b39a7</t>
  </si>
  <si>
    <t>คุณเบนซ์</t>
  </si>
  <si>
    <t>จอค้างบางช่วงและดับ</t>
  </si>
  <si>
    <t>DataServiceDR_Images/169b39a7.รูปภาพที่แจ้ง.061811.jpg</t>
  </si>
  <si>
    <t>กล่อง player ค้าง  แนะนำสาขา ถอดเสียบสาย adapter จอกลับมาใช้งานได้ปกติ</t>
  </si>
  <si>
    <t>DataServiceDR_Images/169b39a7.รูปภาพที่ดำเนินการเสร็จแล้ว.092938.jpg</t>
  </si>
  <si>
    <t>1bfaa565</t>
  </si>
  <si>
    <t>3CE The Mall Bangkapi</t>
  </si>
  <si>
    <t>เมเบรีน
แบรนด์ 3CE เดอะมอลล์บางกะปิ
จอเล่นแสดงสีจอเปิด สีแดง ไม่เล่นสื่อ</t>
  </si>
  <si>
    <t>DataServiceDR_Images/1bfaa565.รูปภาพที่แจ้ง.070735.jpg</t>
  </si>
  <si>
    <t>แบงค์จอ , โอ๋</t>
  </si>
  <si>
    <t>1. ลองเปลี่ยนบอร์ดใหม่ ❌เปลี่ยนแล้วไม่หายpanel จอเสียครับ 2.) เปลี่ยนจอใหม่1จอ✅ 3.)ดึงเข้าระบบออนไลทั้ง3จอ✅</t>
  </si>
  <si>
    <t>DataServiceDR_Images/1bfaa565.รูปภาพที่ดำเนินการเสร็จแล้ว.092736.jpg</t>
  </si>
  <si>
    <t>efbddf9b</t>
  </si>
  <si>
    <t>ณัชชา อันอาน</t>
  </si>
  <si>
    <t>0946592456 , 0816552957</t>
  </si>
  <si>
    <t>แผ่นเสีย 1 จุด</t>
  </si>
  <si>
    <t>DataServiceDR_Images/efbddf9b.รูปภาพที่แจ้ง.082711.jpg</t>
  </si>
  <si>
    <t>เปลี่ยนแผ่น Module เสีย 1 แผ่น</t>
  </si>
  <si>
    <t>DataServiceDR_Images/efbddf9b.รูปภาพที่ดำเนินการเสร็จแล้ว.104101.jpg</t>
  </si>
  <si>
    <t>Module P3.91 PAUM2C2109-B</t>
  </si>
  <si>
    <t>b591b174</t>
  </si>
  <si>
    <t>อันนี้มันเรวไปนิด ลดความเร็วลงหน่อยได้มั้ยคะ</t>
  </si>
  <si>
    <t>DataServiceDR_Images/b591b174.รูปภาพที่แจ้ง.084419.jpg</t>
  </si>
  <si>
    <t>แก้ไขความเร็วสื่อ</t>
  </si>
  <si>
    <t>DataServiceDR_Images/b591b174.รูปภาพที่ดำเนินการเสร็จแล้ว.084610.jpg</t>
  </si>
  <si>
    <t>11b479bf</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</si>
  <si>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https://drive.google.com/file/d/11uD5bokkbTNzsWu654NMnRzNXHzprO9q/view?usp=drive_link
แฟชั่น/ซีคอน/เวตเกต : https://drive.google.com/file/d/1Yx39StXABBFsT3Fb2ffQOKolgu1sT5_l/view?usp=drive_link
สยาม เซนเตอร์ : จอข้าง https://drive.google.com/file/d/1g40yuNkZ8hpRCpF-2RnLD7qGnyGR47Wy/view?usp=drive_link
หลังแคชเชียร์ : https://drive.google.com/file/d/1lMwKK8ewru82HKNoFKIgZ7uY_IMinwjt/view?usp=drive_link
ไอคอนสยาม : หลังแคชเชียร์ ชั้น 2 https://drive.google.com/file/d/1f6o23ydYmwVBqg7plOA93Icqf-J1fBFf/view?usp=drive_link
เซนทรัลพาร์ค : หลังแคชเชียร์ https://drive.google.com/file/d/1NBioEHu9aQOYoNYXa0NAhvLRGn8XqESP/view?usp=drive_link
จอด้านข้าง : https://drive.google.com/file/d/1Xlfj9ZrHKhQjNXWFi_O5ebgVT2N62Wpt/view?usp=drive_link</t>
  </si>
  <si>
    <t>ขึ้นสื่อรอบวันที่ 19-12-25  ตั้งPlay Control โปรแกรมใหม่เริ่ม 19-12-25 ตั้ง Play Control สื่อเก่า จบ 18-12-25 จากนั้นส่งขึ้นไปใหม่ทั้ง 2 โปรแกรม</t>
  </si>
  <si>
    <t>fbbac4e5</t>
  </si>
  <si>
    <t>สถานีพระราม9(BL20) แจ้งซ่อมจอสื่อ  ขึ้นไม่เต็ม ทางออก1,2 ครับ (ทาง RO ของBMN แจ้งมา)</t>
  </si>
  <si>
    <t>DataServiceDR_Images/fbbac4e5.รูปภาพที่แจ้ง.010842.jpg</t>
  </si>
  <si>
    <t>ชา(จอ) , มาร์ค</t>
  </si>
  <si>
    <t>ตัดย้ำหัวRJใหม่1ตัวตรงหน้าจอ ใช้ได้งานปกติ✅</t>
  </si>
  <si>
    <t>DataServiceDR_Images/fbbac4e5.รูปภาพที่ดำเนินการเสร็จแล้ว.062403.jpg</t>
  </si>
  <si>
    <t>d476a0c6</t>
  </si>
  <si>
    <t>อาการจอ Monitor 21.5นิ้ว  อาการติดๆ ดับๆ</t>
  </si>
  <si>
    <t>DataServiceDR_Images/d476a0c6.รูปภาพที่แจ้ง.064143.jpg</t>
  </si>
  <si>
    <t>XIE SHAOYANG , โอ๋ , แบงค์จอ</t>
  </si>
  <si>
    <t>เปลี่ยนบอร์ด(Xie Shaoyang) และเข้าเปลี่ยนจอ พร้อมติดตั้ง Internet</t>
  </si>
  <si>
    <t>DataServiceDR_Images/d476a0c6.รูปภาพที่ดำเนินการเสร็จแล้ว.103332.jpg</t>
  </si>
  <si>
    <t>bf18a1f3</t>
  </si>
  <si>
    <t>https://we.tl/t-XMoI8bo2Tf
content promotion 18-31 DEC ของร้านเมืองทองรบกวนด้วยค่ะ</t>
  </si>
  <si>
    <t>ขึ้นสื่อด้วยโปรแกรม Colorlight</t>
  </si>
  <si>
    <t>DataServiceDR_Images/bf18a1f3.รูปภาพที่ดำเนินการเสร็จแล้ว.094227.jpg</t>
  </si>
  <si>
    <t>ee1b978b</t>
  </si>
  <si>
    <t>Central Plaza Rayong</t>
  </si>
  <si>
    <t>LED Wall  จอดำ</t>
  </si>
  <si>
    <t>DataServiceDR_Images/ee1b978b.รูปภาพที่แจ้ง.094521.jpg</t>
  </si>
  <si>
    <t>กล่องค้าง ทำการทำการส่งสื่อขึ้นไปใหม่</t>
  </si>
  <si>
    <t>DataServiceDR_Images/ee1b978b.รูปภาพที่ดำเนินการเสร็จแล้ว.100349.jpg</t>
  </si>
  <si>
    <t>5e14944e</t>
  </si>
  <si>
    <t>แจ้งเพิ่มสื่อ,เปลี่ยนแปลง และลบสื่อ Digital TV อัพเดท  17/12/2025
1.แจ้งลง สื่อแคมเปญ คืนโอกาสทางการศึกษาให้น้องๆ ผู้ประสบภัยน้ำท่วม จ.สงขลา ระยะเวลาการขึ้นสื่อ 19 ธ.ค. 68 –  28  ก.พ. 68 
2.แจ้งลง สื่อแคมเปญ iPhone 16e (PlatinumFour Mass Campaign)  ระยะเวลาการขึ้นสื่อ 19 ธ.ค. 68 –  15 ม.ค. 69 
3.แจ้งลง สื่อแคมเปญ iPhone N- 28 Dec - 15 Jan 2026 (Mass Campaign)  ระยะเวลาการขึ้นสื่อ 28 ธ.ค. 68 –  15 ม.ค. 69 
4.แจ้งลง สื่อแคมเปญ iPhone 16e Festive (Mass Campaign)ระยะเวลาการขึ้นสื่อ 19 ธ.ค. 68 –  15 ม.ค. 69 
5.แจ้งลง สื่อแคมเปญ iPhone 16 (Mass Campaign) ระยะเวลาการขึ้นสื่อ 28 ธ.ค. 68 –  15 ม.ค. 69 
6.แจ้งลง สื่อแคมเปญ Samsung Galaxy A Series ระยะเวลาการขึ้นสื่อ 19 ธ.ค. 68 –  15 ม.ค. 69 
7.แจ้งลง สื่อแคมเปญ True_Aou Bar BQ ระยะเวลาการขึ้นสื่อ 19 ธ.ค. 68 –  24 ธ.ค. 68 
8.แจ้งลง สื่อแคมเปญ New Year Gift EOL Clearance Eff ระยะเวลาการขึ้นสื่อ 19 ธ.ค. 68 –  31 ม.ค. 69
9.Replace สื่อแคมเปญ  แพ็กเกจเน็ตต่างประเทศ GO Travel (Add-on package)ระยะเวลาการขึ้นสื่อ 20 ธ.ค. 68 –  15 ม.ค. 69
10.Replace สื่อแคมเปญ  ซิมเน็ตต่างประเทศ GO Travel SIM (SIM Card) ระยะเวลาการขึ้นสื่อ 20 ธ.ค. 68 –  15 ม.ค. 69
Team DR  &gt;&gt;&gt; Digital Screen 43" (แนวตั้งสื่อco brand)   
https://drive.google.com/drive/folders/1OA6NoXjK_5cVtkAkOXpdUTz6G5LrMmbf?usp=sharing</t>
  </si>
  <si>
    <t>ขึ้นสื่อจอ Poster โดยการทำโปรแกรม 2 ชุด โดยชุดแรกสำหรับจอPoster ธรรมดา อีกชุดสำหรับจอ 4K และทำการลบสื่อที่แจ้งลบออก</t>
  </si>
  <si>
    <t>5284e61f</t>
  </si>
  <si>
    <t>รบกวนช่วยอัปไฟล์ภาพสำหรับเปลี่ยนจอ LED Week 51 - 52 (End of Season Sale) ของ Charles &amp; Keith สาขา Central Pattaya แทนสื่อเดิมตามลิงก์ด้านล่างภายในวันที่ 19 ธ.ค. ค่ะ
·       Central Pattaya https://drive.google.com/file/d/1e-cKK2eYuEuiBE6uWdFF5JnMiK_SZcLW/view?usp=sharing</t>
  </si>
  <si>
    <t>a8b65cf4</t>
  </si>
  <si>
    <t>บริษัท เงินมาธุรกิจ จำกัด</t>
  </si>
  <si>
    <t>คุณเนส</t>
  </si>
  <si>
    <t>094-1659368</t>
  </si>
  <si>
    <t>พอดีพบจอ มีไฟไม่ติด 2 จุด งานเงินมา (จอหลอดซิลิโคน) ส่งแผ่นให้ลูกค้าและนำแผ่นกลับมาซ่อมครับ
📍Google map : https://goo.gl/maps/9Rrkb2ppCgqHjjwV9</t>
  </si>
  <si>
    <t>DataServiceDR_Images/a8b65cf4.รูปภาพที่แจ้ง.032516.jpg</t>
  </si>
  <si>
    <t>ส่งของให้ลูกค้า และรับของเสียกลับ</t>
  </si>
  <si>
    <t>แผ่น GOB อัพเดท พบจุดที่เสียเพิ่ม</t>
  </si>
  <si>
    <t>6b02f13f</t>
  </si>
  <si>
    <t>จอ Dtac Fashion Island
แจ้งเพิ่มสื่อ,เปลี่ยนแปลง และลบสื่อ Digital TV อัพเดท  17/12/2025
1.แจ้งลง สื่อแคมเปญ คืนโอกาสทางการศึกษาให้น้องๆ ผู้ประสบภัยน้ำท่วม จ.สงขลา ระยะเวลาการขึ้นสื่อ 19 ธ.ค. 68 –  28  ก.พ. 68 
2.แจ้งลง สื่อแคมเปญ iPhone 16e (PlatinumFour Mass Campaign)  ระยะเวลาการขึ้นสื่อ 19 ธ.ค. 68 –  15 ม.ค. 69 
3.แจ้งลง สื่อแคมเปญ iPhone N- 28 Dec - 15 Jan 2026 (Mass Campaign)  ระยะเวลาการขึ้นสื่อ 28 ธ.ค. 68 –  15 ม.ค. 69 
4.แจ้งลง สื่อแคมเปญ iPhone 16e Festive (Mass Campaign)ระยะเวลาการขึ้นสื่อ 19 ธ.ค. 68 –  15 ม.ค. 69 
5.แจ้งลง สื่อแคมเปญ iPhone 16 (Mass Campaign) ระยะเวลาการขึ้นสื่อ 28 ธ.ค. 68 –  15 ม.ค. 69 
6.แจ้งลง สื่อแคมเปญ Samsung Galaxy A Series ระยะเวลาการขึ้นสื่อ 19 ธ.ค. 68 –  15 ม.ค. 69 
7.แจ้งลง สื่อแคมเปญ True_Aou Bar BQ ระยะเวลาการขึ้นสื่อ 19 ธ.ค. 68 –  24 ธ.ค. 68 
8.แจ้งลง สื่อแคมเปญ New Year Gift EOL Clearance Eff ระยะเวลาการขึ้นสื่อ 19 ธ.ค. 68 –  31 ม.ค. 69
9.Replace สื่อแคมเปญ  แพ็กเกจเน็ตต่างประเทศ GO Travel (Add-on package)ระยะเวลาการขึ้นสื่อ 20 ธ.ค. 68 –  15 ม.ค. 69
10.Replace สื่อแคมเปญ  ซิมเน็ตต่างประเทศ GO Travel SIM (SIM Card) ระยะเวลาการขึ้นสื่อ 20 ธ.ค. 68 –  15 ม.ค. 69
DTAC SHOP : LED,Digital Signage (จอนอก,จอใน,Digital Standee)(ฝากทีม DR ลงจอ LED Dtac แฟชั่น ไอแลน)
https://drive.google.com/drive/folders/1OA6NoXjK_5cVtkAkOXpdUTz6G5LrMmbf?usp=sharing</t>
  </si>
  <si>
    <t>ยกเลิกเพราะลูกค้าให้ค้างสื่อเก่งน้ำปิงสื่อเดียว</t>
  </si>
  <si>
    <t>6bd406fd</t>
  </si>
  <si>
    <t>::Playlist Update December 2025 :: เพิ่มสื่อด่วน Network Celebration มีผล 18/12/2025 ตัดสื่อ TVS Seagame ออก มีผล 21/12/2025
Link สื่อใหม่
LED : Network Celebration (18 Dec 2025 -10 Jan 2026)
https://drive.google.com/drive/folders/1Km5Z-hIveh_qmXcvNRwV556Y-N80m-VE</t>
  </si>
  <si>
    <t>DataServiceDR_Images/6bd406fd.รูปภาพที่แจ้ง.073124.jpg</t>
  </si>
  <si>
    <t>ขึ้นสื่อ สำหรับสาขาที่มีสื่อธงชาติค้าง สร้างโปรแกรม 2  ชุด ชุดแรกแบบมีสื่อธงชาติ ตั้งPlay Control เริ่ม 18/12/25 - 31/12/25  และอีกโปรแกรม ตั้งPlay Control เริ่ม 01/01/26 - 10/01/26  งานที่ 2 แจ้งลบสื่อ SEA Games ในตอนแรกลูกค้าแจ้งว่า สื่อเดือน DEC จึงทำการตั้งPlay Control จบ31-12-25  จากนั้นลูกค้าแจ้งเปลี่ยนเป็น 20-12-25 ดังนั้นทำการตั้ง Play control ใหม่ และ ส่งใหม่อีกครั้ง</t>
  </si>
  <si>
    <t>3d86766c</t>
  </si>
  <si>
    <t>📣ประกาศ📣
ขอแจ้งเพิ่มสื่อด่วนจากทางแบรนด์ "Network Celebration" มีผล 18/12/2025 (ขึ้นทุกจอ ACC Wall)
TV แนวนอน (ขึ้นทุกจอ)
https://drive.google.com/drive/folders/1_xhcjj6nnSnV6xiOzipzVtSZrQJED4on?usp=sharing</t>
  </si>
  <si>
    <t>7b2cf07d</t>
  </si>
  <si>
    <t>สื่อจอPoster และจอLED Dtac Fashion Island
สำคัญมาก‼️ฝากลงจอ Cobrand ด้วยครับ
แจ้งเพิ่มสื่อ "Network Celebration ยิ้มรับของขวัญทั่วไทย" ทุกจอที่มี
มีผล 18/12/2025 - 10/01/2026
https://drive.google.com/drive/folders/1tzzIPkzZCK3t_x8QK2KDQISEjHgcQt9l?usp=sharing</t>
  </si>
  <si>
    <t>ขึ้นสื่อจอLED Dtac Fashion Island และ จอPoster True</t>
  </si>
  <si>
    <t>1503cc24</t>
  </si>
  <si>
    <t>แจ้งซ่อมจอสื่อโฆษณาชำรุด1จุด เสาชั้นออกบัตรโดยสารฝั่งทางออก2,3 สถานีสวนจตุจักร ครับ</t>
  </si>
  <si>
    <t>DataServiceDR_Images/1503cc24.รูปภาพที่แจ้ง.010154.jpg</t>
  </si>
  <si>
    <t>รายละเอียดการดำเนินงาน เข้าตรวจสอบจอเสาฝั่ง END1 พบว่าจอมีอาการเป็นเส้นจำนวน 1 จุด ตรวจสอบเบื้องต้นพบว่า 📍สายแพรขาด จำนวน 1 เส้น 📍สายแพรหลวม จำนวน 1 เส้น 📍สาย DC หลุด จำนวน 1 เส้น    จึงดำเนินการแก้ไขดังนี้    📌ใส่สาย DC ใหม่  📌จัดสายแพรที่หลวมให้แน่น  📌เปลี่ยนสายแพรที่ขาด จำนวน 1 เส้น หลังดำเนินการ จอสามารถกลับมาใช้งานได้ตามปกติ สถานะปัจจุบัน ดำเนินการเสร็จเรียบร้อย จอใช้งานได้ปกติ</t>
  </si>
  <si>
    <t>DataServiceDR_Images/1503cc24.รูปภาพที่ดำเนินการเสร็จแล้ว.081519.jpg</t>
  </si>
  <si>
    <t>มีเจ้าหน้าที่แจ้งว่า มีผู้โดยสารเดินชนจอ ทำให้แผ่นจอหลุด ส่งผลให้สายหลุดและสายขาด</t>
  </si>
  <si>
    <t>48466afc</t>
  </si>
  <si>
    <t>พระราม 9 จอดับครับ</t>
  </si>
  <si>
    <t>DataServiceDR_Images/48466afc.รูปภาพที่แจ้ง.010401.jpg</t>
  </si>
  <si>
    <t>รายละเอียดการดำเนินงาน เข้าตรวจสอบจอหน้าเมโทร พบว่าจอดับ ตรวจสอบที่ห้องไฟและตู้ไฟ พบว่า เบรกเกอร์ของจอ Video Wall ทริปจำนวน 1 ตัว ทำการ ON เบรกเกอร์ ให้กลับมาทำงานตามปกติ หลังจากเปิดเบรกเกอร์แล้ว จอกลับมาใช้งานได้ปกติ สถานะปัจจุบัน ดำเนินการเสร็จเรียบร้อย — จอสามารถใช้งานได้ปกติ</t>
  </si>
  <si>
    <t>DataServiceDR_Images/48466afc.รูปภาพที่ดำเนินการเสร็จแล้ว.081753.jpg</t>
  </si>
  <si>
    <t>ทำการถ่ายวีดีโอไว้หลังจาก on Breaker ขึ้นครับ ว่าจอติดขึ้นมาทีเดียวหรือติดทีละครึ่งจอครับ</t>
  </si>
  <si>
    <t>e3032542</t>
  </si>
  <si>
    <t>1.เปลี่ยนแผ่นโมดูล1แผ่น เปลี่ยนเรียบร้อยครับ✅
2.นับเม็ดที่หลุด=176 เม็ด +- ✅
3.นับเม็ดเดดพิกเซลเม็ดไม่หลุด=36เม็ด +-✅
4.นับแผ่นicเสีย=1 แผ่น✅
5.นับเม็ดสีเพี้ยน=47 จุด✅
ทั้งที่นับโดยประมาณอาจมีบวกลบเพิ่มเติมครับ</t>
  </si>
  <si>
    <t>DataServiceDR_Images/e3032542.รูปภาพที่แจ้ง.012838.jpg</t>
  </si>
  <si>
    <t>c9d4a967</t>
  </si>
  <si>
    <t>คอนเท้น facade ที่ CTW รบกวนเปลี่ยนเป็นตัวนี้ให้หน่อยค่ะ
https://we.tl/t-ny9e42W7rq
Facade CTW
เริ่ม 19 Dec - 18 Jan 26</t>
  </si>
  <si>
    <t>bbcfefcb</t>
  </si>
  <si>
    <t>Lotus's Saraburi</t>
  </si>
  <si>
    <t>Kanyakorn Thipthep</t>
  </si>
  <si>
    <t>095-9490777</t>
  </si>
  <si>
    <t>DataServiceDR_Images/bbcfefcb.รูปภาพที่แจ้ง.032211.jpg</t>
  </si>
  <si>
    <t>ยกเลิก MA ไม่ตอบกลับว่าให้ประสานงานกับใคร</t>
  </si>
  <si>
    <t>รอทีมMA ของ TRUE แจ้งรายละเอียดผู้ประสานงานใหม่</t>
  </si>
  <si>
    <t>9af79024</t>
  </si>
  <si>
    <t>Acc Wall : BD Embassy, ทรู1ใยแก้ว, CP Tower, EMSPHERE, One Bangkok, Dusit Central Park 
Video Wall : TS Central Westgate, Mega Bangna, Future Rangsit
&gt;&gt; แจ้งยกเลิกสื่อ In The 8ight นำสื่อออก มีผลทันที 19 Dec 25
https://drive.google.com/file/d/1cbpUtVSjFLVzkHXL_Yzrc5bF1rqmaW6Q/view?usp=drive_link
แจ้งเพิ่มสื่อ 
&gt;&gt; TrueYou Privilege พิเศษ Bar B Q Plaza​ ขึ้นสื่อ 19 - 24 Dec 25
https://drive.google.com/drive/folders/11RTg2_VDfH8_ST8tH8aCUkn997mjw5HF?usp=drive_link
&gt;&gt; Apple Watch 11 SE3 ขึ้นสื่อ 19 - 27 Dec 25
https://drive.google.com/drive/folders/1jOX6UV2vN_5QXPLy4qB_QJBiILR3-5S2?usp=drive_link
&gt;&gt; Network Celebration, iPhone 16e PlatinumFour (Mass), SS A Series, DeviceXTruepoint ขึ้นสื่อ 19 - 31 Dec 25  
https://drive.google.com/drive/folders/1AaEpZWU-N1ggruLT1QM9h2C5mMgN4fO6?usp=drive_link
แจ้งเปลี่ยนสื่อ
&gt;&gt; เปลี่ยนสื่อบริการโรมมิ่ง GO Travel มีผล 20 Dec 25 เป็นต้นไป
https://drive.google.com/drive/folders/1i4JdoWkpaKsJD44SdP_WpdKpaXpvyJu_?usp=drive_link</t>
  </si>
  <si>
    <t>ลบสื่อที่แจ้งลบ ขึ้นสื่อตามที่ลูกค้าแจ้ง สลับสื่อตามตำแหน่งและสาขาดังนี้ 1. Ts 3 สาขา 2. จอซ้าย 3.จอกลาง 4.จอขวา 5. Siam Soi 2 6. Privilege 7.LED Hangdong Chiangmai</t>
  </si>
  <si>
    <t>629b8aab</t>
  </si>
  <si>
    <t>จอเล่นสื่อเพี้ยน</t>
  </si>
  <si>
    <t>DataServiceDR_Images/629b8aab.รูปภาพที่แจ้ง.042430.jpg</t>
  </si>
  <si>
    <t>บอยด์ (วิทวัส) , เอริท</t>
  </si>
  <si>
    <t>แนะนำสาขาถอดเสียบสาย HDMI</t>
  </si>
  <si>
    <t>05bdc572</t>
  </si>
  <si>
    <t>วีดีโอ In store Promotion สาขา เดอะมอลล์ บางแค สำหรับวันที่ 23 dec 25 - 8 jan 26 
Link : https://drive.google.com/drive/folders/1oSfcNFXLKPsnQ7fQj3Tzqg5a_aS04pPQ 
สาขาอื่นเล่นสื่อเดิม</t>
  </si>
  <si>
    <t>ขึ้นสื่อ ตั้งPlay Control สื่อเดิมจบ 22/12/25 สื่อนี้ตั้งPlay Controlเริ่ม 23/12/25 - 08/12/25</t>
  </si>
  <si>
    <t>bbd7815f</t>
  </si>
  <si>
    <t>จอไม่ติด 1จอ</t>
  </si>
  <si>
    <t>DataServiceDR_Images/bbd7815f.รูปภาพที่แจ้ง.012659.jpg</t>
  </si>
  <si>
    <t>XIE SHAOYANG , โอ๋</t>
  </si>
  <si>
    <t>คัดแยกหม้อแปลงที่บริษัท ก่อนออกเดิมทางไปที่  #จอมีปัญหาที่สายแลน แก้ไขเดินสายแลยใหม่ระยะ25เมตร จอติดปกติเรียบร้อย  #จอปิดไม่สนิท ส่าวหยางแจ้งว่าต้องติดต่อซัพจีนเข้าเซทระบบใหม่อีกที</t>
  </si>
  <si>
    <t>DataServiceDR_Images/bbd7815f.รูปภาพที่ดำเนินการเสร็จแล้ว.012913.jpg</t>
  </si>
  <si>
    <t>51b187ce</t>
  </si>
  <si>
    <t>ขอขึ้นสื่อ Community Zone ที่ Central World นะคะ
https://drive.google.com/drive/folders/1Omc7HV9LqJbk2hFZ95cyNQv-55IIsZ5D?usp=sharing</t>
  </si>
  <si>
    <t>ขึ้นสื่อจอ A2 A3 B2 B3 C2 C3</t>
  </si>
  <si>
    <t>647f04d2</t>
  </si>
  <si>
    <t>จอดับ 4  จอ</t>
  </si>
  <si>
    <t>DataServiceDR_Images/647f04d2.รูปภาพที่แจ้ง.021637.jpg</t>
  </si>
  <si>
    <t>การ์ดเกิดอาการค้าง เนื่องจากจอมีไฟเลี้ยงตลอด 24 ชั่วโมง โดยมีการตั้งค่าไทม์เมอร์เป็นโหมด Manualในส่วนนี้รบกวนประสานทางทีมไฟฟ้าให้ด่วยครับ</t>
  </si>
  <si>
    <t>DataServiceDR_Images/647f04d2.รูปภาพที่ดำเนินการเสร็จแล้ว.061725.jpg</t>
  </si>
  <si>
    <t>7af16adc</t>
  </si>
  <si>
    <t>Adidas Central Chidlom</t>
  </si>
  <si>
    <t>คุณเบลล์, คุณอุ๊</t>
  </si>
  <si>
    <t>จอร้านชิดลม ไม่ติดเลยครับเช้านี้ทั้งร้าน</t>
  </si>
  <si>
    <t>DataServiceDR_Images/7af16adc.รูปภาพที่แจ้ง.035242.jpg</t>
  </si>
  <si>
    <t>ยกเลิก สาเหตุที่จอดับเพราะห้างสับเบรคเกอร์ไว้</t>
  </si>
  <si>
    <t>DataServiceDR_Images/7af16adc.รูปภาพที่ดำเนินการเสร็จแล้ว.040924.jpg</t>
  </si>
  <si>
    <t>63fce596</t>
  </si>
  <si>
    <t>Vespa Nakhon Si Thammarat</t>
  </si>
  <si>
    <t>vespa นครศรีธรรมราช อาการเข้า App ไม่ได้</t>
  </si>
  <si>
    <t>DataServiceDR_Images/63fce596.รูปภาพที่แจ้ง.042437.jpg</t>
  </si>
  <si>
    <t>แนะนำสาขาเชื่อมต่อ internet</t>
  </si>
  <si>
    <t>339337ff</t>
  </si>
  <si>
    <t>อาการBreker ไฟทริปบ่อยครั้ง จึงเพิ่มอุปกณ์ ติดตั้งตู้ไฟ</t>
  </si>
  <si>
    <t>DataServiceDR_Images/339337ff.รูปภาพที่แจ้ง.074735.jpg</t>
  </si>
  <si>
    <t>ฟลุ๊ค , ต้น , โดนัดไฟฟ้า</t>
  </si>
  <si>
    <t>1. ติดตู้คอนโทรลกระแส 3เมน✅ 2. เดินสาย power เชื่อม ต่อหม้อแปลง✅ 3. เปิดเทสระบบจอ LED ระบบจอ LED ติดปกติ✅</t>
  </si>
  <si>
    <t>DataServiceDR_Images/339337ff.รูปภาพที่ดำเนินการเสร็จแล้ว.012323.jpg</t>
  </si>
  <si>
    <t>6bf34c52</t>
  </si>
  <si>
    <t>จอเสียเป็นเส้น</t>
  </si>
  <si>
    <t>DataServiceDR_Images/6bf34c52.รูปภาพที่แจ้ง.092250.jpg</t>
  </si>
  <si>
    <t>มิ้ว , ฟลุ๊คใหญ่</t>
  </si>
  <si>
    <t>เปลี่ยนทีวีซัมซุง 43นิ้ว ใหม่ 1 เครื่อง✅ เปลี่ยนแผ่นเสียหน้าร้าน 3 แผ่น✅</t>
  </si>
  <si>
    <t>DataServiceDR_Images/6bf34c52.รูปภาพที่ดำเนินการเสร็จแล้ว.011035.jpg</t>
  </si>
  <si>
    <t>8d4530c5</t>
  </si>
  <si>
    <t>ตัดต่อคลิปช่วงที่ดำออกให้ลูกค้า</t>
  </si>
  <si>
    <t>910694f4</t>
  </si>
  <si>
    <t>DataServiceDR_Images/910694f4.รูปภาพที่แจ้ง.010259.jpg</t>
  </si>
  <si>
    <t>เบิร์ด(โฟร์แมน) , ฟลุ้คเล็ก , เณน</t>
  </si>
  <si>
    <t>1.นำแผงวงจรไฟใหม่ไปเปลี่ยน 2.เข้าเมนไฟ 3.เทสระบบไฟ เปิด-ปิด 4.จอติดปกติแล้วครับ ทำการหน่วงไว้ตัวแรก 0.8 ตัวที่สอง 1.00 5.อุปกรณ์กลับ 1ชุดครับ 6.เมนไฟมี2เมนครับ ทำการมาร์คสายให้เรียบร้อยครับเพื่อง่ายต่อการเซอร์วิส</t>
  </si>
  <si>
    <t>DataServiceDR_Images/910694f4.รูปภาพที่ดำเนินการเสร็จแล้ว.010657.jpg</t>
  </si>
  <si>
    <t>89610343</t>
  </si>
  <si>
    <t>จอLED ที่ให้พี่ช่างติดตั้งให้วันนั้นว่าปิดเที่ยงคืนตอนนี้สี่ทุ่มหน้าจอดับเลยนะคะ</t>
  </si>
  <si>
    <t>DataServiceDR_Images/89610343.รูปภาพที่แจ้ง.010611.jpg</t>
  </si>
  <si>
    <t>เข้าแก้เวลา เวลาเปิด-ปิด Player เรียบร้อย</t>
  </si>
  <si>
    <t>DataServiceDR_Images/89610343.รูปภาพที่ดำเนินการเสร็จแล้ว.031426.jpg</t>
  </si>
  <si>
    <t>3e217d0b</t>
  </si>
  <si>
    <t>จอปิดไม่สนิท ส่าวหยางแจ้งว่าต้องติดต่อซัพจีนเข้าเซทระบบใหม่อีกที</t>
  </si>
  <si>
    <t>DataServiceDR_Images/3e217d0b.รูปภาพที่แจ้ง.013126.jpg</t>
  </si>
  <si>
    <t>1. เปลี่ยนสายแลนใหม่ ทางลูกค้าเดินมาให้ เชื่อมต่อกับการ์ด แล้วเก็บสายแลนด้านบน(check mark) 2. ปรับตั้งค่ามอเตอร์ ประตูจอ LED ใหม่ เสร็จเรียบร้อย ครับ(check mark)</t>
  </si>
  <si>
    <t>DataServiceDR_Images/3e217d0b.รูปภาพที่ดำเนินการเสร็จแล้ว.103518.jpg</t>
  </si>
  <si>
    <t>d6a4669f</t>
  </si>
  <si>
    <t>วัดค่าแสง</t>
  </si>
  <si>
    <t>เข้าทำการวัดค่าแสงด่านอโศก3-1 ช่องที่22 ค่าแสง 137 ช่องที่24 ค่าแสง 147</t>
  </si>
  <si>
    <t>DataServiceDR_Images/d6a4669f.รูปภาพที่ดำเนินการเสร็จแล้ว.020918.jpg</t>
  </si>
  <si>
    <t>8ba287cc</t>
  </si>
  <si>
    <t>คุณกิฟ</t>
  </si>
  <si>
    <t>สนามบิน สายพาน 19 -20 จอบน
https://drive.google.com/drive/folders/1GAsx0iBlXl35kJimgGUgwCdXQejRROza</t>
  </si>
  <si>
    <t>2960f018</t>
  </si>
  <si>
    <t>คุณผักกาด</t>
  </si>
  <si>
    <t>เนื่องจากสายชาร์จจอ LED ช็อต พอเสียบสายแล้วมีกลิ่นเหม็นไหม้ออกมา</t>
  </si>
  <si>
    <t>DataServiceDR_Images/2960f018.รูปภาพที่แจ้ง.025601.jpg</t>
  </si>
  <si>
    <t>บอยด์ (วิทวัส) , พี่เจี๊ยบ(แมส)</t>
  </si>
  <si>
    <t>ส่ง adaptor ให้ลูกค้าเปลี่ยนเรียบร้อย</t>
  </si>
  <si>
    <t>DataServiceDR_Images/2960f018.รูปภาพที่ดำเนินการเสร็จแล้ว.063930.jpg</t>
  </si>
  <si>
    <t>d0baedcd</t>
  </si>
  <si>
    <t>งา่น sunnie สาขา Dusit central park อาการจอดับ</t>
  </si>
  <si>
    <t>DataServiceDR_Images/d0baedcd.รูปภาพที่แจ้ง.030054.jpg</t>
  </si>
  <si>
    <t>แนะนำลูกค้าใช้รีโมทเปิดจอ</t>
  </si>
  <si>
    <t>DataServiceDR_Images/d0baedcd.รูปภาพที่ดำเนินการเสร็จแล้ว.044402.jpg</t>
  </si>
  <si>
    <t>24cf0eea</t>
  </si>
  <si>
    <t>วัดค่าแสง 5 จอ</t>
  </si>
  <si>
    <t>เช็คค่าแสงด่านดินแดง 5 จอ ระยะห่างจากจอ2 เมตรเช็คสื่อสีขาว ช่องที่4)143 ช่องที่6)125 ช่องที่8)141 ช่องที่9)146 ช่องที่10)142</t>
  </si>
  <si>
    <t>DataServiceDR_Images/24cf0eea.รูปภาพที่ดำเนินการเสร็จแล้ว.031144.jpg</t>
  </si>
  <si>
    <t>f453a445</t>
  </si>
  <si>
    <t>เข้าทำการวัดค่าแสงทางด่วนประชาอุทิศ 2 จอ</t>
  </si>
  <si>
    <t>DataServiceDR_Images/f453a445.รูปภาพที่แจ้ง.031910.jpg</t>
  </si>
  <si>
    <t>เข้าทำการวัดค่าแสงทางด่วนประชาอุทิศ ช่องที่2 ค่าแสง 183  ช่องที่4 ค่าแสง  184</t>
  </si>
  <si>
    <t>36d5dc9a</t>
  </si>
  <si>
    <t>Details:วัดค่าแสงจอ จำนวน 6 จอ 1นับจากซ้ายมองเข้ามาที่หน้าด่าน  จอที่1. สีแดง 19.70 Cd/m2 สีน้ำเงิน 116.2 Cd/m2 สีขาว 170.7 Cd/m2 สีเขียว 95.30 Cd/m2  จอที่2. สีแดง 13.96 Cd/m2 สีน้ำเงิน 18.17 Cd/m2 สีขาว 111.2 Cd/m2 สีเขียว 39.46 Cd/m2  จอที่3. สีแดง 41.02 Cd/m2 สีน้ำเงิน 46.93 Cd/m2 สีขาว 145.2 Cd/m2 สีเขียว 116.1 Cd/m2  จอที่4. สีแดง 34.33  Cd/m2 สีน้ำเงิน 79.24 Cd/m2 สีขาว 194.7 Cd/m2 สีเขียว 96.22 Cd/m2  จอที่5 สีแดง 17.05 Cd/m2 สีน้ำเงิน 13.53 Cd/m2 สีขาว 177.0 Cd/m2 สีเขียว 113.9 Cd/m2  จอที่6 สีแดง 79.18 Cd/m2 สีน้ำเงิน 39.41 Cd/m2 สีขาว 170.6 Cd/m2 สีเขียว 108.0 Cd/m2</t>
  </si>
  <si>
    <t>DataServiceDR_Images/36d5dc9a.รูปภาพที่ดำเนินการเสร็จแล้ว.014256.jpg</t>
  </si>
  <si>
    <t>0dd823b5</t>
  </si>
  <si>
    <t>วัดค่าแสง จำนวน 4 จอ</t>
  </si>
  <si>
    <t>Details:วัดค่าแสงจอ จำนวน 4 จอ 1นับจากซ้ายมองเข้ามาที่หน้าด่าน  จอที่1. สีแดง 53.84 Cd/m2 สีน้ำเงิน 194.2 Cd/m2 สีขาว 13.65 Cd/m2 สีเขียว 129.8 Cd/m2  จอที่2. สีแดง 54.77 Cd/m2 สีน้ำเงิน 193.1 Cd/m2 สีขาว  13.84 Cd/m2 สีเขียว 129.9 Cd/m2  จอที่3. สีแดง 55.69 Cd/m2 สีน้ำเงิน 194.9 Cd/m2 สีขาว 14.02 Cd/m2 สีเขียว 129.7 Cd/m2  จอที่4. สีแดง 53.91 Cd/m2 สีน้ำเงิน 191.5 Cd/m2 สีขาว 13.41 Cd/m2 สีเขียว 128.4 Cd/m2</t>
  </si>
  <si>
    <t>DataServiceDR_Images/0dd823b5.รูปภาพที่ดำเนินการเสร็จแล้ว.011243.jpg</t>
  </si>
  <si>
    <t>5fd9134a</t>
  </si>
  <si>
    <t>วัดค่าแสง จำนวน 2 จอ</t>
  </si>
  <si>
    <t>จอช่องที่2 วัดค่าแสงได้ 163.8 cd/m2 จอช่องที่4 วัดค่าแสงได้ 165.6 cd/m2</t>
  </si>
  <si>
    <t>DataServiceDR_Images/5fd9134a.รูปภาพที่ดำเนินการเสร็จแล้ว.014234.jpg</t>
  </si>
  <si>
    <t>f8d49052</t>
  </si>
  <si>
    <t>ด่านจตุโชติ จำนวน 2 จอ จอช่องที่2 วัดค่าแสงได้ 166.6 cd/m2 จอช่องที่6 วัดค่าแสงได้ 187.5 cd/m2</t>
  </si>
  <si>
    <t>DataServiceDR_Images/f8d49052.รูปภาพที่ดำเนินการเสร็จแล้ว.015008.jpg</t>
  </si>
  <si>
    <t>2d3798b5</t>
  </si>
  <si>
    <t>วัดค่าแสง จำนวน 3 จอ</t>
  </si>
  <si>
    <t>ด่านรามอินทราจำนวน 3 จอ จอช่องที่1 วัดค่าแสงได้ 183.1 cd/m2 จอช่องที่4 วัดค่าแสงได้ 1852.2 cd/m2 จอช่องที่5 วัดค่าแสงได้ 185.7 cd/m2</t>
  </si>
  <si>
    <t>DataServiceDR_Images/2d3798b5.รูปภาพที่ดำเนินการเสร็จแล้ว.014647.jpg</t>
  </si>
  <si>
    <t>fddd5a74</t>
  </si>
  <si>
    <t>วัดค่าแสง จำนวน 5 จอ</t>
  </si>
  <si>
    <t>ด่านพระราม9-1จำนวน 5 จอ จอช่องที่1 วัดค่าแสงได้ 136.1 cd/m2 จอช่องที่3 วัดค่าแสงได้ 133.5 cd/m2 จอช่องที่4 วัดค่าแสงได้ 134.2 cd/m2 จอช่องที่6 วัดค่าแสงได้ 143.2 cd/m2 จอช่องที่7 วัดค่าแสงได้ 141.5 cd/m2</t>
  </si>
  <si>
    <t>DataServiceDR_Images/fddd5a74.รูปภาพที่ดำเนินการเสร็จแล้ว.014050.jpg</t>
  </si>
  <si>
    <t>1f230544</t>
  </si>
  <si>
    <t>ทำการวัดค่าแสง</t>
  </si>
  <si>
    <t>DataServiceDR_Images/1f230544.รูปภาพที่ดำเนินการเสร็จแล้ว.021731.jpg</t>
  </si>
  <si>
    <t>44d69317</t>
  </si>
  <si>
    <t>วัดค่าแสง จำนวน 7 จอ</t>
  </si>
  <si>
    <t>DataServiceDR_Images/44d69317.รูปภาพที่ดำเนินการเสร็จแล้ว.021853.jpg</t>
  </si>
  <si>
    <t>cfd3b285</t>
  </si>
  <si>
    <t>Details:วัดค่าแสงจอ จำนวน 3 จอ 1นับจากซ้ายมองเข้ามาที่หน้าด่าน  จอที่1. สีแดง 69.94 Cd/m2 สีน้ำเงิน 190.5 Cd/m2 สีขาว  330.7 Cd/m2 สีเขียว 336.3  Cd/m2  จอที่2. สีแดง 41.45 Cd/m2 สีน้ำเงิน 101.0  Cd/m2 สีขาว 425.4 Cd/m2 สีเขียว 402.2  Cd/m2  จอที่3. สีแดง  109.0 Cd/m2 สีน้ำเงิน 144.7 Cd/m2 สีขาว 361.2 Cd/m2 สีเขียว 358.4  Cd/m2</t>
  </si>
  <si>
    <t>DataServiceDR_Images/cfd3b285.รูปภาพที่ดำเนินการเสร็จแล้ว.011901.jpg</t>
  </si>
  <si>
    <t>405f958c</t>
  </si>
  <si>
    <t>ล้างจอจุดที่ยังเป็นคราบขัดไม่ออก</t>
  </si>
  <si>
    <t>DataServiceDR_Images/405f958c.รูปภาพที่แจ้ง.011142.jpg</t>
  </si>
  <si>
    <t>เคี้ยง , เณน , นุ๊ก , ตา , ไข่นุ้ย , โทน</t>
  </si>
  <si>
    <t>ดำเนินการล้างทำความสะอาดจอ LED บริเวณสุขุมวิทคอนเนอร์ ซึ่งมีคราบสกปรก การล้างจอครั้งนี้ใช้น้ำยาที่ได้รับมา จำนวนประมาณ 4 ขวด คราบที่ฝังแน่นบางจุดไม่สามารถขจัดออกได้ทั้งหมด แต่มีความจางลงอย่างเห็นได้ชัด คราบที่ไม่ฝังแน่นสามารถทำความสะอาดออกได้ทั้งหมด ทางคุณน้ำได้ทำการตรวจสอบความเรียบร้อยแล้ว ยืนยันว่าคราบที่ติดอยู่บนจอได้ทำความสะอาดออกเรียบร้อย</t>
  </si>
  <si>
    <t>DataServiceDR_Images/405f958c.รูปภาพที่ดำเนินการเสร็จแล้ว.011142.jpg</t>
  </si>
  <si>
    <t>d0e83a31</t>
  </si>
  <si>
    <t>คุณทิพย์</t>
  </si>
  <si>
    <t>เปลี่ยนสื่อด้วยแฟลชได้แล้วเล่นสื่อเพี้ยน เป็นรวมจอ</t>
  </si>
  <si>
    <t>DataServiceDR_Images/d0e83a31.รูปภาพที่แจ้ง.044048.jpg</t>
  </si>
  <si>
    <t>ลูกค้าขึ้นสื่อด้วยแฟลชไดร์ฟไม่ได้ จึงขึ้นสื่อให้ลูกค้าผ่านระบบออนไลน์แทน</t>
  </si>
  <si>
    <t>DataServiceDR_Images/d0e83a31.รูปภาพที่ดำเนินการเสร็จแล้ว.085854.jpg</t>
  </si>
  <si>
    <t>7ae2a122</t>
  </si>
  <si>
    <t>เสาไฟ LED ตรงกลางไฟไม่ติด1เสา</t>
  </si>
  <si>
    <t>DataServiceDR_Images/7ae2a122.รูปภาพที่แจ้ง.060823.jpg</t>
  </si>
  <si>
    <t>รายการเสนอราคา  ดังนี้ 1. หม้อแปลง 350-5V จำนวน 1 ลูก 2. สายแพ 1.5 เมตร จำนวน 2 เส้น 3. สาย DC จำนวน 1 เส้น 4. ค่าบริการช่าง</t>
  </si>
  <si>
    <t>ดำเนินการเปลี่ยนหม้อแปลงที่จ่ายไฟให้การ์ด1ลูก เปลี่ยนได้แค่หม้อแปลง เนื่องจาดการ์ดที่เตรียมมาด้วยคนละแบบกัน</t>
  </si>
  <si>
    <t>DataServiceDR_Images/7ae2a122.รูปภาพที่ดำเนินการเสร็จแล้ว.012517.jpg</t>
  </si>
  <si>
    <t>a75273c2</t>
  </si>
  <si>
    <t>Muangthai Ratchadalai Theatre</t>
  </si>
  <si>
    <t>จอ Kiosk เปิดจอแล้วเล่นหน้า AppVS เป็นสีดำ</t>
  </si>
  <si>
    <t>DataServiceDR_Images/a75273c2.รูปภาพที่แจ้ง.063519.jpg</t>
  </si>
  <si>
    <t>ตรวจสอบตู้ kiosk ไม่เล่นสื่อ ทำการรีเซ็ตอุปกรณ์ใหม่ จอกลับมาเล่นสื่อปกติครับ ทำการลองเสียบ แฟลชไดรฟ์ใหม่ลองเปลี่ยนสื่อ จอทำงานปกติค</t>
  </si>
  <si>
    <t>DataServiceDR_Images/a75273c2.รูปภาพที่ดำเนินการเสร็จแล้ว.073049.jpg</t>
  </si>
  <si>
    <t>10838adb</t>
  </si>
  <si>
    <t>True Shop Suvarnabhumi Airport Fl.B2</t>
  </si>
  <si>
    <t>True  ร้านชั้นB2 บูธ   เสียบแฟลชไดร์ขึ้นสื่อแล้วจอดับ</t>
  </si>
  <si>
    <t>DataServiceDR_Images/10838adb.รูปภาพที่แจ้ง.085540.jpg</t>
  </si>
  <si>
    <t>แนะนำลูกค้าส่งลิงค์ผ่านไลน์ แล้วโหลดลงแฟลชไดร์ฟ</t>
  </si>
  <si>
    <t>DataServiceDR_Images/10838adb.รูปภาพที่ดำเนินการเสร็จแล้ว.035119.jpg</t>
  </si>
  <si>
    <t>54156de6</t>
  </si>
  <si>
    <t>แจ้งซ่อมป้ายโฆษณา 1 เสาขึ้นโฆษณาเพี้ยนฝั่งประตูทางออก 2 และ 3</t>
  </si>
  <si>
    <t>DataServiceDR_Images/54156de6.รูปภาพที่แจ้ง.012104.jpg</t>
  </si>
  <si>
    <t>รายละเอียดการดำเนินงาน เข้าตรวจสอบจอเสาฝั่ง END1 พบแผ่นโมดูลเสียจำนวน 1 แผ่น ทำการถอดแผ่นเพื่อตรวจสอบ พบว่า สาย DC หลุดออกจากแผ่น ส่งผลให้แผ่นเสียและขึ้นเป็นเส้น ดำเนินการแก้ไขดังนี้ เปลี่ยนสาย DC ใหม่ จำนวน 1 เส้น ติดกาวสองหน้าแบบบางบริเวณมุมแผ่นจอเสา ฝั่งละ 5 แผ่น รวมทั้งหมด 20 แผ่น ปรับแนวแผ่นจอที่ไม่เสมอกัน จำนวน 5 แผ่น หลังดำเนินการ ตรวจสอบแล้วจอสามารถใช้งานได้ตามปกติ</t>
  </si>
  <si>
    <t>DataServiceDR_Images/54156de6.รูปภาพที่ดำเนินการเสร็จแล้ว.102838.jpg</t>
  </si>
  <si>
    <t>b79b0e13</t>
  </si>
  <si>
    <t>bangkok golds</t>
  </si>
  <si>
    <t>จอออฟไลน์ส่งสื่อไม่ได้</t>
  </si>
  <si>
    <t>DataServiceDR_Images/b79b0e13.รูปภาพที่แจ้ง.023852.jpg</t>
  </si>
  <si>
    <t>เป็นที่อินเทอร์เน็ตลูกค้า จอกลับมาออนไลน์ใช้งานได้ปกติ</t>
  </si>
  <si>
    <t>DataServiceDR_Images/b79b0e13.รูปภาพที่ดำเนินการเสร็จแล้ว.024425.jpg</t>
  </si>
  <si>
    <t>334ff2b5</t>
  </si>
  <si>
    <t>DataServiceDR_Images/334ff2b5.รูปภาพที่แจ้ง.062248.jpg</t>
  </si>
  <si>
    <t>จากการตรวจสอบพบว่า จอดำแค่จอเดียว ทั้งๆที่ใช้กล่องคอนโทรลเดียวกันควบคุม 2  จอ จึงทำการส่งสื่อขึ้นไปใหม่ จอกลับมาติดปกติ แต่ต้องหาสาเหตุอีกต่อไป</t>
  </si>
  <si>
    <t>เรียบร้อยปกติ แต่ต้องหาสาเหตุต่อไปว่าเกิดจากอะไร</t>
  </si>
  <si>
    <t>DataServiceDR_Images/334ff2b5.รูปภาพที่ดำเนินการเสร็จแล้ว.062247.jpg</t>
  </si>
  <si>
    <t>6a569ac8</t>
  </si>
  <si>
    <t>คุณวีระศักดิ์</t>
  </si>
  <si>
    <t>ผมได้แนบ Link VDO  สำหรับ Update สำหรับ จอ TV  Big Hot Spot  M aybelline  ตามนี้ครับ
1 https://drive.google.com/file/d/1fq5toa8wkO1J0HBL_l7p98JweaFL6jAN/view?usp=sharing
รายชื่อสาขา ตามรูปภาพ ที่แนบมาครับ
2 https://drive.google.com/file/d/1W4qjH7Tzh4aMS_S762H6u6tG6gXZtn3P/view?usp=sharing
1 EVE AND BOY MEGA Bangna
ฝาก update  ได้เลยครับ</t>
  </si>
  <si>
    <t>d07684c9</t>
  </si>
  <si>
    <t>สวัสดีค่ะ รบกวนเปลี่ยนหน้าจอทีวี สาขา สยามเซนเตอร์ เป็น ตัวนี้ค่ะ
https://drive.google.com/file/d/1iwy_IFsQMsQa3t4pSmjQwradOPhqc_Vh/view?usp=sharing</t>
  </si>
  <si>
    <t>DataServiceDR_Images/d07684c9.รูปภาพที่แจ้ง.085817.jpg</t>
  </si>
  <si>
    <t>ทำการแปลงไฟล์จากโปรแกรมAi ที่ลูกค้าแนบมาเนื่องจากลูกค้าครอปรูปมาให้ทำให้รูปมีขอบตัด และขอบดำ</t>
  </si>
  <si>
    <t>DataServiceDR_Images/d07684c9.รูปภาพที่ดำเนินการเสร็จแล้ว.101912.jpg</t>
  </si>
  <si>
    <t>1ee1d15c</t>
  </si>
  <si>
    <t>คอมพิวเตอร์แฮงค์ ประสานงานเบื้องต้น เมื่อคืนคุณหนูเล็กให้ทางลูกค้าปิดคอมไว้ก่อน วันนี้ติดตามอาการว่าคอมจะกลับมาทำงานปกติไหม</t>
  </si>
  <si>
    <t>DataServiceDR_Images/1ee1d15c.รูปภาพที่แจ้ง.021059.jpg</t>
  </si>
  <si>
    <t>กำลังประสานงานกับลูกค้าว่าตอนนี้คอมพิวเตอร์เป็นปกติหรือยัง</t>
  </si>
  <si>
    <t>2e709bbc</t>
  </si>
  <si>
    <t>Link สื่อใหม่
Play Control 01/01/26 - 31/01/26
LED : TVS Missing ห่วง หาย ตาย จาก - Jan 2026
https://drive.google.com/drive/folders/1w39ePo3dn5stlVeHfQzYOiKHfLSUCIqH?usp=sharing</t>
  </si>
  <si>
    <t>ขึ้นสื่อLED</t>
  </si>
  <si>
    <t>267f8d32</t>
  </si>
  <si>
    <t>Play Control 01/01/26 - 31/01/26
LED : TVS Now Sport - Jan 2026
https://drive.google.com/drive/folders/16EYvCD2Z38Jntl0_wnrZuD39A6iz7w0W?usp=sharing</t>
  </si>
  <si>
    <t>1bf6e56a</t>
  </si>
  <si>
    <t>Play Control 01/01/26 - 31/01/26
LED : True ID c- series  Shine on me - Jan 2026
https://drive.google.com/drive/folders/12poPyyemv-ffU6bmtPqZUwpW68jnv1H_?usp=drive_lin</t>
  </si>
  <si>
    <t>56e3bd3c</t>
  </si>
  <si>
    <t>แจ้งเพิ่มสื่อ,เปลี่ยนแปลง และลบสื่อ Digital TV อัพเดท  24/12/2025
1.แจ้งลง สื่อแคมเปญ Postpay Smart Value Pro  ระยะเวลาการขึ้นสื่อ 24 ธ.ค. 68 –  15  ม.ค. 68 
2.แจ้งลง สื่อแคมเปญ Apple Watch NPI_D_EX27 Dec25 ระยะเวลาการขึ้นสื่อ 24 ธ.ค. 68 –  27 ธ.ค. 68
Team DR  &gt;&gt;&gt; Digital Screen 43" (แนวตั้งสื่อco brand)   
https://drive.google.com/drive/folders/1S65LexvrfV0eVwJ6QWjZg7tUnAPCBYHE?usp=sharing</t>
  </si>
  <si>
    <t>ขึ้นสื่อจอ Poster แบบธรรมดา และแบบ4K</t>
  </si>
  <si>
    <t>37467cb1</t>
  </si>
  <si>
    <t>รบกวนขึ้นทุกจอทีวีแนวนอน แบบด่วนนะคะ
เนื่องจาก Direction ของทางผู้บริหาร ในการมีส่วนร่วม และสร้างบรรยากาศในช่วง Christmas ที่หน้าร้าน เพื่อให้สอดคล้องกับกิจกรรมโดยรอบ
ขอนำส่งสื่อ "Christmas"  Standard Media ทุกสาขา   โดยรบกวนขึ้นสื่อ ตั้งแต่วันนี้ - 5 Jan 2026
https://drive.google.com/file/d/166w-IgOKmd2qEGYO_Rd</t>
  </si>
  <si>
    <t>ขึ้นสื่อ Acc wall ทุกจอ</t>
  </si>
  <si>
    <t>9c48ee7a</t>
  </si>
  <si>
    <t>กิ่ง/SR</t>
  </si>
  <si>
    <t>0939045136</t>
  </si>
  <si>
    <t>ช่างห้างแจ้งว่า ระบบไฟเข้าปกติแต่หน้าจอไม่โชว์ภาพ</t>
  </si>
  <si>
    <t>DataServiceDR_Images/9c48ee7a.รูปภาพที่แจ้ง.082531.jpg</t>
  </si>
  <si>
    <t>รีเซทกล่องใหม่</t>
  </si>
  <si>
    <t>DataServiceDR_Images/9c48ee7a.รูปภาพที่ดำเนินการเสร็จแล้ว.082531.jpg</t>
  </si>
  <si>
    <t>530c8be4</t>
  </si>
  <si>
    <t>รบกวนขึ้นสื่อ Christmas จอแนวนอน TrueSphere, True Branding Shop ด้วยนะคะ ขอบคุณค๊า 🙏🏻
ขอนำส่งสื่อ "Christmas"  Standard Media ทุกสาขา โดยรบกวนขึ้นสื่อ ตั้งแต่วันนี้ - 5 Jan 2026
https://drive.google.com/file/d/166w-IgOKmd2qEGYO_RdWhM7wvrZsgu5w/view?usp=sharing</t>
  </si>
  <si>
    <t>36ce2b94</t>
  </si>
  <si>
    <t>รบกวนขึ้นทุกจอทีวีแนวตั้งแบบด่วนนะคะ
เนื่องจาก Direction ของทางผู้บริหาร ในการมีส่วนร่วม และสร้างบรรยากาศในช่วง Christmas ที่หน้าร้าน เพื่อให้สอดคล้องกับกิจกรรมโดยรอบ
ขอนำส่งสื่อ "Christmas"  Standard Media ทุกสาขา   โดยรบกวนขึ้นสื่อ ตั้งแต่วันนี้ - 5 Jan 2026
แนวตั้งค่ะ
https://drive.google.com/file/d/129p8c0hp1ibctVMbfJ_8ZLZ3g4BEw6JD/view?usp=drivesdk</t>
  </si>
  <si>
    <t>ส่งสื่อจอPoster แบบธรรมดา และแบบ4K</t>
  </si>
  <si>
    <t>97efd05b</t>
  </si>
  <si>
    <t>คุณ Suprot</t>
  </si>
  <si>
    <t>จอ 4 จอ สีไม่เหมือนกันเลยไม่แน่ใจเป็นที่อะไร</t>
  </si>
  <si>
    <t>DataServiceDR_Images/97efd05b.รูปภาพที่แจ้ง.025103.jpg</t>
  </si>
  <si>
    <t>67b15069</t>
  </si>
  <si>
    <t>รบกวนให้สอนตั้งเวลา เปิด - ปิดจอ LED</t>
  </si>
  <si>
    <t>DataServiceDR_Images/67b15069.รูปภาพที่แจ้ง.025505.jpg</t>
  </si>
  <si>
    <t>แนะนำสาขาปรับเวลา timmer ให้ตรงกับเวลาปัจจุบัน จากเดิมเวลาเร็วไปครึ่งชั่วโมง</t>
  </si>
  <si>
    <t>DataServiceDR_Images/67b15069.รูปภาพที่ดำเนินการเสร็จแล้ว.043724.jpg</t>
  </si>
  <si>
    <t>b87c147c</t>
  </si>
  <si>
    <t>คุณภู่</t>
  </si>
  <si>
    <t>หน้าจอ LED ซีทรูหน้าร้านไม่ติด</t>
  </si>
  <si>
    <t>DataServiceDR_Images/b87c147c.รูปภาพที่แจ้ง.061655.jpg</t>
  </si>
  <si>
    <t>แนะนำสาขา เปิดปิดเบรคเกอร์ จอกลับมาติดปกติ</t>
  </si>
  <si>
    <t>DataServiceDR_Images/b87c147c.รูปภาพที่ดำเนินการเสร็จแล้ว.063137.jpg</t>
  </si>
  <si>
    <t>2796f543</t>
  </si>
  <si>
    <t>เข้าย้ายระบบลูกค้ามาใช้งาน CMS - HD</t>
  </si>
  <si>
    <t>เอิร์ท , ตา</t>
  </si>
  <si>
    <t>1. ถอดกล่องเก่าลูกค้าออกเรียบร้อย✅✅ 2. เปลี่ยนใช้งานกล่องเรา เซทเชื่อมกล่องให้สื่อขึ้นจอ/เปลี่ยนเป็นกล่องA6L เรียบร้อย✅✅ 3. เซทใช้งาน ระบบ CMS - True//ดึงเข้าระบบเรียบร้อย✅✅ 4. ขึ้นสื่อใหม่ เทสการขึ้นสื่อ//เทสเรียบร้อย✅✅ 5.ตั้งชื่อไว้  -FutureRangsit-Cashier -FutureRanast-หน้าร้าน R,L 6.ลูกค้าเซ็นเอกสารเรียบร้อยครับ✅✅</t>
  </si>
  <si>
    <t>DataServiceDR_Images/2796f543.รูปภาพที่ดำเนินการเสร็จแล้ว.011256.jpg</t>
  </si>
  <si>
    <t>c3078c97</t>
  </si>
  <si>
    <t>0834656519,0954195463,0839366564</t>
  </si>
  <si>
    <t>รหัสสาขา 80100476
เข้าย้ายระบบลูกค้ามาใช้งาน CMS - HD</t>
  </si>
  <si>
    <t>นุ๊ก , ฟลุ๊ค(เล็ก)</t>
  </si>
  <si>
    <t>ย้ายระบบเข้าโปรแกรม CMS</t>
  </si>
  <si>
    <t>DataServiceDR_Images/c3078c97.รูปภาพที่ดำเนินการเสร็จแล้ว.103223.jpg</t>
  </si>
  <si>
    <t>a5b9b7ce</t>
  </si>
  <si>
    <t>Central Plaza Salaya</t>
  </si>
  <si>
    <t>เหน่ง , โดนัดไฟฟ้า</t>
  </si>
  <si>
    <t>1. ถอดกล่องเก่าลูกค้าออกเรียบร้อย✅✅ 2. เปลี่ยนใช้งานกล่องเรา เซทเชื่อมกล่องให้สื่อขึ้นจอ// เปลี่ยนเป็นกล่องA6L เรียบร้อย✅✅ 3. เซทใช้งาน ระบบ CMS - True//ดึงเข้าระบบเรียบร้อย✅✅ 4. ขึ้นสื่อใหม่ เทสการขึ้นสื่อ//เทสเรียบร้อย✅✅</t>
  </si>
  <si>
    <t>DataServiceDR_Images/a5b9b7ce.รูปภาพที่ดำเนินการเสร็จแล้ว.102610.jpg</t>
  </si>
  <si>
    <t>4981cfa8</t>
  </si>
  <si>
    <t>Central Plaza Westgate</t>
  </si>
  <si>
    <t>1. ถอดกล่องเก่าลูกค้าออกเรียบร้อย✅✅ 2. เปลี่ยนใช้งานกล่องเรา เซทเชื่อมกล่องให้สื่อขึ้นจอ/เปลี่ยนเป็นกล่องA6L เรียบร้อย✅✅ 3. เซทใช้งาน ระบบ CMS - True//ดึงเข้าระบบเรียบร้อย✅✅ 4. ขึ้นสื่อใหม่ เทสการขึ้นสื่อ//เทสเรียบร้อย✅✅ 5.ตั้งชื่อไว้  -CT-Westgate-Cashier -CT-Westgate-หน้าร้าน 3Display 6.ลูกค้าเซ็นเอกสารเรียบร้อยครับ✅✅</t>
  </si>
  <si>
    <t>ใบงานแจ้งไว้มี2จอเข้าหน้างานมี3จอครับ Res 1216x832 แบ่งเป็น3 layout เป็น จอซ้าย256*832 จอกลาง704*832 จอขวา256*832 ครับ ในcmsตั้งไว้เรียบร้อยแล้วครับ ผมนำสื่อของจอซ้ายใส่แทนไปก่อนนะครับ</t>
  </si>
  <si>
    <t>DataServiceDR_Images/4981cfa8.รูปภาพที่ดำเนินการเสร็จแล้ว.012212.jpg</t>
  </si>
  <si>
    <t>f1c9ca8c</t>
  </si>
  <si>
    <t>Chamchuri Square 1</t>
  </si>
  <si>
    <t>เหน่ง , XIE SHAOYANG</t>
  </si>
  <si>
    <t>1. ถอดกล่องเก่าลูกค้าออก// ถอดPC mini จำนวน1ตัว ติดตั้งกล่อง A6L 1 กล่อง ดึงเข้าระบบCMS ทดสอบส่งสื่อออนไลน์เสร็จเรียบร้อยครับ✅✅</t>
  </si>
  <si>
    <t>DataServiceDR_Images/f1c9ca8c.รูปภาพที่ดำเนินการเสร็จแล้ว.090845.jpg</t>
  </si>
  <si>
    <t>2afbdaed</t>
  </si>
  <si>
    <t>0842935619,0913055277,0962495999</t>
  </si>
  <si>
    <t>รหัสสาขา 80101263
เข้าย้ายระบบลูกค้ามาใช้งาน CMS - HD</t>
  </si>
  <si>
    <t>ขอช่างเทคนิค เข้าย้ายระบบลูกค้ามาใช้งาน CMS - HD ลักษณะงาน 1. ถอดกล่องเก่าลูกค้าออก 2. เปลี่ยนใช้งานกล่องเรา เซทเชื่อมกล่องให้สื่อขึ้นจอ 3. เซทใช้งาน ระบบ CMS - True 4. ขึ้นสื่อใหม่ เทสการขึ้นสื่อ</t>
  </si>
  <si>
    <t>DataServiceDR_Images/2afbdaed.รูปภาพที่ดำเนินการเสร็จแล้ว.105101.jpg</t>
  </si>
  <si>
    <t>fa1c1407</t>
  </si>
  <si>
    <t>0969239665,0902394242</t>
  </si>
  <si>
    <t>รหัสสาขา 80101303
เข้าย้ายระบบลูกค้ามาใช้งาน CMS - HD</t>
  </si>
  <si>
    <t>อ็อฟ , เอิร์ท</t>
  </si>
  <si>
    <t>1. ถอดกล่องเก่าลูกค้าออก/คืนอุปกรณ์เดิมลูกค้าเรียยร้อย✅ 2. เปลี่ยนใช้งานกล่องเรา เซทเชื่อมกล่องให้สื่อขึ้นจอ✅/ใช้กล่องA6L 3. เซทใช้งาน ระบบ CMS - True✅      -LED-RBS-Roi et-Cashier      -LED-RBS-Roi et-หน้าร้าน L,R 4. ขึ้นสื่อใหม่ เทสการขึ้นสื่อ✅ 5.ลูกค้าเซ็นเอกสารส่งมอบเรียบร้อย✅</t>
  </si>
  <si>
    <t>DataServiceDR_Images/fa1c1407.รูปภาพที่ดำเนินการเสร็จแล้ว.102831.jpg</t>
  </si>
  <si>
    <t>47754cda</t>
  </si>
  <si>
    <t>The Mall Bangkapi</t>
  </si>
  <si>
    <t>เอิร์ท , โดนัดไฟฟ้า , XIE SHAOYANG</t>
  </si>
  <si>
    <t>1. ถอดกล่องเก่าลูกค้าออกเรียบร้อย✅✅ 2. เปลี่ยนใช้งานกล่องเรา เซทเชื่อมกล่องให้สื่อขึ้นจอ/เปลี่ยนเป็นกล่องM30 ทั้ง3จอเรียบร้อย✅✅ 3.เพิ่มกล่อง VDO Wall 1 ตัวเนื่องจากหน้าสาขาใช้ processor 2 ตัว1จอ 4. เซ็ทใช้งาน ระบบ CMS - True//ดึงเข้าระบบเรียบร้อย✅✅ 5. ขึ้นสื่อใหม่ เทสการขึ้นสื่อ//เทสเรียบร้อย✅✅ 6.ตั้งชื่อไว้  -LED-BKP-หน้าร้าน Res256*832 2display -LED-BKP-หน้าร้าน Res512*832 -LED-BKP-Cashier Res -152 3016*1872  7.ลูกค้าเซ็นเอกสารเรียบร้อยครับ✅✅</t>
  </si>
  <si>
    <t>DataServiceDR_Images/47754cda.รูปภาพที่ดำเนินการเสร็จแล้ว.012327.jpg</t>
  </si>
  <si>
    <t>ทุกจอตอนนี้ขึ้นสื่อเดียวทั้ง3จอ รบกวนหลังบ้านอัพสื่อให้ด้วยครับ
จอcashier ต้องทำสื่อใหม่เป็นres3016*1872 เนื่องจากพี่ส่างหยางเซ็ท processor ใหม่ต้องทำresสื่อใหม่ครับ</t>
  </si>
  <si>
    <t>31d323e9</t>
  </si>
  <si>
    <t>0835165464,0809644665,0952409170</t>
  </si>
  <si>
    <t>รหัสสาขา 80100486
เข้าย้ายระบบลูกค้ามาใช้งาน CMS - HD</t>
  </si>
  <si>
    <t>ักษณะงาน 1. ถอดกล่องเก่าลูกค้าออก 2. เปลี่ยนใช้งานกล่องเรา เซทเชื่อมกล่องให้สื่อขึ้นจอ// เปลี่ยนใช้กล่อง3399Fจำนวน 2 กล่อง✅✅ 3. เซทใช้งาน ระบบ CMS - True✅✅ 4. ขึ้นสื่อใหม่ เทสการขึ้นสื่อ// เทียบResจอ สร้างโปรแกรมส่งสื่อเรียบร้อยครับ✅✅</t>
  </si>
  <si>
    <t>DataServiceDR_Images/31d323e9.รูปภาพที่ดำเนินการเสร็จแล้ว.104154.jpg</t>
  </si>
  <si>
    <t>751cf51a</t>
  </si>
  <si>
    <t>The Mall Nakhonratchasima Fl.3</t>
  </si>
  <si>
    <t>0968299646,0971955651</t>
  </si>
  <si>
    <t>รหัสสาขา 80100487
เข้าย้ายระบบลูกค้ามาใช้งาน CMS - HD</t>
  </si>
  <si>
    <t>DataServiceDR_Images/751cf51a.รูปภาพที่แจ้ง.080545.jpg</t>
  </si>
  <si>
    <t>1. ถอดกล่องเก่าลูกค้าออก/คืนอุปกรณ์เดิมลูกค้าเรียยร้อย✅ 2. เปลี่ยนใช้งานกล่องเรา เซทเชื่อมกล่องให้สื่อขึ้นจอ✅/ใช้กล่องA6L 3. เซทใช้งาน ระบบ CMS - True✅      -LED-TM-Korat-Cashier      -LED-TM-Korat-หน้าร้าน L,R 4. ขึ้นสื่อใหม่ เทสการขึ้นสื่อ✅ 5.ลูกค้าเซ็นเอกสารส่งมอบเรียบร้อย✅</t>
  </si>
  <si>
    <t>ea5c2d22</t>
  </si>
  <si>
    <t>สวัสดีค่ะ รบกวนอัพเดท VDO หลังแคชเชียร์ เล่นตัวใหม่นะคะ มี 7 สาขา ซีคอน/เมกา บางนา/แฟชั่น/เวสเกต/สยาม เซนเตอร์/ไอคอนสยาม/เซนทรัลพาร์ค 
อัพเดทคืนวันพฤหัสนะคะ
เมกะบางนา : https://drive.google.com/file/d/1SAzqtcmW8Tq6ly8ANSKmHz7_FeuPDyre/view?usp=drive_link
แฟชั่น/ซีคอน/เวตเกต : https://drive.google.com/file/d/1YzFiESw4qPyfslEk6kX7ttGJwsMdUxfa/view?usp=drive_link
เวสเกต หน้าร้าน : https://drive.google.com/file/d/135h_LS3arZuP_cQq5g5qZjdd7taRRtV7/view?usp=drive_link
สยาม เซนเตอร์ : จอข้าง https://drive.google.com/file/d/1OurXnHX1pz_5fvfyoomjozBZSyzQP9rA/view?usp=drive_link
หลังแคชเชียร์ : https://drive.google.com/file/d/1OurXnHX1pz_5fvfyoomjozBZSyzQP9rA/view?usp=drive_link
ไอคอนสยาม : หลังแคชเชียร์ ชั้น 2 https://drive.google.com/file/d/1Bi3rYfD9HuXYUHn8ZRLAwK0Fo0IgPrxy/view?usp=drive_link
เซนทรัลพาร์ค : หลังแคชเชียร์ https://drive.google.com/file/d/1w6heAYsWUV98sW_banCkkUHmZzIy54ci/view?usp=drive_link
จอด้านข้าง : https://drive.google.com/file/d/1U9WcWWM_68raFEM6zns3Ci3pg8N7rba0/view?usp=drive_link</t>
  </si>
  <si>
    <t>ขึ้นสื่อ 7  สาขา</t>
  </si>
  <si>
    <t>7a2360bc</t>
  </si>
  <si>
    <t>TrueSphere Weekend Wonder วันที่ 26/12/25 - 28/12/28 
ขอขึ้นสื่อ 2 จอ  A2 A3  B2B3  C2C3
https://drive.google.com/file/d/1XndVoyrwMqeKo2r8idN3ZnwtItaM_n1g/view?usp=sharing</t>
  </si>
  <si>
    <t>22233edb</t>
  </si>
  <si>
    <t>จอดับ 5 จอ ในระบบปกติ รบกวนด้วยครับ</t>
  </si>
  <si>
    <t>DataServiceDR_Images/22233edb.รูปภาพที่แจ้ง.102143.jpg</t>
  </si>
  <si>
    <t>ตรวจพบสายแลนมีปัญหาทำให้ไม่มีสัญญาณส่งไป ลองย้ำRJ ใหม่ทั้งเข้าและออกก็ยังไม่มีสัญญาณ และทีมไม่มีตัวเช็คแลน เลยใช้วิธีดึงสายแลนของ Brightness sensor มาแทน เพราะในจอที่1ไม่มีสายสแปร์ แล้วใช้แลนด์ของ ตู้คอนโทรลไปยัง  Brightness sensor</t>
  </si>
  <si>
    <t>DataServiceDR_Images/22233edb.รูปภาพที่ดำเนินการเสร็จแล้ว.010520.jpg</t>
  </si>
  <si>
    <t>สาเหตุที่ ตรวจช้าเนื่องจากไม่มีตัวเช็คแลนจึงไม่ทราบว่าตัวไหนสายเข้าสายออก เพราะมีลงท่อ 4 เส้น</t>
  </si>
  <si>
    <t>0cbfc0d2</t>
  </si>
  <si>
    <t>Central Park จอดับครับ รบกวนช่างติดต่อกลับด้วยครับ</t>
  </si>
  <si>
    <t>DataServiceDR_Images/0cbfc0d2.รูปภาพที่แจ้ง.013204.jpg</t>
  </si>
  <si>
    <t>วีดีโอคอลแนะนำสาขาปรับเวลา timmer จอกลับมาปกติ สาขาปรับเวลาปิด เป็น 23:00 จาก 22:00</t>
  </si>
  <si>
    <t>DataServiceDR_Images/0cbfc0d2.รูปภาพที่ดำเนินการเสร็จแล้ว.013204.jpg</t>
  </si>
  <si>
    <t>09466d8b</t>
  </si>
  <si>
    <t>Central Salaya</t>
  </si>
  <si>
    <t>ขึ้นสื่อที่เหลือของจอ Central Salaya จอหน้าร้าน 2 จอ จอในร้าน 1 จอ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</si>
  <si>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ขึ้นสื่อแคชเชียร์ 8 สื่อ จอหน้าร้าน 8 สื่อ</t>
  </si>
  <si>
    <t>27f77f4c</t>
  </si>
  <si>
    <t>ขึ้นสื่อที่เหลือที่จอ เนื่องจากเป็นสาขาที่พึ่งดึงเข้าระบบ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</si>
  <si>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ขึ้นสื่อจอ LED แคชเชียร์ 10 สื่อ จอหน้าร้าน 10 สื่อ</t>
  </si>
  <si>
    <t>64d9aae0</t>
  </si>
  <si>
    <t>Future Park Rangsit Fl.2</t>
  </si>
  <si>
    <t>ขึ้นสื่อที่เหลือที่จอ เนื่องจากเป็นสาขาที่พึ่งดึงเข้าระบบ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</si>
  <si>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ขึ้นสื่อที่ขาด</t>
  </si>
  <si>
    <t>9d8816c2</t>
  </si>
  <si>
    <t>สื่อ Cobrand Digital Screen 43" และ Digital Poster จอ Cobrand ฝากทีม DR และ ทีม WTC
 🔵Digital Screen 43"(จอ Trade In - Co Brand)
https://drive.google.com/drive/folders/1gpoX-RcJ2MbhkVYCB1bPouRCUEyuhgQ4?usp=drive_link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
*Remark  ขอให้ทุกช่องทาง ดำเนินการ Monitor สื่อเก่าที่ค้าง กรณีพบ AW สื่อหมดอายุให้ลบสื่อออกทันที</t>
  </si>
  <si>
    <t>สร้างโปรแกรมสำหรับ จอPoster 47 สื่อ Poster และโปรแกรมแยกสำหรับสาขาที่ีโฟกัสเป็นพิเศษ 36สื่อ</t>
  </si>
  <si>
    <t>f7ebd932</t>
  </si>
  <si>
    <t>3CE ร้านวัตสัน เดอะมอลล์บางกะปิ 
จอเล่นสื่อไม่ตรง
สาเหตุเนื่องจากทีมเปลี่ยนกล่องแล้วสื่อขึ้นผิดค่ะ</t>
  </si>
  <si>
    <t>DataServiceDR_Images/f7ebd932.รูปภาพที่แจ้ง.092230.jpg</t>
  </si>
  <si>
    <t>9cd5a5cb</t>
  </si>
  <si>
    <t>เข้าดำเนินการวัดค่าแสง จำนวน 3 จอ</t>
  </si>
  <si>
    <t>DataServiceDR_Images/9cd5a5cb.รูปภาพที่แจ้ง.101841.jpg</t>
  </si>
  <si>
    <t>ทำการวัดค่าแสงอีกรอบ</t>
  </si>
  <si>
    <t>DataServiceDR_Images/9cd5a5cb.รูปภาพที่ดำเนินการเสร็จแล้ว.064516.jpg</t>
  </si>
  <si>
    <t>ล็อคคิวช่างวันที่ 8</t>
  </si>
  <si>
    <t>2253debf</t>
  </si>
  <si>
    <t>คืนวันจันทร์ที่ 5 ม.ค. เข้าเช้า วันอังคารที่ 6 ม.ค.  นี้
ทางทีมจะเข้าเปลี่ยนสื่อ
สถานีลุมพินี 
ชั้นออกบัตรโดยสาร
และ ชั้นชานชลาด้านล่าง
ลูกค้า ONE BANGKOK
ตำแหน่งกล่อง 
1. LUM CC DLB 
002, 003, 004 ,005, 006  (896 x 256 px) 5กล่อง 
2. LUM CC DLB 
008, 009 (320 x 336 px) 2กล่อง
3. LUM CC DLB 010 (704 x 256 px) 1กล่อง
4. LUM LPF DLB 001 (704 x 256) 1กล่อง
5. LUM LPF DLB 002 (448 x 256) 1กล่อง 
*** รบกวนตั้ง เวลาเปลี่ยนสื่อ
คืนวันจันทร์ที่ 5 ม.ค. 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
ขอบคุณครับ</t>
  </si>
  <si>
    <t>1. LUM CC DLB  002, 003, 004 ,005, 006  (896 x 256 px) 5 กล่อง✅️   2. LUM CC DLB   008, 009 (320 x 336 px) 2 กล่อง ✅️  3. LUM CC DLB 010 (704 x 256 px) 1 กล่อง✅️  4. LUM LPF DLB 001 (704 x 256) 1 กล่อง✅️  5. LUM LPF DLB 002 (448 x 256) 1 กล่อง✅️</t>
  </si>
  <si>
    <t>DataServiceDR_Images/2253debf.รูปภาพที่ดำเนินการเสร็จแล้ว.011836.jpg</t>
  </si>
  <si>
    <t>สวิตซ์ฮับ ชั้น Concourse มีปัญหา กล่องเบอร์ 10 จับสัญญาณ กล่องไม่ได้ ต้องเชื่อมผ่านสายLAN</t>
  </si>
  <si>
    <t>c4d5ebff</t>
  </si>
  <si>
    <t>คืนวันอาทิตย์ที่ 4 ม.ค. เข้าเช้า วันจันร์ที่ 5 ม.ค.  นี้
ทางทีมจะเข้าเปลี่ยนสื่อ
สถานีสุขุมวิท
ชั้นร้านค้า
ลูกค้า Xiaomi RN15 Series 
จำนวน 2 กล่อง
ตำแหน่งกล่อง 
1. SUK RT DLB 01 (640x256px)
2. SUK RT DLB 04 (672x256px)
*** รบกวนตั้ง เวลาเปลี่ยนสื่อ
คืนวันอาทิตย์ที่ 4 ม.ค. นี้ เวลา 23.40น
เจ้าหน้าที่ติดตั้งหน้างาน
K.มด เบอร์ติดต่อ 0880225732,
K.หนุ่ม เบอร์ติดต่อ 0817007813,
K.ตูน เบอร์ติดต่อ 0617534305,
ควรโทรประสานงานกันช่วงเย็น ก่อนเวลาติดตั้งสื่อ
ขอบคุณครับ</t>
  </si>
  <si>
    <t>eb0c4361</t>
  </si>
  <si>
    <t>เสียบ USB แล้วไม่ขึ้น</t>
  </si>
  <si>
    <t>DataServiceDR_Images/eb0c4361.รูปภาพที่แจ้ง.031917.jpg</t>
  </si>
  <si>
    <t>เอิร์ท , ชา (จอ)</t>
  </si>
  <si>
    <t>สื่อเล่นของกองทัพบกจำอยู่ในกล่องเปลี่ยนเป็นสื่อลูกค้าเรียบร้อยครับ -ลูกค้าวางไฟล์วีดีโอทับในไฟล์อีกทีครีบแฟลตไดร -คอมที่ต่อHDMIแล้วไม่ขึ้นลูกค้าเปิดExtendทำให้เล่น2จอครับ  -แก้ไขเรียบร้อยใช้งานปกติครับ</t>
  </si>
  <si>
    <t>DataServiceDR_Images/eb0c4361.รูปภาพที่ดำเนินการเสร็จแล้ว.044432.jpg</t>
  </si>
  <si>
    <t>2dfcaf9a</t>
  </si>
  <si>
    <t>TV Corner : Embassy, ทรู1ใยแก้ว, CP Tower, EMSPHERE, Siam Soi 2, One Bangkok, Central Park Dusit
Video Wall : TrueSphere Central Westgate, Mega Bangna, Future Rangsit 
&gt;&gt; นำส่งสื่อเดือน January 26https://drive.google.com/drive/folders/1hkoiNCMwD0NIDTQUAbl6NzxVBY4UWnaP?usp=drive_link
รบกวนด้วยนะคะ ขอบคุณมากค่ะ🙏🏻</t>
  </si>
  <si>
    <t>977fcca3</t>
  </si>
  <si>
    <t>ขึ้นสื่อจอทีวี จอ 3</t>
  </si>
  <si>
    <t>DataServiceDR_Images/977fcca3.รูปภาพที่แจ้ง.040655.jpg</t>
  </si>
  <si>
    <t>ขึ้นสื่อจอ A3,B3,C3</t>
  </si>
  <si>
    <t>e27ee731</t>
  </si>
  <si>
    <t>Central Sriracha</t>
  </si>
  <si>
    <t>ป้าย Fasia ตัวอักษรไม่ตรง ตามรูปแบบเดิม</t>
  </si>
  <si>
    <t>DataServiceDR_Images/e27ee731.รูปภาพที่แจ้ง.043159.jpg</t>
  </si>
  <si>
    <t>DataServiceDR_Images/e27ee731.รูปภาพที่ดำเนินการเสร็จแล้ว.043642.jpg</t>
  </si>
  <si>
    <t>b2ac4e5e</t>
  </si>
  <si>
    <t>ด่านประชาชื่นขาเข้า รบกวนเช็คเซนเซอร์แสงให้หน่อยครับ</t>
  </si>
  <si>
    <t>DataServiceDR_Images/b2ac4e5e.รูปภาพที่แจ้ง.090323.jpg</t>
  </si>
  <si>
    <t>โอ๋ , โดนัดไฟฟ้า</t>
  </si>
  <si>
    <t>เข้าแก้ไขอาการจอไม่สว่าง # เปลี่ยนการ์ด brightness Sensor จอปรับค่าความสว่างเรียบร้อยครับ</t>
  </si>
  <si>
    <t>DataServiceDR_Images/b2ac4e5e.รูปภาพที่ดำเนินการเสร็จแล้ว.090323.jpg</t>
  </si>
  <si>
    <t>259d31bb</t>
  </si>
  <si>
    <t>เนื่องจากเป็นจอใหม่จึงต้องขึ้นสื่อที่เหลือทั้งหมด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</si>
  <si>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ขึ้นสื่อทัังหมด</t>
  </si>
  <si>
    <t>30a45cb4</t>
  </si>
  <si>
    <t>📣ประกาศ📣
Digital Media effective 1-31 Jan 2026 (For DR)
TV Corner (Accessory Wall) ดูชื่อ Corner จาก Folder
https://drive.google.com/drive/folders/1WfElovPKf6zu7tIeiRz_I6tTyjXBZk9U?usp=sharing</t>
  </si>
  <si>
    <t>ขึ้นสื่อจอ 1.Apple Wall 2. Baseus Wall 3. Mix brand Wall 4. Samsung Wall 5. Sheep Wall</t>
  </si>
  <si>
    <t>dded6d0f</t>
  </si>
  <si>
    <t>เนื่องจากเป็นจอย้ายระบบมาใหม่ต้องขึ้นสื่อใหม่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</si>
  <si>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สร้างสื่อ 12-13สื่อ อย่างละ 3 ชุด เนื่องจากสาขานี้มีกล่อง 3  กล่อง รวมสร้างโปรแกรมประมาณ 36 -39 โปรแกรมค่ะ</t>
  </si>
  <si>
    <t>8d8276eb</t>
  </si>
  <si>
    <t>คุณ Sarawut</t>
  </si>
  <si>
    <t>คุณสา 0910814981</t>
  </si>
  <si>
    <t>จอหน้าร้านด้านขวาเสีย</t>
  </si>
  <si>
    <t>DataServiceDR_Images/8d8276eb.รูปภาพที่แจ้ง.020121.jpg</t>
  </si>
  <si>
    <t>โดนัดไฟฟ้า , โทน , เอิร์ท</t>
  </si>
  <si>
    <t>ขอราคา น้องศรัณครับ พี่รบกวน บริษัท   Skecher งาน    Skechers ส่งให้   คุณแอ้ม/คุณผักกาด สาขา   SIAM SQUARE ONE รายการเสนอราคา  ดังนี้ 1. หม้อแปลง 350-5V จำนวน 2 ลูก 2. Card Novastar จำนวน 1 ใบ 3. ค่าบริการช่าง ( จอ LED หน้าร้าน ) สถานะรออนุมัติงาน  รบกวนครับ / ขอบคุณครับ</t>
  </si>
  <si>
    <t>เปลี่ยนหม้อแปลง1 ใบ  ✅</t>
  </si>
  <si>
    <t>DataServiceDR_Images/8d8276eb.รูปภาพที่ดำเนินการเสร็จแล้ว.065324.jpg</t>
  </si>
  <si>
    <t>9786b53d</t>
  </si>
  <si>
    <t>Central Ubonratchathani</t>
  </si>
  <si>
    <t>Pattaya Dawsee 0994656446</t>
  </si>
  <si>
    <t>จอดับทั้งหมด หน้าจอ logo True ด้านหน้าไม่โชว์</t>
  </si>
  <si>
    <t>DataServiceDR_Images/9786b53d.รูปภาพที่แจ้ง.021239.jpg</t>
  </si>
  <si>
    <t>ช่างเข้าตรวจสอบ สายสัญญาณ ถอดเสียบสายและ restart player กล่องใช้งานปกติครับ</t>
  </si>
  <si>
    <t>DataServiceDR_Images/9786b53d.รูปภาพที่ดำเนินการเสร็จแล้ว.011513.jpg</t>
  </si>
  <si>
    <t>13bfbaf6</t>
  </si>
  <si>
    <t>Jame Tossapon</t>
  </si>
  <si>
    <t>หน้าจอไม่แสดงผล/ ติด ๆ ดับ ๆโดยได้ตรวจสอบแล้ว เบรกเกอร์อยู่ในสถานะเปิดปกติ แต่ จอ LED ยังไม่ติดครับ</t>
  </si>
  <si>
    <t>DataServiceDR_Images/13bfbaf6.รูปภาพที่แจ้ง.021611.jpg</t>
  </si>
  <si>
    <t>รายการ การแก้ไข 1.ทำการเปลี่ยน adapter player จอเสาหน้าร้านเรียบร้อย✅ 2.ลูกค้าเซ็นเอกสารเรียบร้อยครับ✅ 3.จอติด2จอ จอซ้ายกับจอกลาง จอขวาไม่ติด❌ ทะเบียนรถ : 2844 สถานะ : กำลังดำเนินการ หมายเหตุ : ทำการเช็คไฟเบื้องต้นแล้ว ไฟออกจากเบรคเกอร์แต่เมนเข้าจอไฟไม่มาครับ</t>
  </si>
  <si>
    <t>DataServiceDR_Images/13bfbaf6.รูปภาพที่ดำเนินการเสร็จแล้ว.065436.jpg</t>
  </si>
  <si>
    <t>f638fba9</t>
  </si>
  <si>
    <t>ด่านจตุโชติ(ช่องที่6)
จอดับในระบบเล่นปกติรบกวนด้วยครับ</t>
  </si>
  <si>
    <t>DataServiceDR_Images/f638fba9.รูปภาพที่แจ้ง.021947.jpg</t>
  </si>
  <si>
    <t>ชา(จอ) , เอิร์ท</t>
  </si>
  <si>
    <t>มาถึงหน้าด่านจอติดปกติครับ ลองกดEmergency เพื่อดับอุปกรณ์และเปิดใหม่ จอยังคงติดปกติ</t>
  </si>
  <si>
    <t>DataServiceDR_Images/f638fba9.รูปภาพที่ดำเนินการเสร็จแล้ว.100858.jpg</t>
  </si>
  <si>
    <t>63b7b8d9</t>
  </si>
  <si>
    <t>สาขาทรูช็อปเซ็นทรัลลาดพร้าวเปิดหน้าจอLED ไม่ติดเลยค่ะตรวจสอบคัตเอาท์ต่างๆหมดแล้วแต่เปิดไม่ได้ค่ะ</t>
  </si>
  <si>
    <t>DataServiceDR_Images/63b7b8d9.รูปภาพที่แจ้ง.022540.jpg</t>
  </si>
  <si>
    <t>บอยด์ (วิทวัส) , เอริท , ชา(จอ)</t>
  </si>
  <si>
    <t>ตรวจพบตัวรีเลย์หลวมทำงานดันเข้าให้แน่นใช้งานได้ปกติครับ</t>
  </si>
  <si>
    <t>DataServiceDR_Images/63b7b8d9.รูปภาพที่ดำเนินการเสร็จแล้ว.044247.jpg</t>
  </si>
  <si>
    <t>a536f5b7</t>
  </si>
  <si>
    <t>รบกวนขึ้นงานจอ parc bangna ให้หน่อยนะคะ
จอที่มีชิ้นงานเพิ่มคือ
-LED1
-LED2A
-LED3A-3B
period ที่สื่อจะรัน ตามชื่อไฟล์ที่ตั้งไว้ได้เลยค่ะ
https://drive.google.com/drive/folders/1XMq2vNdqbD4rjTU14_YAmMp4sGGfB4b7?usp=sharing</t>
  </si>
  <si>
    <t>ทำการขึ้นสื่อให้กับทางสาขา</t>
  </si>
  <si>
    <t>1f5196d3</t>
  </si>
  <si>
    <t>รบกวนค่ะวันนี้มีงานที่ ICONSIAM รบกวนเปิดจอไว้จนถึงตี1  ขอบคุณค่ะ 🙏🏻</t>
  </si>
  <si>
    <t>DataServiceDR_Images/1f5196d3.รูปภาพที่แจ้ง.024130.jpg</t>
  </si>
  <si>
    <t>แนะนำสาขา เลือก on ที่ timmer หลังจากเวลา 01.00 ให้เลือกกลับมาเป็น Auto</t>
  </si>
  <si>
    <t>DataServiceDR_Images/1f5196d3.รูปภาพที่ดำเนินการเสร็จแล้ว.043438.jpg</t>
  </si>
  <si>
    <t>935778ef</t>
  </si>
  <si>
    <t>Central Plaza Rayong</t>
  </si>
  <si>
    <t>DataServiceDR_Images/935778ef.รูปภาพที่แจ้ง.024427.jpg</t>
  </si>
  <si>
    <t>ระบบสื่อค้าง ส่งสื่อขึ้นไปใหม่</t>
  </si>
  <si>
    <t>เนื่องจากจอสาขานี้ดับบ่อยครั้ง และแก้ไขด้วยการขึ้นใหม่จากนั้นติดทุกครั้ง อาจมีปัญหาที่ซอฟต์แวร์ หากมีครั้งต่อไปต้องดำเนินการแก้ไขด้วยวิธีอื่น</t>
  </si>
  <si>
    <t>DataServiceDR_Images/935778ef.รูปภาพที่ดำเนินการเสร็จแล้ว.040519.jpg</t>
  </si>
  <si>
    <t>65ab5f6c</t>
  </si>
  <si>
    <t>Central Wolrd 4Fl.</t>
  </si>
  <si>
    <t>DataServiceDR_Images/65ab5f6c.รูปภาพที่แจ้ง.024630.jpg</t>
  </si>
  <si>
    <t>แนะนำสาขาตรวจสอบระบบออนไลน์จอ</t>
  </si>
  <si>
    <t>DataServiceDR_Images/65ab5f6c.รูปภาพที่ดำเนินการเสร็จแล้ว.044220.jpg</t>
  </si>
  <si>
    <t>f27c0b5a</t>
  </si>
  <si>
    <t>Matthew</t>
  </si>
  <si>
    <t>จอไม่ติด 
แก้ไขเรียบร้อยครับ 
คัทเอาท์ตัดเอง ต้องเปิดย้ำประมาณสองรอบถึงติดครับ 
ขอบคุณครับ</t>
  </si>
  <si>
    <t>DataServiceDR_Images/f27c0b5a.รูปภาพที่แจ้ง.025036.jpg</t>
  </si>
  <si>
    <t>56ff251d</t>
  </si>
  <si>
    <t>DataServiceDR_Images/56ff251d.รูปภาพที่แจ้ง.025418.jpg</t>
  </si>
  <si>
    <t>ทำการตรวจสอบสื่อในระบบ ล้างโปรแกรมและส่งสื่อขึ้นใหม่</t>
  </si>
  <si>
    <t>DataServiceDR_Images/56ff251d.รูปภาพที่ดำเนินการเสร็จแล้ว.042314.jpg</t>
  </si>
  <si>
    <t>7c8ccc54</t>
  </si>
  <si>
    <t>นวลวรรณ จันทร์ช้าง /รุ้งเพชร วัชรเมธานนท์</t>
  </si>
  <si>
    <t>0957764666/0886199945/ 0985692921</t>
  </si>
  <si>
    <t>Wall BOE - จอดับทั้งหมด/บางส่วน</t>
  </si>
  <si>
    <t>DataServiceDR_Images/7c8ccc54.รูปภาพที่แจ้ง.025840.jpg</t>
  </si>
  <si>
    <t>รายละเอียดเข้าตรวจสอบ: เข้าตัวสอบเบื้องต้นจอดับทั้ง4จอ คาดว่าจอสีอาการจอค้าง ลองทำการเคลียร์ไฟจอทั้ง4จอ เปิดติดปกติ อาจจะเกิดจากไฟตกไฟสะชากชั่วคราวทำให้จอดำไป ลองปิดเปิดหลายรอบแล้วจอยังทำงานปกติ ครับ</t>
  </si>
  <si>
    <t>DataServiceDR_Images/7c8ccc54.รูปภาพที่ดำเนินการเสร็จแล้ว.042203.jpg</t>
  </si>
  <si>
    <t>c2dba669</t>
  </si>
  <si>
    <t>0971519696//089-127-9261</t>
  </si>
  <si>
    <t>จอ TV WALL กระพริบ</t>
  </si>
  <si>
    <t>DataServiceDR_Images/c2dba669.รูปภาพที่แจ้ง.030047.jpg</t>
  </si>
  <si>
    <t>แนะนำสาขา Off จอ ไว้10 นาที จอกลับมาติดปกติ</t>
  </si>
  <si>
    <t>DataServiceDR_Images/c2dba669.รูปภาพที่ดำเนินการเสร็จแล้ว.040106.jpg</t>
  </si>
  <si>
    <t>503da2bf</t>
  </si>
  <si>
    <t>แจ้งจอสื่อดับ 1 จอ ชั้นออกบัตร ฝั่ง NE สถานีสวนจตุจักร(BL13)</t>
  </si>
  <si>
    <t>DataServiceDR_Images/503da2bf.รูปภาพที่แจ้ง.030400.jpg</t>
  </si>
  <si>
    <t>ยกเลิก เพราะเป็นงาน Ideo แก้ไขด้วยการ Restart Player</t>
  </si>
  <si>
    <t>ee8a0a38</t>
  </si>
  <si>
    <t>DataServiceDR_Images/ee8a0a38.รูปภาพที่แจ้ง.031348.jpg</t>
  </si>
  <si>
    <t>รายละเอียดการแก้ไข เข้าตรวจสอบพบจอดำ1จอ จอเสา จอแคชเชียร์กับจอแนวนอนติดปกติครับ จอเสาอัพสื่อออนไลน์แล้วจอดำ แต่อัพแบบออฟไลน์ขึ้นได้ปกติ ทำการเปลี่ยนสายแลนและอัพสื่อขึ้นสื่อออนไลน์ได้ปกติครับ ลองทำการทำการปิด-เปิดไฟจอทำงานปกติทุกจอครับ</t>
  </si>
  <si>
    <t>DataServiceDR_Images/ee8a0a38.รูปภาพที่ดำเนินการเสร็จแล้ว.012508.jpg</t>
  </si>
  <si>
    <t>565e6b37</t>
  </si>
  <si>
    <t>Harbor Mall Laemchabang</t>
  </si>
  <si>
    <t>0952987956 / 0953684477</t>
  </si>
  <si>
    <t>หน้าจอเปิดไม่ติด</t>
  </si>
  <si>
    <t>DataServiceDR_Images/565e6b37.รูปภาพที่แจ้ง.031659.jpg</t>
  </si>
  <si>
    <t>แนะนำสาขาเชื่อมต่อ Internet จอใช้งานได้ปกติ</t>
  </si>
  <si>
    <t>DataServiceDR_Images/565e6b37.รูปภาพที่ดำเนินการเสร็จแล้ว.085545.jpg</t>
  </si>
  <si>
    <t>5e56a01d</t>
  </si>
  <si>
    <t>0955965646/0972369145</t>
  </si>
  <si>
    <t>DataServiceDR_Images/5e56a01d.รูปภาพที่แจ้ง.031945.jpg</t>
  </si>
  <si>
    <t>แนะนำสาขาเชื่อมต่อ internet และ restart program</t>
  </si>
  <si>
    <t>DataServiceDR_Images/5e56a01d.รูปภาพที่ดำเนินการเสร็จแล้ว.041841.jpg</t>
  </si>
  <si>
    <t>a25a69a8</t>
  </si>
  <si>
    <t>DataServiceDR_Images/a25a69a8.รูปภาพที่แจ้ง.032416.jpg</t>
  </si>
  <si>
    <t>เปลี่ยน Play Control แล้วส่งใหม่</t>
  </si>
  <si>
    <t>DataServiceDR_Images/a25a69a8.รูปภาพที่ดำเนินการเสร็จแล้ว.042000.jpg</t>
  </si>
  <si>
    <t>02bd078d</t>
  </si>
  <si>
    <t>ค่าแสงสว่างเกินไป</t>
  </si>
  <si>
    <t>DataServiceDR_Images/02bd078d.รูปภาพที่แจ้ง.032738.jpg</t>
  </si>
  <si>
    <t>ประสานงานกับลูกค้า</t>
  </si>
  <si>
    <t>32dc3933</t>
  </si>
  <si>
    <t>Sunnie dusit central park จอ TV 1 ดับครับ
ตรวจสอบหลังบ้านอุปกรณ์ offline ครับ</t>
  </si>
  <si>
    <t>DataServiceDR_Images/32dc3933.รูปภาพที่แจ้ง.044956.jpg</t>
  </si>
  <si>
    <t>แนะนำสาขา ปิด - เปิด player</t>
  </si>
  <si>
    <t>DataServiceDR_Images/32dc3933.รูปภาพที่ดำเนินการเสร็จแล้ว.044956.jpg</t>
  </si>
  <si>
    <t>c1786368</t>
  </si>
  <si>
    <t>ลูกค้าต้องการเปลี่ยนเวลาเปิด-ปิดจอ</t>
  </si>
  <si>
    <t>DataServiceDR_Images/c1786368.รูปภาพที่แจ้ง.033420.jpg</t>
  </si>
  <si>
    <t>แนะนำสาขาแก้ไขเวลา timmer</t>
  </si>
  <si>
    <t>DataServiceDR_Images/c1786368.รูปภาพที่ดำเนินการเสร็จแล้ว.041516.jpg</t>
  </si>
  <si>
    <t>e9c9cc52</t>
  </si>
  <si>
    <t>38_MJP</t>
  </si>
  <si>
    <t>HE NO 0955073342</t>
  </si>
  <si>
    <t>0955073342</t>
  </si>
  <si>
    <t>สาขา Major Pinklao จอดับ</t>
  </si>
  <si>
    <t>DataServiceDR_Images/e9c9cc52.รูปภาพที่แจ้ง.033928.jpg</t>
  </si>
  <si>
    <t>97b6ea87</t>
  </si>
  <si>
    <t>คุณพัชรินทร์ นาน่วม</t>
  </si>
  <si>
    <t>อัพเดท Content LED เมืองทอง 5 - 31 Jan 26 
https://we.tl/t-aPrzesbwUx</t>
  </si>
  <si>
    <t>ขึ้นสื่อด้วยเว็บColor Light</t>
  </si>
  <si>
    <t>6213994e</t>
  </si>
  <si>
    <t>คุณนิ่ม</t>
  </si>
  <si>
    <t>Training CMS Online</t>
  </si>
  <si>
    <t>DataServiceDR_Images/6213994e.รูปภาพที่แจ้ง.035104.jpg</t>
  </si>
  <si>
    <t>Training CMS ( Content Management System ) ระบบจัดการสื่อหลังบ้าน สอนใช้งานเบื้องต้น - อัพโหลดสื่อ , สร้างโปรแกรม , ส่งสื่อขึ้นจอ - ตั้งเวลา ปิด-เปิด - ปรับค่าความสว่าง - อื่นๆ เสริมเพิ่มเติม</t>
  </si>
  <si>
    <t>08b316ad</t>
  </si>
  <si>
    <t>MAC Eveandboy Siam Square one</t>
  </si>
  <si>
    <t>DataServiceDR_Images/08b316ad.รูปภาพที่แจ้ง.035126.jpg</t>
  </si>
  <si>
    <t>ลูกค้าตั้งเวลา Play control หมดไปเมื่อสิ้นปี จอจึงดำ ดำเนินการแก้ไขPlay control ให้แก่ลูกค้า</t>
  </si>
  <si>
    <t>DataServiceDR_Images/08b316ad.รูปภาพที่ดำเนินการเสร็จแล้ว.080019.jpg</t>
  </si>
  <si>
    <t>80db3164</t>
  </si>
  <si>
    <t>ขึ้นสื่อจอ Iconsiam ชั้น 4 True Coffee และ ชั้น 3 จอยาว
Link สื่อใหม่
LED : Christmas Snow Ball (30 Dec 2025 -11 Jan 2026)
https://drive.google.com/drive/folders/1YRBgbxL6cYzj-5RHR17XKJUKVDaxqyN7?usp=sharing</t>
  </si>
  <si>
    <t>94188f59</t>
  </si>
  <si>
    <t>ขอแจ้งเพิ่มสาขาที่มีสื่อ LED : Network celebration Lot2# มีผลทันที
LED : Network celebration Lot2#
https://drive.google.com/drive/folders/1kbVKpswB427CNlN2spZD6COpuUNtXISp?sort=13&amp;direction=a</t>
  </si>
  <si>
    <t>f4dff2ef</t>
  </si>
  <si>
    <t>แจ้งเพิ่มสื่อ,เปลี่ยนแปลง และลบสื่อ Digital TV อัพเดท  5/1/2026 
1.แจ้งลง สื่อแคมเปญ 5G SUPER Gamer ระยะเวลาการขึ้นสื่อ 5 ม.ค. 69 –  31  ม.ค. 69
2.แจ้งลง สื่อแคมเปญ  True Card&amp; Blue Member ระยะเวลาการขึ้นสื่อ 5 ม.ค. 69 –  31  ม.ค. 69
3.แจ้งลง สื่อแคมเปญ  TrueYou Privileger ระยะเวลาการขึ้นสื่อ 5 ม.ค. 69 –  31  ม.ค. 69
Team DR  &gt;&gt;&gt; Digital Screen 43" (แนวตั้งสื่อco brand)   
https://drive.google.com/drive/folders/1ZsDIdsj6AnuT1zsjmRhMbHXVGIOzQt64?usp=sharing</t>
  </si>
  <si>
    <t>49ca7127</t>
  </si>
  <si>
    <t>Village Outlet</t>
  </si>
  <si>
    <t>คุณ Supakit</t>
  </si>
  <si>
    <t>สวัสดีครับสอบถามหน่อยครับพอดีจอสาขา Village outlet จอ Vill Adi Lou Men 01 มัน Offine สับเบรคเกอร์แล้วถอดสาย lanแล้วก็ไม่กลับมา online ช่วยเช็คให้หน่อยได้มั้ยครับเกิดจากอะไร</t>
  </si>
  <si>
    <t>DataServiceDR_Images/49ca7127.รูปภาพที่แจ้ง.062820.jpg</t>
  </si>
  <si>
    <t>บริษัท   Newlook งาน   Village outlet ส่งให้   คุณแทน  สาขา   Village outlet สุมทรปราการ รายการเสนอราคา  ดังนี้  1. ค่าบริการช่าง จอ Offline  สถานะรออนุมัติงาน  รบกวนครับ / ขอบคุณครับ</t>
  </si>
  <si>
    <t>538865d2</t>
  </si>
  <si>
    <t>พลอย</t>
  </si>
  <si>
    <t>0619789279</t>
  </si>
  <si>
    <t>DataServiceDR_Images/538865d2.รูปภาพที่แจ้ง.071334.jpg</t>
  </si>
  <si>
    <t>ทำการต่อาอยุสื่อและทำการส่งสื่อใหม่ ใช้งานปกติ</t>
  </si>
  <si>
    <t>DataServiceDR_Images/538865d2.รูปภาพที่ดำเนินการเสร็จแล้ว.075349.jpg</t>
  </si>
  <si>
    <t>cecd90c3</t>
  </si>
  <si>
    <t>ขึ้นสื่อรอบJan</t>
  </si>
  <si>
    <t>DataServiceDR_Images/cecd90c3.รูปภาพที่แจ้ง.072733.jpg</t>
  </si>
  <si>
    <t>daab6b0f</t>
  </si>
  <si>
    <t>อาการแจ้งซ่อม  จอ ดำไม่เล่นสื่อ
สาเหตุ เกิดจาก   โปรแกรมหมดอายุที่ตั้งกำหนดเล่นสื่อไว้ค่ะ</t>
  </si>
  <si>
    <t>DataServiceDR_Images/daab6b0f.รูปภาพที่แจ้ง.090357.jpg</t>
  </si>
  <si>
    <t>โปรแกรมหมดอายุที่ตั้งกำหนดเล่นสื่อไว้ ทำการเปลี่ยน Play Control แล้วส่งสื่อใหม่</t>
  </si>
  <si>
    <t>DataServiceDR_Images/daab6b0f.รูปภาพที่ดำเนินการเสร็จแล้ว.090356.jpg</t>
  </si>
  <si>
    <t>c606dcc2</t>
  </si>
  <si>
    <t>คุณหญิง</t>
  </si>
  <si>
    <t>ใช้งานระบบขึ้นสื่อ Info  เเล้วมีปัญหา</t>
  </si>
  <si>
    <t>DataServiceDR_Images/c606dcc2.รูปภาพที่แจ้ง.094548.jpg</t>
  </si>
  <si>
    <t>เปิดใช้งานโปรแกรมนานเกินไป จนError แก้ไขใช้งานได้ปกติ</t>
  </si>
  <si>
    <t>DataServiceDR_Images/c606dcc2.รูปภาพที่ดำเนินการเสร็จแล้ว.094548.jpg</t>
  </si>
  <si>
    <t>d484ef49</t>
  </si>
  <si>
    <t>📣ประกาศ📣
ขอนำส่งสื่อถวายพระพรเนื่องในโอกาสวันคล้ายวันประสูติสมเด็จพระเจ้าลูกเธอ เจ้าฟ้าสิริวัณณวรี นารีรัตนราชกัญญา วันที่ ๘ มกราคม ๒๕๖๙ (ขึ้นสื่อค้าง 1 วัน หลังจากนั้นขึ้นสื่อปกติ)
LED Wall
https://drive.google.com/drive/folders/1uyfe1j9DZVLgRJHD_8diXP_wEcZo22E9?usp=drive_link</t>
  </si>
  <si>
    <t>e0a159db</t>
  </si>
  <si>
    <t>📣ประกาศ📣(จอที่คุณพัชรีดูแล)
ขอนำส่งสื่อถวายพระพรเนื่องในโอกาสวันคล้ายวันประสูติสมเด็จพระเจ้าลูกเธอ เจ้าฟ้าสิริวัณณวรี นารีรัตนราชกัญญา วันที่ ๘ มกราคม ๒๕๖๙ (ขึ้นสื่อค้าง 1 วัน หลังจากนั้นขึ้นสื่อปกติ)
TV Corner (ทีวีแนวนอน)
https://drive.google.com/file/d/1vzBP3_4We4nBRYTTYfItuNqk7b4K59Pp/view?usp=drive_link</t>
  </si>
  <si>
    <t>ขึ้นสื่อจอ 1. Apple  2. Samsung 3. Mix 4. Sheep 5. Baseus และเปลี่ยน Play Control</t>
  </si>
  <si>
    <t>addec0ce</t>
  </si>
  <si>
    <t>เทียบครอบไฟล์สื่อ Dior Siamparagon</t>
  </si>
  <si>
    <t>DataServiceDR_Images/addec0ce.รูปภาพที่แจ้ง.101152.jpg</t>
  </si>
  <si>
    <t>ครอปสื่อให้ลูกค้า</t>
  </si>
  <si>
    <t>ef3b1975</t>
  </si>
  <si>
    <t>เตรียมแผ่น outdoor P5 และ P4 เราจะส่งให้ทาง Unillumin ซ่อมครับภายในอาทิตย์นี้</t>
  </si>
  <si>
    <t>แขก</t>
  </si>
  <si>
    <t>ส่าวหยางรวมแผ่นส่งซ่อม</t>
  </si>
  <si>
    <t>b141b76b</t>
  </si>
  <si>
    <t>ลูกค้าจะมีให้เปลี่ยนวิดีโอ 2 จอนี้ภายในสัปดาห์นี้ ทีมคุณเล็กเข้าเปลี่ยนให้ผมวันศุกร์ช่วงบ่ายได้ไหมครับ</t>
  </si>
  <si>
    <t>DataServiceDR_Images/b141b76b.รูปภาพที่แจ้ง.035239.jpg</t>
  </si>
  <si>
    <t>รายละเอียดการแก้ไข 1.เดินเนินการอัพสื่อเรียบร้อยแล้วครับ✅ 2.ลูกค้าเซ็นเอกสารเรียบร้อยครับ✅ 3.เปิดโหมดAPอัพสื่อผ่าน APเรียบร้อยครับ✅     -ชื่อจอซ้าย LED-BVLGARI-L     -ชื่อจอขวา LED-BVLGARI-R รหัส xie12345</t>
  </si>
  <si>
    <t>DataServiceDR_Images/b141b76b.รูปภาพที่ดำเนินการเสร็จแล้ว.065608.jpg</t>
  </si>
  <si>
    <t>3b8605e0</t>
  </si>
  <si>
    <t>รบกวนเปลี่ยนสื่อพารากอน และ ลาดพร้าวให้หน่อยค่ะ
ไฟล์อยู่ในลิ้งด้านล่างค่ะ
https://drive.google.com/drive/folders/1GpBi_HSxPVTbx1oeQZw7A7EX_iBhCpXt?usp=sharing</t>
  </si>
  <si>
    <t>DataServiceDR_Images/3b8605e0.รูปภาพที่แจ้ง.031934.jpg</t>
  </si>
  <si>
    <t>c96e5179</t>
  </si>
  <si>
    <t>สุธี  สุขเจริญ</t>
  </si>
  <si>
    <t>0646415949</t>
  </si>
  <si>
    <t>แจ้งเสีย จอ LCD สื่อ มีปัญหา ไฟล์มีปัญหา ในการรันสื่อ</t>
  </si>
  <si>
    <t>DataServiceDR_Images/c96e5179.รูปภาพที่แจ้ง.035959.jpg</t>
  </si>
  <si>
    <t>จอ offline ส่งผลให้สื่อไม่ Update ครับ แนะนำสาขาเชื่อมต่อระบบ internet จอใช้งานปกติ</t>
  </si>
  <si>
    <t>DataServiceDR_Images/c96e5179.รูปภาพที่ดำเนินการเสร็จแล้ว.062410.jpg</t>
  </si>
  <si>
    <t>4194b83c</t>
  </si>
  <si>
    <t>กล่องAudio เสีย</t>
  </si>
  <si>
    <t>DataServiceDR_Images/4194b83c.รูปภาพที่แจ้ง.041603.jpg</t>
  </si>
  <si>
    <t>นิค , ตี้</t>
  </si>
  <si>
    <t>เข้างานเปลี่ยนกล่อง Audio  จำนวน 1 กล่อง ✅️</t>
  </si>
  <si>
    <t>DataServiceDR_Images/4194b83c.รูปภาพที่ดำเนินการเสร็จแล้ว.102432.jpg</t>
  </si>
  <si>
    <t>e9e2edba</t>
  </si>
  <si>
    <t>ระบบไฟฟ้าออฟไลน์</t>
  </si>
  <si>
    <t>DataServiceDR_Images/e9e2edba.รูปภาพที่แจ้ง.060401.jpg</t>
  </si>
  <si>
    <t>เข้าตรวจสอบจอแสดงผลที่สถานีบางหว้า พบว่าจอแสดงผล ติดปกติทั้ง 2 ฝั่ง ตรวจสอบการทำงานโดยรวมแล้ว จอสามารถใช้งานได้ตามปกติ ไม่มีความผิดปกติใด ๆ</t>
  </si>
  <si>
    <t>DataServiceDR_Images/e9e2edba.รูปภาพที่ดำเนินการเสร็จแล้ว.105511.jpg</t>
  </si>
  <si>
    <t>a035301d</t>
  </si>
  <si>
    <t>คุณจี๋</t>
  </si>
  <si>
    <t>0916725067</t>
  </si>
  <si>
    <t>สอนวิธีการขึ้นสื่อ ผ่านUSB กับพนักงานหน้าสาขา</t>
  </si>
  <si>
    <t>สอนเจ้าหน้าขึ้นสื่อ โดนขึ้นสื่อด้วย Flash drive เรียบร้อย</t>
  </si>
  <si>
    <t>49c579f4</t>
  </si>
  <si>
    <t>Big C Lampang</t>
  </si>
  <si>
    <t>อรพิมพ์ เครือปินตา</t>
  </si>
  <si>
    <t>0951455553</t>
  </si>
  <si>
    <t>หน้าจอไฟไม่เข้า จอมืด</t>
  </si>
  <si>
    <t>DataServiceDR_Images/49c579f4.รูปภาพที่แจ้ง.100602.jpg</t>
  </si>
  <si>
    <t>จอ offline ส่งผ]ให้สื่อไม่ Update ครับ  แนะนำสาขาเชื่อมต่อระบบ internet จอใช้งานปกติ</t>
  </si>
  <si>
    <t>DataServiceDR_Images/49c579f4.รูปภาพที่ดำเนินการเสร็จแล้ว.074431.jpg</t>
  </si>
  <si>
    <t>3265836d</t>
  </si>
  <si>
    <t>Dear Team Lead,Team Dr.sale,Team WTC
แจ้งเพิ่มสื่อ,เปลี่ยนแปลง และลบสื่อ Digital TV อัพเดท  6/1/2026 
1.แจ้งลง สื่อแคมเปญ Happy New Year TrueYou campaign ระยะเวลาการขึ้นสื่อ 6 ม.ค. 69 –  30  มี.ค. 
Team DR  &gt;&gt;&gt; Digital Screen 43" (แนวตั้งสื่อco brand)   
https://drive.google.com/drive/folders/1dfBDzbazJKI4_wwD8cQ8_MB2IV_poKgf?usp=sharing</t>
  </si>
  <si>
    <t>cfee04c5</t>
  </si>
  <si>
    <t>Acc Wall : BD Embassy, ทรู1ใยแก้ว, CP Tower, EMSPHERE, Siam Soi 2, One Bangkok, Central Park Dusit
Video Wall : TS Central Westgate, Mega Bangna, Future Rangsit
Digital ตั้งพื้น : Dusit Central Park 
นำส่งสื่อวันพิเศษ
&gt;&gt; สื่อถวายพระพร ๘ มกราคม ๒๕๖๙ สมเด็จพระเจ้าลูกเธอ เจ้าฟ้าสิริวัณณวรี นารีรัตนราชกัญญา ค้างสื่อเดียว งด Commercial 1 วัน (วันพฤหัสบดีที่ 8 มกราคม 2569) 
https://drive.google.com/drive/folders/1cdSp0WLyNMT7Uu4aDr6bJ7_AQggaHVzy?usp=drive_link
รบกวนด้วยนะคะ ขอบคุณมากค่ะ🙏🏻</t>
  </si>
  <si>
    <t>ขึ้นสื่อถวายพระพร และตั้ง Play Control สื่อหลัก เว้นวันที่ 8 ค่ะ โดยแต่ละจอมีโปรแกรมแตกต่างกัน แยกประเภทดังนี้ 1. จอprivilege 2. จอ Sphere Westgate,Mega Bangna,Future Park Rangsit 3. จอซ้าย 4. จอขวา  5. จอกลาง 6.Siam Soi 2 จอStudent 7.Siam Soi 2 จอGadget</t>
  </si>
  <si>
    <t>74e86aa9</t>
  </si>
  <si>
    <t>Dear Team Lead,Team Dr.sale,Team WTC
แจ้งเพิ่มสื่อ,เปลี่ยนแปลง และลบสื่อ Digital TV อัพเดท  6/1/2026 
1.แจ้งลง สื่อแคมเปญ Happy New Year TrueYou campaign ระยะเวลาการขึ้นสื่อ 6 ม.ค. 69 –  30  มี.ค. 69
Team DR  &gt;&gt;&gt; Digital Screen 43" (แนวตั้งสื่อco brand)   
https://drive.google.com/drive/folders/1dfBDzbazJKI4_wwD8cQ8_MB2IV_poKgf?usp=sharing
Best Regards
Theerani  Lerdsri (Saw)
 ธีรนิติ์  เลิศศรี  (ซอ)
Mobile: 095-3611286
E-mail: Theerani_ler@truecorp.co.th
Shop Operation Management</t>
  </si>
  <si>
    <t>ขึ้นสื่อจอPosterปกติ และจอ4K</t>
  </si>
  <si>
    <t>40c8fb29</t>
  </si>
  <si>
    <t>จอไม่รันแอพ</t>
  </si>
  <si>
    <t>DataServiceDR_Images/40c8fb29.รูปภาพที่แจ้ง.015521.jpg</t>
  </si>
  <si>
    <t>โอ๋ , โดนัดไฟฟ้า , ตา</t>
  </si>
  <si>
    <t>กล่องค้าง ลงโปรแกรมใหม่ เรียบร้อยครับ✅</t>
  </si>
  <si>
    <t>DataServiceDR_Images/40c8fb29.รูปภาพที่ดำเนินการเสร็จแล้ว.015949.jpg</t>
  </si>
  <si>
    <t>b6b20033</t>
  </si>
  <si>
    <t>Poster
📣ประกาศ📣
ขอนำส่งสื่อถวายพระพรเนื่องในโอกาสวันคล้ายวันประสูติสมเด็จพระเจ้าลูกเธอ เจ้าฟ้าสิริวัณณวรี นารีรัตนราชกัญญา วันที่ ๘ มกราคม ๒๕๖๙ (ขึ้นสื่อค้าง 1 วัน หลังจากนั้นขึ้นสื่อปกติ)
จอ Trade In (จอ 43 นิ้ว แบบมีขาตั้ง)
https://drive.google.com/file/d/1g_K-tvr0Vn-WdZb8XAgrzAPDjVp6roZs/view?usp=drive_link</t>
  </si>
  <si>
    <t>ขึ้นสื่อ และปรับ Play Control สื่ออื่นๆ ให้เว้นวันที่ 8</t>
  </si>
  <si>
    <t>0936639a</t>
  </si>
  <si>
    <t>งานชูอุเอมมูระเซ็นทรัลชิดลมแจ้งขอเปลี่ยนสื่อเช้าวันที่ 9 ครับ 2 จอ
1.VDO
https://drive.google.com/drive/folders/1LroBaoUQY_qi3PdQIGdQ6nyUdyEOO7fh
2.รูป
https://drive.google.com/drive/folders/1LfPMFvzla50GcGc90Qs86x-9tBm5adFY</t>
  </si>
  <si>
    <t>ขึ้นสื่อ 2 จอ</t>
  </si>
  <si>
    <t>94fbf196</t>
  </si>
  <si>
    <t>คืนวันพุธที่ 7 ม.ค. เข้าเช้า วันพฤหัสที่ 8 ม.ค.  นี้
ทางทีมจะเข้าเปลี่ยนสื่อ
สถานีสุขุมวิท
ชั้นออกบัตรโดยสาร
ลูกค้า Oppo Reno 15 Series 
 จำนวน 2 กล่อง
ตำแหน่งกล่อง 
1. SUK CC WDL 01 (528x256px)
2. SUK CC WDL 02 (528x256px)
*** รบกวนตั้ง เวลาเปลี่ยนสื่อ
คืนวันพุธที่ 7 ม.ค. นี้ เวลา 23.40น
เจ้าหน้าที่ติดตั้งหน้างาน
K.หนุ่ม เบอร์ติดต่อ 0817007813,
K.ตูน เบอร์ติดต่อ 0617534305,
K.มด เบอร์ติดต่อ 0880225732
ควรโทรประสานงานกันช่วงเย็น ก่อนเวลาติดตั้งสื่อ
ขอบคุณครับ</t>
  </si>
  <si>
    <t>f20d86e4</t>
  </si>
  <si>
    <t>Link สื่อใหม่
LED : OPPO Reno15 Series (9 Jan - 30 Apr 2026)
https://drive.google.com/drive/folders/1HdLkOkPcL63eeyt9V3QxkZbxT3UGDu93</t>
  </si>
  <si>
    <t>7a7fac02</t>
  </si>
  <si>
    <t>คุณโวลท์</t>
  </si>
  <si>
    <t>DataServiceDR_Images/7a7fac02.รูปภาพที่แจ้ง.041612.jpg</t>
  </si>
  <si>
    <t>สาเหตุ เกิดจากกล่องค้างค่ะ ลูกค้าปิด เปิดกล่องควบคุมจอใหม่</t>
  </si>
  <si>
    <t>DataServiceDR_Images/7a7fac02.รูปภาพที่ดำเนินการเสร็จแล้ว.041612.jpg</t>
  </si>
  <si>
    <t>40afdc73</t>
  </si>
  <si>
    <t>เปลี่ยนเพลงของ Eveandboy  กลับไปใช้เพลงเดิมค่ะ
มีผลวันนี้ค่ะ</t>
  </si>
  <si>
    <t>ขึ้นสื่อเสียงเดิม</t>
  </si>
  <si>
    <t>39793ba6</t>
  </si>
  <si>
    <t>เนื่องจากมีน้ำรั่วจากอาคาร ลูกค้าต้องการให้เข้าเช็ค</t>
  </si>
  <si>
    <t>DataServiceDR_Images/39793ba6.รูปภาพที่แจ้ง.061634.jpg</t>
  </si>
  <si>
    <t>ไม่พบจอใด้รับความเสียหาย</t>
  </si>
  <si>
    <t>DataServiceDR_Images/39793ba6.รูปภาพที่ดำเนินการเสร็จแล้ว.095903.jpg</t>
  </si>
  <si>
    <t>2736caed</t>
  </si>
  <si>
    <t>LED Wall สื่อไม่อัพเดท  จอสื่อที่สาขาผิดปกติ</t>
  </si>
  <si>
    <t>DataServiceDR_Images/2736caed.รูปภาพที่แจ้ง.062556.jpg</t>
  </si>
  <si>
    <t>กล่องค้าง ส่งสื่อไปใหม่</t>
  </si>
  <si>
    <t>3c8e8c22</t>
  </si>
  <si>
    <t>จอทีวีสื่อ marketing ไม่โชว์สื่อ 1 จอ จอตรงกลาง</t>
  </si>
  <si>
    <t>DataServiceDR_Images/3c8e8c22.รูปภาพที่แจ้ง.062840.jpg</t>
  </si>
  <si>
    <t>DataServiceDR_Images/3c8e8c22.รูปภาพที่ดำเนินการเสร็จแล้ว.101511.jpg</t>
  </si>
  <si>
    <t>a01a198a</t>
  </si>
  <si>
    <t>รบกวน ตรวจสอบ LED True Shop the mall Bangkae ค่ะ จอดับค่ะ</t>
  </si>
  <si>
    <t>DataServiceDR_Images/a01a198a.รูปภาพที่แจ้ง.063606.jpg</t>
  </si>
  <si>
    <t>ลูกค้าเสียบสายผิด ถอดTrue ID ออกแล้วเลือก Source เดียว</t>
  </si>
  <si>
    <t>DataServiceDR_Images/a01a198a.รูปภาพที่ดำเนินการเสร็จแล้ว.100609.jpg</t>
  </si>
  <si>
    <t>bdd86547</t>
  </si>
  <si>
    <t>อินเทอร์เน็ตออฟไลน์ ส่งสื่อไม่สำเร็จ</t>
  </si>
  <si>
    <t>DataServiceDR_Images/bdd86547.รูปภาพที่แจ้ง.064005.jpg</t>
  </si>
  <si>
    <t>ตรวจสอบสายอัพลิ้งค์</t>
  </si>
  <si>
    <t>DataServiceDR_Images/bdd86547.รูปภาพที่ดำเนินการเสร็จแล้ว.073526.jpg</t>
  </si>
  <si>
    <t>863420db</t>
  </si>
  <si>
    <t>คุณเบลล์แจ้งว่า CMS มีปัญหา ส่งสื่อไม่ผ่าน</t>
  </si>
  <si>
    <t>DataServiceDR_Images/863420db.รูปภาพที่แจ้ง.070749.jpg</t>
  </si>
  <si>
    <t>ประสานงานลูกค้า</t>
  </si>
  <si>
    <t>c1f58c34</t>
  </si>
  <si>
    <t>Dior สาขา แฟชั่นไอส์แลนด์ สื่อไม่เปลี่ยน เนื่องจากซิมหมดอายุ</t>
  </si>
  <si>
    <t>DataServiceDR_Images/c1f58c34.รูปภาพที่แจ้ง.071002.jpg</t>
  </si>
  <si>
    <t>ผู้ดำเนินการ : นิก ชื่องาน : Dior แฟชั่นไอส์แลนด์ สถานที่ :  แฟชั่นไอส์แลนด์ ภาค :   จังหวัด :  กรุงเทพ ผู้ดูแลงาน : หนูเล็ก วันที่ : 10/01/26 - 10/01/26 เวลา : 08:00 - 11:43 รายละเอียดงาน : เปลี่ยนสื่อจอหน้าสาขา จำนวน 1 จอด✅  ++++ แสตนบายเซอร์วิส ทะเบียนรถ : 8267 สถานะ : กำลังดำเนินการ หมายเหตุ :</t>
  </si>
  <si>
    <t>DataServiceDR_Images/c1f58c34.รูปภาพที่ดำเนินการเสร็จแล้ว.065730.jpg</t>
  </si>
  <si>
    <t>5541ac11</t>
  </si>
  <si>
    <t>Dear Team Lead,Team Dr.sale,Team WTC
แจ้งเพิ่มสื่อ,เปลี่ยนแปลง และลบสื่อ Digital TV อัพเดท  9/1/2026 
1.แจ้งลง สื่อ แคมเปญ True ID GameHub ระยะเวลาการขึ้นสื่อ 9 ม.ค. 69  จนกว่าจะมีการประกาศเปลี่ยนแปลง @WTC HelpdeskฝากลงจอV CONER : Smart Home in Novation ,True Online , True ID,V live ,True Home INnovation,True IOT,True Smart choice
2.แจ้งลง สื่อ แคมเปญ Oppo Reno 15 Pre-Sal ระยะเวลาการขึ้นสื่อ 9 ม.ค. 69  - 15 ม.ค. 69 (มีการแก้ไข Aw)
True Shop : 
Digital Poster
ลงสื่อถวายอาลัยสมเด็จพระนางเจ้าสิริกิติ์ พระบรมราชินีนาถ พระบรมราชชนนีพันปีหลวง ค้าง ถึง31/01/2569
@WTC HelpdeskTV CONER : Smart Home in Novation ,True Online , True ID,V live ,True Home INnovation,True IOT,True Smart choice
https://drive.google.com/file/d/1IMqGZeBXcfXZ1iW4wsMd-7hzC8wz14N6/view?usp=drive_link
Dtac In True Shop(จอTrue) : Digital Poster
https://drive.google.com/drive/folders/1PleEQDpKkFlfWD9kEkRnrxXqOuNHKjjN?usp=sharing
DTAC SHOP : LED,Digital Signage (จอนอก,จอใน,Digital Standee)
https://drive.google.com/drive/folders/1PleEQDpKkFlfWD9kEkRnrxXqOuNHKjjN?usp=sharing
Team DR  &gt;&gt;&gt; Digital Screen 43" (แนวตั้งสื่อco brand)   
https://drive.google.com/drive/folders/1PleEQDpKkFlfWD9kEkRnrxXqOuNHKjjN?usp=sharing</t>
  </si>
  <si>
    <t>72e5f3de</t>
  </si>
  <si>
    <t>สวัสดีค่ะ รบกวนอัพเดท VDO หลังแคชเชียร์ เล่นตัวใหม่นะคะ มี 6 สาขา ซีคอน/เมกา บางนา/แฟชั่น/เวสเกต/สยาม เซนเตอร์/เซนทรัลพาร์ค 
อัพเดทคืนวันพฤหัสนะคะ
เมกะบางนา : https://drive.google.com/file/d/1Pt0yHd-PWi-SLp_0VzOP2IPEbIgwL09l/view?usp=drive_link
แฟชั่น/ซีคอน/เวตเกต : https://drive.google.com/file/d/1tPDt36jJSc2gklDzsyFWD1mMEDuUXP7Y/view?usp=drive_link
เวสเกต หน้าร้าน : https://drive.google.com/file/d/1NTOihRr3ry8R2sAxjqHasPMrQZtB8rVc/view?usp=drive_link
สยาม เซนเตอร์ : จอข้าง https://drive.google.com/file/d/19yPWprPCc4EAqa5ZINJHJl0mod6zCJqK/view?usp=drive_link
หลังแคชเชียร์ : https://drive.google.com/file/d/1ehmGbjQ36-2irNGhsk4l8hHcMpDpJ_bL/view?usp=drive_link
เซนทรัลพาร์ค : หลังแคชเชียร์ https://drive.google.com/file/d/17x1ostNnZsfufWD8s1UvutIVHIdvftGK/view?usp=drive_link
จอด้านข้าง : https://drive.google.com/file/d/1Iv9oCWXFx6pjIQod9m6FmONBD78hByND/view?usp=drive_link</t>
  </si>
  <si>
    <t>ccaa1271</t>
  </si>
  <si>
    <t>Dear Team Lead,Team Dr.sale,Team WTC
แจ้งเพิ่มสื่อ,เปลี่ยนแปลง และลบสื่อ Digital TV อัพเดท  9/1/2026 
1.แจ้งลง สื่อ แคมเปญ True ID GameHub ระยะเวลาการขึ้นสื่อ 9 ม.ค. 69  จนกว่าจะมีการประกาศเปลี่ยนแปลง @WTC HelpdeskฝากลงจอV CONER : Smart Home in Novation ,True Online , True ID,V live ,True Home INnovation,True IOT,True Smart choice
2.แจ้งลง สื่อ แคมเปญ Oppo Reno 15 Pre-Sal ระยะเวลาการขึ้นสื่อ 9 ม.ค. 69  - 15 ม.ค. 69 (มีการแก้ไข Aw)
3.แจ้งลง สื่อ แคมเปญ AirPods 4  ระยะเวลาการขึ้นสื่อ 11 ม.ค. 69  - 28 ก.พ. 69 
True Shop : 
Digital Poster
ลงสื่อถวายอาลัยสมเด็จพระนางเจ้าสิริกิติ์ พระบรมราชินีนาถ พระบรมราชชนนีพันปีหลวง ค้าง ถึง31/01/2569
@WTC HelpdeskTV CONER : Smart Home in Novation ,True Online , True ID,V live ,True Home INnovation,True IOT,True Smart choice
https://drive.google.com/file/d/1IMqGZeBXcfXZ1iW4wsMd-7hzC8wz14N6/view?usp=drive_link
Dtac In True Shop(จอTrue) : Digital Poster
https://drive.google.com/drive/folders/1PleEQDpKkFlfWD9kEkRnrxXqOuNHKjjN?usp=sharing
DTAC SHOP : LED,Digital Signage (จอนอก,จอใน,Digital Standee)
https://drive.google.com/drive/folders/1PleEQDpKkFlfWD9kEkRnrxXqOuNHKjjN?usp=sharing
Team DR  &gt;&gt;&gt; Digital Screen 43" (แนวตั้งสื่อco brand)   
https://drive.google.com/drive/folders/1PleEQDpKkFlfWD9kEkRnrxXqOuNHKjjN?usp=sharing</t>
  </si>
  <si>
    <t>DataServiceDR_Images/ccaa1271.รูปภาพที่แจ้ง.021341.png</t>
  </si>
  <si>
    <t>7f726595</t>
  </si>
  <si>
    <t>คุณอ้อฟ</t>
  </si>
  <si>
    <t>จอ LED แผ่นสีเพี้ยน</t>
  </si>
  <si>
    <t>DataServiceDR_Images/7f726595.รูปภาพที่แจ้ง.024309.jpg</t>
  </si>
  <si>
    <t>แนะนำสาขาปิดจอ เพื่อรีไฟ</t>
  </si>
  <si>
    <t>DataServiceDR_Images/7f726595.รูปภาพที่ดำเนินการเสร็จแล้ว.070654.jpg</t>
  </si>
  <si>
    <t>1a24d7d4</t>
  </si>
  <si>
    <t>📣ประกาศ📣
Update สื่อ ACC Wall
1.ตัดสื่อ True Festive Snow Ball ออก หมดอายุ 5/1/69 (ทุกจอ ACC Wall)
2.เปลี่ยนสื่อ Apple Watch ออก หมดอายุ 10/1/69 แทนด้วยสื่อ Airpod มีผล 11/1/69 (จอ Apple &amp; Mix Brand Wall)
3.เพิ่มสื่อ True You Campaign (ทุกจอ ACC Wall)
🔵TV Corner (Accessory,Lifestyle Gadget, Smart Life)
https://drive.google.com/drive/folders/1WfElovPKf6zu7tIeiRz_I6tTyjXBZk9U?usp=drive_link</t>
  </si>
  <si>
    <t>DataServiceDR_Images/1a24d7d4.รูปภาพที่แจ้ง.083201.png</t>
  </si>
  <si>
    <t>ขึ้นสื่อทุกจอ และบางสื่อขึ้น MIX&amp;Apple</t>
  </si>
  <si>
    <t>6c24a510</t>
  </si>
  <si>
    <t>กุ้ง</t>
  </si>
  <si>
    <t>ลบสื่อใหม่ออก เล่นแค่สื่อ Logo อย่างเดียว</t>
  </si>
  <si>
    <t>DataServiceDR_Images/6c24a510.รูปภาพที่แจ้ง.095326.png</t>
  </si>
  <si>
    <t>ลบสื่อช้างออก</t>
  </si>
  <si>
    <t>จอเล่นแค่สื่อ Logo เรียบร้อย</t>
  </si>
  <si>
    <t>DataServiceDR_Images/6c24a510.รูปภาพที่ดำเนินการเสร็จแล้ว.095326.jpg</t>
  </si>
  <si>
    <t>674a42b2</t>
  </si>
  <si>
    <t>คุณทิฟ</t>
  </si>
  <si>
    <t>นำสื่อช้างออก คงเหลือแค่สื่อ Logo</t>
  </si>
  <si>
    <t>DataServiceDR_Images/674a42b2.รูปภาพที่แจ้ง.095523.png</t>
  </si>
  <si>
    <t>คงเหลือแค่ Logo</t>
  </si>
  <si>
    <t>DataServiceDR_Images/674a42b2.รูปภาพที่ดำเนินการเสร็จแล้ว.095523.jpg</t>
  </si>
  <si>
    <t>76cce9b6</t>
  </si>
  <si>
    <t>DataServiceDR_Images/76cce9b6.รูปภาพที่แจ้ง.013001.jpg</t>
  </si>
  <si>
    <t>ส่งสื่อขึ้นไปใหม่ เนื่องจากส่งสื่อถวายพระพรแบบแทนที่ในวันที่ 08-01-26 วันต่อมาจึงดำเนินการส่งสื่อหลักช่วงเช้า แต่ส่งไม่สำเร็จเนื่องจากเซิร์ฟเวอร์มีปัญหา ส่งผลให้จอดำ</t>
  </si>
  <si>
    <t>DataServiceDR_Images/76cce9b6.รูปภาพที่ดำเนินการเสร็จแล้ว.085254.jpg</t>
  </si>
  <si>
    <t>64b08ff0</t>
  </si>
  <si>
    <t>ส่งสื่อไม่ผ่าน</t>
  </si>
  <si>
    <t>DataServiceDR_Images/64b08ff0.รูปภาพที่แจ้ง.013123.jpg</t>
  </si>
  <si>
    <t>ทำการตรวจสอบระบบ cms และทำการส่งสื่อใหม่ จอใช้งานปกติ</t>
  </si>
  <si>
    <t>DataServiceDR_Images/64b08ff0.รูปภาพที่ดำเนินการเสร็จแล้ว.063920.jpg</t>
  </si>
  <si>
    <t>02b75e12</t>
  </si>
  <si>
    <t>Acc Wall : BD Embassy, ทรู1ใยแก้ว, CP Tower, EMSPHERE, One Bangkok, Dusit Central Park 
Video Wall : TS Central Westgate, Mega Bangna, Future Rangsit
แจ้งเพิ่มสื่อ 
&gt;&gt; Oppo Reno 15 Pre-Sale ขึ้นสื่อ 9 - 15 Jan 26
https://drive.google.com/drive/folders/1qcrlctyH6026y1g1iNjgBbThOypKMCqt?usp=drive_link
&gt;&gt; AirPods 4 (Mass Campaign), True ID GameHub, Tourist Infinite, HNY TrueYou ขึ้นสื่อ 11 - 31 Jan 26
https://drive.google.com/drive/folders/1ge7sh8s-PlnRXzV2mZ_4qow8iq0VYW2s?usp=drive_link
รบกวนด้วยนะคะ ขอบคุณมากค่ะ🙏🏻</t>
  </si>
  <si>
    <t>สร้างโปรแกรมขึ้นสื่อแต่ละจอ สื่อOppo Reno 15, AirPods 4 (Mass Campaign), True ID GameHub, Tourist Infinite, HNY TrueYou 1. จอขวา 2. Sphere Westgate,Mega Bangna,Future Park Rangsit 3. True Privilege 4. Siam Soi 2 5. จอกลาง 6. จอซ้าย</t>
  </si>
  <si>
    <t>84f5b6bb</t>
  </si>
  <si>
    <t>Shiseido
ขอบจอ Module แสดงสีผิดปกติ</t>
  </si>
  <si>
    <t>DataServiceDR_Images/84f5b6bb.รูปภาพที่แจ้ง.014207.jpg</t>
  </si>
  <si>
    <t>ยกเลิกงาน เนื่องจากลูกค้าให้เจ้าของจอเข้าซ่อมให้</t>
  </si>
  <si>
    <t>a5f6ab34</t>
  </si>
  <si>
    <t>จอ Dynamic ดับ</t>
  </si>
  <si>
    <t>DataServiceDR_Images/a5f6ab34.รูปภาพที่แจ้ง.014500.jpg</t>
  </si>
  <si>
    <t>e6907431</t>
  </si>
  <si>
    <t>รบกวน ช่วยเอาสื่อ ข้างบน  เป็นTRUE แบบเดิมทีนะคะ</t>
  </si>
  <si>
    <t>DataServiceDR_Images/e6907431.รูปภาพที่แจ้ง.015013.jpg</t>
  </si>
  <si>
    <t>77ea05d7</t>
  </si>
  <si>
    <t>DataServiceDR_Images/77ea05d7.รูปภาพที่แจ้ง.015424.jpg</t>
  </si>
  <si>
    <t>16031f99</t>
  </si>
  <si>
    <t>LED True Shop Mega Bangna ไม่ติดทั้ง 2 จอ ค่ะ</t>
  </si>
  <si>
    <t>DataServiceDR_Images/16031f99.รูปภาพที่แจ้ง.015518.jpg</t>
  </si>
  <si>
    <t>90d69ace</t>
  </si>
  <si>
    <t>จอ LED true shop Central Ladprao ไม่ติด 2 จอค่ะ</t>
  </si>
  <si>
    <t>DataServiceDR_Images/90d69ace.รูปภาพที่แจ้ง.015628.jpg</t>
  </si>
  <si>
    <t>92a57139</t>
  </si>
  <si>
    <t>รบกวน ตรวจสอบ LED True Shop Central Sriracha ค่ะ จอดับค่ะ</t>
  </si>
  <si>
    <t>DataServiceDR_Images/92a57139.รูปภาพที่แจ้ง.015807.jpg</t>
  </si>
  <si>
    <t>DataServiceDR_Images/92a57139.รูปภาพที่ดำเนินการเสร็จแล้ว.070229.jpg</t>
  </si>
  <si>
    <t>64ccd811</t>
  </si>
  <si>
    <t>รบกวนตรวจสอบ LED True shop central westville ไม่ติดค่ะ</t>
  </si>
  <si>
    <t>DataServiceDR_Images/64ccd811.รูปภาพที่แจ้ง.015844.jpg</t>
  </si>
  <si>
    <t>DataServiceDR_Images/64ccd811.รูปภาพที่ดำเนินการเสร็จแล้ว.084250.jpg</t>
  </si>
  <si>
    <t>b4eddad0</t>
  </si>
  <si>
    <t>DataServiceDR_Images/b4eddad0.รูปภาพที่แจ้ง.015918.jpg</t>
  </si>
  <si>
    <t>DataServiceDR_Images/b4eddad0.รูปภาพที่ดำเนินการเสร็จแล้ว.085927.jpg</t>
  </si>
  <si>
    <t>8cb230e1</t>
  </si>
  <si>
    <t>DataServiceDR_Images/8cb230e1.รูปภาพที่แจ้ง.020039.jpg</t>
  </si>
  <si>
    <t>DataServiceDR_Images/8cb230e1.รูปภาพที่ดำเนินการเสร็จแล้ว.083845.jpg</t>
  </si>
  <si>
    <t>e70735c6</t>
  </si>
  <si>
    <t>true dusit central park จอ LED เพดาน Module ดับบางส่วน</t>
  </si>
  <si>
    <t>DataServiceDR_Images/e70735c6.รูปภาพที่แจ้ง.034728.jpg</t>
  </si>
  <si>
    <t>โอ๋ , แลนด์</t>
  </si>
  <si>
    <t>Module รหัส # P3.91 M27070793 #ตรวจเช็ค เบื้องต้นพบการ์ดไม่มีสัญญาณเข้า เช็คแล้วปัญหาเกิดจากสายแลน แก้ไขสายแลนจอติดเรียบร้อยครับ # เปลี่ยนแผ่นโมดูลเสีย 2 แผ่น</t>
  </si>
  <si>
    <t>DataServiceDR_Images/e70735c6.รูปภาพที่ดำเนินการเสร็จแล้ว.112433.jpg</t>
  </si>
  <si>
    <t>415f3c79</t>
  </si>
  <si>
    <t>DataServiceDR_Images/415f3c79.รูปภาพที่แจ้ง.050744.jpg</t>
  </si>
  <si>
    <t>เอิร์ท , ฟลุ๊คเล็ก</t>
  </si>
  <si>
    <t>เปลี่ยนแผ่น Module รหัส Module รหัส # YP2.5-6363HG101-Y0125</t>
  </si>
  <si>
    <t>DataServiceDR_Images/415f3c79.รูปภาพที่ดำเนินการเสร็จแล้ว.112210.jpg</t>
  </si>
  <si>
    <t>07884a01</t>
  </si>
  <si>
    <t>Module สีเพี้ยน</t>
  </si>
  <si>
    <t>DataServiceDR_Images/07884a01.รูปภาพที่แจ้ง.060405.jpg</t>
  </si>
  <si>
    <t>ทำการดำเนินการตรวจสอบจอโมดูลแผ่นกระพริบ ทำการลองเปลี่ยนแผ่นแล้วไม่หายเปลี่ยนสายแพรแล้วไม่หายแผ่นที่เสียช่อง15 ลองสลับช่อง14มา15 แผ่นใช่งานได้ปกติ ช่องการ์ดเสีย การ์ดที่นำมาใช้งานไม่ได้คนละรุ่นกับหน้างานหน้างานR716การ์ดที่เตรียมมาเป็รR712ช่องไม่พอ เลยทำการสลับการ์ดหน้างานจากขวาสุดของจอมาสลับกันตามคำแนะนำของเหน่ง🙏ทำการเซ็ทการ์ดใหม่ จอกับมาใช้งานได้ปกติครับ✅</t>
  </si>
  <si>
    <t>DataServiceDR_Images/07884a01.รูปภาพที่ดำเนินการเสร็จแล้ว.111739.jpg</t>
  </si>
  <si>
    <t>c9e78b4c</t>
  </si>
  <si>
    <t>เนื่องจากเป็นจอที่ย้ายระบบมาต้องขึ้นสื่อใหม่ทั้งหมด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</si>
  <si>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9496c3ea</t>
  </si>
  <si>
    <t>ขึ่นสื่อ</t>
  </si>
  <si>
    <t>f151efc9</t>
  </si>
  <si>
    <t>เนื่องจากเป็นจอที่ย้ายระบบมาต้องขึ้นสื่อใหม่ทั้งหมด
::Playlist Update January 2026 ::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</si>
  <si>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fc239257</t>
  </si>
  <si>
    <t>เนื่องจากเป็นจอที่ย้ายระบบมาต้องขึ้นสื่อใหม่ทั้งหมด
::Playlist Update January 2026 :: 
A. Highlight Campaign
-Co Brand (ตามลิสสาขาที่มี)
LED : Co Brand (Lot1)
https://drive.google.com/drive/folders/1pwL5p8Lzf0eL_VRliLpRnTPrk9TtaN7R
LED : Co Brand (เพิ่ม 5 Shop)
https://drive.google.com/drive/folders/15JQMNLnnE67CfS7lz-jYiC6mbcJ2Puww?usp=sharing
LED : Co Brand (Lot2)
https://drive.google.com/drive/folders/1siyZfQnb_umA0oMORbaZraSxkUA1gsnn
LED : Co Brand (Lot3)
https://drive.google.com/drive/folders/1vvvVAXMW_9IHj5Rzbn6tUhEcosjYFdRd
-เก่งน้ำปิง UP สัญญาณ UP ความสุข (ตามลิสสาขาที่มี) (12 Dec 2025-31 Mar 2026)
https://drive.google.com/drive/folders/1GOegoU8TQ_bsJPZgo8B4b64spgWs672z
-Network Celebration (18 Dec 2025 -10 Jan 2026)
https://drive.google.com/drive/folders/1Km5Z-hIveh_qmXcvNRwV556Y-N80m-VE
-----------------------------
B. Commercial Campaign
-TrueID Game HUB (1 Dec 2025 - 31 Jan 26)
https://drive.google.com/drive/folders/1eETy-UDH2iNYJPbHzKhnvzzsIP_sjH0W 
-True ID c- series  Shine on me - Jan 2026 New!!! 
https://drive.google.com/drive/folders/12poPyyemv-ffU6bmtPqZUwpW68jnv1H_?usp=drive_link
-TVS Missing ห่วง หาย ตาย จาก - Jan 2026 New!!!
https://drive.google.com/drive/folders/1w39ePo3dn5stlVeHfQzYOiKHfLSUCIqH?usp=sharing
-TVS Now Sport - Jan 2026 New!!!
https://drive.google.com/drive/folders/16EYvCD2Z38Jntl0_wnrZuD39A6iz7w0W?usp=sharing
-5G My Plan (ตามลิสสาขาที่มี) (4 Oct - 31 Jan 26)
https://drive.google.com/drive/folders/1zMTBiDLQFvxMYE2f7vYcYDHqnib070-Y?usp=share_link
-เบอร์ฟันธงพระราหู (16 Oct-31 Mar 2026)
https://drive.google.com/drive/folders/1aK0vDFkVP2fjXyQybSoi5ZSh5f2rF0-C?usp=drive_link
-Device Destination (ดีลโหดโปรดซื้อ) (ตามลิสสาขาที่มี) (11 Apr-31 Mar 2026)
Link ใช้งานไม่ได้แล้ว
-iPhone17 (ตามลิสสาขาที่มี) (1 Oct - 31 Jan 2026)
https://drive.google.com/drive/folders/1wHXuRr8WF-x-9mqoL_TR1JfF5j4Okr9q?usp=sharing
-Huawei Watch GT6 (ตามลิสสาขาที่มี) (7 Oct-31 Jan 2026)
https://drive.google.com/drive/folders/1jhK6ifiZtX4ik5JeJv9Sym8YUYQoQBmP
-Vivo X300 (1 Dec 2025 - 28 Feb 2026) 
https://drive.google.com/drive/folders/11Kq6BVmomGBTi55TNMSFNlpUAb1Y9jPH?usp=sharing
-OPPO Find X9 (29 Oct - 31 Jan 2026)
https://drive.google.com/drive/folders/1--BhV4KaPS_5zKRZt1LDcpK4_jnrxH5t 
-iPhone Air (ตามลิสสาขาที่มี) (3 Oct - 31 Jan 2026)
https://drive.google.com/drive/folders/1LimJ46rmv9hS23PIqfXBAPMCzMVAa4Z9?usp=sharing
---------------------------------------------------
True Logo สำหรับจอ LED3,4 ที่เป็นจอกลาง สำหรับใช้ขึ้นในกรณีที่สื่อบางตัวไม่ทำจอ 3,4 มาให้
LED True Logo
https://drive.google.com/drive/folders/1M58FcPsVoE2MBhB41rXqJKhcjriktHC_?usp=sharing</t>
  </si>
  <si>
    <t>a9c0eaf4</t>
  </si>
  <si>
    <t>Link สื่อใหม่
LED : Xiaomi Redmi Note15 Series Lot1 (12 Jan 2026 - 30 Apr 2026)
https://drive.google.com/drive/folders/1bBvBYy1DXS5oFbk_KEu4fL_ac-3PhKFw?usp=drive_link</t>
  </si>
  <si>
    <t>1fb40d10</t>
  </si>
  <si>
    <t>แจ้งเสียจอ LED 2*6 ไฟไม่เข้า ขึ้นจอดำครับ ต้องการให้ช่างเข้าตรวจสอบ เนื่องจากก่อนจะมีปัญหาไฟตก 2 ครั้ง</t>
  </si>
  <si>
    <t>DataServiceDR_Images/1fb40d10.รูปภาพที่แจ้ง.075130.png</t>
  </si>
  <si>
    <t>เนื่องจากสื่อขึ้น Sent Faile ส่งผลให้จอดำ แนะนำสาขา เปิดปิด Player และส่งสื่อใหม่อีกครั้ง</t>
  </si>
  <si>
    <t>DataServiceDR_Images/1fb40d10.รูปภาพที่ดำเนินการเสร็จแล้ว.082014.jpg</t>
  </si>
  <si>
    <t>21fc66cb</t>
  </si>
  <si>
    <t>📣ประกาศ📣
ขอแจ้งเพิ่มสื่อ Apple Watch ที่จอ ACC Wall (Apple Wall &amp; Mix Brand Wall) มีผล 11/1/2026
https://drive.google.com/file/d/1u5N0FariEX-CaeQV_pgv8BRfFda89Thk/view?usp=sharing</t>
  </si>
  <si>
    <t>DataServiceDR_Images/21fc66cb.รูปภาพที่แจ้ง.090901.jpg</t>
  </si>
  <si>
    <t>ขึ้นสื่อจอ Apple และMIX ตั้ง Play control เริ่ม 11-01-26</t>
  </si>
  <si>
    <t>5e7ace5a</t>
  </si>
  <si>
    <t>DataServiceDR_Images/5e7ace5a.รูปภาพที่แจ้ง.093936.jpg</t>
  </si>
  <si>
    <t>DataServiceDR_Images/5e7ace5a.รูปภาพที่ดำเนินการเสร็จแล้ว.093936.jpg</t>
  </si>
  <si>
    <t>64f11e23</t>
  </si>
  <si>
    <t>Katewalee Katemorn</t>
  </si>
  <si>
    <t>0649163692 .0639830838</t>
  </si>
  <si>
    <t>DataServiceDR_Images/64f11e23.รูปภาพที่แจ้ง.021453.jpg</t>
  </si>
  <si>
    <t>กล่อง Control ค้าง ทำการส่งสื่อใหม่</t>
  </si>
  <si>
    <t>DataServiceDR_Images/64f11e23.รูปภาพที่ดำเนินการเสร็จแล้ว.021453.jpg</t>
  </si>
  <si>
    <t>4b671bd3</t>
  </si>
  <si>
    <t>ภาวิกา</t>
  </si>
  <si>
    <t>0638896249</t>
  </si>
  <si>
    <t>ไม่สามารถเปิดจอสื่อโฆษณาได้ สาขาทำการถอดปลั้กและเปิดปิดใหม่แล้ว จอดำไม่ติดค่ะ</t>
  </si>
  <si>
    <t>DataServiceDR_Images/4b671bd3.รูปภาพที่แจ้ง.031754.jpg</t>
  </si>
  <si>
    <t>สาขาถอดเสียบปลั้ก ที่ฝั่งจอ</t>
  </si>
  <si>
    <t>DataServiceDR_Images/4b671bd3.รูปภาพที่ดำเนินการเสร็จแล้ว.110025.jpg</t>
  </si>
  <si>
    <t>รอถามสาเหตุและวิธีการแก้ไข</t>
  </si>
  <si>
    <t>1ee86e32</t>
  </si>
  <si>
    <t>DataServiceDR_Images/1ee86e32.รูปภาพที่แจ้ง.031954.png</t>
  </si>
  <si>
    <t>กล่องControl ค้าง ส่งสื่อใหม่</t>
  </si>
  <si>
    <t>2db01da9</t>
  </si>
  <si>
    <t>Levi's Central World</t>
  </si>
  <si>
    <t>อาการแจ้งซ่อม  เม็ดสีหายหลายจุดและภาพเป็นเส้นเบลอๆ</t>
  </si>
  <si>
    <t>DataServiceDR_Images/2db01da9.รูปภาพที่แจ้ง.032311.jpg</t>
  </si>
  <si>
    <t>โอ๋ , XIE SHAOYANG , อ็อฟ</t>
  </si>
  <si>
    <t>#ตรวจนับแผ่นเสียเม็ดไฟ28แผ่นเสียหนัก1แผ่นเสียICเป็นเส้น1แผ่น และภาพเป็นเส้นเบลอๆ  และแก้ไขจอ #ภาพเบลอเช็คแล้วไฟล์สื่อResจอไม่ตรง (coppy)ไฟล์ลูกค้ามาแล้ว ไฟล์ต้องทำRes 3840x624 ปลี่ยนแผ่นเรียบร้อยครับ XIE SHAOYANG ลองset สื่อแล้วแต่สื่อก็ไม่มีความชัดขึ้น XIE SHAOYANG บอกว่าสื่อเป็น 4K แต่บล็อกและprocessorของเราเล่นได้แค่2K เลยทำให้สื่อของเราออกมาไม่ชัดครับ</t>
  </si>
  <si>
    <t>DataServiceDR_Images/2db01da9.รูปภาพที่ดำเนินการเสร็จแล้ว.090518.jpg</t>
  </si>
  <si>
    <t>786590d7</t>
  </si>
  <si>
    <t>คุณซัน</t>
  </si>
  <si>
    <t>จอ LED เสาค้าง  1 ด้าน จอ octangon</t>
  </si>
  <si>
    <t>DataServiceDR_Images/786590d7.รูปภาพที่แจ้ง.042703.jpg</t>
  </si>
  <si>
    <t>-ได้รับการแก้ไขแล้วสื่อกับมาเล่นปกติ ทำการเช็คสายแลนสายแลนปกติ -แต่ได้ทำการย้ำหัวแลนใหม่ไป 2 หัวเข้าและออก -ตราจสอบหม้แปลงแล้วไฟมาปกติครับ</t>
  </si>
  <si>
    <t>DataServiceDR_Images/786590d7.รูปภาพที่ดำเนินการเสร็จแล้ว.110322.jpg</t>
  </si>
  <si>
    <t>da4ab80c</t>
  </si>
  <si>
    <t>12 - ศูนย์เลเซอร์บางกะปิ</t>
  </si>
  <si>
    <t>ณัฐวุฒิ/SR</t>
  </si>
  <si>
    <t>0639507860</t>
  </si>
  <si>
    <t>จอLED หน้าร้าน ไฟขาดขึ้นจุดสีดำ</t>
  </si>
  <si>
    <t>DataServiceDR_Images/da4ab80c.รูปภาพที่แจ้ง.043053.jpg</t>
  </si>
  <si>
    <t>เข้าแก้ไขจอ ซีทู เสีย 1 จุด✅️</t>
  </si>
  <si>
    <t>DataServiceDR_Images/da4ab80c.รูปภาพที่ดำเนินการเสร็จแล้ว.011049.jpg</t>
  </si>
  <si>
    <t>de139f8b</t>
  </si>
  <si>
    <t>คุณลูกไม้</t>
  </si>
  <si>
    <t>รบกวนอัพเดท  VDO สำหรับจอทีวี 21.5 ที่เป็นแนวตั้งและแนวนอน ทั้งหมดของ 3C เป็น MISTY LIP BARE โดย ลบ VDO ตัวเก่าทิ้ง ค่ะ  จะ Update  ฝั่งที่ เป็น Velvet Lip ทั้งหมดค่ะ โดยเริ่มUpdate  วันที่ 13.01.2026  ค่ะ. 
แบบแนวตั้ง
https://drive.google.com/file/d/1VOnQjBZe7xqqIIp0Ltodu8PPTG51quQ9/view?usp=sharing
แบบ แนวนอน
https://drive.google.com/file/d/1-66QzWFZHWa9Xt6UQpfMgS_6HWcIRCCw/view?usp=sharing</t>
  </si>
  <si>
    <t>ed053b5e</t>
  </si>
  <si>
    <t>แจ้งเพิ่มสื่อ,เปลี่ยนแปลง และลบสื่อ Digital TV อัพเดท  12/1/2026 
1.แจ้ง Replace  สื่อ แคมเปญ AirPods 4  ระยะเวลาการขึ้นสื่อ 11 ม.ค. 69  - 28 ก.พ. 69 
Team DR  &gt;&gt;&gt; Digital Screen 43" (แนวตั้งสื่อco brand)   
https://drive.google.com/drive/folders/1ptK7hvl7Mn6zkADubZv7PsDmNN06J-zj?usp=drive_link</t>
  </si>
  <si>
    <t>a9ca115a</t>
  </si>
  <si>
    <t>คุณมาร์ค</t>
  </si>
  <si>
    <t>แนะนำการขึ้นสื่อ</t>
  </si>
  <si>
    <t>DataServiceDR_Images/a9ca115a.รูปภาพที่แจ้ง.043148.jpg</t>
  </si>
  <si>
    <t>เทรนการใช้งาน CMS</t>
  </si>
  <si>
    <t>9b6d9839</t>
  </si>
  <si>
    <t>สาขา Central Phuket สำหรับวันที่ 14 jan - 12 feb 26  
Link : https://drive.google.com/drive/u/0/folders/1lnn4Svq4ZLaz20hnFdsLRc1plaMjb2Rr
 สาขา One Bangkok สำหรับวันที่ 14 jan - 12 feb 26  
Link : https://drive.google.com/drive/u/0/folders/1nZQHOhYBpRvTCNiolnhnFtpl1wByTpJD
 สาขา CentralwOrld สำหรับวันที่ 14 jan - 12 feb 26  
 Size 1920x1080px : https://drive.google.com/drive/u/0/folders/1W33lufsSMppZ9RLV-W1I0kC0fauoG3Uj 
 Size 3584x576px :  https://we.tl/t-TJrRz6x47e    &lt;&lt; ลิ้งวีดีโอมีเวลาโหลด 3 วันนะคะ
สาขา Central Pattaya สำหรับวันที่ 14 jan - 12 feb 26 
Link : https://drive.google.com/drive/folders/1j5_I42YQd20le7UeSecUKmIxvex6YqJH</t>
  </si>
  <si>
    <t>f23a683a</t>
  </si>
  <si>
    <t>LED Wall ใหญ่ภายในร้าน- จอไม่โชว์สื่อ ในช่วงสื่อช่วงธงชาติและช่วงสื่อ Now Football ตามไฟล์แนบ จะโชว์แต่LED Wall แนวตั้งหน้าร้าน</t>
  </si>
  <si>
    <t>DataServiceDR_Images/f23a683a.รูปภาพที่แจ้ง.045754.jpg</t>
  </si>
  <si>
    <t>ไฟล์สื่อเสีย ทำการดาวโหลดสื่อใหม่ และขึ้นสื่อใหม่</t>
  </si>
  <si>
    <t>DataServiceDR_Images/f23a683a.รูปภาพที่ดำเนินการเสร็จแล้ว.095240.jpg</t>
  </si>
  <si>
    <t>612640c0</t>
  </si>
  <si>
    <t>DataServiceDR_Images/612640c0.รูปภาพที่แจ้ง.062613.jpg</t>
  </si>
  <si>
    <t>ทำการปิด เปิด player จอกลับมาใช้งานปกติ</t>
  </si>
  <si>
    <t>DataServiceDR_Images/612640c0.รูปภาพที่ดำเนินการเสร็จแล้ว.062613.jpg</t>
  </si>
  <si>
    <t>ea0f33c6</t>
  </si>
  <si>
    <t>4c54b08b</t>
  </si>
  <si>
    <t>Adidas Ripples Studio Silom</t>
  </si>
  <si>
    <t>จอที่ livestream studio แผ่น Modle เสีย</t>
  </si>
  <si>
    <t>DataServiceDR_Images/4c54b08b.รูปภาพที่แจ้ง.070710.jpg</t>
  </si>
  <si>
    <t>ดำเนินการแก้ไขเปลี่ยนแผ่น เรียบร้อยทั้งหมด4แผ่น แจ้งงานมา1แผ่น ตรวจสอบหน้างานมีเม็ดเสียดำเนินการเปลี่ยนเรียบร้อยครับ</t>
  </si>
  <si>
    <t>DataServiceDR_Images/4c54b08b.รูปภาพที่ดำเนินการเสร็จแล้ว.095155.jpg</t>
  </si>
  <si>
    <t>64207908</t>
  </si>
  <si>
    <t>คุณพัชรินทร์</t>
  </si>
  <si>
    <t>อัพเดท Content LED เมืองทอง 15 - 18 Jan 26 
https://we.tl/t-Vh7rAAboAj</t>
  </si>
  <si>
    <t>ขึ้นสื่อโปรแกรม Color Light</t>
  </si>
  <si>
    <t>73d6be96</t>
  </si>
  <si>
    <t>DataServiceDR_Images/73d6be96.รูปภาพที่แจ้ง.071852.jpg</t>
  </si>
  <si>
    <t>นิค , ต้น</t>
  </si>
  <si>
    <t>-เปลี่ยนหม้อแปลง 1 ใบ ตรวจเช็คกระแสไฟ DC เล่นปกติครับ  -ตั้งทามเมอร์ใหม่ครับ  -เฝ้าดูอาการ 20 จนจอร้อน ขอไม่มีอาการ ใดๆครับ ใช้งานปกติ</t>
  </si>
  <si>
    <t>DataServiceDR_Images/73d6be96.รูปภาพที่ดำเนินการเสร็จแล้ว.030626.jpg</t>
  </si>
  <si>
    <t>dc5ff65a</t>
  </si>
  <si>
    <t>ไฟล์เบลอๆ</t>
  </si>
  <si>
    <t>DataServiceDR_Images/dc5ff65a.รูปภาพที่แจ้ง.081803.jpg</t>
  </si>
  <si>
    <t>ระบบCMS มีปัญหา ทำให้ไฟล์เสีย</t>
  </si>
  <si>
    <t>6c8e8860</t>
  </si>
  <si>
    <t>DataServiceDR_Images/6c8e8860.รูปภาพที่แจ้ง.094914.jpg</t>
  </si>
  <si>
    <t>Outsource , XIE SHAOYANG</t>
  </si>
  <si>
    <t>เปลี่ยนกล่อง</t>
  </si>
  <si>
    <t>DataServiceDR_Images/6c8e8860.รูปภาพที่ดำเนินการเสร็จแล้ว.100643.jpg</t>
  </si>
  <si>
    <t>2223b543</t>
  </si>
  <si>
    <t>ด่านบางนา(ช่องที่11)
เม็ดหลอดโมดูลดับครับ</t>
  </si>
  <si>
    <t>DataServiceDR_Images/2223b543.รูปภาพที่แจ้ง.095505.jpg</t>
  </si>
  <si>
    <t>เอื้อน , เอิร์ท</t>
  </si>
  <si>
    <t>แจ้งเปลี่ยนเสีย1แผ่น หน้างานเสียจริง2แผ่น ทำการเปลี่ยนแผ่นทั้งหมดเรียบร้อยครับ</t>
  </si>
  <si>
    <t>DataServiceDR_Images/2223b543.รูปภาพที่ดำเนินการเสร็จแล้ว.034145.jpg</t>
  </si>
  <si>
    <t>69d6eec1</t>
  </si>
  <si>
    <t>ด่านอโศก 3(ช่องที่6)
โมดูลสีเพี้ยนครับ</t>
  </si>
  <si>
    <t>DataServiceDR_Images/69d6eec1.รูปภาพที่แจ้ง.095730.jpg</t>
  </si>
  <si>
    <t>แลนด์ , นิค</t>
  </si>
  <si>
    <t>เข้าทำการเปลี่ยนแผ่น Module ช่อง 6 จำนวน 1 แผ่น✅</t>
  </si>
  <si>
    <t>DataServiceDR_Images/69d6eec1.รูปภาพที่ดำเนินการเสร็จแล้ว.034755.jpg</t>
  </si>
  <si>
    <t>4ae54497</t>
  </si>
  <si>
    <t>ด่านอโศก 3(ช่องที่3)
โมดูลสีเพี้ยนครับ</t>
  </si>
  <si>
    <t>DataServiceDR_Images/4ae54497.รูปภาพที่แจ้ง.095940.jpg</t>
  </si>
  <si>
    <t>เข้าทำการเปลี่ยนแผ่น Module ช่อง 3 จำนวน 1 แผ่น✅</t>
  </si>
  <si>
    <t>DataServiceDR_Images/4ae54497.รูปภาพที่ดำเนินการเสร็จแล้ว.035055.jpg</t>
  </si>
  <si>
    <t>6d6adc27</t>
  </si>
  <si>
    <t>ด่านอโศก 3(ช่องที่2)
โมดูลสีเพี้ยนครับ</t>
  </si>
  <si>
    <t>DataServiceDR_Images/6d6adc27.รูปภาพที่แจ้ง.100109.jpg</t>
  </si>
  <si>
    <t>ช่อง 2 จำนวน 1 แผ่น✅</t>
  </si>
  <si>
    <t>DataServiceDR_Images/6d6adc27.รูปภาพที่ดำเนินการเสร็จแล้ว.042753.jpg</t>
  </si>
  <si>
    <t>d387a359</t>
  </si>
  <si>
    <t>ด่านประชาอุทิศ(ช่องที่4)
เม็ดหลอดโมดูลดับครับ</t>
  </si>
  <si>
    <t>DataServiceDR_Images/d387a359.รูปภาพที่แจ้ง.100332.jpg</t>
  </si>
  <si>
    <t>แจ้งเปลี่ยนเสีย1แผ่น ทำการเปลี่ยนแผ่นเรียบร้อยครับ✅</t>
  </si>
  <si>
    <t>DataServiceDR_Images/d387a359.รูปภาพที่ดำเนินการเสร็จแล้ว.033232.jpg</t>
  </si>
  <si>
    <t>c5294fb5</t>
  </si>
  <si>
    <t>ด่านเลียบแม่น้ำ(ช่องที่4)
โมดูลสีเพี้ยนครับ</t>
  </si>
  <si>
    <t>DataServiceDR_Images/c5294fb5.รูปภาพที่แจ้ง.040720.jpg</t>
  </si>
  <si>
    <t>แจ้งเปลี่ยนเสีย1แผ่น หน้างานเสียจริง5แผ่น ทำการเปลี่ยนแผ่นทั้งหมดเรียบร้อยครับ</t>
  </si>
  <si>
    <t>DataServiceDR_Images/c5294fb5.รูปภาพที่ดำเนินการเสร็จแล้ว.040720.jpg</t>
  </si>
  <si>
    <t>2942fa92</t>
  </si>
  <si>
    <t>อาการ dead pixel</t>
  </si>
  <si>
    <t>DataServiceDR_Images/2942fa92.รูปภาพที่แจ้ง.101302.jpg</t>
  </si>
  <si>
    <t>โอ๋ , แลนด์ , เอื้อน</t>
  </si>
  <si>
    <t>ซ่อมแผ่นเสีย 42 แผ่น</t>
  </si>
  <si>
    <t>DataServiceDR_Images/2942fa92.รูปภาพที่ดำเนินการเสร็จแล้ว.010819.jpg</t>
  </si>
  <si>
    <t>cd5b45c4</t>
  </si>
  <si>
    <t>คุณ NICHAREE AUEAARREEBOON</t>
  </si>
  <si>
    <t>รบกวนช่วยอัปไฟล์ภาพสำหรับเปลี่ยนจอ LED Week 3 – 4 ของ Charles &amp; Keith สาขา Central Pattaya แทนสื่อเดิมตามลิงก์ด้านล่างภายในวันที่ 14 ม.ค. 2569 ค่ะ
·       Central Pattaya https://drive.google.com/file/d/1lJW7z3vzbKm7JOFMHLKdJ2eeglQw-OgK/view?usp=sharing</t>
  </si>
  <si>
    <t>d4eed8f8</t>
  </si>
  <si>
    <t>ตลาดวงศ์เจริญ</t>
  </si>
  <si>
    <t>- จอทีวี 32 นิ้ว LG ไม่ติด ครับ
- ป้ายไฟหมุน ครั้งก่อน แก้ไขยังไงครับ สามารถแก้ไขกลับมาให้หมุนได้มั้ยครับ  ที่น็อตหลุด ป้ายจะหลุ่น</t>
  </si>
  <si>
    <t>DataServiceDR_Images/d4eed8f8.รูปภาพที่แจ้ง.014650.jpg</t>
  </si>
  <si>
    <t>จ่อย , โทน , เอิร์ท</t>
  </si>
  <si>
    <t>จอทีวี 32 นิ้ว LG ไม่ติด ครับ ป้ายไฟหมุน ครั้งก่อน แก้ไขยังไงครับ สามารถแก้ไขกลับมาให้หมุนได้มั้ยครับ  ที่น็อตหลุด ป้ายจะหลุ่น</t>
  </si>
  <si>
    <t>DataServiceDR_Images/d4eed8f8.รูปภาพที่ดำเนินการเสร็จแล้ว.014650.jpg</t>
  </si>
  <si>
    <t>1db1a20f</t>
  </si>
  <si>
    <t>Adidas Central Festival Chiangmai</t>
  </si>
  <si>
    <t>ร้านที่เชียงใหม่จอ ดับบางส่วน ปิด-เปิด เบรกเกอร์แล้วไม่ครับ
ขอคิวช่างเข้าแก้ไข ช่วงกลางคืนด้วยครับ</t>
  </si>
  <si>
    <t>DataServiceDR_Images/1db1a20f.รูปภาพที่แจ้ง.033710.jpg</t>
  </si>
  <si>
    <t>กอล์ฟ , ยอด , น้าสมชาย</t>
  </si>
  <si>
    <t>ปิด เปิด ไฟจอใหม่</t>
  </si>
  <si>
    <t>DataServiceDR_Images/1db1a20f.รูปภาพที่ดำเนินการเสร็จแล้ว.073146.jpg</t>
  </si>
  <si>
    <t>7316f624</t>
  </si>
  <si>
    <t>0959399924</t>
  </si>
  <si>
    <t>สาขาต้องการให้ปรับค่าแสงลง</t>
  </si>
  <si>
    <t>DataServiceDR_Images/7316f624.รูปภาพที่แจ้ง.041959.jpg</t>
  </si>
  <si>
    <t>ปรับค่าแสงลงเหลือ 30%</t>
  </si>
  <si>
    <t>DataServiceDR_Images/7316f624.รูปภาพที่ดำเนินการเสร็จแล้ว.042653.jpg</t>
  </si>
  <si>
    <t>4ee34599</t>
  </si>
  <si>
    <t>KUMSUK Malinee (Tao)</t>
  </si>
  <si>
    <t>Dear DR team
รบกวนเปลี่ยน VDO ตัวใหม่ให้หน้าร้าน YSL  https://drive.google.com/drive/folders/15POCbnpGNxA7whUm2JhOeAbxGOxOgt6_?usp=drive_link
VDO สำหรับร้านที่เปลี่ยน online ได้ สามารถเปลี่ยนได้เลยค่ะ  ร้านที่เป็น TV ขอเปลี่ยนให้เสร็จภายใน 22 Jan ค่ะ
ขอเพิ่มสาขาใหม่ เซ็นทรัลพระราม 2 (เป็นจอ TV หน้าร้านแนะนำว่าเข้าก่อนห้างปิดได้ค่ะ ช่วง 2-3ทุ่ม)
Link &gt; ของแต่ละสาขา อยู่ในไฟล์ excel  นะคะ</t>
  </si>
  <si>
    <t>7ba209be</t>
  </si>
  <si>
    <t>วันวิสา/SR</t>
  </si>
  <si>
    <t>0829402458</t>
  </si>
  <si>
    <t>จอLED ไม่ติด</t>
  </si>
  <si>
    <t>DataServiceDR_Images/7ba209be.รูปภาพที่แจ้ง.084819.jpg</t>
  </si>
  <si>
    <t>ตรวจสอบจอเบื่องต้น จอติดปกติครับสาขาแจ้งว่า สาขาจะปิดเบรคเกอร์เองทุกวัน เลยทำให้จอไม่ติดมาตามเวลาครับ เช็คเวลาตรงปกติครับ</t>
  </si>
  <si>
    <t>DataServiceDR_Images/7ba209be.รูปภาพที่ดำเนินการเสร็จแล้ว.101903.jpg</t>
  </si>
  <si>
    <t>adf25f18</t>
  </si>
  <si>
    <t>จอออฟไลน์ ไม่สามารถขึ้นสื่อผ่านระบบOnline ได้</t>
  </si>
  <si>
    <t>DataServiceDR_Images/adf25f18.รูปภาพที่แจ้ง.032005.jpg</t>
  </si>
  <si>
    <t>1. CT-ชิดลม เปลี่ยนสื่อเรียร้อยครับ✅ 2.ลูดค้าเซ็นเอกสารเรียบร้อยครับ✅</t>
  </si>
  <si>
    <t>e124c68a</t>
  </si>
  <si>
    <t>ไม่มีจอในระบบ CMS ต้องอัพสื่อหน้าสาขา</t>
  </si>
  <si>
    <t>เปลี่ยนสื่อเรียร้อย</t>
  </si>
  <si>
    <t>DataServiceDR_Images/e124c68a.รูปภาพที่ดำเนินการเสร็จแล้ว.072658.jpg</t>
  </si>
  <si>
    <t>2c8591df</t>
  </si>
  <si>
    <t>Zen@Central World</t>
  </si>
  <si>
    <t>ไม่มีจอในระบบ ต้องอัพสื่อหน้าสาขา</t>
  </si>
  <si>
    <t>1. CTW เปลี่ยนสื่อเรียร้อยครับ✅ 2.ลูกค้าเซ็นเอกสารเรียบร้อยครับ✅</t>
  </si>
  <si>
    <t>DataServiceDR_Images/2c8591df.รูปภาพที่ดำเนินการเสร็จแล้ว.032221.jpg</t>
  </si>
  <si>
    <t>e26ff9f9</t>
  </si>
  <si>
    <t>จอไม่มีในระบบ ต้องอัพสื่อหน้าสาขา</t>
  </si>
  <si>
    <t>DataServiceDR_Images/e26ff9f9.รูปภาพที่ดำเนินการเสร็จแล้ว.072924.jpg</t>
  </si>
  <si>
    <t>b21040f5</t>
  </si>
  <si>
    <t>จอออฟไลน์ เร้าเตอร์ขึ้นสถานะไฟสีแดง</t>
  </si>
  <si>
    <t>DataServiceDR_Images/b21040f5.รูปภาพที่แจ้ง.101853.jpg</t>
  </si>
  <si>
    <t>พบตัวเร้าเตอร์มีปัญหาครับ ลองทำการขัดซิมแล้วไม่หาย รีเซ็ตเร้าเตอร์ใหม่ไม่หาย นำซิมของเร้าเตอร์ใส่โทรศัพท์เทสใช้งานได้ปกติครับ ลองนำซิมส่วนตัวมส่เร้าเตอร์ ก็ยังใช้งานไม่ได้ครับ❌ ทำการวางเร้าเตอร์ สแปร์ไว้ก่อนครับเร้าเตอร์ใช้งานได้ปกติครับ อุปกรณ์กลับมาออนไลน์แล้วครับ ✅</t>
  </si>
  <si>
    <t>DataServiceDR_Images/b21040f5.รูปภาพที่ดำเนินการเสร็จแล้ว.094545.jpg</t>
  </si>
  <si>
    <t>รอเช็คประกัน</t>
  </si>
  <si>
    <t>f917d6e9</t>
  </si>
  <si>
    <t>คุณ Na</t>
  </si>
  <si>
    <t>จอขึ้นเส้นสีขาว</t>
  </si>
  <si>
    <t>DataServiceDR_Images/f917d6e9.รูปภาพที่แจ้ง.102354.jpg</t>
  </si>
  <si>
    <t>ตรวจสอบจอเบื้องต้นพบแผ่นเสียดำเนินการเปลี่ยนแผ่นโมดูล จอกลับมาติดปกติเรียบร้อยแล้วครับ✅</t>
  </si>
  <si>
    <t>DataServiceDR_Images/f917d6e9.รูปภาพที่ดำเนินการเสร็จแล้ว.030218.jpg</t>
  </si>
  <si>
    <t>855eb6c5</t>
  </si>
  <si>
    <t>คุณวาฬ</t>
  </si>
  <si>
    <t>งานวางการ์ดประกอบจอให้ลูกค้า</t>
  </si>
  <si>
    <t>DataServiceDR_Images/855eb6c5.รูปภาพที่แจ้ง.103632.jpg</t>
  </si>
  <si>
    <t>วางการ์ดประกอบจอให้ลูกค้า</t>
  </si>
  <si>
    <t>DataServiceDR_Images/855eb6c5.รูปภาพที่ดำเนินการเสร็จแล้ว.103632.jpg</t>
  </si>
  <si>
    <t>4b148719</t>
  </si>
  <si>
    <t>แผ่นจอ LED แยกจากผนัง และขอบคิ้วในห้องImmersive room หลุด</t>
  </si>
  <si>
    <t>DataServiceDR_Images/4b148719.รูปภาพที่แจ้ง.013444.jpg</t>
  </si>
  <si>
    <t>จ่อย , บิล</t>
  </si>
  <si>
    <t>ทีมแรกแก้ไขขอบคิ้วเรียบร้อย ทีมสองแก้ไขสแตนเลสดีดออกจากแผ่นเรียบร้อย</t>
  </si>
  <si>
    <t>DataServiceDR_Images/4b148719.รูปภาพที่ดำเนินการเสร็จแล้ว.012920.jpg</t>
  </si>
  <si>
    <t>4697444e</t>
  </si>
  <si>
    <t>คุณกอล์ฟ</t>
  </si>
  <si>
    <t>DataServiceDR_Images/4697444e.รูปภาพที่แจ้ง.013948.jpg</t>
  </si>
  <si>
    <t>เปลี่ยน Play Control และส่งสื่อไปใหม่</t>
  </si>
  <si>
    <t>DataServiceDR_Images/4697444e.รูปภาพที่ดำเนินการเสร็จแล้ว.013948.jpg</t>
  </si>
  <si>
    <t>6baf7533</t>
  </si>
  <si>
    <t>คุณส่ง</t>
  </si>
  <si>
    <t>ร้านวัตสัน สาขาเดอะมอลล์บางแค เปิดจอแล้วเข้าหน้าการทำงานแอปแล้วดับไป</t>
  </si>
  <si>
    <t>DataServiceDR_Images/6baf7533.รูปภาพที่แจ้ง.023139.jpg</t>
  </si>
  <si>
    <t>เข้าตรวจสอบจอ 21.5นิ้ว ดับไม่เล่นสื่อจำนวน 1 จอ  และเปิดใช้งานขึ้นสื่อแฟลชไดร์✅️ 2. เช็คการใช้งานของเราเตอร์มีอินเตอร์เน็ตใช้งานได้ปกติครับ✅️ 3. เปลี่ยนสื่อจอ 21.5 นิ้ว✅️</t>
  </si>
  <si>
    <t>DataServiceDR_Images/6baf7533.รูปภาพที่ดำเนินการเสร็จแล้ว.094837.jpg</t>
  </si>
  <si>
    <t>bd208a28</t>
  </si>
  <si>
    <t>คุณอ๊อฟ</t>
  </si>
  <si>
    <t>DataServiceDR_Images/bd208a28.รูปภาพที่แจ้ง.041601.jpg</t>
  </si>
  <si>
    <t>เข้าตรวจสอบอุปกรณ์ สายแลนใช้งานได้ปกติ สัญญาณอินเตอร์เน็ตปกติ  ตรวจสอบอุปกรณ์HDใช้งานปกติ แต่ออกเน็ตไม่ได้ ทำการรีไฟกล่องใหม่ อุปกรณ์สามารถออกอินเตอร์เน็ตได้ปกติแล้วครับ</t>
  </si>
  <si>
    <t>DataServiceDR_Images/bd208a28.รูปภาพที่ดำเนินการเสร็จแล้ว.093902.jpg</t>
  </si>
  <si>
    <t>a3dc8689</t>
  </si>
  <si>
    <t>คุณเฌอตังค์</t>
  </si>
  <si>
    <t>รบกวนตรวจสอบหน้าจอหน้าร้านสาขาเซ็นทรัลเวิลด์ให้หน่อยค่ะตอนนี้จอติดครึ่งเดียว</t>
  </si>
  <si>
    <t>DataServiceDR_Images/a3dc8689.รูปภาพที่แจ้ง.042033.jpg</t>
  </si>
  <si>
    <t>ยกเลิก ลูกค้าแจ้งว่า "เมื่อคืนมีช่างมาเข้าซ่อมพื้นค่ะ คนเฝ้าช่าง เขาปิด สวิตซ์ ทุกดวงเลยค่ะ มันก็เลยเพี้ยนหมดเลยค่ะ ทางสาขาก็เลยปรับเวลา หน้าจอก็เลยติดค่ะ"</t>
  </si>
  <si>
    <t>DataServiceDR_Images/a3dc8689.รูปภาพที่ดำเนินการเสร็จแล้ว.042033.jpg</t>
  </si>
  <si>
    <t>68e4148e</t>
  </si>
  <si>
    <t>คืนวันพฤหัสที่ 15 ม.ค. เข้าเช้า วันศุกร์ที่ 16 ม.ค.  นี้
ทางทีมจะเข้าเปลี่ยนสื่อ
สถานีสีลม
ชั้นออกบัตรโดยสาร
ลูกค้า 3M
จำนวน 1 กล่อง
ตำแหน่งกล่อง 
1. SIL DLB 002 (496x240)
*** รบกวนตั้ง เวลาเปลี่ยนสื่อ
คืนวันพฤหัสที่ 15 ม.ค. นี้ เวลา 23.40น
เจ้าหน้าที่ติดตั้งหน้างาน
K.มด เบอร์ติดต่อ 0880225732,
K.เดี่ยว เบอร์ติดต่อ 0659984223
ควรโทรประสานงานกันช่วงเย็น ก่อนเวลาติดตั้งสื่อ
ขอบคุณครับ</t>
  </si>
  <si>
    <t>เรียบร้อยปก</t>
  </si>
  <si>
    <t>d2ef6766</t>
  </si>
  <si>
    <t>Central Ayutthaya</t>
  </si>
  <si>
    <t>Boonchot Kantanid</t>
  </si>
  <si>
    <t>0969789289</t>
  </si>
  <si>
    <t>จอเกิดไฟฟ้าลัดวงจรครับ ต้องการแจ้งเสียได้ทางไหนครับ</t>
  </si>
  <si>
    <t>DataServiceDR_Images/d2ef6766.รูปภาพที่แจ้ง.042505.jpg</t>
  </si>
  <si>
    <t>ต้น (ไฟฟ้า) , เอิร์ท , บิล</t>
  </si>
  <si>
    <t>สรุปการตรวจเช็ค ระบบไฟ True เซ็นทรัลปาร์ค 1. ตรวจเช็คชุด Power สายไฟละลาย ที่เทอร์มินอล แก้ไข ตัดเชื่อมต่อ เปลี่ยนเทอร์มินอลใหม่ 2. แก้ไข เดินระบบสายคอนโทรลใหม่ 3. ตรวจเช็คสาย power output เดินไปชุดจอ ปกติ 4. ตรวจเช็คเบรกเกอร์ ปกติ 5. เสร็จแล้ว เปิดเทสระบบตู้คอนโทรล จอติดปกติ 6. วัดกระแสแอมโหลดของจอ เสร็จเรียบร้อยครับ</t>
  </si>
  <si>
    <t>DataServiceDR_Images/d2ef6766.รูปภาพที่ดำเนินการเสร็จแล้ว.011153.jpg</t>
  </si>
  <si>
    <t>eab9efa3</t>
  </si>
  <si>
    <t>คุณอี๊ด</t>
  </si>
  <si>
    <t>สื่อไม่อัพเดท จอOffline</t>
  </si>
  <si>
    <t>DataServiceDR_Images/eab9efa3.รูปภาพที่แจ้ง.060817.jpg</t>
  </si>
  <si>
    <t>เข้าเปลี่ยนซิม Internet หน้าสาขา  ✅️ เช็คระบบออนไลน์✅️</t>
  </si>
  <si>
    <t>DataServiceDR_Images/eab9efa3.รูปภาพที่ดำเนินการเสร็จแล้ว.093830.jpg</t>
  </si>
  <si>
    <t>620ddaae</t>
  </si>
  <si>
    <t>DataServiceDR_Images/620ddaae.รูปภาพที่แจ้ง.061923.jpg</t>
  </si>
  <si>
    <t>เข้าดำเนินการตรวจสอบเบื้องต้นพบฮาร์ดแวร์ค้างต้องทำการรีไฟ แต่ไม่สามารถตั้งบันไดรีตู้ไฟได้ตู้ไฟอยู่บนฝ้าเจ้านาที่ไม่อนุญาตให้ตั้งบันไดเนื่องจากมีลูกค้าเดินอยู่เป็นจำนวนมาก จึงทำการถอดสายdcไฟที่เลี้ยงการ์ดตัวที่มีปัญหา เพื่อเป็นการรีไฟ ตอนนี้จอกลับมาติดปกติแล้วครับ</t>
  </si>
  <si>
    <t>DataServiceDR_Images/620ddaae.รูปภาพที่ดำเนินการเสร็จแล้ว.101610.jpg</t>
  </si>
  <si>
    <t>0700ad24</t>
  </si>
  <si>
    <t>แผ่นเม็ดหลุด</t>
  </si>
  <si>
    <t>DataServiceDR_Images/0700ad24.รูปภาพที่แจ้ง.062113.jpg</t>
  </si>
  <si>
    <t>พี่เจี๊ยบ(แมส)</t>
  </si>
  <si>
    <t>ดำเนินการส่งแผ่นให้ลูกค้าโดยแมสบริษัท</t>
  </si>
  <si>
    <t>DataServiceDR_Images/0700ad24.รูปภาพที่ดำเนินการเสร็จแล้ว.021624.jpg</t>
  </si>
  <si>
    <t>9c4d8336</t>
  </si>
  <si>
    <t>Vespa Ayutthaya</t>
  </si>
  <si>
    <t>คุณแหม่ม</t>
  </si>
  <si>
    <t>098-665-5788</t>
  </si>
  <si>
    <t>โปรแกรมเด้งออกตลอดครับ</t>
  </si>
  <si>
    <t>DataServiceDR_Images/9c4d8336.รูปภาพที่แจ้ง.091931.jpg</t>
  </si>
  <si>
    <t>ยกเลิก ติดต่อลูกค้าไม่ได้</t>
  </si>
  <si>
    <t>dfb6820e</t>
  </si>
  <si>
    <t>Central Ladprao , Siam Paragon</t>
  </si>
  <si>
    <t>รบกวนอัพเดท วีดีโอสาขาพารากอนและลาดพร้าวค่ะ วีดีโอตามลิ้งด้านล่าง
Ladprao https://drive.google.com/file/d/1WWL0TauzCKOnCzqQ1meMaedz878oLffj/view?usp=sharing
Paragon https://drive.google.com/file/d/1cq-AvIEZRXU1UUl2ujh_MfbPbSwZ7DAl/view?usp=sharing</t>
  </si>
  <si>
    <t>af169d10</t>
  </si>
  <si>
    <t>รบกวนขึ้นชิ้นงาน LED ให้หน่อยนะคะ
weekly TVC
period 15-21 Jan 26
https://drive.google.com/drive/folders/17-Mnx2YrmfRsDkYNaG_zlo1tgAzyR8U6?usp=drive_link</t>
  </si>
  <si>
    <t>72b03b01</t>
  </si>
  <si>
    <t>0905992414</t>
  </si>
  <si>
    <t>จอไม่มีในระบบCMS ไม่สามารถเปลี่ยนสื่อได้ต้องเปลี่ยนสื่อหน้างาน</t>
  </si>
  <si>
    <t>DataServiceDR_Images/72b03b01.รูปภาพที่แจ้ง.012233.jpg</t>
  </si>
  <si>
    <t>1. เปลี่ยนสื่อฝั่งลิป✅️ 2. เชื่อมต่อ WiFi 3. ออนไลน์และดึงเข้าระบบทั้ง 3 จอเรียบร้อยครับ</t>
  </si>
  <si>
    <t>DataServiceDR_Images/72b03b01.รูปภาพที่ดำเนินการเสร็จแล้ว.100122.jpg</t>
  </si>
  <si>
    <t>8facc34c</t>
  </si>
  <si>
    <t>สื่อเล่นผิด</t>
  </si>
  <si>
    <t>DataServiceDR_Images/8facc34c.รูปภาพที่แจ้ง.023549.jpg</t>
  </si>
  <si>
    <t>07b60215</t>
  </si>
  <si>
    <t>ไฟ LED บนผนังด้านซ้ายไม่ติดครับ</t>
  </si>
  <si>
    <t>DataServiceDR_Images/07b60215.รูปภาพที่แจ้ง.030649.jpg</t>
  </si>
  <si>
    <t>แนะนำสาขาเปิด เชคระบบ Internet และปิดเปิด player จอใช้งานได้ปกติ</t>
  </si>
  <si>
    <t>DataServiceDR_Images/07b60215.รูปภาพที่ดำเนินการเสร็จแล้ว.073750.jpg</t>
  </si>
  <si>
    <t>eb72081d</t>
  </si>
  <si>
    <t>เวลา เปิดเพี้ยน ไม่ตรงกับ ทามเมอร์ ส่งช่างเข้าตั้งเวลาใหม่ด้วยครับ</t>
  </si>
  <si>
    <t>DataServiceDR_Images/eb72081d.รูปภาพที่แจ้ง.031425.jpg</t>
  </si>
  <si>
    <t>เข้าตรวจสอบจอระบบไฟปิด-เปิดไม่ตรงเวลา # พนักงานแจ้งว่า หลังจากห้างมีการปรับปรุงปิดระบบไฟ แล้ววันถัดมาจอถึงเวลาแล้วไม่เปิดตามเวลา  # ตรวจเช็คแล้วพบว่า นาฬิกาไม่ได้เสียบถ่าน Backup เสียบถ่าน Backup เซ็ทเวลาใหม่เรียบร้อยครับ</t>
  </si>
  <si>
    <t>DataServiceDR_Images/eb72081d.รูปภาพที่ดำเนินการเสร็จแล้ว.100415.jpg</t>
  </si>
  <si>
    <t>8569c54e</t>
  </si>
  <si>
    <t>วันที่ลูกค้าติดต่อ : 01/08/2026
จัดทำใบเสนอราคาเจาะรูคอมดพสิตตอม่ออุรุพงค์
1.ทีม DR จะจัดทำและเสนอราคางานให้พิจารณาก่อนดำเนินการ (POมาแล้ว)
2.ดำเนินการเจาะรูในตำแหน่งส่วนบนและส่วนล่างให้ตรงกัน โดยได้มีการนำตัวอย่างท่อมาใช้เป็นแนวอ้างอิงเรียบร้อยแล้ว
3.ทีม DR จะเข้าดำเนินการเจาะงานก่อนการเข้าดำเนินงานของทีม BEM และในวันที่ทีม BEM เข้าดำเนินการเดินท่อ ทางทีม DR จะเข้าดำเนินการเก็บงานความเรียบร้อย พร้อมซิลิโคนอุดรอยให้สวยงามและได้มาตรฐาน</t>
  </si>
  <si>
    <t>DataServiceDR_Images/8569c54e.รูปภาพที่แจ้ง.034609.jpg</t>
  </si>
  <si>
    <t>แจ็ค , บูม , จวน</t>
  </si>
  <si>
    <t>ดำเนินการเจาะรู ในตำแหน่งส่วนบน และส่วนล่าง ให้ตรงกันโดยได้มีการนำตัวอย่างท่อมาใช้ เป็นแนวอ้างอิง (ถึงหน้างาน 22.00 น.)</t>
  </si>
  <si>
    <t>DataServiceDR_Images/8569c54e.รูปภาพที่ดำเนินการเสร็จแล้ว.095731.jpg</t>
  </si>
  <si>
    <t>0c883535</t>
  </si>
  <si>
    <t>อาการทามเมอร์เสีย ทำงานไม่ตรง</t>
  </si>
  <si>
    <t>DataServiceDR_Images/0c883535.รูปภาพที่แจ้ง.040655.jpg</t>
  </si>
  <si>
    <t>ได้เข้าทำการตรวจเช็ค นาฬิกา Timer mgc สยามพารากอน ลูกค้าได้ทำการ ปรับสวิทช์นาฬิกา Timer ไว้ที่ออน เวลาที่ ตรวจเช็คเทียบ เวลาปัจจุบัน ต่างกัน 1 นาที เข้าแก้ไข ปรับสวิทช์นาฬิกา Timer ให้เป็นออโต้ สวิตช์หน้าตู้ ปรับให้เป็น Auto และได้ทำการ หมุนเฟืองนาฬิกา แล้ว เฟืองนาฬิกาปกติ จึงได้ทำการตั้งเวลาจริง ปรับสวิทช์นาฬิกาไว้ที่ออโต้ สวิตช์หน้าตู้ ปรับไว้ที่ออโต้ ปรับเวลาเปิดไว้ที่ 10,00 ปิดที่ 21.00 น ครับ</t>
  </si>
  <si>
    <t>DataServiceDR_Images/0c883535.รูปภาพที่ดำเนินการเสร็จแล้ว.031518.jpg</t>
  </si>
  <si>
    <t>8fe7fdf3</t>
  </si>
  <si>
    <t>กล่อง dynamic สีลมดับ จอ Offline</t>
  </si>
  <si>
    <t>DataServiceDR_Images/8fe7fdf3.รูปภาพที่แจ้ง.041625.jpg</t>
  </si>
  <si>
    <t>นิค , แลนด์</t>
  </si>
  <si>
    <t>ถึงหน้างาน 15.24 น. -ที่กล่องไฟ สวิสต์ on อยู่แล้วครับ  -ปิดเปิดตู้คอลโทรล ทามเมอร์ใหม่ ติด ปกติครับ</t>
  </si>
  <si>
    <t>DataServiceDR_Images/8fe7fdf3.รูปภาพที่ดำเนินการเสร็จแล้ว.094145.jpg</t>
  </si>
  <si>
    <t>c047ecbc</t>
  </si>
  <si>
    <t>จอPoster
แจ้งเพิ่มสื่อ,เปลี่ยนแปลง และลบสื่อ Digital TV อัพเดท  12/1/2026 
1.แจ้ง เพิ่มสื่อ แคมเปญ Best Deal Best Choice ระยะเวลาการขึ้นสื่อ 16 ม.ค. 69  - 5 ก.พ. 69 
2.แจ้ง เพิ่มสื่อ แคมเปญ 5G Device Extra ระยะเวลาการขึ้นสื่อ 16 ม.ค. 69  - 28 ก.พ. 69 
3.แจ้ง เพิ่มสื่อ แคมเปญ 4G Device Bundling for Jan'26 ระยะเวลาการขึ้นสื่อ 16 ม.ค. 69  - 31 ม.ค. 69 
4.แจ้ง เพิ่มสื่อ แคมเปญ iPhone 17 Family (Platinum Four Mass Campaign ระยะเวลาการขึ้นสื่อ 16 ม.ค. 69  - 31 ม.ค. 69 
5.แจ้ง เพิ่มสื่อ แคมเปญ iPhone 17 Family Mass Campaign ระยะเวลาการขึ้นสื่อ 16 ม.ค. 69  - 31 ม.ค. 69
Team DR  &gt;&gt;&gt; Digital Screen 43" (แนวตั้งสื่อco brand)   
https://drive.google.com/drive/folders/1btLPBCQ4JqwFM9bbjhGTl-S47gF6LJ0L?usp=sharing
แจ้งเน้นย้ำลบสื่อหมดอายุ เนื่องจากวันที่ 15 /1/2026 ตรวจสอบพบสื่อหมดอายุหลายตัวตามภาพ</t>
  </si>
  <si>
    <t>9efc8933</t>
  </si>
  <si>
    <t>Acc Wall : BD Embassy, ทรู1ใยแก้ว, CP Tower, EMSPHERE, One Bangkok, Dusit Central Park 
Video Wall : TS Central Westgate, Mega Bangna, Future Rangsit
แจ้งเพิ่มสื่อ 
&gt;&gt; BDBC, 4G Device Bundling, Watch, iPhone 17 All (PlatinumFour + Mass campaign) ขึ้นสื่อ 16 - 31 Jan 26
https://drive.google.com/drive/folders/1MQD2G79JebtNmgLxDnxwERgDoPsTkVwm?usp=drive_link
รบกวนด้วยนะคะ ขอบคุณมากค่ะ🙏🏻</t>
  </si>
  <si>
    <t>303d33be</t>
  </si>
  <si>
    <t>Adidas FO Hatyai</t>
  </si>
  <si>
    <t>จอไม่เล่นสื่อครับ ให้หน้าร้าน ปิด-เปิดเบรกเกอร์แล้วไม่หายครับ</t>
  </si>
  <si>
    <t>DataServiceDR_Images/303d33be.รูปภาพที่แจ้ง.080317.jpg</t>
  </si>
  <si>
    <t>เปิด-ปิดกล่องใหม่</t>
  </si>
  <si>
    <t>DataServiceDR_Images/303d33be.รูปภาพที่ดำเนินการเสร็จแล้ว.041717.jpg</t>
  </si>
  <si>
    <t>77086900</t>
  </si>
  <si>
    <t>DataServiceDR_Images/77086900.รูปภาพที่แจ้ง.093008.jpg</t>
  </si>
  <si>
    <t>restart ระบบ กล่องกลับมาใช้งานปกติ</t>
  </si>
  <si>
    <t>DataServiceDR_Images/77086900.รูปภาพที่ดำเนินการเสร็จแล้ว.101103.jpg</t>
  </si>
  <si>
    <t>69f4985c</t>
  </si>
  <si>
    <t>สวัสดีค่ะ ขอส่งอัพเดท VDO LED U Shape ทางเข้าหน้าร้าน
สามารถอัพเดทได้เลยค่ะ เล่นวิดิโอเป็นตัวใหม่ทั้งหมดค่ะ
Mega bangna
File : https://drive.google.com/file/d/1gioYTr8-22m4V0FZ8_oyW150RWkZr9C8/view?usp=drive_link
Seacon Square ทางเข้าหน้าร้าน
File : https://drive.google.com/file/d/15QkigqQwpjpfQk6Dr-z77L06fZLL0n0d/view?usp=drive_link
Central Westgate
File จอซ้าย : https://drive.google.com/file/d/1zOi9lJ378qua1ykd3gjUSteFFq2Kylsd/view?usp=drive_link
File จอขวา : https://drive.google.com/file/d/11oSMmxzmtgCwFncPdAsnlnqRd28IyT2B/view?usp=drive_link
Central Park dusit ทางเข้าร้าน
File : https://drive.google.com/file/d/1m4Knb-giNE9MKWt_JB1OE5M2THuA6qY4/view?usp=drive_link
Centralworld รบกวนปรับไฟล์ให้เป็น Res ที่ใช้งานของสาขา CTW และส่งกลับมาให้หน่อยค่ะ
File : https://drive.google.com/file/d/11X6rAlqyOYmJvpX9TdPEs7NqQ7ZmEpwS/view?usp=drive_link</t>
  </si>
  <si>
    <t>ขึ้นสื่อจอ หน้าร้าน ของ Popmart</t>
  </si>
  <si>
    <t>13adbdc8</t>
  </si>
  <si>
    <t>วีรยุทธ เข็มเงิน</t>
  </si>
  <si>
    <t>DataServiceDR_Images/13adbdc8.รูปภาพที่แจ้ง.093551.png</t>
  </si>
  <si>
    <t>รายละเอียดดำเมินการ 1.เปลี่ยนกล่อง A6L เรียบร้อย✅ 2.ดึงเข้าระบบcmsเรียบร้อย✅ 3.เซ็ทจอใหม่จอใช้งานได้ปกติ✅ 4.ลูกค้ารบกวนให้ตรวจสอบจอTVเพิ่มเติม ตรวจสอบแล้วคัทเอ้าท์เสีย✅ 5.ลูกค้าเซ็นเอกสารเรียบร้อย✅</t>
  </si>
  <si>
    <t>DataServiceDR_Images/13adbdc8.รูปภาพที่ดำเนินการเสร็จแล้ว.111018.jpg</t>
  </si>
  <si>
    <t>8b865f90</t>
  </si>
  <si>
    <t>โรเททสื่อจากแนวตั้งเป็นแนวนอนสำหรับงานติดตั้ง</t>
  </si>
  <si>
    <t>DataServiceDR_Images/8b865f90.รูปภาพที่แจ้ง.095513.jpg</t>
  </si>
  <si>
    <t>โรเททสื่อสำหรับงานติดตั้ง</t>
  </si>
  <si>
    <t>DataServiceDR_Images/8b865f90.รูปภาพที่ดำเนินการเสร็จแล้ว.095648.jpg</t>
  </si>
  <si>
    <t>9d386411</t>
  </si>
  <si>
    <t>สายแพมีปัญหา 1 เส้นครับรบกวนขอช่างเข้าตรวจสอบด้วยครับงาน P1 ครับ</t>
  </si>
  <si>
    <t>DataServiceDR_Images/9d386411.รูปภาพที่แจ้ง.020453.jpg</t>
  </si>
  <si>
    <t>เข้าตรวจสอบพบว่าจอ LED ดับบางส่วน ทำการถอดแผ่นเพื่อตรวจสอบอุปกรณ์ ตรวจเช็คการ์ดและสาย LAN พบว่าการ์ดค้าง ดำเนินการรีเซตการ์ดใหม่ และถอด–เสียบสาย LAN ใหม่อีกครั้ง</t>
  </si>
  <si>
    <t>DataServiceDR_Images/9d386411.รูปภาพที่ดำเนินการเสร็จแล้ว.033835.jpg</t>
  </si>
  <si>
    <t>3a06d371</t>
  </si>
  <si>
    <t>Suvarnabhumi Airport Belt 19-20</t>
  </si>
  <si>
    <t>มีสื่อปีใหม่ค้างระบบ</t>
  </si>
  <si>
    <t>DataServiceDR_Images/3a06d371.รูปภาพที่แจ้ง.021248.jpg</t>
  </si>
  <si>
    <t>แก้ไขด้วยการลบโปรแกรมสื่อปีใหม่ออก</t>
  </si>
  <si>
    <t>DataServiceDR_Images/3a06d371.รูปภาพที่ดำเนินการเสร็จแล้ว.021248.jpg</t>
  </si>
  <si>
    <t>04ff7a06</t>
  </si>
  <si>
    <t>Nittaya Mala</t>
  </si>
  <si>
    <t>0830916954</t>
  </si>
  <si>
    <t>พบสื่อถวายพระพรในจอ</t>
  </si>
  <si>
    <t>DataServiceDR_Images/04ff7a06.รูปภาพที่แจ้ง.022025.jpg</t>
  </si>
  <si>
    <t>ลบสื่อหมดอายุออก</t>
  </si>
  <si>
    <t>5e66e553</t>
  </si>
  <si>
    <t>Adidas JD Sport
สวัสดีครับรบกวนขอเปิดงานพีหนึ่งหน่อยครับ   งานอาดิดาสเจดีย์สปอร์ตเซ็นทรัลปาร์ค   ทีมช่างหน้างานทำแผ่นหลุดมือทำให้ไอซีหลุดรบกวนขอช่างเข้าแก้ไขด่วนครับ  
จอนี้ไม่มีสแปร์นะครับประสานน้องบีมเมื่อวานแล้วครับกำลังถามซับให้และได้กำชับทีมช่างตั้งแต่ตอนประชุมงานแล้วและเมื่อเช้านี้ก็กำชับแล้วว่าระมัดระวังเรื่องการติดตั้งแต่ก็ยังมีการผิดพลาดครับรบกวนด้วยครับงาน ricco</t>
  </si>
  <si>
    <t>ยกเลิก เป็นงานติดตั้ง</t>
  </si>
  <si>
    <t>ab4eb87c</t>
  </si>
  <si>
    <t>LED ที่เมืองทองคอนเท้นน่าจะผิดนะครับ รบกวนเช็คให้หน่อยครับ</t>
  </si>
  <si>
    <t>DataServiceDR_Images/ab4eb87c.รูปภาพที่แจ้ง.022617.jpg</t>
  </si>
  <si>
    <t>แนะนำสาขา ปิด เบรคเกอร์แล้ว เปิดใหม่ และทำการส่งสื่อขึ้นใหม่จอติดใช้งานปกติ</t>
  </si>
  <si>
    <t>DataServiceDR_Images/ab4eb87c.รูปภาพที่ดำเนินการเสร็จแล้ว.025543.jpg</t>
  </si>
  <si>
    <t>1d05ddd2</t>
  </si>
  <si>
    <t>แผ่น Module สีเพี้ยน</t>
  </si>
  <si>
    <t>DataServiceDR_Images/1d05ddd2.รูปภาพที่แจ้ง.023425.jpg</t>
  </si>
  <si>
    <t>DataServiceDR_Images/1d05ddd2.รูปภาพที่ดำเนินการเสร็จแล้ว.085729.jpg</t>
  </si>
  <si>
    <t>350ef9c1</t>
  </si>
  <si>
    <t>แผ่น Module เสีย</t>
  </si>
  <si>
    <t>DataServiceDR_Images/350ef9c1.รูปภาพที่แจ้ง.023741.jpg</t>
  </si>
  <si>
    <t>ย้ายแผ่นด้านล่าง ขึ้นไปเปลี่ยนด้านนบ แล้วเปลี่ยนแผ่นใหม่ด้านล่างสองแผ่น และนำแผ่นเก่าสองแผ่นกลับ</t>
  </si>
  <si>
    <t>DataServiceDR_Images/350ef9c1.รูปภาพที่ดำเนินการเสร็จแล้ว.012056.jpg</t>
  </si>
  <si>
    <t>02a380ff</t>
  </si>
  <si>
    <t>DataServiceDR_Images/02a380ff.รูปภาพที่แจ้ง.023955.jpg</t>
  </si>
  <si>
    <t>เอิร์ท , โอ๋</t>
  </si>
  <si>
    <t>วันที่ 1 อาการไฟทริปเนื่องจากหม้อแปลงช็อต ต้องเปลี่ยนหม้อแปลงใหม่ หม้อแปลงที่เตรียมมาคนละขนาดกับของหน้างานจะต้องเข้ามาเปลี่ยนใหม่อีกรอบตอนนี้แก้ไขให้สาขาใช้งานได้แค่ชั่วคราว โดยนำสายdcไปต่อกับหม้อแปลงอื่นก่อน2ลูกเพื่อให้สามารถใช้งานได้ก่อนครับ วันที่ 2 เข้าแก้ไขจอ LED ดับบางส่วน  เข้าเปลี่ยนหม้อแปลง✅  ดำเนินการนำหม้อแปลงมาใส่คืนเรียบร้อยแล้วครับจอติดปกติแล้วครับ</t>
  </si>
  <si>
    <t>DataServiceDR_Images/02a380ff.รูปภาพที่ดำเนินการเสร็จแล้ว.011646.jpg</t>
  </si>
  <si>
    <t>ต้องนำหม้อแปลงมาใส่คืนให้เร็วที่สุด หากใช้ไปนานๆหม้อแปลงลูกที่นำไปพวงไว้อาจเสียอีกได้</t>
  </si>
  <si>
    <t>e4543371</t>
  </si>
  <si>
    <t>จอ สุขุม conner แสงดรอป</t>
  </si>
  <si>
    <t>DataServiceDR_Images/e4543371.รูปภาพที่แจ้ง.063550.jpg</t>
  </si>
  <si>
    <t>เข้าตรวจสอบเบื้องต้นพพ SL10 ค้างเนื่องจากตัวอุปกรณ์ร้อนเกิน ทำการ รีไฟ SL10 และ processor จอกลับมาออนไลน์ ปกติแล้วครับ และทำการย้ายSL10 ไว้ชั้นบนให้ใกล้กับพัดลม เพื่อช่วยระบายความร้อนครับ และทำการถอดเราเตอร์เน็ตที่ไม่ได้ใช้นำกลับออฟฟิศครับ</t>
  </si>
  <si>
    <t>DataServiceDR_Images/e4543371.รูปภาพที่ดำเนินการเสร็จแล้ว.101535.jpg</t>
  </si>
  <si>
    <t>8f26cebe</t>
  </si>
  <si>
    <t>1.แจ้ง เพิ่มสื่อ แคมเปญ iPhone 16e Jan 2026 (Mass Campaign)  ระยะเวลาการขึ้นสื่อ 19 ม.ค. 69  - 5 ก.พ. 69 
Team DR  &gt;&gt;&gt; Digital Screen 43" (แนวตั้งสื่อco brand)   
https://drive.google.com/drive/folders/1r0eVnAcW1RWZTZkjMFHgbSn50yQTB-So?usp=sharing</t>
  </si>
  <si>
    <t>ขึ้นสื่อจอPosterธรรมดา และ 4K</t>
  </si>
  <si>
    <t>db68d5d6</t>
  </si>
  <si>
    <t>Watson Siam Soi 2</t>
  </si>
  <si>
    <t>ผมได้แนบ Link VDO   Brand 3CE  ของร้าน Watsons Sian  (W63020xH768)  ช่วย Update ได้เลยครับ  ทันที
เพราะพรุ่งนี้ จะมีนายไปตรวจครับ  ฝากด้วยครับ
https://drive.google.com/file/d/1uTjFieGEAAtYBHlidFwDf5AeCJaB29qe/view?usp=sharing</t>
  </si>
  <si>
    <t>e9f86742</t>
  </si>
  <si>
    <t>รบกวนเปลี่ยน LED Wall 2 สาขาค่ะ
LED WALL
สาขา เซนทรัลพาร์ค
W1032 x H86
https://drive.google.com/file/d/1pfQeLbHsUk4RgLhRNyWS-ToBpAVJZGwx/view?usp=sharing
W516 x H86 
https://drive.google.com/file/d/16g-bVxDheFtNS9KOkOyJSfWMVSRRMoq0/view?usp=sharing
cashier  W3612 x H86 
https://drive.google.com/file/d/1tTQNvfVe_ERjKOP8KXlicfbFSOEPd94S/view?usp=sharing
สาขา สยามเซนเตอร์
W1032 x H86
https://drive.google.com/file/d/1pfQeLbHsUk4RgLhRNyWS-ToBpAVJZGwx/view?usp=sharing
W516 x H86 
https://drive.google.com/file/d/16g-bVxDheFtNS9KOkOyJSfWMVSRRMoq0/view?usp=sharing
สาขา เซนทรัล เวสเกต
1044 x 87
https://drive.google.com/file/d/1BCum541_j_kwjHzssZqcaLasncMGeWhl/view?usp=sharing
522 x 87
https://drive.google.com/file/d/1eozkiyY3_dAQvEmzGa5zLPW8Kjq3VJHF/view?usp=sharing</t>
  </si>
  <si>
    <t>ทำการขึ้นสื่อ จำนวน 4 จอ  1. Dusit central park จอ ซ้าย - ขวา 2. Dusit central park จอ แคสเชียร์  3. Siam center  single line 4. Central Westgate  single line ซ้าย - ขวา</t>
  </si>
  <si>
    <t>33fe4b29</t>
  </si>
  <si>
    <t>จอ เข้ามุม มีแผ่นเสีย</t>
  </si>
  <si>
    <t>DataServiceDR_Images/33fe4b29.รูปภาพที่แจ้ง.091220.jpg</t>
  </si>
  <si>
    <t>จอมีอาการกระพริบ 1.เปลี่ยนหม้อแปลง จาก 350-5 /1 ใบ เป็น 200-5 เป็น 2 ใบครับ จอใช้งานปกติ   2.เบรคเกอร์ LP2-8-11 ครับ   3.ฝุ่นภายในจอเยอะครับทำให้หม้อแปลงพังไวครับ</t>
  </si>
  <si>
    <t>DataServiceDR_Images/33fe4b29.รูปภาพที่ดำเนินการเสร็จแล้ว.084901.jpg</t>
  </si>
  <si>
    <t>3215e70b</t>
  </si>
  <si>
    <t>Please help to update vdo บน LED
WS Siam
EVE AND Boy SQ1
รบกวนขอวันนี้ได้มั้ยคะ พรุ่งนี้จะมีผู้ใหญ่ไปตรวจตลาด
สงสัยจุดไหนโทรหาเบน 0824196241
Baby Matt Siam
https://drive.google.com/file/d/19z5jiLWVY2rvMatRh9qtB5Ouf9ZufVa1/view?usp=drive_link
Baby Matt Eve&amp;Boy Siam SQ1
https://drive.google.com/file/d/1Ulf60t8i9XBylp_OHUVgz80KrX1ivbJZ/view?usp=drive_link</t>
  </si>
  <si>
    <t>586e9f1b</t>
  </si>
  <si>
    <t>เนื่องจากเซิร์ฟเวอร์มีปัญหาทำให้โปรแกรมสื่อหลายตัวเสีย หลายจอ และอาจส่งผลให้จอดำได้ จึงจำเป็นต้องสร้างโปรแกรมใหม่และขึ้นสื่อใหม่ ทุกจอทุกสื่อที่มีปัญหา  โดยบางโปรแกรมเสียลักษณะ พอส่งไปที่จอแล้วขึ้นขนาดไฟล์ 0B ,48B บางสื่อเสียแบบSent Faile ส่งขึ้นจอไม่ได้
33 จอ 51 โปรแกรม</t>
  </si>
  <si>
    <t>DataServiceDR_Images/586e9f1b.รูปภาพที่แจ้ง.030104.jpg</t>
  </si>
  <si>
    <t>ปัญหา CMS</t>
  </si>
  <si>
    <t>มีประมาณ 33 จอ 51 โปรแกรม บางโปรแกรมกดส่งใหม่ไฟล์หายเสีย แต่บางโปรแกรมต้องโหลดสื่อ สร้างโปรแกรมแล้วส่งสื่อใหม่</t>
  </si>
  <si>
    <t>8a14c713</t>
  </si>
  <si>
    <t>DataServiceDR_Images/8a14c713.รูปภาพที่แจ้ง.031400.jpg</t>
  </si>
  <si>
    <t>แนะนำสาขา ปรับ Timmer ให้เป็นเวลาปัจจุบัน จอติดปกติ</t>
  </si>
  <si>
    <t>DataServiceDR_Images/8a14c713.รูปภาพที่ดำเนินการเสร็จแล้ว.033905.jpg</t>
  </si>
  <si>
    <t>8d80eb15</t>
  </si>
  <si>
    <t>ระบบเสียงไม่อัพเดต</t>
  </si>
  <si>
    <t>DataServiceDR_Images/8d80eb15.รูปภาพที่แจ้ง.042500.jpg</t>
  </si>
  <si>
    <t>เปลี่ยนเพลงใหม่</t>
  </si>
  <si>
    <t>e57d61aa</t>
  </si>
  <si>
    <t>เจ้าหน้าที่ BMN คุณสิทธิชัย (แป๊ก)</t>
  </si>
  <si>
    <t>063-464-7065</t>
  </si>
  <si>
    <t>ผู้รับเหมาจะเข้าติดตั้งท่อระบายน้ำ ตอม่อ
ที่แยกอุรุพงษ์ วันที่ 24 ม.ค 69 เวลา 10.00 น.
#ขอให้ส่งเจ้าหน้าที่เข้าไปหน้างานด้วยนะครับ</t>
  </si>
  <si>
    <t>DataServiceDR_Images/e57d61aa.รูปภาพที่แจ้ง.042731.jpg</t>
  </si>
  <si>
    <t>เคี้ยง , จ่อย , แลนด์ , เอื้อน</t>
  </si>
  <si>
    <t>วันที่24 พี่เคี้ยงเข้าสำรวจหน้างาน วันที่ 26 ทึมช่างพี่จ่อย แลนด์ เอื้อนเข้าเก็บงานปิดรูท่อน้ำทิ้ง</t>
  </si>
  <si>
    <t>Unable to load image data. The selected image could not be found.#filename=428667_0.jpg</t>
  </si>
  <si>
    <t>bf1f9bb1</t>
  </si>
  <si>
    <t>Central Festival Hatyai</t>
  </si>
  <si>
    <t>จอ LED ดับทั้งหมด</t>
  </si>
  <si>
    <t>DataServiceDR_Images/bf1f9bb1.รูปภาพที่แจ้ง.044319.png</t>
  </si>
  <si>
    <t>อาการไฟค้างที่ player แนะนำสาขา ปิด เปิด กล่องใหม่ จอใช้งานติด</t>
  </si>
  <si>
    <t>DataServiceDR_Images/bf1f9bb1.รูปภาพที่ดำเนินการเสร็จแล้ว.075038.jpg</t>
  </si>
  <si>
    <t>8ff698b8</t>
  </si>
  <si>
    <t>แจ้งเพิ่มสื่อ,เปลี่ยนแปลง และลบสื่อ Digital TV อัพเดท  19/1/2026 
1.แจ้ง เพิ่มสื่อ แคมเปญOppo Reno 15  ระยะเวลาการขึ้นสื่อ 20 ม.ค. 69  - 31 ม.ค. 69
Team DR  &gt;&gt;&gt; Digital Screen 43" (แนวตั้งสื่อco brand)   
https://drive.google.com/drive/folders/1r0eVnAcW1RWZTZkjMFHgbSn50yQTB-So?usp=sharing</t>
  </si>
  <si>
    <t>df3fd104</t>
  </si>
  <si>
    <t>ลูกค้าแจ้งเพิ่มเวลาเล่นสื่อ จากเดิมเล่นถึงวันที่ 18-01-26</t>
  </si>
  <si>
    <t>DataServiceDR_Images/df3fd104.รูปภาพที่แจ้ง.084028.jpg</t>
  </si>
  <si>
    <t>แก้ไขเวลาเล่นสื่อ เนื่องจากลูกค้าต่อโปร</t>
  </si>
  <si>
    <t>62bfc904</t>
  </si>
  <si>
    <t>จอ LED ฝั่งด้านในห้าง  
จุดเดิม เสียค่ะ</t>
  </si>
  <si>
    <t>DataServiceDR_Images/62bfc904.รูปภาพที่แจ้ง.092800.jpg</t>
  </si>
  <si>
    <t>อาการ Module ดับ 1 แผ่น ซ่อม IC ไม่เสียคับจอติดปกติคับ✅ ตรวจสอบระบบจอ ✅ ตรวจสอบ card✅ ตรวจสอบ power supply✅ Module รหัส #✅</t>
  </si>
  <si>
    <t>DataServiceDR_Images/62bfc904.รูปภาพที่ดำเนินการเสร็จแล้ว.010132.jpg</t>
  </si>
  <si>
    <t>e0c96a14</t>
  </si>
  <si>
    <t>ที่สาขา เซนทรัล พาร์ค ดับไปบล็อคนึงค่ะ</t>
  </si>
  <si>
    <t>DataServiceDR_Images/e0c96a14.รูปภาพที่แจ้ง.012024.jpg</t>
  </si>
  <si>
    <t>การเซ็ทค่าของจอทำให้จออ่านค่าไม่ได้ ทำการเซ็ทจอใหม่</t>
  </si>
  <si>
    <t>DataServiceDR_Images/e0c96a14.รูปภาพที่ดำเนินการเสร็จแล้ว.014335.jpg</t>
  </si>
  <si>
    <t>7478fb35</t>
  </si>
  <si>
    <t>เริ่ม 21 มกราคมค่ะ
https://we.tl/t-yz30psGNHw</t>
  </si>
  <si>
    <t>DataServiceDR_Images/7478fb35.รูปภาพที่แจ้ง.015204.jpg</t>
  </si>
  <si>
    <t>ขึ้นสื่อจอเสา</t>
  </si>
  <si>
    <t>86763058</t>
  </si>
  <si>
    <t>ันวิสา/SR</t>
  </si>
  <si>
    <t>จอLED ดับ</t>
  </si>
  <si>
    <t>DataServiceDR_Images/86763058.รูปภาพที่แจ้ง.025032.jpg</t>
  </si>
  <si>
    <t>c38e1eab</t>
  </si>
  <si>
    <t>คุณหนิง</t>
  </si>
  <si>
    <t>DataServiceDR_Images/c38e1eab.รูปภาพที่แจ้ง.033027.jpg</t>
  </si>
  <si>
    <t>แนะนำสาขา ปิด เปิด กล่องใหม่ จอกลับมาติดปกติ</t>
  </si>
  <si>
    <t>DataServiceDR_Images/c38e1eab.รูปภาพที่ดำเนินการเสร็จแล้ว.060748.jpg</t>
  </si>
  <si>
    <t>152ca653</t>
  </si>
  <si>
    <t>Acc Wall : BD Embassy, ทรู1ใยแก้ว, CP Tower, EMSPHERE, One Bangkok, Dusit Central Park 
Video Wall : TS Central Westgate, Mega Bangna, Future Rangsit
แจ้งเพิ่มสื่อ 
&gt;&gt; iPhone 16e, iPhone N-, Oppo Reno15 Series ขึ้นสื่อ 21 - 31 Jan 26
https://drive.google.com/drive/folders/199pejqXLTJafmFjbdmwH1Bfux0ZJBeDM?usp=drive_link
รบกวนด้วยนะคะ ขอบคุณมากค่ะ🙏🏻</t>
  </si>
  <si>
    <t>cde2e257</t>
  </si>
  <si>
    <t>รบกวนเปลี่ยนเป็น Forever fasterให้หน่อยคะ
https://we.tl/t-sBq27yn82M</t>
  </si>
  <si>
    <t>054fee3c</t>
  </si>
  <si>
    <t>ปัญหาที่ยังแก้ไม่จบค่ะ เรื่องเส้นที่ขึ้นจอ ตอน
เดินเหยียบ ตั้งแต่ติดตั้งจนจะหมด
ประกัน ก็ปัญหาเดิมอยู่ทำไงดีคะ</t>
  </si>
  <si>
    <t>DataServiceDR_Images/054fee3c.รูปภาพที่แจ้ง.044604.jpg</t>
  </si>
  <si>
    <t>ตา , เต , เอ็ม , เอื้อน , ฟลุ๊ค</t>
  </si>
  <si>
    <t>1. เข้าใส่แผ่นโมดูลจอพื้นกลับ  112  แผ่น ✅✅ 2. ขยับแผ่นที่หน้ากากสีไม่เหมือน ไปรวมกันไว้ชุดสุดท้าย✅✅ 3. เก็บพื้นที่ และทำความสะอาดให้เรียบร้อย✅✅✅</t>
  </si>
  <si>
    <t>DataServiceDR_Images/054fee3c.รูปภาพที่ดำเนินการเสร็จแล้ว.110248.jpg</t>
  </si>
  <si>
    <t>d4ec465c</t>
  </si>
  <si>
    <t>จอหน้าร้านภาพค้าง</t>
  </si>
  <si>
    <t>DataServiceDR_Images/d4ec465c.รูปภาพที่แจ้ง.064546.jpg</t>
  </si>
  <si>
    <t>แนะนำสาขาปิดเปิดกล่อง จอใช้งานปกติครับ</t>
  </si>
  <si>
    <t>DataServiceDR_Images/d4ec465c.รูปภาพที่ดำเนินการเสร็จแล้ว.110410.jpg</t>
  </si>
  <si>
    <t>d5890ecd</t>
  </si>
  <si>
    <t>Ticker sale 50% เอาออกทั้งหมดแล้วกลับไปเล่น contentเดิมก่อนหน้าค่ะ</t>
  </si>
  <si>
    <t>DataServiceDR_Images/d5890ecd.รูปภาพที่แจ้ง.071252.jpg</t>
  </si>
  <si>
    <t>ขึ้นสื่อเดิมและลบสื่อปัจจุบันออก</t>
  </si>
  <si>
    <t>DataServiceDR_Images/d5890ecd.รูปภาพที่ดำเนินการเสร็จแล้ว.071252.jpg</t>
  </si>
  <si>
    <t>aa0daf81</t>
  </si>
  <si>
    <t>Homepro Phetkasem</t>
  </si>
  <si>
    <t>อาการจอ Kiosk โปรแแกรมลบ Ads เอง</t>
  </si>
  <si>
    <t>DataServiceDR_Images/aa0daf81.รูปภาพที่แจ้ง.071629.jpg</t>
  </si>
  <si>
    <t>0cfabccb</t>
  </si>
  <si>
    <t>Link สื่อใหม่
LED : Huawei Free Clip2 (22 Jan-30 Apr 2026)
https://drive.google.com/drive/folders/1HEfjmI25Umnnj7n5WUz_qEv6Pe9f8JkW?usp=sharing</t>
  </si>
  <si>
    <t>4f9de7ab</t>
  </si>
  <si>
    <t>เนื่องจากสาขาเปลี่ยนกล่องใหม่ จึงต้องสร้างโปรแกรมใหม่ทั้งหมด</t>
  </si>
  <si>
    <t>ขึ้นสื่อตามลิสต์รายเดือน</t>
  </si>
  <si>
    <t>eabc8463</t>
  </si>
  <si>
    <t>จอดับ ไม่แสดงสื่อใดๆ</t>
  </si>
  <si>
    <t>DataServiceDR_Images/eabc8463.รูปภาพที่แจ้ง.092831.jpg</t>
  </si>
  <si>
    <t>ไฟไม่เข้าจอ ตรวจสอบ สาย ac power  เข้าตรวจสอบจอที่สาขาแล้วพับหัวปลั๊กพ่วงสายข้างในหลุดเนื่องจากหัวปลั๊กร้อนแล้งเริ่มละลาย ทำการแก้ไขเบื้องต้นเพื่อให้จอติเแล้ว ควรเปลี่ยนหัวปลั๊กใหม่ครับ</t>
  </si>
  <si>
    <t>DataServiceDR_Images/eabc8463.รูปภาพที่ดำเนินการเสร็จแล้ว.010718.jpg</t>
  </si>
  <si>
    <t>36c014d0</t>
  </si>
  <si>
    <t>1.เชื่อมต่อwifi✅️ 2.เช็คระบบ ออนไลน์เรียบร้อย✅️</t>
  </si>
  <si>
    <t>DataServiceDR_Images/36c014d0.รูปภาพที่ดำเนินการเสร็จแล้ว.011517.jpg</t>
  </si>
  <si>
    <t>68145248</t>
  </si>
  <si>
    <t>พรุ่งนี้รบกวนขอคิวช่างแก้ไขด่วนหน่อยครับ ลูกค้าเจ้านี้ค่อนข้างซีเรียสเรื่อง ป้ายเสียครับ
ห้างทองจินตนาอยุธยา</t>
  </si>
  <si>
    <t>DataServiceDR_Images/68145248.รูปภาพที่แจ้ง.045743.jpg</t>
  </si>
  <si>
    <t>สายแพรเสีย เปลี่ยนสายแพรใหม่</t>
  </si>
  <si>
    <t>สายแพ</t>
  </si>
  <si>
    <t>DataServiceDR_Images/68145248.รูปภาพที่ดำเนินการเสร็จแล้ว.045743.jpg</t>
  </si>
  <si>
    <t>39f0d878</t>
  </si>
  <si>
    <t>I am Lunna (ชื่อไลน์)</t>
  </si>
  <si>
    <t>DataServiceDR_Images/39f0d878.รูปภาพที่แจ้ง.022132.jpg</t>
  </si>
  <si>
    <t>แนะนำสาขา ปิดกล่อง player และ เปิดใหม่ จอติดใช้งานปกติ</t>
  </si>
  <si>
    <t>DataServiceDR_Images/39f0d878.รูปภาพที่ดำเนินการเสร็จแล้ว.022132.jpg</t>
  </si>
  <si>
    <t>1f6310d3</t>
  </si>
  <si>
    <t>จอ LED ไม่ทำงาน</t>
  </si>
  <si>
    <t>DataServiceDR_Images/1f6310d3.รูปภาพที่แจ้ง.033352.jpg</t>
  </si>
  <si>
    <t>แนะนำสาขาตรวจสอบ ระบบ internet เนื่องจาก ในระบบ อุปกรณ์ offline สาขาตรวจสอบ พบว่า Switch hub lan ดับทำการเสียบสายใหม่จอ online แสดงสื่อปกติ</t>
  </si>
  <si>
    <t>DataServiceDR_Images/1f6310d3.รูปภาพที่ดำเนินการเสร็จแล้ว.034031.jpg</t>
  </si>
  <si>
    <t>6eff5d02</t>
  </si>
  <si>
    <t>รบกวนตรวจสอบจอหน้าร้าน เปิดไม่ติด</t>
  </si>
  <si>
    <t>DataServiceDR_Images/6eff5d02.รูปภาพที่แจ้ง.033607.jpg</t>
  </si>
  <si>
    <t>จากการตรวจสอบพบว่า จอดำ ทำการ screen on จอกลับมาเล่นสื่อปกติครับ</t>
  </si>
  <si>
    <t>DataServiceDR_Images/6eff5d02.รูปภาพที่ดำเนินการเสร็จแล้ว.035503.jpg</t>
  </si>
  <si>
    <t>d09375eb</t>
  </si>
  <si>
    <t>คุณเอิท</t>
  </si>
  <si>
    <t>0867862584</t>
  </si>
  <si>
    <t>รบกวนทีม Dr ครับ พอดีทีม IT เข้าไปจัดสาย Lan ทำให้ภาพไม่ติด รบกวนช่วยโทรคุยกับทีมIT ผมทีครับ แนะนำวิธีแก้ไข</t>
  </si>
  <si>
    <t>DataServiceDR_Images/d09375eb.รูปภาพที่แจ้ง.043433.jpg</t>
  </si>
  <si>
    <t>แนะนำ iT ตรวจสอบสาย สัญญาณภาพ จอกลับมาติดเรียบร้อย</t>
  </si>
  <si>
    <t>DataServiceDR_Images/d09375eb.รูปภาพที่ดำเนินการเสร็จแล้ว.045433.jpg</t>
  </si>
  <si>
    <t>304e17cb</t>
  </si>
  <si>
    <t>คุณอัน ชื่อไลน์ ♥̤̈|Ün±Łimited±</t>
  </si>
  <si>
    <t>รบกวนช่วยปรับTimer setตั้งค่าปิดตอน 3ทุ่มค่ะ หรือรบกวนช่วยประสานงานหน้าร้าน ทีค่ะ เรื่องการตั้ง</t>
  </si>
  <si>
    <t>DataServiceDR_Images/304e17cb.รูปภาพที่แจ้ง.091234.jpg</t>
  </si>
  <si>
    <t>แนะนำสาขา ปรับ Timer ปิด 10.00 น. ปิด 21.00 น.</t>
  </si>
  <si>
    <t>DataServiceDR_Images/304e17cb.รูปภาพที่ดำเนินการเสร็จแล้ว.094713.jpg</t>
  </si>
  <si>
    <t>19a1574f</t>
  </si>
  <si>
    <t>สุวิภา ศรีจันทร์อินทร์</t>
  </si>
  <si>
    <t>จอไม่ขึ้นสื่อค่ะ</t>
  </si>
  <si>
    <t>DataServiceDR_Images/19a1574f.รูปภาพที่แจ้ง.094350.jpg</t>
  </si>
  <si>
    <t>DataServiceDR_Images/19a1574f.รูปภาพที่ดำเนินการเสร็จแล้ว.095754.jpg</t>
  </si>
  <si>
    <t>40fa7c78</t>
  </si>
  <si>
    <t>สวัสดีค่ะ รบกวนอัพเดท VDO หลังแคชเชียร์ เล่นตัวใหม่นะคะ มี 6 สาขา ซีคอน/เมกา บางนา/แฟชั่น/เวสเกต/สยาม เซนเตอร์/เซนทรัลพาร์ค 
อัพเดทได้เลยค่ะ
เมกะบางนา : https://drive.google.com/file/d/1YUCjMNHNwxFjtbdXowRivlyTe-kmjR_b/view
แฟชั่น/ซีคอน/เวตเกต : https://drive.google.com/file/d/1TQpsNfjqkMpyokNLCYHRQS0zmkZPAQ0_/view
เวสเกต หน้าร้าน : https://drive.google.com/file/d/1FLhi0fZbBGUBV5Ahkk3KI18Q6gmwwTDc/view
สยาม เซนเตอร์ : จอข้าง https://drive.google.com/file/d/1Ajvz3Swh-Np9Xg36_W3Q3cplY9opv5pV/view
หลังแคชเชียร์ : https://drive.google.com/file/d/1wxAeNGYqTKnMW9rPnt17CzhcXbR7PneV/view
เซนทรัลพาร์ค : หลังแคชเชียร์ https://drive.google.com/file/d/1ZLyNNxlm0g622ByhYjEAMUHicNkM2Iol/view
จอด้านข้าง : https://drive.google.com/file/d/1O4UEz8BzhbJ3we9_ju4rkzlqLk0qT-1J/view
ขอบคุณค่ะ</t>
  </si>
  <si>
    <t>56d21714</t>
  </si>
  <si>
    <t>วันพรุ่งนี้เช้าฝากส่งทีมเข้าไปซ่อมจอที่สาขาเซ็นทรัลเวิลด์ให้หน่อยนะคะ 
แผ่นModoule สีเพี้ยนและแผ่นไม่เรียบไม่สม่ำเสมอ</t>
  </si>
  <si>
    <t>DataServiceDR_Images/56d21714.รูปภาพที่แจ้ง.020740.jpg</t>
  </si>
  <si>
    <t>เอิร์ท , จ่อย , แลนด์</t>
  </si>
  <si>
    <t>-จอหน้าร้านแผ่น LED เสีย 1 แผ่น และมีรอยต่อของแผ่น ดำเนินการแก้ไขเรียบร้อย✅ -แผ่นไม่ได้เสียครับสายแพรไม่แน่นคาดว่าเกิดจากการมีอะไรมากระแทกโดนจอทำให้แผ่นหลุดครับดำเนินการแก้ไขและจัดแผ่นใหม่เรียยร้อย✅ -มีแผ่นที่เม็ดหลุดและเสียประมาณ7แผ่น</t>
  </si>
  <si>
    <t>DataServiceDR_Images/56d21714.รูปภาพที่ดำเนินการเสร็จแล้ว.011258.jpg</t>
  </si>
  <si>
    <t>793ce282</t>
  </si>
  <si>
    <t>ด่านบางจาก(ช่องที่2)
มีโมดูลสีเพี้ยนครับ</t>
  </si>
  <si>
    <t>DataServiceDR_Images/793ce282.รูปภาพที่แจ้ง.070846.jpg</t>
  </si>
  <si>
    <t>อาการ module เม็ดไฟเสีย แก้ไขเปลี่ยนแผ่นโมดูลเรียบร้อย</t>
  </si>
  <si>
    <t>DataServiceDR_Images/793ce282.รูปภาพที่ดำเนินการเสร็จแล้ว.062652.jpg</t>
  </si>
  <si>
    <t>e0f80d66</t>
  </si>
  <si>
    <t>จอลอนโซน CTW แจ้งจอเสียครับ ทั้ง 2 ด้าน</t>
  </si>
  <si>
    <t>DataServiceDR_Images/e0f80d66.รูปภาพที่แจ้ง.021426.jpg</t>
  </si>
  <si>
    <t>จ่อย , แลนด์ , เอิร์ท</t>
  </si>
  <si>
    <t>เปลี่ยนหม้อแปลง350-5จำนวน1ใบ</t>
  </si>
  <si>
    <t>DataServiceDR_Images/e0f80d66.รูปภาพที่ดำเนินการเสร็จแล้ว.010934.jpg</t>
  </si>
  <si>
    <t>feaef6ed</t>
  </si>
  <si>
    <t>Event CT Ladprao
รบกวนช่วยดูไฟล์สื่อ   งาน dior addict lip glow oil and fragrance ให้หน่อยค่ะ ลูกค้าแจ้งว่า ไฟล์เหมือนกับสาขา พารากอนค่ะ  งานเข้าติดตั้ง 18-2-69 ค่ะ</t>
  </si>
  <si>
    <t>DataServiceDR_Images/feaef6ed.รูปภาพที่แจ้ง.022844.jpg</t>
  </si>
  <si>
    <t>ดำเนินการเทียบสื่อ และครอปสื่อ สำหรับงานEvent ที่ Central ladprao</t>
  </si>
  <si>
    <t>DataServiceDR_Images/feaef6ed.รูปภาพที่ดำเนินการเสร็จแล้ว.035132.jpg</t>
  </si>
  <si>
    <t>b6e519d2</t>
  </si>
  <si>
    <t>Bangkok Bank Sathon</t>
  </si>
  <si>
    <t>คุณแอ๊ด 0817753883</t>
  </si>
  <si>
    <t>026796120 เบอร์สาขา</t>
  </si>
  <si>
    <t>รบกวนครับ ธนาคารกรุงเทพสาขาสาทร พบปัญหาเรื่องเปิด-ปิด ผิดเวลา และสื่อขึ้นบนจอด้านเดียว</t>
  </si>
  <si>
    <t>DataServiceDR_Images/b6e519d2.รูปภาพที่แจ้ง.031206.jpg</t>
  </si>
  <si>
    <t>ต้น (ไฟฟ้า) , โอ๋</t>
  </si>
  <si>
    <t>สายแลนมีปัญหา เข้าหัวสายแลนใหม่ จอติดเรียบร้อย</t>
  </si>
  <si>
    <t>DataServiceDR_Images/b6e519d2.รูปภาพที่ดำเนินการเสร็จแล้ว.063111.jpg</t>
  </si>
  <si>
    <t>fbfd78c5</t>
  </si>
  <si>
    <t>คุณโบว์</t>
  </si>
  <si>
    <t>0946455359</t>
  </si>
  <si>
    <t>จอออฟไลน์ทำให้ส่งสื่อไม่สำเร็จ</t>
  </si>
  <si>
    <t>DataServiceDR_Images/fbfd78c5.รูปภาพที่แจ้ง.060454.jpg</t>
  </si>
  <si>
    <t>จอไม่ออนไลน์ในระบบ //ตรวจสอบ ชื่อwifiสาขาถูกเปลี่ยน ทำให้กล่องไม่ออนไลน์ ทำการเชื่อมwifiใหม่จอออนไลน์ปกติ✅✅</t>
  </si>
  <si>
    <t>2649d77c</t>
  </si>
  <si>
    <t>รบกวนอัพเดท คอนเท้นจอ FTW ที่ CTW ให้หน่อยค่ะ</t>
  </si>
  <si>
    <t>DataServiceDR_Images/2649d77c.รูปภาพที่แจ้ง.060825.png</t>
  </si>
  <si>
    <t>c9e5a722</t>
  </si>
  <si>
    <t>Adidas ArixSiam</t>
  </si>
  <si>
    <t>DataServiceDR_Images/c9e5a722.รูปภาพที่แจ้ง.070443.jpg</t>
  </si>
  <si>
    <t>เปลี่ยนแผ่นเสียเรียบร้อย</t>
  </si>
  <si>
    <t>DataServiceDR_Images/c9e5a722.รูปภาพที่ดำเนินการเสร็จแล้ว.095231.jpg</t>
  </si>
  <si>
    <t>ac2a6a5c</t>
  </si>
  <si>
    <t>Sunnies -C.LP  0918590658</t>
  </si>
  <si>
    <t>ที่ลาดพร้าวจอดับค่ะ</t>
  </si>
  <si>
    <t>DataServiceDR_Images/ac2a6a5c.รูปภาพที่แจ้ง.082634.jpg</t>
  </si>
  <si>
    <t>แนะนำสาขา ปิด-เปิด อุปกรณ์</t>
  </si>
  <si>
    <t>DataServiceDR_Images/ac2a6a5c.รูปภาพที่ดำเนินการเสร็จแล้ว.084242.jpg</t>
  </si>
  <si>
    <t>07bd6d5a</t>
  </si>
  <si>
    <t>สื่อไม่ชัด
XIE SHAOYANG ลองset สื่อแล้วแต่สื่อก็ไม่มีความชัดขึ้น XIE SHAOYANG บอกว่าสื่อเป็น 4K แต่บล็อกและprocessorของเราเล่นได้แค่2K เลยทำให้สื่อของเราออกมาไม่ชัด</t>
  </si>
  <si>
    <t>1.เปลี่ยนโปรเซสเซอร์ VP820A 1ตัว✅✅ 2.เซสจอใหม่✅✅ 3.ปรับกล่อง3399Fเป็น4K✅✅ 4.เปลี่ยนสายHDMI 1 เส้น✅✅ เปลี่ยนหมดแล้วจอเล่นภาพชัดขึ้นเยอะครับ</t>
  </si>
  <si>
    <t>DataServiceDR_Images/07bd6d5a.รูปภาพที่ดำเนินการเสร็จแล้ว.011057.jpg</t>
  </si>
  <si>
    <t>75a71ab6</t>
  </si>
  <si>
    <t>https://drive.google.com/drive/mobile/folders/19MTyryVipuQUjB8zsKbjOrHygqm_8jUP/1z2antsdUJAQTPbfjI8pTidGIVBK6jnzK?usp=drive_link&amp;sort=13&amp;direction=a
Link ของดุสิต</t>
  </si>
  <si>
    <t>DataServiceDR_Images/75a71ab6.รูปภาพที่แจ้ง.101637.jpg</t>
  </si>
  <si>
    <t>9007c8af</t>
  </si>
  <si>
    <t>Central Nakhonratshasima</t>
  </si>
  <si>
    <t>จอดับครึ่งจอ สาขาแจ้งว่าพรุ่งนี้จะมี area มาสาขา ผมจะรบกวนขอจ้างช่างนอก เพื่อเข้าแก้ไข</t>
  </si>
  <si>
    <t>DataServiceDR_Images/9007c8af.รูปภาพที่แจ้ง.011649.jpg</t>
  </si>
  <si>
    <t>ตรวจสอบแล้ว" -พบหม้อแปลงเสีย 1 ใบครับ   "แก้ไข" -ทำการเปลี่ยนหม้อแปลง 1 ใบครับ "เพิ่มเติม" -จอแคชเชียร์สื่อ"พระราหู"สื่อไม่เล่นขึ้นเป็นสีดำครับ ส่วนจออื่นขึ้นปกติครับ</t>
  </si>
  <si>
    <t>DataServiceDR_Images/9007c8af.รูปภาพที่ดำเนินการเสร็จแล้ว.012013.jpg</t>
  </si>
  <si>
    <t>2affeb86</t>
  </si>
  <si>
    <t>Dear All
แจ้งเพิ่มสื่อ,เปลี่ยนแปลง และลบสื่อ Digital TV อัพเดท  23/1/2026 
1.แจ้ง เพิ่มสื่อ แคมเปญ Flash Sale Payday  ระยะเวลาการขึ้นสื่อ 23 ม.ค. 69  - 1 ก.พ. 69 
2.แจ้ง เพิ่มสื่อ แคมเปญ  ดีลโหดโปรดซื้อ 4G Device Bundling  ระยะเวลาการขึ้นสื่อ 20 ม.ค. 69  - 31 ม.ค. 69 
3.แจ้ง เพิ่มสื่อ แคมเปญ  TrueOnline FTTR   ระยะเวลาการขึ้นสื่อ 20 ม.ค. 69  - 31 พ.ค. 69 (ฝาก WTC ลงจอ Smart Home ,True online ,Vlive ,Home Inter legen)
และลบสื่อ Up ความคุ้ม ขั้นสุด พร้อมแทนที่สื่อใหม่
Team DR  &gt;&gt;&gt; Digital Screen 43" (แนวตั้งสื่อco brand)   
https://drive.google.com/drive/folders/1WOq-ucja8V8NDMCWusHX6pYtdoQffiQk?usp=sharing</t>
  </si>
  <si>
    <t>78a0c7ff</t>
  </si>
  <si>
    <t>หาคนเข้าแก้ไขให้ด้วยค่ะวันนี้ พอดีมันมีโปรโมชันอยู่
 และวันนี้ก็วันอาทิตย์จอดับตั้งแต่เมื่อวานล่ะค่ะ</t>
  </si>
  <si>
    <t>DataServiceDR_Images/78a0c7ff.รูปภาพที่แจ้ง.013408.jpg</t>
  </si>
  <si>
    <t>ดำเนินการเข้าตรวจสอบพบสายแลนจากการ์ดใบที่หนึ่งไปการ์ดใบที่สองมีรอยโดนทับทำให้สัญญาณมาๆหายๆ ทำให้จอค้างดำเนินการเปลี่ยนสายแลนจากการ์ดใบที่หนึ่งไปการ์ดใบที่สองเรียบร้อยแล้วครับจอกลับมาติดปกติแล้วครับ และเวลา timer เพี้ยนทำการตั้งเวลาใหม่แล้วครับ</t>
  </si>
  <si>
    <t>DataServiceDR_Images/78a0c7ff.รูปภาพที่ดำเนินการเสร็จแล้ว.085504.jpg</t>
  </si>
  <si>
    <t>6600b4f5</t>
  </si>
  <si>
    <t>แจ้งเปิดงาน puma เมืองทอง</t>
  </si>
  <si>
    <t>DataServiceDR_Images/6600b4f5.รูปภาพที่แจ้ง.013627.jpg</t>
  </si>
  <si>
    <t>เนินการเข้าตรวจสอบพบว่าพอร์ตแลนสวิตไม่ได้เปิดไว้ ประสานงานกับทางITของสาขาให้ย้ายพอร์ตแลนใหม่จาก16ไป18แล้วITเปิดพอร์ตให้ใหม่ครับและเวลาตัวplayerไม่ตรงเวลาปัจจุบันเลยออกเน็ตไม่ได้ ทำการตั้งเวลาใหม่ จึฃสามารถออกเน็ตได้ปกติแล้วครับ หลังบ้านออนไลน์ปกติแล้วครับ✅ ลูกค้าเซ็นเอกสารแล้วครับ✅</t>
  </si>
  <si>
    <t>DataServiceDR_Images/6600b4f5.รูปภาพที่ดำเนินการเสร็จแล้ว.092024.jpg</t>
  </si>
  <si>
    <t>12da670c</t>
  </si>
  <si>
    <t>DataServiceDR_Images/12da670c.รูปภาพที่แจ้ง.013856.jpg</t>
  </si>
  <si>
    <t>สื่อเสีย ทำการโหลดสื่อ อัพสื่อ และส่งสื่อใหม่</t>
  </si>
  <si>
    <t>DataServiceDR_Images/12da670c.รูปภาพที่ดำเนินการเสร็จแล้ว.042735.jpg</t>
  </si>
  <si>
    <t>af11a5ba</t>
  </si>
  <si>
    <t>DataServiceDR_Images/af11a5ba.รูปภาพที่แจ้ง.015048.jpg</t>
  </si>
  <si>
    <t>-ดำเนินการเข้าเปลี่ยนกล่อง A3L เรียบร้อย✅ -เซ็ตจอใหม่เรียบร้อย✅ -ดึงเข้าระบบcmsเรียบร้อย✅ -ลูกค้าเซ็นเอกสารเรียบร้อย✅</t>
  </si>
  <si>
    <t>DataServiceDR_Images/af11a5ba.รูปภาพที่ดำเนินการเสร็จแล้ว.091920.jpg</t>
  </si>
  <si>
    <t>efda82d1</t>
  </si>
  <si>
    <t>DataServiceDR_Images/efda82d1.รูปภาพที่แจ้ง.024317.jpg</t>
  </si>
  <si>
    <t>DataServiceDR_Images/efda82d1.รูปภาพที่ดำเนินการเสร็จแล้ว.100227.jpg</t>
  </si>
  <si>
    <t>29ac608a</t>
  </si>
  <si>
    <t>DataServiceDR_Images/29ac608a.รูปภาพที่แจ้ง.041543.jpg</t>
  </si>
  <si>
    <t>สาขาปิดตู้ไฟ ทำให้จอไม่ติด แนะนำสาขาให้แจ้งพนักงาน ว่ามีระบบปิด - เปิด auto จอติดเรียบร้อย</t>
  </si>
  <si>
    <t>DataServiceDR_Images/29ac608a.รูปภาพที่ดำเนินการเสร็จแล้ว.043558.jpg</t>
  </si>
  <si>
    <t>0c21749e</t>
  </si>
  <si>
    <t>แจ้งซ่อมกล่อง dynamic สีลม 002 ดับ รบกวนทีมตรวจสอบและแก้ไขให้หน่อยครับ</t>
  </si>
  <si>
    <t>DataServiceDR_Images/0c21749e.รูปภาพที่แจ้ง.045834.jpg</t>
  </si>
  <si>
    <t>ถึงหน้างาน 12.34 น. ตรวจสอบจอมีไฟเข้าหม้อแปลงปกติ ตรวจสอบการ์ด สัญญาณไม่เข้าการ์ด จอออฟไลน์ ปิดเปิดไฟใหม่ จอติดปกติ ตัวกล่องA3น่าจะมีปัญหาครับ✅✅</t>
  </si>
  <si>
    <t>DataServiceDR_Images/0c21749e.รูปภาพที่ดำเนินการเสร็จแล้ว.060818.jpg</t>
  </si>
  <si>
    <t>4dcbd8d8</t>
  </si>
  <si>
    <t>รวมไฟล์สื่อสำหรับทดสอบขึ้นสื่อหน้างาน</t>
  </si>
  <si>
    <t>DataServiceDR_Images/4dcbd8d8.รูปภาพที่แจ้ง.093146.jpg</t>
  </si>
  <si>
    <t>รวมไฟล์และจัดเรียงสื่อตามแบบเพื่อทำเป็นวิดิโอสำหรับเทสจอ</t>
  </si>
  <si>
    <t>DataServiceDR_Images/4dcbd8d8.รูปภาพที่ดำเนินการเสร็จแล้ว.093349.jpg</t>
  </si>
  <si>
    <t>f5c07620</t>
  </si>
  <si>
    <t>0637876452</t>
  </si>
  <si>
    <t>DataServiceDR_Images/f5c07620.รูปภาพที่แจ้ง.094122.jpg</t>
  </si>
  <si>
    <t>เปลี่ยนแผ่นจอผนังโค้ง  1 แผ่น ดำเนินการเข้าเปลี่ยนแผ่นโมดูลเสียเรียบร้อยครับ ✅ ลูกค้าเซ็นเอกสารเรียบร้อยครับ✅</t>
  </si>
  <si>
    <t>DataServiceDR_Images/f5c07620.รูปภาพที่ดำเนินการเสร็จแล้ว.092444.jpg</t>
  </si>
  <si>
    <t>b2be6ff9</t>
  </si>
  <si>
    <t>ICon Siam</t>
  </si>
  <si>
    <t>DataServiceDR_Images/b2be6ff9.รูปภาพที่แจ้ง.010418.jpg</t>
  </si>
  <si>
    <t>ดำเนินการเข้าตรวจสอบ พบสายไฟDC หลุดเนื่องจากขาล็อคหัก ดำเนินการเปลี่ยนสายไฟDCเรียบร้อยครับจอกลับมาติดปกติแล้วครับ✅ ลูกค้าเซ็นเอกสารเรียบร้อย✅</t>
  </si>
  <si>
    <t>DataServiceDR_Images/b2be6ff9.รูปภาพที่ดำเนินการเสร็จแล้ว.044619.jpg</t>
  </si>
  <si>
    <t>377722eb</t>
  </si>
  <si>
    <t>อิศรา  แสงสุข</t>
  </si>
  <si>
    <t>0959919599</t>
  </si>
  <si>
    <t>ปัญหา : LED Wall พบปัญหาการใช้งาน
รายละเอียดปัญหา : เนื่องจากจอ LED WALL  ไม่ขึ้นสื่ออัพเดตของ Redmi Note 15 Series  ครับ</t>
  </si>
  <si>
    <t>DataServiceDR_Images/377722eb.รูปภาพที่แจ้ง.011642.jpg</t>
  </si>
  <si>
    <t>-ดำเนินการแก้ไขรีกล่องplayerใหม่อินเตอร์เน็ตกลับมาออนไลน์ปกติต้องหทดแล้วครับ✅ -ติดสติกเกอร์ label เรียบร้อยครับ✅ -สื่อใหม่ขึ้นเรียบร้อยต้อง3จุดครับ✅</t>
  </si>
  <si>
    <t>DataServiceDR_Images/377722eb.รูปภาพที่ดำเนินการเสร็จแล้ว.100241.jpg</t>
  </si>
  <si>
    <t>ส่งช่างเข้าตรวจสอบระบบ internet</t>
  </si>
  <si>
    <t>a3ab140c</t>
  </si>
  <si>
    <t>p1</t>
  </si>
  <si>
    <t>::Playlist Update February 2026 :: ตัดสื่อหมดอายุออก &amp; เพิ่มสื่อใหม่ True ID c- series Glory
A. Highlight Campaign
-Co Brand (ตามลิสสาขาที่มี)
-เก่งน้ำปิง UP สัญญาณ UP ความสุข (ตามลิสสาขาที่มี) (12 Dec 2025 - 31 Mar 2026)
-True x Opal Suchata (Lot1) (26 Jan 2026 - 30 Apr 2026)
-----------------------------
B. Commercial Campaign
-TrueID Game HUB (1 Dec 2025 - 28 Feb 26) สื่อเปิดต่อ
-True ID c- series Glory - Feb 2026 New!!!
-5G My Plan (ตามลิสสาขาที่มี) (4 Oct - 28 Feb 26) สื่อเปิดต่อ
-เบอร์ฟันธงพระราหู (16 Oct-31 Mar 2026)
-Device Destination (ดีลโหดโปรดซื้อ) (ตามลิสสาขาที่มี) (11 Apr-31 Mar 2026)
-iPhone17 (ตามลิสสาขาที่มี) (1 Oct - 30 Apr 2026)
-Huawei Free Clip2 (ตามลิสสาขาที่มี)  (22 Jan-30 Apr 2026)
-Vivo X300 (1 Dec 2025 - 28 Feb 2026)
-OPPO Reno15 Series (9 Jan - 30 Apr 2026)
-Honor X9d (4 Dec 2025 - 28 Feb 2026)
-Xiaomi Redmi Note15 Series Lot1 (ตามลิสสาขาที่มี) (12 Jan 2026 - 30 Apr 2026)
-iPhone Air (ตามลิสสาขาที่มี) (3 Oct - 30 Apr 2026)
---------------------------------------------------
True Logo สำหรับจอ LED3,4 ที่เป็นจอกลาง สำหรับใช้ขึ้นในกรณีที่สื่อบางตัวไม่ทำจอ 3,4 มาให้
LED True Logo
https://drive.google.com/drive/folders/1M58FcPsVoE2MBhB41rXqJKhcjriktHC_?usp=sharing
---------------------------------------------------
Link สื่อใหม่
LED : c- series Glory - Feb 2026
https://drive.google.com/drive/folders/1TyWilchjYXO0SozYkyaB23thvq71AGX0?usp=drive_link</t>
  </si>
  <si>
    <t>DataServiceDR_Images/a3ab140c.รูปภาพที่แจ้ง.023059.png</t>
  </si>
  <si>
    <t>ขึ้นสื่อ 01/02/2026</t>
  </si>
  <si>
    <t>c359ddcc</t>
  </si>
  <si>
    <t>Digital Poster</t>
  </si>
  <si>
    <t>แจ้งเพิ่มสื่อ,เปลี่ยนแปลง และลบสื่อ Digital TV อัพเดท  27/1/2026 
1.แจ้ง เพิ่มสื่อ แคมเปญ MNP ย้ายค่าย Flixxy 399 ระยะเวลาการขึ้นสื่อ 27 ม.ค. 69  -  31 ม.ค. 69 
2.แจ้ง เพิ่มสื่อ แคมเปญ   MNP 5G Max Unlimited 899 ระยะเวลาการขึ้นสื่อ 27 ม.ค. 69  -  31 ม.ค. 69 
True Shop : 
Digital Poster
ลงสื่อถวายอาลัยสมเด็จพระนางเจ้าสิริกิติ์ พระบรมราชินีนาถ พระบรมราชชนนีพันปีหลวง ค้าง ถึง31/01/2569
Dtac In True Shop(จอDtac) : Digital Poster
https://drive.google.com/drive/folders/1-vkH0ODnPF_7XFlR36tfjeMmnJreYRBI?usp=sharing
DTAC SHOP : LED,Digital Signage (จอนอก,จอใน,Digital Standee)
https://drive.google.com/drive/folders/1-vkH0ODnPF_7XFlR36tfjeMmnJreYRBI?usp=sharing
Team DR  &gt;&gt;&gt; Digital Screen 43" (แนวตั้งสื่อco brand)   
https://drive.google.com/drive/folders/1-vkH0ODnPF_7XFlR36tfjeMmnJreYRBI?usp=sharing</t>
  </si>
  <si>
    <t>DataServiceDR_Images/c359ddcc.รูปภาพที่แจ้ง.023631.png</t>
  </si>
  <si>
    <t>d92a4a4d</t>
  </si>
  <si>
    <t>งานตรวจสอบความถูกต้องของสื่อ Misty Lip Bare ในระบบ CMS</t>
  </si>
  <si>
    <t>DataServiceDR_Images/d92a4a4d.รูปภาพที่แจ้ง.024315.png</t>
  </si>
  <si>
    <t>เนื่องจากมีเปลี่ยน MAC ID จอทำให้ทีมหลุดขึ้นสื่อไป</t>
  </si>
  <si>
    <t>DataServiceDR_Images/d92a4a4d.รูปภาพที่ดำเนินการเสร็จแล้ว.031507.png</t>
  </si>
  <si>
    <t>6e6771d0</t>
  </si>
  <si>
    <t>LCD ระบบ Info</t>
  </si>
  <si>
    <t>งานอัพเดตสื่อ Sale 50%  เล่นวันที่ 28/1/69-8/2/69</t>
  </si>
  <si>
    <t>DataServiceDR_Images/6e6771d0.รูปภาพที่แจ้ง.033938.jpg</t>
  </si>
  <si>
    <t>689f8e1e</t>
  </si>
  <si>
    <t>3CE จอ แนวนอน</t>
  </si>
  <si>
    <t>งานเปลี่ยนสื่อ 3CE_MISTY-LIP TV  แนวนอน  จำนวน 7 สาขา</t>
  </si>
  <si>
    <t>DataServiceDR_Images/689f8e1e.รูปภาพที่แจ้ง.034310.png</t>
  </si>
  <si>
    <t>อัพเดตสื่อใหม่ตามลิสต์สาขา</t>
  </si>
  <si>
    <t>ลูกค้าต้องการให้ตรวจสอบการขึ้นสื่อเพื่อความมั่นใจ เนื่องจากทางลูกค้ามีปรับเปลี่ยนผู้ดูแลเรื่องสื่อ</t>
  </si>
  <si>
    <t>DataServiceDR_Images/689f8e1e.รูปภาพที่ดำเนินการเสร็จแล้ว.044439.png</t>
  </si>
  <si>
    <t>c00ec14c</t>
  </si>
  <si>
    <t>สถานีสุขุมวิท (SUK RT DLB 04 )</t>
  </si>
  <si>
    <t>พี่อาร์ต</t>
  </si>
  <si>
    <t>จอ Dynamic เป็นเงาแผ่นโมดูล</t>
  </si>
  <si>
    <t>DataServiceDR_Images/c00ec14c.รูปภาพที่แจ้ง.050247.jpg</t>
  </si>
  <si>
    <t>นิค , เณร</t>
  </si>
  <si>
    <t>เข้าสำรวจจอไดนามิคตามที่ลูกค้าแจ้งว่าจอแสดงผลดับ หลังจากตรวจสอบพบสาเหตุว่าเกิดจากผ้าใบมีอาการหย่อน ทำให้ผ้าไปสัมผัสกับเม็ดไฟ LED ส่งผลให้เกิดเงาของแสงครับ</t>
  </si>
  <si>
    <t>DataServiceDR_Images/c00ec14c.รูปภาพที่ดำเนินการเสร็จแล้ว.022409.jpg</t>
  </si>
  <si>
    <t>1b2c9991</t>
  </si>
  <si>
    <t>DataServiceDR_Images/1b2c9991.รูปภาพที่แจ้ง.050425.jpg</t>
  </si>
  <si>
    <t>ช่างเข้าหัว Lan จอติดเรียบร้อย</t>
  </si>
  <si>
    <t>DataServiceDR_Images/1b2c9991.รูปภาพที่ดำเนินการเสร็จแล้ว.093445.jpg</t>
  </si>
  <si>
    <t>e6230b30</t>
  </si>
  <si>
    <t>วางไดร์อแกรมเซทจอ P3.91 ขนาด W500x H300cm.</t>
  </si>
  <si>
    <t>DataServiceDR_Images/e6230b30.รูปภาพที่แจ้ง.092443.jpg</t>
  </si>
  <si>
    <t>วางแบบ Set จอ</t>
  </si>
  <si>
    <t>วางแบบการ SET จอ หลังงานขายสินค้า</t>
  </si>
  <si>
    <t>วางแบบเรียบร้อย</t>
  </si>
  <si>
    <t>DataServiceDR_Images/e6230b30.รูปภาพที่ดำเนินการเสร็จแล้ว.101545.png</t>
  </si>
  <si>
    <t>98ab9bbd</t>
  </si>
  <si>
    <t>Nopparat  Puchong</t>
  </si>
  <si>
    <t>0909292444</t>
  </si>
  <si>
    <t>LED Wall พบปัญหาการใช้งาน
รายละเอียดปัญหา : ปัญหา : LED  -ไม่รัน   Redmi Note 15 สือไม่อัพเดช</t>
  </si>
  <si>
    <t>DataServiceDR_Images/98ab9bbd.รูปภาพที่แจ้ง.093700.jpg</t>
  </si>
  <si>
    <t>f001015d</t>
  </si>
  <si>
    <t>คืนนี้จัดช่างเข้าเปลี่ยนแผ่นจอซุ้มหน้าร้านนี้ สาขา Icon Siam ให้หน่อยครับ  เด่วผมส่งเลขเข้างานให้ครับ หน้าร้านมีเปิดงานไว้คืนนี้พอดี</t>
  </si>
  <si>
    <t>DataServiceDR_Images/f001015d.รูปภาพที่แจ้ง.043252.jpg</t>
  </si>
  <si>
    <t>เณน , นิค</t>
  </si>
  <si>
    <t>พบว่าใส่แผ่นModule กลับด้าน ทำการกลับด้านใส่แผ่นใหม่</t>
  </si>
  <si>
    <t>e2ce6b0e</t>
  </si>
  <si>
    <t>คุณ Manny</t>
  </si>
  <si>
    <t>จอเสียครับ ตอนแรกภาพติดครึ่งเดียว
แล้วสักพักก็ดับไปเลย เดี๋ยวขอใบเสนอราคาเปลี่ยน
แผ่นเป็นรุ่นไหม่ด้วยครับ</t>
  </si>
  <si>
    <t>DataServiceDR_Images/e2ce6b0e.รูปภาพที่แจ้ง.043645.png</t>
  </si>
  <si>
    <t>จอกลับมาติดแล้ว</t>
  </si>
  <si>
    <t>67b8f35c</t>
  </si>
  <si>
    <t>Coach Iconsiam</t>
  </si>
  <si>
    <t>รบกวนทางทีม DR หน่อยค่ะ พอดีจอที่ร้าน Coach ICONSIAM ดับไปเฉยๆ อ้อมให้ลองเปิดปิดอุปกรณ์และเช็ค timer แล้วแต่ยังดับอยู่ค่ะ</t>
  </si>
  <si>
    <t>DataServiceDR_Images/67b8f35c.รูปภาพที่แจ้ง.043900.png</t>
  </si>
  <si>
    <t>สวิตช์หน้าตู้ timer ปรับไปที่ off 1 ตัวครับ ทำให้จอไม่ติดมา เปิดไป auto จอกลับมาติดปกติแล้วครับ✅</t>
  </si>
  <si>
    <t>DataServiceDR_Images/67b8f35c.รูปภาพที่ดำเนินการเสร็จแล้ว.044937.jpg</t>
  </si>
  <si>
    <t>312f8bad</t>
  </si>
  <si>
    <t>content เมืองทอง วันที่ 29 Jan - 1 Feb 26
https://we.tl/t-V7ONY2s7TI</t>
  </si>
  <si>
    <t>871eaad1</t>
  </si>
  <si>
    <t>วัดค่าแสง
สำหรับป้ายที่ใช้ระบบไฟฟ้าและมีแสงสว่างในตัวเองตามข้อ 17 ของกฎกระทรวงว่าด้วยการควบคุมป้ายหรือสิ่งที่สร้างขึ้นสำหรับติดหรือตั้งป้ายตามกฎหมายว่าด้วยการควบคุมอาคาร พ.ศ. 2558 ต้องมีค่ามาตรฐานแสงสว่างที่ออกจากป้าย ประกอบด้วย
1. ช่วงเวลาตั้งแต่ 06.00 น. ถึงก่อนเวลา 07.00 น. ดังนี้
(ก) ระหว่างเดือนพฤษภาคมถึงเดือนกรกฎาคม ต้องมีค่าแสงสว่างที่ออกจากป้ายสูงสุดไม่เกิน 3,500 แคนเดลาต่อตารางเมตร
(ข) ระหว่างเดือนสิงหาคมถึงเดือนเมษายน ต้องมีค่าแสงสว่างที่ออกจากป้ายสูงสุดไม่เกิน 2500 แคนเดลาต่อตารางเมตร
2. ช่วงเวลาตั้งแต่ 07.00 น. ถึงก่อนเวลา 08.00 น. ของทุกเดือน ต้องมีค่าแสงสว่างที่ออกจากป้ายสูงสุดไม่เกิน 4,000 แคนเดลาต่อตารางเมตร
3. ช่วงเวลาตั้งแต่ 08.00 น. ถึงก่อนเวลา 16.00 น. ของทุกเดือน ต้องมีค่าแสงสว่างที่ออกจากป้ายสูงสุดไม่เกิน 6,500 แคนเดลาต่อตารางเมตร
4. ช่วงเวลาตั้งแต่ 16.00 น. ถึงก่อนเวลา 17.00 น. ของทุกเดือน ต้องมีค่าแสงสว่างที่ออกจากป้ายสูงสุดไม่เกิน 6,000 แคนเดลาต่อตารางเมตร
5. ช่วงเวลาตั้งแต่ 17.00 น. ถึงก่อนเวลา 18.00 น. ดังนี้
(ก) ระหว่างเดือนกุมภาพันธ์ถึงเดือนสิงหาคม ต้องมีค่าแสงสว่างที่ออกจากป้ายสูงสุดไม่เกิน 4,000 แคนเดลาต่อตารางเมตร
(ข) ระหว่างเดือนกันยายนถึงเดือนมกราคม ต้องมีค่าแสงสว่างที่ออกจากป้ายสูงสุดไม่เกิน 2,500 แคนเดลาต่อตารางเมตร
6. ช่วงเวลาตั้งแต่ 18.00 น. ถึงก่อนเวลา 18.30 น. ดังนี้
(ก) ระหว่างเดือนกุมภาพันธ์ถึงเดือนสิงหาคม ต้องมีค่าแสงสว่างที่ออกจากป้ายสูงสุดไม่เกิน 2,500 แคนเดลาต่อตารางเมตร
(ข) ระหว่างเดือนกันยายนถึงเดือนมกราคม ต้องมีค่าแสงสว่างที่ออกจากป้ายสูงสุด ไม่เกิน 400 แคนเดลาต่อตารางเมตร
7. ช่วงเวลาตั้งแต่ 18.30 น. ถึงก่อนเวลา 06.00 น.ของวันรุ่งขึ้นของทุกเดือน ต้องมีค่าแสงสว่างที่ออกจากป้ายสูงสุดไม่เกิน 400 แคนเดลาต่อตารางเมตร
สำหรับป้ายที่มีค่ามาตรฐานแสงสว่างที่ออกจากป้ายเกินค่ามาตรฐานที่กำหนดไว้ ให้ถือว่าแสงสว่างของป้ายนั้นก่อให้เกิดความเดือดร้อนรำคาญต่อบริเวณข้างเคียง หรือรบกวนการมองเห็นสภาพการจราจรของผู้ขับขี่ยานพาหนะจนอาจส่งผลต่อการควบคุมหรือขับขี่ยานพาหนะด้วย</t>
  </si>
  <si>
    <t>1. เวลา 06.00 - 07.00  ค่าที่วัดได้ 1330.5-1382.0 cd/m 2. เวลา 07.00 - 08.00 ค่าที่วัดได้ 1371.7-1476.3 cd/m 3. เวลา 08.00 - 16.00 ค่าที่วัดได้ 3852.5-5872.4 cd/m 4. เวลา 16.00 - 17.00 ค่าที่วัดได้ 2952.0-2617.7 cd/m 5. เวลา 17.00 - 18.00 ค่าทึ่วัดได้ 2888.2-1218.6 cd/m 6. เวลา 18.00 - 19.00 ค่าที่วัดได้ 1058.0-203.66 cd/m</t>
  </si>
  <si>
    <t>DataServiceDR_Images/871eaad1.รูปภาพที่ดำเนินการเสร็จแล้ว.010602.jpg</t>
  </si>
  <si>
    <t>490de100</t>
  </si>
  <si>
    <t>คุณออม</t>
  </si>
  <si>
    <t>งานเปลี่ยนสื่อจอชั้น 3 Res 720*270
https://we.tl/t-jJkmmlr265</t>
  </si>
  <si>
    <t>4c8e33f2</t>
  </si>
  <si>
    <t>1. ขออนุญาตแจ้งขึ้นสื่อแคมเปญ 
รายละเอียดดังนี้ค่ะ
Campaign: Samsung Galaxy A Series 
Channel: True | dtac
Period : 28th Jan - 15th Feb 
AW: https://drive.google.com/drive/folders/1bHr0P4BoIA6rmoe51fVvveA6kXo-VV9O?usp=sharing
2.ขออนุญาตแจ้งขึ้นสื่อแคมเปญ
ระยะเวลา 28/1/2026 - 1/2/2026
รายละเอียดดังนี้ค่ะ
Campaign: Samsung Galaxy Z Filp 7 | Fold 7
Channel: True | dtac
AW: https://drive.google.com/drive/folders/1MRbIDg32LXhgfzDxthBOK519hjbNWicp?usp=sharing</t>
  </si>
  <si>
    <t>DataServiceDR_Images/4c8e33f2.รูปภาพที่แจ้ง.073116.jpg</t>
  </si>
  <si>
    <t>ขึ้นสื่อ 2 สื่อ จอ4K และจอปกติ</t>
  </si>
  <si>
    <t>5fbe7bda</t>
  </si>
  <si>
    <t>ลูกค้ากล่อง Dynamic Light Box สถานีพระราม 9 ชั้น Concourse
ฝากส่งทีมตรวจสอบ และ แก้ไขหน่อยครับ แผ่น
จอดับเป็นเงาดำ ที่กล่อง Dynamic Light Box สถานีพระราม 9 ชั้น Concourse ฝั่งด้านใน</t>
  </si>
  <si>
    <t>DataServiceDR_Images/5fbe7bda.รูปภาพที่แจ้ง.071311.jpg</t>
  </si>
  <si>
    <t>ต้น (ไฟฟ้า) , มาร์ค</t>
  </si>
  <si>
    <t>เข้าเปลี่ยนแผ่นเสีย 1 จุด</t>
  </si>
  <si>
    <t>DataServiceDR_Images/5fbe7bda.รูปภาพที่ดำเนินการเสร็จแล้ว.010831.jpg</t>
  </si>
  <si>
    <t>d10754e2</t>
  </si>
  <si>
    <t>Adidas FO Chiangmai Central Airport</t>
  </si>
  <si>
    <t>ลูกค้าขึ้นสื่อสีแดงแต่จอแสดงผลเป็นสีน้ำเงิน</t>
  </si>
  <si>
    <t>DataServiceDR_Images/d10754e2.รูปภาพที่แจ้ง.071446.jpg</t>
  </si>
  <si>
    <t>เซ็ทจอใหม่</t>
  </si>
  <si>
    <t>DataServiceDR_Images/d10754e2.รูปภาพที่ดำเนินการเสร็จแล้ว.062014.jpg</t>
  </si>
  <si>
    <t>967977b0</t>
  </si>
  <si>
    <t>TG Fone The Mall Bangkapi</t>
  </si>
  <si>
    <t>เบล</t>
  </si>
  <si>
    <t>ร้าน TG FONE The Mall บางกะปี แจ้งจอไม่ติดมา
ของถอดปลั๊กเสียบใหม่แล้วก็ยังไม่ติดครับ</t>
  </si>
  <si>
    <t>DataServiceDR_Images/967977b0.รูปภาพที่แจ้ง.071709.jpg</t>
  </si>
  <si>
    <t>เข้าตรวจสอบเบื้องพบสายแลนมีปัญหาตรงข้อต่อดำเนินการเปลี่ยนสายใหม่จอกลับมาติดปกติเรียบร้อยครับ✅ อาการเขียวๆเป็นที่สื่อของลูกค้าครับ</t>
  </si>
  <si>
    <t>DataServiceDR_Images/967977b0.รูปภาพที่ดำเนินการเสร็จแล้ว.094656.jpg</t>
  </si>
  <si>
    <t>c94ee9f1</t>
  </si>
  <si>
    <t>สื่อ LED ประจำเดือน ก.พ. ขึ้นสื่อ 01-02-26
Link สื่อใหม่
LED : TVS Telco Bundle Non-Sport - Feb 2026
https://drive.google.com/drive/folders/1UbyWzSQLi_snZUCo9OKpvm-8gKTlOdlt?usp=sharing</t>
  </si>
  <si>
    <t>ขึ้นสื่อทุกจอ</t>
  </si>
  <si>
    <t>708046ba</t>
  </si>
  <si>
    <t>สื่อ LED Link สื่อใหม่ 
LED : TVS Now Sport - Feb 2026 *** ขึ้นวันที่ 9 ก.พ.เป็นต้นไป
https://drive.google.com/drive/folders/16EYvCD2Z38Jntl0_wnrZuD39A6iz7w0W?usp=sharing</t>
  </si>
  <si>
    <t>อีฟ , เหน่ง</t>
  </si>
  <si>
    <t>a98939c7</t>
  </si>
  <si>
    <t>Adidas Terminal 21 Pattaya</t>
  </si>
  <si>
    <t>แผ่น Module ดับ</t>
  </si>
  <si>
    <t>DataServiceDR_Images/a98939c7.รูปภาพที่แจ้ง.080140.jpg</t>
  </si>
  <si>
    <t>เอิร์ท , เจ็ท</t>
  </si>
  <si>
    <t>1.ตรวจสอบเบื้องต้นพบสายแพรถูกทับทำให้แผ่นโมดูลติดๆดับๆ ดำเนินการแก้ไขเปลี่ยนสายแพรใหม่เรียบร้อยจอกลับมาติดใช้งานได้ปกติ✅ 2.จอ C2 มีอาการเม็ดดับ ทำการย้ายแผ่นเสียย้ายลงมาไว้ข้างล่างเรียบร้อยทางทีมงาน ricco จะแจ้ฃงานเข้ามาอีกที✅ 3.ตรวจสอบเวบา timer เวลาเพี้ยน ดำเนินการแก้ไขเรียบร้อยแล้วครับ✅ 4.ลูกค้าเซ็นเอกสารเรียบร้อยครับ✅</t>
  </si>
  <si>
    <t>DataServiceDR_Images/a98939c7.รูปภาพที่ดำเนินการเสร็จแล้ว.011058.jpg</t>
  </si>
  <si>
    <t>เพิ่มเติม Adidas Ori ทางRicco ให้เปลี่ยนแผนเม็ดเสียหน้าร้านเพิ่ม 4แผ่นครับ</t>
  </si>
  <si>
    <t>35901525</t>
  </si>
  <si>
    <t>P</t>
  </si>
  <si>
    <t>ID 744</t>
  </si>
  <si>
    <t>DataServiceDR_Images/35901525.รูปภาพที่แจ้ง.082643.jpg</t>
  </si>
  <si>
    <t>เหน่ง , หนูเล็ก</t>
  </si>
  <si>
    <t>ลงApplication ใหม่</t>
  </si>
  <si>
    <t>DataServiceDR_Images/35901525.รูปภาพที่ดำเนินการเสร็จแล้ว.035306.jpg</t>
  </si>
  <si>
    <t>a9e9a054</t>
  </si>
  <si>
    <t>ตัดต่อไฟล์สื่อให้จอเสาตรงกลางเป็นสีดำ</t>
  </si>
  <si>
    <t>DataServiceDR_Images/a9e9a054.รูปภาพที่แจ้ง.090320.jpg</t>
  </si>
  <si>
    <t>ปรับไฟล์เป็นจอดำ 1 จอให้ลูกค้า</t>
  </si>
  <si>
    <t>DataServiceDR_Images/a9e9a054.รูปภาพที่ดำเนินการเสร็จแล้ว.091441.jpg</t>
  </si>
  <si>
    <t>213c5b97</t>
  </si>
  <si>
    <t>สวัสดีค่ะ รบกวนอัพเดท VDO หลังแคชเชียร์ เล่นตัวใหม่นะคะ มี 6 สาขา ซีคอน/เมกา บางนา/แฟชั่น/เวสเกต/สยาม เซนเตอร์/เซนทรัลพาร์ค 
อัพเดทคืนนี้นะคะ
เมกะบางนา : https://drive.google.com/file/d/13LZt2n0MSK7f1C0PjHdglDvEngupicP4/view?usp=drive_link
แฟชั่น/ซีคอน/เวตเกต : https://drive.google.com/file/d/1l3Lkxgibh7A2bEztupF_7I2KGYRbM5ku/view?usp=drive_link
เวสเกต หน้าร้าน : https://drive.google.com/file/d/1l1pbUVjP9mfki12OGlncDGPf2lyZ1L9X/view?usp=drive_link
สยาม เซนเตอร์ : จอข้าง https://drive.google.com/file/d/1B7IeoGalsBveVngUihtEV79twHCF0yWa/view?usp=drive_link
หลังแคชเชียร์ : https://drive.google.com/file/d/1TFFJxs6CfmAR-G0Xkuw368gBIRSBccPy/view?usp=drive_link
เซนทรัลพาร์ค : หลังแคชเชียร์ https://drive.google.com/file/d/127HixTviMjt7r3Y-d1xcrFjKtC1M24Jh/view?usp=drive_link
จอด้านข้าง : https://drive.google.com/file/d/1NalymNKGBObwHCBAYkYYCXZ4k_T79Upg/view?usp=drive_lin</t>
  </si>
  <si>
    <t>23d3fdd3</t>
  </si>
  <si>
    <t>เปลี่ยนกล่องใหม่</t>
  </si>
  <si>
    <t>เข้าเปลี่ยนถ่าน bios กล่อง colorlight เรียบร้อยครับ ตัวอุปกรณ์ใช้งานได้ปกติแล้วครับ ระบบหลังบ้านออนไลน์ปกติครับ✅</t>
  </si>
  <si>
    <t>DataServiceDR_Images/23d3fdd3.รูปภาพที่ดำเนินการเสร็จแล้ว.061323.jpg</t>
  </si>
  <si>
    <t>2344126e</t>
  </si>
  <si>
    <t>จอ Acc Wall</t>
  </si>
  <si>
    <t>📣ประกาศ📣
Digital Media effective 1-28 Feb 2026 (For DR)
Digital Screen 43"(จอ Trade In - Co Brand)
https://drive.google.com/drive/folders/1gpoX-RcJ2MbhkVYCB1bPouRCUEyuhgQ4?usp=drive_link
TV Corner (Accessory Wall) ดูชื่อ Corner จาก Folder
https://drive.google.com/drive/folders/1WfElovPKf6zu7tIeiRz_I6tTyjXBZk9U?usp=sharing</t>
  </si>
  <si>
    <t>เช็คสื่อรายเดือน และขึ้นสื่อ</t>
  </si>
  <si>
    <t>6d724f21</t>
  </si>
  <si>
    <t>Adidas Market Village Huahin</t>
  </si>
  <si>
    <t>จอร้านหัวหินดับครับ ปิดเปิดเบรกเกอร์แล้วไม่หาย พรุ่งนี้ส่งช่างเข้าแก้ไขช่วงกลางวันให้หน่อยครับ</t>
  </si>
  <si>
    <t>DataServiceDR_Images/6d724f21.รูปภาพที่แจ้ง.095213.jpg</t>
  </si>
  <si>
    <t>นิค , แบงค์จอ</t>
  </si>
  <si>
    <t>ผลการตรวจสอบก่อนแก้ไข  1.ตรวจสอบหม้อแปลง แถวล่างทั้งหมดที่ใช้ไฟส่งเข้าการ์ด กระแสไฟ 5.1-5.13(DC) ✅  2.ตรวจสอบการ์ด (ไฟเข้าการ์ด/การ์ดจ่ายไฟ) 5.0-5.1V (DC) ✅  3.ตรวจสอบสายแลนด์ ตั้งแต่ขวามือล่าง พบว่าการ์ดที่ส่งสัญญาณไปยังการ์ดที่ดับ มีอาการกิ๊บล๊อค ของหัว RJ หัก  (ได้ทำการเปลี่ยนสายแลนด์ 1.5 m จำนวน 1 เส้น ) ✅  4.เฝ้าดูอาการ/เปิดปิดใหม่ 30 นาที ใช้งานปกติ ยังไม่มีอาการดับตามที่ลูกค้าแจ้งมา (แต่ตอนเข้ามาเซอร์วิส จอจะดับเป็นช่วงๆ 1-2 นาที )</t>
  </si>
  <si>
    <t>DataServiceDR_Images/6d724f21.รูปภาพที่ดำเนินการเสร็จแล้ว.101836.jpg</t>
  </si>
  <si>
    <t>#เคี้ยวล๊อคแลนด์หัก (ไม่ควรนำมาใช้งาน ถ้าใช้ควรย่ำหัว ใหม่ ) 
-จุดสังเกตุถ้าดูไม่เป็น เวลาเคี้ยวหักหรือมีปัญหา จะเสียบเข้า ช่อง พอตแลนด์แล้วไม่มีเสียง ล๊อคครับ</t>
  </si>
  <si>
    <t>ab940cfb</t>
  </si>
  <si>
    <t>DataServiceDR_Images/ab940cfb.รูปภาพที่แจ้ง.100257.jpg</t>
  </si>
  <si>
    <t>PlayControl หมดอายุ เนื่องจากตั้ง Play control ตาม Art Work ลูกค้าลืมทำสื่อใหม่ให้ จึงไม่มีสื่อใหม่ เมื่อแจ้งลูกค้า ลูกค้าจึงส่งสื่อใหม่ให้ จากนั้นดำเนินการขึ้นสื่อ</t>
  </si>
  <si>
    <t>DataServiceDR_Images/ab940cfb.รูปภาพที่ดำเนินการเสร็จแล้ว.100257.jpg</t>
  </si>
  <si>
    <t>68172c38</t>
  </si>
  <si>
    <t>คุณ Jirut</t>
  </si>
  <si>
    <t>จอกระพริบดับ และโมดูลสีเพี้ยนตามที่วงไว้ (เป็นแค่บางแอด)</t>
  </si>
  <si>
    <t>DataServiceDR_Images/68172c38.รูปภาพที่แจ้ง.100640.jpg</t>
  </si>
  <si>
    <t>ต้น (ไฟฟ้า) , XIE SHAOYANG</t>
  </si>
  <si>
    <t>รวจเช็คหม้อแปลงปกติ ตรวจเช็คสายไฟ DC ปกติ ตรวจเช็คสายแพ ชำรุด แก้ไข เปลี่ยนสายแพรใหม่ เสร็จเรียบร้อย เทสจอ ทำงานปกติครับ</t>
  </si>
  <si>
    <t>DataServiceDR_Images/68172c38.รูปภาพที่ดำเนินการเสร็จแล้ว.114602.jpg</t>
  </si>
  <si>
    <t>6e33142e</t>
  </si>
  <si>
    <t>TAG Mega Bangna</t>
  </si>
  <si>
    <t>เฟรมเหล็กร่วงมากระแทกจอ LED ร้าน TAG Mega บางนา อ้อมรบกวนขอทีมเข้าตรวจสอบและแก้ไข
ฝากให้ทีมเข้าสำรวจแล้วส่งข้อมูลให้เมล์ทำใบเสนอราคา ให้คุณอ้อม บริษัท แปซิฟิก้า ด้วยครับ
1. ซ่อมหรือเปลี่ยนแผ่น Led module
2. ซ่อมแซมเฟรมที่หลุด 
ขอบคุณครับ</t>
  </si>
  <si>
    <t>DataServiceDR_Images/6e33142e.รูปภาพที่แจ้ง.011239.jpg</t>
  </si>
  <si>
    <t>DataServiceDR_Images/6e33142e.รูปภาพที่ดำเนินการเสร็จแล้ว.070514.jpg</t>
  </si>
  <si>
    <t>46d56f4f</t>
  </si>
  <si>
    <t>อนุรักษ์ สอนไชย</t>
  </si>
  <si>
    <t>0638919754</t>
  </si>
  <si>
    <t>เนื่องจากจอ digital poster ไม่รัน สื่อ remi note15 รบกวนตรวจสอบครับ</t>
  </si>
  <si>
    <t>DataServiceDR_Images/46d56f4f.รูปภาพที่แจ้ง.015108.jpg</t>
  </si>
  <si>
    <t>2c325d26</t>
  </si>
  <si>
    <t>งานขึ้นสื่อทรู sphere CTW จอทีวี. A2. B2  C2
ทามไลน์  30/1/69-1/2/69</t>
  </si>
  <si>
    <t>DataServiceDR_Images/2c325d26.รูปภาพที่แจ้ง.040706.jpg</t>
  </si>
  <si>
    <t>d51cf63a</t>
  </si>
  <si>
    <t>งานขึ้นสื่อทรู sphere CTW  จอทีวี. A2. B2  C2 ส่วนวิดีโอขึ้นจอ A3,B3,C3
ทามไลน์  14/2/69-15/2/69</t>
  </si>
  <si>
    <t>DataServiceDR_Images/d51cf63a.รูปภาพที่แจ้ง.040940.jpg</t>
  </si>
  <si>
    <t>43f11432</t>
  </si>
  <si>
    <t>VDO Wall Branding</t>
  </si>
  <si>
    <t>ขึ้นสื่อรายเดือนทุกจอที่คุณจุ้งจิ้งดูแล
TV Corner : Embassy, ทรู1ใยแก้ว, CP Tower, EMSPHERE, Siam Soi 2, One Bangkok, Central Park Dusit
Video Wall : TrueSphere Central Westgate, Mega Bangna, Future Rangsit 
&gt;&gt; นำส่งสื่อเดือน February 26https://drive.google.com/drive/folders/1hkoiNCMwD0NIDTQUAbl6NzxVBY4UWnaP?usp=drive_link
รบกวนด้วยนะคะ ขอบคุณมากค่ะ🙏🏻
*** มีจอLED Hangdong ด้วย</t>
  </si>
  <si>
    <t>ขึ้นสื่อ True  1. 3 Sphere 43 สื่อ 2. LED Hangdong Chiangmai 14 สื่อ 3. Siam Soi 2 จอ Student 6 สื่อ 4. Siam Soi 2 จอ Gadget 11 สื่อ 5. Privilege 7 สื่อ  6. จอกลาง 8 สื่อ 7. จอขวา 9 สื่อ 8. จอซ้าย 17 สื่อ</t>
  </si>
  <si>
    <t>f2483bf4</t>
  </si>
  <si>
    <t>เรื่อง : (สำคัญ) เน้นย้ำ สรุปสื่อ Digital Media ประจำเดือน กุมภาพันธ์ 2569
สาขาที่เกี่ยวข้อง : True Shop, Dtac ทุกสาขาทั่วประเทศ
วัตถุประสงค์ : เพื่อทราบและดำเนินการทันที
ระยะเวลาการประกาศ : 1 - 28 กุมภาพันธ์ 2569
True Shop
Digital Media  (For True Shop)
🔵Digital Poster (ทีวีแนวตั้ง)
https://drive.google.com/drive/folders/1-CRS-XWbdzij9VG2AMq5mstbl1Ax2RQg?usp=drive_link
🔵Digital Poster Nice Number (ทีวีแนวตั้ง) Runเบอร์ ตาม Code Shopปกติ
- ขึ้นสื่อ เบอร์สวยเบอร์มงคลที่จองผ่าน True Iservice Max
🔵TV Corner (Home Innovation,Smart Home ,VLive,Living Intelligence)
https://drive.google.com/drive/folders/1gctnbTG6gPSeQ4ShZp4RS1eshD3OHyei?usp=drive_link
🔵TV Corner (True Online)
https://drive.google.com/drive/folders/1BNDvg613lkXQiKhZ1EoI_qb17CBPOaSR?usp=drive_link
🔵TV Corner (True Vision)
https://drive.google.com/drive/folders/15sUm5ZA906881DVcCQZuxLH50qNJBrvb?usp=drive_link
🔵TV Corner (Truemove H)
https://drive.google.com/drive/folders/1LcLm-MqgIAi092kAUSF1DWKl1jQNXVeS?usp=drive_link
🔵TV Corner (True Card)
https://drive.google.com/drive/folders/1U05mJNX2cjcInF37uSMX0YfMRIAnQDvV?usp=drive_link
🔵TV Corner (True ID)
https://drive.google.com/drive/folders/1YwAOlzobjPK0gglq63yJysVr-an0MYsA?usp=drive_link
🔵TV Corner (True Point)
https://drive.google.com/drive/folders/1ljoPxDZS-vuSyjz2sV8tO-qVnPVzLxKM?usp=drive_link
🔵TV Corner (Accessory, Lifestyle Gadget, Smart Life)
https://drive.google.com/drive/folders/1T7iRWY81d-F8JG9qI9amoo8bghQUQwW8?usp=drive_link
🔵TV Corner (จอเรียงติดกัน TS Central World)
https://drive.google.com/drive/folders/1tM10qUdTFXOL4ukkscEcVIKpf91iyy5v?usp=drive_link
🔵Digital Screen 43"(จอ Trade In - Co Brand)
https://drive.google.com/drive/folders/1gpoX-RcJ2MbhkVYCB1bPouRCUEyuhgQ4?usp=drive_link
🔵จอ Trade in (แบบเก่า ไม่ใช่ Co Brand)
https://drive.google.com/drive/folders/1aXJVLIcLovaXmYwM6DgP9Wj4YYznXUar?usp=drive_link
Dtac Shop
🔵Digital Signage จอนอก
TV แนวตั้ง:
https://drive.google.com/drive/folders/1lWlu9AvoYrp00-eBhjprRx9VTNjPd-l-?usp=drive_link
TV แนวนอน:
https://drive.google.com/drive/folders/1F6d3Nxh2eh-gX2W6hIz2-fGAAtjBaFm3?usp=drive_link
🔵Digital Signage จอใน, TV Q
TV แนวตั้ง:https://drive.google.com/drive/folders/1lWlu9AvoYrp00-eBhjprRx9VTNjPd-l-?usp=drive_link
TV แนวนอน : https://drive.google.com/drive/folders/1F6d3Nxh2eh-gX2W6hIz2-fGAAtjBaFm3?usp=drive_link
🔵Digital Screen 43"(จอ Trade In - Co Brand)
https://drive.google.com/drive/folders/1gpoX-RcJ2MbhkVYCB1bPouRCUEyuhgQ4?usp=drive_link
True Shop Airport
สนามบิน สุวรรณภูมิ
🔵Digital Poster
https://drive.google.com/drive/folders/1ZD6FVvLuZtxF8rNaxW3Ke-g5B1JelX86?usp=drive_link
🔵TV Coner
https://drive.google.com/drive/folders/1gDRtvbN3Zom4MYOhJk_wO6eBPdpnbzeK?usp=drive_link
 สนามบิน ดอนเมือง
🔵Digital Poster
https://drive.google.com/drive/folders/1QZhOjiob87ap55KfLTgPUrsTAkjjjHXS?usp=drive_link
🔵TV Coner
https://drive.google.com/drive/folders/1ND9fhQkpwh5leghnLvfUxGczUe54RdYe?usp=drive_link
 สนามบิน หาดใหญ่,เชียงราย
🔵Digital Poster
https://drive.google.com/drive/folders/1m2cbjMJM6xlQPD7wZ6qsurTCWIM6v5mc?usp=drive_link
🔵TV Coner
https://drive.google.com/drive/folders/1cbQmET_X_VvJXi30d3D-xDEB3B74Jb3p?usp=drive_link
สนามบิน เชียงใหม่ (ฝาก WTC อัพเดทสื่อ)
🔵Digital Poster
https://drive.google.com/drive/folders/1wED_fgRDv-oYZsont0Q6IiJ0jYwst2Pf?usp=drive_link
🔵TV Coner
https://drive.google.com/drive/folders/1rEpn5SUkSGQh4CwTVItaK1BocXMfjXxY?usp=drive_link
สนามบิน สมุย
🔵Digital Poster
https://drive.google.com/drive/folders/1Ssj98Qj-hykh29uN0sqgw-UC5XYoV3ae?usp=drive_link
🔵TV Coner
https://drive.google.com/drive/folders/1Jodz-8207rWAeUYUzp0FC-nq8sX67zsw?usp=drive_link
สนามบิน ภูเก็ต
🔵Digital Poster
https://drive.google.com/drive/folders/1RySV85bCO0NFkoC9wiOXkDCsFLIW23PB?usp=drive_link
🔵TV Coner
https://drive.google.com/drive/folders/1Ugc-h7A2rTu0CsGWyIeuo16j5US7L2zH?usp=drive_link
 🔵LED All Shop Airport
https://drive.google.com/drive/folders/1eskQ6keI94cXO94JQIaS4PXimj4IMaEL?usp=drive_link
!! ฝาก Team DR &amp; Team WTC สำหรับ Digital Screen 43" (แนวตั้งสื่อCo brand) และ Digital Poster จอCobrand  5 สาขาที่ทางผู้บริหาร Focus ห้ามหลุด !! 
True Shop The Mall Ngamwongwan (3rd FL)&gt;&gt;DR
True Shop The Mall Bangkae (1ST FL)&gt;&gt;WTC
True Shop The Mall Bangkapi (2nd FL)&gt;&gt;WTC
True Shop Central Pinklao (3rd FL)&gt;&gt;DR
True Shop Central Plaza Westgate (2nd FL)&gt;&gt;DR
https://drive.google.com/drive/folders/1tsm-OCJ-lT-l7TiGuKYA5aYerFCWueVE?usp=drive_link</t>
  </si>
  <si>
    <t>e26b51a2</t>
  </si>
  <si>
    <t>Ori Terminal 21 Pattaya</t>
  </si>
  <si>
    <t>งานทัทยาพรุ่งนี้ฝากติดแผ่นจอ Tickersign ร้าน Ori T21 พัทยา
ไปด้วย 4-5 แผ่นน่ะครับ ไปเปลี่ยนและเชคจำนวนแผ่นเสีย
เพื่อทำการเครมกับลูกค้าและผมเขียนใบสั่งงานให้ครับ</t>
  </si>
  <si>
    <t>DataServiceDR_Images/e26b51a2.รูปภาพที่แจ้ง.044440.jpg</t>
  </si>
  <si>
    <t>เปลี่ยนแผ่นโมดูลเสียคาดว่าเกิดจากโดนน้ำท่อแอร์ข้างบนหยดใส่แผ่นเลยเสียครับ เปลี่ยนแผ่นทั้งหมด3แผ่นครับ✅ ลูกค้าเซ็นเอกสารเรียบร้อยครับ✅</t>
  </si>
  <si>
    <t>DataServiceDR_Images/e26b51a2.รูปภาพที่ดำเนินการเสร็จแล้ว.114347.jpg</t>
  </si>
  <si>
    <t>bf353f46</t>
  </si>
  <si>
    <t>คืนวันอาทิตย์ที่ 1 กพ. เข้าเช้า วันจันทร์ที่ 02 กพ. นี้
ทางทีมจะเข้าเปลี่ยนสื่อ
สถานีลุมพินี ชั้นออกบัตรโดยสาร
ลูกค้า ONE BANGKOK
 Campaign "ZODIAC OF LUCK"
ตำแหน่งกล่อง 
1. LUM CC DLB 010
ขนาดจอ 704 x 256 px
*** รบกวนตั้ง เวลาเปลี่ยนสื่อ
คืนวันอาทิตย์ที่ 1 กพ.นี้ เวลา 23.40น .
เจ้าหน้าที่ติดตั้งหน้างาน
K.หนุ่ม เบอร์ติดต่อ 0817007813
ควรโทรประสานงานกันช่วงเย็น ก่อนเวลาติดตั้งสื่อ
ขอบคุณครับ</t>
  </si>
  <si>
    <t>ดำเนินการเข้าเปลี่ยนสื่อDLB010 เปลี่ยนสื่อพร้อมทีมพี่หนุ่มเรียบร้อยครับ✅ ลูกค้าเซ็นเอกสารเรียบร้อยครับ✅</t>
  </si>
  <si>
    <t>DataServiceDR_Images/bf353f46.รูปภาพที่ดำเนินการเสร็จแล้ว.010343.jpg</t>
  </si>
  <si>
    <t>705cf9d4</t>
  </si>
  <si>
    <t>ขึ้นสื่อหลักที่ Sphere CTW จอทีวี. A2. B2  C2, A3, B3,C3วันที่ 02/02/26</t>
  </si>
  <si>
    <t>bec8731b</t>
  </si>
  <si>
    <t>รบกวนเปลี่ยนไฟล์ LED หน้าร้าน Acne Labs ชั้น 6 สาขาสยามวันค่ะ
เอาไฟล์เก่าออก ใส่ไฟล์ใหม่แทนนะคะ
ลิงค์ด้านล่างนี้นะคะ
ttps://drive.google.com/drive/folders/185k9ysCqDQYKfmmeNXe9EYbp2ouQ5g5L?usp=sharing</t>
  </si>
  <si>
    <t>dd9512f4</t>
  </si>
  <si>
    <t>ขึ้นสื่อที่จอ TV A3, B3 ,C3
30/1/69-1/2/69</t>
  </si>
  <si>
    <t>DataServiceDR_Images/dd9512f4.รูปภาพที่แจ้ง.093444.jpg</t>
  </si>
  <si>
    <t>5871e88c</t>
  </si>
  <si>
    <t>JD Central Pinklao</t>
  </si>
  <si>
    <t>DataServiceDR_Images/5871e88c.รูปภาพที่แจ้ง.093915.jpg</t>
  </si>
  <si>
    <t>ตรวจสอบเบื้องตัวกล่อง control ค้างทำให้จอดำ ทำการเคลียร์ไฟกล่อง จอกลับมาใช้งานได้ปกติแล้วครับ</t>
  </si>
  <si>
    <t>DataServiceDR_Images/5871e88c.รูปภาพที่ดำเนินการเสร็จแล้ว.094116.jpg</t>
  </si>
  <si>
    <t>e01ed4ad</t>
  </si>
  <si>
    <t>ผมมีความจำเป็นต้องเปลี่ยนพัดลมระบายอากาศที่ Dior Siam Paragon ซึ่งตำแหน่งพัดลมดังกล่าวอยู่ในผนังด้านหลัง LED จุดที่อยู่เหนือ Makeup 
Cosmic art จะเข้าทำการแก้ไขคืนวันที่ 3-4 กุมภานี้ โดยต้องการให้ DR ส่งช่างเข้าไปเพื่อช่วยในการถอด module จอ LED ให้ Cosmic art เปลี่ยนพัดลมดังกล่าวครับ 
ขอรายชื่อช่างเพื่อขอเข้าทำการด้วยครับ</t>
  </si>
  <si>
    <t>DataServiceDR_Images/e01ed4ad.รูปภาพที่แจ้ง.095013.jpg</t>
  </si>
  <si>
    <t>ต้น (ไฟฟ้า) , หมี , เหน่ง , เณน</t>
  </si>
  <si>
    <t>ถอดคาบิเนตเพื่อให้ทีม ผรม.เปลี่ยนพัดลม แล้วประกอบกลับเข้าที่✅️</t>
  </si>
  <si>
    <t>DataServiceDR_Images/e01ed4ad.รูปภาพที่ดำเนินการเสร็จแล้ว.010442.jpg</t>
  </si>
  <si>
    <t>c52eaab2</t>
  </si>
  <si>
    <t>ขอช่างเข้าเปลี่ยนกล่องควบคุมจอ A3L ใหม่ 1 กล่อง
พร้อมเซทใช้งานระบบ CMS-BMN</t>
  </si>
  <si>
    <t>ขอช่างเข้าเปลี่ยนกล่องควบคุมจอ A3L ใหม่ 1 กล่อง พร้อมเซทใช้งานระบบ CMS-BMN//เปลี่ยนกล่องA3L ดึงเข้าระบบส่งสื่อเรียบร้อยครับ✅✅</t>
  </si>
  <si>
    <t>DataServiceDR_Images/c52eaab2.รูปภาพที่ดำเนินการเสร็จแล้ว.012208.jpg</t>
  </si>
  <si>
    <t>6627678e</t>
  </si>
  <si>
    <t>งานวางไดอะแกรม</t>
  </si>
  <si>
    <t>DataServiceDR_Images/6627678e.รูปภาพที่แจ้ง.040444.jpg</t>
  </si>
  <si>
    <t>วางไดอะแกรมให้ลูกค้า</t>
  </si>
  <si>
    <t>DataServiceDR_Images/6627678e.รูปภาพที่ดำเนินการเสร็จแล้ว.040444.jpg</t>
  </si>
  <si>
    <t>30e7c3db</t>
  </si>
  <si>
    <t>กุลธิดา</t>
  </si>
  <si>
    <t>095-939-4449 , 064-703-3637</t>
  </si>
  <si>
    <t>DataServiceDR_Images/30e7c3db.รูปภาพที่แจ้ง.040800.jpg</t>
  </si>
  <si>
    <t>คุณหนูเล็กดำเนินการ restart จอพบว่าจอกลับมาติดปกติ จึงให้คุณโอ๋เข้าหน้าสาขาเพื่อตรวจเช็คอีกครั้ง พอว่าอาการน่าจะเป็นกล่องค้าง</t>
  </si>
  <si>
    <t>DataServiceDR_Images/30e7c3db.รูปภาพที่ดำเนินการเสร็จแล้ว.100835.jpg</t>
  </si>
  <si>
    <t>4855c80f</t>
  </si>
  <si>
    <t>ศูนย์เลเซอร์เมอร์คิวรี่ชิดลม</t>
  </si>
  <si>
    <t>พิมพ์/SR</t>
  </si>
  <si>
    <t>0938096959</t>
  </si>
  <si>
    <t>DataServiceDR_Images/4855c80f.รูปภาพที่แจ้ง.062551.jpg</t>
  </si>
  <si>
    <t>เบรคเกอร์ทิป แนะนสาขาเปิดปิดเบรกเกอร์</t>
  </si>
  <si>
    <t>DataServiceDR_Images/4855c80f.รูปภาพที่ดำเนินการเสร็จแล้ว.115212.jpg</t>
  </si>
  <si>
    <t>3bf18c9e</t>
  </si>
  <si>
    <t>รบกวน update จอ LED ด้านบน 2 สาขาค่ะ เริ่มวันนี้ได้เลยค่ะ
Lifter Glaze Ws Siam
https://drive.google.com/file/d/1-HcMqQmI_hN2emUNm6i3j3PnWTyOb1wZ/view?usp=drive_link
Lifter Glaze Eve And Boy Siam Square one
https://drive.google.com/file/d/1G4Zp5k-urmODmWwd_j-AvA1sAEokUhgg/view?usp=drive_link</t>
  </si>
  <si>
    <t>be3ba66f</t>
  </si>
  <si>
    <t>สื่อ Maybelline Lifter Glaze Lot2
จอ LED ด้านบน ลบตัวเดิมออกแล้วใส่ Lifter Glaze ตัวเดียว 
Lifter Glaze Central World
https://drive.google.com/file/d/1XP0Sx-HPLGZm8flFPKJoqXYJFOX5GjUU/view?usp=drive_link
Lifter Glaze ICON Siam
https://drive.google.com/file/d/1v3o828FoBV2QQ5ZMmt95IEN6ic__KOYL/view?usp=drive_link</t>
  </si>
  <si>
    <t>0d31d259</t>
  </si>
  <si>
    <t>ลูกไม้</t>
  </si>
  <si>
    <t>ขึ้นสื่อ Maybelline
Big Hot Spot
Lifter Glaze แนวตั้ง ทุกสาขา เร่ิมได้เลย  ยกเว้น Big C ratchadamri  เริ่มวันที่ 4/2/2026
https://drive.google.com/file/d/1mLNaYK_30G2qFEknc0KbDNUxIneaeUPq/view?usp=drive_link</t>
  </si>
  <si>
    <t>0440ab42</t>
  </si>
  <si>
    <t>งานเข้าเปลี่ยนจอ VDO WALL เป็นเส้น
โดยใช้จอลูกค้าที่หน้าสาขาเปลี่ยน  2 จุด</t>
  </si>
  <si>
    <t>DataServiceDR_Images/0440ab42.รูปภาพที่แจ้ง.085943.jpg</t>
  </si>
  <si>
    <t>หมี , เณน , ต้น (ไฟฟ้า) , เหน่ง</t>
  </si>
  <si>
    <t>ขอช่าง  3 ท่าน 1. เข้าเปลี่ยนจอ VDO WALL 55 นิ้ว จำนวน 2 จอ   โดยเปลี่ยนเฟอร์ละ 1 จอ จอเป็นจอลูกค้ามีที่หน้าสาขา</t>
  </si>
  <si>
    <t>DataServiceDR_Images/0440ab42.รูปภาพที่ดำเนินการเสร็จแล้ว.012428.jpg</t>
  </si>
  <si>
    <t>3bfdaaf9</t>
  </si>
  <si>
    <t>https://we.tl/t-E1lQ35Riv1 
Promotion 2- 28 Feb</t>
  </si>
  <si>
    <t>d1e3173e</t>
  </si>
  <si>
    <t>แจ้งซ่อมจอสื่อโฆษณา Corner ดับครับ</t>
  </si>
  <si>
    <t>DataServiceDR_Images/d1e3173e.รูปภาพที่แจ้ง.013737.jpg</t>
  </si>
  <si>
    <t>**เป็นที่ Player ของ Ideo**เข้าตรวจสอบพบว่าจอคอนเนอร์ดับทั้งชุด จึงทำการตรวจสอบที่ตู้ไฟ พบว่าเบรกเกอร์และไทม์เมอร์ทำงานปกติ ไม่มีเบรกเกอร์ตัวใดทริป จากนั้นตรวจสอบกล่อง Player และ Light Box พบว่าทำงานผิดปกติ จึงดำเนินการรีเซ็ตและทำการปิด–เปิดระบบใหม่อีกครั้ง หลังจากนั้นจอสามารถกลับมาใช้งานได้ตามปกติ</t>
  </si>
  <si>
    <t>DataServiceDR_Images/d1e3173e.รูปภาพที่ดำเนินการเสร็จแล้ว.070604.jpg</t>
  </si>
  <si>
    <t>กล่อง Player และ Light Box มีอาการค้าง แก้ไขโดยการรีเซ็ตและปิด–เปิดระบบใหม่</t>
  </si>
  <si>
    <t>04d557f4</t>
  </si>
  <si>
    <t>📣ประกาศ📣
ขอแจ้งเพิ่มสื่อ Valentine's Day : UP สัญญาณรัก ให้ทุกเลิฟ ที่จอทีวี ACC Wall ทุกจอ มีผล 2-28/2/2026
https://drive.google.com/file/d/1mwaOU1ECUjuz88zXWXVJY4U6qLE7c2QN/view?usp=sharing</t>
  </si>
  <si>
    <t>DataServiceDR_Images/04d557f4.รูปภาพที่แจ้ง.014119.jpg</t>
  </si>
  <si>
    <t>c5e7e728</t>
  </si>
  <si>
    <t>งานเปลี่ยนสื่อ  Armani  จอพรีเว่ ที่ลาดพร้าว กับ ctw 
คอนเท็ก  คุณเบิร์ด
Ladprao
https://drive.google.com/file/d/1-nc-9g_vL5SsSkRsyAAmDGvj4N9GLPRH/view?usp=drivesd
Ctw
https://drive.google.com/file/d/1g-rWCYK21J5YN36U-kT0gLp6hCjKIffx/view?usp=drivesdk</t>
  </si>
  <si>
    <t>2b9b4e77</t>
  </si>
  <si>
    <t>จอ12 เมตรดับ</t>
  </si>
  <si>
    <t>DataServiceDR_Images/2b9b4e77.รูปภาพที่แจ้ง.023708.jpg</t>
  </si>
  <si>
    <t>เคี้ยง , โอ๋</t>
  </si>
  <si>
    <t>เข้าตรวจสอบจอขนาด 12 เมตร พบว่าจอติดและสามารถใช้งานได้ตามปกติ ตรวจสอบตู้ไฟของจอ 12 เมตร พบว่าอุปกรณ์ทำงานเป็นปกติ</t>
  </si>
  <si>
    <t>DataServiceDR_Images/2b9b4e77.รูปภาพที่ดำเนินการเสร็จแล้ว.025622.jpg</t>
  </si>
  <si>
    <t>01bb637e</t>
  </si>
  <si>
    <t>DataServiceDR_Images/01bb637e.รูปภาพที่แจ้ง.024030.jpg</t>
  </si>
  <si>
    <t>เข้าตรวจสอบจอคอนเนอร์ที่มีอาการดับบางส่วน ตรวจสอบตู้ไฟพบว่า เบรกเกอร์ทริปจำนวน 1 ตัว จึงดำเนินการ ON เบรกเกอร์ ที่ทริปขึ้นให้กลับมาอยู่ในสถานะปกติ หลังดำเนินการแล้ว จอคอนเนอร์สามารถกลับมาใช้งานได้ตามปกติ</t>
  </si>
  <si>
    <t>DataServiceDR_Images/01bb637e.รูปภาพที่ดำเนินการเสร็จแล้ว.030949.jpg</t>
  </si>
  <si>
    <t>453adc6b</t>
  </si>
  <si>
    <t>จิราพัช</t>
  </si>
  <si>
    <t>DataServiceDR_Images/453adc6b.รูปภาพที่แจ้ง.024550.jpg</t>
  </si>
  <si>
    <t>แนะนำสาขา ปิด - เปิด โปรแกรมใช้งานได้ปกติค</t>
  </si>
  <si>
    <t>DataServiceDR_Images/453adc6b.รูปภาพที่ดำเนินการเสร็จแล้ว.100455.jpg</t>
  </si>
  <si>
    <t>8adcdfc5</t>
  </si>
  <si>
    <t>Link สื่อใหม่
LED : True x Opal Suchata (สื่อใหม่) (2 Feb 2026 - 30 Apr 2026)
https://drive.google.com/drive/folders/1H-SfWe_GxiSbOoFOFplUCDAHDTY-iAbP</t>
  </si>
  <si>
    <t>dd2c72d9</t>
  </si>
  <si>
    <t>ทางทีมDrพบว่าสื่อที่ได้มามักจะสลับซ้ายขวาบ่อยๆ (ลูกค้า Render รวมไฟล์มา) จากการตรวจสอบรูปที่ช่างเข้าหน้าสาขาพบว่าสื่อถูกตัดขาดอย่างชัดเจนเนื่องจากมีไม้กั้นระหว่าง 2 จอ จึงแจ้งลูกค้าว่ามีการRender สื่อผิดฝั่ง(สาขานี้ลูกค้าทำสื่อแบบรวมจอมา) ทางทีมDr ดำเนินการเทียบสื่อให้ลูกค้าไปก่อน</t>
  </si>
  <si>
    <t>DataServiceDR_Images/dd2c72d9.รูปภาพที่แจ้ง.070039.jpg</t>
  </si>
  <si>
    <t>ขึ้นสื่อใหม่ให้ลูกค้าทั้งหมดโดยการใช้สื่อของสาขา CT Nakhornpathom แทน</t>
  </si>
  <si>
    <t>DataServiceDR_Images/dd2c72d9.รูปภาพที่ดำเนินการเสร็จแล้ว.033010.jpg</t>
  </si>
  <si>
    <t>a1cc6b4a</t>
  </si>
  <si>
    <t>จอแผ่นเสีย 2 แผ่น</t>
  </si>
  <si>
    <t>DataServiceDR_Images/a1cc6b4a.รูปภาพที่แจ้ง.072739.jpg</t>
  </si>
  <si>
    <t>1.เปลี่ยนแผ่นเสีย1แผ่น✅️ 2.ซ่อมแผ่นเสีย2แผ่น✅</t>
  </si>
  <si>
    <t>DataServiceDR_Images/a1cc6b4a.รูปภาพที่ดำเนินการเสร็จแล้ว.024720.jpg</t>
  </si>
  <si>
    <t>0ce8bd4a</t>
  </si>
  <si>
    <t>Central Marina Pattaya</t>
  </si>
  <si>
    <t>Adidas FO แผ่น Module เสีย (จอหน้าร้าน)</t>
  </si>
  <si>
    <t>DataServiceDR_Images/0ce8bd4a.รูปภาพที่แจ้ง.073135.jpg</t>
  </si>
  <si>
    <t>DataServiceDR_Images/0ce8bd4a.รูปภาพที่ดำเนินการเสร็จแล้ว.025220.jpg</t>
  </si>
  <si>
    <t>5bd57373</t>
  </si>
  <si>
    <t>คุณแบงค์</t>
  </si>
  <si>
    <t>ขออนุญาตแจ้งจอเสีย สถานี พหล เสีย 1 จุดครับ</t>
  </si>
  <si>
    <t>DataServiceDR_Images/5bd57373.รูปภาพที่แจ้ง.073511.jpg</t>
  </si>
  <si>
    <t>เข้าตรวจสอบและแก้ไขอากรจอเพี้ยนบางส่วน  ดำเนินการตรวจสอบเบื้องต้นพบว่าหม้อแปลงจ่ายไฟเกินดำเนินการเปลี่ยนหม้อแปลงเรียบร้อยแล้วจอกลับมาติดใช้งานได้ปกติแล้วครับ</t>
  </si>
  <si>
    <t>DataServiceDR_Images/5bd57373.รูปภาพที่ดำเนินการเสร็จแล้ว.012341.jpg</t>
  </si>
  <si>
    <t>abe4306a</t>
  </si>
  <si>
    <t>เม็ดไฟเสีย ฝากทีมเข้าไปเปลี่ยนแผ่นให้หน่อยครับ</t>
  </si>
  <si>
    <t>DataServiceDR_Images/abe4306a.รูปภาพที่แจ้ง.082749.jpg</t>
  </si>
  <si>
    <t>เปลี่ยนแผ่นจอซีทรู 1 แผ่น แก้ไขเรียบร้อยแล้วครับ✅</t>
  </si>
  <si>
    <t>DataServiceDR_Images/abe4306a.รูปภาพที่ดำเนินการเสร็จแล้ว.011229.jpg</t>
  </si>
  <si>
    <t>1fcd9829</t>
  </si>
  <si>
    <t>จอ LED ซุ้มประตู ด้านบนดับ  1 จอ</t>
  </si>
  <si>
    <t>DataServiceDR_Images/1fcd9829.รูปภาพที่แจ้ง.091324.jpg</t>
  </si>
  <si>
    <t>ตรวจพบสวิทช์เปิดไม่หมดครับทำให้จอดับ✅✅</t>
  </si>
  <si>
    <t>DataServiceDR_Images/1fcd9829.รูปภาพที่ดำเนินการเสร็จแล้ว.101624.jpg</t>
  </si>
  <si>
    <t>b474d358</t>
  </si>
  <si>
    <t>คุณมายด์</t>
  </si>
  <si>
    <t>จอมีอาการกระพริบ
จอเกินระยะประกัน</t>
  </si>
  <si>
    <t>DataServiceDR_Images/b474d358.รูปภาพที่แจ้ง.023421.jpg</t>
  </si>
  <si>
    <t>เปลี่ยนหม้อแปลง LRS200-5v  จำนวน 4 ใบ✅</t>
  </si>
  <si>
    <t>DataServiceDR_Images/b474d358.รูปภาพที่ดำเนินการเสร็จแล้ว.010744.jpg</t>
  </si>
  <si>
    <t>30567358</t>
  </si>
  <si>
    <t>บ. อินซ์แคป ประเทศไทย จำกัด
จอ KIOSK 49 นิ้ว
รายการเปลี่ยนอุปกรณ์ตามข้อมูลค่ะ
1. จอพาเนลเปล่า จอคีออส 49 แบบทัชสกรีน
2.บอร์ดหลังจอ พร้อมสายแพรจอ
3.สายแพรใช้จอคีออส</t>
  </si>
  <si>
    <t>ดำเนินการเปลี่ยนบอร์ดกล่องใหม่เป็น 3399 จอใช้งานได้ปกติแล้วครับ</t>
  </si>
  <si>
    <t>DataServiceDR_Images/30567358.รูปภาพที่ดำเนินการเสร็จแล้ว.100917.jpg</t>
  </si>
  <si>
    <t>9ce73143</t>
  </si>
  <si>
    <t>รายการทำราคา
1. ค่าบริการช่าง  3 ท่าน เข้างานกลางคืน
2. สาย  DP To DP ยาว 1.5M  จำนวน  1 เส้น</t>
  </si>
  <si>
    <t>DataServiceDR_Images/9ce73143.รูปภาพที่แจ้ง.035042.jpg</t>
  </si>
  <si>
    <t>0c7c395d</t>
  </si>
  <si>
    <t>ฝากส่งทีมงานเข้าตรวจสอบ และแก้ไขจอดับที่สื่อ Digital Curve ที่สถานีสุขุมวิท ด้านบนทางเชื่อมระหว่าง MRT กับ BTS ด้วยครับ</t>
  </si>
  <si>
    <t>DataServiceDR_Images/0c7c395d.รูปภาพที่แจ้ง.035359.jpg</t>
  </si>
  <si>
    <t>XIE SHAOYANG , เคี้ยง</t>
  </si>
  <si>
    <t>1.ได้ทำการเปลี่ยนย้ายแผ่น LED แผ่นทีเสียหายลงมาในจุดทีไม่สามารถมองเห็นทางทีมไม่สามารถซ่อมแซมได้ เนื่องจากทางDR ไม่ได้เป็นผู้รับผิดชอบติดตั้งจอนี้ครับจึงไม่มีอะไหล่สำรอง    2. เจาะรูเพิ่มเติมเพื่อร้อยสาย DC ใหม่จำนวนรูที่เจาะเพิ่ม: 1 รู</t>
  </si>
  <si>
    <t>DataServiceDR_Images/0c7c395d.รูปภาพที่ดำเนินการเสร็จแล้ว.042448.jpg</t>
  </si>
  <si>
    <t>009bb60c</t>
  </si>
  <si>
    <t>Video Content สำหรับ จอ LED facade ที่ CTW ค่ะ รบกวนอัพเดทเป็นวิดีโอด้านล่างให้หน่อยค่ะ 
https://puma-my.sharepoint.com/:v:/p/noom_patcharrin/IQDUR4QFd2iNRomXZ__yBZn2AesiYxkbGE4E4MnkdNT5STU?e=XpbTxS</t>
  </si>
  <si>
    <t>a34ed355</t>
  </si>
  <si>
    <t>Video ตรงเสา หน้าร้านอีกฝั่งค่ะ
https://puma-my.sharepoint.com/:v:/p/noom_patcharrin/IQBBd5JY1tuXQLfpF4WFDsu8AVSjqsPgEFNbAJycy0_XvBw?e=aeMud8</t>
  </si>
  <si>
    <t>62d92f85</t>
  </si>
  <si>
    <t>Birkenstock Central World</t>
  </si>
  <si>
    <t>DataServiceDR_Images/62d92f85.รูปภาพที่แจ้ง.091652.jpg</t>
  </si>
  <si>
    <t>แนะนำสาขากดปุ่มSyncที่กล่อง</t>
  </si>
  <si>
    <t>DataServiceDR_Images/62d92f85.รูปภาพที่ดำเนินการเสร็จแล้ว.095306.jpg</t>
  </si>
  <si>
    <t>b42ac384</t>
  </si>
  <si>
    <t>คุณ Mod x</t>
  </si>
  <si>
    <t>จอสุขุมวิท connect ตอนนี้ได้
ทำการแก้ไขปรับแสงหรือยัง
ครับ</t>
  </si>
  <si>
    <t>DataServiceDR_Images/b42ac384.รูปภาพที่แจ้ง.092416.jpg</t>
  </si>
  <si>
    <t>ปรับค่าแสงผ่านระบบออนไลน์</t>
  </si>
  <si>
    <t>DataServiceDR_Images/b42ac384.รูปภาพที่ดำเนินการเสร็จแล้ว.092416.jpg</t>
  </si>
  <si>
    <t>589b5ddf</t>
  </si>
  <si>
    <t>EVEANDBOY THE STREET RATCHADA</t>
  </si>
  <si>
    <t>จอ3CE offline ส่งสื่อไม่สำเร็จ</t>
  </si>
  <si>
    <t>ดำเนินการเข้าตรวจสอบหน้างานพบว่าสายLANเสียบไม่สุดและไม่ได้เปิด Mode Lan ดำเนินการแก้ไขเรียบร้อยครับจอกับมาออนไลน์ปกติ และขึ้นสื่อใหม่เรียยร้อยครับ✅ ตรวจสอบเบอร์เน็ต  0944618459</t>
  </si>
  <si>
    <t>DataServiceDR_Images/589b5ddf.รูปภาพที่ดำเนินการเสร็จแล้ว.104050.jpg</t>
  </si>
  <si>
    <t>a5dd59f3</t>
  </si>
  <si>
    <t>Icon Siam Fl4 True Coffee</t>
  </si>
  <si>
    <t>อัญมนี อารีสงเคราะห์กุล</t>
  </si>
  <si>
    <t>DataServiceDR_Images/a5dd59f3.รูปภาพที่แจ้ง.094412.jpg</t>
  </si>
  <si>
    <t>ทำการ Screen On จอ จอกลับมาติดปกติ</t>
  </si>
  <si>
    <t>DataServiceDR_Images/a5dd59f3.รูปภาพที่ดำเนินการเสร็จแล้ว.094412.jpg</t>
  </si>
  <si>
    <t>407ba32c</t>
  </si>
  <si>
    <t>LED เมืองทองขออัพเดทโปรเป็นตัวนี้ค่ะ 
2-13 โฎฺ 26
https://puma-my.sharepoint.com/:v:/p/noom_patcharrin/IQALV0XlTmn_RLZXJdwNh0uJAdTTBs_dTvslirayKzODLmc?e=5tP4jh</t>
  </si>
  <si>
    <t>63074822</t>
  </si>
  <si>
    <t>DataServiceDR_Images/63074822.รูปภาพที่แจ้ง.043134.jpg</t>
  </si>
  <si>
    <t>สันนิษฐานว่ากล่องเกิดอาการไฟค้างจึงทำการ Restart ผ่านระบบCMS จอกลับมาติดปกติ</t>
  </si>
  <si>
    <t>DataServiceDR_Images/63074822.รูปภาพที่ดำเนินการเสร็จแล้ว.043134.jpg</t>
  </si>
  <si>
    <t>6ebe117c</t>
  </si>
  <si>
    <t>คุณพัชรินทร์นาน่วม</t>
  </si>
  <si>
    <t>https://puma-my.sharepoint.com/:v:/p/noom_patcharrin/IQCOv40YOgNLQqZlE-CszDbMAfzAoWH2zGIHTvF5oZpuKXk?e=zqItdY</t>
  </si>
  <si>
    <t>ขุึ้นสื่อ</t>
  </si>
  <si>
    <t>2653d7ea</t>
  </si>
  <si>
    <t>Promenade</t>
  </si>
  <si>
    <t>คุณป๊อป</t>
  </si>
  <si>
    <t>ลูกค้าต้องการขึ้นสื่อจอซีทรูแบบเอา2สื่อมาต่อกัน</t>
  </si>
  <si>
    <t>f5701f98</t>
  </si>
  <si>
    <t>Adidas kids Dusit Central Park</t>
  </si>
  <si>
    <t>แผ่นจอเสียร้าน adidas และร้าน kids สาขา Central Park</t>
  </si>
  <si>
    <t>DataServiceDR_Images/f5701f98.รูปภาพที่แจ้ง.095307.jpg</t>
  </si>
  <si>
    <t>จ่อย , แลนด์ , XIE SHAOYANG , เอื้อน</t>
  </si>
  <si>
    <t>1.เข้าปรับโลโก้หมุน ให้หมุนตามแบบ  2. แก้ไขแผ่นโมดูลเสีย ร้าน Kit ส่วนที่เหลือ  และ Shop ใหญ่</t>
  </si>
  <si>
    <t>DataServiceDR_Images/f5701f98.รูปภาพที่ดำเนินการเสร็จแล้ว.025019.jpg</t>
  </si>
  <si>
    <t>48d12160</t>
  </si>
  <si>
    <t>คุณKoii</t>
  </si>
  <si>
    <t>งาน true อุบล เราจ้างช่างนอกเข้าไปแก้ไข 2 รอบ
1. เข้าไปหากล่องเจอแล้วกล่องใช้งานปกติ
2.เข้าไปเพื่อเข้าหัว lan ใหม่ จอกลับมาใช้งานได้ปกติ
หลังจากนั้น 3 วันจอดับอีกครับ</t>
  </si>
  <si>
    <t>DataServiceDR_Images/48d12160.รูปภาพที่แจ้ง.102118.jpg</t>
  </si>
  <si>
    <t>เอิร์ท , ฟลุ๊ค(เล็ก)</t>
  </si>
  <si>
    <t>ดำเนินการเปลี่ยนกล่องA3Lเรียบร้อยครับ✅ ตรวจพบสายแลนมีปัญหาขาดใน มีสายแลนขดไว้อยู่บนฝ้าข้างบนเลยทำการตัดช่วงที่ขาดในออกแล้วย้ำหัวใหม่ใช้งานได้ปกติแล้วครับ✅ ลูกค้าเซ็นเอกสารเรียบร้อยครับ✅</t>
  </si>
  <si>
    <t>DataServiceDR_Images/48d12160.รูปภาพที่ดำเนินการเสร็จแล้ว.043140.jpg</t>
  </si>
  <si>
    <t>4a3349ef</t>
  </si>
  <si>
    <t>โอม</t>
  </si>
  <si>
    <t>0633139829</t>
  </si>
  <si>
    <t>DataServiceDR_Images/4a3349ef.รูปภาพที่แจ้ง.100252.jpg</t>
  </si>
  <si>
    <t>แปลงไฟล์สื่อและขึ้นสื่อ เนื่องจากสื่อเดิมของลูกค้าไม่สามาร Convert ได้</t>
  </si>
  <si>
    <t>DataServiceDR_Images/4a3349ef.รูปภาพที่ดำเนินการเสร็จแล้ว.104613.jpg</t>
  </si>
  <si>
    <t>bbb55be1</t>
  </si>
  <si>
    <t>DataServiceDR_Images/bbb55be1.รูปภาพที่แจ้ง.100536.jpg</t>
  </si>
  <si>
    <t>งานเข้าตรวจสอบจอดับ ผลการตรวจสอบการ์ด R501เสียจำนวน 1 ใบครับ✅✅</t>
  </si>
  <si>
    <t>เข้าตรวจสอบ</t>
  </si>
  <si>
    <t>DataServiceDR_Images/bbb55be1.รูปภาพที่ดำเนินการเสร็จแล้ว.100015.jpg</t>
  </si>
  <si>
    <t>งานนี้ลูกค้ายังไม่อยากให้ทำราคา</t>
  </si>
  <si>
    <t>492c385d</t>
  </si>
  <si>
    <t>จอ Big hot spot ออฟไลน์ ส่งสื่อไม่สำเร็จ</t>
  </si>
  <si>
    <t>ดำเนินการแชร์ ฮอตสปอตเพื่อขึ้นสื่อตัวใหม่เรียบร้อยครับ✅ เนื่องจากซิมหมดอายุ</t>
  </si>
  <si>
    <t>DataServiceDR_Images/492c385d.รูปภาพที่ดำเนินการเสร็จแล้ว.103106.jpg</t>
  </si>
  <si>
    <t>75faccd2</t>
  </si>
  <si>
    <t>ต่อโปรสื่อ ด้วยการเปลี่ยน Play Control แล้วส่งใหม่
1.True ID Game Hub EXP 28 Feb 26
2.5 G My plan EXP 28 Feb 26
3.Iphone 17 EXP 30 Apr 26
4.Iphone Air EXP 30 Apr 26</t>
  </si>
  <si>
    <t>ปรับ Play Control เนื่องจากลูกค้าต่ออายุสื่อ</t>
  </si>
  <si>
    <t>7bc274af</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</si>
  <si>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อัพเดทคืนนี้นะคะ
เมกะบางนา : https://drive.google.com/file/d/1psdqH9lR4EcMQOgdOQ8fV_9vII2TgYK7/view?usp=drive_link
แฟชั่น/ซีคอน/เวตเกต : https://drive.google.com/file/d/136s1BQu-e60MeGlvVGKIteU8mcVWVZKy/view?usp=drive_link
เวสเกต หน้าร้าน : https://drive.google.com/file/d/1asJFultNvsK0zobDChnIvK3O1cK305S7/view?usp=drive_link
สยาม เซนเตอร์ : จอข้าง https://drive.google.com/file/d/1pqNYg7cmhSo3rTeaHBuclcydDGZlxni5/view?usp=drive_link
หลังแคชเชียร์ : https://drive.google.com/file/d/1fT-xHsQhMHMsyziInEYgDLbxLVNMCpKM/view?usp=drive_link
เซนทรัลพาร์ค : หลังแคชเชียร์ https://drive.google.com/file/d/1WcyNAK8AZARC1ooamBfa3p6mJmDw4A0x/view?usp=drive_link
จอด้านข้าง : https://drive.google.com/file/d/19Jg2GrfFNWkg3yaF9FThvqOAtCa3dXIF/view?usp=drive_link</t>
  </si>
  <si>
    <t>b4474f67</t>
  </si>
  <si>
    <t>Acc Wall : BD Embassy, ทรู1ใยแก้ว, CP Tower, EMSPHERE, Siam soi2, One BKK, Dusit Central Park 
Video Wall : TS Central Westgate, Mega Bangna, Future Rangsit
แจ้งเพิ่มสื่อ 
&gt;&gt; App Bank, Deal Hod Entry, สามเณรปลูกปัญญาธรรม, Device Bonus ขึ้นสื่อ 5 - 28 Feb 26
https://drive.google.com/drive/folders/1Cz2q5q2mMRp3G-9ZwUJgtmaS9X42_Kie?usp=drive_link
รบกวนด้วยนะคะ ขอบคุณมากค่ะ🙏🏻</t>
  </si>
  <si>
    <t>a26418e7</t>
  </si>
  <si>
    <t>รบกวนช่วยอัพเดทรุ่นรองเท้าบน FTW Ticker ตำแหน่งงตามกรอบสี่เหลี่ยมใหหน่อยค่ะ</t>
  </si>
  <si>
    <t>DataServiceDR_Images/a26418e7.รูปภาพที่แจ้ง.064232.jpg</t>
  </si>
  <si>
    <t>DataServiceDR_Images/a26418e7.รูปภาพที่ดำเนินการเสร็จแล้ว.064232.jpg</t>
  </si>
  <si>
    <t>6eadecba</t>
  </si>
  <si>
    <t>งาน Bic parc จอ LED 3A/3B มีสื่อที่หมดอายุไปแล้วค้างที่จอ</t>
  </si>
  <si>
    <t>DataServiceDR_Images/6eadecba.รูปภาพที่แจ้ง.070059.jpg</t>
  </si>
  <si>
    <t>DataServiceDR_Images/6eadecba.รูปภาพที่ดำเนินการเสร็จแล้ว.070059.jpg</t>
  </si>
  <si>
    <t>611ee41c</t>
  </si>
  <si>
    <t>อาการจอไม่เล่นสื่อ</t>
  </si>
  <si>
    <t>DataServiceDR_Images/611ee41c.รูปภาพที่แจ้ง.100455.jpg</t>
  </si>
  <si>
    <t>แนะนำ ให้ลูกค้าตั้งค่าการเล่นสื่อด้วยแฟลชไดร์ ของทีวีตามคลิปคู่มื่อ</t>
  </si>
  <si>
    <t>DataServiceDR_Images/611ee41c.รูปภาพที่ดำเนินการเสร็จแล้ว.100455.jpg</t>
  </si>
  <si>
    <t>9f979da1</t>
  </si>
  <si>
    <t>ขึ้นสื่อ
https://drive.google.com/file/d/1XEks0DDnKzou-wAxt5AV2sS-7-oY8chV/view?usp=drivesdk</t>
  </si>
  <si>
    <t>DataServiceDR_Images/9f979da1.รูปภาพที่ดำเนินการเสร็จแล้ว.100839.jpg</t>
  </si>
  <si>
    <t>685bfe3a</t>
  </si>
  <si>
    <t>แจ้งซ่อมจอสื่อโฆษณาสถานีลาดพร้าว จอสื่อกลับด้านครับ</t>
  </si>
  <si>
    <t>DataServiceDR_Images/685bfe3a.รูปภาพที่แจ้ง.101050.jpg</t>
  </si>
  <si>
    <t>ขอช่าง 2 ท่าน เข้าแก้ไขจอรายการดังนี้เข้าแก้ไขแผ่นกลับหัว จำนวน 1 แผ่น</t>
  </si>
  <si>
    <t>DataServiceDR_Images/685bfe3a.รูปภาพที่ดำเนินการเสร็จแล้ว.102428.jpg</t>
  </si>
  <si>
    <t>6711b966</t>
  </si>
  <si>
    <t>EVEANDBOY 
งานระบบเสียง 5 สาขา
ลักษณะงาน ลบเพลง  super freaky girl   / Nicki Minaj  ออก</t>
  </si>
  <si>
    <t>DataServiceDR_Images/6711b966.รูปภาพที่แจ้ง.101641.jpg</t>
  </si>
  <si>
    <t>ลบเพลง</t>
  </si>
  <si>
    <t>DataServiceDR_Images/6711b966.รูปภาพที่ดำเนินการเสร็จแล้ว.102026.jpg</t>
  </si>
  <si>
    <t>5b304eae</t>
  </si>
  <si>
    <t>Adidas Emsphere</t>
  </si>
  <si>
    <t>ซีทรูหน้าร้าน ลูกค้าแจ้งแผ่นเสียครับเข้าแก้ไขด่วนให้หน่อยครับ</t>
  </si>
  <si>
    <t>DataServiceDR_Images/5b304eae.รูปภาพที่แจ้ง.041114.jpg</t>
  </si>
  <si>
    <t>โอ๋ , อ็อฟ</t>
  </si>
  <si>
    <t>เปลี่ยนแผ่นเสีย 2 แผ่น แล้วทำการซ่อมอีก 1 แผ่น</t>
  </si>
  <si>
    <t>DataServiceDR_Images/5b304eae.รูปภาพที่ดำเนินการเสร็จแล้ว.015640.jpg</t>
  </si>
  <si>
    <t>92e8efae</t>
  </si>
  <si>
    <t>คุณ Pal</t>
  </si>
  <si>
    <t>งาน BBL สำนักงานใหญ่ สีลม จอดับไปบางส่วนค</t>
  </si>
  <si>
    <t>DataServiceDR_Images/92e8efae.รูปภาพที่แจ้ง.041301.jpg</t>
  </si>
  <si>
    <t>สาขาทำการปิดจอไว้และ และ reboot player จอกลับมาปกติ</t>
  </si>
  <si>
    <t>DataServiceDR_Images/92e8efae.รูปภาพที่ดำเนินการเสร็จแล้ว.064451.jpg</t>
  </si>
  <si>
    <t>0752d8b5</t>
  </si>
  <si>
    <t>คุณพราวด์</t>
  </si>
  <si>
    <t>ลูกค้าพบปัญหาสื่อไม่สามารถอัพโหลดขึ้นCMS ได้</t>
  </si>
  <si>
    <t>DataServiceDR_Images/0752d8b5.รูปภาพที่แจ้ง.102627.jpg</t>
  </si>
  <si>
    <t>เบื้องต้นจากที่ลูกค้าขึ้นสื่อไม่ได้เนื่องจาก Original capacity น้อยเกินไปสาขาจึงไม่สามารถส่งสื่อได้ เมื่อขยาย เป็น 5GB User สามารถส่งงานได้ปกติครับ</t>
  </si>
  <si>
    <t>e01fe5da</t>
  </si>
  <si>
    <t>แจ้งเพิ่มสื่อ,เปลี่ยนแปลง และลบสื่อ Digital TV อัพเดท  3/1/2026 
1.แจ้ง เพิ่มสื่อ แคมเปญ Appbank ระยะเวลาการขึ้นสื่อ 3 ก.พ. 69  -  30 เม.ย. 69 
2.แจ้ง เพิ่มสื่อ แคมเปญ   Offload True App  ระยะเวลาการขึ้นสื่อ 3 ก.พ. 69  -   30 เม.ย. 69  (สื่อ TV แนวนอน)
3.แจ้ง เพิ่มสื่อ แคมเปญ   Deal Hod Entry เดือน Feb  ระยะเวลาการขึ้นสื่อ 3 ก.พ. 69  -  28  ก.พ. 69  (สื่อ TV แนวนอน)
เล่นสื่อแบบถี่ขึ้น โดยการ ให้เล่นสื่อ App bank และ Valentine ทุกๆ 10สื่อ
Team DR  &gt;&gt;&gt; Digital Screen 43" (แนวตั้งสื่อco brand)   
https://drive.google.com/drive/folders/1p8sZsGWclIvvfprTHGTT-o5DcQBCf5P2?usp=sharing</t>
  </si>
  <si>
    <t>สร้างโปรแกรมสำหรับจอPosterธรรมดา และจอ4K</t>
  </si>
  <si>
    <t>206ded69</t>
  </si>
  <si>
    <t>แจ้งเพิ่มสื่อ,เปลี่ยนแปลง และลบสื่อ Digital TV อัพเดท  6/2/2026 
1.แจ้ง เพิ่มสื่อ แคมเปญ   5G Super Xtreme Entertainment  ระยะเวลาการขึ้นสื่อ 3 ก.พ. 69  -  31  มี.ค. 69  
2.แจ้ง เพิ่มสื่อ แคมเปญ   5G Super Netflix  ระยะเวลาการขึ้นสื่อ 3 ก.พ. 69  -  31  มี.ค. 69  (สื่อมีแต่แนวตั้ง)
3.แจ้ง เพิ่มสื่อ แคมเปญ   5G Super max  ระยะเวลาการขึ้นสื่อ 3 ก.พ. 69  -  28  ก.พ. 69  
4.แจ้ง เพิ่มสื่อ แคมเปญ   5G Super Talk    ระยะเวลาการขึ้นสื่อ 3 ก.พ. 69  -  28  ก.พ. 69  (สื่อลงเฉพาะแนวนอน)
Team DR  &gt;&gt;&gt; Digital Screen 43" (แนวตั้งสื่อco brand)   
https://drive.google.com/drive/folders/1NyEO7Fw4rdqichihLc1_zMR8OtJdcNEI?usp=sharing</t>
  </si>
  <si>
    <t>ed7bea73</t>
  </si>
  <si>
    <t>รบกวนอัพเดท VDO แนวนอน ให้สาขา Mega Bangna และสาขที่เป็นจอแนวนอนค่ะ 
ไฟล์ : 
https://drive.google.com/file/d/1_vhJoqtcYkckmxanV33oI-US-muqy_Lc/view?usp=drive_link</t>
  </si>
  <si>
    <t>4c144f1a</t>
  </si>
  <si>
    <t>NICHAREE AUEAARREEBOON (TIME)</t>
  </si>
  <si>
    <t>รบกวนช่วยอัปไฟล์ภาพสำหรับเปลี่ยนจอ LED Week 7 - 8 (Spring 2026) ของ Charles &amp; Keith สาขา Central Pattaya แทนสื่อเดิมตามลิงก์ด้านล่างภายในวันที่ 6 ก.พ. 2569 ค่ะ
·       Central Pattaya https://drive.google.com/file/d/1WUzwD3YZYKb2fEEdYJ49pCyb-YTMzNAK/view?usp=sharing
ขอบคุณมากค่ะ
Best regards,
NICHAREE AUEAARREEBOON (TIME)
Marketing Coordinator
Minor Lifestyle</t>
  </si>
  <si>
    <t>5a1d6b45</t>
  </si>
  <si>
    <t>0858333337, 0971519696//089-127-9261</t>
  </si>
  <si>
    <t>จอทีวี Marketing สื่อไม่อัพเดทมีสื่อหมดอายุ รบกวนช่วยดำเนินการอัพเดทด้วยครับ</t>
  </si>
  <si>
    <t>DataServiceDR_Images/5a1d6b45.รูปภาพที่แจ้ง.063725.jpg</t>
  </si>
  <si>
    <t>cdb2ae6a</t>
  </si>
  <si>
    <t>แผ่นโมดูลเคลื่อน</t>
  </si>
  <si>
    <t>DataServiceDR_Images/cdb2ae6a.รูปภาพที่แจ้ง.081852.jpg</t>
  </si>
  <si>
    <t>แนะนำสาขาปรับแผ่น Module</t>
  </si>
  <si>
    <t>DataServiceDR_Images/cdb2ae6a.รูปภาพที่ดำเนินการเสร็จแล้ว.063000.jpg</t>
  </si>
  <si>
    <t>99a64ffc</t>
  </si>
  <si>
    <t>สวัสดีครับ รบกวนเพิ่มไฟล์ LED หน้าร้าน Acne Labs ชั้น 6 สาขาสยามวันค่ะ
เอาไฟล์เก่าคงไว้ ใส่ไฟล์ใหม่เพิ่มไป2ชิ้นครับ
ลิงค์ด้านล่างนี้ครับ
https://drive.google.com/drive/folders/1fbcW2R54Y15loE_HWEMdnHM4XoTgtlM9</t>
  </si>
  <si>
    <t>7b97d1ea</t>
  </si>
  <si>
    <t>ลูกค้าลบสื่อในระบบ หายไป</t>
  </si>
  <si>
    <t>ทำการแนะนำคุณนิ่ม วิธีกู้โปรแกรมที่ถูกลบ และให้คำปรึกษาคำถาม  - การลบสื่อออกจากหน้าโปรแกรมโดยใช้ปุ่ม Unpin - การลบสื่ออกจาก Device  - การขึ้นสื่อ โดยใช้สื่องตัวเดี๋ยวกันที่มี resolution เท่ากัน</t>
  </si>
  <si>
    <t>DataServiceDR_Images/7b97d1ea.รูปภาพที่ดำเนินการเสร็จแล้ว.105511.jpg</t>
  </si>
  <si>
    <t>7f95dc40</t>
  </si>
  <si>
    <t>ขึ้นสื่อ 14/02/26
https://we.tl/t-ZGc2N1Foeh</t>
  </si>
  <si>
    <t>6ca753ce</t>
  </si>
  <si>
    <t>จอโค้งหน้าร้านแผ่นเสีย</t>
  </si>
  <si>
    <t>DataServiceDR_Images/6ca753ce.รูปภาพที่แจ้ง.013330.jpg</t>
  </si>
  <si>
    <t>จ่อย , แลนด์ , XIE SHAOYANG</t>
  </si>
  <si>
    <t>DataServiceDR_Images/6ca753ce.รูปภาพที่ดำเนินการเสร็จแล้ว.071118.jpg</t>
  </si>
  <si>
    <t>1c13a680</t>
  </si>
  <si>
    <t>0962464456 ,0941971215</t>
  </si>
  <si>
    <t>แจ้งปัญหาสื่อจอ LED ไม่ Update ไม่มี Xiaomi Redmi Note 15</t>
  </si>
  <si>
    <t>มีการดำเนินการขึ้นสื่อไปแล้วเมื่อวันที่ 12/01/26 แต่สื่อไม่ขึ้นจอ จึงดำเนินการส่งใหม่อีกครั้ง</t>
  </si>
  <si>
    <t>DataServiceDR_Images/1c13a680.รูปภาพที่ดำเนินการเสร็จแล้ว.014245.jpg</t>
  </si>
  <si>
    <t>cd1c09d3</t>
  </si>
  <si>
    <t>รบกวนเช็คจอไม่ติดครับ</t>
  </si>
  <si>
    <t>DataServiceDR_Images/cd1c09d3.รูปภาพที่แจ้ง.014541.jpg</t>
  </si>
  <si>
    <t>แนะนำสาขา ปิด - เปิด เบรคเกอร์ จอติดเรียบร้อย</t>
  </si>
  <si>
    <t>DataServiceDR_Images/cd1c09d3.รูปภาพที่ดำเนินการเสร็จแล้ว.070046.jpg</t>
  </si>
  <si>
    <t>668be08f</t>
  </si>
  <si>
    <t>Adidas Siam Paragon</t>
  </si>
  <si>
    <t>รบกวนส่งช่างเข้าเช็คจอพื้นที่พารา
กอนให้หน่อยครับจอไม่ติดครึ่งหนึ่ง
ครับ ลองปิดเปิดเบรกเกอร์แล้วไม่
หาย</t>
  </si>
  <si>
    <t>DataServiceDR_Images/668be08f.รูปภาพที่แจ้ง.015924.jpg</t>
  </si>
  <si>
    <t>1. จอพื้นดับบางส่วน// ตรวจสอบเมนไฟแต่ละเมน มีเมนLP3 ไม่จ่ายไฟมาที่หัวแม็คเนติก คล้ายน๊อตและยึดสายไฟใหม่ จอติดปกติ✅✅</t>
  </si>
  <si>
    <t>DataServiceDR_Images/668be08f.รูปภาพที่ดำเนินการเสร็จแล้ว.022751.jpg</t>
  </si>
  <si>
    <t>b980abc5</t>
  </si>
  <si>
    <t>CENTRAL PHUKET FLORESTA</t>
  </si>
  <si>
    <t>Hello 👋 last night when we were closing shop 
Someone ( a kid ) touched the screen and then the one of them just broken
แผ่นดับ 1 แผ่น</t>
  </si>
  <si>
    <t>DataServiceDR_Images/b980abc5.รูปภาพที่แจ้ง.020705.jpg</t>
  </si>
  <si>
    <t>ตรวจสอบเช็คอุปกรณ์แล้วประกอบเข้าใหม่</t>
  </si>
  <si>
    <t>DataServiceDR_Images/b980abc5.รูปภาพที่ดำเนินการเสร็จแล้ว.094747.jpg</t>
  </si>
  <si>
    <t>2b822845</t>
  </si>
  <si>
    <t>จอ H แจ้งซ่อมจอโฆษณาภาพขึ้นไม่เต็มจอบริเวณทางออก 2,3 สถานีสวนจตุจักรครับ</t>
  </si>
  <si>
    <t>DataServiceDR_Images/2b822845.รูปภาพที่แจ้ง.021306.jpg</t>
  </si>
  <si>
    <t>VDO Pro ค้างครับทำการRestart VDO Pro จอกลับมาปกติ</t>
  </si>
  <si>
    <t>DataServiceDR_Images/2b822845.รูปภาพที่ดำเนินการเสร็จแล้ว.021817.jpg</t>
  </si>
  <si>
    <t>498be554</t>
  </si>
  <si>
    <t>pattaya Beauty สาขา พัทยาใต้ อาการจอดับ</t>
  </si>
  <si>
    <t>DataServiceDR_Images/498be554.รูปภาพที่แจ้ง.032316.jpg</t>
  </si>
  <si>
    <t>ได้เข้าทำการเปลี่ยนกล่องเดิม 602a เป็น box AL5  -ทำการเปลี่ยนการ์ดที่เสียออก ของเดิน R512 เป็น R712 ครับ -ทำการเซ็ตจอใหม่แล้วทำการดึกกล่อฃเข้าระบบเรียบร้อยครับ -ส่วนสื่อตอนนี้ได้ทำการใส่สื่อเป็นDRไว้อยู่ครับ ลูกค้าจะทำการส่งสื่อเอง</t>
  </si>
  <si>
    <t>DataServiceDR_Images/498be554.รูปภาพที่ดำเนินการเสร็จแล้ว.012001.jpg</t>
  </si>
  <si>
    <t>bfc1998e</t>
  </si>
  <si>
    <t>สุธี สุขเจริญ</t>
  </si>
  <si>
    <t>0953655561</t>
  </si>
  <si>
    <t>จอไม่ขึ้นภาพ หายครึ่งจอซีกขวา แก้ไขโดยกับเปิดปิดใหม่ ยังเป็นเหมือนเดิม</t>
  </si>
  <si>
    <t>DataServiceDR_Images/bfc1998e.รูปภาพที่แจ้ง.063435.png</t>
  </si>
  <si>
    <t>แนะนำสาขา ปิด - เปิด Timmer จอกลับมาใช้งานปกติ</t>
  </si>
  <si>
    <t>DataServiceDR_Images/bfc1998e.รูปภาพที่ดำเนินการเสร็จแล้ว.064027.jpg</t>
  </si>
  <si>
    <t>ac61f155</t>
  </si>
  <si>
    <t>รบกวนฝากเพิ่มสื่อ TVS จอตั้งพื้นสาขา Dusit Central Park มีผล 9-28 Feb 26 นะคะ ขอบคุณค๊า 🙏🏻
https://drive.google.com/drive/folders/15TckaxtexDeEz7c4uHVOa1GCMhHRm0PQ</t>
  </si>
  <si>
    <t>860114b8</t>
  </si>
  <si>
    <t>รบกวนช่วยตรวจสอบจอ LED ของ CHARLES &amp; KEITH สาขา Central World ค่ะ เนื่องจากไม่สามารถเปลี่ยนสื่อได้ ตอนนี้พบว่าจอขึ้นเป็นสีดำมืดค่ะ
ไฟล์วิดีโอที่ต้องการให้ขึ้นจอค่ะ
Central World https://drive.google.com/file/d/1feGfJu8X6M5ukk0H6dRsZj_6ROD3F-1q/view?usp=sharing</t>
  </si>
  <si>
    <t>ลูกค้าขึ้นสื่อเอง พบว่าจอดำหลังการขึ้นสื่อ ทางทีมจึงแก้ไขโดยการโหลดสื่อใหม่ สร้างโปรแกรมแล้วอัพใหม่อีกครั้ง จอขึ้นสื่อแล้ว แต่พบจอดับบางส่วน</t>
  </si>
  <si>
    <t>สื่อขึ้นเรียบร้อยแต่จอดับบางส่วนต้องเปิดงานใหม่เพื่อเสนอราคา</t>
  </si>
  <si>
    <t>DataServiceDR_Images/860114b8.รูปภาพที่ดำเนินการเสร็จแล้ว.083546.jpg</t>
  </si>
  <si>
    <t>2a6a1b04</t>
  </si>
  <si>
    <t>DataServiceDR_Images/2a6a1b04.รูปภาพที่แจ้ง.083808.jpg</t>
  </si>
  <si>
    <t>เอิร์ท , นิ่ม</t>
  </si>
  <si>
    <t>เข้าแก้ไขแล้วพบว่าการ์ดเสีย แต่เราไม่มีการ์ด ต้องให้ลูกค้าไปประสานงานกับซัพเจ้าของจอ</t>
  </si>
  <si>
    <t>DataServiceDR_Images/2a6a1b04.รูปภาพที่ดำเนินการเสร็จแล้ว.100008.jpg</t>
  </si>
  <si>
    <t>d6a2f38c</t>
  </si>
  <si>
    <t>DataServiceDR_Images/d6a2f38c.รูปภาพที่แจ้ง.091016.jpg</t>
  </si>
  <si>
    <t>ซ่อมแผ่น Module ซ่อมได้1จุด ด้านบน ✅️ ตรงกลางยังซ่อมไม่ได้ครับ❌️</t>
  </si>
  <si>
    <t>DataServiceDR_Images/d6a2f38c.รูปภาพที่ดำเนินการเสร็จแล้ว.022301.jpg</t>
  </si>
  <si>
    <t>วันถัดมาเกิดอาการช็อตจึงต้องเปลี่ยนแผ่นใหม่</t>
  </si>
  <si>
    <t>ecaf52c0</t>
  </si>
  <si>
    <t>แจ้งซ่อมจอโฆษณาภาพขึ้นเพี้ยน1จุดชั้นออกบัตร บริเวณทางออก 2,3 สถานีสวนจตุจักรครับ</t>
  </si>
  <si>
    <t>DataServiceDR_Images/ecaf52c0.รูปภาพที่แจ้ง.014644.jpg</t>
  </si>
  <si>
    <t>ลูกค้าแก้ไขขยับสายให้</t>
  </si>
  <si>
    <t>DataServiceDR_Images/ecaf52c0.รูปภาพที่ดำเนินการเสร็จแล้ว.093703.jpg</t>
  </si>
  <si>
    <t>684473a3</t>
  </si>
  <si>
    <t>Link สื่อใหม่
LED : TVS Now SPORT UCL-Feb 26
https://drive.google.com/drive/folders/1qTDL480muwYRnrK9jyvZ_8ISRBG8hQP5?usp=sharing</t>
  </si>
  <si>
    <t>DataServiceDR_Images/684473a3.รูปภาพที่แจ้ง.032144.jpg</t>
  </si>
  <si>
    <t>ขึ้นสื่อ สร้างโปรแกรมไปทั้งหมด 78 โปรแกรม</t>
  </si>
  <si>
    <t>1673ce13</t>
  </si>
  <si>
    <t>Sermthai Complex</t>
  </si>
  <si>
    <t>จอแคชเชียร์ ดับ  1 จอ</t>
  </si>
  <si>
    <t>DataServiceDR_Images/1673ce13.รูปภาพที่แจ้ง.044808.jpg</t>
  </si>
  <si>
    <t>เช็คเบื้องต้นพบว่าอแดปเตอร์เสียต้องให้สาขาส่งเรื่องเข้าส่วนกลางเพื่อทำราคา</t>
  </si>
  <si>
    <t>เซอร์วิสทราบสาเหตุเรียบร้อย</t>
  </si>
  <si>
    <t>8d19cd58</t>
  </si>
  <si>
    <t>จอดับ​ ไม่ติด</t>
  </si>
  <si>
    <t>DataServiceDR_Images/8d19cd58.รูปภาพที่แจ้ง.045319.jpg</t>
  </si>
  <si>
    <t>จอดำเอง ทำการ screen on จอกลับมาติด</t>
  </si>
  <si>
    <t>DataServiceDR_Images/8d19cd58.รูปภาพที่ดำเนินการเสร็จแล้ว.092417.jpg</t>
  </si>
  <si>
    <t>822cc3f7</t>
  </si>
  <si>
    <t>Supersport Central Chidlom</t>
  </si>
  <si>
    <t>รบกวนจัดแผนเข้าตรวจสอบ พร้อมเสนอราคา เนื่องจากจอมีปัญหาค่ะ ที่ supersport chidlom ชั้น 3 ค่ะ</t>
  </si>
  <si>
    <t>DataServiceDR_Images/822cc3f7.รูปภาพที่แจ้ง.011034.jpg</t>
  </si>
  <si>
    <t>ดำเนินการเปลี่ยนแผ่นเสีย2แผ่นมีแผ่นเม็ดเสียเพิ่มเติมครับทำการเปลี่ยนเรียบร้อยครับ✅ เปลี่ยนหม้อแปลงเสีย1ลูกดำเนินการเปลี่ยนเรียบร้อยครับ✅ จอติดปกติครับ</t>
  </si>
  <si>
    <t>DataServiceDR_Images/822cc3f7.รูปภาพที่ดำเนินการเสร็จแล้ว.011034.jpg</t>
  </si>
  <si>
    <t>8b1e94bf</t>
  </si>
  <si>
    <t>PM ครั้งที่ 1 /2569</t>
  </si>
  <si>
    <t>เอิร์ท , มาร์ค , ชา (จอ) , อ็อฟ</t>
  </si>
  <si>
    <t>ดำเนินการPm ตรวจสอบทุกสถานี</t>
  </si>
  <si>
    <t>975fcc2a</t>
  </si>
  <si>
    <t>จอLED ที่เสามีปัญหาเรื่องสี</t>
  </si>
  <si>
    <t>DataServiceDR_Images/975fcc2a.รูปภาพที่แจ้ง.013017.jpg</t>
  </si>
  <si>
    <t>ตรวจสอบพบสาย DC ที่จ่ายไฟให้กับแผ่นโมดูล2แผ่นที่มีปัญหา ไม่มีไฟจ่ายมาที่แผ่น    ตรวจสอบพบหม้อแปลงมีปัญหา 1ใบ</t>
  </si>
  <si>
    <t>เปลี่ยนหม้อแปลง 200-5v   1ใบ  จอกลับมาใช้งานได้ปกติ</t>
  </si>
  <si>
    <t>DataServiceDR_Images/975fcc2a.รูปภาพที่ดำเนินการเสร็จแล้ว.025730.png</t>
  </si>
  <si>
    <t>4e4d64c3</t>
  </si>
  <si>
    <t>Paradise Park</t>
  </si>
  <si>
    <t>คุณ Takky</t>
  </si>
  <si>
    <t>DataServiceDR_Images/4e4d64c3.รูปภาพที่แจ้ง.013626.jpg</t>
  </si>
  <si>
    <t>ทำการปิด - เปิด ระบบไฟของจอ สามารถใช้งานได้ปกติ</t>
  </si>
  <si>
    <t>DataServiceDR_Images/4e4d64c3.รูปภาพที่ดำเนินการเสร็จแล้ว.063125.jpg</t>
  </si>
  <si>
    <t>e0a4d969</t>
  </si>
  <si>
    <t>ด่านอโศก3-1(ช่องที่24)
มีสีเพี้ยนครับ</t>
  </si>
  <si>
    <t>DataServiceDR_Images/e0a4d969.รูปภาพที่แจ้ง.021116.jpg</t>
  </si>
  <si>
    <t>ชา (จอ) , อ๊อฟ</t>
  </si>
  <si>
    <t>อาการ มีสีเพี้ยน ตรวจสอบแล้วพบแผ่นเสีย 1 แผ่น ได้ทำการเปลี่ยนแล้ว</t>
  </si>
  <si>
    <t>DataServiceDR_Images/e0a4d969.รูปภาพที่ดำเนินการเสร็จแล้ว.011416.jpg</t>
  </si>
  <si>
    <t>76de0c5f</t>
  </si>
  <si>
    <t>ด่านพระราม9-1(ช่องที่3)
เม็ดหลอดโมดูลสีเพี้ยน</t>
  </si>
  <si>
    <t>DataServiceDR_Images/76de0c5f.รูปภาพที่แจ้ง.022530.jpg</t>
  </si>
  <si>
    <t>เปลี่ยนแผ่นเสียทั้งหมด 4 แผ่น ช่าง 2ทีม ทีมสุดท้ายคือคุณเอิร์ท เปลี่ยนแผ่น 1 แผ่น</t>
  </si>
  <si>
    <t>DataServiceDR_Images/76de0c5f.รูปภาพที่ดำเนินการเสร็จแล้ว.025828.jpg</t>
  </si>
  <si>
    <t>d93b98d8</t>
  </si>
  <si>
    <t>ด่านศรีนครินทร์(ช่องที่12)
มีสีเพี้ยน</t>
  </si>
  <si>
    <t>DataServiceDR_Images/d93b98d8.รูปภาพที่แจ้ง.022752.jpg</t>
  </si>
  <si>
    <t>อาการ มีสีเพี้ยนครับ ✅  (ตรวจสอบแล้วพบแผ่นเสีย 2 แผ่น ครับ ได้ทำการเปลี่ยนแป่นเรียบร้อยครับ)</t>
  </si>
  <si>
    <t>DataServiceDR_Images/d93b98d8.รูปภาพที่ดำเนินการเสร็จแล้ว.012239.jpg</t>
  </si>
  <si>
    <t>a8de223f</t>
  </si>
  <si>
    <t>ด่านบางนา(ช่องที่8)
เม็ดหลอดโมดูลดับ</t>
  </si>
  <si>
    <t>DataServiceDR_Images/a8de223f.รูปภาพที่แจ้ง.022934.jpg</t>
  </si>
  <si>
    <t>ชา , อ๊อฟ</t>
  </si>
  <si>
    <t>อาการ เม็ดหลอดโมดูลดับครับ✅ (ตรวจสอบแล้วพบแผ่นเสีย 1 แผ่นครับ ได้ทำการเปลี่ยนเรียบร้อยครับ)</t>
  </si>
  <si>
    <t>DataServiceDR_Images/a8de223f.รูปภาพที่ดำเนินการเสร็จแล้ว.011643.jpg</t>
  </si>
  <si>
    <t>a7790bc6</t>
  </si>
  <si>
    <t>ด่านบางนา(ช่องที่10)
เม็ดหลอดโมดูลสีเพี้ยน</t>
  </si>
  <si>
    <t>DataServiceDR_Images/a7790bc6.รูปภาพที่แจ้ง.023053.jpg</t>
  </si>
  <si>
    <t>อ๊อฟ , ชา (จอ)</t>
  </si>
  <si>
    <t>-อาการ เม็ดหลอดโมดูลสีเพี้ยนครับ✅ (ตรวจสอบแล้วพบแผ่นเสีย 1 แผ่นครับ ได้ทำการเปลี่ยนเรียบร้อยครับ)</t>
  </si>
  <si>
    <t>DataServiceDR_Images/a7790bc6.รูปภาพที่ดำเนินการเสร็จแล้ว.012307.jpg</t>
  </si>
  <si>
    <t>b52c17b3</t>
  </si>
  <si>
    <t>ด่านดินแดง(ช่องที่10)
เม็ดหลอดสีเพี้ยน</t>
  </si>
  <si>
    <t>DataServiceDR_Images/b52c17b3.รูปภาพที่แจ้ง.023218.jpg</t>
  </si>
  <si>
    <t>อาการ เม็ดหลอดสีเพี้ยนครับ✅ (ตรวจสอบแล้วพบแผ่นเสีย 1 แผ่นครับ ได้ทำการเปลี่ยนเรียบร้อยครับ)</t>
  </si>
  <si>
    <t>DataServiceDR_Images/b52c17b3.รูปภาพที่ดำเนินการเสร็จแล้ว.011939.jpg</t>
  </si>
  <si>
    <t>a4c8b6c6</t>
  </si>
  <si>
    <t>L3 - ศูนย์เลเซอร์เซ็นทรัลเวสเกต</t>
  </si>
  <si>
    <t>0802340112</t>
  </si>
  <si>
    <t>จอLEDหน้าร้าน
จอภาพไม่ติดบางส่วน</t>
  </si>
  <si>
    <t>DataServiceDR_Images/a4c8b6c6.รูปภาพที่แจ้ง.031213.jpg</t>
  </si>
  <si>
    <t>หมี , เสก , เต</t>
  </si>
  <si>
    <t>รายละเอียดงาน : 1.เปลี่ยนแผ่นเสียจำนวน 6 แผ่น 2.ย้ายแผ่นสีไม่เหมือนย้ายลงมาข้างล่าง 4 แผ่น</t>
  </si>
  <si>
    <t>DataServiceDR_Images/a4c8b6c6.รูปภาพที่ดำเนินการเสร็จแล้ว.010813.jpg</t>
  </si>
  <si>
    <t>c8e9509d</t>
  </si>
  <si>
    <t>Central Village  จอ LED หน้าร้านจุดเดิมไม่ติดค่ะ รบกวนตรวจสอบให้ด้วยนะคะ</t>
  </si>
  <si>
    <t>DataServiceDR_Images/c8e9509d.รูปภาพที่แจ้ง.034213.jpg</t>
  </si>
  <si>
    <t>ไฟค้างที่จอ แนะนำสาขา ปิด-เปิดจอใหม่ จอใช้งานได้ปกติ</t>
  </si>
  <si>
    <t>DataServiceDR_Images/c8e9509d.รูปภาพที่ดำเนินการเสร็จแล้ว.063400.jpg</t>
  </si>
  <si>
    <t>27bb88bf</t>
  </si>
  <si>
    <t>DataServiceDR_Images/27bb88bf.รูปภาพที่แจ้ง.062717.jpg</t>
  </si>
  <si>
    <t>ทำการRe Start ผ่านระบบ CMS จอกลับมาติดปกติ</t>
  </si>
  <si>
    <t>DataServiceDR_Images/27bb88bf.รูปภาพที่ดำเนินการเสร็จแล้ว.062836.jpg</t>
  </si>
  <si>
    <t>fb6d002b</t>
  </si>
  <si>
    <t>ผมมี mail เพิ่มสื่อฝาก support ลงสื่อให้ด่วนครับโดยเฉพาะ Samsung
Dear All
แจ้งเพิ่มสื่อ,เปลี่ยนแปลง และลบสื่อ Digital TV อัพเดท  11/2/2026 
1.แจ้ง เพิ่มสื่อ แคมเปญ   5G Max Unlimited discount 25%  ระยะเวลาการขึ้นสื่อ 10 ก.พ. 69  -  31  มี.ค. 69  
2.แจ้ง เพิ่มสื่อ แคมเปญ   UCL ระยะเวลาการขึ้นสื่อ 10ก.พ. 69  -   28 ก.พ. 69    (ฝาก WTC ลงจอ Smart  Home Innovation,Vlive ,True interlegene,Tol,TVS )
3.แจ้ง เพิ่มสื่อ แคมเปญ   มเหสีน้อย ระยะเวลาการขึ้นสื่อ 10ก.พ. 69  -   28 ก.พ. 69  (ฝาก WTC ลงจอ Smart  Home Innovation,Vlive ,True interlegene,Tol,TVS )
4.แจ้ง เพิ่มสื่อ แคมเปญ  Pre booking Honor Magic 8 Pro  ระยะเวลาการขึ้นสื่อ 11 ก.พ. 69  -   26 ก.พ. 69  
5.แจ้ง เพิ่มสื่อ แคมเปญ  Pre Register The new Galaxy ระยะเวลาการขึ้นสื่อ 11 ก.พ. 69  -   25 ก.พ. 69  
6.แจ้งเพิ่มสื่อ แคปเปญ  Deal Hod 399  ระยะเวลาการขึ้นสื่อ 13 ก.พ. 69  -   31 มี.ค. 69  
Team DR  &gt;&gt;&gt; Digital Screen 43" (แนวตั้งสื่อco brand)   
https://drive.google.com/drive/folders/1NpCv6RxCyTrUJ-4BZB8QJGFYpeoCmpZ1?usp=sharing</t>
  </si>
  <si>
    <t>DataServiceDR_Images/fb6d002b.รูปภาพที่แจ้ง.064854.jpg</t>
  </si>
  <si>
    <t>ขึ้นสื่อสร้างโปรแกรมสำหรับจอPoster ธรรมดา 1 ชุด สร้างโปรแกรมสำหรับ จอ4K อีก 1 ชุด</t>
  </si>
  <si>
    <t>ada568ca</t>
  </si>
  <si>
    <t>สาขา 17_M06 งามวงศ์วาน
ขอทีวีฝั่ง Skincare กับทีวีที่โชว์ออกนอกร้านขึ้นแบบนนี้ครับ
รบกวนตรวจสอบด้วยครับ</t>
  </si>
  <si>
    <t>DataServiceDR_Images/ada568ca.รูปภาพที่แจ้ง.082317.jpg</t>
  </si>
  <si>
    <t>แนะนำลูกค้าส่งสื่อใหม่</t>
  </si>
  <si>
    <t>8e1403c2</t>
  </si>
  <si>
    <t>Link สื่อใหม่
LED : Honor Magic 8 Pro (12 Feb 2026 - 31 May 2026)
https://drive.google.com/drive/folders/1V2NyE8w-YWWZuBiJXfVieLK01F0iEn7p?usp=sharing</t>
  </si>
  <si>
    <t>อีฟ , หนูเล็ก , เอิร์ท</t>
  </si>
  <si>
    <t>ขึ้นสื่อรวม 78 โปรแกรม</t>
  </si>
  <si>
    <t>da906f7b</t>
  </si>
  <si>
    <t>เม็ดไฟเสีย และ ระนาบแผ่นไม่สนิท</t>
  </si>
  <si>
    <t>DataServiceDR_Images/da906f7b.รูปภาพที่แจ้ง.090431.jpg</t>
  </si>
  <si>
    <t>เหน่ง , แลนด์ , ดาม , มิ้ว</t>
  </si>
  <si>
    <t>ดามกระดูกคาบิเนตปรับรอยต่อแผ่นทั้งหมดเรียบร้อย</t>
  </si>
  <si>
    <t>DataServiceDR_Images/da906f7b.รูปภาพที่ดำเนินการเสร็จแล้ว.010900.jpg</t>
  </si>
  <si>
    <t>c6687151</t>
  </si>
  <si>
    <t>ID689</t>
  </si>
  <si>
    <t>อาการ  ส่งสื่อด้วยระบบไม่ผ่าน ขึ้น  Disk full</t>
  </si>
  <si>
    <t>DataServiceDR_Images/c6687151.รูปภาพที่แจ้ง.090812.jpg</t>
  </si>
  <si>
    <t>ล้างโปรแกรมคืนค่าโรงงาน จากนั้นส่งกล่องกลับให้ลูกค้า</t>
  </si>
  <si>
    <t>b755a701</t>
  </si>
  <si>
    <t>ID720</t>
  </si>
  <si>
    <t>ส่งสื่อด้วยระบบไม่ผ่าน ขึ้น  Disk full</t>
  </si>
  <si>
    <t>DataServiceDR_Images/b755a701.รูปภาพที่แจ้ง.090936.jpg</t>
  </si>
  <si>
    <t>89edae5d</t>
  </si>
  <si>
    <t>ID760</t>
  </si>
  <si>
    <t>DataServiceDR_Images/89edae5d.รูปภาพที่แจ้ง.091032.jpg</t>
  </si>
  <si>
    <t>สามารถส่งสื่อขึ้นได้แล้ว  สาเหตุเกิดจาก Internet ไม่สเถียร</t>
  </si>
  <si>
    <t>DataServiceDR_Images/89edae5d.รูปภาพที่ดำเนินการเสร็จแล้ว.094528.jpg</t>
  </si>
  <si>
    <t>37df9dde</t>
  </si>
  <si>
    <t>📣ประกาศ📣
ขอแจ้งขึ้นสื่อ Chinese New Year Festive จากทางแบรนด์ ทุกจอ ACC Wall มีผล 11-28/2/69
TV Corner
https://drive.google.com/file/d/1kDqLh4Ok5oAa75Icb59MYcf_O8WqY9Yy/view?usp=sharing</t>
  </si>
  <si>
    <t>DataServiceDR_Images/37df9dde.รูปภาพที่แจ้ง.095509.jpg</t>
  </si>
  <si>
    <t>ขึ้นสื่อ Acc Wall ทุกจอ</t>
  </si>
  <si>
    <t>950f4f9c</t>
  </si>
  <si>
    <t>Acc Wall : BD Embassy, ทรู1ใยแก้ว, CP Tower, EMSPHERE, Siam soi2, One BKK, Dusit Central Park 
Video Wall : TS Central Westgate, Mega Bangna, Future Rangsit
แจ้งเพิ่มสื่อ 
&gt;&gt; Pre Register The new Galaxy ขึ้นสื่อ 11 - 25 Feb 26
https://drive.google.com/drive/folders/1F_0TnYtN3izv3uJqEc8ylbcC7V6knpeV?usp=drive_link
&gt;&gt; Pre booking Honor Magic 8 Pro ขึ้นสื่อ 11- 26 Feb 26
https://drive.google.com/drive/folders/1CCTVrzmXFGLUx9yFeb9qpdESY6Rqqj4L?usp=drive_link
&gt;&gt; Chinese New Year, Postpay Smart Value, 5G Device Extra (P2P), Deal Hod 399 ขึ้นสื่อ 11 - 28 Feb 26
https://drive.google.com/drive/folders/1PYP15ECRzkU0aWtci1WSXEiNthZA7I-S?usp=drive_link
รบกวนด้วยนะคะ ขอบคุณมากค่ะ🙏🏻</t>
  </si>
  <si>
    <t>นสื่อจอ  1.Privilege 2.จอกลาง 3.จอขวา 4.จอซ้าย 5.จอคีออส 6.LED Hangdong Chiangmai 7.3 Sphere 8.Siam Soi 2</t>
  </si>
  <si>
    <t>3a76ab3d</t>
  </si>
  <si>
    <t>ขึ้นสื่อ Poster
Chinese new year 2026</t>
  </si>
  <si>
    <t>DataServiceDR_Images/3a76ab3d.รูปภาพที่แจ้ง.104849.jpg</t>
  </si>
  <si>
    <t>5ed41bc4</t>
  </si>
  <si>
    <t>ขึ้นสื่อ Poster
5G super gamer ลงวันที่14 feb</t>
  </si>
  <si>
    <t>DataServiceDR_Images/5ed41bc4.รูปภาพที่แจ้ง.105026.jpg</t>
  </si>
  <si>
    <t>549ed2a2</t>
  </si>
  <si>
    <t>คุณManny</t>
  </si>
  <si>
    <t>DataServiceDR_Images/549ed2a2.รูปภาพที่แจ้ง.012457.jpg</t>
  </si>
  <si>
    <t>-ดำเนินการเข้าตรวจสอบพบสายแลนภาพไม่ได้เสียบกับเอ้าท์เลทจอ ทำให้จอไม่ติดมาครับ อุปกรณ์ทำงานปกติ ลองเทสปิด-เปิดเบรคเกอร์ใหม่จอก็ยังทำงานปกติครับ -ลูกค้าเซ็นเอกสารเรียยร้อยอครับ</t>
  </si>
  <si>
    <t>DataServiceDR_Images/549ed2a2.รูปภาพที่ดำเนินการเสร็จแล้ว.063621.jpg</t>
  </si>
  <si>
    <t>d14aa94b</t>
  </si>
  <si>
    <t>ทุกจอ</t>
  </si>
  <si>
    <t>เนื่องจากหมดสัยญาแล้วจึงต้องลบสื่อ ที่มีหน้าใบเฟิร์นทุกสื่อ ทุกจอ ภายในวันที่ 12 ก.พ.26
‼️สำคัญมาก!‼️
แจ้งยกเลิกการขึ้นสื่อที่มี รูป คุณ “ใบเฟิร์น พิมพ์ชนก” ห้ามหลุดอาจจะเกิดค่าปรับความเสียหาย
มีผล ทันที
ให้หน่วยงานที่่ดูแล ตรวจสอบ ทุกสื่อทุกช่องทางที่มีภาพคุณ  “ใบเฟิร์น พิมพ์ชนก” ให้ยกเลิกและทำลายสื่อทันที
พร้อมทำReport แจ้งลูกค้าว่าสาขาไหนออฟไลน์ เนื่องจากต้องแจ้งสาขาเชื่อมต่ออินเทอร์เน็ต</t>
  </si>
  <si>
    <t>เช็คสื่อว่ามีสื่อใบเฟิร์นไหม และเคลียร์โปรแกรมด้วยการส่งสื่อใหม่แบบแทนที่</t>
  </si>
  <si>
    <t>70d742aa</t>
  </si>
  <si>
    <t>Big Camera Central Phuket Foresta</t>
  </si>
  <si>
    <t>ไม่สว่าง จอเบลอครับ</t>
  </si>
  <si>
    <t>DataServiceDR_Images/70d742aa.รูปภาพที่แจ้ง.043013.jpg</t>
  </si>
  <si>
    <t>ช่างเข้า set ระบบจอใหม่ จอใช้งานได้ปกติ</t>
  </si>
  <si>
    <t>DataServiceDR_Images/70d742aa.รูปภาพที่ดำเนินการเสร็จแล้ว.082943.jpg</t>
  </si>
  <si>
    <t>e8aa7b16</t>
  </si>
  <si>
    <t>สถานีจตุจักร จอ cha column ฝั่งจอ H จอเสียครับ</t>
  </si>
  <si>
    <t>DataServiceDR_Images/e8aa7b16.รูปภาพที่แจ้ง.043234.jpg</t>
  </si>
  <si>
    <t>เอริท , นิ่ม</t>
  </si>
  <si>
    <t>ดำเนินการตรวจสอบพบว่าหม้อแปลงเสียครับ ทำการเปลี่ยนหม้อแปลง1ลูก จอกลับมาใช้งานปกติครับ</t>
  </si>
  <si>
    <t>DataServiceDR_Images/e8aa7b16.รูปภาพที่ดำเนินการเสร็จแล้ว.011346.jpg</t>
  </si>
  <si>
    <t>79b56110</t>
  </si>
  <si>
    <t>ขึ้นสื่อ จอเทคไลน์ แฟชั่นไอซ์แลนด์
https://drive.google.com/file/d/1sDARUvk7bJr133iicWqh7TPfA6Oy6FrM/view?usp=sharing 1152x64
https://drive.google.com/file/d/1GEppPv35wvO_GKRYga1YhdtFRJNdstjD/view?usp=sharing 1536x64</t>
  </si>
  <si>
    <t>เชื่อมต่อwifi จอเทคไลน์ จำนวน 1 จอ และตรวจสอบระบบหลังบ้าน ทดสอบขึ้นสื่อ  Remark: รหัสwifiสอบถามลูกค้าหน้างาน หากใช้รหัสนี้ไม่ได้  popmart1234  -ดำเนินการเชื่อมต่อรหัสwifiจอเทคไลน์1จอจอออนไลน์เรียยร้อยครับ✅ -เปลี่ยนสื่อจอเทคไลน์ใหม่เรียบร้อยแล้วครับ✅</t>
  </si>
  <si>
    <t>DataServiceDR_Images/79b56110.รูปภาพที่ดำเนินการเสร็จแล้ว.104247.jpg</t>
  </si>
  <si>
    <t>957d1bda</t>
  </si>
  <si>
    <t>สวัสดีค่ะ รบกวนอัพเดท VDO หลังแคชเชียร์ เล่นตัวใหม่นะคะ มี 6 สาขา ซีคอน/เมกา บางนา/แฟชั่น/เวสเกต/สยาม เซนเตอร์/เซนทรัลพาร์ค
อัพเดทคืนนี้นะคะ
เมกะบางนา : https://drive.google.com/file/d/1E7_JbYWINEhebxDYhSZKnV4-9SAyRdOs/view?usp=drive_link
แฟชั่น/ซีคอน/เวตเกต : https://drive.google.com/file/d/1yqJiZE-tice7anX_Y8-kMl14ZtexarXd/view?usp=drive_link
เวสเกต หน้าร้าน : https://drive.google.com/file/d/1gWvUSoebLY5cIV7Xb-TmxUzrACainsSa/view?usp=drive_link
สยาม เซนเตอร์ : จอข้าง https://drive.google.com/file/d/15SO3B183KDHFwF91mt2juUiZcAAvtTTo/view?usp=drive_link
หลังแคชเชียร์ : https://drive.google.com/file/d/1xq_zU4O2jgfsL-Towi_azQTxhf-OiS1V/view?usp=drive_link
เซนทรัลพาร์ค : หลังแคชเชียร์ https://drive.google.com/file/d/1PwdEfnaV1Kfje8DbhrLMGUduEegN88oi/view?usp=drive_link
จอด้านข้าง : https://drive.google.com/file/d/1nkew6VoJv36OLV6iJ3OMDdgp28uLS3sS/view?usp=drive_link</t>
  </si>
  <si>
    <t>DataServiceDR_Images/957d1bda.รูปภาพที่ดำเนินการเสร็จแล้ว.010752.jpg</t>
  </si>
  <si>
    <t>76095232</t>
  </si>
  <si>
    <t>*วีดีโอ In store Promotion สาขา CentralwOrld สำหรับวันที่ 13 - 22 Feb 26  
 Size 1920x1080px : https://drive.google.com/drive/u/0/folders/1eRju5fcaU3WjTvcOHnn0H0r9ujixQx9Y 
 Size 3584x576px :  https://we.tl/t-o296WHp1Gd      &lt;&lt; ลิ้งวีดีโอมีเวลาโหลด 3 วันนะคะ
*วีดีโอ In store Promotion สาขา One Bangkok สำหรับวันที่ 13 - 22 Feb 26  
Link : https://drive.google.com/drive/u/0/folders/1ee7xD_TiJ2CjevnbmJLJnaE5Mo4mzwNT
*วีดีโอ In store Promotion สาขา Central Pattaya สำหรับวันที่ 13 - 22 Feb 26 
Link : https://drive.google.com/drive/u/0/folders/1ogXbv37t11ulc3JwsqLgvtSGTBgIUFTt
*วีดีโอ In store Promotion สาขา Central Phuket สำหรับวันที่ 13 - 22 Feb 26  
Link : https://drive.google.com/drive/u/0/folders/1NraZIQvoxcyMFxIWox7lKKEtoivfpKyz</t>
  </si>
  <si>
    <t>ddd754c2</t>
  </si>
  <si>
    <t>แจ้งจอชำรุด สถานีสุขุมวิท</t>
  </si>
  <si>
    <t>DataServiceDR_Images/ddd754c2.รูปภาพที่แจ้ง.020545.jpg</t>
  </si>
  <si>
    <t>ย้ายแผ่นไปไว้จุดที่มองไม่เห็น</t>
  </si>
  <si>
    <t>ส่งแบบให้ลูกค้าแล้ว ลูกค้าไม่มีอัพเดตเพิ่มเติม</t>
  </si>
  <si>
    <t>5988c018</t>
  </si>
  <si>
    <t>คุณอัน</t>
  </si>
  <si>
    <t>คุณอันพูม่า ขอเวลาที่เราพร้อมส่งคนเข้าไปเทรนนิ่งการอัพโหลดส่งสื่อของพูม่า ไทม์ไลน์ตั้งแต่วันที่ 20 ถึง 28 นี้ ถ้าได้วันแล้วให้แจ้งคุณอันใน LINE กลุ่ม แล้วคุณอันจะส่งอีเมลหาผู้เกี่ยวข้องทุกคนครับ</t>
  </si>
  <si>
    <t>เทรนขึ้นสื่อ</t>
  </si>
  <si>
    <t>be89ce06</t>
  </si>
  <si>
    <t>สวัสดีค่ะขออนุญาตแจ้งค่ะสาขาเซ็นทรัลเวิลด์ไฟจอLEDดับ</t>
  </si>
  <si>
    <t>DataServiceDR_Images/be89ce06.รูปภาพที่แจ้ง.061159.jpg</t>
  </si>
  <si>
    <t>แนะนำสาขาตรวจสอบ Tiimmer</t>
  </si>
  <si>
    <t>DataServiceDR_Images/be89ce06.รูปภาพที่ดำเนินการเสร็จแล้ว.061200.jpg</t>
  </si>
  <si>
    <t>915d78d0</t>
  </si>
  <si>
    <t>สื่อหน้าจอLED บริเวณแคชเชียร์ เป็นแบบนี้ค่ะ รบกวนตรวจสอบให้สาขาด้วยค่ะ</t>
  </si>
  <si>
    <t>DataServiceDR_Images/915d78d0.รูปภาพที่แจ้ง.062434.jpg</t>
  </si>
  <si>
    <t>แนะนำลูกค้าปิดจอไว้สักพัก</t>
  </si>
  <si>
    <t>DataServiceDR_Images/915d78d0.รูปภาพที่ดำเนินการเสร็จแล้ว.110704.jpg</t>
  </si>
  <si>
    <t>f4b53335</t>
  </si>
  <si>
    <t>ปัทมา วิบูลย์กิจ</t>
  </si>
  <si>
    <t>0966363551</t>
  </si>
  <si>
    <t>LED Wall  จอดับไม่โชว์สื่อ</t>
  </si>
  <si>
    <t>DataServiceDR_Images/f4b53335.รูปภาพที่แจ้ง.071615.jpg</t>
  </si>
  <si>
    <t>ทีมช่างเปลี่ยนกล่องพร้อมเซ็ทจอ</t>
  </si>
  <si>
    <t>DataServiceDR_Images/f4b53335.รูปภาพที่ดำเนินการเสร็จแล้ว.021404.jpg</t>
  </si>
  <si>
    <t>181083f0</t>
  </si>
  <si>
    <t>เข้าตรวจสอบ งาน กลางวัน  ที่  charles &amp; keith สาขา central  world
– เป็นการตรวจสอบเฉพาะอาการของตัวจอเท่านั้น
– ยังไม่รวมค่าซ่อม หรือการซ่อมอุปกรณ์อื่น ๆ ที่เกี่ยวข้อง
– หากพบอุปกรณ์ชำรุด จะมีการแจ้งรายละเอียดและค่าใช้จ่ายเพิ่มเติมก่อนดำเนินการซ่อม</t>
  </si>
  <si>
    <t>27b07f07</t>
  </si>
  <si>
    <t>คุณธนายุทธ์</t>
  </si>
  <si>
    <t>095-554-4450 , 091-696-4535</t>
  </si>
  <si>
    <t>DataServiceDR_Images/27b07f07.รูปภาพที่แจ้ง.074307.jpg</t>
  </si>
  <si>
    <t>อีฟ , หนูเล็ก , บอยด์ (วิทวัส)</t>
  </si>
  <si>
    <t>DataServiceDR_Images/27b07f07.รูปภาพที่ดำเนินการเสร็จแล้ว.105433.jpg</t>
  </si>
  <si>
    <t>fa96472f</t>
  </si>
  <si>
    <t>จอ LED ฝั่งด้านในห้าง จุดเดิมเสีย 
รบกวนจัดแผนเพื่อเข้าตรวจสอบให้หน่อยค่ะ เนื่องจากตั้งแต่ต้นปีมา พบจอนี้มีปัญหา 3 ครั้งแล้วค่ะ</t>
  </si>
  <si>
    <t>DataServiceDR_Images/fa96472f.รูปภาพที่แจ้ง.110425.jpg</t>
  </si>
  <si>
    <t>2cdd7e24</t>
  </si>
  <si>
    <t>จอLED แสดงผลไม่ถูกต้อง จอวางตำแหน่งสลับกัน รบกวนช่างเข้าตรวจสอบให้ด้วยนะคะ</t>
  </si>
  <si>
    <t>DataServiceDR_Images/2cdd7e24.รูปภาพที่แจ้ง.111112.png</t>
  </si>
  <si>
    <t>-ดำเนินการแก้ไขจอเล่นสื่อสลับกันเรียบร้อยครับ✅ -ทำการเรียงตำแหน่งจอใหม่ให้สามารถเล่นสื่อต่อกันได้ครับ เหมือนตัวจอจะdetectจอสลับกันหรืออาจมีการสลับสายจากตัวหลังminiPC ทำให้ตำแหน่งจอสลับกัน แต่ทำการเรียงจอใหม่ในตัว windowsเรียบร้อยครับจอเรียงต่อกันแล้วครับ</t>
  </si>
  <si>
    <t>DataServiceDR_Images/2cdd7e24.รูปภาพที่ดำเนินการเสร็จแล้ว.062456.jpg</t>
  </si>
  <si>
    <t>276c1f9f</t>
  </si>
  <si>
    <t>Link สื่อใหม่
LED : TVS Now AF 2026 (17-28 Feb 2026)
https://drive.google.com/drive/folders/1oACseWaRejQuHI2laTEY4KYJ5MWDo0Xd</t>
  </si>
  <si>
    <t>ขึ้นสื่อ LED True สร้างโปรแกรมไปทั้งหมด 78 โปรแกรม</t>
  </si>
  <si>
    <t>f85ed77d</t>
  </si>
  <si>
    <t>จอดับวันเว้นวัน</t>
  </si>
  <si>
    <t>DataServiceDR_Images/f85ed77d.รูปภาพที่แจ้ง.050247.jpg</t>
  </si>
  <si>
    <t>เข้าดำเนินการตรวจสอบ -ตรวจสอบระบบไฟหม้อแปลงทำงานปกติ -ตรวจสอบสายแลนหัวแลนย้ำไม่สุด -ทำการย้ำหัวแลนใหม่ทััง2ฝั่งใหม่ -ลองเทสปิด-เปิดระบบไฟใหม่2รอบจอยังติดปกติครับ</t>
  </si>
  <si>
    <t>DataServiceDR_Images/f85ed77d.รูปภาพที่ดำเนินการเสร็จแล้ว.092821.jpg</t>
  </si>
  <si>
    <t>2f79ed33</t>
  </si>
  <si>
    <t>พีรพัฒน์/BM,คุณภู่</t>
  </si>
  <si>
    <t>จอ LED มีจุดบริเวณหน้าจอ  2 จุด จุดสีเหลืองกับสีฟ้า PAUM2C2822-A  // P2.5</t>
  </si>
  <si>
    <t>DataServiceDR_Images/2f79ed33.รูปภาพที่แจ้ง.061647.jpg</t>
  </si>
  <si>
    <t>ฟลุ๊ค(เล็ก)</t>
  </si>
  <si>
    <t>ทีมเข้าตรวจสอบ จอใช้งานได้ปกติ</t>
  </si>
  <si>
    <t>DataServiceDR_Images/2f79ed33.รูปภาพที่ดำเนินการเสร็จแล้ว.044512.jpg</t>
  </si>
  <si>
    <t>แผ่นที่นำมาเปลี่ยนคนละรหัสคนละรุ่น</t>
  </si>
  <si>
    <t>f5568d6b</t>
  </si>
  <si>
    <t>งาน EVEANDBOY FLAGSHIP 
CSS  ชั้น3
- อาการ จอไม่เล่นสื่อเด้งมาหน้ากูเกิ้ลครับ
- player อยู่ด้านหลังจอTV</t>
  </si>
  <si>
    <t>DataServiceDR_Images/f5568d6b.รูปภาพที่แจ้ง.083109.jpg</t>
  </si>
  <si>
    <t>-ดำเนินการแก้ไขเรียยร้อยครับจอกลับมาเล่นโปรแกรมแล้วครับ✅</t>
  </si>
  <si>
    <t>DataServiceDR_Images/f5568d6b.รูปภาพที่ดำเนินการเสร็จแล้ว.010534.jpg</t>
  </si>
  <si>
    <t>7f105b89</t>
  </si>
  <si>
    <t>ขึ้นสื่อหลักกลับในวันที่ 16-02-26 จอA2,B2,C2,A3,B3,C3</t>
  </si>
  <si>
    <t>50f74628</t>
  </si>
  <si>
    <t>Kawasaki Rama5</t>
  </si>
  <si>
    <t>คุณ BO_MEDIA</t>
  </si>
  <si>
    <t>สวัสดีค่ะ แจ้งจอ kawasaki สาขาพระราม5 เสียค่ะ
อาการขึ้น not cable อะไรสักอย่าง แล้วก็ดับไปเลยค่ะ เปิดไม่ติดค่ะ</t>
  </si>
  <si>
    <t>เอิร์ท , หมี</t>
  </si>
  <si>
    <t>พบสายไฟACปลั๊กหลวมเสียบไม่สุด ตอนนี้เสียบให้สุดแล้วเปิดปิดใหม่ยังทำงานปกติ ลองเทสปิด-เปิดใหม่หลายรอบจอยังติดปกติ</t>
  </si>
  <si>
    <t>DataServiceDR_Images/50f74628.รูปภาพที่ดำเนินการเสร็จแล้ว.081445.jpg</t>
  </si>
  <si>
    <t>7d5fc0ad</t>
  </si>
  <si>
    <t>Link สื่อใหม่ สำคัญ 
LED ตรุษจีน ตั้งแต่วันที่ 15 - 28 Feb 2026
LINK --&gt; https://drive.google.com/drive/folders/1PceEne7EvB7OCxCP5_JFwNOKnLC3EPkV?usp=drive_link</t>
  </si>
  <si>
    <t>ขึ้นสื่อ 78 โปรแกรม</t>
  </si>
  <si>
    <t>1eeeafb2</t>
  </si>
  <si>
    <t>SM สถานีลุมพินี BL25 แจ้งว่าตู้ไฟสื่อ บริเวณทางออก 2 มีเสียงดังครับ</t>
  </si>
  <si>
    <t>81ea7da9</t>
  </si>
  <si>
    <t>Adidas Fashion Island</t>
  </si>
  <si>
    <t>DataServiceDR_Images/81ea7da9.รูปภาพที่แจ้ง.011158.jpg</t>
  </si>
  <si>
    <t>ฟลุ๊ค(เล็ก) , มาร์ค</t>
  </si>
  <si>
    <t>-เข้าตรวจสอบเมนไฟ✅️(เบรคเกอร์ถูกออฟไว้) -ย้ายเบรคเกอร์มาไว้ที่ผนัง✅️ จอติดปกติแล้วครับ</t>
  </si>
  <si>
    <t>DataServiceDR_Images/81ea7da9.รูปภาพที่ดำเนินการเสร็จแล้ว.010713.jpg</t>
  </si>
  <si>
    <t>ae41d88b</t>
  </si>
  <si>
    <t>สาขาCSS สื่อหน้าจอLED บริเวณชั้น2 ไม่มีภาพค่ะ รบกวนตรวจสอบให้สาขาด้วยค่ะ   พึ่งเป็นค่ะ
ขอบคุณค่ะ</t>
  </si>
  <si>
    <t>DataServiceDR_Images/ae41d88b.รูปภาพที่แจ้ง.011426.jpg</t>
  </si>
  <si>
    <t>ลูกค้าเปิดจอในวันถัดมาและจอติดเอง</t>
  </si>
  <si>
    <t>899d57a7</t>
  </si>
  <si>
    <t>สาขาพัทยา สื่อหน้าจอLED บริเวณหน้าร้าน เป็นแบบนี้ค่ะ รบกวนตรวจสอบให้สาขาด้วยค่ะ  
ขอบคุณค่ะ</t>
  </si>
  <si>
    <t>DataServiceDR_Images/899d57a7.รูปภาพที่แจ้ง.011812.jpg</t>
  </si>
  <si>
    <t>acaffd0b</t>
  </si>
  <si>
    <t>หน้าจอLEDไม่ติด เป็นสีดำ</t>
  </si>
  <si>
    <t>DataServiceDR_Images/acaffd0b.รูปภาพที่แจ้ง.020252.jpg</t>
  </si>
  <si>
    <t>Restart ผ่านระบบCMS จอกลับมาติดปกติ</t>
  </si>
  <si>
    <t>DataServiceDR_Images/acaffd0b.รูปภาพที่ดำเนินการเสร็จแล้ว.021508.jpg</t>
  </si>
  <si>
    <t>8a99f21e</t>
  </si>
  <si>
    <t>popmart ct Westgate อาการจอช้อต</t>
  </si>
  <si>
    <t>DataServiceDR_Images/8a99f21e.รูปภาพที่แจ้ง.020756.jpg</t>
  </si>
  <si>
    <t>XIE SHAOYANG , ต้น สลิม , เอิร์ท</t>
  </si>
  <si>
    <t>ดำเนินการเข้าซ่อมแผ่นจอฟิล์ม แผ่นเป็นเส้น กระพริบเรียยร้อนครับ เนื่องจากจุดเสียมีหลายจุด ใช้เวลาในการดำเนินการนานครับ</t>
  </si>
  <si>
    <t>DataServiceDR_Images/8a99f21e.รูปภาพที่ดำเนินการเสร็จแล้ว.011302.jpg</t>
  </si>
  <si>
    <t>419844fc</t>
  </si>
  <si>
    <t>สวัสดีครับ รบกวนเพิ่มไฟล์ LED หน้าร้าน Acne Labs ชั้น 6 สาขาสยามวันครับ
เอาไฟล์เก่าคงไว้ ใส่ไฟล์ใหม่เพิ่มไปครับ
ลิงค์ด้านล่างนี้ครับ @LED Service Team 
https://drive.google.com/file/d/1F07GEbzjPvBvd6QHXHy-jupvuZBXf0hb/view?usp=sharing</t>
  </si>
  <si>
    <t>a27dd46d</t>
  </si>
  <si>
    <t>ปัญหาจอไม่เล่นApp และจอเข้า Google อัตโนมัติ โดยที่จอไม่ใช่จอทัชสกรีน โดยมีอาการแบบนี้มา2จอแล้ว</t>
  </si>
  <si>
    <t>4873f246</t>
  </si>
  <si>
    <t>คุณอ็อฟ (-T-🍚ข้าวแสนดีดีดี๊ดี )</t>
  </si>
  <si>
    <t>MEGA BANGNA
LED หน้าร้าน ไม่ติด</t>
  </si>
  <si>
    <t>DataServiceDR_Images/4873f246.รูปภาพที่แจ้ง.034244.jpg</t>
  </si>
  <si>
    <t>Restart ผ่านระบบ CMS</t>
  </si>
  <si>
    <t>DataServiceDR_Images/4873f246.รูปภาพที่ดำเนินการเสร็จแล้ว.062627.jpg</t>
  </si>
  <si>
    <t>14122eee</t>
  </si>
  <si>
    <t>อโศก4 จำนวน6จอ
จอดับ 2 จอ รบกวนเข้าตรวจสอบด้วยครับ ขอบคุณครับ</t>
  </si>
  <si>
    <t>DataServiceDR_Images/14122eee.รูปภาพที่แจ้ง.043142.jpg</t>
  </si>
  <si>
    <t>-เป็นที่สายแลนครับ    แก้ไข โดยการเข้าสาย Lan จอกลับมาติดปกติครับ</t>
  </si>
  <si>
    <t>DataServiceDR_Images/14122eee.รูปภาพที่ดำเนินการเสร็จแล้ว.091738.jpg</t>
  </si>
  <si>
    <t>0d3b2bb1</t>
  </si>
  <si>
    <t>บอส</t>
  </si>
  <si>
    <t>DataServiceDR_Images/0d3b2bb1.รูปภาพที่แจ้ง.061948.jpg</t>
  </si>
  <si>
    <t>ดำเนินการเข้าตรวจสอบตอนมาถึงจอติดปกติครับลองทำการปิดเปิดระบบไฟใหม่ หลายครั้งจอติดปกติ เลยทำการย้ำหัวแลนใหม่ทั้งสองฝั่งของจอที่ดับตอนนี้จอยังติดปกติครับ อาจจะต้องติดตามดูอาการอีกครั้ง</t>
  </si>
  <si>
    <t>DataServiceDR_Images/0d3b2bb1.รูปภาพที่ดำเนินการเสร็จแล้ว.102848.jpg</t>
  </si>
  <si>
    <t>e19e9b06</t>
  </si>
  <si>
    <t>ซ่อมแผ่น P2.5 Indoor จำนวน 8 แผ่น
สาเหตุ เม็ดไฟLED หลุด
หมายเหตุ
แผ่นอยู่ที่ดีเวลแล้วค่ะรบกวนขอช่างมารับแผ่นเพื่อนำไปซ่อมค่ะ</t>
  </si>
  <si>
    <t>อ็อฟ</t>
  </si>
  <si>
    <t>สรุปการซ่อม -ซ่อมแผ่น รหัส P2.5 PAPM3122-A             อาการ -ขาทองแดงขาด -เม็ดไฟหลุด -แพงแผ่นมีรอยโดนกระแทกมา ซ่อมเสร็จแล้ว จำนวน 8 แผ่น - ขาทองแดงขาด 2 แผ่น  - เม็ดหลุด 6 แผ่น  - ซ่อมแพงที่มีรอยกระแทกโดยใช้ UV กาวครับ</t>
  </si>
  <si>
    <t>DataServiceDR_Images/e19e9b06.รูปภาพที่ดำเนินการเสร็จแล้ว.080217.jpg</t>
  </si>
  <si>
    <t>ff7c02b5</t>
  </si>
  <si>
    <t>Janee</t>
  </si>
  <si>
    <t>เพลงดับ</t>
  </si>
  <si>
    <t>เหน่ง , เณณ , ต้น (ไฟฟ้า) , ยอด , โทน</t>
  </si>
  <si>
    <t>1 Eveandboy  เมญ่าเชียงใหม่ เข้าตรวจสอบกล่องเสียงเสีย( ได้เข้าทำการตรวจเช็คกล่องเสียง eveandboy Maya เชียงใหม่ ตรวจเช็คระบบไฟปกติ ตรวจเช็คไฟจ่าย output เป็น DC 5 โวลท์ ถูกต้อง ไฟโชว์สถานะ เป็นสีแดงกระพริบเป็นช่วงๆ กล่องเสียงชำรุดครับ)</t>
  </si>
  <si>
    <t>DataServiceDR_Images/ff7c02b5.รูปภาพที่ดำเนินการเสร็จแล้ว.043554.jpg</t>
  </si>
  <si>
    <t>รอหน้าสาขาแจ้งเรื่องทำราคาเข้าสำนักงาน</t>
  </si>
  <si>
    <t>53476c27</t>
  </si>
  <si>
    <t>คุณย้วย</t>
  </si>
  <si>
    <t>0886427676</t>
  </si>
  <si>
    <t>DataServiceDR_Images/53476c27.รูปภาพที่แจ้ง.075509.jpg</t>
  </si>
  <si>
    <t>cb572831</t>
  </si>
  <si>
    <t>ขอนำส่งสื่อ Chinese New Year : Standard Media มาให้ตาม link ด้านล่างนี้เพื่อเปลี่ยนแทนอันเก่า  โดยรบกวนขึ้นสื่อนี้ ตั้งแต่วันที่ 18 - 28 Feb 2026
(สิ่งที่เปลี่ยน : AW จะไม่มีคำว่า สุขสันต์วันตรุษจีน และจะมี QR Code ให้ download wallpaer &amp; ปฏิทินมงคล ค่ะ)
Standard Media
Static : https://drive.google.com/drive/folders/1TfbFenzBi1_sHwngTNxy4McHzVxx4qWc?usp=sharing
Animate : https://drive.google.com/drive/u/1/folders/1jnV6zwGyrgWi0w5XbIVqlVnxM6tJ0-zf  (ใช้ Version QR นะคะ)
ทั้งนี้ หากขึ้นแล้ว รบกวนส่งภาพ และ VDO หน้าร้าน เข้ามาในกรุ๊ป Brand &amp; Operation เพื่อเก็บ Report ภายในวันที่ 20 Feb 
Remark : 
-ใช้ file animate นะครับถ้าลงไม่ได้ค่อยลงไฟล์ปกติ
-ฝากลบสื่อเก่าออกด้วยครับ</t>
  </si>
  <si>
    <t>8e8b4a79</t>
  </si>
  <si>
    <t>ขอนำส่งสื่อ Chinese New Year : Standard Media มาให้ตาม link ด้านล่างนี้เพื่อเปลี่ยนแทนอันเก่า  โดยรบกวนขึ้นสื่อนี้ ตั้งแต่วันที่ 18 - 28 Feb 2026
(สิ่งที่เปลี่ยน : AW จะไม่มีคำว่า สุขสันต์วันตรุษจีน และจะมี QR Code ให้ download wallpaer &amp; ปฏิทินมงคล ค่ะ)
TV Corner
https://drive.google.com/file/d/14hbOS5Fz2S3DC5x4YrNuQ19FClsCfq5k/view?usp=drivesdk</t>
  </si>
  <si>
    <t>สื่อตรุษจีนปรับPlay Control สื่อเก่าหมด 17/02/26 สื่อใหม่ตั้ง Play Control 18/02/26-28/02/26</t>
  </si>
  <si>
    <t>30189362</t>
  </si>
  <si>
    <t>Acc Wall : BD Embassy, ทรู1ใยแก้ว, CP Tower, EMSPHERE, Siam soi2, One BKK, Dusit Central Park 
Video Wall : TS Central Westgate, Mega Bangna, Future Rangsit
แจ้งเพิ่มสื่อ 
&gt;&gt; Pre-Sale vivo V70, 5G Super Gamer ขึ้นสื่อ 16 - 26 Feb 26
https://drive.google.com/drive/folders/1bQxiUXuKrVw0bK2f7yBeEJBJp-beAoD5?usp=drive_link
&gt;&gt; เปลี่ยนสื่อ CNY เป็นสื่อมี QR Code ให้ download wallpaer &amp; ปฏิทินมงคล มีผล 18 - 28 Feb 26
https://drive.google.com/drive/folders/16xk9Jpe9q2CRaaac5VlToYbbiD1Pi7Ck?usp=drive_link
รบกวนด้วยนะคะ ขอบคุณมากค่ะ🙏🏻</t>
  </si>
  <si>
    <t>ขึ้นสื่อจอ  1.Privilege 2.จอกลาง 3.จอขวา 4.จอซ้าย 5.จอคีออส 6.จอLED Hangdong Chiangmai 7.Sphere 3 สาขา 8.Siam Soi 2 สื่อตรุษจีนปรับPlay Control สื่อเก่าหมด 17/02/26 สื่อใหม่ตั้ง Play Control 18/02/26-28/02/26</t>
  </si>
  <si>
    <t>02321ccc</t>
  </si>
  <si>
    <t>ขอคิวช่างซ่อมจอ lancome emporium  จอเสียตาม vdo ครับ แผ่น p3.91</t>
  </si>
  <si>
    <t>DataServiceDR_Images/02321ccc.รูปภาพที่แจ้ง.022512.jpg</t>
  </si>
  <si>
    <t>เข้าเปลี่ยนเสีย 2แผ่น</t>
  </si>
  <si>
    <t>DataServiceDR_Images/02321ccc.รูปภาพที่ดำเนินการเสร็จแล้ว.085301.jpg</t>
  </si>
  <si>
    <t>d24b7fa9</t>
  </si>
  <si>
    <t>สวัสดีค่ะ มีอัพเดท จอ TV ของ สาขา zpell อัพเดทใหม่ทั้งหมดนะคะ
TV 1  https://drive.google.com/file/d/1twgfUcb9R-3COoTBF_6GfJHqVPB0Ck2P/view?usp=drive_link
TV 2 https://drive.google.com/file/d/1bg9jrLxWzD3LZplJf-JnLdfhO6ua_7BA/view?usp=drive_link
TV 3 https://drive.google.com/file/d/1l2DTs3mMK52n3wJwtl74XPP2SACqey3X/view?usp=drive_link
TV 4 https://drive.google.com/file/d/1Yq9Rwt7xLIF3yIi3A3uZDTEIJN0M8g6y/view?usp=drive_link
TV 5 https://drive.google.com/file/d/1_C6QKHuhaO81FiQUUujo_iS6gVmY8ce2/view?usp=drive_link
TV 6 https://drive.google.com/file/d/1vM6fi9PtTo_EuMdu8xjbu44GJMLJX3c6/view?usp=drive_link
TV 7 https://drive.google.com/file/d/1NZYTFA5q9mkTuVYjJ4TatolkXEgyFGzW/view?usp=drive_link
อัพเดทได้เลยค่ะ</t>
  </si>
  <si>
    <t>65fe939b</t>
  </si>
  <si>
    <t>ขึ้นสื่อ 17/02/26-18/02/26 จอA2,B2,C2,A3,B3,C3</t>
  </si>
  <si>
    <t>DataServiceDR_Images/65fe939b.รูปภาพที่แจ้ง.043356.jpg</t>
  </si>
  <si>
    <t>6bd29c38</t>
  </si>
  <si>
    <t>Marche Thonglor</t>
  </si>
  <si>
    <t>จรสพรรณ</t>
  </si>
  <si>
    <t>088-980-8859</t>
  </si>
  <si>
    <t>ภาพหน้าจอค้างไม่เคลื่อนไหว</t>
  </si>
  <si>
    <t>DataServiceDR_Images/6bd29c38.รูปภาพที่แจ้ง.060730.jpg</t>
  </si>
  <si>
    <t>แนะนำสาขาปิดเปิดกล่อง</t>
  </si>
  <si>
    <t>DataServiceDR_Images/6bd29c38.รูปภาพที่ดำเนินการเสร็จแล้ว.014238.jpg</t>
  </si>
  <si>
    <t>ea98429e</t>
  </si>
  <si>
    <t>Terminal 21 Asok</t>
  </si>
  <si>
    <t>มะลิ</t>
  </si>
  <si>
    <t>0991362357</t>
  </si>
  <si>
    <t>แจ้งซ่อมป้ายไฟ LED ค่ะ เนื่องจากไม่ติดทั้งร้านเลยค่ะ</t>
  </si>
  <si>
    <t>DataServiceDR_Images/ea98429e.รูปภาพที่แจ้ง.061754.jpg</t>
  </si>
  <si>
    <t>รายละเอียดงาน: ขึ้น HDMI Loop ผลการตรวจสอบ  :  player  HDMI Loop ค้าง วิธีแก้ไข :   เปลี่ยน mode ที่กล่อง Player</t>
  </si>
  <si>
    <t>DataServiceDR_Images/ea98429e.รูปภาพที่ดำเนินการเสร็จแล้ว.103720.jpg</t>
  </si>
  <si>
    <t>df16ed37</t>
  </si>
  <si>
    <t>ศูนย์ศัลยกรรม SX</t>
  </si>
  <si>
    <t>จอ LED Display
อาการ : ภาพจอซ้อน ไม่เป็นภาพ
ศูนย์ศัลยกรรมสยามวัน อยู่ที่สยามสแควร์ ซอย 7 ค่ะ</t>
  </si>
  <si>
    <t>DataServiceDR_Images/df16ed37.รูปภาพที่แจ้ง.062052.jpg</t>
  </si>
  <si>
    <t>แจ๊คกี้ , มาร์ค</t>
  </si>
  <si>
    <t>ตรวจสอบระบบจอ  ตรวจสอบ card❌️ ตรวจสอบ power supply✅️ ไฟเกิน 5.88 v เปลี่ยนหม้อแปลง จำนวน 1 ใบ ตรงที่จอกระพริบ</t>
  </si>
  <si>
    <t>DataServiceDR_Images/df16ed37.รูปภาพที่ดำเนินการเสร็จแล้ว.011141.jpg</t>
  </si>
  <si>
    <t>เปิดออนจอไม่ได้ครับ กล่องถูกปิดในระบบครับ เชื่อมต่อกล่องแบบเชื่อมไวไฟก็ไม่ได้ครับ</t>
  </si>
  <si>
    <t>1ba629c7</t>
  </si>
  <si>
    <t>สสิวิตรี BM</t>
  </si>
  <si>
    <t>DataServiceDR_Images/1ba629c7.รูปภาพที่แจ้ง.085427.jpg</t>
  </si>
  <si>
    <t>สาเหตุเกิดจาก  Firmware ของกล่อง Upgrade Firmware ใหม่สูงขึ้น และส่งสื่อใหม่ขึ้นจอ</t>
  </si>
  <si>
    <t>DataServiceDR_Images/1ba629c7.รูปภาพที่ดำเนินการเสร็จแล้ว.091657.jpg</t>
  </si>
  <si>
    <t>10a4af9e</t>
  </si>
  <si>
    <t>พัชรินทร์ น่วม</t>
  </si>
  <si>
    <t>https://we.tl/t-y5ADseWwE9
content Promotion LED เมืองทอง เริ่มวันที่ 19-26 Feb ค่ะ</t>
  </si>
  <si>
    <t>ขึ้นสื่อผ่านโปรแกรม Color light</t>
  </si>
  <si>
    <t>6f0da3c2</t>
  </si>
  <si>
    <t>แจ้งซ่อมจอ BL23  หน้าMall E3
เม็ดหลอดหลุดเสียจำนวนมากครับ</t>
  </si>
  <si>
    <t>DataServiceDR_Images/6f0da3c2.รูปภาพที่แจ้ง.104413.jpg</t>
  </si>
  <si>
    <t>ดำเนินการเข้าตรวจสอบแผ่นเสีย จอซ้าย แผ่นโมดูล ที่ต้องเปลี่ยนประมาณ 24 แผ่น แผ่นโมดูล ที่ต้องซ่อมประมาณ 50 แผ่น จอขวา แผ่นโมดูล ที่ต้องเปลี่ยนประมาณ 18 แผ่น แผ่นโมดูล ที่ต้องซ่อมประมาณ 38 แผ่น เพิ่มเติมแผ่นโมดูลทั้งจอค่าเม็ดสี เริ่มเสื่อมสภาพทางจอแล้วครับ</t>
  </si>
  <si>
    <t>DataServiceDR_Images/6f0da3c2.รูปภาพที่ดำเนินการเสร็จแล้ว.082309.jpg</t>
  </si>
  <si>
    <t>931c1564</t>
  </si>
  <si>
    <t>ขอตารางโหลดฉบับอัพเดตปัจจุบันให้หน่อยนะครับ นำมาติดที่ตู้ได้เลยนะครับ</t>
  </si>
  <si>
    <t>DataServiceDR_Images/931c1564.รูปภาพที่แจ้ง.021513.jpg</t>
  </si>
  <si>
    <t>ต้องทำเอกสารไปติดหน้าตู้และเข้าติดพร้อมวันเทรนขึ้นสื่อ</t>
  </si>
  <si>
    <t>06d328ff</t>
  </si>
  <si>
    <t>ขึ้นสื่อหลักจอ A2 B2 C2 A3 B3 C3 กลับวันที่ 19/02/26</t>
  </si>
  <si>
    <t>DataServiceDR_Images/06d328ff.รูปภาพที่ดำเนินการเสร็จแล้ว.042029.jpg</t>
  </si>
  <si>
    <t>5499a73f</t>
  </si>
  <si>
    <t>To'^^Noon33</t>
  </si>
  <si>
    <t>ด่านสุรวงศ์ 
จำนวน 2 จอ จอดับทั้งหมด 2 จอ
รีโมทตรวจสอบในระบบปกติ โทรสอบถามเจ้าหน้าที่ด่านแล้วไม่มีขบวนเสด็จ
รบกวนเข้าตรวจสอบแก้ไขด้วยครับ ขอบคุณครับ</t>
  </si>
  <si>
    <t>DataServiceDR_Images/5499a73f.รูปภาพที่แจ้ง.022046.jpg</t>
  </si>
  <si>
    <t>หมี , เอิร์ท</t>
  </si>
  <si>
    <t>ทีมช่างเข้าเซอร์วิสตรวจสอบพบว่าตัว magnetic ไม่ทำงาน รบกวนประสานงานผู้รับเหมาที่ดูแลในส่วนนี้เข้าตรวจสอบเพิ่มเติมครับ</t>
  </si>
  <si>
    <t>DataServiceDR_Images/5499a73f.รูปภาพที่ดำเนินการเสร็จแล้ว.093754.jpg</t>
  </si>
  <si>
    <t>b1e95b7e</t>
  </si>
  <si>
    <t>TKC-เซ็นทรัลเวิลด์</t>
  </si>
  <si>
    <t>093-834-8568</t>
  </si>
  <si>
    <t>จอซีทรู LED เสีย</t>
  </si>
  <si>
    <t>DataServiceDR_Images/b1e95b7e.รูปภาพที่แจ้ง.023736.jpg</t>
  </si>
  <si>
    <t>เช็คระบบหลังบ้านจอติดปกติ</t>
  </si>
  <si>
    <t>DataServiceDR_Images/b1e95b7e.รูปภาพที่ดำเนินการเสร็จแล้ว.015849.jpg</t>
  </si>
  <si>
    <t>6e20fcd1</t>
  </si>
  <si>
    <t>จออยู่ๆมันก็ดับครับ.  เปิด-ปิด หลายรอบก็ไม่ติด. พรุ่งนี้ฝากเช็คให้ด้วยนะครับ</t>
  </si>
  <si>
    <t>DataServiceDR_Images/6e20fcd1.รูปภาพที่แจ้ง.032729.jpg</t>
  </si>
  <si>
    <t>DataServiceDR_Images/6e20fcd1.รูปภาพที่ดำเนินการเสร็จแล้ว.085107.jpg</t>
  </si>
  <si>
    <t>e31465c5</t>
  </si>
  <si>
    <t>คุณRudmee</t>
  </si>
  <si>
    <t>DataServiceDR_Images/e31465c5.รูปภาพที่แจ้ง.034435.jpg</t>
  </si>
  <si>
    <t>แนะนำลูกค้าถอดปลั๊กอแดปเตอร์และเสียบใหม่</t>
  </si>
  <si>
    <t>DataServiceDR_Images/e31465c5.รูปภาพที่ดำเนินการเสร็จแล้ว.044146.jpg</t>
  </si>
  <si>
    <t>9e207baf</t>
  </si>
  <si>
    <t>จอสื่อ ONE BANGKOK สถานีลุมพินี(BL25) ไฟดับ 1 ป้ายครับ</t>
  </si>
  <si>
    <t>DataServiceDR_Images/9e207baf.รูปภาพที่แจ้ง.040415.jpg</t>
  </si>
  <si>
    <t>มาร์ค , ฟลุ้คเล็ก</t>
  </si>
  <si>
    <t>1.ตรวจสอบเมนไฟและแมกเนติกปกติครับ 2.ตรวจสอบหม้อแปลงการ์ดทุกตัวปกติครับ  3.ทางเราได้มีการชุดรีเลย์เพิ่มในตัวจอ ตรวจสอบแล้ววตัวรีเลย์เสียครับ 4.เบื้องต้นผมทำการต่อเข้าระบบเดิมอยู่ครับ 5.ผมแนะนำให้ใส่ชุดรีเลย์และเเมกเพิ่ม 1ตัวครับ  6.ภายในตู้สามารถใส่อุปกรณ์เพิ่มได้ครับ  !!!!(#เคสแบบนี้เคยเกิดขึ้นกับจอเบอร์ 8 แล้วครับที่เราใส่แค่ชุดรีเลย์อย่างเดียว)!!!!</t>
  </si>
  <si>
    <t>DataServiceDR_Images/9e207baf.รูปภาพที่ดำเนินการเสร็จแล้ว.021746.jpg</t>
  </si>
  <si>
    <t>30c475b9</t>
  </si>
  <si>
    <t>เปิดเครื่องติดแต่ทัชสกรีนไม่ได้ครับ</t>
  </si>
  <si>
    <t>DataServiceDR_Images/30c475b9.รูปภาพที่แจ้ง.044544.jpg</t>
  </si>
  <si>
    <t>acdeb3d6</t>
  </si>
  <si>
    <t>DataServiceDR_Images/acdeb3d6.รูปภาพที่แจ้ง.061725.jpg</t>
  </si>
  <si>
    <t>เจ้าหน้าที่หน้าสาขาทำปลั้กหลุด</t>
  </si>
  <si>
    <t>DataServiceDR_Images/acdeb3d6.รูปภาพที่ดำเนินการเสร็จแล้ว.082921.jpg</t>
  </si>
  <si>
    <t>c48324a5</t>
  </si>
  <si>
    <t>GQ Mega bangna</t>
  </si>
  <si>
    <t>ลูกค้าต้องการไลฟ์สดแต่ต้องโรเททจอ
สาขาจะมี event ในวันที่ 7 มีนาคม 2026 สาขาต้องการไลค์สดผ่าน tiktok ซึ่งเทสแล้วอุปกรณ์ที่อยู่หน้าสาขาไม่สามารถทำได้   1. ต้องการให้ช่างเข้าไปเทสระบบ วันที่ 23 หรือ 24 นี้   2. และต้องเพิ่มอุปกรณ์ VDO Processor HD-VP410H เพื่อกำหนด สเกลจอ</t>
  </si>
  <si>
    <t>DataServiceDR_Images/c48324a5.รูปภาพที่แจ้ง.083308.jpg</t>
  </si>
  <si>
    <t>ทดสอบขึ้นไลน์สด ทดสอบกล่องA5Lไม่สามารถจึ้นไลน์สดได้นะครับ A6Lไม่สามารถขึ้นไลน์สดได้ ต้องใช้โปรเซสเซอร์ในการ Captureเรทให้ได้ตามขนาดจอครับ✅✅ วันจริงสามารถถอดสายแลน เปลี่ยนกลับกล่องA5Lได้เลยครับ✅  วันที่ 7  นำ VDO Pro เข้าไปติดตั้งพร้อม สแตนบายงานกับทีม Event ลูกค้า</t>
  </si>
  <si>
    <t>DataServiceDR_Images/c48324a5.รูปภาพที่ดำเนินการเสร็จแล้ว.103557.jpg</t>
  </si>
  <si>
    <t>a13ce1bf</t>
  </si>
  <si>
    <t>Central Festival Pattaya Beach</t>
  </si>
  <si>
    <t>ขึ้นสื่อ Central Festival Pattaya Beach 19-02-26</t>
  </si>
  <si>
    <t>DataServiceDR_Images/a13ce1bf.รูปภาพที่แจ้ง.012820.jpg</t>
  </si>
  <si>
    <t>DataServiceDR_Images/a13ce1bf.รูปภาพที่ดำเนินการเสร็จแล้ว.041257.jpg</t>
  </si>
  <si>
    <t>2abbf0fc</t>
  </si>
  <si>
    <t>DataServiceDR_Images/2abbf0fc.รูปภาพที่แจ้ง.030048.jpg</t>
  </si>
  <si>
    <t>อัพเดท Firmware ของกล่อง และส่งสื่อใหม่อีกรอบ</t>
  </si>
  <si>
    <t>DataServiceDR_Images/2abbf0fc.รูปภาพที่ดำเนินการเสร็จแล้ว.030048.jpg</t>
  </si>
  <si>
    <t>8894abbc</t>
  </si>
  <si>
    <t>คุณกัส</t>
  </si>
  <si>
    <t>063-9144545</t>
  </si>
  <si>
    <t>จอ LED  ไม่มีสัญญาณ จอไม่โชว์สื่อ  จอดำ ปิดเปิดสวิช ดึงปลั๊กเสียบใหม่แล้วไม่หาย
*รบกวนเข้าแก้ไขวันนี้ เพราะพรุ่งนี้ผู้บริหารเข้าตรวจ</t>
  </si>
  <si>
    <t>DataServiceDR_Images/8894abbc.รูปภาพที่แจ้ง.040255.gif</t>
  </si>
  <si>
    <t>1.คุณกัสแจ้งว่า กล่องมีอาการค้างและไม่เล่นสื่อ พนักงานเลย ขยับสายแลนด์ แต่เสียบผิดช่อง ทำให้ขอไม่ติดครับ   2.คุณกัสแจ้งให้เปลี่ยนกล่อง A3L จำนวน 1 กล่อง จัดการเปลี่ยนเรียบร้อยครับ   3.เรื่องต่ออายุบัตร รอให้ King power ติดต่อมา เดี๋ยวแจ้งกลับไปอีกที</t>
  </si>
  <si>
    <t>DataServiceDR_Images/8894abbc.รูปภาพที่ดำเนินการเสร็จแล้ว.013716.jpg</t>
  </si>
  <si>
    <t>e6409797</t>
  </si>
  <si>
    <t>095 439 2998</t>
  </si>
  <si>
    <t>DataServiceDR_Images/e6409797.รูปภาพที่แจ้ง.093553.jpg</t>
  </si>
  <si>
    <t>ดำเนินการเข้าเปลี่ยนกล่อง A3Lกับ adapter เรียบร้อยครับ✅ ดึงกล่องเข้าระบบ cms เรียบร้อยครับ✅</t>
  </si>
  <si>
    <t>DataServiceDR_Images/e6409797.รูปภาพที่ดำเนินการเสร็จแล้ว.012719.jpg</t>
  </si>
  <si>
    <t>c1abbf97</t>
  </si>
  <si>
    <t>Dear All
แจ้งเพิ่มสื่อ,เปลี่ยนแปลง และลบสื่อ Digital TV อัพเดท  11/2/2026 
1.แจ้ง Replace สื่อแคมเปญ   เบอร์มงคล อาจารย์ช้างใหม่  ระยะเวลาการขึ้นสื่อ 20 ก.พ. 69  -  จนกว่าจะมีประกาศเปลี่ยนแปลง
นำส่งสื่อใหม่สำหรับ replace สื่อเบอร์มงคล อาจารย์ช้างใหม่ ทั้งนี้จะใช้กับทุกช็อปทั้ง true shop, dtac shop, True Sphere, Co-Brand ด้วยหลักการเดียวกันคือ
1. สื่อที่ขึ้นของอาจารย์ช้างอนุญาต เฉพาะโลโก้ True5G เท่านั้น
2. สื่อเก่าปัจจุบันของอาจารย์ช้างที่เป็นโลโก้ True|dtac5G ขอให้ดำเนินการปลดลง พร้อมขึ้นสื่อโลโก้ True5G แล้วเสร็จภายใน 1 มีนาคม 2569 ครับ
Team DR  &gt;&gt;&gt; Digital Screen 43" (แนวตั้งสื่อco brand)   
https://drive.google.com/drive/folders/1yES95yiIRc8a4YuRsKHZ-9vEx-lH6W8n?usp=sharing</t>
  </si>
  <si>
    <t>True ลบสื่อและขึ้นสื่อหมอช้างใหม่แบบไม่มีโลโก้ Dtac  โดยเช็คจอแต่ละประเภทที่สร้างโปรแกรมแยกกันดังนี้ 1. Poster 2. Poster 4 k 3. Poster 3 สาขาที่เล่นสื่อสำคัญ 4. Acc Wall จอซ้าย 5. Acc Wall จอขวา 6. Acc Wall จอกลาง 7. 3 Sphere  8. LED 9. LED Smart Home Hangdong Chiangmai 10. Siam Soi 2 Gadget  11. Siam Soi 2 Student 12. จอ Privilege 13. Acc Wall Mix 14. Acc Wall Samsung 15. Acc Wall Sheep 16. Acc Apple</t>
  </si>
  <si>
    <t>b583601a</t>
  </si>
  <si>
    <t>Terminal 21 Korat</t>
  </si>
  <si>
    <t>ON"ONCHUDA"S“💖✨🎀</t>
  </si>
  <si>
    <t>เรียนผู้เกี่ยวข้อง
สาขา 07_KRT หน้าจอLED ไม่มีภาพขึ้นหน้าจอค่ะ
รบกวนตรวจสอบให้สาขาด้วยค่ะ  
ขอบคุณค่ะ</t>
  </si>
  <si>
    <t>DataServiceDR_Images/b583601a.รูปภาพที่แจ้ง.100330.jpg</t>
  </si>
  <si>
    <t>DataServiceDR_Images/b583601a.รูปภาพที่ดำเนินการเสร็จแล้ว.084533.jpg</t>
  </si>
  <si>
    <t>4f6ceb67</t>
  </si>
  <si>
    <t>อาการช้อตกราว์ เอาบันไดไปพาดว่าง ใกล้ๆ แล้วมีอาการช้อต ที่ปลาย</t>
  </si>
  <si>
    <t>DataServiceDR_Images/4f6ceb67.รูปภาพที่แจ้ง.072351.jpg</t>
  </si>
  <si>
    <t>ต้น (ไฟฟ้า) , สิงห์ , แบงค์จอ , นิ่ม</t>
  </si>
  <si>
    <t>สรุปการเข้าตรวจเช็ค บิ๊กซี พาร์ค บางนา 1. ตรวจเช็ค ไฟลงกาวด้วยมิเตอร์ ปกติ 2. ตรวจเช็คจุดเชื่อมต่อสายไฟ 3. ตรวจ เช็ค กระแส แอมป์ 4. ตัดเชื่อมต่อเมนไฟใหม่ 5. เปิดเทสระบบไฟจอจอทำงานปกติ</t>
  </si>
  <si>
    <t>DataServiceDR_Images/4f6ceb67.รูปภาพที่ดำเนินการเสร็จแล้ว.021011.jpg</t>
  </si>
  <si>
    <t>87d86af5</t>
  </si>
  <si>
    <t>คุณ Pimpisa</t>
  </si>
  <si>
    <t>DataServiceDR_Images/87d86af5.รูปภาพที่แจ้ง.035223.jpg</t>
  </si>
  <si>
    <t>ทำการ Restart ผ่านระบบ CMS จอติดปกติ</t>
  </si>
  <si>
    <t>DataServiceDR_Images/87d86af5.รูปภาพที่ดำเนินการเสร็จแล้ว.035330.jpg</t>
  </si>
  <si>
    <t>7bc36064</t>
  </si>
  <si>
    <t>อัมพวัน/SR</t>
  </si>
  <si>
    <t>0658412128</t>
  </si>
  <si>
    <t>DataServiceDR_Images/7bc36064.รูปภาพที่แจ้ง.044236.jpg</t>
  </si>
  <si>
    <t>เข้าตรวจสอบจอซีทูดับ   ตรวจสอบพบ Adapter กล่องควบคุม โดยถอดออก</t>
  </si>
  <si>
    <t>เสียบ Adapter กลับ จอกลับมาเล่นสื่อปกติ</t>
  </si>
  <si>
    <t>DataServiceDR_Images/7bc36064.รูปภาพที่ดำเนินการเสร็จแล้ว.025806.jpg</t>
  </si>
  <si>
    <t>fd6d2939</t>
  </si>
  <si>
    <t>รบกวนครอปไฟล์ และขึ้นสื่อ Jimthompson สาขา อนันตรา เชียงใหม่ และเซนทรัลเชียงใหม่ให้หน่อยนะคะ 
ของอนัตรา มี 2 จอ แต่กล่องคอนโทรลเดียวกันค่ะ 
https://apc01.safelinks.protection.outlook.com/?url=https%3A%2F%2Fdrive.google.com%2Fdrive%2Fu%2F1%2Ffolders%2F18nroHd-6Rf3etmUj12WKDkyDWKbkpYNh&amp;data=05%7C02%7Cwichavasin.l%40Jimthompson.com%7C25c1a05566944c00569b08de6aaee587%7C467bdb82b2784d9f96b75e2123273781%7C0%7C0%7C639065496583436062%7CUnknown%7CTWFpbGZsb3d8eyJFbXB0eU1hcGkiOnRydWUsIlYiOiIwLjAuMDAwMCIsIlAiOiJXaW4zMiIsIkFOIjoiTWFpbCIsIldUIjoyfQ%3D%3D%7C0%7C%7C%7C&amp;sdata=QsIVMGULFO7NFRVSOpVYHed1nqcKbCgxMinLZdWPmhw%3D&amp;reserved=0</t>
  </si>
  <si>
    <t>ขึ้นสื่่่อและครอปสื่่่อ</t>
  </si>
  <si>
    <t>42cf0537</t>
  </si>
  <si>
    <t>คุณ EAK</t>
  </si>
  <si>
    <t>สีเพี้ยนครับ ลูกค้าแจ้งให้แก้ไขด่วนครับ</t>
  </si>
  <si>
    <t>DataServiceDR_Images/42cf0537.รูปภาพที่แจ้ง.083052.jpg</t>
  </si>
  <si>
    <t>อาการสีเพี้ยน เป็นการแก้ไขเรียบร้อยทางทรัพย์รีโมทเข้ามาปรับสี ทางทีมบีเอ็นเข้าร่วมสำรวจน่างานด้วยครับลูกค้าพอใจแล้วครับ</t>
  </si>
  <si>
    <t>DataServiceDR_Images/42cf0537.รูปภาพที่ดำเนินการเสร็จแล้ว.015414.jpg</t>
  </si>
  <si>
    <t>2377506c</t>
  </si>
  <si>
    <t>สวัสดีค่า รบกวนเปลี่ยนไฟล์ LED หน้าร้านซีคอนบางแคให้หน่อยค่ะ ขอด่วนนะคะ 
เอาไฟล์เก่าลงก่อน ขึ้นแต่ไฟล์ใหม่เฉพาะวันนี้ค่ะ
https://drive.google.com/file/d/15OrquArDfTAXusa02Ihesdalftf8bm-a/view?usp=sharing</t>
  </si>
  <si>
    <t>0f752a5e</t>
  </si>
  <si>
    <t>ขึ้นสื่อเดิมกลับวันที่ 21-02-26</t>
  </si>
  <si>
    <t>เช็คว่าสื่อขึ้นปกติไหม</t>
  </si>
  <si>
    <t>fc4f173b</t>
  </si>
  <si>
    <t>งานวางไดร์อแกรมจอ ขนาด W320 x H192cm</t>
  </si>
  <si>
    <t>DataServiceDR_Images/fc4f173b.รูปภาพที่แจ้ง.092952.jpg</t>
  </si>
  <si>
    <t>วางไดอะแกรม</t>
  </si>
  <si>
    <t>1b97ce0d</t>
  </si>
  <si>
    <t>รบกวนขึ้นไฟล์นี้เพิ่ม คู่กับไฟล์ล่าสุดให้หน่อยนะคะ
https://drive.google.com/file/d/13hTgcGNnrHH8PQ540lX64bZEwOZpHZm2/view?usp=drivesdk</t>
  </si>
  <si>
    <t>DataServiceDR_Images/1b97ce0d.รูปภาพที่แจ้ง.095158.jpg</t>
  </si>
  <si>
    <t>bd55a220</t>
  </si>
  <si>
    <t>คุณโจ</t>
  </si>
  <si>
    <t>จอSukumvit Connected สีอมฟ้า</t>
  </si>
  <si>
    <t>DataServiceDR_Images/bd55a220.รูปภาพที่แจ้ง.095938.jpg</t>
  </si>
  <si>
    <t>อาการสีเพี้ยน เป็นการแก้ไขเรียบร้อยทางทรัพย์รีโมทเข้ามาปรับสี ทางทีมบีเอ็นเข้าร่วมสำรวจน่างานด้วยครับลูกค้าพอใจแล้ว</t>
  </si>
  <si>
    <t>DataServiceDR_Images/bd55a220.รูปภาพที่ดำเนินการเสร็จแล้ว.021405.jpg</t>
  </si>
  <si>
    <t>350b2be1</t>
  </si>
  <si>
    <t>Sphere Mega bangna</t>
  </si>
  <si>
    <t>จอติดๆดับๆ</t>
  </si>
  <si>
    <t>DataServiceDR_Images/350b2be1.รูปภาพที่แจ้ง.100509.jpg</t>
  </si>
  <si>
    <t>สาขาปิด-เปิดกล่องใหม่ จอกลับมาติดปกติ</t>
  </si>
  <si>
    <t>DataServiceDR_Images/350b2be1.รูปภาพที่ดำเนินการเสร็จแล้ว.040355.jpg</t>
  </si>
  <si>
    <t>316dd9e7</t>
  </si>
  <si>
    <t>สาขาเมืองทองธานี จอ LED ฝั่งจอที่ โฆษณา คอนเทนท์ติดไม่ครบทั้งจอครับ จะขาดแถวบนไป 1 แถว รบกวนแก้ไขให้หน่อยครับขอบคุณครับ</t>
  </si>
  <si>
    <t>DataServiceDR_Images/316dd9e7.รูปภาพที่แจ้ง.101449.jpg</t>
  </si>
  <si>
    <t>ทำการ reboot ระบบหลังบ้าน + กับ สาขา ปิด- เปิด ระบบไฟด้วยการปิดเปิดเบรคเกอร์ จอกลับมาใช้งานปกติ</t>
  </si>
  <si>
    <t>DataServiceDR_Images/316dd9e7.รูปภาพที่ดำเนินการเสร็จแล้ว.101449.jpg</t>
  </si>
  <si>
    <t>a95bf451</t>
  </si>
  <si>
    <t>*วีดีโอ In store Promotion สาขา Central Pattaya สำหรับวันที่ 23 Feb - 31 Mar 26 
Link : https://drive.google.com/drive/u/0/folders/18J_ecVxmj-Ho_rcPnqgFA5M3RH_WsUmf
*วีดีโอ In store Promotion สาขา Central Phuket สำหรับวันที่ 23 Feb - 31 Mar 26  
Link : https://drive.google.com/drive/u/0/folders/1DaIFTHHuEidnJDlwsWe-uo0eaJDcQQDa
*วีดีโอ In store Promotion สาขา One Bangkok สำหรับวันที่ 23 Feb - 31 Mar 26  
Link : https://drive.google.com/drive/u/0/folders/1oA-nXg5kG4Qb4qpPMdMe1JuGeIcTimCz
*วีดีโอ In store Promotion สาขา CentralwOrld สำหรับวันที่ 23 Feb - 31 Mar 26  
 Size 1920x1080px : https://drive.google.com/drive/u/0/folders/19O4LJp9nEgpjcll2xtML7diI32LynapT 
 Size 3584x576px :  https://we.tl/t-LDFPgDOFpg      &lt;&lt; ลิ้งวีดีโอมีเวลาโหลด 3 วันนะคะ</t>
  </si>
  <si>
    <t>88c1cd58</t>
  </si>
  <si>
    <t>ขึ้นสื่อ YSL เริ่ม 21 ก.พ. 26
รบกวนเปลี่ยน VDO ตัวใหม่ให้หน้าร้าน YSL
 media มีผลวันที่ 21กพ 69
1. เซ็นทรัลลาดพร้าว
2.เซ็นทรัลดุสิต
3. เซ็นทรัลชิดลม</t>
  </si>
  <si>
    <t>85ad94a8</t>
  </si>
  <si>
    <t>เริ่มเปลี่ยนสื่อวันที่ 24  กพ 69
1.Fashion Island 
2.Westville
3.Westgate
4.CT Pinklao
เริ่มเปลี่ยนสื่อวันที่ 1 มี.ค.69
1.Paragon
2.Emporium
3.Emsphere
4.The Mall Ngamwongwan 
5.The Mall Bangkapi</t>
  </si>
  <si>
    <t>ตั้ง Play Control เริ่ม 24 กพ 69 1.Fashion Island 2.Westville 3.Westgate 4.CT Pinklao ตั้ง Play Control เริ่ม 1 มี.ค.69 1.Paragon 2.Emporium 3.Emsphere 4.The Mall Ngamwongwan 5.The Mall Bangkapi</t>
  </si>
  <si>
    <t>30b9e13f</t>
  </si>
  <si>
    <t>เปลี่ยนสื่อ YSL หน้าสาขาเซ็นทรัลเวิลด์
https://drive.google.com/drive/folders/1cOLm0ByJL2i-t2oElLF0FGDJO6H8xrE7</t>
  </si>
  <si>
    <t>-ดำเนินการเปลี่ยนสื่อเรียบร้อยครับ(รับทราบ) -ทำการเชื่อมต่อกล่องกับ Wi-Fi เรียบร้อยครับ(รับทราบ) -ดึงเข้าระบบ CMS เรียบร้อยครับ(รับทราบ)</t>
  </si>
  <si>
    <t>DataServiceDR_Images/30b9e13f.รูปภาพที่ดำเนินการเสร็จแล้ว.105854.jpg</t>
  </si>
  <si>
    <t>2f6ab8b2</t>
  </si>
  <si>
    <t>ขึ้นสื่อหน้าสาขา
วันที่ 01/03/26 https://drive.google.com/drive/folders/1cOLm0ByJL2i-t2oElLF0FGDJO6H8xrE7</t>
  </si>
  <si>
    <t>เอื้อน , เหน่ง</t>
  </si>
  <si>
    <t>งานปลี่ยนสื่อจอ LD 1จอ ที่หน้าสาขา เวลา 19.00-22.00   ช่าง 1ท่าน// เปลี่ยนสื่อเสร็จเรียบร้อยครับ✅✅ สอบถามหน้าสาขาแล้วครับ สื่อสามารถเปลี่ยนได้เลยครับ</t>
  </si>
  <si>
    <t>DataServiceDR_Images/2f6ab8b2.รูปภาพที่ดำเนินการเสร็จแล้ว.020518.jpg</t>
  </si>
  <si>
    <t>603bbee3</t>
  </si>
  <si>
    <t>ขึ้นสื่อหน้าสาขาวันที่24/02/26
https://drive.google.com/drive/folders/1cOLm0ByJL2i-t2oElLF0FGDJO6H8xrE7</t>
  </si>
  <si>
    <t>ดำเนินการเปลี่ยนสื่อเรียบร้อยครับ ❌แต่พบปัญหาแฟลชไดรฟ์ติดไวรัสไม่สามารถฟอร์แมตได้จึงนำ Flash Drive ส่วนตัวสแปร์ไว้ใช้หน้างานก่อนครับ❌</t>
  </si>
  <si>
    <t>DataServiceDR_Images/603bbee3.รูปภาพที่ดำเนินการเสร็จแล้ว.014230.jpg</t>
  </si>
  <si>
    <t>e6383b24</t>
  </si>
  <si>
    <t>Central Festival East Ville</t>
  </si>
  <si>
    <t>TV Wall จอไม่ติด 1 จอ</t>
  </si>
  <si>
    <t>DataServiceDR_Images/e6383b24.รูปภาพที่แจ้ง.033218.jpg</t>
  </si>
  <si>
    <t>สาขาปิด-เปิดกล่องใหม่ จอกลับมาทำงานปกติ</t>
  </si>
  <si>
    <t>e81f28a1</t>
  </si>
  <si>
    <t>ลิงค์นี้นะครับ Acne Labs ชั้น6 สยามวันครับ
มีทั้งจอแนวนอน และแนวตั้ง
เอาของเก่าออกทั้งหมด และใส่ใหม่ตามนี้ครับ
แนวตั้ง มี1ชิ้น
แนวนอน มี4ชิ้น รันสลับกันครับ
https://drive.google.com/drive/folders/1xs-Umpy0Rc0nxrSGrBiegEFTM5edU-a_?usp=sharing</t>
  </si>
  <si>
    <t>ac991811</t>
  </si>
  <si>
    <t>ขึ้นสื่อ 6 สาขา
Link สื่อใหม่
LED : TOL SolarCell (60 Sec) TrueShop (Phase 1) (21-28 Feb 2026)
https://drive.google.com/drive/folders/1WHqVIcddTELuz8ec5YC0sP51ZcqnqUW5?usp=sharing</t>
  </si>
  <si>
    <t>7b3977b3</t>
  </si>
  <si>
    <t>แสงดรอป  เครื่อง SL10 ไม่ทำงานค่ะ ทำให้จอดับอยู่</t>
  </si>
  <si>
    <t>DataServiceDR_Images/7b3977b3.รูปภาพที่แจ้ง.043830.jpg</t>
  </si>
  <si>
    <t>ดำเนินการเข้าตรวจสอบพบSL10ค่อนข้างร้อนมากครับทำให้ค้าง ดำเนินการรีไฟใหม่ตอนนี้จอกลับมาสว่างปกติแล้วครับ อาจจะต้องเพิ่มพัดลมระบายความร้อนให้กับตัวกล่อง ตัวกล่องค่อนข้างร้อนมากครับ</t>
  </si>
  <si>
    <t>DataServiceDR_Images/7b3977b3.รูปภาพที่ดำเนินการเสร็จแล้ว.101704.jpg</t>
  </si>
  <si>
    <t>bc407be8</t>
  </si>
  <si>
    <t>ก่อนหน้านี้ ได้เปลี่ยนกล่องไป 1 กล่องค่ะ ผ่านไป 5 เดือนค่ะ ใช้งานไม่ได้อีกค่ะ</t>
  </si>
  <si>
    <t>DataServiceDR_Images/bc407be8.รูปภาพที่แจ้ง.061300.jpg</t>
  </si>
  <si>
    <t>ยกเลิก ลูกค้าไม่อนุมัติงาน</t>
  </si>
  <si>
    <t>8ffbb4c8</t>
  </si>
  <si>
    <t>นิธิพัฒน์</t>
  </si>
  <si>
    <t>จอ DIGITAL POSTER เปิดไม่ติด</t>
  </si>
  <si>
    <t>DataServiceDR_Images/8ffbb4c8.รูปภาพที่แจ้ง.102650.jpg</t>
  </si>
  <si>
    <t>ตอนนี้จอเราทำงานปกติค่ะ  ปัญหาเกิดจากเต้ารับที่หน้าสาขา ไฟไม่มีค่ะ แนะนำสาขาเปลี่ยนจุดเสียบปลัีก</t>
  </si>
  <si>
    <t>ca89c46c</t>
  </si>
  <si>
    <t>ศราสินี นาคคงคำ</t>
  </si>
  <si>
    <t>0965542949</t>
  </si>
  <si>
    <t>DataServiceDR_Images/ca89c46c.รูปภาพที่แจ้ง.103019.jpg</t>
  </si>
  <si>
    <t>แนะนำสาขาเชื่อมต่ออินเทอร์เน็ต</t>
  </si>
  <si>
    <t>DataServiceDR_Images/ca89c46c.รูปภาพที่ดำเนินการเสร็จแล้ว.105005.jpg</t>
  </si>
  <si>
    <t>6e7c8954</t>
  </si>
  <si>
    <t>DataServiceDR_Images/6e7c8954.รูปภาพที่แจ้ง.103835.jpg</t>
  </si>
  <si>
    <t>จอดับไม่เล่นสื่อ//ตรวจสอบนาฬิกาทามเมอร์ไม่ตรงครับ จาก14.50 เป็น02.00 ปรับเวลาให้เป็นปัจจุบันจอติดปกติครับ✅</t>
  </si>
  <si>
    <t>DataServiceDR_Images/6e7c8954.รูปภาพที่ดำเนินการเสร็จแล้ว.083041.jpg</t>
  </si>
  <si>
    <t>7baaaee9</t>
  </si>
  <si>
    <t>Eveandboy  สาขา เมก้าบางน่า  
อาการแจ้ง ซ่อมมา 2 จอ อาการตามรูป
จอแคชเชียร์และจอหน้าร้าน</t>
  </si>
  <si>
    <t>DataServiceDR_Images/7baaaee9.รูปภาพที่แจ้ง.104630.jpg</t>
  </si>
  <si>
    <t>เอิร์ท , ต้น สลิม , XIE SHAOYANG</t>
  </si>
  <si>
    <t>ดำเนินการเข้าแก้ไขแผ่นโมดูลเสีย ทั้งหมด6แผ่น ที่จากที่แจ้งมามี5แผ่นครับดำเนินการเปลี่ยนแผ่นโมดูลทั้งหมดเรียยร้อยครับ✅ -จอแคชเชียร์2แผ่น✅ -หน้าร้าน3แผ่น✅ -textline ในร้าน1แผ่น✅</t>
  </si>
  <si>
    <t>DataServiceDR_Images/7baaaee9.รูปภาพที่ดำเนินการเสร็จแล้ว.010442.jpg</t>
  </si>
  <si>
    <t>อนุมัติราคาแล้ว</t>
  </si>
  <si>
    <t>ba6ec0d7</t>
  </si>
  <si>
    <t>LED Display</t>
  </si>
  <si>
    <t>True Logo สำหรับจอ LED3,4 ที่เป็นจอกลาง สำหรับใช้ขึ้นในกรณีที่สื่อบางตัวไม่ทำจอ 3,4 มาให้
LED True Logo
https://drive.google.com/drive/folders/1M58FcPsVoE2MBhB41rXqJKhcjriktHC_?usp=sharing
---------------------------------------------------
Link สื่อใหม่
LED : Vivo V70 (26 Feb 2026 - 31 May 2026)
https://drive.google.com/drive/folders/1r2UZp9I_iWas8jWpU5c0OFqgAkf_I23F?usp=sharing</t>
  </si>
  <si>
    <t>DataServiceDR_Images/ba6ec0d7.รูปภาพที่แจ้ง.012427.jpg</t>
  </si>
  <si>
    <t>เอ็กซ์ , หนูเล็ก , อีฟ</t>
  </si>
  <si>
    <t>e7ae6af4</t>
  </si>
  <si>
    <t>1.แจ้ง เพิ่มสื่อ แคมเปญ   Easy Up Easy Save + AOU  ระยะเวลาการขึ้นสื่อ 24 ก.พ. 69  -  16  เม.ย. 69  
True Shop : 
Digital Poster
https://drive.google.com/drive/folders/1poRnYMt8ID2cNrUdFx1P7bKn-R8c2USE?usp=sharing
Dtac In True Shop(จอDtac) : Digital Poster
https://drive.google.com/drive/folders/1poRnYMt8ID2cNrUdFx1P7bKn-R8c2USE?usp=sharing
DTAC SHOP : LED,Digital Signage (จอนอก,จอใน,Digital Standee)
https://drive.google.com/drive/folders/1poRnYMt8ID2cNrUdFx1P7bKn-R8c2USE?usp=sharing
Team DR  &gt;&gt;&gt; Digital Screen 43" (แนวตั้งสื่อco brand)   
https://drive.google.com/drive/folders/1poRnYMt8ID2cNrUdFx1P7bKn-R8c2USE?usp=sharing</t>
  </si>
  <si>
    <t>DataServiceDR_Images/e7ae6af4.รูปภาพที่แจ้ง.063029.jpg</t>
  </si>
  <si>
    <t>อัเดตสื่อใหม่ขึ้นจอ</t>
  </si>
  <si>
    <t>ส่งสำเร็จ 49จอ  ส่งไม่ผ่าน 67 จอ เนื่องจาก Offline</t>
  </si>
  <si>
    <t>DataServiceDR_Images/e7ae6af4.รูปภาพที่ดำเนินการเสร็จแล้ว.063029.png</t>
  </si>
  <si>
    <t>efb47368</t>
  </si>
  <si>
    <t>1.แจ้ง เพิ่มสื่อ แคมเปญ P2P sim only  5G Maxplus 450-500-550 ระยะเวลาการขึ้นสื่อ 24 ก.พ. 69  -  16  เม.ย. 69 (สื่อเฉพาะช่องทาง Dtac Shop Only ห้ามลง True Shop)
True Shop : 
Digital Poster
https://drive.google.com/drive/folders/1poRnYMt8ID2cNrUdFx1P7bKn-R8c2USE?usp=sharing
Dtac In True Shop(จอDtac) : Digital Poster
https://drive.google.com/drive/folders/1poRnYMt8ID2cNrUdFx1P7bKn-R8c2USE?usp=sharing
DTAC SHOP : LED,Digital Signage (จอนอก,จอใน,Digital Standee)
https://drive.google.com/drive/folders/1poRnYMt8ID2cNrUdFx1P7bKn-R8c2USE?usp=sharing
Team DR  &gt;&gt;&gt; Digital Screen 43" (แนวตั้งสื่อco brand)   
https://drive.google.com/drive/folders/1poRnYMt8ID2cNrUdFx1P7bKn-R8c2USE?usp=sharing</t>
  </si>
  <si>
    <t>DataServiceDR_Images/efb47368.รูปภาพที่แจ้ง.062808.jpg</t>
  </si>
  <si>
    <t>ส่งสำเร็จ 49 จอ ไม่สำเร็จเพราะ Offline 67 จอ</t>
  </si>
  <si>
    <t>DataServiceDR_Images/efb47368.รูปภาพที่ดำเนินการเสร็จแล้ว.062808.png</t>
  </si>
  <si>
    <t>0d929128</t>
  </si>
  <si>
    <t>คุณเอ๊ะ</t>
  </si>
  <si>
    <t>จอเล่นสื่อที่จอเพี้ยน</t>
  </si>
  <si>
    <t>DataServiceDR_Images/0d929128.รูปภาพที่แจ้ง.071856.jpg</t>
  </si>
  <si>
    <t>config หลุด set จอใหม่ จอใช้งานปกติ</t>
  </si>
  <si>
    <t>DataServiceDR_Images/0d929128.รูปภาพที่ดำเนินการเสร็จแล้ว.013531.jpg</t>
  </si>
  <si>
    <t>20f18d3b</t>
  </si>
  <si>
    <t>MRT จตุจักร</t>
  </si>
  <si>
    <t>แผ่นจอ LED เสา NE แผ่นมุมดับ 1 แผ่น</t>
  </si>
  <si>
    <t>DataServiceDR_Images/20f18d3b.รูปภาพที่แจ้ง.074307.png</t>
  </si>
  <si>
    <t>เข้าตรวจสอบจอ จอติดปกติครับตรวจเช็คอุปกรณ์เบื้องต้นไม่มีอาการเสียครับ  ตรวจเช็คแผ่นที่เตรียมมามีเม็ดไฟเสีย2แผ่น</t>
  </si>
  <si>
    <t>DataServiceDR_Images/20f18d3b.รูปภาพที่ดำเนินการเสร็จแล้ว.013819.jpg</t>
  </si>
  <si>
    <t>634a42c8</t>
  </si>
  <si>
    <t>LED : AF 2026 (ออดิชั่น 4 ภาค) (1 Mar 2026-30 Apr 2026)
https://drive.google.com/drive/folders/11KWrYFAkYRAX4rMKB7-UEXJTxikxzoev?usp=sharing</t>
  </si>
  <si>
    <t>DataServiceDR_Images/634a42c8.รูปภาพที่แจ้ง.085641.png</t>
  </si>
  <si>
    <t>75dc44bc</t>
  </si>
  <si>
    <t>สาขาภูเก็ต</t>
  </si>
  <si>
    <t>081-930-0330</t>
  </si>
  <si>
    <t>DataServiceDR_Images/75dc44bc.รูปภาพที่แจ้ง.100930.png</t>
  </si>
  <si>
    <t>ส่งอแดปเตอร์แล้ว จอติดปกติ</t>
  </si>
  <si>
    <t>DataServiceDR_Images/75dc44bc.รูปภาพที่ดำเนินการเสร็จแล้ว.073704.jpg</t>
  </si>
  <si>
    <t>954999b9</t>
  </si>
  <si>
    <t>IC เสียและเม็ดไฟหลุดจำนวนมากครับ</t>
  </si>
  <si>
    <t>DataServiceDR_Images/954999b9.รูปภาพที่แจ้ง.020036.jpg</t>
  </si>
  <si>
    <t>เข้าตรวจสอบเบื้องต้นพบว่าแผ่นจอเสีย จำนวน 1 แผ่น ทำการตรวจสอบสาย IC และสายแพร พบว่าสามารถใช้งานได้ตามปกติ จึงดำเนินการเปลี่ยนแผ่นจอใหม่จำนวน 1 แผ่น หลังดำเนินการแล้ว จอสามารถกลับมาใช้งานได้ตามปกติ</t>
  </si>
  <si>
    <t>DataServiceDR_Images/954999b9.รูปภาพที่ดำเนินการเสร็จแล้ว.103018.jpg</t>
  </si>
  <si>
    <t>c9b6e29e</t>
  </si>
  <si>
    <t>p2</t>
  </si>
  <si>
    <t>งานวางไดร์อะแกรม</t>
  </si>
  <si>
    <t>DataServiceDR_Images/c9b6e29e.รูปภาพที่แจ้ง.020345.jpg</t>
  </si>
  <si>
    <t>77384847</t>
  </si>
  <si>
    <t>รบกวนเปลี่ยนสื่อสามสาขาค่า สามารถขึ้นวันที่ 26 กุมภาได้เลยค่ะ
CTW = https://drive.google.com/drive/folders/1bpeKFZt0Zg1dHuJI0zmCUQC9VCdcKpNv?usp=sharing
Paragon = https://drive.google.com/file/d/1vmOVzJYsTdgIh3s_lq8ApJpfgWUYn530/view?usp=sharing
Central LP จอที่เป็น เมคอัพ (ไม่ใช่จอ Armani prive )
https://drive.google.com/file/d/1-Pt_u9vbyiAHrLSuE6LtCBTx92M4TC_V/view?usp=sharing</t>
  </si>
  <si>
    <t>ecd1663f</t>
  </si>
  <si>
    <t>Yaowaraj Phranakhon Goldsmith Ayutthaya</t>
  </si>
  <si>
    <t>DataServiceDR_Images/ecd1663f.รูปภาพที่แจ้ง.040950.jpg</t>
  </si>
  <si>
    <t>เอ๋ , เอิร์ท , จวน</t>
  </si>
  <si>
    <t>-ดำเนินการตรวจสอบพบว่าหม้อแปลงเสียดำเนินการเปลี่ยนหม้อแปลงใหม่ จอกลับมาใช้งานได้ปกติแล้วครับ✅ -ลูกค้าเซ็นเอกสารเรียบร้อยครับ✅</t>
  </si>
  <si>
    <t>DataServiceDR_Images/ecd1663f.รูปภาพที่ดำเนินการเสร็จแล้ว.083759.jpg</t>
  </si>
  <si>
    <t>892ca8c1</t>
  </si>
  <si>
    <t>สาขาแฟชั่น แจ้งซ่อมป้ายไฟ LED ค่ะ เนื่องจากไม่ติดค่ะ</t>
  </si>
  <si>
    <t>DataServiceDR_Images/892ca8c1.รูปภาพที่แจ้ง.044348.jpg</t>
  </si>
  <si>
    <t>ส่งสื่อขึ้นอีกรอบแบบแทนที่</t>
  </si>
  <si>
    <t>DataServiceDR_Images/892ca8c1.รูปภาพที่ดำเนินการเสร็จแล้ว.113340.jpg</t>
  </si>
  <si>
    <t>2c183a73</t>
  </si>
  <si>
    <t>เฮียตี๋</t>
  </si>
  <si>
    <t>0831312468</t>
  </si>
  <si>
    <t>รบกวนโทรหาร้านทอง happy gold อธิบายการเปลี่ยนสื่อ จอข้อความวิ่งหน่อยครับ
** ก่อนโทรรบกวน สอบถามน้องอิมเรื่องสายแลนได้ต่อเข้าคอมลูกค้าแล้วใช่ไหมครับและขอเบอร์โทร หน่อยครับ ลูกค้า จะไม่รับเบอร์แปลกผมต้องแจ้งลูกค้าก่อน</t>
  </si>
  <si>
    <t>อธิบายการเปลี่ยนสื่อให้ลูกค้า</t>
  </si>
  <si>
    <t>edfa87b1</t>
  </si>
  <si>
    <t>Dear All
แจ้งเพิ่มสื่อ,เปลี่ยนแปลง และลบสื่อ Digital TV อัพเดท  26/2/2026 
1.แจ้ง เพิ่มสื่อ แคมเปญ Miracle Prebooking S26   ระยะเวลาการขึ้นสื่อ 26 ก.พ. 69  -  10  เม.ย. 69  ก่อนสาขาเปิด
Team DR  &gt;&gt;&gt; Digital Screen 43" (แนวตั้งสื่อco brand)   
https://drive.google.com/drive/folders/1IIubu58hiogfDlJMvZzc5najqWTOJcp-?usp=sharing</t>
  </si>
  <si>
    <t>DataServiceDR_Images/edfa87b1.รูปภาพที่แจ้ง.072854.jpg</t>
  </si>
  <si>
    <t>2b6d42f0</t>
  </si>
  <si>
    <t>แจ้ง เพิ่มสื่อ แคมเปญ Honor Magic 8 Pro    ระยะเวลาการขึ้นสื่อ 27 ก.พ. 69  -  31 มี.ค. 69</t>
  </si>
  <si>
    <t>DataServiceDR_Images/2b6d42f0.รูปภาพที่แจ้ง.073101.jpg</t>
  </si>
  <si>
    <t>93eaa150</t>
  </si>
  <si>
    <t>Acc Wall : BD Embassy, ทรู1ใยแก้ว, CP Tower, EMSPHERE, Siam soi2, One BKK, Dusit Central Park 
Video Wall : TS Central Westgate, Mega Bangna, Future Rangsit
แจ้งขึ้นสื่อ 
&gt;&gt; Miracle Prebooking ขึ้นสื่อคร่อมเดือน 26 Feb (เวลา 9.00น. เป็นต้นไป) - 10 Mar 26 ห้ามขึ้นก่อนเวลานะคะ!!
https://drive.google.com/drive/folders/1XxCWnWxGHbVOY3Bn46YBbDbnhZuwzdrL?usp=drive_link
&gt;&gt; Launch vivo V70 ขึ้นสื่อคร่อมเดือน 26 Feb - 31 Mar 26
https://drive.google.com/drive/folders/1G3xsfTyOFLjrLSrMHVB87YSDRiBTmQd4?usp=drive_link
รบกวนด้วยนะคะ ขอบคุณมากค่ะ🙏🏻</t>
  </si>
  <si>
    <t>c4741543</t>
  </si>
  <si>
    <t>จอเปิดไม่ติด 3 จอ</t>
  </si>
  <si>
    <t>DataServiceDR_Images/c4741543.รูปภาพที่แจ้ง.110250.jpg</t>
  </si>
  <si>
    <t>แนะนำสาขากดสวิทช์เปิดจอ</t>
  </si>
  <si>
    <t>DataServiceDR_Images/c4741543.รูปภาพที่ดำเนินการเสร็จแล้ว.112005.jpg</t>
  </si>
  <si>
    <t>b398d36e</t>
  </si>
  <si>
    <t>Yume Plus Central Rama 3</t>
  </si>
  <si>
    <t>จอ Kiosk ดับไม่เล่นสื่อ</t>
  </si>
  <si>
    <t>DataServiceDR_Images/b398d36e.รูปภาพที่แจ้ง.110643.jpg</t>
  </si>
  <si>
    <t>ดำเนินการเข้าตรวจสอบพบว่าพาวเวอร์ Supply เสียดำเนินการเปลี่ยนเพาเวอร์ซัพพลายใหม่จอกลับมาติดใช้งานได้แล้ว</t>
  </si>
  <si>
    <t>DataServiceDR_Images/b398d36e.รูปภาพที่ดำเนินการเสร็จแล้ว.091142.jpg</t>
  </si>
  <si>
    <t>3c77f8f6</t>
  </si>
  <si>
    <t>Goldfield &amp; Banks Australia Central World</t>
  </si>
  <si>
    <t>จอ LED  มีอาการค้าง</t>
  </si>
  <si>
    <t>DataServiceDR_Images/3c77f8f6.รูปภาพที่แจ้ง.110935.jpg</t>
  </si>
  <si>
    <t>อ็อฟ , ฟลุ๊คเล็ก , ยอด</t>
  </si>
  <si>
    <t>1.เปลี่ยนสายแลนด์ใหม่ 1 เส้น จอเล่นได้ปกติ 2.สื่อลค.ค้าง ลองเสียบเฟรชไดร์ใหม่ก็ไม่หาย</t>
  </si>
  <si>
    <t>DataServiceDR_Images/3c77f8f6.รูปภาพที่ดำเนินการเสร็จแล้ว.020151.jpg</t>
  </si>
  <si>
    <t>70948725</t>
  </si>
  <si>
    <t>ซ่อม + สลับแผ่น เม็ดไฟเสีย 3 จอเก่า</t>
  </si>
  <si>
    <t>DataServiceDR_Images/70948725.รูปภาพที่แจ้ง.111259.jpg</t>
  </si>
  <si>
    <t>สรุปการซ่อมแผ่น -จอแขวนต้องทำการเปลี่ยนแผ่นใหม่ทั้งหมด เพราะ แผ่นเป็นรหัสเก่า ทำให้เม็ดพิกเซล ขึ้น เหลืองแล้วได้ลองทำการซ่อมแล้วแต่ ไม่สำเร็จ  ส่วนจออื่นได้ทำการซ่อมหมดแล้ว</t>
  </si>
  <si>
    <t>DataServiceDR_Images/70948725.รูปภาพที่ดำเนินการเสร็จแล้ว.013052.jpg</t>
  </si>
  <si>
    <t>c717a144</t>
  </si>
  <si>
    <t>ระบบ CCTV แยกมารยาทไม่สามารใช้งานได้ครับรบกวนขอช่างเข้าตรวจสอบด้วยครับ</t>
  </si>
  <si>
    <t>DataServiceDR_Images/c717a144.รูปภาพที่แจ้ง.111632.png</t>
  </si>
  <si>
    <t>ลูกค้าไม่มีอัพเดต คาดว่าลูกค้าจะดึงเข้าระบบCCTV</t>
  </si>
  <si>
    <t>a5c6f334</t>
  </si>
  <si>
    <t>ขอแจ้งเพิ่มสื่อ Prebooking Samsung S26 ที่จอ Samsung Accessory Wall มีผล 26/2-13/3/2026 (ห้ามหลุดเด็ดขาด!!! เปิดตัวสินค้าใหม่) : 
TV Corner
https://drive.google.com/file/d/1-ueIHh9KqV-LbAFyrKgtYSI7pg1z456A/view?usp=sharing</t>
  </si>
  <si>
    <t>61f7af56</t>
  </si>
  <si>
    <t>Link สื่อใหม่
Samsung S26 (Prebook) (26 Feb - 10 Mar 2026)
Dual Screens: 
https://drive.google.com/file/d/1KfGUDwBm-9Hrwo57AloInuo1tAPdtVWF/view?usp=sharing
Single Screen: 
https://drive.google.com/file/d/120inOrmT8ffTT1f0Cy-1xY0xmLPeqNi6/view?usp=sharing</t>
  </si>
  <si>
    <t>a8ade84e</t>
  </si>
  <si>
    <t>ฝากเพิ่มสื่อ Vivo vo70 อีกสื่อครับ ลิ้งเดิม 
มีผล 27/2/2026-31/3/2026</t>
  </si>
  <si>
    <t>DataServiceDR_Images/a8ade84e.รูปภาพที่แจ้ง.033002.jpg</t>
  </si>
  <si>
    <t>92d57e87</t>
  </si>
  <si>
    <t>ฝากเพิ่ม Samsung video อีกสื่อลิ้งเดิมครับ</t>
  </si>
  <si>
    <t>DataServiceDR_Images/92d57e87.รูปภาพที่แจ้ง.033238.jpg</t>
  </si>
  <si>
    <t>ad49d217</t>
  </si>
  <si>
    <t>สวัสดีค่ะ งานมานิกิริ ลูกค้าแจ้งมาว่าจอแสดงผลครึ่งจอค่ะ รบกวนตรวจสอบให้หน่อยนะคะ</t>
  </si>
  <si>
    <t>DataServiceDR_Images/ad49d217.รูปภาพที่แจ้ง.065613.jpg</t>
  </si>
  <si>
    <t>ยกเลิก โยกงานไปให้โปรเจค</t>
  </si>
  <si>
    <t>f68bf073</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</si>
  <si>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อัพเดทคืนนี้นะคะ
เมกะบางนา : https://drive.google.com/file/d/14W0ZmtjN74nPfd25PVCK-CQ2W32zM45x/view?usp=drive_link
แฟชั่น/ซีคอน/เวตเกต : https://drive.google.com/file/d/1K2yfuT30WOxsRMzBmDn9_4IHPUABplf8/view?usp=drive_link
เวสเกต หน้าร้าน : https://drive.google.com/file/d/1uBOkSflRvFGLpoVhJuCCYHtM9Yh_DsU2/view?usp=drive_link
สยาม เซนเตอร์ : จอข้าง https://drive.google.com/file/d/1lxJDwniTforOnW2U2y9urz2KEQmol4OV/view?usp=drive_link
หลังแคชเชียร์ : https://drive.google.com/file/d/1JVlSA3_DP9b34N37Gqc9uPQwjMriNJsv/view?usp=drive_link
เซนทรัลพาร์ค : หลังแคชเชียร์ https://drive.google.com/file/d/1vq0ODGh_ZQ7wpeuAACA7wXKS-iJWUvrt/view?usp=drive_link
จอด้านข้าง : https://drive.google.com/file/d/13ffeXmGFqRvLAvoPuZV9DGEw_peqNZZA/view?usp=drive_link
Zpell : หลังแคชเชียร์ : https://drive.google.com/file/d/1A2HvuK6JByK0_aE0w716_w_qo75g9Vz5/view?usp=drive_link
จอด้านข้าง 2 จอ : https://drive.google.com/file/d/1xIv3Hkt3VOeAdQXKq4bnrEgCj-DBrz_T/view?usp=drive_link</t>
  </si>
  <si>
    <t>ea9e3b92</t>
  </si>
  <si>
    <t>รบกวนเพิ่มสื่อ imoo โปรโมชั่นพิเศษ เริ่ม 27/2-1/3/2026 ที่จอ ACC Wall แบบ Mix Brand ด้วยนะคะ
https://drive.google.com/file/d/1OO2EEO4G2Wj-cEAyLv0R3dlplh2n_Kvt/view?usp=sharing</t>
  </si>
  <si>
    <t>4a726a64</t>
  </si>
  <si>
    <t>📣ประกาศ📣
Digital Media effective 1-31 Mar 2026 (For DR)
TV Corner (Accessory Wall) ดูชื่อ Corner จาก Folder
https://drive.google.com/drive/folders/1WfElovPKf6zu7tIeiRz_I6tTyjXBZk9U?usp=sharing</t>
  </si>
  <si>
    <t>ขึ้นสื่อรายเดือน Acc Wall คุณพัชเรียบร้อยแล้วนะคะ สร้างโปรแกรมแยกประเภทจอดังนี้ 1.Samsung 2.Apple  3.Basues 5.Sheep</t>
  </si>
  <si>
    <t>a63b08dc</t>
  </si>
  <si>
    <t>สื่อ Samsung S26 Accessory รบกวนขึ้นจอ Samsung Acc Wall (ขึ้นสื่อได้เลยนะคะ รบกวนลอง Download ว่าติดปัญหามั้ยค่ะ)
https://drive.google.com/drive/folders/1Ut0KgSoBBNT3O6nBoziMk1gUt0BFxT6q?usp=sharing</t>
  </si>
  <si>
    <t>525ec0d6</t>
  </si>
  <si>
    <t>Digital Media effective 1-31 Mar 2026 (For DR)
Digital Screen 43"(จอ Trade In - Co Brand)
https://drive.google.com/drive/folders/1gpoX-RcJ2MbhkVYCB1bPouRCUEyuhgQ4?usp=drive_link
!!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</si>
  <si>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d35500fb</t>
  </si>
  <si>
    <t>ซ่อม IC BMN เพชรบุรีครับ</t>
  </si>
  <si>
    <t>DataServiceDR_Images/d35500fb.รูปภาพที่แจ้ง.101353.jpg</t>
  </si>
  <si>
    <t>ถึงหน้างาน 07.15 PM เข้าดำเนินการซ่อมแผ่นโมดูลจุดที่เสียและเปลี่ยนแผ่นโมดูลจุดที่เสียเรียบร้อยครับ จอ✅ ใช้แผ่นที่เตรียมมาทั้งหมด12แผ่นเปลี่ยนหมด และซ่อมเม็ดไฟที่เสียทุกจุดเรียบร้อยครับ✅</t>
  </si>
  <si>
    <t>DataServiceDR_Images/d35500fb.รูปภาพที่ดำเนินการเสร็จแล้ว.022035.jpg</t>
  </si>
  <si>
    <t>5c672701</t>
  </si>
  <si>
    <t>Jungceylon Shopping Center</t>
  </si>
  <si>
    <t>Kanpit</t>
  </si>
  <si>
    <t>สาขาจังซีลอนภูเก็ต
อาการจอทั้งสาขาไม่ Online  ทั้งสาขา</t>
  </si>
  <si>
    <t>DataServiceDR_Images/5c672701.รูปภาพที่แจ้ง.101739.jpg</t>
  </si>
  <si>
    <t>อุปกรณ์ออนไลน์เรียบร้อย วิธีแก้ไข ย้าย Lan network ไปเสียบไว้ที่   Aruba ที่ port 3  และ 4  device online แล้ว</t>
  </si>
  <si>
    <t>DataServiceDR_Images/5c672701.รูปภาพที่ดำเนินการเสร็จแล้ว.092434.jpg</t>
  </si>
  <si>
    <t>จ้างช่างนอกเข้าดูระบบ Network เนื่องจาก ทีมบริษัทเข้าไป 2 รอบ แต่ยังไม่จบ</t>
  </si>
  <si>
    <t>175f72ef</t>
  </si>
  <si>
    <t>มีรูปเบอร์เกอร์ไฟ จอ ร้าน Ari zpell มั้ยครับ หน้าร้านแจ้งว่าหน้าจอไม่ติด แต่ผมเช็คในระบบมันยังออนไลน์ อยู่</t>
  </si>
  <si>
    <t>DataServiceDR_Images/175f72ef.รูปภาพที่แจ้ง.101937.jpg</t>
  </si>
  <si>
    <t>เอิร์ท , เอ๋ , จวน</t>
  </si>
  <si>
    <t>เข้าเปลี่ยนนาฬิกาทามเมอร์  ดำเนินการเข้าเปลี่ยน timer เรียบร้อยครับ✅ เนื่องจากtimerที่เบิกมาเสียครับจึงต้องทำการเบิกเงินซื้อตัวใหม่หน้างานครับ จอติอปกติเรียบร้อยครับ</t>
  </si>
  <si>
    <t>DataServiceDR_Images/175f72ef.รูปภาพที่ดำเนินการเสร็จแล้ว.103409.jpg</t>
  </si>
  <si>
    <t>2b90ef1e</t>
  </si>
  <si>
    <t>Lululemon Central Phuket Floresta</t>
  </si>
  <si>
    <t>Sri Datta</t>
  </si>
  <si>
    <t>จอสีเพี้ยน 2 จอ จอเสาและWall</t>
  </si>
  <si>
    <t>DataServiceDR_Images/2b90ef1e.รูปภาพที่แจ้ง.102311.jpg</t>
  </si>
  <si>
    <t>รายละเอียดงาน 1. จอเสา LED เข้าซ่อมแผ่นเสีย  IC    17 แผ่น❌️ 2. ย้ายแผ่นเสียลงมาด้านล่าง 3.ถอดสายไฟDc&amp;สายแพรออก 3แถวล่างให้จอดับเสมอกัน</t>
  </si>
  <si>
    <t>DataServiceDR_Images/2b90ef1e.รูปภาพที่ดำเนินการเสร็จแล้ว.105521.jpg</t>
  </si>
  <si>
    <t>27c41040</t>
  </si>
  <si>
    <t>แจ้งซ่อม จอสื่อโฆษณา Corner สถานีสุขุมวิท (BL22) จอสื่อดับ 1 จุดครับ</t>
  </si>
  <si>
    <t>DataServiceDR_Images/27c41040.รูปภาพที่แจ้ง.102448.jpg</t>
  </si>
  <si>
    <t>จอaLEDสุขุมวิทจอโค้งดับ เบรกเกอร์ทริป 2 ตัว ได้ทำการแก้ไขเรียบร้อยครับ✅</t>
  </si>
  <si>
    <t>DataServiceDR_Images/27c41040.รูปภาพที่ดำเนินการเสร็จแล้ว.103005.jpg</t>
  </si>
  <si>
    <t>5ab196e1</t>
  </si>
  <si>
    <t>รบกวนช่วยอัปไฟล์ภาพสำหรับเปลี่ยนจอ LED Week 9 - 10 ของ Charles &amp; Keith สาขา Central Pattaya แทนสื่อเดิมตามลิงก์ด้านล่างภายในวันที่ 27 ก.พ. 2569 ค่ะ
·       Central Pattaya https://drive.google.com/file/d/1Nm9g3rUDtXxKND-o_KyX22oa3JIIIZOg/view?usp=sharing</t>
  </si>
  <si>
    <t>31a67396</t>
  </si>
  <si>
    <t>TV Corner : Embassy, ทรู1ใยแก้ว, CP Tower, EMSPHERE, Siam Soi 2, One Bangkok, Central Park Dusit
Video Wall : TrueSphere Central Westgate, Mega Bangna, Future Rangsit 
&gt;&gt; นำส่งสื่อเดือน March 26https://drive.google.com/drive/folders/1hkoiNCMwD0NIDTQUAbl6NzxVBY4UWnaP?usp=drive_link</t>
  </si>
  <si>
    <t>สร้างโปรแกรมแยกประเภทจอดังนี้ 1.Central Park Dusit จอตั้งพื้น 38 สื่อ 2.VdoWall 3 สาขา  TrueSphere Central Westgate, Mega Bangna, Future Rangsit 44 สื่อ 3.Siam soi 2_Gadget 9 สื่อ 4.LED Smart Home _ BD Makro Hangdong Chiang Mai 12 สื่อ 5.True Privilege 7 สื่อ 6.จอกลาง 6 สื่อ 7.จอขวา 10สื่อ 8.จอซ้าย 18 สื่อ</t>
  </si>
  <si>
    <t>a122947a</t>
  </si>
  <si>
    <t>Breaker ทริบ2วันติแล้วครับรบกวนขอทีมช่างไฟฟ้าเข้าตรวจสอบอีกที่คืนนี้ครับ</t>
  </si>
  <si>
    <t>DataServiceDR_Images/a122947a.รูปภาพที่แจ้ง.045913.jpg</t>
  </si>
  <si>
    <t>✅️รายละเอียดการดำเนินงาน✅️ เข้าตรวจสอบพบว่าจอคอนเนอร์ดับบางส่วน ตรวจสอบที่ตู้ไฟพบว่าเบรกเกอร์ทริปจำนวน 2 ตัว จึงทำการเปิดฝาตู้เพื่อตรวจสอบสายไฟว่ามีการลัดวงจรหรือไม่ จากการตรวจสอบเบื้องต้นคาดว่าสายไฟอาจมีการช็อตกัน และพบว่าเบรกเกอร์เพิ่มเติมอีก 2 ตัวทริปตามมา จึงดำเนินการไล่ตรวจสอบแนวสายไฟ ตรวจสอบความเรียบร้อยภายในตู้ จากนั้นปิดฝาตู้และทำการยกเบรกเกอร์ขึ้น (ON) ทั้ง 4 ตัวที่ทริป จอสามารถกลับมาใช้งานได้ตามปกติ และเล่นสื่อได้ตามปกติ</t>
  </si>
  <si>
    <t>DataServiceDR_Images/a122947a.รูปภาพที่ดำเนินการเสร็จแล้ว.103247.jpg</t>
  </si>
  <si>
    <t>af27bc42</t>
  </si>
  <si>
    <t>Link สื่อใหม่
LED : TVS Telco Bundle Non-Sport-Mar 2026
https://drive.google.com/drive/folders/1uqOolk6x8gG04urDWYxx-_VyXZqVCiL8</t>
  </si>
  <si>
    <t>เหน่ง , อีฟ</t>
  </si>
  <si>
    <t>8c6073cb</t>
  </si>
  <si>
    <t>LED : TVS SPORT UCL-Mar 2026
https://drive.google.com/drive/folders/1-xklRoR5CC8ZfyCs6wbWnB80EMT4sFvu?usp=sharing</t>
  </si>
  <si>
    <t>1. ปรับ Play Control  78 Device  2. ลบสื่อเก่าของเดือนออกจาก Device และหน้าโปรแกรม 3.จัดเรียงโปรแกรมทั้งหมดในDevice ทั้งหมดประมาณ 15-19 โปรแกรมต่อ Device  4.สำหรับสื่อที่ต่อโปร ทำการลบวันหมดอายุจากชื่อสื่อ เพื่อป้องกันความสับสน</t>
  </si>
  <si>
    <t>bf1d50db</t>
  </si>
  <si>
    <t>Dear All
แจ้งเพิ่มสื่อ,เปลี่ยนแปลง และลบสื่อ Digital TV อัพเดท  27/2/2026 
1.แจ้ง เพิ่มสื่อ แคมเปญ BMGM Exiting Interbrand  ระยะเวลาการขึ้นสื่อ 27 ก.พ. 69  -  30 เม.ย. 69  
2.แจ้ง เพิ่มสื่อ แคมเปญ Trade-in Samsung   ระยะเวลาการขึ้นสื่อ 27 ก.พ. 69  -  31 มี.ค. 69  
3.แจ้ง เพิ่มสื่อ แคมเปญ   Pay Next Extra S26 Ultra ระยะเวลาการขึ้นสื่อ 27 ก.พ. 69  -  31 มี.ค. 69
Team DR  &gt;&gt;&gt; Digital Screen 43" (แนวตั้งสื่อco brand)   
https://drive.google.com/drive/folders/1pi9WRhA_PsoYb261qqeOYrE08htgGyGO?usp=sharing</t>
  </si>
  <si>
    <t>7e7f02aa</t>
  </si>
  <si>
    <t>DataServiceDR_Images/7e7f02aa.รูปภาพที่แจ้ง.081422.jpg</t>
  </si>
  <si>
    <t>ดำเนินการเปลี่นน video processor และเซ็ตคอนฟิกใหม่เรียบร้อยครับ เนื่องจาก processor ตัวเก่าไม่จำค่าครับ เวลาปิดเปิดไฟใหม่จะไม่จำค่าครับ</t>
  </si>
  <si>
    <t>DataServiceDR_Images/7e7f02aa.รูปภาพที่ดำเนินการเสร็จแล้ว.015644.jpg</t>
  </si>
  <si>
    <t>a8593215</t>
  </si>
  <si>
    <t>DataServiceDR_Images/a8593215.รูปภาพที่แจ้ง.082342.jpg</t>
  </si>
  <si>
    <t>98ae718c</t>
  </si>
  <si>
    <t>จะรบกวนนำสื่อ imoo ออกจากจอไปก่อนนะคะ ติดปัญหาบางอย่างค่ะ</t>
  </si>
  <si>
    <t>DataServiceDR_Images/98ae718c.รูปภาพที่แจ้ง.094255.jpg</t>
  </si>
  <si>
    <t>ลบสื่อที่ต้องการให้ลบออก</t>
  </si>
  <si>
    <t>d1f67279</t>
  </si>
  <si>
    <t>ดำเนินการเข้าตรวจสอบแผ่นเสีย จอซ้าย แผ่นโมดูล ที่ต้องเปลี่ยนประมาณ 3 แผ่น แผ่นโมดูล ที่ต้องซ่อมประมาณ 10 แผ่น จอกลาง แผ่นโมดูล ที่ต้องเปลี่ยนประมาณ 37 แผ่น แผ่นโมดูล ที่ต้องซ่อมประมาณ 39 แผ่น *️⃣ข้างบนของจอกลางยังแผ่นเม็ดหลุดอีกหลายแผ่นที่ไม่สามารถตรวจสอบได้เนื่องจากอยู่สูงครับ*️⃣ จอขวา แผ่นโมดูล ที่ต้องเปลี่ยนประมาณ 5 แผ่น แผ่นโมดูล ที่ต้องซ่อมประมาณ 8 แผ่น</t>
  </si>
  <si>
    <t>b4ff089b</t>
  </si>
  <si>
    <t>สื่อต่อโปรจากเดิมหมดอายุต่อถึงสิ้นเดือน
1.TruelD Game HUB (1 Dec 2025- 31 Mar 26)
2.True ID c- series Glory (1-31 Mar 2026
3.5G My Plan (ตามลิสสาขาที่มี) (4 Oct - 31 Mar 26)</t>
  </si>
  <si>
    <t>02202a81</t>
  </si>
  <si>
    <t>ICONSIAM Fl4</t>
  </si>
  <si>
    <t>DataServiceDR_Images/02202a81.รูปภาพที่แจ้ง.063105.jpg</t>
  </si>
  <si>
    <t>Restart จอกลับมาติด</t>
  </si>
  <si>
    <t>170950ba</t>
  </si>
  <si>
    <t>ขอแจ้งเปลี่ยนสื่อ Sheep โดยนำสื่อ Sheep iPhone17 ออก แทนด้วยสื่อใหม่ มีผล 1/3/2026 (ACC Wall : Sheep Wall &amp; Mix Brand Wall)
https://drive.google.com/file/d/1SkblT87aZwnH9mT1Enn8kh6C-6VjVnSI/view?usp=sharing</t>
  </si>
  <si>
    <t>91543b4f</t>
  </si>
  <si>
    <t>ส่งช่างเข้าเช็คตู้ไฟร้าน Ari Siam ให้หน่อยครับ หน้าร้านแจ้งว่ามันติดๆดับๆครับ</t>
  </si>
  <si>
    <t>DataServiceDR_Images/91543b4f.รูปภาพที่แจ้ง.111346.jpg</t>
  </si>
  <si>
    <t>-ได้มีการสอบถามทางร้านแล้ววครับเรื่องไฟตกทางร้านบอก 1-2ครั้ง/เดือนครับ - เบรกเกอร์เมน 40A -เบรกเกอร์ของเรา 3P 50A R กินกระแสไฟอยู่ประมาณ 15.15A S กินกระแสไฟอยู่ประมาณ 18.04A T กินกระแสไฟอยู่ประมาณ 7.34A</t>
  </si>
  <si>
    <t>DataServiceDR_Images/91543b4f.รูปภาพที่ดำเนินการเสร็จแล้ว.080622.jpg</t>
  </si>
  <si>
    <t>b47ff88d</t>
  </si>
  <si>
    <t>จอกระพริบมีแถบดำ</t>
  </si>
  <si>
    <t>DataServiceDR_Images/b47ff88d.รูปภาพที่แจ้ง.111558.jpg</t>
  </si>
  <si>
    <t>รอลูกค้าติดต่อกลับ</t>
  </si>
  <si>
    <t>2a9cb353</t>
  </si>
  <si>
    <t>094-3211457</t>
  </si>
  <si>
    <t>DataServiceDR_Images/2a9cb353.รูปภาพที่แจ้ง.013022.jpg</t>
  </si>
  <si>
    <t>เปลี่ยน box player และ set จอแสดงสื่อเรียบร้อย</t>
  </si>
  <si>
    <t>DataServiceDR_Images/2a9cb353.รูปภาพที่ดำเนินการเสร็จแล้ว.034157.jpg</t>
  </si>
  <si>
    <t>fa594871</t>
  </si>
  <si>
    <t>DataServiceDR_Images/fa594871.รูปภาพที่แจ้ง.013428.jpg</t>
  </si>
  <si>
    <t>รายละเอียดการดำเนินงาน เข้าตรวจสอบพบว่าจอ LED ดับทั้งหมด จึงดำเนินการตรวจสอบที่ตู้ไฟย่อย พบว่าเบรกเกอร์ทำงานปกติ จากนั้นตรวจสอบที่ตู้เมนหลัก พบว่าเบรกเกอร์เมนทริป จึงทำการยกเบรกเกอร์เมน (ON) ขึ้นใหม่ หลังดำเนินการแล้ว จอสามารถกลับมาใช้งานได้ตามปกติ และเล่นสื่อได้ตามปกติ</t>
  </si>
  <si>
    <t>DataServiceDR_Images/fa594871.รูปภาพที่ดำเนินการเสร็จแล้ว.015201.jpg</t>
  </si>
  <si>
    <t>fd9fc74e</t>
  </si>
  <si>
    <t>จอเล่นสื่อแล้วค่ะ. แค่เราต้องส่งช่างเขเาเซทการเล่นสื่อใหม่ค่ะ. เล็กคิดเนื่องจาก Rse จอยาวเกินไปแล้ว สื่อเล่นเป็นวีดีโอ ทำให้ เล่นไปสักระยะ กล่องเอ้อเร้อ. และทำให้สื่อหลุดเป็นสื่อดำค่ะ</t>
  </si>
  <si>
    <t>DataServiceDR_Images/fd9fc74e.รูปภาพที่แจ้ง.013902.jpg</t>
  </si>
  <si>
    <t>ดำเนินการเข้าเซ็ตจอ Textline ใหม่ทำการเซ็ตจอใหม่เรียบร้อยแล้ว</t>
  </si>
  <si>
    <t>DataServiceDR_Images/fd9fc74e.รูปภาพที่ดำเนินการเสร็จแล้ว.071235.jpg</t>
  </si>
  <si>
    <t>5ded3c58</t>
  </si>
  <si>
    <t>อาการจอแตก</t>
  </si>
  <si>
    <t>DataServiceDR_Images/5ded3c58.รูปภาพที่แจ้ง.014227.jpg</t>
  </si>
  <si>
    <t>เหน่ง , สิงห์</t>
  </si>
  <si>
    <t>เปลี่ยนจอ</t>
  </si>
  <si>
    <t>DataServiceDR_Images/5ded3c58.รูปภาพที่ดำเนินการเสร็จแล้ว.042047.jpg</t>
  </si>
  <si>
    <t>ประสานงาน LG ตรวจสอบPanel หน้างาน</t>
  </si>
  <si>
    <t>e97f0089</t>
  </si>
  <si>
    <t>จอขึ้นไม่เต็มครับ</t>
  </si>
  <si>
    <t>DataServiceDR_Images/e97f0089.รูปภาพที่แจ้ง.034024.jpg</t>
  </si>
  <si>
    <t>Restart ผ่านระบบCMS</t>
  </si>
  <si>
    <t>DataServiceDR_Images/e97f0089.รูปภาพที่ดำเนินการเสร็จแล้ว.034024.jpg</t>
  </si>
  <si>
    <t>5c42d6af</t>
  </si>
  <si>
    <t>จอเสาที่ Branding One Bkk กับ Icon Siam ชั้น 4 True Coffee รบกวนเปลี่ยนเป็นสื่อฤดูร้อนได้เลยนะคะ ขอบคุณค๊า 🙏🏻</t>
  </si>
  <si>
    <t>DataServiceDR_Images/5c42d6af.รูปภาพที่แจ้ง.061229.jpg</t>
  </si>
  <si>
    <t>2203ecb1</t>
  </si>
  <si>
    <t>ขอทีมเข้าBMN Suk-Bulkhead คืนนี้ด้วยครับ</t>
  </si>
  <si>
    <t>DataServiceDR_Images/2203ecb1.รูปภาพที่แจ้ง.093338.jpg</t>
  </si>
  <si>
    <t>เหน่ง , มาร์ค , น้อย , กา</t>
  </si>
  <si>
    <t>1. ตั้งนั่ร้าน 3 ชั่น    1ชุด✅️ 2. เปลี่ยนหม้อแปลงจำนวน 1 ใบ✅️</t>
  </si>
  <si>
    <t>DataServiceDR_Images/2203ecb1.รูปภาพที่ดำเนินการเสร็จแล้ว.012721.jpg</t>
  </si>
  <si>
    <t>6cb4c03d</t>
  </si>
  <si>
    <t>คุณปอแก้ว</t>
  </si>
  <si>
    <t>ลูกค้า คุณปอแก้ว ส่งสื่อไม่ขึ้น</t>
  </si>
  <si>
    <t>DataServiceDR_Images/6cb4c03d.รูปภาพที่แจ้ง.094015.jpg</t>
  </si>
  <si>
    <t>เช็คไฟล์สื่อ ขึ้นสื่อให้ลูกค้า</t>
  </si>
  <si>
    <t>DataServiceDR_Images/6cb4c03d.รูปภาพที่ดำเนินการเสร็จแล้ว.102657.jpg</t>
  </si>
  <si>
    <t>b6a80bb9</t>
  </si>
  <si>
    <t>Loft Iconsiam</t>
  </si>
  <si>
    <t>คุณต่อ</t>
  </si>
  <si>
    <t>จดไม่พบสัญญาณกล่งควบคุม 3 จอ  และดับ 1 จอ</t>
  </si>
  <si>
    <t>DataServiceDR_Images/b6a80bb9.รูปภาพที่แจ้ง.094526.jpg</t>
  </si>
  <si>
    <t>สาย Display เสีย 1 เส้นครับ</t>
  </si>
  <si>
    <t>เรียบร้อย งานเป็นของทีมติดตั้ง คุณกาฟิวแล้ว</t>
  </si>
  <si>
    <t>DataServiceDR_Images/b6a80bb9.รูปภาพที่ดำเนินการเสร็จแล้ว.013528.jpg</t>
  </si>
  <si>
    <t>16cd87c2</t>
  </si>
  <si>
    <t>DataServiceDR_Images/16cd87c2.รูปภาพที่แจ้ง.095909.jpg</t>
  </si>
  <si>
    <t>ดำเนินตรวจสอบพบจอไม่ติดจอดำไม่เล่นสื่อ ทำการรีไฟใหม่จอกลับมาติดปกติครับ คาดว่าอาจจะเกิดจากการเปิดตลอด24ชั่วโมง จากการสอบถามทางร้านจอติดตลอดไม่ได้ปิดครับ ตอนนี้จอกลับมาติดแล้วครับ</t>
  </si>
  <si>
    <t>DataServiceDR_Images/16cd87c2.รูปภาพที่ดำเนินการเสร็จแล้ว.061717.jpg</t>
  </si>
  <si>
    <t>edf4bbb7</t>
  </si>
  <si>
    <t>DataServiceDR_Images/edf4bbb7.รูปภาพที่แจ้ง.100313.jpg</t>
  </si>
  <si>
    <t>ปิด-เปิด กล่องใหม่ จอกลับมาเล่นสื่อปกติ</t>
  </si>
  <si>
    <t>DataServiceDR_Images/edf4bbb7.รูปภาพที่ดำเนินการเสร็จแล้ว.102142.jpg</t>
  </si>
  <si>
    <t>e07cc84f</t>
  </si>
  <si>
    <t>DataServiceDR_Images/e07cc84f.รูปภาพที่แจ้ง.100508.jpg</t>
  </si>
  <si>
    <t>ทำการ Screen on จอ</t>
  </si>
  <si>
    <t>DataServiceDR_Images/e07cc84f.รูปภาพที่ดำเนินการเสร็จแล้ว.102445.jpg</t>
  </si>
  <si>
    <t>6096b004</t>
  </si>
  <si>
    <t>JD Central Park</t>
  </si>
  <si>
    <t>DataServiceDR_Images/6096b004.รูปภาพที่แจ้ง.101601.jpg</t>
  </si>
  <si>
    <t>ดำเนินตรวจสอบพบจอเล่นสื่อเพี้ยน ทำการรีไฟที่การ์ดเพื่อเคลียร์ไฟค้าง ตอนนี้จอกลับมาแสดงภาพปกติแล้วครับ</t>
  </si>
  <si>
    <t>DataServiceDR_Images/6096b004.รูปภาพที่ดำเนินการเสร็จแล้ว.062150.jpg</t>
  </si>
  <si>
    <t>จอCOB</t>
  </si>
  <si>
    <t>bdf85c86</t>
  </si>
  <si>
    <t>Sport World Zpell Rangsit</t>
  </si>
  <si>
    <t>DataServiceDR_Images/bdf85c86.รูปภาพที่แจ้ง.010414.jpg</t>
  </si>
  <si>
    <t>คุณเบลล์แจ้งว่าเข้าไปดำเนินการกับคุณXie Shaoyang เรียบร้อย</t>
  </si>
  <si>
    <t>e1810025</t>
  </si>
  <si>
    <t>PHUKET AIRPORT FL2</t>
  </si>
  <si>
    <t>โปรเจคโคต้องการสื่อจากทีมเซอร์วิส
รบกวนขอสื่อ True Kiosk @ PHUKET AIRPORT FL2 (Int Arrival) New site งานติดตั้ง 16-3-69 ค่ะ</t>
  </si>
  <si>
    <t>DataServiceDR_Images/e1810025.รูปภาพที่แจ้ง.024414.jpg</t>
  </si>
  <si>
    <t>ครอปสื่อ</t>
  </si>
  <si>
    <t>15c51745</t>
  </si>
  <si>
    <t>ขอแทรกพิมพ์ข้อความแบ่งเป็น 2 บรรทัด preview ให้ลูกค้าดูหน่อยครับ  ข้อความวิ่ง P10 
** ฟอนต์ที่ตัวหนา อ่านชัด  เน้นตัวเลขใหญ่ๆครับ</t>
  </si>
  <si>
    <t>DataServiceDR_Images/15c51745.รูปภาพที่แจ้ง.025744.jpg</t>
  </si>
  <si>
    <t>พิมพ์ข้อความแบ่งเป็น 2 บรรทัด preview ให้ลูกค้าดูฟอนต์ที่เหมาะสม</t>
  </si>
  <si>
    <t>0ec898c4</t>
  </si>
  <si>
    <t>ตรวจจอสื่อ ONE BANGKOK สถานีลุมพินี(BL25) จอสื่อดับ 1 ที่ครับ</t>
  </si>
  <si>
    <t>DataServiceDR_Images/0ec898c4.รูปภาพที่แจ้ง.031451.jpg</t>
  </si>
  <si>
    <t>สาเหตุเกิดจากเบรกเกอร์ทริป</t>
  </si>
  <si>
    <t>DataServiceDR_Images/0ec898c4.รูปภาพที่ดำเนินการเสร็จแล้ว.062823.jpg</t>
  </si>
  <si>
    <t>3f8f4f47</t>
  </si>
  <si>
    <t>DataServiceDR_Images/3f8f4f47.รูปภาพที่แจ้ง.080042.jpg</t>
  </si>
  <si>
    <t>โทรสอบถามสาขา สาขาแจ้งว่าจอติดปกติ</t>
  </si>
  <si>
    <t>DataServiceDR_Images/3f8f4f47.รูปภาพที่ดำเนินการเสร็จแล้ว.082918.jpg</t>
  </si>
  <si>
    <t>ae25d9ff</t>
  </si>
  <si>
    <t>Makro Hang Dong Chiangmai</t>
  </si>
  <si>
    <t>แผ่น Module เป็นดอทดำทั้งจอ</t>
  </si>
  <si>
    <t>DataServiceDR_Images/ae25d9ff.รูปภาพที่แจ้ง.081940.jpg</t>
  </si>
  <si>
    <t>ชา (จอ) , อ็อฟ</t>
  </si>
  <si>
    <t>ได้ทำการเปลี่ยนแผ่นเสีย ไป 33 แผ่นครับ</t>
  </si>
  <si>
    <t>DataServiceDR_Images/ae25d9ff.รูปภาพที่ดำเนินการเสร็จแล้ว.034351.jpg</t>
  </si>
  <si>
    <t>4f4bc714</t>
  </si>
  <si>
    <t>Auto galleria paragon</t>
  </si>
  <si>
    <t>พนักงานแจ้งว่า จอติดแล้วก็ดับเป็นสีดำ</t>
  </si>
  <si>
    <t>DataServiceDR_Images/4f4bc714.รูปภาพที่แจ้ง.082437.jpg</t>
  </si>
  <si>
    <t>สายหน้าจอหลุดครับ แนะนำสาขาเสียบจอใหม่ใช้งานได้ค</t>
  </si>
  <si>
    <t>DataServiceDR_Images/4f4bc714.รูปภาพที่ดำเนินการเสร็จแล้ว.082708.jpg</t>
  </si>
  <si>
    <t>4f5791f5</t>
  </si>
  <si>
    <t>สุขุมวิทคอลัมจอออฟไลน์</t>
  </si>
  <si>
    <t>DataServiceDR_Images/4f5791f5.รูปภาพที่แจ้ง.010638.jpg</t>
  </si>
  <si>
    <t>ทำการรีสตาร์ทเราเตอร์ใหม่สัญญาณซิมกลับมาทำงานปกติ  ระบบไฟกลับมา Online ปกติ</t>
  </si>
  <si>
    <t>DataServiceDR_Images/4f5791f5.รูปภาพที่ดำเนินการเสร็จแล้ว.071730.jpg</t>
  </si>
  <si>
    <t>ef950219</t>
  </si>
  <si>
    <t>Dear All
แจ้งเพิ่มสื่อ,เปลี่ยนแปลง และลบสื่อ Digital TV อัพเดท  4/3/2026 
1.แจ้ง เพิ่มสื่อ แคมเปญiPhone 17e Coming soon   ระยะเวลาการขึ้นสื่อ 4มี.ค. 69 -  4 มี.ค. 69  จนถึง 21.15 น.จากนั้นเปลี่ยนเป็น iPhone 17e Prebook
2.แจ้ง เพิ่มสื่อ แคมเปญ  iPhone 17e Prebook ระยะเวลาการขึ้นสื่อ 4มี.ค. 69 -  10 มี.ค. 69    4  Mar 2026   เวลา 21.15 น. (ห้ามนำสื่อขึ้นก่อนเวลา)
3.แจ้ง เพิ่มสื่อ แคมเปญ DealHod Mid to High  ระยะเวลาการขึ้นสื่อ 4มี.ค. 69 -  31มี.ค. 69  
4.แจ้ง เพิ่มสื่อ แคมเปญ Best Deal Best Choice   ระยะเวลาการขึ้นสื่อ 6 มี.ค. 69 -  5 เม.ษ. 69
Team DR  &gt;&gt;&gt; Digital Screen 43" (แนวตั้งสื่อco brand)   
https://drive.google.com/drive/folders/1L_WVPhjAno7c2z6cBzD8vpbuOp9VaQGs?usp=drive_link</t>
  </si>
  <si>
    <t>bfd78200</t>
  </si>
  <si>
    <t>VDO Wall (TV Wall) - จอไม่โชว์สื่อ(ระบบสัญญาณ) VDO Wall ขึ้น NO Signal</t>
  </si>
  <si>
    <t>DataServiceDR_Images/bfd78200.รูปภาพที่แจ้ง.070723.jpg</t>
  </si>
  <si>
    <t>ดำเนินการเข้า ตรวจสอบจอพบว่ากล่อง Player ค้างเนื่องจากตัว กล่องเปิดตลอด 24 ชั่วโมงทำการสตาร์ทกล่อง Player ใหม่จอกลับมาติดใช้งานได้แล้วครับ และตั้งเวลาเปิดปิดกล่อง 9:40-20:00</t>
  </si>
  <si>
    <t>DataServiceDR_Images/bfd78200.รูปภาพที่ดำเนินการเสร็จแล้ว.091428.jpg</t>
  </si>
  <si>
    <t>5122f57b</t>
  </si>
  <si>
    <t>Acc Wall : BD Embassy, ทรู1ใยแก้ว, CP Tower, EMSPHERE, Siam soi2, One BKK, Dusit Central Park 
Video Wall : TS Central Westgate, Mega Bangna, Future Rangsit
แจ้งเพิ่มสื่อ 
&gt;&gt; iPhone 17e Pre Booking ระยะเวลาขึ้นสื่อ 5 - 10 Mar 26
https://drive.google.com/drive/folders/1rXKc3g7Z9hDzHkqxcJ024CSN99FsijHg?usp=drive_link
รบกวนด้วยนะคะ ขอบคุณมากค่ะ🙏🏻</t>
  </si>
  <si>
    <t>ขึ้นสื่อจอกลาง จอคีออส จอVDO Wall Sphere westgate,Mega Bangna,Future Rangsit</t>
  </si>
  <si>
    <t>f0ea44c9</t>
  </si>
  <si>
    <t>Dynamic
คืนวันพุธที่ 4 มีค. เข้าเช้า วันพฤหัสที่ 5 มีค. นี้
ทางทีมจะเข้าเปลี่ยนสื่อ
สถานีลุมพินี ชั้นออกบัตรโดยสาร
ลูกค้า ONE BANGKOK
 Campaign "ONE BKK Summer"
ตำแหน่งกล่อง 
1. LUM CC DLB 010
ขนาดจอ 704 x 256 px
*** รบกวนตั้ง เวลาเปลี่ยนสื่อ
คืนวันพุธที่ 4 มีค. เวลา 23.40น.
เจ้าหน้าที่ติดตั้งหน้างาน
K.มด เบอร์ติดต่อ 0880225732
K.หนุ่ม เบอร์ติดต่อ 0817007813
ควรโทรประสานงานกันช่วงเย็น ก่อนเวลาติดตั้งสื่อ
ขอบคุณครับ
ปล. เดี๋ยวประมาณ 16.00
ส่งAttached File ให้ครับ
ขอบคุณครับ</t>
  </si>
  <si>
    <t>ดำเนินการเข้าเปลี่ยนสื่อจอไดนามิคทำการเปลี่ยนสื่อเรียบร้อยครับ</t>
  </si>
  <si>
    <t>DataServiceDR_Images/f0ea44c9.รูปภาพที่ดำเนินการเสร็จแล้ว.012313.jpg</t>
  </si>
  <si>
    <t>95279021</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</si>
  <si>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อัพเดทคืนพฤหัสนะคะ
เมกะบางนา : https://drive.google.com/file/d/1Xo8dCcdcPZ3cex9ypRuVPByosvVZa2Gi/view?usp=drive_link
แฟชั่น/ซีคอน/เวตเกต : https://drive.google.com/file/d/1b3VX5oWIdEefq2PEykh0TW0HQhwjdnuy/view?usp=drive_link
เวสเกต หน้าร้าน : https://drive.google.com/file/d/1f-UFqw4jTPsuuNw1glTByUyICRQJv-Eh/view?usp=drive_link
สยาม เซนเตอร์ : จอข้าง https://drive.google.com/file/d/1vS1HpJKlbOdSd4L8IENtInuM22CZerUx/view?usp=drive_link
หลังแคชเชียร์ : https://drive.google.com/file/d/1st4VDhbTo4uiB8ZrzMN0F-64rOmGRCvv/view?usp=drive_link
เซนทรัลพาร์ค : หลังแคชเชียร์ https://drive.google.com/file/d/1I-h6B_ysu5OSFk4i-cOnTjAAyyiv34GG/view?usp=drive_link
จอด้านข้าง : https://drive.google.com/file/d/1Ug_irsWZfxLvqJfyFLm3ugHdckj6GlGx/view?usp=drive_link
Zpell : หลังแคชเชียร์ : https://drive.google.com/file/d/11Rt95aqkd429N1Ma4q9wKg45Nk04HsjD/view?usp=drive_link
จอด้านข้าง 2 จอ : https://drive.google.com/file/d/1SxAo1iW0enS7ZZq7XBtdySRc-ZeXSr8p/view?usp=drive_l</t>
  </si>
  <si>
    <t>c31930c9</t>
  </si>
  <si>
    <t>Sport Mall Paragon</t>
  </si>
  <si>
    <t>รบกวนช่วยอัพเดทไฟล์ทีวี ที่ Sport Mall Paragon ให้ทีนะครับ
วันที่เปลี่ยนพอมีคนเทรนให้ไหมครับ</t>
  </si>
  <si>
    <t>DataServiceDR_Images/c31930c9.รูปภาพที่แจ้ง.094908.jpg</t>
  </si>
  <si>
    <t>ดำเนินการเทรนพนักงานเปลี่ยนสื่อโดยแฟลชไดรฟ์และวิธีการสไลด์จอออกมาเพื่อเปลี่ยนสื่อหลังจอเรียบร้อยแล้วครับ</t>
  </si>
  <si>
    <t>DataServiceDR_Images/c31930c9.รูปภาพที่ดำเนินการเสร็จแล้ว.105727.jpg</t>
  </si>
  <si>
    <t>ff0b582c</t>
  </si>
  <si>
    <t>รบกวนช่วยประสานงานตรวจสอบ เพลงในสาขาครับ ตอนนี้ 7 สาขาที่ ผมดูแล เพลงดังเพลงเดียวนอกนั้น เสียงเบาหมดครับ
พระราม 3
ชานอเวนิว
เดอะสเฟียร์
ธนบุรีมาเก็ต
เพลินนารี
โลตัทนอร์ท
คอสโมบาซ่า</t>
  </si>
  <si>
    <t>DataServiceDR_Images/ff0b582c.รูปภาพที่แจ้ง.025121.jpg</t>
  </si>
  <si>
    <t>เปลี่ยนเพลงชุดใหม่แล้ว</t>
  </si>
  <si>
    <t>08fc00d6</t>
  </si>
  <si>
    <t>Laemtong Shopping Plaza</t>
  </si>
  <si>
    <t>คุณ Whan</t>
  </si>
  <si>
    <t>เรียนผู้เกี่ยวข้อง
รบกวนช่วยประสานงานตรวจสอบ Playistเพลง ของสาขา53_LTB ให้หน่อยค่ะเนื่องจากยังคงเป็น Playistเพลงช่วงเทศกาลคริสต์มาส อยู่เลยค่ะ</t>
  </si>
  <si>
    <t>DataServiceDR_Images/08fc00d6.รูปภาพที่แจ้ง.025334.jpg</t>
  </si>
  <si>
    <t>เนื่องจากการส่งเพลง Sent failed จึงทำให้เพลงไม่เปลี่ยน ดำเนินการส่งเพลงใหม่อีกครั้ง</t>
  </si>
  <si>
    <t>DataServiceDR_Images/08fc00d6.รูปภาพที่ดำเนินการเสร็จแล้ว.030735.jpg</t>
  </si>
  <si>
    <t>15dc47d0</t>
  </si>
  <si>
    <t>มีตัวหนังสือภาษาจีนขึ้นที่จอ</t>
  </si>
  <si>
    <t>DataServiceDR_Images/15dc47d0.รูปภาพที่แจ้ง.031544.jpg</t>
  </si>
  <si>
    <t>เอิร์ท , สิงห์ , นิ่ม</t>
  </si>
  <si>
    <t>ปิด-เปิดจอ จอกลับมาปกติ</t>
  </si>
  <si>
    <t>DataServiceDR_Images/15dc47d0.รูปภาพที่ดำเนินการเสร็จแล้ว.061011.jpg</t>
  </si>
  <si>
    <t>8fbe478b</t>
  </si>
  <si>
    <t>จอแคชเชียร์ออฟไลน์</t>
  </si>
  <si>
    <t>1f6c77b9</t>
  </si>
  <si>
    <t>True Branding Siam Paragon</t>
  </si>
  <si>
    <t>จอDemo
รบกวน เปลี่ยนสื่อ LED  ที่สาขา true branding พารากอนครับ https://drive.google.com/drive/folders/1krD3WcygPVkzraknTvOsVdIEbVMdDfvp  สามารถเปลี่ยนได้เลยครับ ขอบคุณครับ</t>
  </si>
  <si>
    <t>ขึ้นสื่อ และประสานงานกับหน้าสาขาว่าขึ้นถูกจอไหมเนื่องจาก มี 2 จอ แต่ต้องเปลี่ยนสื่อเพียง 1 จอ</t>
  </si>
  <si>
    <t>faae1444</t>
  </si>
  <si>
    <t>DataServiceDR_Images/faae1444.รูปภาพที่แจ้ง.104657.jpg</t>
  </si>
  <si>
    <t>เข้าเช็คกล่องเสียงเพลงไม่ดัง เข้าเช็คแล้วกล่องมีอาการค้าง เล่นเพลงไปสักพักแล้วกล่อง Restart เองครับ ทางหน้าสาขาแจ้งว่าถ้ากล่องมีปัญหาอยากให้ทำเสนอราคาเปลี่ยนกล่องใหม่มาเลยครับ และเปลี่ยนสาย UX</t>
  </si>
  <si>
    <t>DataServiceDR_Images/faae1444.รูปภาพที่ดำเนินการเสร็จแล้ว.090328.jpg</t>
  </si>
  <si>
    <t>14105ee9</t>
  </si>
  <si>
    <t>BEATRIUM CTW
ตู้ 3CE วีดีโอเป็นเส้นๆๆ รบกวนเข้ามาดูให้หน่อยค่ะ</t>
  </si>
  <si>
    <t>DataServiceDR_Images/14105ee9.รูปภาพที่แจ้ง.105113.jpg</t>
  </si>
  <si>
    <t>ดำเนินการเปลี่ยนจอ 21.5“ 3ce บิวเที่ยมเรียบร้อย</t>
  </si>
  <si>
    <t>DataServiceDR_Images/14105ee9.รูปภาพที่ดำเนินการเสร็จแล้ว.095632.jpg</t>
  </si>
  <si>
    <t>8c7ffdfd</t>
  </si>
  <si>
    <t>DataServiceDR_Images/8c7ffdfd.รูปภาพที่แจ้ง.105504.jpg</t>
  </si>
  <si>
    <t>จอดับไม่เล่นสื่อ// ตรวจสอบระบบไฟเข้าจอปกติ ตรวจสอบสายแลนสัญญาณไม่เข้าการ์ดย้ำสายแลนฝั่งกล่องA3Lใหม่จอติดปกติ</t>
  </si>
  <si>
    <t>DataServiceDR_Images/8c7ffdfd.รูปภาพที่ดำเนินการเสร็จแล้ว.110244.jpg</t>
  </si>
  <si>
    <t>3dec6ccb</t>
  </si>
  <si>
    <t>คุณอาร์ต</t>
  </si>
  <si>
    <t>งานเปลี่ยนซิม 4 สถานี
1. สถานีสุขุมวิท 2 ซิม 
2. สถานี สีลม  1ซิม
3. สถานีสามย่าน 2 ซิม 
4. สถานี ลุมพินี  5 ซิม</t>
  </si>
  <si>
    <t>เอิร์ท , เบิร์ด(โฟร์แมน) , เหน่ง , ดาม</t>
  </si>
  <si>
    <t>1.ดำเนินการเข้าเปลี่ยนซิมสถานีสามย่าน จำนวน2ซิมเรียบร้อยครับ✅ ไม่สามารถเช็คสถานะออไลน์ได้เนื่องจากซิมยังไม่ได้เปิดใช้งานทั้ง2สถานีครับ 2.ดำเนินกทรเปลี่ยนซิมสถานี ลุมพินี  5 ซิม จำนวน5 ตัวเรียยร้อยครับ✅ 1. สถานีสุขุมวิท 2 ซิม ✅❌(คุณตูนแจ้งซิมพึ่งเปิดใช้งานเมื่อเช้าครับ แต่ซิมใช้งานไม่ได้ผมครับ) 2. สถานี สีลม  1ซิม</t>
  </si>
  <si>
    <t>8f00f543</t>
  </si>
  <si>
    <t>จอ  LED หน้าร้านดับ 1 จอ</t>
  </si>
  <si>
    <t>DataServiceDR_Images/8f00f543.รูปภาพที่แจ้ง.011803.jpg</t>
  </si>
  <si>
    <t>นิค , เณณ , โทน</t>
  </si>
  <si>
    <t>เข้าเปลี่ยนหม้อแปลงจอ Led เสา 1 จุด</t>
  </si>
  <si>
    <t>DataServiceDR_Images/8f00f543.รูปภาพที่ดำเนินการเสร็จแล้ว.013436.jpg</t>
  </si>
  <si>
    <t>50aee79f</t>
  </si>
  <si>
    <t>แผ่นModule เคลื่อน</t>
  </si>
  <si>
    <t>DataServiceDR_Images/50aee79f.รูปภาพที่แจ้ง.035906.jpg</t>
  </si>
  <si>
    <t>ดำเนินการจัดแผ่นด้านบนให้เข้าที่เรียบร้อย</t>
  </si>
  <si>
    <t>DataServiceDR_Images/50aee79f.รูปภาพที่ดำเนินการเสร็จแล้ว.095927.jpg</t>
  </si>
  <si>
    <t>1b2d8177</t>
  </si>
  <si>
    <t>รบกวนทำไฟล์ภาพเป็นวีดีโอให้หน่อยครับ 
รายละเอียดดังนี้
1.Resolution w960x128px
2.1ไฟล์ภาพ ทำเป็นไฟล์วีดีโอ10วิ
3.ทั้งหมด4ไฟล์ รวมกันเป็นไฟล์เดียว MP4.
ขอรับงานก่อน14.00น.ขอบคุณครับ</t>
  </si>
  <si>
    <t>ตัดต่อสื่อรูปภาพให้เป็นวิดีโออย่างละ 10 วิและรวมเป็นไฟล์เดียว</t>
  </si>
  <si>
    <t>203464a2</t>
  </si>
  <si>
    <t>ลูกค้าสลับฝั่งสินค้าในเฟอร์ จึงต้องการเปลี่ยนสื่อให้ตรงกับสินค้า</t>
  </si>
  <si>
    <t>DataServiceDR_Images/203464a2.รูปภาพที่แจ้ง.064349.jpg</t>
  </si>
  <si>
    <t>35f4dff5</t>
  </si>
  <si>
    <t>คุณ Jazz</t>
  </si>
  <si>
    <t>DataServiceDR_Images/35f4dff5.รูปภาพที่แจ้ง.065540.jpg</t>
  </si>
  <si>
    <t>Restart แล้วพบว่าจอติดแค่แปบเดียวจากนั้นจึงทำการส่งสื่อใหม่อีกรอบ จอกลับมาติดปกติ</t>
  </si>
  <si>
    <t>DataServiceDR_Images/35f4dff5.รูปภาพที่ดำเนินการเสร็จแล้ว.070503.jpg</t>
  </si>
  <si>
    <t>8dc120ec</t>
  </si>
  <si>
    <t>Adidas FO Hatyai Village</t>
  </si>
  <si>
    <t>TV อีกจอ FO หาดใหญ่กล่องควบค้างครับ อาการเดียวกับอีกจอที่ซ่อมไป ส่งช่างเข้า ทีม Set โปรแกรม  Run App ให้ใหม่หน่อยครับ</t>
  </si>
  <si>
    <t>DataServiceDR_Images/8dc120ec.รูปภาพที่แจ้ง.071237.jpg</t>
  </si>
  <si>
    <t>เข้าตรวจสอบกล่อง ทำการเปิดปิด Update firmware</t>
  </si>
  <si>
    <t>DataServiceDR_Images/8dc120ec.รูปภาพที่ดำเนินการเสร็จแล้ว.021056.jpg</t>
  </si>
  <si>
    <t>6fef9953</t>
  </si>
  <si>
    <t>น้าจอLED  บริเวณ บันไดชั้น2 ไม่ติดค่ะ</t>
  </si>
  <si>
    <t>DataServiceDR_Images/6fef9953.รูปภาพที่แจ้ง.082001.jpg</t>
  </si>
  <si>
    <t>ดำเนินการเข้าตรวจสอบพบหัวพอร์ตแลนมีปัญหาหลวม ทำให้จอไม่ติดทำการย้ำหัวแลนใหม่จอกลับมาติดปกติและ ลองขยับหัว แลนไม่มีอาการดับพอร์ตแน่นขึ้นครับ✅✅</t>
  </si>
  <si>
    <t>DataServiceDR_Images/6fef9953.รูปภาพที่ดำเนินการเสร็จแล้ว.023049.jpg</t>
  </si>
  <si>
    <t>dc5e1aca</t>
  </si>
  <si>
    <t>เปลี่ยนระบบให้เป็นแบบออนไลน์</t>
  </si>
  <si>
    <t>ดำเนินการดึงกล่องเข้าระบบcmsเรียยร้อยครับ สร้างกลุ่ม Terminal21 asok 1.LED TEXTLINE 2.TV 70inch Portrait-หน้าร้าน ทำการส่งสื่อผ่านระบบcmsเรียบร้อยครับ</t>
  </si>
  <si>
    <t>DataServiceDR_Images/dc5e1aca.รูปภาพที่ดำเนินการเสร็จแล้ว.035508.jpg</t>
  </si>
  <si>
    <t>1. ค่าเซทระบบ
2. ค่าใช้งานระบบ 1 Device</t>
  </si>
  <si>
    <t>69f9844d</t>
  </si>
  <si>
    <t>DataServiceDR_Images/69f9844d.รูปภาพที่แจ้ง.094827.jpg</t>
  </si>
  <si>
    <t>แนะนำสาขา ปิด - เปิดกล่องใหม่</t>
  </si>
  <si>
    <t>เรียบร้อยปกต</t>
  </si>
  <si>
    <t>DataServiceDR_Images/69f9844d.รูปภาพที่ดำเนินการเสร็จแล้ว.094827.jpg</t>
  </si>
  <si>
    <t>b1e097a7</t>
  </si>
  <si>
    <t>Watsons  Siam</t>
  </si>
  <si>
    <t>รบกวนอัพเดท LED  ด้านบนของ สาขา Watson Siam  และ  Watson Central world ค่ะ รบกวนอัพเดทให้แล้วเสร็จภายใน 07/03/2026 ค่ะ 
 Watsons Siam Hello Kitty
https://drive.google.com/file/d/1Zv8GgZgPWBuDErq7un1nQyVgPnSW4tQf/view?usp=drive_link
Watsons Central World Kitty &lt;&lt; สาขานี้ ฝากช่างที่เข้า Beautrium Central world  ถ่ายรูปจอที่เปลี่ยน VDO เรียบร้อยแล้วกลับมาให้ด้วยได้นะคะ 
https://drive.google.com/file/d/14aQy2HF1NYok0dTPrr9D2Skfg_LXCJvP/view?usp=drive_link</t>
  </si>
  <si>
    <t>DataServiceDR_Images/b1e097a7.รูปภาพที่แจ้ง.034530.png</t>
  </si>
  <si>
    <t>อัพเดตสื่อใหม่ขึ้นจอ ผ่านระบบ CMS</t>
  </si>
  <si>
    <t>DataServiceDR_Images/b1e097a7.รูปภาพที่ดำเนินการเสร็จแล้ว.040202.png</t>
  </si>
  <si>
    <t>694bd983</t>
  </si>
  <si>
    <t>แจ้งเพิ่มสื่อ,เปลี่ยนแปลง และลบสื่อ Digital TV อัพเดท  6/3/2026 
1.แจ้ง replace สื่อ แคมเปญ  5G Super Netflix  ระยะเวลาการขึ้นสื่อ 6 มี.ค. 69 -  4 มิ.ย. 69  
2.แจ้ง เพิ่มสื่อ แคมเปญ  5G Super streaming ระยะเวลาการขึ้นสื่อ 6 มี.ค. 69 -  4 มิ.ย. 69   
Team DR  &gt;&gt;&gt; Digital Screen 43" (แนวตั้งสื่อco brand)   
https://drive.google.com/drive/folders/1kKI6jY-B2DJZR68Kh5PLKNjj30iK21mb?usp=sharing</t>
  </si>
  <si>
    <t>DataServiceDR_Images/694bd983.รูปภาพที่แจ้ง.041011.png</t>
  </si>
  <si>
    <t>อัพเดตสื่อผ่านระบบ CMS</t>
  </si>
  <si>
    <t>สื่อขึ้นจอเรียบร้อย  50 จอ จาก 116จอ</t>
  </si>
  <si>
    <t>DataServiceDR_Images/694bd983.รูปภาพที่ดำเนินการเสร็จแล้ว.043014.jpg</t>
  </si>
  <si>
    <t>ae2573ff</t>
  </si>
  <si>
    <t>Sphere CTW</t>
  </si>
  <si>
    <t>Central World</t>
  </si>
  <si>
    <t>งานขึ้นสื่อ Event จอ A2 A3 B2 B3 C2 C3   เล่นวันที่ 7-8/3/69</t>
  </si>
  <si>
    <t>DataServiceDR_Images/ae2573ff.รูปภาพที่แจ้ง.044848.png</t>
  </si>
  <si>
    <t>อัพเดตสื่อ event ใหม่</t>
  </si>
  <si>
    <t>DataServiceDR_Images/ae2573ff.รูปภาพที่ดำเนินการเสร็จแล้ว.045302.jpg</t>
  </si>
  <si>
    <t>b7fd6ccd</t>
  </si>
  <si>
    <t>ส่งสื่อต้นไม้กลับ ทั้ง 12 จอ  วันที่ 9/3/69</t>
  </si>
  <si>
    <t>DataServiceDR_Images/b7fd6ccd.รูปภาพที่แจ้ง.045050.png</t>
  </si>
  <si>
    <t>อัพเดตสื่อกลับสื่อต้นไม้เหมือนเดิม</t>
  </si>
  <si>
    <t>17c4da17</t>
  </si>
  <si>
    <t>จอ LED 07 ฟาสาท มีอาการค้าง รีสตาร์ท ผ่านระบบ กล่องกลับมาเล่นสื่อปกติ แต่ผ่านไปสักพักก็เป็๋นอีก</t>
  </si>
  <si>
    <t>DataServiceDR_Images/17c4da17.รูปภาพที่แจ้ง.064327.jpg</t>
  </si>
  <si>
    <t>ดำเนินการเข้าเปลี่ยน กล่อง A6L เรียบร้อยครับ -ทำการส่งค่าคอนฟิกจอใหม่/ดึงเข้าระบบ CMS เรียบร้อย -ทำการส่งสื่อผ่านระบบออนไลน์ส่งสื่อได้ปกติครับ</t>
  </si>
  <si>
    <t>DataServiceDR_Images/17c4da17.รูปภาพที่ดำเนินการเสร็จแล้ว.104320.jpg</t>
  </si>
  <si>
    <t>06c61032</t>
  </si>
  <si>
    <t>Lab X เดอะ พรอมานาด</t>
  </si>
  <si>
    <t>เดอะ พรอมานาด</t>
  </si>
  <si>
    <t>คุณอ้อม และ  อัมพวัน/ SR</t>
  </si>
  <si>
    <t>จอ C2 ดับ</t>
  </si>
  <si>
    <t>DataServiceDR_Images/06c61032.รูปภาพที่แจ้ง.065155.jpg</t>
  </si>
  <si>
    <t>-ดำเนินการเข้าตรวจสอบพบว่าปลั๊กกล่องถูกถอดทำให้จอดับ ทำการเสียบปลั๊กจอติดปกติครับทางสาขาแจ้งว่าอาจจะเกิดจากช่างที่มาเดินสายแลนแล้วอาจจะถอดปลั๊กครับ -ระบบหลังบ้านออนไลน์ปกติครับ</t>
  </si>
  <si>
    <t>DataServiceDR_Images/06c61032.รูปภาพที่ดำเนินการเสร็จแล้ว.101358.jpg</t>
  </si>
  <si>
    <t>6337d508</t>
  </si>
  <si>
    <t>พีรพัฒน์/BM</t>
  </si>
  <si>
    <t>0614188313</t>
  </si>
  <si>
    <t>จอ LED แผ่นโมดูลเล่นสีเพี้ยน  1 แผ่น มุมล่างซ้าย</t>
  </si>
  <si>
    <t>DataServiceDR_Images/6337d508.รูปภาพที่แจ้ง.070042.jpg</t>
  </si>
  <si>
    <t>ดำเนินการเข้าเปลี่ยนแผ่นจำนวน1แผ่น หน้างานมีเสียเพิ่ม1แผ่นทำการเปลี่ยนเรียบร้อยครับ✅</t>
  </si>
  <si>
    <t>DataServiceDR_Images/6337d508.รูปภาพที่ดำเนินการเสร็จแล้ว.012045.jpg</t>
  </si>
  <si>
    <t>e2c2c342</t>
  </si>
  <si>
    <t>Popmart fashion island จอ text line ดับ</t>
  </si>
  <si>
    <t>DataServiceDR_Images/e2c2c342.รูปภาพที่แจ้ง.010914.jpg</t>
  </si>
  <si>
    <t>Restart ผ่านระบบ CMS จอติดปกติ</t>
  </si>
  <si>
    <t>DataServiceDR_Images/e2c2c342.รูปภาพที่ดำเนินการเสร็จแล้ว.011753.jpg</t>
  </si>
  <si>
    <t>7c38d5dd</t>
  </si>
  <si>
    <t>True Shop Suvarnabhumi Airport 2Fl. (Gate4)</t>
  </si>
  <si>
    <t>จุทารัตน์</t>
  </si>
  <si>
    <t>089-129-8261 , 089-164-0044</t>
  </si>
  <si>
    <t>หน้าจอกระพริบติดๆดับๆ และมีสีเพี้ยน</t>
  </si>
  <si>
    <t>DataServiceDR_Images/7c38d5dd.รูปภาพที่แจ้ง.014213.jpg</t>
  </si>
  <si>
    <t>1.หม้อแปลงที่ใช้ไฟเลี้ยงการ์ดมีกระแสไฟเกินครับ   เปลี่ยนหม้อแปลง จำนวน 1 ใบครับ</t>
  </si>
  <si>
    <t>DataServiceDR_Images/7c38d5dd.รูปภาพที่ดำเนินการเสร็จแล้ว.011437.jpg</t>
  </si>
  <si>
    <t>📌รบกวนเก็บข้อมูล โมดูล/การ์ด หลังแคชเชียร์ไว้ด้วยครับ รอบนี้เบิกมาไม่ตรง</t>
  </si>
  <si>
    <t>02ecdcdd</t>
  </si>
  <si>
    <t>รบกวนอัพเดท LED ด้านบน  สามารถอัพขึ้นจอได้เลยค่ะ 
 1 จอ LED. ด้านบน สาขา  ICON Siam kitty
https://drive.google.com/file/d/10aYJAK6_bWBDhEYWIzM_CEtxyUQM0hDf/view?usp=drive_link
2 จอแนวตั้ง Big Hot Spot และจอแนวตั้ง   เฉพาะ WATSONS
 TV Hello Kitty แนวตั้ง 3 สินค้า
https://drive.google.com/file/d/1ahRgzjkeRPvd9Ak3aMtkWO1_QDChWx_3/view?usp=drive_link</t>
  </si>
  <si>
    <t>ขึ้นสื่อ LED Iconsiam และ Big Hot Spot เฉพาะ สาขา Watsons</t>
  </si>
  <si>
    <t>3691a5d0</t>
  </si>
  <si>
    <t>แจ้งเพิ่มสื่อ,เปลี่ยนแปลง และลบสื่อ Digital TV อัพเดท  9/3/2026 
1.แจ้ง เพิ่มสื่อ แคมเปญ TOL Student   ระยะเวลาการขึ้นสื่อ 9 มี.ค. 69 -  30 เม.ย. 69
Team DR  &gt;&gt;&gt; Digital Screen 43" (แนวตั้งสื่อco brand)   
https://drive.google.com/drive/folders/1UZPIY0nRlmyNNcmWMpZW3IDOL8Voqidg?usp=sharing</t>
  </si>
  <si>
    <t>a260247e</t>
  </si>
  <si>
    <t>Spa Central World</t>
  </si>
  <si>
    <t>รบกวนลบวิดีโอเก่าของจอSpa ที่ CTW ออก ให้เหลือแค่ชิ้นที่แนบให้ในลิ้งนี้ครับ
https://drive.google.com/drive/folders/1T44E7mgNUXRfm7pojfqU1KSDTUyQSYYh?usp=share_link</t>
  </si>
  <si>
    <t>ลบสื่อเก่าออก แทนที่สื่อตามลิงค์</t>
  </si>
  <si>
    <t>8a3ff068</t>
  </si>
  <si>
    <t>เทม</t>
  </si>
  <si>
    <t>เทมจากแปซิฟิก้านะคะ  อยากขอรบกวนช่วยเปลี่ยนไฟล์จอทีวีของร้านIKON ที่สยามคะ  ทั้งสามจุดในร้านเลย
ไฟล์สองอันนี้ขอรบกวนช่วยเปลี่ยนด้านนอกร้าน กับจอชั้นหนึ่งตรงทางเข้าคะ
https://drive.google.com/drive/folders/1fAA0t9ZQxegC6GncNHh66rFFpdBxKFWx?usp=sharing</t>
  </si>
  <si>
    <t>7abd744d</t>
  </si>
  <si>
    <t>น้ำหวาน</t>
  </si>
  <si>
    <t>DataServiceDR_Images/7abd744d.รูปภาพที่แจ้ง.095738.jpg</t>
  </si>
  <si>
    <t>ยกเลิก จอติดเอง</t>
  </si>
  <si>
    <t>2b7de761</t>
  </si>
  <si>
    <t>Vespa Chiangmai</t>
  </si>
  <si>
    <t>แจ้งเปิดงาน</t>
  </si>
  <si>
    <t>DataServiceDR_Images/2b7de761.รูปภาพที่แจ้ง.100113.jpg</t>
  </si>
  <si>
    <t>VDO call สาขา ให้เชื่อ internet และใส่ IP Server</t>
  </si>
  <si>
    <t>DataServiceDR_Images/2b7de761.รูปภาพที่ดำเนินการเสร็จแล้ว.100541.jpg</t>
  </si>
  <si>
    <t>10ff1bff</t>
  </si>
  <si>
    <t>Eveandboy Limelight Phuket</t>
  </si>
  <si>
    <t>เตรียมกล่องเสียง พร้อมจัดส่ง</t>
  </si>
  <si>
    <t>เตรียมกล่องเสียงส่งให้ลูกค้า</t>
  </si>
  <si>
    <t>d406a1c0</t>
  </si>
  <si>
    <t>DataServiceDR_Images/d406a1c0.รูปภาพที่แจ้ง.023120.jpg</t>
  </si>
  <si>
    <t>ดำเนินเข้าตรวจสอบจอดับระหว่างวัน สาขาแจ้งว่ามีดับระหว่างวัน บ้างทีก็ดับวันเว้นวัน ตรวจสอบเบื้องต้นพบตัวไทม์เมอร์เวลาไม่ตรง เช็คถ่านพบว่าตัวถ่านเสียบสายไม่สุดครับ ทำการเสียบสายให้สุดแล้วตั้งเวลาให้ตรงครับ ตอนนี้เวลายังเดินตรงปกติครับอาจจะต้องติดตามดูอาการอีกทีครับ</t>
  </si>
  <si>
    <t>DataServiceDR_Images/d406a1c0.รูปภาพที่ดำเนินการเสร็จแล้ว.041533.jpg</t>
  </si>
  <si>
    <t>b8ab5375</t>
  </si>
  <si>
    <t>จอดับครับ ไฟไม่เข้าจอ</t>
  </si>
  <si>
    <t>DataServiceDR_Images/b8ab5375.รูปภาพที่แจ้ง.040847.jpg</t>
  </si>
  <si>
    <t>เอิร์ท , ตี้</t>
  </si>
  <si>
    <t>ดำเนินการเข้าตรวจสอบพบว่าไม่ได้ใส่ถ่าน backup เวลาครับ ทำให้เวลาเพี้ยน ไม่ติดมาตามเวลาครับ ทำการมส่เรียบร้อยเวลาเดินปกติแล้วครับ</t>
  </si>
  <si>
    <t>DataServiceDR_Images/b8ab5375.รูปภาพที่ดำเนินการเสร็จแล้ว.061106.jpg</t>
  </si>
  <si>
    <t>9b63225c</t>
  </si>
  <si>
    <t>โมดูลกระพริบสีเพี้ยน รบกวนด้วยครับ</t>
  </si>
  <si>
    <t>DataServiceDR_Images/9b63225c.รูปภาพที่แจ้ง.041954.jpg</t>
  </si>
  <si>
    <t>ถึงหน้างาน 09.49 น. ดำเนินการตรวจสอบจอกระพริบ ลองทำการเช็คหม้อแปลง ไฟออกปกติ  เปลี่ยนสายdcไม่หาย พบว่าสายไฟACทับกับสายแพรเวลาปิดตูหายจะไปกดทับทำให้จอกระพริบ ดำเนินการเปลี่ยนสายแพรและเก็บสายไฟไม่ให้โดนกับสายแพรเวลาปิดตู ตอนนี้จอกลับมาติดปกติเรียบร้อย</t>
  </si>
  <si>
    <t>DataServiceDR_Images/9b63225c.รูปภาพที่ดำเนินการเสร็จแล้ว.110748.jpg</t>
  </si>
  <si>
    <t>72581ed2</t>
  </si>
  <si>
    <t>รบกวนเปลี่ยนสื่อ Hello Kitty เริ่มได้เลยค่ะ 
LED ด้านบนEve&amp;Boy Siam SQ1 Kitty
https://drive.google.com/file/d/1GVQ8boYk2_znylif2GYaMujwY8bPdz5L/view?usp=drive_link
จอ Big Hot Spot ของ EVEANDBOY &amp; BEAUTRIUM &amp;  BIG C  ใช้ VDO 2 สินค้า ตาม Link ด้านล่างนี้ค่ะ 
Hello Kitty แนวตั้ง 2 สินค้า แก้ไข
https://drive.google.com/file/d/12GMgLvKjAY-7T33GMqHdJpeNb7YINbI2/view?usp=drive_link
Hello Kitty แนวนอน แก้ไข
https://drive.google.com/file/d/1VQniRVj10YI3fxY7i43E61ILi8oXBKy4/view?usp=drive_link</t>
  </si>
  <si>
    <t>e1ad4c8e</t>
  </si>
  <si>
    <t>DataServiceDR_Images/e1ad4c8e.รูปภาพที่แจ้ง.071218.jpg</t>
  </si>
  <si>
    <t>ทำการ restart  ระบบ และ set auto swicth</t>
  </si>
  <si>
    <t>DataServiceDR_Images/e1ad4c8e.รูปภาพที่ดำเนินการเสร็จแล้ว.011203.jpg</t>
  </si>
  <si>
    <t>90bccdf4</t>
  </si>
  <si>
    <t>ID646</t>
  </si>
  <si>
    <t>กล่องจอขึ้นสถานะ  Disk full ไม่สามารส่งสื่อใหม่ได้</t>
  </si>
  <si>
    <t>DataServiceDR_Images/90bccdf4.รูปภาพที่แจ้ง.074632.jpg</t>
  </si>
  <si>
    <t>อัพเดตเวอร์ชั่น Appเล่นสื่อ</t>
  </si>
  <si>
    <t>DataServiceDR_Images/90bccdf4.รูปภาพที่ดำเนินการเสร็จแล้ว.093131.jpg</t>
  </si>
  <si>
    <t>b792097b</t>
  </si>
  <si>
    <t>DataServiceDR_Images/b792097b.รูปภาพที่แจ้ง.094508.jpg</t>
  </si>
  <si>
    <t>ยกเลิก จอกลับมาปกติเอง</t>
  </si>
  <si>
    <t>c0d3d459</t>
  </si>
  <si>
    <t>VDO ใหม่ของเดือนนี้ รบกวน uplaod ตามสาขาที่ดูแลได้เลยครับ
https://wwpcis-my.sharepoint.com/:f:/g/personal/smuhammadsaid_diormail_com/IgDbQWDHC6wZQLa0s80GViURAbuppuZMZhjlEHp-gcD76B0?e=LUOAae</t>
  </si>
  <si>
    <t>ขึ้นสื่อทั้งหมด 21 จอ จอแนวตั้ง Siam Paragon Rotate สื่อเรียบร้อยค่ะ</t>
  </si>
  <si>
    <t>0a3df919</t>
  </si>
  <si>
    <t>จอ Digital poster ตั้งพื้นสาขา Dusit Central Park รบกวนนำสื่อแคมเปญ 5G Xtreme Ent ออก เนื่องจากยุติการขาย มีผลทันที!! รบกวนด้วยนะคะ ขอบคุณค๊า🙏🏻</t>
  </si>
  <si>
    <t>DataServiceDR_Images/0a3df919.รูปภาพที่แจ้ง.100444.jpg</t>
  </si>
  <si>
    <t>05e290d7</t>
  </si>
  <si>
    <t>DataServiceDR_Images/05e290d7.รูปภาพที่แจ้ง.012929.jpg</t>
  </si>
  <si>
    <t>ยกเลิก จอกลับมาติดเอง</t>
  </si>
  <si>
    <t>2f1f05fa</t>
  </si>
  <si>
    <t>ลูกค้าแจ้งปรับค่าแสงลง</t>
  </si>
  <si>
    <t>DataServiceDR_Images/2f1f05fa.รูปภาพที่แจ้ง.013239.jpg</t>
  </si>
  <si>
    <t>ปรับค่าแสงลงเหลือ1% จากตอนแรก 3%</t>
  </si>
  <si>
    <t>DataServiceDR_Images/2f1f05fa.รูปภาพที่ดำเนินการเสร็จแล้ว.025750.jpg</t>
  </si>
  <si>
    <t>310d6990</t>
  </si>
  <si>
    <t>เปลี่ยนรายชื่อสาขาตามนี้นะคะ
1. Supchiangmai rename เป็น PT-LP
2. SPD-PG เป็น PT-R9
3.SPD-CVL rename เป็น PT-MG</t>
  </si>
  <si>
    <t>DataServiceDR_Images/310d6990.รูปภาพที่แจ้ง.015757.jpg</t>
  </si>
  <si>
    <t>เปลี่ยนชื่อตามลูกค้ากำหนด</t>
  </si>
  <si>
    <t>2d13a011</t>
  </si>
  <si>
    <t>จอพื้นไม่รันแอพ</t>
  </si>
  <si>
    <t>DataServiceDR_Images/2d13a011.รูปภาพที่แจ้ง.020105.jpg</t>
  </si>
  <si>
    <t>61767e2b</t>
  </si>
  <si>
    <t>แนะนำลูกค้าขึ้นสื่อ
พรุ่งนี้เช้าฝากเพิ่มคอนเท้นนี้ ตรงเสาหน้าร้านที่ CTW หน่อยนะคะ ขอบคุณค่ะ
https://puma-my.sharepoint.com/:v:/p/noom_patcharrin/IQALcYx0gZV6Q5woSpmcs91-ARQEpIKzn9OS_0Ew22chdiI?e=hT0Oqk</t>
  </si>
  <si>
    <t>134045dc</t>
  </si>
  <si>
    <t>Acc Wall : BD Embassy, ทรู1ใยแก้ว, CP Tower, EMSPHERE, Siam soi2, One BKK, Dusit Central Park 
Video Wall : TS Central Westgate, Mega Bangna, Future Rangsit
แจ้งขึ้นสื่อ 
&gt;&gt; iPhone 17e Walk in, Galaxy S26 Series Walk in, BDBC, TOL Student ขึ้นสื่อ 11 - 31 Mar 26
https://drive.google.com/drive/folders/1rXKc3g7Z9hDzHkqxcJ024CSN99FsijHg?usp=drive_link
รบกวนด้วยนะคะ ขอบคุณมากค่ะ🙏🏻</t>
  </si>
  <si>
    <t>ขึ้นสื่อจอประเภทดังนี้ค่ะ  1. Digital Poster  2. LED Hangdong 3. VDO Wall Sphere Westgate,Mega Bangna,Future Park Rangsit 4. Siam Soi 2 5. จอกลาง 6. จอขวา 7. จอซ้าย</t>
  </si>
  <si>
    <t>06acf0f7</t>
  </si>
  <si>
    <t>ฝากลบสื่อทุกจอที่มีทุกShop ทั้ง poster และtv Coner</t>
  </si>
  <si>
    <t>DataServiceDR_Images/06acf0f7.รูปภาพที่แจ้ง.024938.jpg</t>
  </si>
  <si>
    <t>ลบสื่อออกเนื่องจากยกเลิกจำหน่าย</t>
  </si>
  <si>
    <t>06c1fdad</t>
  </si>
  <si>
    <t>Link สื่อใหม่
LED : TOL Solar Cell (11 Mar - 30 Jun 2026)
https://drive.google.com/drive/folders/1Z7yxVLrXTflg6R-xg24l7kFMvk9VgMJt?usp=sharing</t>
  </si>
  <si>
    <t>ขึ้นสื่อ LED ทุกจอ</t>
  </si>
  <si>
    <t>5de9403f</t>
  </si>
  <si>
    <t>แจ้งเพิ่มสื่อ,เปลี่ยนแปลง และลบสื่อ Digital TV อัพเดท  11/3/2026 
1.แจ้ง เพิ่มสื่อ แคมเปญ Samsung Galaxy S26 Series Walk-in ระยะเวลาการขึ้นสื่อ 11 มี.ค. 69 - 31 มี.ค. 69
2.แจ้ง เพิ่มสื่อ แคมเปญ iPhone 17e ระยะเวลาการขึ้นสื่อ 11 มี.ค. 69 - 31 มี.ค. 69
Team DR  &gt;&gt;&gt; Digital Screen 43" (แนวตั้งสื่อco brand)   
https://drive.google.com/drive/folders/1MlvsnXg2oygAooabBH-SfBEagKk2l9c6?usp=sharing</t>
  </si>
  <si>
    <t>ลบสื่อเก่าออก ส่งสื่อใหม่แทนที่ค่ะ</t>
  </si>
  <si>
    <t>8458f8b0</t>
  </si>
  <si>
    <t>จอ Acc Wall Samsung</t>
  </si>
  <si>
    <t>ลบสื่อเก่าแทนที่ด้วยสื่อใหม่</t>
  </si>
  <si>
    <t>DataServiceDR_Images/8458f8b0.รูปภาพที่แจ้ง.074520.jpg</t>
  </si>
  <si>
    <t>ขึ้นสื่อจอ Samsung</t>
  </si>
  <si>
    <t>75459c61</t>
  </si>
  <si>
    <t>เม็ดจอหลุด</t>
  </si>
  <si>
    <t>DataServiceDR_Images/75459c61.รูปภาพที่แจ้ง.090023.jpg</t>
  </si>
  <si>
    <t>โอ๋ , นิ่ม</t>
  </si>
  <si>
    <t>จอซีทรูมอลลี่เนื่องจากแผ่นเสียจากการโดนกระแทกขาตะกั่วขาดส่วนมากขาดทั้ง4ขาต่อสายทองแดงไม่ได้ครับ =จำนวนแผ่นเสีย L=เสีย8แผ่น R=เสีย9แผ่น จอเริ่มมีเม็ดไฟสีเพี้ยน(ขึ้นสีเหลือง)กระจายทั่วทั้งจอแล้วครับ 2. ซ่อมแผ่น LED ซ่อมแเม็ดไฟเสีย  #จอซุ้มประตู ซ่อมแผ่นเสียทั้งหมด13แผ่น✅️</t>
  </si>
  <si>
    <t>DataServiceDR_Images/75459c61.รูปภาพที่ดำเนินการเสร็จแล้ว.015340.jpg</t>
  </si>
  <si>
    <t>จอซีทรูมอลลี่ ลูกค้าแจ้งให้ทำเสนอราคาเปลี่ยนแผ่นใหม่เลยครับ</t>
  </si>
  <si>
    <t>3d3c93f6</t>
  </si>
  <si>
    <t>อาการแจ้งซ่อม  จอ Bar  เสีย 1 จอ
เข้าตรวจสอบประเมินซ่อม</t>
  </si>
  <si>
    <t>DataServiceDR_Images/3d3c93f6.รูปภาพที่แจ้ง.104300.jpg</t>
  </si>
  <si>
    <t>จอBar จอติดปกติครับทางคุณพีทriccoแจ้งว่าไม่ต้องตรวจสอบ</t>
  </si>
  <si>
    <t>DataServiceDR_Images/3d3c93f6.รูปภาพที่ดำเนินการเสร็จแล้ว.103908.jpg</t>
  </si>
  <si>
    <t>08b58314</t>
  </si>
  <si>
    <t>งานโรงพยาบาลสระบุรี ครับ หน้าจอไม่เล่น App</t>
  </si>
  <si>
    <t>DataServiceDR_Images/08b58314.รูปภาพที่แจ้ง.104523.jpg</t>
  </si>
  <si>
    <t>แนะนำปิด-เปิดกล่อง</t>
  </si>
  <si>
    <t>ddb2e55f</t>
  </si>
  <si>
    <t>https://drive.google.com/drive/folders/1QZTM5P6-m8_HY-PJv6phNPJN_fhq56mV?usp=sharing
พี่พลอยจอหน้าร้านเซ็นทรัลลาดพร้าว กับ ซีคอนบางแคนะคะพี่ ขึ้นจอได้เลยค่าเปลี่ยนเป็น MP4 เรียบร้อยค่า @PLOY 🍁 「ラン」</t>
  </si>
  <si>
    <t>เปลี่ยนสื่่่่อขาซีคอนบางแคเรียบร้อย จอลาดพร้าวไม่สามารถเปลี่ยนสื่อได้เนื่องจากไม่มีอินเทอร์เน็ตแนะนำลูกค้าเปลี่ยนสื่อหน้าสาขา</t>
  </si>
  <si>
    <t>090cfbc6</t>
  </si>
  <si>
    <t>0968575959</t>
  </si>
  <si>
    <t>DataServiceDR_Images/090cfbc6.รูปภาพที่แจ้ง.040448.jpg</t>
  </si>
  <si>
    <t>ประสานงานพบว่าจอติดปกติ</t>
  </si>
  <si>
    <t>DataServiceDR_Images/090cfbc6.รูปภาพที่ดำเนินการเสร็จแล้ว.085209.jpg</t>
  </si>
  <si>
    <t>136c2e40</t>
  </si>
  <si>
    <t>ถ้ามีทีมช่างไปงานอื่นๆแถวCTW รบกวนฝากเช็คLED ตรงเสาให้หน่อยค่ะ แผ่นมัน ไม่ชนมุมกัน</t>
  </si>
  <si>
    <t>DataServiceDR_Images/136c2e40.รูปภาพที่แจ้ง.061043.jpg</t>
  </si>
  <si>
    <t>จัดแผ่นให้มุมเสมอกันเรียบร้อย</t>
  </si>
  <si>
    <t>DataServiceDR_Images/136c2e40.รูปภาพที่ดำเนินการเสร็จแล้ว.094837.jpg</t>
  </si>
  <si>
    <t>8ef15ca2</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</si>
  <si>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อัพเดทคืนพฤหัสนะคะ
เมกะบางนา : https://drive.google.com/file/d/1nPJewEh5uKgPSbVjrVSGDvHPjfvMHJiC/view?usp=drive_link
แฟชั่น/ซีคอน/เวตเกต : https://drive.google.com/file/d/13283u-KI8eS6G-R0Kw86zZkSFtNK8XgU/view?usp=drive_link
เวสเกต หน้าร้าน : https://drive.google.com/file/d/1bIUKxbf4otlBJlTZ_-Zupsk4L-7qn2tD/view?usp=drive_link
สยาม เซนเตอร์ : จอข้าง https://drive.google.com/file/d/1Soqznri-j-Y9rWozBmMkpoEtSlT4rN1G/view?usp=sharing
หลังแคชเชียร์ : https://drive.google.com/file/d/1hYLs85zW2kG9ZTbj4GYTM8x5AVH30Lef/view?usp=drive_link
เซนทรัลพาร์ค : หลังแคชเชียร์ https://drive.google.com/file/d/1b1pRJtnSuyEtJgJGwFN7jkTwnOUXed59/view?usp=drive_link
จอด้านข้าง : https://drive.google.com/file/d/1Z_A3pp2HwR0XynHV9GHDBruhhPDeL8M_/view?usp=drive_link
Zpell : หลังแคชเชียร์ : https://drive.google.com/file/d/1UID-RI27OR1StymJ6cM0OjGx8ajyQ25i/view?usp=drive_link
จอด้านข้าง 2 จอ : https://drive.google.com/file/d/1UANizuMl0rQQ5wkabeBsexfSPvYFJs4a/view?usp=drive_link</t>
  </si>
  <si>
    <t>2cd4a2da</t>
  </si>
  <si>
    <t>รบกวนช่วยอัปไฟล์ภาพสำหรับเปลี่ยนจอ LED Week 11 - 12 ของ CHARLES &amp; KEITH สาขา Central Pattaya แทนสื่อเดิมตามลิงก์ด้านล่างภายในวันที่ 13 มี.ค. 2569 ค่ะ
Central Pattaya https://drive.google.com/file/d/1y-cRD_nwlYRyrWaFUmiXJGQ7sSEsUMp5/view?usp=drive_link</t>
  </si>
  <si>
    <t>32dd5201</t>
  </si>
  <si>
    <t>รบกวนตรวจสอบค่ะ AE OBK จอภาพหน้าร้านไม่ขึ้นค่ะ แต่จอ TV ด้านในปกติค่ะ</t>
  </si>
  <si>
    <t>DataServiceDR_Images/32dd5201.รูปภาพที่แจ้ง.071211.jpg</t>
  </si>
  <si>
    <t>DataServiceDR_Images/32dd5201.รูปภาพที่ดำเนินการเสร็จแล้ว.084941.jpg</t>
  </si>
  <si>
    <t>3da2255f</t>
  </si>
  <si>
    <t>รบกวนเปลี่ยนสื่อตัววิ่งของ TS Mega Bangna ตัวขวา เป็น HUAWEI Mate XT | ULTIMATE</t>
  </si>
  <si>
    <t>DataServiceDR_Images/3da2255f.รูปภาพที่แจ้ง.084321.jpg</t>
  </si>
  <si>
    <t>เข้าเปลี่ยนสื่อLIFESTYLE GADGET   HUAWEI Mate XT | ULTIMATE   ดำเนินการเข้าเปลี่ยนสื่อจอLIFESTYLE GADGET เรียบร้อยครับ ต่อAPกล่องไม่ได้เนื่องจากไม่ได้เปิดAPที่ตัวกล่องไว้ ทำการเปิดไว้ให้เรียบร้อยครับ</t>
  </si>
  <si>
    <t>DataServiceDR_Images/3da2255f.รูปภาพที่ดำเนินการเสร็จแล้ว.025813.jpg</t>
  </si>
  <si>
    <t>6547bceb</t>
  </si>
  <si>
    <t>รบกวนดูเปลี่ยนสื่อ YSL ที่เซ็นทรัลเวิลด์ให้ด่วนหน่อยครับ
Vdo เดิมเป็นอันดับแรก แล้วเรียงลงมาตามไฟล์ ฝากเช็คขนาดสื่อหน่อยครับ 
จอ event P3.91 ขนาด 896x512 px
ชั้น G หน้าร้าน starbuck
1 YSL เรื่องปัจจุบัน
2 GA ผู้หญิง
https://drive.google.com/file/d/1vxxHre4ddd5WhnqiKskpAlkeJDnLRa1C/view
3 GA ผู้ชาย
https://drive.google.com/file/d/11Wa5QL359K6cYCvXrAaIwulGLqefoSdX/view
4 LC
https://drive.google.com/drive/u/0/folders/1ZdQklbtfoS4lU1m2bNwLDWLys0aOVJ6s</t>
  </si>
  <si>
    <t>เทียบสื่อและครอปสื่อในโปรแกรม Photoshop</t>
  </si>
  <si>
    <t>29adc9d6</t>
  </si>
  <si>
    <t>Siam Premium Outlet</t>
  </si>
  <si>
    <t>คุณภัทร</t>
  </si>
  <si>
    <t>แจ้งซ่อมจอทีวี 2 เครื่อง</t>
  </si>
  <si>
    <t>DataServiceDR_Images/29adc9d6.รูปภาพที่แจ้ง.044107.jpg</t>
  </si>
  <si>
    <t>d54a1cec</t>
  </si>
  <si>
    <t>ZYWRTNM 秀钻</t>
  </si>
  <si>
    <t>วันที่ 27-29 มีค.นี้ จะรบกวนช่วยเปลี่ยน VDO เฉพาะกิจ ให้หน่อยค่ะ
เอา 2 VDO นี้มาร้อยกันแล้วจัด ครอปปิ้งใหม่ตาม scale จอ ให้หน่อยคะ่ ว่า product โดนตัดมั้ยคะ</t>
  </si>
  <si>
    <t>DataServiceDR_Images/d54a1cec.รูปภาพที่แจ้ง.071000.jpg</t>
  </si>
  <si>
    <t>ดำเนินการเทียบไฟล์ ตัดต่อไฟล์บนล่างให้ลูกค้า ลูกค้า Approve สื่อแล้ว ทำการตั้งเวลาขึ้นสื่อวันที่ 27-29/03/26</t>
  </si>
  <si>
    <t>079b40c8</t>
  </si>
  <si>
    <t>Acc Wall : BD Embassy, ทรู1ใยแก้ว, CP Tower, EMSPHERE, Siam soi2, One BKK, Dusit Central Park 
Video Wall : TS Central Westgate, Mega Bangna, Future Rangsit
แจ้งเพิ่มสื่อ 
&gt;&gt; Playpark X True Dtac 5G, SG &amp; Samsung Finance+, True Sabuy Pay ขึ้นสื่อ 13 - 31 Mar 26  
https://drive.google.com/drive/folders/1b2C723kmCSQ61SipOoQTeKpRH5FAIHnw?usp=drive_link
รบกวนด้วยนะคะ ขอบคุณมากค่ะ🙏🏻</t>
  </si>
  <si>
    <t>ขึ้นสื่อประเภทดังนี้ค่ะ 1. Kiosk 2. จอซ้าย 3. จอขวา 4. จอกลาง 5. VDO wall Sphere Westgate, Mega Bangna, Future Rangsit</t>
  </si>
  <si>
    <t>17b97fac</t>
  </si>
  <si>
    <t>ลูกค้าส่งสื่อไม่ได้ ส่งสื่อผ่านแฟลชไดร์ฟ เข้าตรวจสอบและเทรนการใช้งานพร้อมลูกค้า</t>
  </si>
  <si>
    <t>DataServiceDR_Images/17b97fac.รูปภาพที่แจ้ง.074454.jpg</t>
  </si>
  <si>
    <t>ดำเนินการตรวจสอบขอเบื้องต้นพบจอฝั่งโต๊ะพนักงานตัวกล่องไม่เล่นผ่าน แฟลชไดรฟ์ เนื่องจากตัวพอร์ต usb มีปัญหาลองเสียบแล้วไม่ติด ของทำการ เปลี่ยนแฟลชไดร์ฟใหม่แล้วก็ไม่เล่น ฟอร์แมตแล้วไม่หายครับ คาดว่าจะเป็นที่ตัวพอร์ตusbกล่อง ขอฝั่งลิปสติกเล่นสื่อผ่านแฟลชไดร์ฟปกติครับ ทำการเทรนการเปลี่ยนสื่อผ่านแฟลชไดร์ฟเรียบร้อยครับ</t>
  </si>
  <si>
    <t>DataServiceDR_Images/17b97fac.รูปภาพที่ดำเนินการเสร็จแล้ว.074454.jpg</t>
  </si>
  <si>
    <t>e2bc9572</t>
  </si>
  <si>
    <t>คุณน้ำหวาน</t>
  </si>
  <si>
    <t>DataServiceDR_Images/e2bc9572.รูปภาพที่แจ้ง.083813.jpg</t>
  </si>
  <si>
    <t>แนะนำสาขา ปิด - เปิด อุปกรณ์เล่นสื่อ</t>
  </si>
  <si>
    <t>DataServiceDR_Images/e2bc9572.รูปภาพที่ดำเนินการเสร็จแล้ว.100035.jpg</t>
  </si>
  <si>
    <t>1a91d952</t>
  </si>
  <si>
    <t>Lotus's Udonthani</t>
  </si>
  <si>
    <t>วรัญญา พุฒแก้ว</t>
  </si>
  <si>
    <t>0834536555</t>
  </si>
  <si>
    <t>จอ Digital ไม่ติดค่ะ   ไฟสีเขียวติด (แต่จอภาพไม่ติด)</t>
  </si>
  <si>
    <t>DataServiceDR_Images/1a91d952.รูปภาพที่แจ้ง.084232.png</t>
  </si>
  <si>
    <t>แนะนำสาขาเชื่อมต่อ Internet</t>
  </si>
  <si>
    <t>DataServiceDR_Images/1a91d952.รูปภาพที่ดำเนินการเสร็จแล้ว.084432.jpg</t>
  </si>
  <si>
    <t>8780849e</t>
  </si>
  <si>
    <t>เข้าเปลี่ยนสื่ออีเวนต์</t>
  </si>
  <si>
    <t>DataServiceDR_Images/8780849e.รูปภาพที่แจ้ง.085051.jpg</t>
  </si>
  <si>
    <t>ดำเนินการเข้าเปลี่ยนสื่อจอ YSL Event ทำการเปลี่ยนสื่อเรียงเพลย์ลิสต์ตามที่แจ้งเรียบร้อยครับ✅</t>
  </si>
  <si>
    <t>DataServiceDR_Images/8780849e.รูปภาพที่ดำเนินการเสร็จแล้ว.094412.jpg</t>
  </si>
  <si>
    <t>324ef533</t>
  </si>
  <si>
    <t>แจ้งเพิ่มสื่อ,เปลี่ยนแปลง และลบสื่อ Digital TV อัพเดท  13/3/2026 
1.แจ้ง เพิ่มสื่อ แคมเปญ แพ็กเกจเน็ตต่างประเทศ GO Travel (Add-on package) ระยะเวลาการขึ้นสื่อ 16 มี.ค. 69 จนกว่าจะมีการเปลี่ยนแปลง (ห้ามขึ้นสื่อก่อกำหนด)
2.แจ้ง เพิ่มสื่อ แคมเปญ ซิมเน็ตต่างประเทศ GO Travel SIM (SIM Card) ระยะเวลาการขึ้นสื่อ 16 มี.ค. 69 จนกว่าจะมีการเปลี่ยนแปลง (ห้ามขึ้นสื่อก่อกำหนด)
3.แจ้ง เพิ่มสื่อ แคมเปญ  Samsung Finance+ ระยะเวลาการขึ้นสื่อ 13 มี.ค. 69 - 30 เม.ย. 69
4.แจ้ง เพิ่มสื่อ แคมเปญ SG Finance+ ระยะเวลาการขึ้นสื่อ 13 มี.ค. 69 - 30 เม.ย. 69
5.แจ้ง เพิ่มสื่อ แคมเปญ  True Sabuy Pay Apple ระยะเวลาการขึ้นสื่อ 13 มี.ค. 69 - 30 มี.ค. 69
6.แจ้ง เพิ่มสื่อ แคมเปญ Air M4 Pre-Book ระยะเวลาการขึ้นสื่อ 16 มี.ค. 69 - 19 มี.ค. 69  (เริ่มขึ้นสื่อได้วันที่ 16 มีนาคม 2569 เวลา 9.00 น. รบกวนไม่นำสื่อขึ้นก่อนเวลา)
7.Replace สื่อ แคมเปญ เพชรประกาย ระยะเวลาการขึ้นสื่อ 16 มี.ค. 69 - 31 มี.ค. 69 (ฝากลบสื่อตามภาพด้านล่างเพระลงสื่อนี้แทน)
8.Replace สื่อ แคมเปญ สายลับรถแห่ ระยะเวลาการขึ้นสื่อ 16 มี.ค. 69 - 31 มี.ค. 69 (ฝากลบสื่อตามภาพด้านล่างเพระลงสื่อนี้แทน)
Team DR  &gt;&gt;&gt; Digital Screen 43" (แนวตั้งสื่อco brand)   
https://drive.google.com/drive/folders/1JM_WSx8oZ5ieSYjykVMb4_0OxrxFEUAS?usp=drive_link</t>
  </si>
  <si>
    <t>ร้างโปรแกรมแยก 2เซ็ท เซ็ทแรกสำหรับจอPoster ธรรมดา อีกเซ็ทจอ Poster 4 k</t>
  </si>
  <si>
    <t>706e53aa</t>
  </si>
  <si>
    <t>คุณเอ็ม</t>
  </si>
  <si>
    <t>DataServiceDR_Images/706e53aa.รูปภาพที่แจ้ง.031503.jpg</t>
  </si>
  <si>
    <t>ตัดต่อคลิปช่วงที่ค้างออก และทำการปรับPreset ให้เป็น Medium จากนั้นปรับ Frame Rate ลง จอหายค้างกลับมาเป็นปกติ</t>
  </si>
  <si>
    <t>DataServiceDR_Images/706e53aa.รูปภาพที่ดำเนินการเสร็จแล้ว.091700.jpg</t>
  </si>
  <si>
    <t>4248021d</t>
  </si>
  <si>
    <t>OHM</t>
  </si>
  <si>
    <t>DataServiceDR_Images/4248021d.รูปภาพที่แจ้ง.042452.jpg</t>
  </si>
  <si>
    <t>จอกลับมาใช้งานได้ปกติแล้ว</t>
  </si>
  <si>
    <t>fe07f8a1</t>
  </si>
  <si>
    <t>แจ้งซ่อมสื่อโฆษณา สถานีสุขุมวิท BL22 ทางเชื่อม BTS</t>
  </si>
  <si>
    <t>DataServiceDR_Images/fe07f8a1.รูปภาพที่แจ้ง.012757.jpg</t>
  </si>
  <si>
    <t>ถึึงหน้างาน 9.10 น.เข้าตรวจสอบจอ สุขุมวิท Connect พบว่าจอกลางดับจำนวน 1 จอ ตรวจสอบการทำงานของ Player พบว่าทำงานปกติ จากนั้นตรวจสอบที่ ตู้ไฟด้านหลัง พบว่า เบรกเกอร์ของจอกลางทริป จำนวน 1 ตัว จึงดำเนินการ ON เบรกเกอร์ ให้กลับมาอยู่ในสถานะปกติ หลังดำเนินการแล้ว จอกลางสามารถกลับมาใช้งานได้ตามปกติ</t>
  </si>
  <si>
    <t>DataServiceDR_Images/fe07f8a1.รูปภาพที่ดำเนินการเสร็จแล้ว.015635.jpg</t>
  </si>
  <si>
    <t>d03954fa</t>
  </si>
  <si>
    <t>(ช่องที12)
เม็ดหลอดโมดูลสีเพี้ยน</t>
  </si>
  <si>
    <t>DataServiceDR_Images/d03954fa.รูปภาพที่แจ้ง.013223.jpg</t>
  </si>
  <si>
    <t>เอิร์ท , ต้น สลิม</t>
  </si>
  <si>
    <t>ดำเนินการเปลี่ยนแผ่นโมดูลฝั่งขาเข้าช่องที่12 จำนวน1แผ่นเรียบร้อยครับ✅✅</t>
  </si>
  <si>
    <t>DataServiceDR_Images/d03954fa.รูปภาพที่ดำเนินการเสร็จแล้ว.012322.jpg</t>
  </si>
  <si>
    <t>รอจัดแผนเข้างาน</t>
  </si>
  <si>
    <t>00885ac0</t>
  </si>
  <si>
    <t>ด่านสาทร(ช่องที่2)
เม็ดหลอดโมดูลสีเพี้ยนครับ</t>
  </si>
  <si>
    <t>DataServiceDR_Images/00885ac0.รูปภาพที่แจ้ง.013444.jpg</t>
  </si>
  <si>
    <t>จอไม่มีเม็ดเสียครับ มีเหมือนฝุ่นมาติดหน้าแผ่นเช็ดออกหายไปแล้วครับ</t>
  </si>
  <si>
    <t>DataServiceDR_Images/00885ac0.รูปภาพที่ดำเนินการเสร็จแล้ว.013851.jpg</t>
  </si>
  <si>
    <t>4795f081</t>
  </si>
  <si>
    <t>ด่านศรีนครินทร์(ช่องที่11)
เม็ดหลอดดับครับ</t>
  </si>
  <si>
    <t>DataServiceDR_Images/4795f081.รูปภาพที่แจ้ง.013633.jpg</t>
  </si>
  <si>
    <t>เอิร์ท , เต</t>
  </si>
  <si>
    <t>ช่องที่11เปลี่ยนแผ่นโมดูลจำนวน1แผ่น✅</t>
  </si>
  <si>
    <t>DataServiceDR_Images/4795f081.รูปภาพที่ดำเนินการเสร็จแล้ว.013042.jpg</t>
  </si>
  <si>
    <t>7c737979</t>
  </si>
  <si>
    <t>ด่านศรีนครินทร์(ช่องที่4)
เม็ดหลอดโมดูลสีเพี้ยนครับ</t>
  </si>
  <si>
    <t>DataServiceDR_Images/7c737979.รูปภาพที่แจ้ง.013807.jpg</t>
  </si>
  <si>
    <t>ช่องที่14เปลี่ยนแผ่นโมดูลจำนวน1แผ่น✅</t>
  </si>
  <si>
    <t>DataServiceDR_Images/7c737979.รูปภาพที่ดำเนินการเสร็จแล้ว.013326.jpg</t>
  </si>
  <si>
    <t>7a9f53f8</t>
  </si>
  <si>
    <t>ด่านอโศก1(ช่องที่5)
เม็ดหลอดโมดูลดับครับ</t>
  </si>
  <si>
    <t>DataServiceDR_Images/7a9f53f8.รูปภาพที่แจ้ง.014012.jpg</t>
  </si>
  <si>
    <t>ช่องที่5เปลี่ยนแผ่นโมดูลจำนวน1แผ่น✅ เนื่องจากแผ่นไม่ได้ใส่หน้ากากแผ่นมาต้องมาใส่หน้างานเลยทำให้ใช้เวลาในการดำเนินการนานขึ้นครับ</t>
  </si>
  <si>
    <t>DataServiceDR_Images/7a9f53f8.รูปภาพที่ดำเนินการเสร็จแล้ว.013848.jpg</t>
  </si>
  <si>
    <t>be6d4f5e</t>
  </si>
  <si>
    <t>ด่านอโศก3(ช่องที่2)
เม็ดหลอดโมดูลดับครับ</t>
  </si>
  <si>
    <t>DataServiceDR_Images/be6d4f5e.รูปภาพที่แจ้ง.014426.jpg</t>
  </si>
  <si>
    <t>ดำเนินการเปลี่ยนแผ่นโมดูลช่องที่ 2เรียบร้อย จำนวน1แผ่น ✅</t>
  </si>
  <si>
    <t>DataServiceDR_Images/be6d4f5e.รูปภาพที่ดำเนินการเสร็จแล้ว.012809.jpg</t>
  </si>
  <si>
    <t>bef70bc8</t>
  </si>
  <si>
    <t>ด่านอโศก3(ช่องที่9)
เม็ดหลอดโมดูลสีเพี้ยนครับ</t>
  </si>
  <si>
    <t>DataServiceDR_Images/bef70bc8.รูปภาพที่แจ้ง.014611.jpg</t>
  </si>
  <si>
    <t>ช่องที่9เปลี่ยนแผ่นโมดูลเรียบร้อย  จำนวน1แผ่นเ</t>
  </si>
  <si>
    <t>DataServiceDR_Images/bef70bc8.รูปภาพที่ดำเนินการเสร็จแล้ว.012931.jpg</t>
  </si>
  <si>
    <t>e58e2dd2</t>
  </si>
  <si>
    <t>ด่านดินแดง(ช่องที่9)
เม็ดหลอดโมดูลสีเพี้ยนครับ</t>
  </si>
  <si>
    <t>DataServiceDR_Images/e58e2dd2.รูปภาพที่แจ้ง.014827.jpg</t>
  </si>
  <si>
    <t>ดำเนินการเปลี่ยนแผ่นโมดูล ช่องที่9เปลี่ยนแผ่นโมดูลเรียบร้อย  จำนวน1แผ่นเ✅</t>
  </si>
  <si>
    <t>DataServiceDR_Images/e58e2dd2.รูปภาพที่ดำเนินการเสร็จแล้ว.013336.jpg</t>
  </si>
  <si>
    <t>36fc944a</t>
  </si>
  <si>
    <t>อาการแจ้งซ่อมจอเล่น1 คาบิเนต</t>
  </si>
  <si>
    <t>DataServiceDR_Images/36fc944a.รูปภาพที่แจ้ง.015050.jpg</t>
  </si>
  <si>
    <t>เข้าสำรวจพบหม้อแปลงเสีย2ตัว และช่องเสียบสายแลนการ์ดเสียด้วย เนื่องจากสายแลนถูกทับแล้วตอนเปิดโดนถึงกระชากพอร์ตเลยเสีย</t>
  </si>
  <si>
    <t>DataServiceDR_Images/36fc944a.รูปภาพที่ดำเนินการเสร็จแล้ว.084538.jpg</t>
  </si>
  <si>
    <t>9f506bb0</t>
  </si>
  <si>
    <t>DataServiceDR_Images/9f506bb0.รูปภาพที่แจ้ง.020338.jpg</t>
  </si>
  <si>
    <t>9fbaaa86</t>
  </si>
  <si>
    <t>Acc Wall : BD Embassy, ทรู1ใยแก้ว, CP Tower, EMSPHERE, Siam soi2, One BKK, Dusit Central Park 
Video Wall : TS Central Westgate, Mega Bangna, Future Rangsit
แจ้งขึ้นสื่อ 
&gt;&gt; iPad Air M4 Pre-Book ขึ้นสื่อ 16 - 19 Mar 2026
https://drive.google.com/drive/folders/1XxCWnWxGHbVOY3Bn46YBbDbnhZuwzdrL?usp=drive_link
&gt;&gt; Sphere Welcome Set X Malee ขึ้นสื่อ 16 - 31 Mar 26
https://drive.google.com/drive/folders/1RlIvb2T6TlGz9pPtX585vN2wZR3t3gQA?usp=drive_link
&gt;&gt; แจ้งเปลี่ยนสื่อส่งเสริมการขายบริการโรมมิ่ง GO Travel มีผล 16 Mar'26 เป็นต้นไป
https://drive.google.com/drive/folders/1WUmLJXO6bOhUpv7ieFk7OgeSpVeOBjyu?usp=drive_link
รบกวนด้วยนะคะ ขอบคุณมากค่ะ🙏🏻</t>
  </si>
  <si>
    <t>ขึ้นสื่อดังนี้ค่ะ  1.iPad Air M4 Pre-Book ขึ้นสื่อ 16 - 19 Mar 2026 1.1 จอKiosk  1.2 จอกลาง 1.3 Sphere Westgate, Mega Bangn, Future Park Rangsit 1.4 Siam Soi2 Gadget   2. Sphere Welcome Set X Malee ขึ้นสื่อ 16 - 31 Mar 26 2.1 True Privilege 2.2 Sphere Westgate, Mega Bangn, Future Park Rangsit   3. แจ้งเปลี่ยนสื่อส่งเสริมการขายบริการโรมมิ่ง GO Travel มีผล 16 Mar'26 เป็นต้นไป (แทนที่ด้วยสื่อใหม่) 3.1 จอKiosk  3.2 Sphere Westgate, Mega Bangn, Future Park Rangsit 3.3 จอซ้าย</t>
  </si>
  <si>
    <t>2c58d9fa</t>
  </si>
  <si>
    <t>ราชวิทยาลัยจุฬาภรณ์</t>
  </si>
  <si>
    <t>คุณหยก</t>
  </si>
  <si>
    <t>เข้าติดตั้ง App Autorun จำนวน 4 จอ  และ เปิดการใช้งานเล่นสื่อด้วยแฟลชไดร์  จำนวน 3 จอ</t>
  </si>
  <si>
    <t>DataServiceDR_Images/2c58d9fa.รูปภาพที่แจ้ง.062802.jpg</t>
  </si>
  <si>
    <t>XIE SHAOYANG , ตี้</t>
  </si>
  <si>
    <t>1.เข้าแก้ไขจอ TV ไม่ Run App  โดยลง App Autorun  จำนวน 4 จอ   ✅️ 2.เปลี่ยนการใช้งานเล่นสื่อ จำนวน 3 จอ ✅️</t>
  </si>
  <si>
    <t>DataServiceDR_Images/2c58d9fa.รูปภาพที่ดำเนินการเสร็จแล้ว.084314.jpg</t>
  </si>
  <si>
    <t>557d23c9</t>
  </si>
  <si>
    <t>ซูฮานงค์</t>
  </si>
  <si>
    <t>089-1298261</t>
  </si>
  <si>
    <t>LED wall จอเป็นเส้น จอกระพริบ</t>
  </si>
  <si>
    <t>DataServiceDR_Images/557d23c9.รูปภาพที่แจ้ง.083748.jpg</t>
  </si>
  <si>
    <t>ทำเสนอราคา</t>
  </si>
  <si>
    <t>d87d6933</t>
  </si>
  <si>
    <t>รบกวนพิจารณาเรื่อง death pixel ของสาขาเอ็มโพเรียม</t>
  </si>
  <si>
    <t>DataServiceDR_Images/d87d6933.รูปภาพที่แจ้ง.091119.jpg</t>
  </si>
  <si>
    <t>เปลี่ยนแผ่นทั้งหมด 5 แผ่น คงเหลือ10แผ่น แผ่นละ1เม็ดไฟครับ(แนะนำใช้เครื่องซ่อมมาซ่อมหน้างานดีกว่าครับ)✅️❌️</t>
  </si>
  <si>
    <t>DataServiceDR_Images/d87d6933.รูปภาพที่ดำเนินการเสร็จแล้ว.023247.jpg</t>
  </si>
  <si>
    <t>db46daa9</t>
  </si>
  <si>
    <t>พัชรินทร์</t>
  </si>
  <si>
    <t>ของ ctw ทำไมมันมีวันที่ รบกวนช่วยดูให้หนาอยค่ะ</t>
  </si>
  <si>
    <t>DataServiceDR_Images/db46daa9.รูปภาพที่แจ้ง.095145.jpg</t>
  </si>
  <si>
    <t>ลูกค้าดำเนินการขึ้นสื่อเอง พบว่าลูกค้าสร้างScreen เกินจึงลบScreen ที่เกินออกและส่งใหม่ให้ลูกค้า</t>
  </si>
  <si>
    <t>277ac26b</t>
  </si>
  <si>
    <t>รชฏ/SR</t>
  </si>
  <si>
    <t>จอดับมีกลิ่นไหม้</t>
  </si>
  <si>
    <t>DataServiceDR_Images/277ac26b.รูปภาพที่แจ้ง.014700.jpg</t>
  </si>
  <si>
    <t>ยกเลิก ช่างอาคารเข้าตรวจสอบแล้ว</t>
  </si>
  <si>
    <t>a26238f9</t>
  </si>
  <si>
    <t>ฝากส่งช่างเข้าแก้ไขจอ พื้นชาย และ พื้นหญิง ร้าน CTW ตามที่คุยให้ทีน่ะครับ ขอด่วนทีครับลูกค้าอยู่หน้าร้าน โปร ขึ้นวันแรก</t>
  </si>
  <si>
    <t>DataServiceDR_Images/a26238f9.รูปภาพที่แจ้ง.024840.jpg</t>
  </si>
  <si>
    <t>ตอนแรกจอไม่รันแอพ ทางสาขาเปิด-ปิดเบรกเกอร์ จอกลับมาติดปกติ ดำเนินการเข้าตรวจสอบ เบื้องต้นอุปกรณ์ทำงานปกติครับ ที่จอขาวเป็นที่ไฟล์สื่อครับ คุณเบลแก้ไขไฟล์ใหม่ส่งสื่อขึ้นปกติเรียบร้อย</t>
  </si>
  <si>
    <t>DataServiceDR_Images/a26238f9.รูปภาพที่ดำเนินการเสร็จแล้ว.104154.jpg</t>
  </si>
  <si>
    <t>caca63a5</t>
  </si>
  <si>
    <t>สอบถามครับ
เมื่อคืนทางทีมได้ ลงติดตั้งSIM 2 สถานี
พบว่า ที่ SAM กล่อง " LUM CC DLB 010 "
ทางทีมแจ้งว่าอาจจะเป็นกล่องเดียว ที่ไม่มีสายแลนเดินไปยัง Router
ฝากดูให้หน่อยครับว่า สาเหตเกิดจากอะรัย
จะปรับแก้ไขยังงัยได้บ้างครับ</t>
  </si>
  <si>
    <t>DataServiceDR_Images/caca63a5.รูปภาพที่แจ้ง.032800.jpg</t>
  </si>
  <si>
    <t>จอเราเดินสาย LAN Internet</t>
  </si>
  <si>
    <t>e910d49a</t>
  </si>
  <si>
    <t>1. *วีดีโอ In store Promotion สาขา CentralwOrld สำหรับวันที่ 24 Mar - 19 Apr 26 
 Size 1920x1080px : https://drive.google.com/drive/u/0/folders/1BqnVsuQRlTawS3Sj7S0dsk6WzGtVe-mo 
 Size 3584x576px :    &lt;&lt; size นี้ ใช้วีดีโอเดิมต่อได้เลยค่ะ
2.*วีดีโอ In store Promotion สาขา One Bangkok สำหรับวันที่ 24 Mar - 19 Apr 26 
Link : https://drive.google.com/drive/u/0/folders/1vFbSzzpVMCnuUM6d10V0NDSrAhjnf20m 
3.*วีดีโอ In store Promotion สาขา Central Phuket สำหรับวันที่ 24 Mar - 19 Apr 26 
Link : https://drive.google.com/drive/u/0/folders/1eyes5nFRQZayBzidbzleIc0Sv9-c7WCb
4.*วีดีโอ In store Promotion สาขา Central Pattaya สำหรับวันที่ 24 Mar - 19 Apr 26 
Link : https://drive.google.com/drive/u/0/folders/1IU01wCaKlEuGLaWExI-_fGmF0h63vHfd</t>
  </si>
  <si>
    <t>ตั้งPlay control สื่อเดิมเล่นถึง 23/03/26  สื่อใหม่ตั้ง Playcontrol เริ่ม 24/03/26 - 19/04/26</t>
  </si>
  <si>
    <t>b10a2631</t>
  </si>
  <si>
    <t>จอเทคไลน์ Popmart  สาขาแฟชั่นดับ</t>
  </si>
  <si>
    <t>DataServiceDR_Images/b10a2631.รูปภาพที่แจ้ง.073152.jpg</t>
  </si>
  <si>
    <t>อัพเดทเฟิร์มแวร์ และส่งสื่อใหม่</t>
  </si>
  <si>
    <t>DataServiceDR_Images/b10a2631.รูปภาพที่ดำเนินการเสร็จแล้ว.020054.jpg</t>
  </si>
  <si>
    <t>587144c4</t>
  </si>
  <si>
    <t>อาการสื่อจอค้างที่วันแบงคอก เปลี่ยนกล่องใหม่แล้วยังเป็นอยู่ 
ตอนนี้อาจต้องลองคอนเวิดไฟล์แล้วส่งใหม่ดู</t>
  </si>
  <si>
    <t>DataServiceDR_Images/587144c4.รูปภาพที่แจ้ง.074355.jpg</t>
  </si>
  <si>
    <t>ตี้ , XIE SHAOYANG</t>
  </si>
  <si>
    <t>รอบหน้าทางริคโค่แจ้งว่าถ้ามา รบกวน นำพัดลมมาด้วยครับ และตู้ไฟมี เหมือนพนักงานเอาน้ำอะไรมาวางแล้วหยดใส่ Magnetic ครับ ทำความสะอาดแล้วแต่มันเหนียวไม่ออกครับ ริคโค่ แจ้งว่ารอบหน้ามาให้เอาตัวใหม่มาเปลี่ยนให้ด้วย1ตัวครับ</t>
  </si>
  <si>
    <t>DataServiceDR_Images/587144c4.รูปภาพที่ดำเนินการเสร็จแล้ว.111244.jpg</t>
  </si>
  <si>
    <t>6abc697f</t>
  </si>
  <si>
    <t>ทีมติดตั้งขอสื่อเพื่อไปติดตั้งบูธTrue ชั้น1 สายพาน15</t>
  </si>
  <si>
    <t>DataServiceDR_Images/6abc697f.รูปภาพที่แจ้ง.103308.jpg</t>
  </si>
  <si>
    <t>ทำการเทียบสื่อและครอปสื่อ</t>
  </si>
  <si>
    <t>DataServiceDR_Images/6abc697f.รูปภาพที่ดำเนินการเสร็จแล้ว.031142.jpg</t>
  </si>
  <si>
    <t>6c92a94d</t>
  </si>
  <si>
    <t>คุณ Chaim</t>
  </si>
  <si>
    <t>ให้จอTV และ LED หน้าร้าน โชว์แค่สื่อAmerican EaglexTayNew Polcasan</t>
  </si>
  <si>
    <t>DataServiceDR_Images/6c92a94d.รูปภาพที่แจ้ง.014711.jpg</t>
  </si>
  <si>
    <t>ตัดต่อสื่อให้เหลือแค่สื่อ American EaglexTayNew Polcasan และตั้งเวลาเล่นสื่อถึงวันที่ 24/03/26</t>
  </si>
  <si>
    <t>a8f8b038</t>
  </si>
  <si>
    <t>แผ่น Module ไม่เป็นระนาบเดียวกัน</t>
  </si>
  <si>
    <t>DataServiceDR_Images/a8f8b038.รูปภาพที่แจ้ง.020435.jpg</t>
  </si>
  <si>
    <t>ำเนินการแก้ไขจอคอนเน้อไม่สนิท เนื่องจากไม่ได้ล็อคแผ่น ทำการล็อคแผ่นจากข้างหลังเรียบร้อยครับจอกับมาสนิทแล้ว</t>
  </si>
  <si>
    <t>แผ่นปิดสนิทเรียบร้อย</t>
  </si>
  <si>
    <t>DataServiceDR_Images/a8f8b038.รูปภาพที่ดำเนินการเสร็จแล้ว.031012.jpg</t>
  </si>
  <si>
    <t>63df39d3</t>
  </si>
  <si>
    <t>DataServiceDR_Images/63df39d3.รูปภาพที่แจ้ง.020630.jpg</t>
  </si>
  <si>
    <t>ดำเนินการ -เปลี่ยนหม้อแปลง 350-5 จำนวน2ใบเรียบร้อยครับ✅ -เปลี่ยนการ์ดR712 จำนวน 1 ใบเรียบร้อย✅ -เปลี่ยนสายแลน1เส้น✅ -เซ็ตจอใหม่เรียบร้อย✅ -ตั้งเวลาใหม่ไทม์เมอร์ไม่ได่เสียบถ่านไว้เวลาปิด-เปิดไม่ตามเวลาครับ ตอนนี้จอติดปกติเรียบร้อยครับ</t>
  </si>
  <si>
    <t>DataServiceDR_Images/63df39d3.รูปภาพที่ดำเนินการเสร็จแล้ว.015605.jpg</t>
  </si>
  <si>
    <t>อนุมัติงานแล้ว</t>
  </si>
  <si>
    <t>f1777cfe</t>
  </si>
  <si>
    <t>พี่ปอม</t>
  </si>
  <si>
    <t>0897144564</t>
  </si>
  <si>
    <t>รบกวนตรวจเช็คให้หน่อยครับ  ysl สาขาพารากอน ดับ 1 จอ ด้านหน้าครับ</t>
  </si>
  <si>
    <t>DataServiceDR_Images/f1777cfe.รูปภาพที่แจ้ง.060503.jpg</t>
  </si>
  <si>
    <t>แนะนำสาขาเปิด-ปิดกล่อง</t>
  </si>
  <si>
    <t>DataServiceDR_Images/f1777cfe.รูปภาพที่ดำเนินการเสร็จแล้ว.060503.jpg</t>
  </si>
  <si>
    <t>9707d247</t>
  </si>
  <si>
    <t>Samyan Mitrtown</t>
  </si>
  <si>
    <t>คุณ Aom. Patcharee</t>
  </si>
  <si>
    <t>DataServiceDR_Images/9707d247.รูปภาพที่แจ้ง.033854.jpg</t>
  </si>
  <si>
    <t>แนะนำลูกค้าเช็คอุปกรณ์เบื้องต้น ประสานงานสาขาให้แจ้งงานเข้าส่วนกลาง</t>
  </si>
  <si>
    <t>DataServiceDR_Images/9707d247.รูปภาพที่ดำเนินการเสร็จแล้ว.072251.jpg</t>
  </si>
  <si>
    <t>d2d8920f</t>
  </si>
  <si>
    <t>DataServiceDR_Images/d2d8920f.รูปภาพที่แจ้ง.042832.jpg</t>
  </si>
  <si>
    <t>จอกลับมาทำงานปกติเอง</t>
  </si>
  <si>
    <t>b037ca00</t>
  </si>
  <si>
    <t>สวัสดีค่ะ รบกวนอัพเดท VDO หลังแคชเชียร์ เล่นตัวใหม่นะคะ มี 7 สาขา ซีคอน/เมกา บางนา/แฟชั่น/เวสเกต/สยาม เซนเตอร์/เซนทรัลพาร์ค/Zpell
อัพเดทคืนพฤหัสนะคะ
เมกะบางนา : https://drive.google.com/file/d/1QOjjz3xCmWWFFfnTJVCAFfTmiDsI7j2e/view?usp=drive_link
แฟชั่น/ซีคอน/เวตเกต : https://drive.google.com/file/d/1Qpn50R4JThmaTA5gZ_sIaxavKuMGjl7O/view?usp=drive_link
เวสเกต หน้าร้าน : https://drive.google.com/file/d/18UfgoHEjknnB6oxiajpM2ddTXkcIpgK6/view?usp=drive_link
สยาม เซนเตอร์ : จอข้าง https://drive.google.com/file/d/1TzNh9pA9rNXCUN0Uo6KYk7UFjU3OQfyt/view?usp=drive_link
หลังแคชเชียร์ : https://drive.google.com/file/d/1-8MWoEjUTQ6Dy1IHgGA8BrHWi4bQrnkA/view?usp=drive_link
เซนทรัลพาร์ค : หลังแคชเชียร์ https://drive.google.com/file/d/1kmb7_ZgwahGgTLHwMpY49w6sKBq7APSI/view?usp=drive_link
จอด้านข้าง : https://drive.google.com/file/d/1t-EqdycHFc0nZgRqIkhLkroC2wPyHNgq/view?usp=drive_link
Zpell : หลังแคชเชียร์ : https://drive.google.com/file/d/1sCslifoqfEqtP5FtAPD3nHQFCtHlrPIZ/view?usp=drive_link
จอด้านข้าง 2 จอ : https://drive.google.com/file/d/11b1BqvHgmtP6-9YtTVSFSimsI7yYxXiB/view?usp=drive_link</t>
  </si>
  <si>
    <t>4a235b95</t>
  </si>
  <si>
    <t>Acc Wall : BD Embassy, ทรู1ใยแก้ว, CP Tower, EMSPHERE, One Bangkok, Central Park Dusit
Video Wall : TS Central Westgate, Mega Bangna
Digital ตั้งพื้น : Dusit Central Park 
แจ้งเพิ่มสื่อ
&gt;&gt; TrueYou AOU KFC ขึ้นสื่อ 19 - 27 Mar 26
https://drive.google.com/drive/folders/1Wm1jF26O1jQEez_TYqGNBP4VFAjZOtW5?usp=drive_link
รบกวนด้วยนะคะ ขอบคุณมากค่ะ🙏🏻</t>
  </si>
  <si>
    <t>ขึ้นสื่อ 1.จอKiosk  2.จอซ้าย 3.LED Hangdong 4.Sphere Westgate,Mega Bangna,Future Park Rangsi 5.Privilege</t>
  </si>
  <si>
    <t>bb7dc507</t>
  </si>
  <si>
    <t>จอซีทรูมอลลี่ ฝากเข้ามาซ่อมจุดจอนี้ด้วยนะคะ</t>
  </si>
  <si>
    <t>DataServiceDR_Images/bb7dc507.รูปภาพที่แจ้ง.102425.jpg</t>
  </si>
  <si>
    <t>1d5a1e8f</t>
  </si>
  <si>
    <t>แจ้งซ่อมจอสื่อชั้นออกบัตร ชำรุด1จุด(สีเพี้ยน) สวนจตุจักร ฝั่งทางออก2;3</t>
  </si>
  <si>
    <t>DataServiceDR_Images/1d5a1e8f.รูปภาพที่แจ้ง.030301.jpg</t>
  </si>
  <si>
    <t>ดำเนินการเข้าตรวจสอบพบสายแพรจะหลุดทำให้แผ่นโมดูลสีเพี้ยน ดำเนินการเสียบกลับให้สุดจอแสดงสื่อปกติแล้ว</t>
  </si>
  <si>
    <t>DataServiceDR_Images/1d5a1e8f.รูปภาพที่ดำเนินการเสร็จแล้ว.011759.jpg</t>
  </si>
  <si>
    <t>e53d574c</t>
  </si>
  <si>
    <t>D E A R</t>
  </si>
  <si>
    <t>DataServiceDR_Images/e53d574c.รูปภาพที่แจ้ง.033844.jpg</t>
  </si>
  <si>
    <t>แนะนำลูกค้าถอดสาย DC และเสียบใหม่</t>
  </si>
  <si>
    <t>DataServiceDR_Images/e53d574c.รูปภาพที่ดำเนินการเสร็จแล้ว.060348.jpg</t>
  </si>
  <si>
    <t>371c3710</t>
  </si>
  <si>
    <t>Vespa Rayong</t>
  </si>
  <si>
    <t>จอดับ สาเหตุ Adaptor เสีย</t>
  </si>
  <si>
    <t>DataServiceDR_Images/371c3710.รูปภาพที่แจ้ง.043928.jpg</t>
  </si>
  <si>
    <t>ส่งของให้สาขาแนะนำสาขาใส่อแดปเตอร์</t>
  </si>
  <si>
    <t>DataServiceDR_Images/371c3710.รูปภาพที่ดำเนินการเสร็จแล้ว.090148.jpg</t>
  </si>
  <si>
    <t>dd1c37a1</t>
  </si>
  <si>
    <t>คุณ OHM</t>
  </si>
  <si>
    <t>สาขา 10_M07
รบกวนตรวจสอบLED บูธกิจกรรมLSค่ะ เนื่องจากจอดับ
ขอบคุณค่ะ</t>
  </si>
  <si>
    <t>DataServiceDR_Images/dd1c37a1.รูปภาพที่แจ้ง.044631.jpg</t>
  </si>
  <si>
    <t>แนะนำสาขาปิดเปิดกล่องควบคุม</t>
  </si>
  <si>
    <t>DataServiceDR_Images/dd1c37a1.รูปภาพที่ดำเนินการเสร็จแล้ว.063713.jpg</t>
  </si>
  <si>
    <t>f44138bb</t>
  </si>
  <si>
    <t>Adidas Central Marina Pattaya</t>
  </si>
  <si>
    <t>จอใหม่ FO พัทยา แจ้งแผ่นเสียมา 2 แผ่นครับ มีผ่านไปฝากติดแผ่นไปเปลี่ยนให้ด้วยน่ะครับ เข้ากลางวันได้</t>
  </si>
  <si>
    <t>DataServiceDR_Images/f44138bb.รูปภาพที่แจ้ง.063513.jpg</t>
  </si>
  <si>
    <t>ยังไม่มีแผ่น Module</t>
  </si>
  <si>
    <t>b5b579cf</t>
  </si>
  <si>
    <t>Lotus Srinakarin</t>
  </si>
  <si>
    <t>Aom. Patcharee</t>
  </si>
  <si>
    <t>DataServiceDR_Images/b5b579cf.รูปภาพที่แจ้ง.101138.jpg</t>
  </si>
  <si>
    <t>สลับช่องเสียบสายแลน</t>
  </si>
  <si>
    <t>DataServiceDR_Images/b5b579cf.รูปภาพที่ดำเนินการเสร็จแล้ว.101138.jpg</t>
  </si>
  <si>
    <t>59ff4f5a</t>
  </si>
  <si>
    <t>คุณแพร</t>
  </si>
  <si>
    <t>DataServiceDR_Images/59ff4f5a.รูปภาพที่แจ้ง.101647.jpg</t>
  </si>
  <si>
    <t>XIE SHAOYANG , ดาม , ตี้</t>
  </si>
  <si>
    <t>เข้าแก้ไขอาการจอดับบางส่วน เปลี่ยนอุปกรณ์ ( ตรวจเช็คเบื้องต้นหม้อเเปลงเสีย1ใบครับ ทำการเปลี่ยนเรียบร้อยครับ) ✅️</t>
  </si>
  <si>
    <t>DataServiceDR_Images/59ff4f5a.รูปภาพที่ดำเนินการเสร็จแล้ว.075315.jpg</t>
  </si>
  <si>
    <t>fa656d86</t>
  </si>
  <si>
    <t>รบกวนช่วยดูจอ LED ladprao หน่อยได้ไหมคะ เหมือน submit วิดิโอใหม่ไป ไปแต่ไม่เล่นใน screenshot เลยค่า</t>
  </si>
  <si>
    <t>2db15c07</t>
  </si>
  <si>
    <t>พอดีว่ามาที่สาขาแล้วเห็นว่าจอด้านซ้ายเลื่อนแปลกๆลงมา แต่จอด้านขวาปกติ อันนี้สามารถแจ้งช่างที่ไลน์นี้ได้ไหมนะค่า</t>
  </si>
  <si>
    <t>DataServiceDR_Images/2db15c07.รูปภาพที่แจ้ง.012955.jpg</t>
  </si>
  <si>
    <t>เอิร์ท , บิว</t>
  </si>
  <si>
    <t>เข้างานตรวจสอบจอ ซันนี้ เซ็นทรัลลาดพร้าว   เข้าตรวจสอบจอTV เล่นสื่อ Resolotion เกิน ดำเนินการเข้าตรวจสอบพบว่าจอเปิดโหมด Video wall 4จอ 2*2 ทำการแก้ไข เป็น1*2 ตอนนี้จอกลับมาเล่นres ปกติแล้วครับ</t>
  </si>
  <si>
    <t>DataServiceDR_Images/2db15c07.รูปภาพที่ดำเนินการเสร็จแล้ว.012825.jpg</t>
  </si>
  <si>
    <t>8737f53b</t>
  </si>
  <si>
    <t>Coach Maya Chiangmai</t>
  </si>
  <si>
    <t>DataServiceDR_Images/8737f53b.รูปภาพที่แจ้ง.013936.jpg</t>
  </si>
  <si>
    <t>เข้าเปลี่ยนแผ่นดับ 1 แผ่น</t>
  </si>
  <si>
    <t>DataServiceDR_Images/8737f53b.รูปภาพที่ดำเนินการเสร็จแล้ว.110025.jpg</t>
  </si>
  <si>
    <t>4cd1d52d</t>
  </si>
  <si>
    <t>แจ้งซ่อมไฟป้ายสื่อ one bangkok ดับ 1 ป้ายครับ</t>
  </si>
  <si>
    <t>DataServiceDR_Images/4cd1d52d.รูปภาพที่แจ้ง.022827.jpg</t>
  </si>
  <si>
    <t>DataServiceDR_Images/4cd1d52d.รูปภาพที่ดำเนินการเสร็จแล้ว.042844.jpg</t>
  </si>
  <si>
    <t>9bb56254</t>
  </si>
  <si>
    <t>VDO Wall สื่อไม่อัพเดท</t>
  </si>
  <si>
    <t>DataServiceDR_Images/9bb56254.รูปภาพที่แจ้ง.031400.jpg</t>
  </si>
  <si>
    <t>ผลการตรวจสอบ : สื่อเล่นรวมอยู่กับสื่ออื่นๆและเล่นอยู่ลำดับสุดท้าย รายละเอียดการดำเนินการ : ทำการดันสื่อKFCขึ้นไปอยู่บนสุด เพื่อให้เห็นสื่อKFCเป็นอันดับแรก</t>
  </si>
  <si>
    <t>0b37b0b3</t>
  </si>
  <si>
    <t>จอเปลี่ยนสื่อด้วยแฟลชไดร์ไม่ได้</t>
  </si>
  <si>
    <t>DataServiceDR_Images/0b37b0b3.รูปภาพที่แจ้ง.032727.jpg</t>
  </si>
  <si>
    <t>แนะนำลูกค้าเปิดการใช้งานแฟลชไดร์</t>
  </si>
  <si>
    <t>DataServiceDR_Images/0b37b0b3.รูปภาพที่ดำเนินการเสร็จแล้ว.032840.jpg</t>
  </si>
  <si>
    <t>85490196</t>
  </si>
  <si>
    <t>Link สื่อใหม่
LED : Infinix Note60 Pro (25 Mar 2026 - 30 Jun 2026)
https://drive.google.com/drive/folders/19N0OR-J8gZvnCoJR0vw9SkrcPHPaOJGw</t>
  </si>
  <si>
    <t>ขึ้นสื่อ 16 โปรแกรม</t>
  </si>
  <si>
    <t>63988c8c</t>
  </si>
  <si>
    <t>รบกวนส่งช่างเช็คให้หน่อยค่ะวันนี้ไฟซุ้มดับเปิดไม่ติดค่ะ</t>
  </si>
  <si>
    <t>DataServiceDR_Images/63988c8c.รูปภาพที่แจ้ง.090546.jpg</t>
  </si>
  <si>
    <t>เข้าตรวจสอบอาการจอดับ หลังการเปลี่ยนชุมคอนโทรน</t>
  </si>
  <si>
    <t>DataServiceDR_Images/63988c8c.รูปภาพที่ดำเนินการเสร็จแล้ว.103229.jpg</t>
  </si>
  <si>
    <t>cf8eff74</t>
  </si>
  <si>
    <t>ลูกค้าไม่สามารถอัพเดทสื่อได้</t>
  </si>
  <si>
    <t>DataServiceDR_Images/cf8eff74.รูปภาพที่แจ้ง.091830.jpg</t>
  </si>
  <si>
    <t>ลูกค้าไม่สามารถอัพเดทสื่อได้ ทำการเช็คระบบและส่งสื่อให้ลูกค้า</t>
  </si>
  <si>
    <t>DataServiceDR_Images/cf8eff74.รูปภาพที่ดำเนินการเสร็จแล้ว.091830.jpg</t>
  </si>
  <si>
    <t>99237372</t>
  </si>
  <si>
    <t>DataServiceDR_Images/99237372.รูปภาพที่แจ้ง.092306.jpg</t>
  </si>
  <si>
    <t>DataServiceDR_Images/99237372.รูปภาพที่ดำเนินการเสร็จแล้ว.092306.jpg</t>
  </si>
  <si>
    <t>bce2747e</t>
  </si>
  <si>
    <t>ลูกค้าฝากเช็คจอหน่อยนะครับ ของตรง Sukhumvit Conntect พอดีเค้าเดินผ่านแล้วเห็นว่าจอมัน เพี้ยนๆ แต่ถ่ายของตัวเองไม่ทันเลยเอาของคนอื่นมาให้ดู จะเห้นว่า ภาพ 2 มันยืดออกอะครับ</t>
  </si>
  <si>
    <t>DataServiceDR_Images/bce2747e.รูปภาพที่แจ้ง.093004.jpg</t>
  </si>
  <si>
    <t>ดำเนินการแก้ไขจอเพี้ยนเนื่องจากค่า คอนฟิกไฟล์เสียให้พี่ส่าวหยางรีโมทเซ็ตจอใหม่ส่งค่าคอนฟิกไฟล์ใหม่ตอนนี้จอกลับมาเล่นสื่อปกติแล้วครับ</t>
  </si>
  <si>
    <t>DataServiceDR_Images/bce2747e.รูปภาพที่ดำเนินการเสร็จแล้ว.012339.jpg</t>
  </si>
  <si>
    <t>8b09b761</t>
  </si>
  <si>
    <t>คุณโต</t>
  </si>
  <si>
    <t>งานลบและเปลี่ยนชื่อ Dvice จอ ระบบ Info</t>
  </si>
  <si>
    <t>DataServiceDR_Images/8b09b761.รูปภาพที่แจ้ง.031332.png</t>
  </si>
  <si>
    <t>งาน Device</t>
  </si>
  <si>
    <t>Rename //  SPD-JCL เป็น  SOUP-CTW    //  SPD-PTY เป็น  SOUP-PTY //   ลบ SPD -Asoke   //</t>
  </si>
  <si>
    <t>เปลี่ยนชื่อ ลบ Device เรียบร้อย</t>
  </si>
  <si>
    <t>DataServiceDR_Images/8b09b761.รูปภาพที่ดำเนินการเสร็จแล้ว.032231.jpg</t>
  </si>
  <si>
    <t>074b7f65</t>
  </si>
  <si>
    <t>SIAM SQUARE ONE</t>
  </si>
  <si>
    <t>อาการจอฟาสทดับทั้งจอ หลังจากที่มีอาการไฟดับ</t>
  </si>
  <si>
    <t>DataServiceDR_Images/074b7f65.รูปภาพที่แจ้ง.041002.jpg</t>
  </si>
  <si>
    <t>ลูกค้าเช็กเบรกเกอร์ ทามเมอร์ และชุดโปรเซทเซอร์คอนโทรน</t>
  </si>
  <si>
    <t>จอกลับมาทำงานปกติ</t>
  </si>
  <si>
    <t>fe17dfd5</t>
  </si>
  <si>
    <t>DataServiceDR_Images/fe17dfd5.รูปภาพที่แจ้ง.011706.png</t>
  </si>
  <si>
    <t>ดำเนินการตรวจสอบพบว่าเบรคเกอร์หลักทริปครับ ทำการออนเบรคเกอร์ใหม่จอกลับมาติดปกติแล้วครั</t>
  </si>
  <si>
    <t>เรียบร้อยปกดิ</t>
  </si>
  <si>
    <t>DataServiceDR_Images/fe17dfd5.รูปภาพที่ดำเนินการเสร็จแล้ว.015157.jpg</t>
  </si>
  <si>
    <t>03ae2911</t>
  </si>
  <si>
    <t>ฝากลงสื่อ เบอร์มงคล พระราหูแบบใหม่
มีผลทันที
https://drive.google.com/drive/folders/1mF2g_eje-4xXY9YrZOU3yWamvPaG2T8C</t>
  </si>
  <si>
    <t>DataServiceDR_Images/03ae2911.รูปภาพที่แจ้ง.015854.jpg</t>
  </si>
  <si>
    <t>ขึ้นสื่อจอ PosterและPoster 4Kค่ะ และลบสื่อเก่าออก</t>
  </si>
  <si>
    <t>48c738a3</t>
  </si>
  <si>
    <t>แสตนบายเซอร์วิสวันอาทิตย์  22-3-69
จอเสาจุดติดตั้งใหม่ดับ 04,07ดับ</t>
  </si>
  <si>
    <t>ดำเนินการตรวจสอบพบว่าเบรคเกอร์เบอร์04,07ทริป ทำให้ต่อดับครับ คาดว่าเกิดจากแมกเนติกกับตัวหน่วงเวลาครับตัว หน่วงเวลาตั้งหน่วง เวลาใกล้เคียงกันเกินบวกกลับแมกเนติกจอสุดท้ายมีปัญหาอาจทำให้ เบรคเกอร์ทริปครับ -ตั้งเวลาหน่วงใหม่เป็น 0.2,0.4,0.6,0.8,1.0จากเดิม0.1,0.2,0.3,0.4,0.5 -ตัวแมกเนติกที่เสียควบคุมจอ7ครับ</t>
  </si>
  <si>
    <t>DataServiceDR_Images/48c738a3.รูปภาพที่ดำเนินการเสร็จแล้ว.014643.jpg</t>
  </si>
  <si>
    <t>19641881</t>
  </si>
  <si>
    <t>สื่อในจอภาพดูยืดๆ</t>
  </si>
  <si>
    <t>DataServiceDR_Images/19641881.รูปภาพที่แจ้ง.022258.jpg</t>
  </si>
  <si>
    <t>สาเหตุเนื่องมาจาก  Resolution ที่เราส่งให้ลูกค้าในแบบ กับ Resolution จริงที่จอที่ซัพส่งมาตามสเปกโมดูลไม่ตรงกันค่ะ แบบที่ส่งให้ลูกค้า Res ที่แจ้งคือ  W1080 x H2016px.   แต่ Res จอจริง คือ W720 x H 1008px</t>
  </si>
  <si>
    <t>DataServiceDR_Images/19641881.รูปภาพที่ดำเนินการเสร็จแล้ว.104632.jpg</t>
  </si>
  <si>
    <t>8bf40b2d</t>
  </si>
  <si>
    <t>สแตนด์บายสถานีลุมพินี</t>
  </si>
  <si>
    <t>DataServiceDR_Images/8bf40b2d.รูปภาพที่ดำเนินการเสร็จแล้ว.033945.jpg</t>
  </si>
  <si>
    <t>d3cc50e3</t>
  </si>
  <si>
    <t>คุณเอก</t>
  </si>
  <si>
    <t>DataServiceDR_Images/d3cc50e3.รูปภาพที่แจ้ง.043840.jpg</t>
  </si>
  <si>
    <t>เดินทางไปถึงพบจอติดปกติ</t>
  </si>
  <si>
    <t>DataServiceDR_Images/d3cc50e3.รูปภาพที่ดำเนินการเสร็จแล้ว.093820.jpg</t>
  </si>
  <si>
    <t>ไม่ต้องลง issue log เพราะจอติดปกติ</t>
  </si>
  <si>
    <t>32a5ec61</t>
  </si>
  <si>
    <t>รบกวนเปลี่ยนตัววิ่งของ TS CT Rama2 เป็น Accessories Gadget ให้ด้วยค่ะ</t>
  </si>
  <si>
    <t>DataServiceDR_Images/32a5ec61.รูปภาพที่แจ้ง.072233.jpg</t>
  </si>
  <si>
    <t>ดำเนินการเปลี่ยนสื่อเรียบร้อยแล้วครับ✅</t>
  </si>
  <si>
    <t>DataServiceDR_Images/32a5ec61.รูปภาพที่ดำเนินการเสร็จแล้ว.102709.jpg</t>
  </si>
  <si>
    <t>1de4e0e6</t>
  </si>
  <si>
    <t>ด่านประชาชื่นขาออก จำนวน 5 จอ จอดับ
รีโมทตรวจสอบในระบบปกติ โทรสอบถามเจ้าหน้าที่ด่านแล้วไม่มีขบวนเสด็จ
ไม่ได้ปิดอีเมอร์
รบกวนเข้าตรวจสอบแก้ไขด้วยครับ ขอบคุณครับ</t>
  </si>
  <si>
    <t>DataServiceDR_Images/1de4e0e6.รูปภาพที่แจ้ง.083114.jpg</t>
  </si>
  <si>
    <t>3b4a82a4</t>
  </si>
  <si>
    <t>Acc Wall : BD Embassy, ทรู1ใยแก้ว, CP Tower, EMSPHERE, Siam soi2, One BKK, Dusit Central Park 
Video Wall : TS Central Westgate, Mega Bangna, Future Rangsit
แจ้งเปลี่ยนสื่อ 
&gt;&gt; เปลี่ยนสื่อ Lucky Number : Berfuntong Pharahu Keset Mahachak มีผลทันที 23 Mar 26
https://drive.google.com/drive/folders/12lGVVPUNSTUdTmrE-pYdQ5QAP_6aMNo-?usp=drive_link
รบกวนด้วยนะคะ ขอบคุณมากค่ะ🙏🏻</t>
  </si>
  <si>
    <t>ขึ้นสื่อจอซ้าย จอคีออส จอVDO Wall Westgate,Megabangna, Future Park Rangsit</t>
  </si>
  <si>
    <t>8132b9ef</t>
  </si>
  <si>
    <t>Dear All
แจ้งเพิ่มสื่อ,เปลี่ยนแปลง และลบสื่อ Digital TV อัพเดท  23/3/2026 
1.แจ้ง เพิ่มสื่อ แคมเปญ Berfuntong Pharahu Keset Mahachak ระยะเวลาการขึ้นสื่อ 23 มี.ค. 69 - 31 ธ.ค. 69 (มีการส่งไปใน Line กลุ่มแล้ว เน้นย้ำอีกรอบ )
2.แจ้ง เพิ่มสื่อ แคมเปญ Star Power  รระยะเวลาการขึ้นสื่อ 30 มี.ค. 69 - 31 ธ.ค. 69 ห้ามขึ้นสื่อก่อนวันที่กำหนด
3.แจ้ง เพิ่มสื่อ แคมเปญ  Prebook Realme 16 seriesระยะเวลาการขึ้นสื่อ 23 มี.ค. 69 - 27 มี.ค. 69
4.แจ้ง เพิ่มสื่อ แคมเปญ Prebook Realme 16 Pro ระยะเวลาการขึ้นสื่อ 23 มี.ค. 69 - 27 มี.ค. 69
5.แจ้ง เพิ่มสื่อ แคมเปญ อิ่มกับทรู ไก่KFC ระยะเวลาการขึ้นสื่อ 23 มี.ค. 69 - 27 มี.ค. 69
Team DR  &gt;&gt;&gt; Digital Screen 43" (แนวตั้งสื่อco brand)   
https://drive.google.com/drive/folders/1WIFmZw8SA2DJLA7-aZw0vmUNxhFo_Iw_?usp=shari</t>
  </si>
  <si>
    <t>ขึ้นสื่อจอPoster และ Poster 4K</t>
  </si>
  <si>
    <t>3ec539d4</t>
  </si>
  <si>
    <t>กล่องไฟกระพริบ</t>
  </si>
  <si>
    <t>DataServiceDR_Images/3ec539d4.รูปภาพที่แจ้ง.005922.jpg</t>
  </si>
  <si>
    <t>เข้าเซทจอชั่น PF  ใหม่ เนื่องจากเปลี่ยนการ์ดใหม่// ไม่สามารถดำเนินการได้ เนื่องจากSMไม่อนุญาติให้ออกไปเปิดไฟในรางรถไฟได้เนื่องจาก ทางเราไม่ได้มีการอบรมโอพอสโทล ครับ ❌️❌️</t>
  </si>
  <si>
    <t>155da3cf</t>
  </si>
  <si>
    <t>จออฟไลน์</t>
  </si>
  <si>
    <t>DataServiceDR_Images/155da3cf.รูปภาพที่แจ้ง.025641.jpg</t>
  </si>
  <si>
    <t>ตรวจสอบ เบื้องต้นพบว่าทางไอทีของ Skecher เปลี่ยนชื่อ Wi-Fi สาขาใหม่ ทำให้กล่องไม่เชื่อมต่อ Wi-Fi ดำเนินการเชื่อมต่อ Wi-Fi ใหม่ทั้งหมดเรียบร้อยแล้วครับตอนนี้จอกลับมาออนไลน์ทุกจอแล้วครับ</t>
  </si>
  <si>
    <t>DataServiceDR_Images/155da3cf.รูปภาพที่ดำเนินการเสร็จแล้ว.091331.jpg</t>
  </si>
  <si>
    <t>4e9d9104</t>
  </si>
  <si>
    <t>ีคุณโส่ย</t>
  </si>
  <si>
    <t>ตู้ทามเมอร์ มีเสียดัง</t>
  </si>
  <si>
    <t>DataServiceDR_Images/4e9d9104.รูปภาพที่แจ้ง.031729.jpg</t>
  </si>
  <si>
    <t>ต้น (ไฟฟ้า) , บิว</t>
  </si>
  <si>
    <t>- เข้าตรวจเช็ค ร้านทรู ซีคอนศรีนครินทร์ เข้าตรวจเช็ค แมกเนติก Timer Timer ทำงานปกติไม่มีเสียงดัง ตรวจเช็คแมกเนติก ปกติไม่มีเสียงดัง ตรวจเช็คโอน ตรวจเช็คกระแสแอมป์ สาเหตุที่เกิดเสียงดัง เกิดจาก หน้าคอนแทคของแมกเนติก ลงไม่สนิท จึงทำให้ แม็กเกิดเสียงดัง วิธีการแก้ไข ได้แนะนำลูกค้าไปแล้วให้ปิดเปิดตู้ใหม่ แล้วหน้าคอนแทคของแมกเนติก จะทำงานปกติ ครับ( ตอนเข้าตรวจเช็ค ตู้ Timer ปกติ)</t>
  </si>
  <si>
    <t>DataServiceDR_Images/4e9d9104.รูปภาพที่ดำเนินการเสร็จแล้ว.105814.jpg</t>
  </si>
  <si>
    <t>7db493dc</t>
  </si>
  <si>
    <t>แจ้งเพิ่มสื่อ,เปลี่ยนแปลง และลบสื่อ Digital TV อัพเดท  23/3/2026 
6.แจ้ง Replace สื่อ แคมเปญ iPad Air M4 Wi-Fi+Cellular Pre-Book ระยะเวลาการขึ้นสื่อ 23 มี.ค. 69 - 5 เม.ษ. 69(ฝากลบสื่อเก่าด้วยครับ)
Team DR  &gt;&gt;&gt; Digital Screen 43" (แนวตั้งสื่อco brand)   
https://drive.google.com/drive/folders/1WIFmZw8SA2DJLA7-aZw0vmUNxhFo_Iw_?usp=sharing</t>
  </si>
  <si>
    <t>DataServiceDR_Images/7db493dc.รูปภาพที่แจ้ง.033113.jpg</t>
  </si>
  <si>
    <t>ขึ้นสื่อจอ Poster และ Poster 4k</t>
  </si>
  <si>
    <t>ddb23323</t>
  </si>
  <si>
    <t>*วีดีโอ In store สาขา One Bangkok สำหรับวันที่ 1 April 2026 
** ใช้แค่หนึ่งวันนะคะ แล้วรบกวนกลับไปใช้วีดีโอเดิมต่อได้เลยค่ะ
*** รบกวนเปิดวีดีโอตามเวลาที่แจ้งจากลิ้งด้านล่างค่ะ
เวลา 10:00 - 16:30 : https://drive.google.com/drive/folders/1gKg577FL9fR0_E5E5y_u4cdqrP1RI_XK 
เวลา 16:30 - 17:30 : https://drive.google.com/drive/folders/1GwFYQ8Je9ZB2JcnA5lFdED8bk5h3-aUC 
เวลา 17:30 - 22:00 : https://drive.google.com/drive/folders/1gKg577FL9fR0_E5E5y_u4cdqrP1RI_XK 
หากมีข้อสงสัยตรงไหนสอบถามได้เลยนะคะ</t>
  </si>
  <si>
    <t>สื่อหลัก ตั้งPlaying Date：2026/03/25 - 2026/03/31                       2026/04/02 - 2026/04/19 สื่อEvent ตั้งเวลา 2026/04/01 - 2026/04/01 สื่อแรก 10:00:00 - 16:30:00 สื่อสอง 16:30:00 - 17:30:00 สื่อสาม 17:30:00 - 22:00:00</t>
  </si>
  <si>
    <t>8f54aac3</t>
  </si>
  <si>
    <t>Shu Uemura</t>
  </si>
  <si>
    <t>งาน shu uemura  เซ็นทรัลชิดลม
- เปลี่ยนสื่อวันนี้  มี vdo 1 ด้าน และ ภาพนิ่ง 1 ด้านครับ
https://loreal-my.sharepoint.com/:f:/p/araya_doungchum/IgAB7xFpADn1Q6kg8LL0rZkgAU-qyk7_ZhL2tC4x7PuNavE?e=PEg9xS</t>
  </si>
  <si>
    <t>เปลี่ยนสื่อvdo 1 ด้าน และ ภาพนิ่ง 1 ด้าน</t>
  </si>
  <si>
    <t>98bb7b2c</t>
  </si>
  <si>
    <t>Acc Wall : BD Embassy, ทรู1ใยแก้ว, CP Tower, EMSPHERE, Siam soi2, One BKK, Dusit Central Park 
Video Wall : TS Central Westgate, Mega Bangna, Future Rangsit
แจ้งขึ้นสื่อ 
&gt;&gt; iPad Air M4 Wi-Fi+Cellular Pre-Book เริ่ม 24 Mar - 5 Apr 26 (อย่าลืมลบสื่อเก่าด้วยนะคะ)
https://drive.google.com/drive/folders/1XxCWnWxGHbVOY3Bn46YBbDbnhZuwzdrL?usp=drive_link
รบกวนด้วยนะคะ ขอบคุณมากค่ะ🙏🏻</t>
  </si>
  <si>
    <t>ขึ้นสื่อจอกลาง จอkiosk จอ Siam Soi 2 จอSphere Westgate, Mage Bangna,Future Park Rangsit</t>
  </si>
  <si>
    <t>0aec992f</t>
  </si>
  <si>
    <t>โดนัท</t>
  </si>
  <si>
    <t>DataServiceDR_Images/0aec992f.รูปภาพที่แจ้ง.063018.jpg</t>
  </si>
  <si>
    <t>ยกเลิก ไม่ใช่จอเรา</t>
  </si>
  <si>
    <t>8121f281</t>
  </si>
  <si>
    <t>แจ้งซ่อมจอ สถานีลาดพร้าว เสีย 1 จุดครับ</t>
  </si>
  <si>
    <t>DataServiceDR_Images/8121f281.รูปภาพที่แจ้ง.063533.jpg</t>
  </si>
  <si>
    <t>ยกเลิก เป็นงานโปรเจค</t>
  </si>
  <si>
    <t>69c26a43</t>
  </si>
  <si>
    <t>DataServiceDR_Images/69c26a43.รูปภาพที่แจ้ง.081936.jpg</t>
  </si>
  <si>
    <t>เหน่ง , อ๊อด , แมน</t>
  </si>
  <si>
    <t>เข้าตรวจสอบจอดับ //ตรวจสอบแล้ว ไฟไม่เข้าจอ ดูตู้ทามเมอร์ นาฬิกาหลุด รีเลย์หลวม ทำให้ไม่จ่ายไฟไปที่จอ เสียบรีลเย์ให้แน่นจอติดปกติ✅️✅️</t>
  </si>
  <si>
    <t>DataServiceDR_Images/69c26a43.รูปภาพที่ดำเนินการเสร็จแล้ว.011640.jpg</t>
  </si>
  <si>
    <t>b7bc1289</t>
  </si>
  <si>
    <t>Beauty Mall Chonburi</t>
  </si>
  <si>
    <t>DataServiceDR_Images/b7bc1289.รูปภาพที่แจ้ง.082624.jpg</t>
  </si>
  <si>
    <t>ลูกค้าส่งวิดีโอไม่ขึ้น</t>
  </si>
  <si>
    <t>DataServiceDR_Images/b7bc1289.รูปภาพที่ดำเนินการเสร็จแล้ว.020451.jpg</t>
  </si>
  <si>
    <t>a18d8bb9</t>
  </si>
  <si>
    <t>แจ้ง เสาคอลัมน์ดิจิตอล สถานีสุขุมวิท หน้า Metro Mall เสีย 1 จุด</t>
  </si>
  <si>
    <t>DataServiceDR_Images/a18d8bb9.รูปภาพที่แจ้ง.082842.jpg</t>
  </si>
  <si>
    <t>ดำเนินการเข้าเปลี่ยนแผ่นโมดูล เสีย1แผ่นและเจอเสียเพิ่มอีก1แผ่นดำเนินการเปลี่ยนเรียบร้อยครับ✅</t>
  </si>
  <si>
    <t>DataServiceDR_Images/a18d8bb9.รูปภาพที่ดำเนินการเสร็จแล้ว.102510.jpg</t>
  </si>
  <si>
    <t>865ebadc</t>
  </si>
  <si>
    <t>DataServiceDR_Images/865ebadc.รูปภาพที่แจ้ง.094905.jpg</t>
  </si>
  <si>
    <t>ต้น สลิม , เอิร์ท</t>
  </si>
  <si>
    <t>เข้าตรวจสอบพบจอปกติ</t>
  </si>
  <si>
    <t>DataServiceDR_Images/865ebadc.รูปภาพที่ดำเนินการเสร็จแล้ว.102912.jpg</t>
  </si>
  <si>
    <t>34e629ee</t>
  </si>
  <si>
    <t>TheLoftclinic บางแสน</t>
  </si>
  <si>
    <t>ทำสื่อให้ทีมโปรเจคสำหรับเทสจอ 
https://drive.google.com/drive/folders/1PL1wD1a4K8BVuOLhE8XpmGyLrQ6kxDaI</t>
  </si>
  <si>
    <t>ตัดต่อสื่อให้เหลือ 1นาทีกว่าๆ เพื่อให้สามารถส่งสื่อขึ้นเทสจอได้</t>
  </si>
  <si>
    <t>DataServiceDR_Images/34e629ee.รูปภาพที่ดำเนินการเสร็จแล้ว.071044.jpg</t>
  </si>
  <si>
    <t>4f89d394</t>
  </si>
  <si>
    <t>Adidas Central Chanthaburi</t>
  </si>
  <si>
    <t>DataServiceDR_Images/4f89d394.รูปภาพที่แจ้ง.025516.jpg</t>
  </si>
  <si>
    <t>โอ๋ , ชล</t>
  </si>
  <si>
    <t>เปลี่ยนอุปกณ์ตามรายการ 1.หม้อแปลง LRS200-5v จำนวน 2 ใบ✅️ หม้อแปลงเดิมจ่ายกระแสไฟเกิน5v ทำให้การ์ดเสีย 2.เปลี่ยนการ์ดR712 จำนวน2ใบ ✅️</t>
  </si>
  <si>
    <t>DataServiceDR_Images/4f89d394.รูปภาพที่ดำเนินการเสร็จแล้ว.013613.jpg</t>
  </si>
  <si>
    <t>82c5bc54</t>
  </si>
  <si>
    <t>Link สื่อใหม่ 
LED : Realme 16 Series  (28 Mar 2026 - 30 Jun 2026) 
https://drive.google.com/drive/folders/111L3lLRNWA5rSNMEk_l9Gxr5Q5VdlDyw?usp=drive_link</t>
  </si>
  <si>
    <t>ขึ้นสื่อ สื่อนี้ทำการตั้ง Play control 2 สเต็ปเพื่อเว้นวันที่ 2 เมษายนเรียบร้อยค่ะ เนื่องจากวันที่2 มีสื่อถวายพระพรค่ะ</t>
  </si>
  <si>
    <t>faa8be34</t>
  </si>
  <si>
    <t>DataServiceDR_Images/faa8be34.รูปภาพที่แจ้ง.060940.jpg</t>
  </si>
  <si>
    <t>Restart จอกลับมาติดปกติ</t>
  </si>
  <si>
    <t>DataServiceDR_Images/faa8be34.รูปภาพที่ดำเนินการเสร็จแล้ว.102155.jpg</t>
  </si>
  <si>
    <t>d3e2b410</t>
  </si>
  <si>
    <t>DataServiceDR_Images/d3e2b410.รูปภาพที่แจ้ง.084050.jpg</t>
  </si>
  <si>
    <t>372c5d7c</t>
  </si>
  <si>
    <t>ด่านประชาชื่นขาออก(ช่องที่2)
ทีมตรวจสอบผ่านกล้องCCTV พบอาการจอกระพริบดับถี่เป็นระยะ ทีมรีโมทตรวจสอบแอดในระบบเล่นปกติ 
รบกวนตวจสอบด้วยครับ
ขอบคุณครับ</t>
  </si>
  <si>
    <t>DataServiceDR_Images/372c5d7c.รูปภาพที่แจ้ง.090536.jpg</t>
  </si>
  <si>
    <t>ตรวจสอบจอฝั่งขาออกช่องที่2 อุปกรณ์ทำงานปกติครับสายแลนหม้อแปลงการ์ดไม่เจออาการเสีย คาดว่าอาจจะเกิดจากความร้อนครับเนื่องจากมีพัดลมเสีย1ตัวอาจจะระบายความร้อนไม่ทัน เนื่องจากจะมีขบวนเสด็จ ทางเจ้าหน้าที่ให้ทำได้แปปเดียวครับเลยทำได้แต่ตรวจสอบอุปกรณ์เบื้องต้น</t>
  </si>
  <si>
    <t>DataServiceDR_Images/372c5d7c.รูปภาพที่ดำเนินการเสร็จแล้ว.014911.jpg</t>
  </si>
  <si>
    <t>708ed836</t>
  </si>
  <si>
    <t>TrueSphere Weekend Wonder  28/03/26 - 29/03/26 
https://drive.google.com/drive/folders/1N7D13kqiR1lb893JGCUlzzmHqIusPVVl?usp=drive_link</t>
  </si>
  <si>
    <t>ขึ้นสื่อ12จอตามแปลน</t>
  </si>
  <si>
    <t>8ed12d9b</t>
  </si>
  <si>
    <t>DataServiceDR_Images/8ed12d9b.รูปภาพที่แจ้ง.100133.jpg</t>
  </si>
  <si>
    <t>โอ๋ , XIE SHAOYANG</t>
  </si>
  <si>
    <t>เปลี่ยนสายแพร 1 เส้น แก้ไขจอติดปกติเรียบร้อย</t>
  </si>
  <si>
    <t>DataServiceDR_Images/8ed12d9b.รูปภาพที่ดำเนินการเสร็จแล้ว.011313.jpg</t>
  </si>
  <si>
    <t>89463d63</t>
  </si>
  <si>
    <t>ห้างทองกนกกุล โปรแกรมข้อความวิ่ง P10 มีปัญหาครับ</t>
  </si>
  <si>
    <t>DataServiceDR_Images/89463d63.รูปภาพที่แจ้ง.101629.jpg</t>
  </si>
  <si>
    <t>ีuninstall program HD2020 และทำการ install สามารถใช้งานได้ปกติครับ</t>
  </si>
  <si>
    <t>DataServiceDR_Images/89463d63.รูปภาพที่ดำเนินการเสร็จแล้ว.014251.jpg</t>
  </si>
  <si>
    <t>3b186e53</t>
  </si>
  <si>
    <t>แจ้ง module เม็ดไฟหลุด</t>
  </si>
  <si>
    <t>DataServiceDR_Images/3b186e53.รูปภาพที่แจ้ง.104445.jpg</t>
  </si>
  <si>
    <t>เข้าสำรวจ</t>
  </si>
  <si>
    <t>ประสานงานแล้ว สาขาแจ้งว่าไม่สะดวกให้เข้าแก้ไขก่อน เนื่องจากมีค่าใช้จ่ายในการจ้างคนเฝ้าค่อนข้างสูง</t>
  </si>
  <si>
    <t>13592b5a</t>
  </si>
  <si>
    <t>ขึ้นสื่อหน้าสาขาhttps://drive.google.com/drive/folders/1yyW4YK1KPzf9yBROxXbn-RNeLefU2jla?usp=drive_link</t>
  </si>
  <si>
    <t>ดำเนินการเปลี่ยนสื่อเรียบร้อยทั้ง2จอครับ</t>
  </si>
  <si>
    <t>DataServiceDR_Images/13592b5a.รูปภาพที่ดำเนินการเสร็จแล้ว.111735.jpg</t>
  </si>
  <si>
    <t>9da25833</t>
  </si>
  <si>
    <t>0888226265</t>
  </si>
  <si>
    <t>LabX เซ็นทรัลลาดพร้าวจอ LED ไม่ติดค่ะ</t>
  </si>
  <si>
    <t>DataServiceDR_Images/9da25833.รูปภาพที่แจ้ง.060526.jpg</t>
  </si>
  <si>
    <t>สลับสายแลน</t>
  </si>
  <si>
    <t>9d4afa65</t>
  </si>
  <si>
    <t>แจ้งแผ่นป้ายโฆษณาเหมือนจะหลุดฝั่งประตูทางออก1และ4 ครับ</t>
  </si>
  <si>
    <t>DataServiceDR_Images/9d4afa65.รูปภาพที่แจ้ง.061346.jpg</t>
  </si>
  <si>
    <t>(ถึงหน้างาน 10PM) ดำเนินการเข้าแก้ไขใส่แผ่นหลุดเรียบร้อยแล้วครับ✅</t>
  </si>
  <si>
    <t>DataServiceDR_Images/9d4afa65.รูปภาพที่ดำเนินการเสร็จแล้ว.011404.jpg</t>
  </si>
  <si>
    <t>c1e93b18</t>
  </si>
  <si>
    <t>ทาง True ID ขอแจ้ง Update สื่อ TrueID Game HUB เฉพาะ True Branding Central Park Dusit
LED TrueID Game HUB 
https://drive.google.com/drive/folders/1rJDWpzrB3d_0eLnX9t5CPZfOanWrlFX_?usp=drive_link</t>
  </si>
  <si>
    <t>69871413</t>
  </si>
  <si>
    <t>ด่านพระราม9-2 จอดัทั้งหมด
3จอ รีโมทตรวจสอบได้ปกติ
รบกวนตรวจสอบให้ด้วยครับ
ขอบคุณครับ</t>
  </si>
  <si>
    <t>DataServiceDR_Images/69871413.รูปภาพที่แจ้ง.080248.jpg</t>
  </si>
  <si>
    <t>ดำเนินการตรวจสอบจอ -ทำการตรวจเช็คไฟไฟมาปกติ -ตรวจสอบอุปกรณ์คอนโทรลเลอร์ทำงานปกติ -ตรวจสอบสายแลน สายแลนทำงานปกติ -ลองถอดสอบสายแลนจากการ์ดไม่ติด  -ลองทำการเคลียร์ไฟการ์ดใบแรก จอกลับมาติดทั้ง3จอ เลยทำการออฟไฟทั้ง3จอเพื่อเคลียร์ไฟ ตอนนี้จอกลับมาติดปกติแล้วครับ</t>
  </si>
  <si>
    <t>DataServiceDR_Images/69871413.รูปภาพที่ดำเนินการเสร็จแล้ว.010846.jpg</t>
  </si>
  <si>
    <t>37a9869e</t>
  </si>
  <si>
    <t>📣ประกาศ📣
ขอนำส่งสื่อถวายพระพร  เนื่องในโอกาสวันคล้ายวันพระราชสมภพ  ๒ เมษายน ​๒๕๖๙ สมเด็จพระกนิษฐาธิราชเจ้า กรมสมเด็จพระเทพรัตนราชสุดาฯ สยามบรมราชกุมารี (ขึ้นสื่อค้าง 1 วัน หลังจากนั้นขึ้นสื่อปกติ)
LED Wall
https://drive.google.com/drive/folders/1f5nY7qmjN918XxqhtNt45DhEfi0R_Xjv?usp=drive_link</t>
  </si>
  <si>
    <t>bc954133</t>
  </si>
  <si>
    <t>ขอนำส่งสื่อถวายพระพร  เนื่องในโอกาสวันคล้ายวันพระราชสมภพ  ๒ เมษายน ​๒๕๖๙ สมเด็จพระกนิษฐาธิราชเจ้า กรมสมเด็จพระเทพรัตนราชสุดาฯ สยามบรมราชกุมารี (ขึ้นสื่อค้าง 1 วัน หลังจากนั้นขึ้นสื่อปกติ)
จอ Trade In (จอ 43 นิ้ว แบบมีขาตั้ง) : จอวางกับพื้น ใช้สื่อที่มีแต่ตัวหนังสือ
https://drive.google.com/drive/folders/1VoTlctRyYkF9l8oPnXOr2VmfufDV_28M?usp=drive_link</t>
  </si>
  <si>
    <t>สร้างโปรแกรมสื่อถวายพระพรและปรับPlay control สื่ออื่นๆ เว้นวันที่ 2  ค่ะ</t>
  </si>
  <si>
    <t>0266a6e3</t>
  </si>
  <si>
    <t>Central Mahachai</t>
  </si>
  <si>
    <t>DataServiceDR_Images/0266a6e3.รูปภาพที่แจ้ง.103839.jpg</t>
  </si>
  <si>
    <t>Resrtart ผ่านระบบ CMS</t>
  </si>
  <si>
    <t>DataServiceDR_Images/0266a6e3.รูปภาพที่ดำเนินการเสร็จแล้ว.103839.jpg</t>
  </si>
  <si>
    <t>56d593cf</t>
  </si>
  <si>
    <t>Dear All
แจ้งเพิ่มสื่อ,เปลี่ยนแปลง และลบสื่อ Digital TV อัพเดท  26/3/2026 
1.แจ้ง เพิ่มสื่อ แคมเปญ True CyberSafe PRO ระยะเวลาการขึ้นสื่อ 26 มี.ค. 69 - 30 มิ.ย. 69 
2.แจ้ง เพิ่มสื่อ แคมเปญ Samsung Galaxy A57 | 37 5G  ระยะเวลาการขึ้นสื่อ 26 มี.ค. 69 - 2 เม.ย. 69 
3.แจ้ง เพิ่มสื่อ แคมเปญ Nothing Phone (4a) Series Pre-Bookin  ระยะเวลาการขึ้นสื่อ 26 มี.ค. 69 - 3 เม.ย. 69 
4.แจ้ง เพิ่มสื่อ แคมเปญ Flash sale 27  ระยะเวลาการขึ้นสื่อ 26 มี.ค. 69 - 6 เม.ย. 69
True Shop : 
Digital Poster
https://drive.google.com/drive/folders/1xOrCJtZ6FKcGyHU4jlp5yqMajSJre_zJ?usp=sharing
Dtac In True Shop(จอDtac) : Digital Poster
https://drive.google.com/drive/folders/1xOrCJtZ6FKcGyHU4jlp5yqMajSJre_zJ?usp=sharing
DTAC SHOP : LED,Digital Signage (จอนอก,จอใน,Digital Standee)
https://drive.google.com/drive/folders/1xOrCJtZ6FKcGyHU4jlp5yqMajSJre_zJ?usp=sharing
Team DR  &gt;&gt;&gt; Digital Screen 43" (แนวตั้งสื่อco brand)   
https://drive.google.com/drive/folders/1xOrCJtZ6FKcGyHU4jlp5yqMajSJre_zJ?usp=sharing</t>
  </si>
  <si>
    <t>0a4fa799</t>
  </si>
  <si>
    <t>รบกวนช่วยอัปไฟล์ภาพสำหรับเปลี่ยนจอ LED Week 13 - 14 ของ CHARLES &amp; KEITH สาขา Central Pattaya แทนสื่อเดิมตามลิงก์ด้านล่างภายในวันที่ 27 มี.ค. 2569 ค่ะ
Central Pattaya https://drive.google.com/file/d/1bLtBqAi9JgulfHGa1Fgu28QCpHj6drNo/view?usp=sharing</t>
  </si>
  <si>
    <t>5c87cc98</t>
  </si>
  <si>
    <t>จอสื่อโฆษณา สถานีสุขุมวิท Metro Mall ฝั่ง NE ดับครับ</t>
  </si>
  <si>
    <t>DataServiceDR_Images/5c87cc98.รูปภาพที่แจ้ง.011119.jpg</t>
  </si>
  <si>
    <t>จอ Bulkhead ดับ รายละเอียดการดำเนินงาน เข้าตรวจสอบพบว่าจอ Bulkhead ดับทั้งจอ จึงเข้าตรวจสอบที่ห้องไฟ K11 พบว่า เบรกเกอร์เมนหลักทริป ดำเนินการ ON เบรกเกอร์เมนหลัก ที่ทริปขึ้นให้เรียบร้อย ตรวจสอบกล่องไฟและตู้ไฟที่ควบคุมจอ Bulkhead พบว่ากลับมาทำงานปกติ จากนั้นตรวจสอบจอ Bulkhead ด้านหน้า พบว่าสามารถใช้งานได้ตามปกติ สถานะปัจจุบัน ดำเนินการเสร็จเรียบร้อย จอใช้งานได้ปกติ</t>
  </si>
  <si>
    <t>DataServiceDR_Images/5c87cc98.รูปภาพที่ดำเนินการเสร็จแล้ว.111956.jpg</t>
  </si>
  <si>
    <t>73793440</t>
  </si>
  <si>
    <t>ตามที่เคยได้ประกาศเรื่อง (สำคัญ) การเพิ่มสื่อแคมเปญ Flash Sale Payday NEW!! ซึ่งได้ประกาศผ่านช่องทาง Channel Commu และ OneClick เมื่อวันที่ 27 มีนาคม 2569 เวลา 08:00 น.
‼️ขอแจ้ง ยกเลิกการใช้งานสื่อดังกล่าว โดยมีผลทันที‼️
สาเหตุเนื่องจากทาง ส่วนกลางอยู่ระหว่างการปรับแก้ Artwork (AW) ให้ถูกต้องและสมบูรณ์</t>
  </si>
  <si>
    <t>DataServiceDR_Images/73793440.รูปภาพที่แจ้ง.110144.jpg</t>
  </si>
  <si>
    <t>63bd5177</t>
  </si>
  <si>
    <t>DataServiceDR_Images/63bd5177.รูปภาพที่แจ้ง.112548.jpg</t>
  </si>
  <si>
    <t>จอเสื่อมสภาพ สาขาหมดระยะประกัน ทีมต้องทำเสนอราคาเปลี่ยนเปลี่ยนอุปกรณ์</t>
  </si>
  <si>
    <t>1c4495c3</t>
  </si>
  <si>
    <t>เม็ดไฟเสีย</t>
  </si>
  <si>
    <t>DataServiceDR_Images/1c4495c3.รูปภาพที่แจ้ง.112814.jpg</t>
  </si>
  <si>
    <t>d6ed12bf</t>
  </si>
  <si>
    <t>แจ้งเพิ่มสื่อ,เปลี่ยนแปลง และลบสื่อ Digital TV อัพเดท  27/3/2026 
1.แจ้ง เพิ่มสื่อ แคมเปญ Pre-booking Huawei Mate 80 Pro   ระยะเวลาการขึ้นสื่อ 27 มี.ค. 69 - 2 เม.ย. 69 
Team DR  &gt;&gt;&gt; Digital Screen 43" (แนวตั้งสื่อco brand)   
https://drive.google.com/drive/folders/1e-rE7WGouMPXtICO6WEMr1nBnEPHz1cE?usp=sharing</t>
  </si>
  <si>
    <t>ขึ้นสื่อ Poster และ Poster4K</t>
  </si>
  <si>
    <t>7eb7813e</t>
  </si>
  <si>
    <t>📣ประกาศ📣
ขอนำส่งสื่อถวายพระพร  เนื่องในโอกาสวันคล้ายวันพระราชสมภพ  ๒ เมษายน ​๒๕๖๙ สมเด็จพระกนิษฐาธิราชเจ้า กรมสมเด็จพระเทพรัตนราชสุดาฯ สยามบรมราชกุมารี (ขึ้นสื่อค้าง 1 วัน หลังจากนั้นขึ้นสื่อปกติ)
TV Corner (ทีวีแนวนอน) ที่คุณพัชดูแล
https://drive.google.com/drive/folders/134OBM9_gxiP0-5fDUrjc8LVG9miU03Ga?usp=drive_link</t>
  </si>
  <si>
    <t>ขึ้นสื่อถวายพระพร</t>
  </si>
  <si>
    <t>67c304a1</t>
  </si>
  <si>
    <t>DataServiceDR_Images/67c304a1.รูปภาพที่แจ้ง.010327.jpg</t>
  </si>
  <si>
    <t>รายละเอียดการดำเนินงาน เข้าตรวจสอบพบว่าจอ Bulkhead ดับทั้งจอ จึงเข้าตรวจสอบที่ห้องไฟ K11 พบว่า เบรกเกอร์เมนหลักทริป ดำเนินการ ON เบรกเกอร์เมนหลัก ที่ทริปขึ้นให้เรียบร้อย ตรวจสอบกล่องไฟและตู้ไฟที่ควบคุมจอ Bulkhead พบว่ากลับมาทำงานปกติ จากนั้นตรวจสอบจอ Bulkhead ด้านหน้า พบว่าสามารถใช้งานได้ตามปกติ สถานะปัจจุบัน ดำเนินการเสร็จเรียบร้อย จอใช้งานได้ปกติ</t>
  </si>
  <si>
    <t>DataServiceDR_Images/67c304a1.รูปภาพที่ดำเนินการเสร็จแล้ว.102945.jpg</t>
  </si>
  <si>
    <t>a1bf9fa3</t>
  </si>
  <si>
    <t>จอออฟไลน์ไม่สามารถส่งสื่อได้</t>
  </si>
  <si>
    <t>ดำเนินการตรวจสอบพบว่าตัวแอปเด้งออก จากโปรแกรม ทำให้หลังบ้านออฟไลน์ครับ ทำการรีสตาร์ทเครื่องใหม่หลังบ้านกลับมาออนไลน์แล้วครับ ✅</t>
  </si>
  <si>
    <t>59258644</t>
  </si>
  <si>
    <t>ตรวจสอบสวิท์Hubดับ ทำให้จอไม่ออนไลน์ครับ✅️✅️</t>
  </si>
  <si>
    <t>DataServiceDR_Images/59258644.รูปภาพที่ดำเนินการเสร็จแล้ว.105636.jpg</t>
  </si>
  <si>
    <t>6cc7d1cf</t>
  </si>
  <si>
    <t>DataServiceDR_Images/6cc7d1cf.รูปภาพที่แจ้ง.101547.jpg</t>
  </si>
  <si>
    <t>ทำการเปิด - ปิดกล่อง</t>
  </si>
  <si>
    <t>DataServiceDR_Images/6cc7d1cf.รูปภาพที่ดำเนินการเสร็จแล้ว.045145.jpg</t>
  </si>
  <si>
    <t>1e3c3c20</t>
  </si>
  <si>
    <t>สวัสดีค่ะ ขอแจ้งช่วยตรวจดูจอสาขา Central Dusitค่ะ มีเส้นไฟส่วนนี้หายไปจากจอหน้าร้านค่ะ</t>
  </si>
  <si>
    <t>DataServiceDR_Images/1e3c3c20.รูปภาพที่แจ้ง.032645.jpg</t>
  </si>
  <si>
    <t>ยกเลิก ลูกค้าแก้ไขเอง</t>
  </si>
  <si>
    <t>02cacd63</t>
  </si>
  <si>
    <t>Link สื่อใหม่
LED : TrueID Game HUB (1-30 Apr 26)
https://drive.google.com/drive/folders/106woi5EU3Uh7_C25-KJJh0kn69i_eubi?usp=sharing</t>
  </si>
  <si>
    <t>37778890</t>
  </si>
  <si>
    <t>ปรับPlay Control และส่งขึ้นจอใหม่สำหรับสื่อเดือนเมษายนที่เปิดต่อ
1. เก่งน้ำปิง UP สัญญาณ UP ความสุข  (12 Dec 2025 - 30 Apr 2026) 
2. 5G My Plan (ตามลิสสาขาที่มี) (4 Oct - 30 Apr 26)
3. เบอร์ฟันธงพระราหู (16 Oct-30 Apr 2026)
4. Samsung S26 (26 Feb - 31 May 2026)</t>
  </si>
  <si>
    <t>ปรับPlay Control สื่อที่เปิดต่อ</t>
  </si>
  <si>
    <t>d2f2f9e9</t>
  </si>
  <si>
    <t>จอซ้ายสื่อรายเดือน
&gt;&gt; นำส่งสื่อเดือน April 26https://drive.google.com/drive/folders/1hkoiNCMwD0NIDTQUAbl6NzxVBY4UWnaP?usp=drive_link</t>
  </si>
  <si>
    <t>ขึ้นสื่อจอซ้าย 24  สื่อ</t>
  </si>
  <si>
    <t>ed981afc</t>
  </si>
  <si>
    <t>สื่อ LED 8 จอ
&gt;&gt; LED สื่อพิเศษ LUMI x TRUE ช่องทาง TrueSphere &amp; Branding Shop เริ่ม 1 Apr - 31 May 26 https://drive.google.com/drive/folders/136c582--ZdH9oS21V8pjm2zkHylrfV3T?usp=shar</t>
  </si>
  <si>
    <t>ขึ้นสื่อ 8 Device</t>
  </si>
  <si>
    <t>7ea18684</t>
  </si>
  <si>
    <t>TV Corner : Embassy, ทรู1ใยแก้ว, CP Tower, EMSPHERE, Siam Soi 2, One Bangkok, Central Park Dusit
Video Wall : TrueSphere Central Westgate, Mega Bangna, Future Rangsit
นำส่งสื่อวันพิเศษ
&gt;&gt; สื่อถวายพระพร ๒ เมษายน ​๒๕๖๙ สมเด็จพระกนิษฐาธิราชเจ้า กรมสมเด็จพระเทพรัตนราชสุดาฯ สยามบรมราชกุมารี ค้างสื่อเดียว งด Commercial 1 วัน (วันพฤหัสที่ 2 เมษายน 2569) 
https://drive.google.com/drive/folders/1G1qpMpp77snqgbx1J3lJzh0ahC9v3XAw?usp=drive_link</t>
  </si>
  <si>
    <t>ขึ้นสื่อจอประเภทดังนี้ค่ะ 1.จอกลาง 2.จอซ้าย 3.จอขวา 4.จอ3sphere  5.Privilege 6.Siam Soi2</t>
  </si>
  <si>
    <t>a8002d72</t>
  </si>
  <si>
    <t>ประกาศ📣
Digital Media effective 1-30 Apr 2026 (For DR)
TV Corner (Accessory Wall) ดูชื่อ Corner จาก Folder
https://drive.google.com/drive/folders/1WfElovPKf6zu7tIeiRz_I6tTyjXBZk9U?usp=sharing</t>
  </si>
  <si>
    <t>ประเภทจอดังนี้ค่ะ 1. Apple 2.Sheep  3.Samsung 4.Basues 5.Mix Brand  โดยทุกสื่อตั้ง Play Control เว้นวันที่ 2/04/26 เรียบร้อยค่ะ</t>
  </si>
  <si>
    <t>a84a68dc</t>
  </si>
  <si>
    <t>Acc Wall : BD Embassy, ทรู1ใยแก้ว, CP Tower, EMSPHERE, Siam soi2, One BKK, Dusit Central Park 
Video Wall : TS Central Westgate, Mega Bangna, Future Rangsit
แจ้งเปลี่ยนแปลงสื่อ 
&gt;&gt; เปลี่ยนสื่อแคมเปญ Lucky Number Star Power NEW!! มีผลทันที 30 Mar 26
https://drive.google.com/drive/folders/1mUrRN3MkA64Fu9CHR5Ck_s7tmO0xXF0s?usp=drive_link
รบกวนด้วยนะคะ ขอบคุณมากค่ะ🙏🏻</t>
  </si>
  <si>
    <t>ขึ้นสื่อจอซ้าย จอ3Sphere</t>
  </si>
  <si>
    <t>dec3f923</t>
  </si>
  <si>
    <t>จอขวาส่งสื่อรายเดือน
&gt;&gt; นำส่งสื่อเดือน April 26https://drive.google.com/drive/folders/1hkoiNCMwD0NIDTQUAbl6NzxVBY4UWnaP?usp=drive_link</t>
  </si>
  <si>
    <t>ขึ้นสื่อแบ่งประเภทตามวันหมดอายุ</t>
  </si>
  <si>
    <t>d77bb174</t>
  </si>
  <si>
    <t>จอกลาง ขึ้นสื่อรายเดือน
&gt;&gt; นำส่งสื่อเดือน April 26https://drive.google.com/drive/folders/1hkoiNCMwD0NIDTQUAbl6NzxVBY4UWnaP?usp=drive_link</t>
  </si>
  <si>
    <t>ขึ้นสื่อจอกลางทุกสาขา</t>
  </si>
  <si>
    <t>124fee4a</t>
  </si>
  <si>
    <t>จอVDO Wall Sphere westgate,Mega Bangna,Future Park Rangsit
&gt;&gt; นำส่งสื่อเดือน April 26https://drive.google.com/drive/folders/1hkoiNCMwD0NIDTQUAbl6NzxVBY4UWnaP?usp=drive_link</t>
  </si>
  <si>
    <t>44สื่อ แบ่งเป็น 10โปรแกรม เนื่องจากสื่อมีจำนวนมาก ต้องแบ่งหลายโปรแกรมเพื่อไม่ให้แต่ละโปรแกรมหนักเกินไป และแบ่งโปรแกรมตามวันหมดอายุ ปรับ Play Control เว้นวันที่ 2 แต่ละโปรแกรมเรียบร้อยค่ะ</t>
  </si>
  <si>
    <t>b16cfd57</t>
  </si>
  <si>
    <t>ขึ้นสื่อจอkiosk รายเดือน
&gt;&gt; นำส่งสื่อเดือน April 26https://drive.google.com/drive/folders/1hkoiNCMwD0NIDTQUAbl6NzxVBY4UWnaP?usp=drive_link</t>
  </si>
  <si>
    <t>ืทั้งหมด 49 สื่อค่ะ สร้างโปรแกรมรวมแยกตามวันหมดอายุสื่อ ตั้ง Play Control เว้นวันที่ 2  แล้วนะคะ</t>
  </si>
  <si>
    <t>72cf9864</t>
  </si>
  <si>
    <t>ขึ้นสื่อจอ LED Smart Home Hangdong Chiangmai
&gt;&gt; นำส่งสื่อเดือน April 26https://drive.google.com/drive/folders/1hkoiNCMwD0NIDTQUAbl6NzxVBY4UWnaP?usp=drive_link</t>
  </si>
  <si>
    <t>-ส่งสื่อรายเดือน LED  Hangdong Chiangmai เรียบร้อยแล้วนะคะ พร้อมตั้ง Play control เว้นวันที่่2</t>
  </si>
  <si>
    <t>3173beb2</t>
  </si>
  <si>
    <t>ขึ้นสื่อจอSiam Soi 2 รายเดือน
&gt;&gt; นำส่งสื่อเดือน April 26https://drive.google.com/drive/folders/1hkoiNCMwD0NIDTQUAbl6NzxVBY4UWnaP?usp=drive_link</t>
  </si>
  <si>
    <t>จอSiam Soi 2 แยกประเภทดังนี้ 1.จอ Gadget  2.จอ Student  ตั้ง Play Control เว้นวันที่ 2 เรียบร้อยค่ะ</t>
  </si>
  <si>
    <t>d48822f0</t>
  </si>
  <si>
    <t>ID334</t>
  </si>
  <si>
    <t>อาการจอส่งสื่อไม่ผ่าน</t>
  </si>
  <si>
    <t>DataServiceDR_Images/d48822f0.รูปภาพที่แจ้ง.104218.jpg</t>
  </si>
  <si>
    <t>ปัญหามี 2 ส่วนค่ะ 1.  Domain หลุด ทำให้จอไม่ Onlie ในระบบค่ะ  2. โปรแกรมที่ต้องการขึ้นความจุเกินที่พื้นที่วางที่กล่องมีค่ะ แนวทางแก้ไข  1.ให้หน้าสาขากรอก Domain  เพื่อปิงเข้าเซิฟใหม่ ให้จอ Online 2.ลบสื่อโปรแกรมที่ต้องส่งขึ้นบางส่วนออก เนื่องจากขนาดเกินจากที่ความจุกล่องจะรับได้ค่ะ</t>
  </si>
  <si>
    <t>DataServiceDR_Images/d48822f0.รูปภาพที่ดำเนินการเสร็จแล้ว.105135.jpg</t>
  </si>
  <si>
    <t>47e9a3a8</t>
  </si>
  <si>
    <t>สถานีเพชรบุรีอยู่ดีดีไฟติดขึ้นมาครับผม</t>
  </si>
  <si>
    <t>DataServiceDR_Images/47e9a3a8.รูปภาพที่แจ้ง.104522.jpg</t>
  </si>
  <si>
    <t>ยกเลิก งานซ้ำ</t>
  </si>
  <si>
    <t>17e4e0f9</t>
  </si>
  <si>
    <t>ครอปสื่อให้ทีมตืดตั้ง</t>
  </si>
  <si>
    <t>DataServiceDR_Images/17e4e0f9.รูปภาพที่แจ้ง.105023.jpg</t>
  </si>
  <si>
    <t>8235072d</t>
  </si>
  <si>
    <t>LED : TVS NOW SPORT - Apr 2026
https://drive.google.com/drive/folders/1mVc5dVBOgQS0gi_8eobH9dK0iHhlrrQY</t>
  </si>
  <si>
    <t>ขึ้นสื่อ 78 Device</t>
  </si>
  <si>
    <t>16f53ce5</t>
  </si>
  <si>
    <t>แจ้งซ่อมเสาจอสื่อโฆษณาหน้าทางเข้า เมโทรมอล ฝั่ง SE ดับ 2 แผ่น ครับ</t>
  </si>
  <si>
    <t>DataServiceDR_Images/16f53ce5.รูปภาพที่แจ้ง.044036.jpg</t>
  </si>
  <si>
    <t>XIE SHAOYANG , เบิร์ด(โฟร์แมน)</t>
  </si>
  <si>
    <t>ซ่อมแผ่น Module</t>
  </si>
  <si>
    <t>DataServiceDR_Images/16f53ce5.รูปภาพที่ดำเนินการเสร็จแล้ว.065628.jpg</t>
  </si>
  <si>
    <t>c6c4688c</t>
  </si>
  <si>
    <t>Ramkhamhaeng</t>
  </si>
  <si>
    <t>มาสมคิด</t>
  </si>
  <si>
    <t>DataServiceDR_Images/c6c4688c.รูปภาพที่แจ้ง.044448.jpg</t>
  </si>
  <si>
    <t>เหน่ง , ดาม , เต</t>
  </si>
  <si>
    <t>รายละเอียดงาน : จอดับไม่เล่นสื่อ// ตรวจสอบ กล่องplayerหลุด ลูกค้านำสายHDMIไปเกี่ยวกับขาจอ ทำให้สัญญาณภาพติดๆดับๆ ยึดกล่องด้วยเทเบิ้ลไทใหม่ จอติดปกติ✅️✅️</t>
  </si>
  <si>
    <t>DataServiceDR_Images/c6c4688c.รูปภาพที่ดำเนินการเสร็จแล้ว.103359.jpg</t>
  </si>
  <si>
    <t>df24f270</t>
  </si>
  <si>
    <t>จอที่เชียงใหม่ขึ้นสัญลักษณ์ตามรูปปิดเปิดแล้วไม่หายต้องแก้ยังไงครับ</t>
  </si>
  <si>
    <t>DataServiceDR_Images/df24f270.รูปภาพที่แจ้ง.090803.jpg</t>
  </si>
  <si>
    <t>DataServiceDR_Images/df24f270.รูปภาพที่ดำเนินการเสร็จแล้ว.020959.jpg</t>
  </si>
  <si>
    <t>ece94c05</t>
  </si>
  <si>
    <t>อาการแจ้งซ่อมจอ LED เสาดับ</t>
  </si>
  <si>
    <t>DataServiceDR_Images/ece94c05.รูปภาพที่แจ้ง.091118.jpg</t>
  </si>
  <si>
    <t>อัพเดตงานเจนเทิลมอลล์เตอร์  เอ็มโพเรียม  ตรวจสอบแล้ว Adapter กล่องเสียค่ะ ต้องทำราคา Adepter ใหม่ ค่ะ</t>
  </si>
  <si>
    <t>a26981da</t>
  </si>
  <si>
    <t>67_ONE One Bangkok   จอ LED โซน Activation หน้าร้าน เสีย รบกวนเร่งเข้าดำเนินการค่ะ</t>
  </si>
  <si>
    <t>DataServiceDR_Images/a26981da.รูปภาพที่แจ้ง.092003.jpg</t>
  </si>
  <si>
    <t>เข้าแก้ไขจอมีอาการกระพริบ  //ตรวจสอบการ์ดช่องเสียบสายแพรช่องที่ 4 เสีย ย้ายสายแพรไปเสียบช่องที่ 10 แทน และเซ็ตจอใหม่ จอติดปกติ✅️✅️</t>
  </si>
  <si>
    <t>DataServiceDR_Images/a26981da.รูปภาพที่ดำเนินการเสร็จแล้ว.103930.jpg</t>
  </si>
  <si>
    <t>21b01160</t>
  </si>
  <si>
    <t>1. *วีดีโอ In store Promotion สาขา One Bangkok สำหรับวันที่ 3 - 6 Apr 26 
**เนื่องจากมีโปรพิเศษ รบกวนขึ้นโปรตามวันที่แจ้งนะคะ และในวันที่ 7 Apr 26 รบกวนกลับมาใช้วีดีโอเดิมที่เปิดอยู่ตอนนี้ค่ะ
Link : https://drive.google.com/drive/folders/1BgWoj0n2PpcpeN8HhoNnZ-K8-cGvcbJi 
2. *วีดีโอ In store Promotion สาขา Central Phuket สำหรับวันที่ 3 - 6 Apr 26 
**เนื่องจากมีโปรพิเศษ รบกวนขึ้นโปรตามวันที่แจ้งนะคะ และในวันที่ 7 Apr 26 รบกวนกลับมาใช้วีดีโอเดิมที่เปิดอยู่ตอนนี้ค่ะ
Link : https://drive.google.com/drive/folders/1fRM4rlr6H3yBrf3ZxRV4Ayop7OIdyO8M 
3.*วีดีโอ In store Promotion สาขา Central Pattaya สำหรับวันที่ 3 - 6 Apr 26 
**เนื่องจากมีโปรพิเศษ รบกวนขึ้นโปรตามวันที่แจ้งนะคะ และในวันที่ 7 Apr 26 รบกวนกลับมาใช้วีดีโอเดิมที่เปิดอยู่ตอนนี้ค่ะ
Link : https://drive.google.com/drive/folders/1_jMlyKwfja6btry8CLeq4Hj28GTeTmgY
4.
*วีดีโอ In store Promotion สาขา CentralwOrld สำหรับวันที่ 3 - 6 Apr 26 
**เนื่องจากมีโปรพิเศษ รบกวนขึ้นโปรตามวันที่แจ้งนะคะ และในวันที่ 7 Apr 26 รบกวนกลับมาใช้วีดีโอเดิมที่เปิดอยู่ตอนนี้ค่ะ
 Size 1920x1080px : https://drive.google.com/drive/folders/1UH_vELi8LYxjkp7EdQ-EPjvMqPN2ShHz 
 Size 3584x576px :    &lt;&lt; size นี้ ใช้วีดีโอเดิมต่อได้เลย ไม่เปลี่ยนค่ะ</t>
  </si>
  <si>
    <t>97ea3065</t>
  </si>
  <si>
    <t>ขึ้นสื่อรายเดือน Poster 
Digital Screen 43"(จอ Trade In - Co Brand)
https://drive.google.com/drive/folders/1gpoX-RcJ2MbhkVYCB1bPouRCUEyuhgQ4?usp=drive_link</t>
  </si>
  <si>
    <t>ขึ้นสื่อรายเดือน</t>
  </si>
  <si>
    <t>42b4f4cd</t>
  </si>
  <si>
    <t>LED : TVS NOW ENT - Apr 2026
https://drive.google.com/drive/u/0/folders/19p8YlC08nSnUkW1xpyqPN_gsx9zxAG0C</t>
  </si>
  <si>
    <t>e744f89e</t>
  </si>
  <si>
    <t>ขึ้นสื่อรายเดือน
!!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</si>
  <si>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6bf4b9e6</t>
  </si>
  <si>
    <t>รบกวนช่วยประสานดูไฟล์สื่อ งาน dior J’adore Intense Icon Siam ติดตั้ง 3-4-69 หน่อยค่ะ ขอบคุณค่ะ
 https://wwpcis-my.sharepoint.com/:v:/g/personal/rsaengwanit_diormail_com1/IQBm2VPoxes1RbBddGbCTgAZAbdGQ64N65BDvvfwr9asyFM?nav=eyJyZWZlcnJhbEluZm8iOnsicmVmZXJyYWxBcHAiOiJPbmVEcml2ZUZvckJ1c2luZXNzIiwicmVmZXJyYWxBcHBQbGF0Zm9ybSI6IldlYiIsInJlZmVycmFsTW9kZSI6InZpZXciLCJyZWZlcnJhbFZpZXciOiJNeUZpbGVzTGlua0NvcHkifX0&amp;e=r3xuKq
https://wwpcis-my.sharepoint.com/:v:/g/personal/rsaengwanit_diormail_com1/IQATIHA1PCHeQpwe96ZX_NQaARLJrtzHpAlkTnfJ_gd2IHk?e=2bN1mA&amp;nav=eyJyZWZlcnJhbEluZm8iOnsicmVmZXJyYWxBcHAiOiJTdHJlYW1XZWJBcHAiLCJyZWZlcnJhbE1vZGUiOiJtaXMiLCJyZWZlcnJhbFZpZXciOiJwb3N0cm9sbC1jb3B5bGluayIsInJlZmVycmFsUGxheWJhY2tTZXNzaW9uSWQiOiI4MWM4ODk2Yy1jYjEwLTQ4M2EtOTg4Mi01YzdlMTBlMjMwMDAifX0%3D</t>
  </si>
  <si>
    <t>เทียบสื่อและครอปสื่อสำหรับงาน Event</t>
  </si>
  <si>
    <t>3b7f1c80</t>
  </si>
  <si>
    <t>ขอแจ้งเพิ่มสื่อ TV ที่จอ Sheep ACC Wall อัพเดต New Collection "Little Twin Star" มีผล 3/4/69
จอแนวนอน 16:9 https://drive.google.com/file/d/1jovPuNhF_mYOpIt9SNMcrdDi0I6xeHoF/view?usp=drive_link
จอ Mix Brand ด้วยนะคะ</t>
  </si>
  <si>
    <t>ลบสื่อเก่า ขึ้นสื่อใหม่แทนที่ จอSheep และ Mix Brand ค่ะ</t>
  </si>
  <si>
    <t>9f1dd1bc</t>
  </si>
  <si>
    <t>โปรแกรมส่งสื่อไม่ได้</t>
  </si>
  <si>
    <t>DataServiceDR_Images/9f1dd1bc.รูปภาพที่แจ้ง.111401.jpg</t>
  </si>
  <si>
    <t>แนะนำลูกค้า พบว่าลูกค้าลบสื่อออก</t>
  </si>
  <si>
    <t>8c9e3c2a</t>
  </si>
  <si>
    <t>อัพเดท เทคไลน์ สาขาเทอมินอลค่ะ
W1536x H64px. 
https://drive.google.com/file/d/1ISXerOqYmswjiIQxQHlPfc9012cFl4fH/view?usp=sharing
W2304 x H64px.
https://drive.google.com/file/d/1A9sRityqgw6RxEAjxCVIpl4QJjtZA571/view?usp=sharing</t>
  </si>
  <si>
    <t>ขึ้นสื่อจอเทคไลน์</t>
  </si>
  <si>
    <t>ec3baeac</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</si>
  <si>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https://drive.google.com/file/d/1FHJzcWiRSaL7dD1mPZB5_jsfZahP7MVD/view?usp=drive_link
เมกะบางนา : https://drive.google.com/file/d/168DwXryShgPNtC7tkJJDJdZhdxDUnAbT/view?usp=drive_link
แฟชั่น/ซีคอน/เวตเกต : https://drive.google.com/file/d/1NFUw5U9BDidIGtwMgU_xyiGaBwoGGANB/view?usp=drive_link
เวสเกต หน้าร้าน : https://drive.google.com/file/d/1dIakjmbqWscUrbSfByCEfuabFnUWIxJl/view?usp=drive_link
สยาม เซนเตอร์ : จอข้าง https://drive.google.com/file/d/1f2CWGMxnqz-EpKX5K2nau0pAiZJNQUsL/view?usp=drive_link
หลังแคชเชียร์ : https://drive.google.com/file/d/1xXR1Jd0bPiFf9ye0P5g3508WjJcP5qEL/view?usp=drive_link
เซนทรัลพาร์ค : หลังแคชเชียร์ https://drive.google.com/file/d/1zq4L5bV6j-cYF3ykWnaGM8eLkv9mftBd/view?usp=drive_link
จอด้านข้าง : https://drive.google.com/file/d/1-ikVc9KumFFrLZGm4D8tS3OlFYYpcJ35/view?usp=drive_link
Zpell : หลังแคชเชียร์ : https://drive.google.com/file/d/1TrfZ9TmOl_ty7dr54BLz1wPkEvBIbaR9/view?usp=drive_link
จอด้านข้าง 2 จอ : https://drive.google.com/file/d/10kajFKWECP-lIHAkgH3NhsZKpaVJEt-z/view?usp=drive_link</t>
  </si>
  <si>
    <t>e35b9cde</t>
  </si>
  <si>
    <t>📣ประกาศ📣
ขอนำส่งสื่อถวายพระพร ๕ เมษายน ๒๕๖๙  วันคล้ายวันประสูติ ทูลกระหม่อมหญิงอุบลรัตนราชกัญญา สิริวัฒนาพรรณวดี (ขึ้นสื่อค้าง 1 วัน หลังจากนั้นขึ้นสื่อปกติ)
TV Corner (ทีวีแนวนอน) Acc wall ที่คุณพัชดูแล
https://drive.google.com/file/d/1cr6zkqRxc-itUuFVJ0zc0M2OB_jnsXCw/view?usp=drive_link</t>
  </si>
  <si>
    <t>ปรับ Play Control แต่ละประเภทจอเว้นวันที่ 5  และส่งสื่อถวายพระพรดังนี้ 1.MIX 2.Apple 3.Baseus 4.Sheep 5.Samsung</t>
  </si>
  <si>
    <t>e7478efd</t>
  </si>
  <si>
    <t>Sutee</t>
  </si>
  <si>
    <t>สื่อไม่อัพเดจหมดอายุ  มีการต่อwifiแล้วเชื่อมต่อได้ปกติ</t>
  </si>
  <si>
    <t>DataServiceDR_Images/e7478efd.รูปภาพที่แจ้ง.111806.jpg</t>
  </si>
  <si>
    <t>พบว่าจอออฟไลน์อยู่ ไม่ได้ต่ออินเทอร์เน็ตแล้วตามที่ลูกค้าแจ้ง จึงแนะนำลูกค้าเชื่อมต่ออินเทอร์เน็ต</t>
  </si>
  <si>
    <t>347f5335</t>
  </si>
  <si>
    <t>จอ VDO wall สื่อไม่อับเดต ยังเป็นสื่อ เดือน มีนาคม 2026</t>
  </si>
  <si>
    <t>DataServiceDR_Images/347f5335.รูปภาพที่แจ้ง.112020.jpg</t>
  </si>
  <si>
    <t>จอออฟไลน์ สาขาเชื่อมต่ออินเทอร์เน็ต</t>
  </si>
  <si>
    <t>6624eb55</t>
  </si>
  <si>
    <t>จอเซ็นทรัลเวิลด์เปิดไม่ติดค่ะ</t>
  </si>
  <si>
    <t>DataServiceDR_Images/6624eb55.รูปภาพที่แจ้ง.112158.jpg</t>
  </si>
  <si>
    <t>สื่อหมดอายุ ทำการปรับ Play Control สื่อ</t>
  </si>
  <si>
    <t>117b1366</t>
  </si>
  <si>
    <t>แจ้งเปิดงานครับ Puma เมืองทอง เล่นสื่อเก่า อาการสื่อหมดอายุ ลูกค้าส่งสื่อเอง</t>
  </si>
  <si>
    <t>DataServiceDR_Images/117b1366.รูปภาพที่แจ้ง.112512.jpg</t>
  </si>
  <si>
    <t>แนะนำลูกค้าให้ขึ้นสื่อใหม่</t>
  </si>
  <si>
    <t>840d2cb2</t>
  </si>
  <si>
    <t>📣ประกาศ📣
ขอนำส่งสื่อถวายพระพร ๕ เมษายน ๒๕๖๙  วันคล้ายวันประสูติ ทูลกระหม่อมหญิงอุบลรัตนราชกัญญา สิริวัฒนาพรรณวดี (ขึ้นสื่อค้าง 1 วัน หลังจากนั้นขึ้นสื่อปกติ)
จอ Trade In (จอ 43 นิ้ว แบบมีขาตั้ง) : จอวางกับพื้น ใช้สื่อที่มีแต่ตัวหนังสือ
https://drive.google.com/file/d/1gvxe41eRTdNugjiZMrbOR_1Dtxq467Uq/view?usp=drive_link</t>
  </si>
  <si>
    <t>4f0d9b99</t>
  </si>
  <si>
    <t>ผมส่ง VDO LCP จอโค้งที่สยาม พารากอน และ ชิดลม ให้ครับ 
รบกวน Upload ให้วันนี้เลยนะครับ
https://wwpcis-my.sharepoint.com/:f:/g/personal/smuhammadsaid_diormail_com/IgDgGyRPdA6MS6LwhA0L1vBzAXCtIICZoDX6mBUVDfDHV5s?e=4uXsQs</t>
  </si>
  <si>
    <t>ขึ้นสื่อจอโค้ง 2 สาขา</t>
  </si>
  <si>
    <t>70835b0b</t>
  </si>
  <si>
    <t>ใบเคนสต๊อกสาขาเวสต์วิลล์ไม่แน่ใจว่าเราทำหรือไม่ครับมีแผ่นนึงขึ้นสีเขียวครับ</t>
  </si>
  <si>
    <t>DataServiceDR_Images/70835b0b.รูปภาพที่แจ้ง.070646.jpg</t>
  </si>
  <si>
    <t>ดำเนินการตรวจสอบพบหนูกัดสายแพรขาด 2เส้นครับ ดำเนินการเปลี่ยนสายแพรจอกับมานิดปกติครับ และมีแผ่นเดดพิกเซล1 แผ่นดำเนินการเปลี้ยนเรียบร้อยครับ  หลังจอมีช่องที่พอจะให้ลูกหนูตัวเล็กเข้าไปได้ครับอาจจะต้องหาแผ่นไปปิดเพื่อไม่ให้มีช่องว่างครับ</t>
  </si>
  <si>
    <t>DataServiceDR_Images/70835b0b.รูปภาพที่ดำเนินการเสร็จแล้ว.041808.jpg</t>
  </si>
  <si>
    <t>อนุมัติราคา 24/04/26</t>
  </si>
  <si>
    <t>fb027548</t>
  </si>
  <si>
    <t>วันที่ 3-5 เมษา ฝาเเปลี่ยน vdo ตรงนี้เป็น sauvage แบบพารากอนค่ะ แต่อาจจะไม่ต้องต่อ 2 ชั้น ลองทำเป็นครอปปิ้งปกติให้ดูหนอ่ยนะคะ</t>
  </si>
  <si>
    <t>ครอปสื่อและส่งสื่อ</t>
  </si>
  <si>
    <t>c1f338d3</t>
  </si>
  <si>
    <t>Adidas Samyan Mitrtown</t>
  </si>
  <si>
    <t>DataServiceDR_Images/c1f338d3.รูปภาพที่แจ้ง.064757.jpg</t>
  </si>
  <si>
    <t>ดำเนินการเปลี่ยนกล่อง 3566s เรียบร้อยครับ✅ ระบบ cms ออนไลน์เรียบร้อยครับ✅ จอแสดงชื่อปกติครับ ✅</t>
  </si>
  <si>
    <t>DataServiceDR_Images/c1f338d3.รูปภาพที่ดำเนินการเสร็จแล้ว.104451.jpg</t>
  </si>
  <si>
    <t>bb1f03a1</t>
  </si>
  <si>
    <t>อาการจอกระพริบเป็นประกายไฟ1จุด</t>
  </si>
  <si>
    <t>DataServiceDR_Images/bb1f03a1.รูปภาพที่แจ้ง.065004.jpg</t>
  </si>
  <si>
    <t>ทำการเปลี่ยนสายแพร2เส้นจอไม่มีอาการกระพริบแล้วครับ มีหม้อแปลงแรงดันอยู่ที่ 4.8v 1ลูกครับ ไม่ได้ทำการเปลี่ยนเนื่องจสกที่เตรียมมาเป็น4.5v ของลูกค้าใช้5.0vครับ</t>
  </si>
  <si>
    <t>DataServiceDR_Images/bb1f03a1.รูปภาพที่ดำเนินการเสร็จแล้ว.102859.jpg</t>
  </si>
  <si>
    <t>3679aa29</t>
  </si>
  <si>
    <t>สื่อไม่อัพเดท ลองเชื่อมต่อสัญญาณอินเทอร์เน็ตแล้ว</t>
  </si>
  <si>
    <t>DataServiceDR_Images/3679aa29.รูปภาพที่แจ้ง.065145.jpg</t>
  </si>
  <si>
    <t>จอไม่เล่นตาม Play Control ส่งสื่อแทนที่เพื่อลบสื่ออื่้นๆออก</t>
  </si>
  <si>
    <t>15a572ec</t>
  </si>
  <si>
    <t>DataServiceDR_Images/15a572ec.รูปภาพที่แจ้ง.065305.jpg</t>
  </si>
  <si>
    <t>แนะนำสาขา ปิด-เปิด VDO Pro จอกลับมาติด</t>
  </si>
  <si>
    <t>DataServiceDR_Images/15a572ec.รูปภาพที่ดำเนินการเสร็จแล้ว.083700.jpg</t>
  </si>
  <si>
    <t>b889818a</t>
  </si>
  <si>
    <t>DataServiceDR_Images/b889818a.รูปภาพที่แจ้ง.065845.jpg</t>
  </si>
  <si>
    <t>จอไม่เล่นสื่อตาม Play Control ตรวจเช็คสื่อและโปรแกรมพบว่าPlay Control ถูกต้อง แก้ไขปัญหาด้วยการส่งสื่อถวายพระพรแบบแทนที่ซึ่งเป็นการนำสื่อทุกสื่อออก ให้เหลือเพียงสื่อถวายพระพรสื่อเดียว</t>
  </si>
  <si>
    <t>cb65b3a8</t>
  </si>
  <si>
    <t>เขมชาติ</t>
  </si>
  <si>
    <t>0838289993 , 0814679767 , 0642465456</t>
  </si>
  <si>
    <t>DataServiceDR_Images/cb65b3a8.รูปภาพที่แจ้ง.070102.jpg</t>
  </si>
  <si>
    <t>ส่งสื่อถวายพระพรแทนที่ให้เหลือสื่อเดียวในจอ</t>
  </si>
  <si>
    <t>11f38723</t>
  </si>
  <si>
    <t>จอไม่ติด ไม่ขึ้นสื่อ</t>
  </si>
  <si>
    <t>DataServiceDR_Images/11f38723.รูปภาพที่แจ้ง.070254.png</t>
  </si>
  <si>
    <t>โปรแกรมCMSมีปัญหา ทำการส่งสือถวายพระพรไปพร้อมสื่ออื่นๆ แต่สื่อถวายพระพรหายไปจากจอ ทำการส่งสื่อใหม่อีกรอบ</t>
  </si>
  <si>
    <t>DataServiceDR_Images/11f38723.รูปภาพที่ดำเนินการเสร็จแล้ว.085820.jpg</t>
  </si>
  <si>
    <t>6530e5d1</t>
  </si>
  <si>
    <t>DataServiceDR_Images/6530e5d1.รูปภาพที่แจ้ง.070407.jpg</t>
  </si>
  <si>
    <t>DataServiceDR_Images/6530e5d1.รูปภาพที่ดำเนินการเสร็จแล้ว.111056.jpg</t>
  </si>
  <si>
    <t>e7f91a6b</t>
  </si>
  <si>
    <t>Adidas Central Ladprao</t>
  </si>
  <si>
    <t>คุณSupakit</t>
  </si>
  <si>
    <t>จอออฟไลน์ ลูกค้าส่งสื่อไม่สำเร็จ</t>
  </si>
  <si>
    <t>DataServiceDR_Images/e7f91a6b.รูปภาพที่แจ้ง.071229.jpg</t>
  </si>
  <si>
    <t>bcafe067</t>
  </si>
  <si>
    <t>ปรับPlay Control สื่อหลักและส่งสื่อถวายพระพรจอซ้าย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</si>
  <si>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ปรับPlay Control สื่อหลักจอซ้ายเว้นวันที่ 5 และส่งสื่อถวายพระพร</t>
  </si>
  <si>
    <t>a87bab8c</t>
  </si>
  <si>
    <t>รบกวนนำสื่อ 5G My Plan ออกจากลิส LED เนื่องจากในสื่อมีวันหมดอายุ 31/01/69 ค่ะ (เนื่องจากในตอนแรกลูกค้าให้ต่อโปรสื่อนี้ จากนั้นลูกค้าพบวันหมดอายุในสื่อจึงแจ้งให้ลบออก)</t>
  </si>
  <si>
    <t>ลบสื่อออกจากจอ LED ทุกจอแล้วนะคะ ทั้งหมด 78 Device ค่ะ</t>
  </si>
  <si>
    <t>099e5c95</t>
  </si>
  <si>
    <t>ปรับPlay Control สื่อหลักและส่งสื่อถวายพระพรจอขวา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</si>
  <si>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ปรับ Play Control เว้นวันที่ 5 และขึ้นสื่อถวายพระพรค่ะ</t>
  </si>
  <si>
    <t>205ede02</t>
  </si>
  <si>
    <t>รบกวน Upload จอ TV Big Hot Spot ค่ะ สามารถเริ่มได้เลยค่ะ 
EVEANDBOY Mega Bangna ( จอแนวนอน ) : https://drive.google.com/file/d/1SwITbBEDqHx94JIFMTxPkApq2zPIyPVX/view?usp=sharing
จอแนวตั้งสาขาอื่นๆ : 
https://drive.google.com/file/d/1f4hiKZmgHVLPjiqAhwuSihHRknSHGdf3/view?usp=sharing</t>
  </si>
  <si>
    <t>ขึ้นสื่อจอแนวนอนและจอแนวตั้ง</t>
  </si>
  <si>
    <t>2c18497b</t>
  </si>
  <si>
    <t>ปรับPlay Control สื่อหลักและส่งสื่อถวายพระพรจอกลาง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</si>
  <si>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ปรับ Play Control สื่อหลักจอกลาง และส่งสื่อถวายพระพรค่ะ</t>
  </si>
  <si>
    <t>4bd78329</t>
  </si>
  <si>
    <t>ปรับPlay Control สื่อหลักและส่งสื่อถวายพระพรจอ3 Sphere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</si>
  <si>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ff9c6199</t>
  </si>
  <si>
    <t>ปรับPlay Control สื่อหลักและส่งสื่อถวายพระพรจอLED Hangdong Chiangmai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</si>
  <si>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ยกเลิก ไม่ต้องขึ้นถวายพระพรจอ LED Hangdong</t>
  </si>
  <si>
    <t>78ac0e18</t>
  </si>
  <si>
    <t>ปรับPlay Control สื่อหลักและส่งสื่อถวายพระพรจอ SiamSoi 2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</si>
  <si>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a90bb9f4</t>
  </si>
  <si>
    <t>ปรับPlay Control สื่อหลักและส่งสื่อถวายพระพรจอkiosk Dusit Central park
นำส่งสื่อวันพิเศษ
&gt;&gt; สื่อถวายพระพร ๕ เมษายน ๒๕๖๙ ทูลกระหม่อมหญิงอุบลรัตนราชกัญญา สิริวัฒนาพรรณวดีค้างสื่อเดียว งด Commercial 1 วัน (วันอาทิตย์ที่ 5 เมษายน 2569) 
https://drive.google.com/drive/folders/1eQ4j53gpy7VGEx10fB9zI-T6XWFFO2Yi?usp=drive_link
รบกวนด้วยนะคะ ขอบคุณมากค่ะ🙏🏻</t>
  </si>
  <si>
    <t>ปรับ Play Control สื่อหลัก เว้นวันที่ 5 พร้อมขึ้นสื่อถวายพระพรตั้งเวลาเล่นเฉพาะวันที่ 5 ค่ะ</t>
  </si>
  <si>
    <t>9a44fcc5</t>
  </si>
  <si>
    <t>DataServiceDR_Images/9a44fcc5.รูปภาพที่แจ้ง.070821.jpg</t>
  </si>
  <si>
    <t>เข้า Set จอใหม่</t>
  </si>
  <si>
    <t>DataServiceDR_Images/9a44fcc5.รูปภาพที่ดำเนินการเสร็จแล้ว.025401.jpg</t>
  </si>
  <si>
    <t>cde0fab2</t>
  </si>
  <si>
    <t>DataServiceDR_Images/cde0fab2.รูปภาพที่แจ้ง.071142.jpg</t>
  </si>
  <si>
    <t>เคสนี้ช่างเข้าแก้ไขแล้วครับ ติดตั้ง app Auto service  ที่อุปกรณ์เรียบร้อยครับ แจ้งปิดงาน ครับ</t>
  </si>
  <si>
    <t>DataServiceDR_Images/cde0fab2.รูปภาพที่ดำเนินการเสร็จแล้ว.110252.jpg</t>
  </si>
  <si>
    <t>150d8b12</t>
  </si>
  <si>
    <t>สวัสดีค่ะ ขอส่งอัพเดท VDO LED U Shape ทางเข้าหน้าร้าน
อัพเดทคืนนี้ค่ะ เล่นวิดิโอเป็นตัวใหม่ทั้งหมดค่ะ
Mega bangna
File : https://drive.google.com/file/d/1H39_hfBGZbNS0IbNCOYnQgOJSjwqjtPj/view?usp=sharing
Seacon Square ทางเข้าหน้าร้าน
File : https://drive.google.com/file/d/1Re70RyzBFsm1UcVjlN-PfmHa15YeVSYL/view?usp=sharing
Central Westgate
File จอซ้าย : https://drive.google.com/file/d/1kqlOVucDE-ANRpFx7ddRb7Ixpth-UtNO/view?usp=sharing
File จอขวา : https://drive.google.com/file/d/1m-tnSKuP7LyDt4evEBbtbto_ye6roiZF/view?usp=sharing
Central Park dusit ทางเข้าร้าน
File : https://drive.google.com/file/d/1m-nJwBo1dAxe2nd2AAksgrlHj8eauIfV/view?usp=sharing
Centralworld รบกวนปรับไฟล์ให้เป็น Res ที่ใช้งานของสาขา CTW
File : https://drive.google.com/file/d/1o4rxw9a0OUDNLLh5TufLTYTMcBUxASw_/view?usp=shari</t>
  </si>
  <si>
    <t>5822d04b</t>
  </si>
  <si>
    <t>รบกวนเปลี่ยน LED Textline ตามสาขาค่ะ
สาขา เซนทรัลพาร์ค
W1032x86
https://drive.google.com/file/d/1pvSYKec9gpAXUJpwxia-vuOwVmrj3s5e/view?usp=drive_link
W516 x H86 
https://drive.google.com/file/d/1SUiydi1yt5tRJ1212Kvsnq0VyE6qImB9/view?usp=drive_link
cashier  W 3612x86
https://drive.google.com/file/d/1UPmz9UjkfroCFkkMpjgLbIdUX5Jg3lud/view?usp=drive_link
สาขา สยามเซนเตอร์
W1032 x H86
https://drive.google.com/file/d/1pvSYKec9gpAXUJpwxia-vuOwVmrj3s5e/view?usp=drive_link
W516 x H86 
https://drive.google.com/file/d/1SUiydi1yt5tRJ1212Kvsnq0VyE6qImB9/view?usp=drive_link
สาขา เซนทรัล เวสเกต 
516x86
https://drive.google.com/file/d/1SUiydi1yt5tRJ1212Kvsnq0VyE6qImB9/view?usp=drive_link
1032x86
https://drive.google.com/file/d/1pvSYKec9gpAXUJpwxia-vuOwVmrj3s5e/view?usp=drive_link
สาขาแฟชั่น
1152*64
https://drive.google.com/file/d/1MIYJJrD0A0JMqXQKBB3J0ZcPyt4WcVD5/view?usp=drive_link
1536*64
https://drive.google.com/file/d/1KOjYfd8X3KMPSCqrKfosqDn11-uWNYWY/view?usp=drive_link
สาขา เซนทรัล เวิล์ด
W1792xH64px
https://drive.google.com/file/d/1YaaoFP2WcIXB-FxgpI1nRRsy9fPzzcUw/view?usp=drive_link
768x64
https://drive.google.com/file/d/1L_ibeGV28_g1TpR7NVLLPMzEv9JuuFCS/view?usp=drive_link
สาขา เทอมินอล
W1536x H64px. 
https://drive.google.com/file/d/1KOjYfd8X3KMPSCqrKfosqDn11-uWNYWY/view?usp=drive_link
 W2304 x H 64px.
https://drive.google.com/file/d/1YJraKOs4tAfUG8sX0Gh7m1ibgj9dvFtJ/view?usp=drive_link
สาขาซีคอน
1.Resolution w704XH64PX 
https://drive.google.com/file/d/1wuOMCemDZAPh5RPvGxQziaGQM5CkFib7/view?usp=drive_link
2.Resolution w1088xH64PX
https://drive.google.com/file/d/14PmmcezoM7ZdUwpzF9uH8sY6hgThhyKs/view?usp=drive_link
3.Resolution w 384Xh64px
https://drive.google.com/file/d/1MgovmII29bAsN2ptJ-eo04jXBi-CCPCR/view?usp=drive_link
สาขาเมก้าบางนา
1.Resolution w1536XH64PX 
https://drive.google.com/file/d/1KOjYfd8X3KMPSCqrKfosqDn11-uWNYWY/view?usp=drive_link
2.Resolution w1152xH64PX
https://drive.google.com/file/d/1MIYJJrD0A0JMqXQKBB3J0ZcPyt4WcVD5/view?usp=drive_link</t>
  </si>
  <si>
    <t>1ce913d0</t>
  </si>
  <si>
    <t>แผ่นModuleเสีย</t>
  </si>
  <si>
    <t>DataServiceDR_Images/1ce913d0.รูปภาพที่แจ้ง.071803.jpg</t>
  </si>
  <si>
    <t>ดำเนินการเปลี่ยนแผ่นเสียเรียบร้อยครับ✅</t>
  </si>
  <si>
    <t>DataServiceDR_Images/1ce913d0.รูปภาพที่ดำเนินการเสร็จแล้ว.013935.jpg</t>
  </si>
  <si>
    <t>6d56c292</t>
  </si>
  <si>
    <t>สาขา Zpell
Cashier 3440x86
https://drive.google.com/file/d/1zbx_fCaTHa3AVuDFvAgQwgtEINECMzo7/view?usp=sharing
1032x86
https://drive.google.com/file/d/1pvSYKec9gpAXUJpwxia-vuOwVmrj3s5e/view?usp=drive_link
516x86
https://drive.google.com/file/d/1SUiydi1yt5tRJ1212Kvsnq0VyE6qImB9/view?usp=drive_link</t>
  </si>
  <si>
    <t>ขึ้นสื่อPopmart จอ Textline</t>
  </si>
  <si>
    <t>e194fcc4</t>
  </si>
  <si>
    <t>📣ประกาศ📣
ขอแจ้งสื่อเพิ่มสื่อ Happy Songkran ทุกจอทีวี Accessories Corner มีผล 3-30 เม.ย.2026
https://drive.google.com/file/d/1Kq7mY-3K3aEcFIxA_lDgNFgtha-JcpsY/view?usp=sharing</t>
  </si>
  <si>
    <t>351be8dd</t>
  </si>
  <si>
    <t>Acc Wall : BD Embassy, ทรู1ใยแก้ว, CP Tower, EMSPHERE, Siam Soi 2, One Bangkok, Central Park Dusit
Video Wall : TS Central Westgate, Mega Bangna, Future Rangsit
Digital ตั้งพื้น : Dusit Central Park
แจ้งเปลี่ยนแปลงสื่อ 
&gt;&gt; เปลี่ยนสื่อแคมเปญ 5G Super Value NEW!! ปรับราคาเริ่มเป็น 499 มีผลทันที 3 Apr 26
https://drive.google.com/drive/folders/1mUrRN3MkA64Fu9CHR5Ck_s7tmO0xXF0s?usp=drive_lin</t>
  </si>
  <si>
    <t>8116f544</t>
  </si>
  <si>
    <t>แจ้งขึ้นสื่อจอซ้าย
&gt;&gt; Happy Songkarn, vivo V70 FE, Huawei Mate80 Pro, Device Bunding Bonus ขึ้นสื่อ 4 - 30 Apr 26 
https://drive.google.com/drive/folders/193CYj6v2gskYp8xBiFtpqqX6UXdOs7Mh?usp=drive_link</t>
  </si>
  <si>
    <t>49b8d2f4</t>
  </si>
  <si>
    <t>Dear All
แจ้งเพิ่มสื่อ,เปลี่ยนแปลง และลบสื่อ Digital TV อัพเดท  4/4/2026 
1.แจ้ง เพิ่มสื่อ แคมเปญ Launch vivo V70 FE  ระยะเวลาการขึ้นสื่อ 4 เม.ย. 69 -  -30 เม.ย. 69 
Team DR  &gt;&gt;&gt; Digital Screen 43" (แนวตั้งสื่อco brand)   
https://drive.google.com/file/d/16pYZ1nVl8o1mavE8_2GEfcXtfN0gdteK/view?usp=sharing</t>
  </si>
  <si>
    <t>be999fa8</t>
  </si>
  <si>
    <t>Dear Khun Lek ,
รบกวนเปลี่ยนจอ Big Hot Spot  ของ Big C  ราชดำริ กลับเป็นคิตตี้ให้หน่อยค่ะ 
https://drive.google.com/file/d/12GMgLvKjAY-7T33GMqHdJpeNb7YINbI2/view?usp=drive_link
ขอบคุณค่ะ 
ลูกไม้</t>
  </si>
  <si>
    <t>ขึ้นสื่อMaybelline</t>
  </si>
  <si>
    <t>43880e1f</t>
  </si>
  <si>
    <t>ขึ้นสื่อจอ LCP โค้ง โดยต้องครอปสื่อเนื่องจากไม่มี Resolution ของสาขานี้</t>
  </si>
  <si>
    <t>ครอปสื่อและขึ้นสื่อ Dior</t>
  </si>
  <si>
    <t>DataServiceDR_Images/43880e1f.รูปภาพที่ดำเนินการเสร็จแล้ว.112100.jpg</t>
  </si>
  <si>
    <t>7723acd3</t>
  </si>
  <si>
    <t>แจ้งเพิ่มสื่อ,เปลี่ยนแปลง และลบสื่อ Digital TV อัพเดท  3/4/2026 
1.แจ้ง เพิ่มสื่อ แคมเปญ Happy Songkarn : Standard Media  ระยะเวลาการขึ้นสื่อ 3 เม.ย. - 30 เม.ย. 69 (สำคัญมากลงสื่อทันที)ลงทุกจอที่มี
2.แจ้ง เพิ่มสื่อ แคมเปญ  iPhone N-  ระยะเวลาการขึ้นสื่อ 4เม.ย. 69 - 30 เม.ย. 69
Team DR  &gt;&gt;&gt; Digital Screen 43" (แนวตั้งสื่อco brand)   
https://drive.google.com/drive/folders/1TBmP0XVDkbOYGZISQhf5BcC9ELVPKeSV?usp=sharin</t>
  </si>
  <si>
    <t>f2ee3e71</t>
  </si>
  <si>
    <t>ณัฐณิชา</t>
  </si>
  <si>
    <t>095-145-5553 , 095-946-4777</t>
  </si>
  <si>
    <t>จอ trade in สื่อไม่อัปเดท (สัญญาณอินเทอร์เน็ตไม่สเถียร)</t>
  </si>
  <si>
    <t>DataServiceDR_Images/f2ee3e71.รูปภาพที่แจ้ง.113449.jpg</t>
  </si>
  <si>
    <t>DataServiceDR_Images/f2ee3e71.รูปภาพที่ดำเนินการเสร็จแล้ว.060535.png</t>
  </si>
  <si>
    <t>7c479f64</t>
  </si>
  <si>
    <t>สำคัญมาก !! แจ้งเพิ่มสื่อ,เปลี่ยนแปลง และลบสื่อ Digital TV อัพเดท 3/4/2026 
Dear All
แจ้งเพิ่มสื่อ,เปลี่ยนแปลง และลบสื่อ Digital TV อัพเดท  3/4/2026 
4.แจ้ง เพิ่มสื่อ แคมเปญ  Launch realme C100 5G ระยะเวลาการขึ้นสื่อ 4เม.ย. 69 - 30 เม.ย. 69 (ห้ามขึ้นสื่อก่อนกำหนด)
Team DR  &gt;&gt;&gt; Digital Screen 43" (แนวตั้งสื่อco brand)   
https://drive.google.com/drive/folders/1TBmP0XVDkbOYGZISQhf5BcC9ELVPKeSV?usp=sharing</t>
  </si>
  <si>
    <t>7d4afbb0</t>
  </si>
  <si>
    <t>ขอช่างเปิดเวิร์ก และ ช่างไฟ เข้าเปลี่ยนนาฬิกาทามเมอรืใหม่  1 ตัว
เนื่องจากนาฬิกาทามเมอร์เวลาเดินไม่ตรง</t>
  </si>
  <si>
    <t>เข้าเปลี่ยนนาฬิกาทามเมอรืใหม่  1 ตัว เนื่องจากนาฬิกาทามเมอร์เวลาเดินไม่ตรง</t>
  </si>
  <si>
    <t>DataServiceDR_Images/7d4afbb0.รูปภาพที่ดำเนินการเสร็จแล้ว.013114.jpg</t>
  </si>
  <si>
    <t>1759c381</t>
  </si>
  <si>
    <t>สวัสดีครับ ฝากติดต่อร้านที่อยุธยาหน่อยนะครับ ที่ร้านแจ้งว่าจอดับๆติดๆ (เปิด10นาทีก็ดับ)
098-665-5788 คุณแหม่ม</t>
  </si>
  <si>
    <t>แนะนำสาขาตรวจสอบ Connect Internet</t>
  </si>
  <si>
    <t>c41fa8f8</t>
  </si>
  <si>
    <t>แจ้งขึ้นสื่อจอขวา
&gt;&gt; Happy Songkarn, vivo V70 FE, Huawei Mate80 Pro, Device Bunding Bonus ขึ้นสื่อ 4 - 30 Apr 26 
https://drive.google.com/drive/folders/193CYj6v2gskYp8xBiFtpqqX6UXdOs7Mh?usp=drive_link</t>
  </si>
  <si>
    <t>5c2aabb0</t>
  </si>
  <si>
    <t>แจ้งขึ้นสื่อจอกลาง
&gt;&gt; Happy Songkarn,Device Bunding Bonus ขึ้นสื่อ 4 - 30 Apr 26 
https://drive.google.com/drive/folders/193CYj6v2gskYp8xBiFtpqqX6UXdOs7Mh?usp=drive_link</t>
  </si>
  <si>
    <t>38befc2e</t>
  </si>
  <si>
    <t>แจ้งขึ้นสื่อจอ3sphere
&gt;&gt; Happy Songkarn, vivo V70 FE, Huawei Mate80 Pro, Device Bunding Bonus ขึ้นสื่อ 4 - 30 Apr 26 
https://drive.google.com/drive/folders/193CYj6v2gskYp8xBiFtpqqX6UXdOs7Mh?usp=drive_link</t>
  </si>
  <si>
    <t>ed92c094</t>
  </si>
  <si>
    <t>แจ้งขึ้นสื่อจอkiosk
&gt;&gt; Happy Songkarn, vivo V70 FE, Huawei Mate80 Pro, Device Bunding Bonus ขึ้นสื่อ 4 - 30 Apr 26 
https://drive.google.com/drive/folders/193CYj6v2gskYp8xBiFtpqqX6UXdOs7Mh?usp=drive_link</t>
  </si>
  <si>
    <t>ขึ้นสื่้อ</t>
  </si>
  <si>
    <t>6bdb85d9</t>
  </si>
  <si>
    <t>แจ้งขึ้นสื่อจอLED Hangdong Chiang Mai
&gt;&gt; Happy Songkarn, vivo V70 FE, Huawei Mate80 Pro, Device Bunding Bonus ขึ้นสื่อ 4 - 30 Apr 26 
https://drive.google.com/drive/folders/193CYj6v2gskYp8xBiFtpqqX6UXdOs7Mh?usp=drive_link</t>
  </si>
  <si>
    <t>00f9381a</t>
  </si>
  <si>
    <t>แจ้งขึ้นสื่อจอLED Hangdong Chiangmai
&gt;&gt; Happy Songkarn, vivo V70 FE, Huawei Mate80 Pro, Device Bunding Bonus ขึ้นสื่อ 4 - 30 Apr 26 
https://drive.google.com/drive/folders/193CYj6v2gskYp8xBiFtpqqX6UXdOs7Mh?usp=drive_link</t>
  </si>
  <si>
    <t>ยกเลิก  เปิดซ้ำ</t>
  </si>
  <si>
    <t>1386a76d</t>
  </si>
  <si>
    <t>Laguna Lakelands Phuket</t>
  </si>
  <si>
    <t>คุณจี๊ด</t>
  </si>
  <si>
    <t>DataServiceDR_Images/1386a76d.รูปภาพที่แจ้ง.094346.jpg</t>
  </si>
  <si>
    <t>อาการเกิดกล่องควบคุม แอนดอร์ยค้าง   หน้างาน ปิดกล่องควบคุมและเปิดกล่องใหม่</t>
  </si>
  <si>
    <t>DataServiceDR_Images/1386a76d.รูปภาพที่ดำเนินการเสร็จแล้ว.040639.png</t>
  </si>
  <si>
    <t>b212382a</t>
  </si>
  <si>
    <t>Triamudomsuksanomklao School</t>
  </si>
  <si>
    <t>รร. เตรียมอุดมศึกษาน้อมเกล้า แจ้งมาว่า 
ตอนนี้ใช้งานจอไม่ได้ ไฟทิฟค่ะ  ไม่มั่นใจว่าเกิดจากอะไร  ซึ่งทาง คุณครู แจ้งว่า ไม่ได้ไปยุ่งกับตู้ หมายถึง อุปกรณ์อื่น ๆ ที่พ่วงในตู้ไม่ได้มีเปลี่ยนแปลงอะไร 
คุณครู อยากให้เข้าเช็ควันอังคาร ค่ะ ช่วยจัด จนท เข้าพบพร้อมกันกับทีมเราได้หรือไม่คะ เวลา แจ้งมาได้เลยค่ะ</t>
  </si>
  <si>
    <t>DataServiceDR_Images/b212382a.รูปภาพที่แจ้ง.094655.jpg</t>
  </si>
  <si>
    <t>ดำเนินการตรวจสอบพบว่าเทอร์มินอลละลายเลยทำให้เบรกเกอร์ทริป ทำการแก้ไขเปลี่ยนสายไฟใหม่ย้ำสายใหม่ย้ายช่องสะพานไฟใหม่ เช็คสายไฟจุดอื่น วัดกระแสไฟ อุปกรณ์ทำงานปกติเรียบร้อยครับ</t>
  </si>
  <si>
    <t>DataServiceDR_Images/b212382a.รูปภาพที่ดำเนินการเสร็จแล้ว.101400.jpg</t>
  </si>
  <si>
    <t>3e3f16c9</t>
  </si>
  <si>
    <t>จอสื่อภาพมาแค่ครึ่งเดียว</t>
  </si>
  <si>
    <t>DataServiceDR_Images/3e3f16c9.รูปภาพที่แจ้ง.094831.jpg</t>
  </si>
  <si>
    <t>ยกเลิก งานของติดตั้ง</t>
  </si>
  <si>
    <t>e0833a61</t>
  </si>
  <si>
    <t>จอTextline ขนาดตัวอักษรไม่เท่ากันครับ</t>
  </si>
  <si>
    <t>DataServiceDR_Images/e0833a61.รูปภาพที่แจ้ง.102548.jpg</t>
  </si>
  <si>
    <t>สาเหตุที่ตัวอักษรไม่เท่ากันเนื่องจากไฟล์ที่ส่งมาจากส่วนกลางคนล่ะขนาด ผมใช้เทียบไฟล์สื่อของสาขา T21 ขึ้นแทนจอกลับมาเป็นปกติครับ</t>
  </si>
  <si>
    <t>9b8652d9</t>
  </si>
  <si>
    <t>สาขา Siam Soi 2 จอ student รบกวนนำสื่อตัวนี้ออกด้วยนะคะ เนื่องจากหมดแคมเปญ ขอบคุณค่ะ 🙏🏻</t>
  </si>
  <si>
    <t>DataServiceDR_Images/9b8652d9.รูปภาพที่แจ้ง.102847.jpg</t>
  </si>
  <si>
    <t>ลบสื่อนี้ไปแล้ว แต่ยังอยู่บนจอ คาดว่าน่าจะเป็นเพราะสื่อค้างจอ ทำการRestart</t>
  </si>
  <si>
    <t>DataServiceDR_Images/9b8652d9.รูปภาพที่ดำเนินการเสร็จแล้ว.033922.jpg</t>
  </si>
  <si>
    <t>8fc7f828</t>
  </si>
  <si>
    <t>เชียงใหม่จอเสาหน้าร้านไม่เล่นสื่อ</t>
  </si>
  <si>
    <t>DataServiceDR_Images/8fc7f828.รูปภาพที่แจ้ง.021212.jpg</t>
  </si>
  <si>
    <t>เปลี่ยน box player ใหม่</t>
  </si>
  <si>
    <t>3387f43f</t>
  </si>
  <si>
    <t>084-189-6594 , 083-605-9956 , 083-091-6954</t>
  </si>
  <si>
    <t>Wall BOE สื่อไม่อับเดต</t>
  </si>
  <si>
    <t>DataServiceDR_Images/3387f43f.รูปภาพที่แจ้ง.021909.jpg</t>
  </si>
  <si>
    <t>ส่งสื่อที่ถูกต้องไปใหม่</t>
  </si>
  <si>
    <t>DataServiceDR_Images/3387f43f.รูปภาพที่ดำเนินการเสร็จแล้ว.031844.png</t>
  </si>
  <si>
    <t>cbd74873</t>
  </si>
  <si>
    <t>pavika</t>
  </si>
  <si>
    <t>063-889-6249 , 081-467-9767 , 064-246-5456</t>
  </si>
  <si>
    <t>สื่อไม่อัปเดต</t>
  </si>
  <si>
    <t>DataServiceDR_Images/cbd74873.รูปภาพที่แจ้ง.022128.jpg</t>
  </si>
  <si>
    <t>DataServiceDR_Images/cbd74873.รูปภาพที่ดำเนินการเสร็จแล้ว.031716.png</t>
  </si>
  <si>
    <t>87f8cae5</t>
  </si>
  <si>
    <t>พักตร์ศิริ</t>
  </si>
  <si>
    <t>091-696-4535 , 085-555-9539</t>
  </si>
  <si>
    <t>หน้าจอสื่อไม่อัพเดท</t>
  </si>
  <si>
    <t>DataServiceDR_Images/87f8cae5.รูปภาพที่แจ้ง.022657.jpg</t>
  </si>
  <si>
    <t>DataServiceDR_Images/87f8cae5.รูปภาพที่ดำเนินการเสร็จแล้ว.031514.png</t>
  </si>
  <si>
    <t>cc5fc18c</t>
  </si>
  <si>
    <t>DataServiceDR_Images/cc5fc18c.รูปภาพที่แจ้ง.022810.jpg</t>
  </si>
  <si>
    <t>จอไม่ขึ้นสื่อถวายพระพระพรเนื่องจากจอออฟไลน์ แนะนำสาขาเชื่อมต่ออินเทอร์เน็ต</t>
  </si>
  <si>
    <t>6254e49d</t>
  </si>
  <si>
    <t>ธนพล  บุญมี</t>
  </si>
  <si>
    <t>096-979-9449 , 093-904-9970 , 097-246-5146</t>
  </si>
  <si>
    <t>DataServiceDR_Images/6254e49d.รูปภาพที่แจ้ง.023355.jpg</t>
  </si>
  <si>
    <t>DataServiceDR_Images/6254e49d.รูปภาพที่ดำเนินการเสร็จแล้ว.030051.png</t>
  </si>
  <si>
    <t>81811b72</t>
  </si>
  <si>
    <t>จอร้าน เซ็นทรัลพัทยาบีช เสียขึ้นเส้นตามรุปครับ ขอคิวช่างเข้าแก้ไขด้วยครับ</t>
  </si>
  <si>
    <t>DataServiceDR_Images/81811b72.รูปภาพที่แจ้ง.023805.jpg</t>
  </si>
  <si>
    <t>จ่อย , แมน</t>
  </si>
  <si>
    <t>เข้าเช็คพบว่าจอปกติ</t>
  </si>
  <si>
    <t>DataServiceDR_Images/81811b72.รูปภาพที่ดำเนินการเสร็จแล้ว.103516.jpg</t>
  </si>
  <si>
    <t>4c8d9395</t>
  </si>
  <si>
    <t>คุณนิด</t>
  </si>
  <si>
    <t>DataServiceDR_Images/4c8d9395.รูปภาพที่แจ้ง.024052.jpg</t>
  </si>
  <si>
    <t>ตรวจสอบเบื้องต้นมีการย้ายตู้แล็ค และไม่ได้ต่อสายHDMI เเละสาย แลนด์ครับ ทำการเสียบให้เรียบร้อยครับ จอกลับมาติดปกติครับ ✅️ เวลาจอเปิด10โมง และปิด 4ทุ่มครับ</t>
  </si>
  <si>
    <t>DataServiceDR_Images/4c8d9395.รูปภาพที่ดำเนินการเสร็จแล้ว.014342.jpg</t>
  </si>
  <si>
    <t>e1d144bc</t>
  </si>
  <si>
    <t>Jim thompson</t>
  </si>
  <si>
    <t>drwd</t>
  </si>
  <si>
    <t>DataServiceDR_Images/e1d144bc.รูปภาพที่แจ้ง.024449.jpg</t>
  </si>
  <si>
    <t>เคี้ยง , XIE SHAOYANG</t>
  </si>
  <si>
    <t>รายละเอียดการดำเนินงาน เข้าตรวจสอบจอเสาที่จิมทอมสัน พบว่าจอดับและมีอาการกระพริบ ตรวจสอบพบว่า สายแพรเสีย จำนวน 1 เส้น หม้อแปลงมีอาการผิดปกติ จำนวน 1 ใบ ดำเนินการแก้ไขดังนี้ ทำการ ON เบรกเกอร์ ด้านหลังจอเสา เปลี่ยนสายแพร จำนวน 1 เส้น เปลี่ยนหม้อแปลง จำนวน 1 ใบ ทำการ รีเซ็ตจอใหม่ หลังดำเนินการ จอสามารถกลับมาใช้งานได้ตามปกติ</t>
  </si>
  <si>
    <t>DataServiceDR_Images/e1d144bc.รูปภาพที่ดำเนินการเสร็จแล้ว.024850.jpg</t>
  </si>
  <si>
    <t>a7d41bd9</t>
  </si>
  <si>
    <t>เข้าเปลี่ยนแผ่นจอเสา 18 แผ่น 
เปลี่ยนการ์ดจอ LED Wall  3  ใบ  อุปกรณ์เป็นของ คัลเลอร์ไลท์</t>
  </si>
  <si>
    <t>เหน่ง , กา</t>
  </si>
  <si>
    <t>เข้าเปลี่ยนแผ่นจอเสา 18 แผ่น // เข้าเปลี่ยนแผ่น 18 แผ่นเซ็ตจอใหม่เรียบร้อย แผ่นสีไม่เหมือนกัน เนื่องจากเม็ดไฟไม่เหมือนกัน✅️✅️ เปลี่ยนการ์ดจอ LED Wall  3  ใบ  อุปกรณ์เป็นของ คัลเลอร์ไลท์//ตรวจสอบแล้วหม้อแปลงจ่าบไฟปกติ การ์ดปกติ</t>
  </si>
  <si>
    <t>DataServiceDR_Images/a7d41bd9.รูปภาพที่ดำเนินการเสร็จแล้ว.013352.jpg</t>
  </si>
  <si>
    <t>19d986f8</t>
  </si>
  <si>
    <t>คุณฮันนี่</t>
  </si>
  <si>
    <t>0923123993</t>
  </si>
  <si>
    <t>รบกวนตรวจสอบจอไม่ติด lancome สาขาเซ็นทรัลปิ่นเกล้าหน่อยครับ</t>
  </si>
  <si>
    <t>DataServiceDR_Images/19d986f8.รูปภาพที่แจ้ง.040609.jpg</t>
  </si>
  <si>
    <t>ไฟของทางห้างดับ แล้วทำให้ไฟกล่องควบคุมเราค้าง หน้าร้านปิดกล่องควบคุมไว้ซักพัก แล้วจอกลับมาทำงานปกติค่ะ</t>
  </si>
  <si>
    <t>7f4cf576</t>
  </si>
  <si>
    <t>มีโมดูลดับ 2 จุด
รบกวนเข้าตรวจสอบด้วยครับ</t>
  </si>
  <si>
    <t>DataServiceDR_Images/7f4cf576.รูปภาพที่แจ้ง.041149.jpg</t>
  </si>
  <si>
    <t>รื้อวันที่ 08/04/26 รอเข้าติดตั้งใหม่ เข้าติดตั้งจอที่หน้างานด่านทางด่วนบางนา เข้างานพร้อมทีมช่าง CSE</t>
  </si>
  <si>
    <t>ทำการเสนอราคา เนื่องจากรถชนป้าย
ต้องถอดจอเรากลับมาและเปลี่ยคาบิเนต 1 จุด เปลี่ยนแผ่นที่เสีย อุปกรณ์อื่นๆใช้อันเดิม จากนั้นส่วนอุปกรณ์เก่าให้ CSE ให้ CSE ไปประกอบที่โรงงาน</t>
  </si>
  <si>
    <t>bcdb7bee</t>
  </si>
  <si>
    <t>ธนายุทธ์</t>
  </si>
  <si>
    <t>0955544450 , 085-555-9539</t>
  </si>
  <si>
    <t>DataServiceDR_Images/bcdb7bee.รูปภาพที่แจ้ง.094325.jpg</t>
  </si>
  <si>
    <t>DataServiceDR_Images/bcdb7bee.รูปภาพที่ดำเนินการเสร็จแล้ว.094629.jpg</t>
  </si>
  <si>
    <t>4bd31581</t>
  </si>
  <si>
    <t>จอPoster ดับ</t>
  </si>
  <si>
    <t>DataServiceDR_Images/4bd31581.รูปภาพที่แจ้ง.094440.jpg</t>
  </si>
  <si>
    <t>เนื่องจาก Internet หน้าสาขาไม่สถียร ทำให้การส่งสื่อขึ้นจอไม่สำเร็จ  จึงทำให้จอแสดงเป็นสีดำ ประสานหน้าสาขาตรวจเช้กการเชื่อมต่อ Internet แะส่งสื่อขึ้นจอใหม่</t>
  </si>
  <si>
    <t>DataServiceDR_Images/4bd31581.รูปภาพที่ดำเนินการเสร็จแล้ว.094656.jpg</t>
  </si>
  <si>
    <t>5a86095c</t>
  </si>
  <si>
    <t>คุณบอส</t>
  </si>
  <si>
    <t>DataServiceDR_Images/5a86095c.รูปภาพที่แจ้ง.100252.jpg</t>
  </si>
  <si>
    <t>สื่อหมดอายุ ทำการส่งสื่อใหม่</t>
  </si>
  <si>
    <t>DataServiceDR_Images/5a86095c.รูปภาพที่ดำเนินการเสร็จแล้ว.100500.jpg</t>
  </si>
  <si>
    <t>94636715</t>
  </si>
  <si>
    <t>คุณ Pummi</t>
  </si>
  <si>
    <t>DataServiceDR_Images/94636715.รูปภาพที่แจ้ง.100810.jpg</t>
  </si>
  <si>
    <t>พบว่าสถานะส่งสื่อขึ้น Sent Fail แต่ยังขึ้นจอและเป็นSize 0 B ส่งผลให้จอดำ คาดว่าเป็นช่วง Restart เซิร์ฟเวอร์ทำให้ส่งสื่อขึ้นจอไม่สำเร็จ ทำการลบสื่อออกจิหายดำ</t>
  </si>
  <si>
    <t>DataServiceDR_Images/94636715.รูปภาพที่ดำเนินการเสร็จแล้ว.102615.jpg</t>
  </si>
  <si>
    <t>4017cb62</t>
  </si>
  <si>
    <t>Nattida Khongsri</t>
  </si>
  <si>
    <t>0638716371</t>
  </si>
  <si>
    <t>จอดับทั้งหมด/บางส่วน</t>
  </si>
  <si>
    <t>DataServiceDR_Images/4017cb62.รูปภาพที่แจ้ง.101235.png</t>
  </si>
  <si>
    <t>ทำการตรวจสอบรายชื่อสื่อ และส่งสื่อใหม่</t>
  </si>
  <si>
    <t>DataServiceDR_Images/4017cb62.รูปภาพที่ดำเนินการเสร็จแล้ว.011345.jpg</t>
  </si>
  <si>
    <t>6c4a06db</t>
  </si>
  <si>
    <t>Apiphu Buasuk</t>
  </si>
  <si>
    <t>0855463591</t>
  </si>
  <si>
    <t>TV แนวตั้ง เปิดปิดใหม่แล้ว ช่วงเปิด หน้าจอขึ้นปกติแล้วจอดับไป สัญญาณไฟเขียวขึ้นปกติ</t>
  </si>
  <si>
    <t>DataServiceDR_Images/6c4a06db.รูปภาพที่แจ้ง.102250.jpg</t>
  </si>
  <si>
    <t>จอออฟไลน์ทำให้ส่งสื่อหลักไม่สำเร็จ แนะนำสาขาเชื่อมต่อเน็ต</t>
  </si>
  <si>
    <t>DataServiceDR_Images/6c4a06db.รูปภาพที่ดำเนินการเสร็จแล้ว.102950.jpg</t>
  </si>
  <si>
    <t>44d28bd5</t>
  </si>
  <si>
    <t>Link สื่อใหม่
LED : Happy Songkarn (7-30 Apr 2026)
https://drive.google.com/drive/folders/1GnJVPx_NAZQL24TpL6BzgEpR3PMGS40O?usp=drive_link</t>
  </si>
  <si>
    <t>DataServiceDR_Images/44d28bd5.รูปภาพที่แจ้ง.012033.png</t>
  </si>
  <si>
    <t>bacb81c6</t>
  </si>
  <si>
    <t>โคราช</t>
  </si>
  <si>
    <t>วางแบบประกอบจอ P4 Indoor ขนาด W567 x H304cm.</t>
  </si>
  <si>
    <t>DataServiceDR_Images/bacb81c6.รูปภาพที่แจ้ง.042615.png</t>
  </si>
  <si>
    <t>คำนวนวางแบบประกอบจอให้ลูกค้า</t>
  </si>
  <si>
    <t>ส่งแบบ เรียบร้อย</t>
  </si>
  <si>
    <t>DataServiceDR_Images/bacb81c6.รูปภาพที่ดำเนินการเสร็จแล้ว.044535.png</t>
  </si>
  <si>
    <t>74be60cd</t>
  </si>
  <si>
    <t>อาการแผ่นจอ LED จอ ซังซุม หลุด 1 แผ่น</t>
  </si>
  <si>
    <t>DataServiceDR_Images/74be60cd.รูปภาพที่แจ้ง.092928.png</t>
  </si>
  <si>
    <t>เอิร์ท , ต้น (ไฟฟ้า)</t>
  </si>
  <si>
    <t>ตรวจพบแผ่นเผยอหลุดออก  1 แผ่น</t>
  </si>
  <si>
    <t>ใสแผ่นกลับคืนจอใช้งานได้ปกติ</t>
  </si>
  <si>
    <t>DataServiceDR_Images/74be60cd.รูปภาพที่ดำเนินการเสร็จแล้ว.092928.png</t>
  </si>
  <si>
    <t>83dc03d8</t>
  </si>
  <si>
    <t>คุณวอร์ม</t>
  </si>
  <si>
    <t>DataServiceDR_Images/83dc03d8.รูปภาพที่แจ้ง.043052.jpg</t>
  </si>
  <si>
    <t>ดำเนินการตรวจสอบพบหม้อแปลงเสีย2ใบครับ ดำเนินการแก้ไขเรียบร้อย จอหายกระพริบ แต่แผ่นเสีย1แผ่นแถวบนสุดตัวหนังสือจะหายไป1แถวบนสุดครับ ไม่สามารถแก้ไขได้เนื่องจากไม่ได้เอาแผ่นมาด้วยครับ และไม่ถอดจากด้านหลังได้เนื่ิงจากติดโครงอาจจะต้องยกคาบิเนตลงมาเปลี่ยนต้องใช้คนเพิ่มและนั่งร้านครับ</t>
  </si>
  <si>
    <t>f66f4922</t>
  </si>
  <si>
    <t>รบกวนช่วยอัปไฟล์ภาพสำหรับเปลี่ยนจอ LED Week 15 - 16 ของ CHARLES &amp; KEITH สาขา Central Pattaya แทนสื่อเดิมตามลิงก์ด้านล่างภายในวันที่ 9 เม.ย. 2569 ค่ะ
Central Pattaya  https://drive.google.com/file/d/1ykwR8jQjAQAWev8xTVuJUatCbpF5Umvf/view?usp=drive_link</t>
  </si>
  <si>
    <t>bdfd5fa1</t>
  </si>
  <si>
    <t>LED Wall ไฟกระพริบ เป็นบางจุด มี 2 หน้าจอ</t>
  </si>
  <si>
    <t>DataServiceDR_Images/bdfd5fa1.รูปภาพที่แจ้ง.062840.jpg</t>
  </si>
  <si>
    <t>เหน่ง , ต้า</t>
  </si>
  <si>
    <t>ตรวจสอบ หม้อแปลงจ่ายไฟเกินจำนวน 2 ใบ 5.8V/6.0V เปลี่ยนหม้อแปลงจำนวน 2ใบ✅️✅️ หน้าร้านมีแผ่นICเสีย จำนวน 4 แผ่น ❌️❌️ และช่องเสียบสายแพรเสีย1ช่อง ทำการย้ายช่องเซ็ตจอ ใช้งานได้ปกติ✅️✅️</t>
  </si>
  <si>
    <t>DataServiceDR_Images/bdfd5fa1.รูปภาพที่ดำเนินการเสร็จแล้ว.115631.jpg</t>
  </si>
  <si>
    <t>f56acb13</t>
  </si>
  <si>
    <t>Adidas Original OCS Central Samui</t>
  </si>
  <si>
    <t>DataServiceDR_Images/f56acb13.รูปภาพที่แจ้ง.064808.jpg</t>
  </si>
  <si>
    <t>ยกเลิก งานติดตั้ง</t>
  </si>
  <si>
    <t>536bb26f</t>
  </si>
  <si>
    <t>รบกวนเปลี่ยนจอเพดาน สาขา เซนทรัล เวิล ด้วยค่ะ
https://drive.google.com/file/d/1Z92V2mJYItdNeAoNRdD9fblbJ7yhZ4LD/view?usp=sharing</t>
  </si>
  <si>
    <t>eedf8748</t>
  </si>
  <si>
    <t>ตัว textline ตอนนี้มี 3 สาขา ที่เหมือนจะเห็นเป็นสีเขียวค่ะ westgate zpell siam center อันนี้เป็นมาจาก ของ จอไหมคะ</t>
  </si>
  <si>
    <t>DataServiceDR_Images/eedf8748.รูปภาพที่แจ้ง.095351.jpg</t>
  </si>
  <si>
    <t>ปรับแสง เป็น 100%</t>
  </si>
  <si>
    <t>70e659a7</t>
  </si>
  <si>
    <t>DataServiceDR_Images/70e659a7.รูปภาพที่แจ้ง.100140.jpg</t>
  </si>
  <si>
    <t>ปรับแสงเป็น 100%</t>
  </si>
  <si>
    <t>DataServiceDR_Images/70e659a7.รูปภาพที่ดำเนินการเสร็จแล้ว.025500.jpg</t>
  </si>
  <si>
    <t>dc90ab04</t>
  </si>
  <si>
    <t>DataServiceDR_Images/dc90ab04.รูปภาพที่แจ้ง.100301.jpg</t>
  </si>
  <si>
    <t>ดำเนินการเข้าเปลี่ยนกล่องPlayerเรียยร้อยครับ ดึงเข้าระบบcmsเรียบร้อย ส่งคอนฟิกใหม่เรียบร้อยครับ✅</t>
  </si>
  <si>
    <t>0d1bde61</t>
  </si>
  <si>
    <t>ทางแบรนด์ได้แก้ไขดีไซน์ของ LED : Songkarn ของสาขาที่เป็นแบบ Render จำนวนทั้งหมด 13 สาขาตามลิส เรียบร้อยแล้ว โดย Replace file ใน link นี้นะคะ รบกวนขึ้นไฟล์ใหม่แทนด้วยนะคะ
https://drive.google.com/drive/folders/1GnJVPx_NAZQL24TpL6BzgEpR3PMGS40O?usp=drive_link</t>
  </si>
  <si>
    <t>ขึ้นสื่อ 13 สาขา</t>
  </si>
  <si>
    <t>9c04fa5c</t>
  </si>
  <si>
    <t>Dear All
แจ้งเพิ่มสื่อ,เปลี่ยนแปลง และลบสื่อ Digital TV อัพเดท  9/4/2026 
1.แจ้ง เพิ่มสื่อ แคมเปญ iPad Air M4 Wi-Fi+Cellular Launch ระยะเวลาการขึ้นสื่อ 9 เม.ย. - 30 เม.ย. 69 (สำคัญมากลงสื่อช่วงเวลา 17 :00 น. ห้ามลงก่อนกำหนด)
Team DR  &gt;&gt;&gt; Digital Screen 43" (แนวตั้งสื่อco brand)   
https://drive.google.com/drive/folders/1SE1V8GBTIhaUNhl3Zt4N7cJ4wNfjF9eb?usp=sharing</t>
  </si>
  <si>
    <t>f33c2f1b</t>
  </si>
  <si>
    <t>แผ่นModule สีเพี้ยน</t>
  </si>
  <si>
    <t>DataServiceDR_Images/f33c2f1b.รูปภาพที่แจ้ง.034554.jpg</t>
  </si>
  <si>
    <t>แนะนำสาขาเครียร์ระบบไฟ โดยการ ปิด - เปิด เบรคเกอร์ จอสามารถใช้งานได้ปกติ</t>
  </si>
  <si>
    <t>DataServiceDR_Images/f33c2f1b.รูปภาพที่ดำเนินการเสร็จแล้ว.061900.jpg</t>
  </si>
  <si>
    <t>e86e61e0</t>
  </si>
  <si>
    <t>คุณMoo</t>
  </si>
  <si>
    <t>ป้ายร้านไม่ติดค่ะ</t>
  </si>
  <si>
    <t>DataServiceDR_Images/e86e61e0.รูปภาพที่แจ้ง.040904.jpg</t>
  </si>
  <si>
    <t>อาการ timmer เวลาไม่ตรงครับ แนะนำสาขาปรับเวลา timmer จอใช้งานปกติครับ</t>
  </si>
  <si>
    <t>DataServiceDR_Images/e86e61e0.รูปภาพที่ดำเนินการเสร็จแล้ว.041558.jpg</t>
  </si>
  <si>
    <t>c81654cd</t>
  </si>
  <si>
    <t>แนะนำสาขาถอดเสียบสาย Lan network ครับ</t>
  </si>
  <si>
    <t>DataServiceDR_Images/c81654cd.รูปภาพที่ดำเนินการเสร็จแล้ว.065428.jpg</t>
  </si>
  <si>
    <t>c88dd1c3</t>
  </si>
  <si>
    <t>ดวงแก้ว พวงพันธ์</t>
  </si>
  <si>
    <t>0642951963</t>
  </si>
  <si>
    <t>LED Wall หน้าร้าน 2 ฝั่งเปิดไม่ติดค่ะ</t>
  </si>
  <si>
    <t>DataServiceDR_Images/c88dd1c3.รูปภาพที่แจ้ง.060925.jpg</t>
  </si>
  <si>
    <t>สื่อค้าง ทำการส่งสื่อใหม่อีกรอบจอกลับมาปกติ</t>
  </si>
  <si>
    <t>DataServiceDR_Images/c88dd1c3.รูปภาพที่ดำเนินการเสร็จแล้ว.072033.jpg</t>
  </si>
  <si>
    <t>ccc2686e</t>
  </si>
  <si>
    <t>kittipong</t>
  </si>
  <si>
    <t>DataServiceDR_Images/ccc2686e.รูปภาพที่แจ้ง.061156.jpg</t>
  </si>
  <si>
    <t>ตรวจสอบพบว่า สื่อ Sent Fail อยู่ในจอ พบสื่อ 0 B ทำการลบสื่อและส่งใหม่ จอกลับมาติดปกติ</t>
  </si>
  <si>
    <t>DataServiceDR_Images/ccc2686e.รูปภาพที่ดำเนินการเสร็จแล้ว.074041.jpg</t>
  </si>
  <si>
    <t>98cbe55e</t>
  </si>
  <si>
    <t>Lum CC DLB 007</t>
  </si>
  <si>
    <t>ต่อไฟล์ผิด</t>
  </si>
  <si>
    <t>DataServiceDR_Images/98cbe55e.รูปภาพที่แจ้ง.070514.jpg</t>
  </si>
  <si>
    <t>DataServiceDR_Images/98cbe55e.รูปภาพที่ดำเนินการเสร็จแล้ว.110449.jpg</t>
  </si>
  <si>
    <t>0e04687a</t>
  </si>
  <si>
    <t>คุณนุ่ม</t>
  </si>
  <si>
    <t>บรรทัดที่ 3 ขอเปลี่ยนคำว่า Deviate 3 เปลี่ยนเป็น Deviate 4 ให้หน่อยค่ะ</t>
  </si>
  <si>
    <t>DataServiceDR_Images/0e04687a.รูปภาพที่แจ้ง.075137.png</t>
  </si>
  <si>
    <t>dcb10231</t>
  </si>
  <si>
    <t>ขึ้นสื่อจอหัวเสาชั้นรองเท้า</t>
  </si>
  <si>
    <t>DataServiceDR_Images/dcb10231.รูปภาพที่แจ้ง.075403.png</t>
  </si>
  <si>
    <t>พิมพ์สื่อข้อความทั้งหมด 32 จอ</t>
  </si>
  <si>
    <t>954e2a55</t>
  </si>
  <si>
    <t>แจ้ง เพิ่มสื่อ แคมเปญ Deal Hod 5G Entry  ระยะเวลาการขึ้นสื่อ 10 เม.ย. - 30 เม.ย. 69 (สำคัญมากห้ามลงก่อนกำหนด)
Team DR  &gt;&gt;&gt; Digital Screen 43" (แนวตั้งสื่อco brand)   
https://drive.google.com/drive/folders/1SE1V8GBTIhaUNhl3Zt4N7cJ4wNfjF9eb?usp=sharing</t>
  </si>
  <si>
    <t>สร้างโปรแกรมสำหรับโปสเตอร์ธรรมดา 1ชุด และอีก 1 ชุดสำหรับ 4K</t>
  </si>
  <si>
    <t>7c03f79b</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</si>
  <si>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https://drive.google.com/file/d/1vtM5Qf5HT3T30eY8Fr4DTTrwIHA-VCE3/view?usp=drive_link
เมกะบางนา : https://drive.google.com/file/d/12BxCDaE5jokzz6WUygkEiDzFxYDfqiok/view?usp=drive_link
แฟชั่น/ซีคอน/เวตเกต : https://drive.google.com/file/d/1GD8r5Dp_brIK2SUxMunuh8ddw4sMCWVE/view?usp=drive_link
เวสเกต หน้าร้าน : https://drive.google.com/file/d/1CmqMhzX2_1A8xV-DbhKIYLoQUbzBx4Sr/view?usp=drive_link
สยาม เซนเตอร์ : จอข้าง https://drive.google.com/file/d/1MDYkyEN5_yq3NVrO9iWyclAhX0l4YT5C/view?usp=drive_link
หลังแคชเชียร์ : https://drive.google.com/file/d/1n2Y_YQkYuZTx3EjMY2IDZjiBAq0BfI7I/view?usp=drive_link
เซนทรัลพาร์ค : หลังแคชเชียร์ https://drive.google.com/file/d/1nI6kR034Okj9gscMQMN_1vpm16X8pA5O/view?usp=drive_link
จอด้านข้าง : https://drive.google.com/file/d/1VwaEm_NaiGH-2hEnXMcno5xBEIpeo_zJ/view?usp=drive_link
Zpell : หลังแคชเชียร์ : https://drive.google.com/file/d/1A9wsJxqJfELuBcLNGYd6Cbiv4tpKStvg/view?usp=drive_link
จอด้านข้าง 2 จอ : https://drive.google.com/file/d/1EJKp1sgvye4dNpp3ddw6Rp17EAMLjpDX/view?usp=drive_link</t>
  </si>
  <si>
    <t>ขึ้นสื่อ 12 โปรแกรม</t>
  </si>
  <si>
    <t>86530337</t>
  </si>
  <si>
    <t>📣ประกาศ📣
ขอแจ้งขึ้นสื่อ Campaign "TRUE Love TRUE Connection" ที่จอ TV ทุกจอ ACC Wall ทุกสาขาด้วยค่ะ มีผล 10/4-31/5/2026
https://drive.google.com/file/d/1d9KVz-9TAbGXVb8ToIYExoA7gdHeJRL1/view?usp=drive_link</t>
  </si>
  <si>
    <t>ขุึ้นสื่อทุกจอที่คุณพัชดูแล</t>
  </si>
  <si>
    <t>da89e378</t>
  </si>
  <si>
    <t>จอซ้าย 
แจ้งขึ้นสื่อ
&gt;&gt; True love True connection, 5G Super Gamer Apr ขึ้นสื่อ 10 - 30 Apr 26
https://drive.google.com/drive/folders/1fFWHqLY9IJpYkFiUikNM3HrNjPx7Ifwo?usp=drive_link
รบกวนด้วยนะคะ ขอบคุณมากค่ะ🙏🏻</t>
  </si>
  <si>
    <t>d53becff</t>
  </si>
  <si>
    <t>รบกวนอัพเดท VDO สำหรับจอทีวี 21.5 ที่เป็นแนวตั้งและแนวนอนค่ะ เป็น  Gummy Oil Tint  โดยลบ VDO ตัวเก่า Misty Lip ออก สามารถเริ่มได้เลยค่ะ
VDO ใหม่ 
แนวนอน : https://drive.google.com/file/d/1UOftAew_QUIvCd8fuoot4wgLL8SuCwsO/view?usp=sharing
แนวตั้ง : https://loreal-my.sharepoint.com/:v:/p/prajcharee_sooksri/IQCkqNLAUmGhRrr43eQX-XWPATt6G402uYIZuy1yG6Yx3hM?e=YRdwcJ</t>
  </si>
  <si>
    <t>DataServiceDR_Images/d53becff.รูปภาพที่แจ้ง.075217.jpg</t>
  </si>
  <si>
    <t>ขึ้นสื่อแนวตั้งและแนวนอน</t>
  </si>
  <si>
    <t>9da300ca</t>
  </si>
  <si>
    <t>Dear All
แจ้งเพิ่มสื่อ,เปลี่ยนแปลง และลบสื่อ Digital TV อัพเดท  9/4/2026 
1.แจ้ง เพิ่มสื่อ แคมเปญ 5G Super Gamer ระยะเวลาการขึ้นสื่อ 10 เม.ย. - 30 เม.ย. 69
2.แจ้ง เพิ่มสื่อ แคมเปญ  สัตว์มีค่า ป่ามีคุณ สัตว์เลี้ยงลูกด้วยนม  ระยะเวลาการขึ้นสื่อ 10 เม.ย. - 14 เม.ย. 69
Team DR  &gt;&gt;&gt; Digital Screen 43" (แนวตั้งสื่อco brand)   
https://drive.google.com/drive/folders/1B1KbowgaeZWb8mEqBZSiYGH-f_u0DwAf?usp=sharing</t>
  </si>
  <si>
    <t>24267cd8</t>
  </si>
  <si>
    <t>คุณจุั้งจิ้ง</t>
  </si>
  <si>
    <t>แจ้งขึ้นสื่อ จอขวา
&gt;&gt; True love True connection, Deal Hod 5G Entry, ขึ้นสื่อ 10 - 30 Apr 26
https://drive.google.com/drive/folders/1fFWHqLY9IJpYkFiUikNM3HrNjPx7Ifwo?usp=drive_link</t>
  </si>
  <si>
    <t>136a2348</t>
  </si>
  <si>
    <t>แจ้งขึ้นสื่อ จอกลาง
&gt;&gt; True love True connection, iPad Air M4 Cellular Launch ขึ้นสื่อ 10 - 30 Apr 26
https://drive.google.com/drive/folders/1fFWHqLY9IJpYkFiUikNM3HrNjPx7Ifwo?usp=drive_link</t>
  </si>
  <si>
    <t>37d5c866</t>
  </si>
  <si>
    <t>แจ้งขึ้นสื่อ Siam Soi 2
iPad Air M4 Cellular Launch ขึ้นสื่อ 10 - 30 Apr 26
https://drive.google.com/drive/folders/1fFWHqLY9IJpYkFiUikNM3HrNjPx7Ifwo?usp=drive_link</t>
  </si>
  <si>
    <t>36854c84</t>
  </si>
  <si>
    <t>จุ้งจิ้ง</t>
  </si>
  <si>
    <t>แจ้งขึ้นสื่อ จอKiosk
&gt;&gt; True love True connection, 5G Super Gamer ขึ้นสื่อ 10 - 30 Apr 26
https://drive.google.com/drive/folders/1fFWHqLY9IJpYkFiUikNM3HrNjPx7Ifwo?usp=drive_link</t>
  </si>
  <si>
    <t>48a6abb6</t>
  </si>
  <si>
    <t>แจ้งขึ้นสื่อ LED Hangdong Chiangmai
&gt;&gt; True love True connection ขึ้นสื่อ 10 - 30 Apr 26
https://drive.google.com/drive/folders/1fFWHqLY9IJpYkFiUikNM3HrNjPx7Ifwo?usp=drive_link</t>
  </si>
  <si>
    <t>d101e25e</t>
  </si>
  <si>
    <t>แจ้งขึ้นสื่อ 3Sphere
&gt;&gt; True love True connection, iPad Air M4 Cellular Launch, Deal Hod 5G Entry, 5G Super Gamer ขึ้นสื่อ 10 - 30 Apr 26
https://drive.google.com/drive/folders/1fFWHqLY9IJpYkFiUikNM3HrNjPx7Ifwo?usp=drive_link</t>
  </si>
  <si>
    <t>f7715b8e</t>
  </si>
  <si>
    <t>1.แจ้ง เพิ่มสื่อ แคมเปญ  สัตว์มีค่า ป่ามีคุณ นก ระยะเวลาการขึ้นสื่อ 15 เม.ย. - 21 เม.ย. 69
2.แจ้ง เพิ่มสื่อ แคมเปญ  สัตว์มีค่า ป่ามีคุณ สัตว์โลกใต้น้ำ  ระยะเวลาการขึ้นสื่อ 22 เม.ย. - 28 เม.ย. 69
Team DR  &gt;&gt;&gt; Digital Screen 43" (แนวตั้งสื่อco brand)   
https://drive.google.com/drive/folders/1B1KbowgaeZWb8mEqBZSiYGH-f_u0DwAf?usp=sharing</t>
  </si>
  <si>
    <t>77bffa6b</t>
  </si>
  <si>
    <t>แจ้ง เพิ่มสื่อ แคมเปญ  OPPO Find X9 Ultra / Find X9s  ระยะเวลาการขึ้นสื่อ 16 เม.ย. - 22 เม.ย. 69 (ห้ามลงสื่อก่อนกำหนด)
Team DR  &gt;&gt;&gt; Digital Screen 43" (แนวตั้งสื่อco brand)   
https://drive.google.com/drive/folders/1B1KbowgaeZWb8mEqBZSiYGH-f_u0DwAf?usp=sharing</t>
  </si>
  <si>
    <t>989f1f5a</t>
  </si>
  <si>
    <t>แจ้ง เพิ่มสื่อ แคมเปญ  "TRUE Love TRUE Connection"  ระยะเวลาการขึ้นสื่อ 10 เม.ย. - 31 พ.ค. 69
Team DR  &gt;&gt;&gt; Digital Screen 43" (แนวตั้งสื่อco brand)   
https://drive.google.com/drive/folders/1B1KbowgaeZWb8mEqBZSiYGH-f_u0DwAf?usp=sharing</t>
  </si>
  <si>
    <t>91f892ca</t>
  </si>
  <si>
    <t>ขึ้นสื่อมหาชัย 2 
https://drive.google.com/file/d/1opWmC_CXS5omBXOsRDHznRJ2C5fS_vH9/view?usp=sharing</t>
  </si>
  <si>
    <t>b48447ff</t>
  </si>
  <si>
    <t>คุณปื๊ด</t>
  </si>
  <si>
    <t>Dynamic ดับทั้งกล่อง</t>
  </si>
  <si>
    <t>DataServiceDR_Images/b48447ff.รูปภาพที่แจ้ง.111934.jpg</t>
  </si>
  <si>
    <t>ปิด-เปิด กล่องใหม่</t>
  </si>
  <si>
    <t>DataServiceDR_Images/b48447ff.รูปภาพที่ดำเนินการเสร็จแล้ว.023903.jpg</t>
  </si>
  <si>
    <t>f754a76f</t>
  </si>
  <si>
    <t>DataServiceDR_Images/f754a76f.รูปภาพที่แจ้ง.112103.jpg</t>
  </si>
  <si>
    <t>รายละเอียดการดำเนินงาน เข้าตรวจสอบพบว่าจอ คอนเนอร์ดับบางส่วน ดำเนินการตรวจสอบที่ ตู้ไฟ A-B ไม่พบเบรกเกอร์ทริป จึงตรวจสอบต่อที่ ตู้ไฟ C พบว่า เบรกเกอร์หมายเลข 09 ทริป จำนวน 1 ตัว จึงทำการ ON เบรกเกอร์ ที่ทริปขึ้นให้เรียบร้อย หลังจากนั้นตรวจสอบจอคอนเนอร์ด้านหน้า พบว่าสามารถกลับมาใช้งานได้ตามปกติ สถานะปัจจุบัน</t>
  </si>
  <si>
    <t>DataServiceDR_Images/f754a76f.รูปภาพที่ดำเนินการเสร็จแล้ว.113719.jpg</t>
  </si>
  <si>
    <t>180aa2d8</t>
  </si>
  <si>
    <t>สถานีลุมพินี แผ่นจอหลุดออกมาค่ะ</t>
  </si>
  <si>
    <t>DataServiceDR_Images/180aa2d8.รูปภาพที่แจ้ง.112237.jpg</t>
  </si>
  <si>
    <t>เข้าตรวจสอบพบว่า แผ่นจอหลุด จำนวน 2 แผ่น ตรวจสอบพบว่าแผ่นมีอาการ เม็ดเสียหลายจุด สาเหตุจากผู้โดยสารกระแทก ดำเนินการ ใส่แผ่นจอและจัดยึดให้เรียบร้อย หลังดำเนินการ จอสามารถใช้งานได้ตามปกติ</t>
  </si>
  <si>
    <t>DataServiceDR_Images/180aa2d8.รูปภาพที่ดำเนินการเสร็จแล้ว.113543.jpg</t>
  </si>
  <si>
    <t>ef778f43</t>
  </si>
  <si>
    <t>วางเราเตอร์</t>
  </si>
  <si>
    <t>วางเร้าเตอร์สำรอง+ดึงเข้าระบบ  ดำเนินการวางเราเตอร์สำรองและดึงเข้าระบบCMSของColorlight เรียบร้อยครับระบบออนไลน์แล้วครับ✅ สื่อใหม่ขึ้นเรียบร้อยแล้วครับ ✅</t>
  </si>
  <si>
    <t>DataServiceDR_Images/ef778f43.รูปภาพที่ดำเนินการเสร็จแล้ว.113108.jpg</t>
  </si>
  <si>
    <t>cd8db954</t>
  </si>
  <si>
    <t>Link สื่อใหม่
LED : True Love True Connection (11 Apr - 31 May 2026)
https://drive.google.com/drive/folders/181iRu7GSog87TD1PTUd6U6vraxs7rH_X?usp=drive_link
ถ้าบริษัทหยุดทำการ ขึ้นหลังสงกรานค์ได้นะคะ แจ้งทางแบรนด์รับทราบละคะ</t>
  </si>
  <si>
    <t>DataServiceDR_Images/cd8db954.รูปภาพที่แจ้ง.010720.jpg</t>
  </si>
  <si>
    <t>62194b24</t>
  </si>
  <si>
    <t>ใช้แบบ jpeg แทนละกันนะคะ (ลูกค้าให้ใช้สื่อภาพแทน จากก่อนหน้าให้ขึ้นแบบVDO )
📣ประกาศ📣
ขอแจ้งเพิ่มสื่อ True Love True Connection มีผล 10/4-31/5/2026 ทุกจอทีวีแนวนอนนะคะ
TV แนวนอน
https://drive.google.com/file/d/1VLCaGPHzZ17NGpmgxJ0Z89wfetlnQYyT/view?usp=sharing</t>
  </si>
  <si>
    <t>ขึ้นสื่อภาพแทน</t>
  </si>
  <si>
    <t>5d2da799</t>
  </si>
  <si>
    <t>LED : Go Travel free 4GB (16 Apr - 15 Jun 26)
https://docs.google.com/spreadsheets/d/15PXMm6a7TymBbp7vgpduVibYRed4VVaGM9fZ-KXfkKQ/edit?usp=sharing</t>
  </si>
  <si>
    <t>ทั้งหมด 21สาขา ได้แก่  1. Khonkaen 2. Future Park Rangsit Fl.H 3. Central Rama 9 Fl.4 4. Maga Bangna 5 Central Hatyai 6. Fashion Island 7. True Tower 1 8. Central Ladprao 9. Central Pinklao 10. Central Westville 11. Mahboonkrong Fl.4 12. One Bangkok  13. Silom Complex 14. Central Park Dusit 15. Seacon Square 2 16. Iconsiam จอยาว 17.Future Park Rangsit FL.2 18. Central Festival Phuket 19. Central Westgate  20. The Mall Bangkapi 21. Central festival  Chiangmai</t>
  </si>
  <si>
    <t>0ffbf884</t>
  </si>
  <si>
    <t>นิชานันท์ แข่งขัน</t>
  </si>
  <si>
    <t>090-996-6555 , 02-074-3703-04 , 085-092-1261</t>
  </si>
  <si>
    <t>TV Wall จอไม่โชว์สื่อ</t>
  </si>
  <si>
    <t>DataServiceDR_Images/0ffbf884.รูปภาพที่แจ้ง.011211.jpg</t>
  </si>
  <si>
    <t>เอิร์ท , แลนด์</t>
  </si>
  <si>
    <t>ดำเนินการเข้าตรวจสอบ ลองทำการเปลี่ยนสายLAN แล้วยังไม่หายเล่นได้สักพักก็ดำเหมือนเดิมคาดว่าน่าจะเป็นที่กล่อง ทำการเปลี่ยนกล่องใหม่ดึงเข้าระบบและส่งสื่อใหม่จอติดปกติเรียบร้อยครับ✅</t>
  </si>
  <si>
    <t>DataServiceDR_Images/0ffbf884.รูปภาพที่ดำเนินการเสร็จแล้ว.021646.jpg</t>
  </si>
  <si>
    <t>e3ae85a1</t>
  </si>
  <si>
    <t>Server Info มีปัญหา ไม่สามารถขึ้นสื่อได้</t>
  </si>
  <si>
    <t>DataServiceDR_Images/e3ae85a1.รูปภาพที่แจ้ง.011500.jpg</t>
  </si>
  <si>
    <t>แก้ไขโดยการขึ้นสื่อให้ลูกค้า</t>
  </si>
  <si>
    <t>DataServiceDR_Images/e3ae85a1.รูปภาพที่ดำเนินการเสร็จแล้ว.015748.jpg</t>
  </si>
  <si>
    <t>0d9b532b</t>
  </si>
  <si>
    <t>DataServiceDR_Images/0d9b532b.รูปภาพที่แจ้ง.012547.jpg</t>
  </si>
  <si>
    <t>แนะนำสาขาปิดเบรกเกอร์ทิ้งไว้ 10 นาทีแล้วทำการเปิดใหม่ครับจอกลับมาใช้งานได้ปกติ</t>
  </si>
  <si>
    <t>DataServiceDR_Images/0d9b532b.รูปภาพที่ดำเนินการเสร็จแล้ว.020902.jpg</t>
  </si>
  <si>
    <t>22ffe862</t>
  </si>
  <si>
    <t>064545244</t>
  </si>
  <si>
    <t>จอทีวี บน shelf accessories samsung ดับ  ทำการเปิดปิดใหม่ ก็ยัง
คงเปิดไม่ติดค่ะ</t>
  </si>
  <si>
    <t>DataServiceDR_Images/22ffe862.รูปภาพที่แจ้ง.013156.jpg</t>
  </si>
  <si>
    <t>ดำเนินการตรวจสอบพบว่ากล่อง Player ดับเนื่องจาก adapter เสียครับ ดำเนินการเปลี่ยน adapterใหม่ กล่องกลับมาติดใช้งานปกติแล้วครับ</t>
  </si>
  <si>
    <t>DataServiceDR_Images/22ffe862.รูปภาพที่ดำเนินการเสร็จแล้ว.020452.jpg</t>
  </si>
  <si>
    <t>e2262587</t>
  </si>
  <si>
    <t>Puma Singapore จอขึ้นเส้นครับ</t>
  </si>
  <si>
    <t>DataServiceDR_Images/e2262587.รูปภาพที่แจ้ง.013440.jpg</t>
  </si>
  <si>
    <t>เปลี่ยน Module</t>
  </si>
  <si>
    <t>ff56b456</t>
  </si>
  <si>
    <t>Philippines</t>
  </si>
  <si>
    <t>จอดับครับกำลังขอทีมเข้าตรวจสอบ</t>
  </si>
  <si>
    <t>DataServiceDR_Images/ff56b456.รูปภาพที่แจ้ง.013821.jpg</t>
  </si>
  <si>
    <t>สายแลนหลวม</t>
  </si>
  <si>
    <t>d09d500f</t>
  </si>
  <si>
    <t>ปิยะฉัตร</t>
  </si>
  <si>
    <t>DataServiceDR_Images/d09d500f.รูปภาพที่แจ้ง.014159.jpg</t>
  </si>
  <si>
    <t>แนะนำสาขาเปิดปิดโปรเซสเซอร์ใหม่สามารถใช้งานได้ปกติครับ</t>
  </si>
  <si>
    <t>DataServiceDR_Images/d09d500f.รูปภาพที่ดำเนินการเสร็จแล้ว.020020.jpg</t>
  </si>
  <si>
    <t>0c260ba4</t>
  </si>
  <si>
    <t>แจ้งซ่อมจอสื่อโฆษณา สถานีเพชรบุรี(BL21) ฝั่งประตู3 ดับครึ่งจอ</t>
  </si>
  <si>
    <t>DataServiceDR_Images/0c260ba4.รูปภาพที่แจ้ง.014534.jpg</t>
  </si>
  <si>
    <t>4ccaae61</t>
  </si>
  <si>
    <t>Eveandboy งานเครื่องเสียงไม่ดัง</t>
  </si>
  <si>
    <t>DataServiceDR_Images/4ccaae61.รูปภาพที่แจ้ง.015201.jpg</t>
  </si>
  <si>
    <t>สิงห์ , เอิร์ท</t>
  </si>
  <si>
    <t>ตรวจสอบกล่องเสียงไม่ติด  ดำเนินการตรวจสอบกล่องเสียงเพราะว่าตัวกล่องน่าจะเสียเช็คไฟ adapter แล้วไฟออกปกติแต่กล่องไม่ทำงานลองทำการเอาหูฟังเสียบไม่มีเสียงเพลง ทำการเปลี่ยนกล่องและ adapter ของกล่องเสียงเรียบร้อยครับและส่งสื่อเสียงเข้ากล่องเรียบร้อยครับ</t>
  </si>
  <si>
    <t>DataServiceDR_Images/4ccaae61.รูปภาพที่ดำเนินการเสร็จแล้ว.023900.jpg</t>
  </si>
  <si>
    <t>ทำราคา Adapter</t>
  </si>
  <si>
    <t>661bcf0d</t>
  </si>
  <si>
    <t>งาน true siam soi 2 update สื่อจอ demo คำว่า Galaxy S26 Ultra</t>
  </si>
  <si>
    <t>DataServiceDR_Images/661bcf0d.รูปภาพที่แจ้ง.033701.jpg</t>
  </si>
  <si>
    <t>DataServiceDR_Images/661bcf0d.รูปภาพที่ดำเนินการเสร็จแล้ว.095841.jpg</t>
  </si>
  <si>
    <t>97933656</t>
  </si>
  <si>
    <t>อัพเดทสื่อจอ Demo เป็น Nothing</t>
  </si>
  <si>
    <t>DataServiceDR_Images/97933656.รูปภาพที่แจ้ง.034207.jpg</t>
  </si>
  <si>
    <t>d68a4dcf</t>
  </si>
  <si>
    <t>Acc Wall : BD Embassy, ทรู1ใยแก้ว, CP Tower, EMSPHERE, Siam soi2, One BKK, Dusit Central Park 
Video Wall : TS Central Westgate, Mega Bangna, Future Rangsit
แจ้งขึ้นสื่อ
&gt;&gt; OPPO Find X9 Ultra / Find X9s ช่วง Blind book ขึ้นสื่อ 16 - 22 Apr 26
https://drive.google.com/drive/folders/1r7oSczOLoDo3H8TDcgBhVeCzgEQomseJ?usp=drive_link
รบกวนด้วยนะคะ ขอบคุณมากค่ะ🙏🏻</t>
  </si>
  <si>
    <t>ขึ้นสื่อจอประเภทดังนี้ 1.จอ kiosk 2.จอขวา 3. Sphere Westgate ,Mega Bangna ,Future Park Rangsit</t>
  </si>
  <si>
    <t>40628d99</t>
  </si>
  <si>
    <t>Acc Wall : BD Embassy, ทรู1ใยแก้ว, CP Tower, EMSPHERE, Siam soi2, One BKK, Dusit Central Park 
Video Wall : TS Central Westgate, Mega Bangna, Future Rangsit
&gt;&gt; Galaxy S26_Apr26, EOL Summer ขึ้นสื่อ 16 - 30 Apr 26
https://drive.google.com/drive/folders/1xDf7ieujAhMIh5SojyZzrlmVOBha81iE?usp=drive_link</t>
  </si>
  <si>
    <t>dce30975</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</si>
  <si>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https://drive.google.com/file/d/1AkBNY2UGRWDEaytooMmla5taEM3ddIFa/view?usp=drive_link
เมกะบางนา : https://drive.google.com/file/d/13nMa3DW_PUrcJ_YG9YQ3O5Bzm45fmBhd/view?usp=drive_link
แฟชั่น/ซีคอน/เวตเกต : https://drive.google.com/file/d/1DNNR2WrmW6IxriG4AFrQtaVlhHhontAm/view?usp=drive_link
เวสเกต หน้าร้าน : https://drive.google.com/file/d/1cvhgZagm78DSNClsY8i14v0CnXQYfu3Q/view?usp=drive_link
สยาม เซนเตอร์ : จอข้าง https://drive.google.com/file/d/1oueTXyXc4reUHfiMTEVUbAbGGwQBTLlj/view?usp=drive_link
หลังแคชเชียร์ : https://drive.google.com/file/d/1uUDjAgKRHaKS6sMHXct6ILLP5EO07Ut6/view?usp=drive_link
เซนทรัลพาร์ค : หลังแคชเชียร์ https://drive.google.com/file/d/1R-3lPDvNV1oqKqIET9o8Myi7XCAPwRO8/view?usp=drive_link
จอด้านข้าง : https://drive.google.com/file/d/1RIe087mL2WpKXHMaGYN1MRVRd4IhUYNZ/view?usp=drive_link
Zpell : หลังแคชเชียร์ : https://drive.google.com/file/d/1tt987QIZzDmTRRCmSPilV8ggL4C4RZ2V/view?usp=drive_link
จอด้านข้าง 2 จอ : https://drive.google.com/file/d/1PtxS1e_WyDugV-2Nu1d-k2jWEnyeeIjz/view?usp=drive_link</t>
  </si>
  <si>
    <t>abc5bb93</t>
  </si>
  <si>
    <t>คุณเบียร์</t>
  </si>
  <si>
    <t>เพลงมีเสียงแทรกดังมาก</t>
  </si>
  <si>
    <t>แนะนำสาขาเปิดปิดกล่องใหม่ เสียงกลับมาปกติ</t>
  </si>
  <si>
    <t>DataServiceDR_Images/abc5bb93.รูปภาพที่ดำเนินการเสร็จแล้ว.103349.jpg</t>
  </si>
  <si>
    <t>6107c252</t>
  </si>
  <si>
    <t>DataServiceDR_Images/6107c252.รูปภาพที่แจ้ง.103550.jpg</t>
  </si>
  <si>
    <t>เนื่องจากเมนไฟจอกับโปรเซสเซอร์คนละเมนกับครับ เวลาพนักงานปิดจอ เเต่โปรเซสเซอร์ยังทำงานอยู่ครับเลยทำให้อาการจอค้าง ทำการแยกเมนเข้ากับดาวไลท์แทนครับ เนื่องจากดาวไลท์จะปิดทุกคืนตอนร้านปิดครับ</t>
  </si>
  <si>
    <t>DataServiceDR_Images/6107c252.รูปภาพที่ดำเนินการเสร็จแล้ว.011130.jpg</t>
  </si>
  <si>
    <t>ac57000f</t>
  </si>
  <si>
    <t>อาการ ไม่เล่น app สื่อ</t>
  </si>
  <si>
    <t>DataServiceDR_Images/ac57000f.รูปภาพที่แจ้ง.103730.jpg</t>
  </si>
  <si>
    <t>ติดตั้งแอพเซอร์วิสบังคับรีสตาร์ท</t>
  </si>
  <si>
    <t>DataServiceDR_Images/ac57000f.รูปภาพที่ดำเนินการเสร็จแล้ว.092320.jpg</t>
  </si>
  <si>
    <t>f8a32f27</t>
  </si>
  <si>
    <t>Asok Phetchaburi Twin E3</t>
  </si>
  <si>
    <t>Asok - Phetchaburi Twin E3 ( ฝั่งขวา) แสงดรอป</t>
  </si>
  <si>
    <t>DataServiceDR_Images/f8a32f27.รูปภาพที่แจ้ง.104227.jpg</t>
  </si>
  <si>
    <t>แสงครอปลงไปที่ 4% ผมปรับไปที่ 50% ตามที่ set ไว้ในระบบตามช่างเวลาครับ</t>
  </si>
  <si>
    <t>DataServiceDR_Images/f8a32f27.รูปภาพที่ดำเนินการเสร็จแล้ว.104227.jpg</t>
  </si>
  <si>
    <t>48366be2</t>
  </si>
  <si>
    <t>ลูกค้าต้องการให้ลดค่าแสง</t>
  </si>
  <si>
    <t>DataServiceDR_Images/48366be2.รูปภาพที่แจ้ง.010341.jpg</t>
  </si>
  <si>
    <t>ลดค่าแสงจาก50%เหลือ35%</t>
  </si>
  <si>
    <t>DataServiceDR_Images/48366be2.รูปภาพที่ดำเนินการเสร็จแล้ว.010341.jpg</t>
  </si>
  <si>
    <t>1dfee9d8</t>
  </si>
  <si>
    <t>ตามที่ผมเคยแจ้งเรื่องรื้อถอนจอ LED ที่ Emquartier ทาง supplier จะเริ่มรื้อถอนคืนวันที่ 20-24 เมษายนนี้ครับ โดยจะรื้อถอนคืนละจอครับ</t>
  </si>
  <si>
    <t>ต้น สลิม , ยอด , เอิร์ท , ตี้ , สิงห์</t>
  </si>
  <si>
    <t>วันที่ 20/04/2026 เข้าดำเนินการรื้อจอร้าน dior จอซ้าย จำนวน1จอเรียบร้อยครับ  แผ่นโมดูล110แผ่นครับ วันที่ี 21-04-26 เข้ารื้อจอร้าน dior emquartier จอกล่อง ขนาด H288xW176 จอกลาง จำนวน1จอเรียบร้อยครับ✅ แผ่นโมดูล จำนวน 98 แผ่น 22/04/26 เข้ารื้อจอร้าน dior emquartier จอกล่อง ขนาด H288xW176 จอกลาง จำนวน1จอเรียบร้อยครับ✅ แผ่นโมดูล จำนวน 99 แผ่น✅ คาบิเนท 6 คาบิเนท✅ ProcessorHD-VP620 จำนวน 3 ตัว✅ Player M30 จำนวน 3 ตัว✅ Switch hub 1 ตัว✅</t>
  </si>
  <si>
    <t>DataServiceDR_Images/1dfee9d8.รูปภาพที่ดำเนินการเสร็จแล้ว.095525.jpg</t>
  </si>
  <si>
    <t>182663fb</t>
  </si>
  <si>
    <t>Dear All
แจ้งเพิ่มสื่อ,เปลี่ยนแปลง และลบสื่อ Digital TV อัพเดท  17/4/2026 
1.แจ้ง เพิ่มสื่อ แคมเปญ TOL-X-Lotus's ระยะเวลาการขึ้นสื่อ 17 เม.ย.69 - 31 ก.ค. 69 (@WTC Helpdesk ฝากเพิ่มสือลงในจอ Smart Home , TOL, Vlive, true intelligence
)
Team DR  &gt;&gt;&gt; Digital Screen 43" (แนวตั้งสื่อco brand)   
https://drive.google.com/drive/folders/1M0uyGN2e0l2IVlfrBvxcxZCtY0U23fYz?usp=sharing</t>
  </si>
  <si>
    <t>ขึ้นสื่อจอposter ธรรมดาและ 4k</t>
  </si>
  <si>
    <t>1c9f841a</t>
  </si>
  <si>
    <t>วลีวรรณ บัณฑิตานุสรณ์</t>
  </si>
  <si>
    <t>086-669-9611 , 082-645-6456 , 093-904-9970</t>
  </si>
  <si>
    <t>หน้าจอ Wall BOE จอตรงกลางไม่โชว์สื่อ</t>
  </si>
  <si>
    <t>DataServiceDR_Images/1c9f841a.รูปภาพที่แจ้ง.062502.jpg</t>
  </si>
  <si>
    <t>ดำเนินการเข้าแก้ไขเรียบร้อยครับ(รับทราบ) ตรวจพบโปรแกรมหลุดไม่เล่นแอพ ทำการ อัปเกรดโปรแกรมเป็นเวอร์ชั่นใหม่เรียบร้อยครับ ตอนนี้จอเล่นสื่อปกติ ครับ</t>
  </si>
  <si>
    <t>DataServiceDR_Images/1c9f841a.รูปภาพที่ดำเนินการเสร็จแล้ว.090243.jpg</t>
  </si>
  <si>
    <t>d2585a6e</t>
  </si>
  <si>
    <t>DataServiceDR_Images/d2585a6e.รูปภาพที่แจ้ง.063209.jpg</t>
  </si>
  <si>
    <t>ยกเลิก งานของทีมตืดตั้ง</t>
  </si>
  <si>
    <t>5c92fd11</t>
  </si>
  <si>
    <t>@🍀&gt;&gt;MYMiLD&lt;&lt;🍀</t>
  </si>
  <si>
    <t>พบแผ่น Module หลุด</t>
  </si>
  <si>
    <t>DataServiceDR_Images/5c92fd11.รูปภาพที่แจ้ง.063613.jpg</t>
  </si>
  <si>
    <t>ซ่อมแผ่นโมดูล</t>
  </si>
  <si>
    <t>DataServiceDR_Images/5c92fd11.รูปภาพที่ดำเนินการเสร็จแล้ว.063613.jpg</t>
  </si>
  <si>
    <t>(ถึง 12.49 น.)</t>
  </si>
  <si>
    <t>d9cf3ef0</t>
  </si>
  <si>
    <t>Highlight Stand จอ LED ดับ ตรวจสอบ มีไฟวิ่งปกติ ในการชาจ Demo Device และหลอดไฟ มีไฟ แต่ จอ LED ไม่ขยับตัวหนังสือ
เข้าตรวจเช็คพร้อมเซ็ทระบบจอ LED Hilight Stand ใหม่ที่หน้างาน</t>
  </si>
  <si>
    <t>DataServiceDR_Images/d9cf3ef0.รูปภาพที่แจ้ง.023730.jpg</t>
  </si>
  <si>
    <t>Highlight Stand จอ LED ดับ ตรวจสอบ มีไฟวิ่งปกติ ในการชาจ Demo Device และหลอดไฟ มีไฟ แต่ จอ LED ไม่ขยับตัวหนังสือ// ตรวจสอบจอขวา เสียบปลั๊กPowerไม่แน่น ทำให้จอดับ เสียบปลั๊กให้แน่นเรียบร้อย✅️✅️ จอซ้าย เสียบอแดปเตอร์ไม่แน่น เสียบอแดปเตอร์ให้แน่นเรียบร้อยครับ✅️✅️</t>
  </si>
  <si>
    <t>DataServiceDR_Images/d9cf3ef0.รูปภาพที่ดำเนินการเสร็จแล้ว.101103.jpg</t>
  </si>
  <si>
    <t>61c8e666</t>
  </si>
  <si>
    <t>DataServiceDR_Images/61c8e666.รูปภาพที่แจ้ง.072446.jpg</t>
  </si>
  <si>
    <t>เอิร์ท , สิงห์</t>
  </si>
  <si>
    <t>ดำเนินการตรวจสอบพบว่าตัวขาของป้ายไฟหลวมและไปเบียดกับเม็ดไฟของโมดูทำให้โมดูลขึ้นเป็นเส้น ทำการไขน็อตขาป้ายไฟให้พอตึงมือ เพื่อไม่ให้ขาไปเบียดเม็ดไฟ แต่ไขน็อตแน่นมากไม่ได้ ตัวป้ายจะไปกดกับเม็ดไฟครับ ตอนนี้จอติดปกติเรียบร้อยครับ</t>
  </si>
  <si>
    <t>DataServiceDR_Images/61c8e666.รูปภาพที่ดำเนินการเสร็จแล้ว.010833.jpg</t>
  </si>
  <si>
    <t>600705a5</t>
  </si>
  <si>
    <t>096-857-5959</t>
  </si>
  <si>
    <t>DataServiceDR_Images/600705a5.รูปภาพที่แจ้ง.073613.jpg</t>
  </si>
  <si>
    <t>ดำเนินการเข้าแก้ไขเรียบร้อยครับ เข้าตรวจสอบพบว่าลูกค้าปิดสวิตช์ไฟไว้เลยทำให้จอดำครับ ดำเนินการเปิดสวิตช์จอกลับมาเล่นสื่อเรียบร้อยครับ</t>
  </si>
  <si>
    <t>DataServiceDR_Images/600705a5.รูปภาพที่ดำเนินการเสร็จแล้ว.093418.jpg</t>
  </si>
  <si>
    <t>ffc50754</t>
  </si>
  <si>
    <t>ตู้แร็คหลุด</t>
  </si>
  <si>
    <t>DataServiceDR_Images/ffc50754.รูปภาพที่แจ้ง.080102.jpg</t>
  </si>
  <si>
    <t>โอ๋ , สิงห์ , โทน</t>
  </si>
  <si>
    <t>1. Adidas เชียงใหม่ //  แก้ไขตู้แร็ค เสริมขารับด้านบน✅️</t>
  </si>
  <si>
    <t>DataServiceDR_Images/ffc50754.รูปภาพที่ดำเนินการเสร็จแล้ว.101056.jpg</t>
  </si>
  <si>
    <t>ba54bb8a</t>
  </si>
  <si>
    <t>ทีมติดตั้งขอสื่อสำหรับ Test จอ Kiosk</t>
  </si>
  <si>
    <t>ดาวน์โหลดสื่อจาก Youtube และทำการเทียบสเกลกับRes 1080*1920</t>
  </si>
  <si>
    <t>DataServiceDR_Images/ba54bb8a.รูปภาพที่ดำเนินการเสร็จแล้ว.082313.jpg</t>
  </si>
  <si>
    <t>3114c553</t>
  </si>
  <si>
    <t>📣ประกาศ📣
ขอแจ้งเปลี่ยนสื่อ Apple Accessories ที่จอ Apple ACC Wall &amp; Mix Brand Wall โดยนำสื่อเดิมที่หมดอายุ 18/4/26 ออก แทนด้วยสื่อใหม่ตาม Link มีผล 20/4/2026
TV แนวนอน
https://drive.google.com/drive/folders/1RD3AkUjDIsoUNOggl7S0Db74AiejOQm8?usp=sharing</t>
  </si>
  <si>
    <t>ทำการส่งแทนที่เพื่อเคลียร์สื่อเก่าออกจากจอ จากนัั้นส่งสื่อใหม่ที่ขึ้นและสื่อปัจจุบันที่เล่นอยู่อีกครั้ง</t>
  </si>
  <si>
    <t>33f0f8e1</t>
  </si>
  <si>
    <t>มีจอดับครับ</t>
  </si>
  <si>
    <t>DataServiceDR_Images/33f0f8e1.รูปภาพที่แจ้ง.014821.jpg</t>
  </si>
  <si>
    <t>97904a0a</t>
  </si>
  <si>
    <t>โมดุลมีปัญหา</t>
  </si>
  <si>
    <t>DataServiceDR_Images/97904a0a.รูปภาพที่แจ้ง.015215.jpg</t>
  </si>
  <si>
    <t>ดำเนินการเข้า ตรวจสอบและแก้ไขเปลี่ยนแผนโมดูล1แผ่นและสายแพร1เส้น จะกลับมาใช้งานปกติเรียบร้อยครับ</t>
  </si>
  <si>
    <t>DataServiceDR_Images/97904a0a.รูปภาพที่ดำเนินการเสร็จแล้ว.102452.jpg</t>
  </si>
  <si>
    <t>5ef534d4</t>
  </si>
  <si>
    <t>096-619-5696 , 02-001-8872 , 090-992-5242</t>
  </si>
  <si>
    <t>จอ Wall BOE บริเวณบาร์ True Coffee หน้าจอดับ</t>
  </si>
  <si>
    <t>DataServiceDR_Images/5ef534d4.รูปภาพที่แจ้ง.015818.jpg</t>
  </si>
  <si>
    <t>Screen On</t>
  </si>
  <si>
    <t>DataServiceDR_Images/5ef534d4.รูปภาพที่ดำเนินการเสร็จแล้ว.020057.jpg</t>
  </si>
  <si>
    <t>9b811a29</t>
  </si>
  <si>
    <t>จอดับสื่อไม่อัพเดท</t>
  </si>
  <si>
    <t>DataServiceDR_Images/9b811a29.รูปภาพที่แจ้ง.033329.jpg</t>
  </si>
  <si>
    <t>ทำการต่อโปรเก่าไปก่อนเพื่อป้องกันจอดำ เนื่องจากลูกค้ายังไม่มีสื่อใหม่ให้ แจ้งลูกค้าแล้วลูกค้ากำลังเร่งดำเนินการทำสื่อใหม่ให้เพราะเปลี่ยนโปร</t>
  </si>
  <si>
    <t>DataServiceDR_Images/9b811a29.รูปภาพที่ดำเนินการเสร็จแล้ว.041306.jpg</t>
  </si>
  <si>
    <t>ec2a44bd</t>
  </si>
  <si>
    <t>งาน adidas ctw อาการ จอติดไม่ตรงเวลา</t>
  </si>
  <si>
    <t>DataServiceDR_Images/ec2a44bd.รูปภาพที่แจ้ง.035523.jpg</t>
  </si>
  <si>
    <t>เข้าตรวจสอบพบเวลาไทม์เมอร์เพี้ยน ทำการตั้งเวลาใหม่ให้ตรงเรียยร้อยครับ</t>
  </si>
  <si>
    <t>DataServiceDR_Images/ec2a44bd.รูปภาพที่ดำเนินการเสร็จแล้ว.095840.jpg</t>
  </si>
  <si>
    <t>3b86028b</t>
  </si>
  <si>
    <t>แผ่นจอหลุดห้อยที่ขั้นออกบัตรโดยสาร End1</t>
  </si>
  <si>
    <t>DataServiceDR_Images/3b86028b.รูปภาพที่แจ้ง.040708.jpg</t>
  </si>
  <si>
    <t>เดินทางมาถึงจอติดปกติครับ✅️✅️</t>
  </si>
  <si>
    <t>DataServiceDR_Images/3b86028b.รูปภาพที่ดำเนินการเสร็จแล้ว.102240.jpg</t>
  </si>
  <si>
    <t>b65e6c03</t>
  </si>
  <si>
    <t>จอVDO Wall ดับ</t>
  </si>
  <si>
    <t>DataServiceDR_Images/b65e6c03.รูปภาพที่แจ้ง.041749.jpg</t>
  </si>
  <si>
    <t>แมน , โอ๋</t>
  </si>
  <si>
    <t>#กล่องM21เสีย  -เปลี่ยนกล่องใหม่เรียบร้อย✅️ ตรวจสอบระบบจอ</t>
  </si>
  <si>
    <t>DataServiceDR_Images/b65e6c03.รูปภาพที่ดำเนินการเสร็จแล้ว.100818.jpg</t>
  </si>
  <si>
    <t>190ebc6b</t>
  </si>
  <si>
    <t>แผ่น Module หลุด 1 แผ่น</t>
  </si>
  <si>
    <t>DataServiceDR_Images/190ebc6b.รูปภาพที่แจ้ง.042445.jpg</t>
  </si>
  <si>
    <t>ที่mrtลุมพินีทั้ง 6จอ ไม่มีแผ่นหลุดนะครับ</t>
  </si>
  <si>
    <t>DataServiceDR_Images/190ebc6b.รูปภาพที่ดำเนินการเสร็จแล้ว.103335.jpg</t>
  </si>
  <si>
    <t>41e153a9</t>
  </si>
  <si>
    <t>1. *วีดีโอ In store Promotion สาขา CentralwOrld สำหรับวันที่ 20 -28 Apr 26
Link size 1920x1080px : https://drive.google.com/drive/folders/1J6ZH4Uf_vPOeVjYNaqngGTRrRZjITJDP
(อีก size ใช้วีดีโอเดิมต่อได้เลยค่ะ)
2.*วีดีโอ In store Promotion สาขา One Bangkok สำหรับวันที่ 20 - 28 Apr 26
Link :https://drive.google.com/drive/folders/1DXlo_9jwRM1DU1qjR4O1nTmKH8sfNzZZ
3.*วีดีโอ In store Promotion สาขา Central Phuket สำหรับวันที่ 20 – 28 Apr 26
Link : https://drive.google.com/drive/folders/1rx3TnOSCC0v1iEPevv9wdct8mujl8vgZ
 4. *วีดีโอ In store Promotion สาขา Central Pattaya สำหรับวันที่ 20 – 28 Apr 26 
Link : https://drive.google.com/drive/folders/1nh6YjdZyhWxFvaePCq8YJ_JvL4oqRnzO</t>
  </si>
  <si>
    <t>ขึ้นสื่อ  4 สาขา 7 จอ</t>
  </si>
  <si>
    <t>74e54d92</t>
  </si>
  <si>
    <t>Link สื่อใหม่
LED : 5G My Plan (1 Apr - 30 Jun 2026) Ver.2 สื่อเก่าลูกค้ายกเลิกเนื่องจากหมดอายุ จึงเปลี่ยนสื่อใหม่ใช้ชื่อสื่อเดิม
https://drive.google.com/drive/folders/1tOXsOdyFxRX5hG1e2QeDOS87la63Y0X8?usp=drive_link</t>
  </si>
  <si>
    <t>b6dd99a0</t>
  </si>
  <si>
    <t>คุณ Not's</t>
  </si>
  <si>
    <t>สาขาเวสเกต จอ Led ข้างร้าน ไม่ติดบางส่วน และมีเส้นขึ้น</t>
  </si>
  <si>
    <t>DataServiceDR_Images/b6dd99a0.รูปภาพที่แจ้ง.061748.jpg</t>
  </si>
  <si>
    <t>1)เบรคเกอร์ทริป1ตัวได้ทำการออนเบรกเกอร์ขึ้นจอติดปกติคับ 2)มีไฟเสียเป็นเส้น1แถวยังไม่ได้ซ่อมคับต้องให้อาจารย์ย่างมาซ่อมคับ</t>
  </si>
  <si>
    <t>DataServiceDR_Images/b6dd99a0.รูปภาพที่ดำเนินการเสร็จแล้ว.103203.jpg</t>
  </si>
  <si>
    <t>06c44b72</t>
  </si>
  <si>
    <t>The Sphere Phetkasem</t>
  </si>
  <si>
    <t>ช่วยดูจอร้าน good หน่อยครับ ลักษณะนี้ สัญญาณรบกวน หรือ จอเสียครับ</t>
  </si>
  <si>
    <t>DataServiceDR_Images/06c44b72.รูปภาพที่แจ้ง.063021.jpg</t>
  </si>
  <si>
    <t>เข้าตรวจสอบจอกระพริบ ย้ายสายHDMI มาช่อง2 ไม่หาย เปลี่ยนสายHDMI ไม่หาย ทดสอบต่อกับโน๊ตบุ๊ค ไม่หาย สรุป TVเสียครับ❌️❌️</t>
  </si>
  <si>
    <t>DataServiceDR_Images/06c44b72.รูปภาพที่ดำเนินการเสร็จแล้ว.105813.jpg</t>
  </si>
  <si>
    <t>5d868c5c</t>
  </si>
  <si>
    <t>3CE
รบกวน Update TV ที่เสาของสาขา WS SIAM ด้วยค่ะ  ลบ Misty Lip ตัวเดิมออก แทนด้วย GUmmy Lip สามารถเปลี่ยนได้เลยค่ะ 
https://drive.google.com/file/d/1y36Nh7DEVRyh8vG_Fr6WQSPlWQnSMHB6/view?usp=sharing</t>
  </si>
  <si>
    <t>ขึ้นสื่อ LED จอเสา  ไม่ใช่ TV จอเสา</t>
  </si>
  <si>
    <t>cfd0f7be</t>
  </si>
  <si>
    <t>แจ้งเพิ่มสื่อ,เปลี่ยนแปลง และลบสื่อ Digital TV อัพเดท  20/4/2026 
1.แจ้ง เพิ่มสื่อ แคมเปญ dtac perception &amp; visibility ระยะเวลาการขึ้นสื่อ 21 เม.ย.69 - 30 เม.ย. 69 (ห้ามลงสื่อก่อนกำหนด)
Team DR  &gt;&gt;&gt; Digital Screen 43" (แนวตั้งสื่อco brand)   
https://drive.google.com/drive/folders/1Fs5bjj-cVgWuOW1vv7B40Dl5rZMNDHYx?usp=sharing</t>
  </si>
  <si>
    <t>a7923fdb</t>
  </si>
  <si>
    <t>งาน รื้อเก็บจอ LED กลับบริษัท
กำหนดวันรื้อ  28/4/69</t>
  </si>
  <si>
    <t>DataServiceDR_Images/a7923fdb.รูปภาพที่แจ้ง.094747.jpg</t>
  </si>
  <si>
    <t>กอล์ฟใหญ่ , XIE SHAOYANG</t>
  </si>
  <si>
    <t>1448f026</t>
  </si>
  <si>
    <t>อาการ โปรแกรม HDplayer  ไม่เจอกล่องควบคุม แต่โปรแกรมอีกเครื่องเจอกล่องควบคุม</t>
  </si>
  <si>
    <t>DataServiceDR_Images/1448f026.รูปภาพที่แจ้ง.095133.jpg</t>
  </si>
  <si>
    <t>แนะนำลูกค้าตรวจสอบเบื้องต้น ลองปิด กล่องควบคุม แล้วเปิดใหม่ทั้งหมด</t>
  </si>
  <si>
    <t>DataServiceDR_Images/1448f026.รูปภาพที่ดำเนินการเสร็จแล้ว.095426.jpg</t>
  </si>
  <si>
    <t>5ad844b8</t>
  </si>
  <si>
    <t>คุณ Satang</t>
  </si>
  <si>
    <t>DataServiceDR_Images/5ad844b8.รูปภาพที่แจ้ง.022551.jpg</t>
  </si>
  <si>
    <t>เข้าเปลี่ยนกล่องจอ LED จำนวน 1 กล่อง ✅️  -และเชื่อมต่อ internet✅️ -ส่งมอบกล่องเก่าให้หน้าสาขา✅️</t>
  </si>
  <si>
    <t>DataServiceDR_Images/5ad844b8.รูปภาพที่ดำเนินการเสร็จแล้ว.111205.jpg</t>
  </si>
  <si>
    <t>อนุมัติราคา กล่อง Control 15/06/26</t>
  </si>
  <si>
    <t>05c9a2d7</t>
  </si>
  <si>
    <t>จอออฟไลน์ จอแคสเชียร์</t>
  </si>
  <si>
    <t>DataServiceDR_Images/05c9a2d7.รูปภาพที่แจ้ง.035611.jpg</t>
  </si>
  <si>
    <t>ดำเนินการเข้าตรวจสอบพบว่าadapterเสียครับ ทำการเปลี่ยน adapter ใหม่จอกลับมาติดปกติเรียบร้อยครับ มีแจ้งเพิ่มเติมตัวกล่องเสียมีปัญหาเช็คadapter ปกติครับ ถอดเสียบใหม่ติดสักพักเสียงก็ดับครับ</t>
  </si>
  <si>
    <t>DataServiceDR_Images/05c9a2d7.รูปภาพที่ดำเนินการเสร็จแล้ว.011516.jpg</t>
  </si>
  <si>
    <t>92f90237</t>
  </si>
  <si>
    <t>เปลี่ยนสื่อHilight Stand 
True Shop Central Rama 2	Shokz 1 แท่น</t>
  </si>
  <si>
    <t>True Shop Central Rama 2 Shokz 1 แท่น</t>
  </si>
  <si>
    <t>DataServiceDR_Images/92f90237.รูปภาพที่ดำเนินการเสร็จแล้ว.012924.jpg</t>
  </si>
  <si>
    <t>bc1db2db</t>
  </si>
  <si>
    <t>Puma Central Chiangmai</t>
  </si>
  <si>
    <t>Ampim</t>
  </si>
  <si>
    <t>จอเท็กไลน์มีปัญหา</t>
  </si>
  <si>
    <t>DataServiceDR_Images/bc1db2db.รูปภาพที่แจ้ง.075015.jpg</t>
  </si>
  <si>
    <t>โทน , สิงห์ , โอ๋</t>
  </si>
  <si>
    <t># สายฟ้า Adapter หน้างานหลุด Adapter ตัวเก่าอยู่ด้านล่างตู้เเร็ค ขยับตู้เข้าแก้ไขไม่ได้ ผมเลยเปลี่ยน Adapter ตัวใหม่ให้ลูกค้าเลยครับ</t>
  </si>
  <si>
    <t>DataServiceDR_Images/bc1db2db.รูปภาพที่ดำเนินการเสร็จแล้ว.100613.jpg</t>
  </si>
  <si>
    <t>e09c3f9d</t>
  </si>
  <si>
    <t>Acc Wall : BD Embassy, ทรู1ใยแก้ว, CP Tower, EMSPHERE, Siam soi2, One BKK, Dusit Central Park 
Video Wall : TS Central Westgate, Mega Bangna, Future Rangsit
แจ้งขึ้นสื่อ
&gt;&gt; Dtac perception ขึ้นสื่อ 21 - 30 Apr 26 
https://drive.google.com/drive/folders/1MshabO7batGY51po4l09u0-Ak4SKUqCL?usp=drive_link
รบกวนด้วยนะคะ ขอบคุณมากค่ะ🙏🏻</t>
  </si>
  <si>
    <t>ขึ้นสื่อประเภทจอดังนี้ 1.จอซ้าย 2.จอขวา 3. จอกลาง 4.Siam Soi 2 Gadget 5.Sphere Westgate,Mega Bangna ,Future Park Rangsit</t>
  </si>
  <si>
    <t>c45465bd</t>
  </si>
  <si>
    <t>089-145-6665 / 064-703-7754</t>
  </si>
  <si>
    <t>LED Wall จอเป็นจุดทั้งจอ , และจอฟิล์มเป็นเส้นยาว</t>
  </si>
  <si>
    <t>DataServiceDR_Images/c45465bd.รูปภาพที่แจ้ง.095256.jpg</t>
  </si>
  <si>
    <t>ดำเนินการเข้าเปลี่ยนแผ่นโมดูลจอwallกับจอc2 เรียบร้อยครับ -จอWallมีจุดเสียเพิ่มมาหลายจุดครับแผ่นทีาเตรียมมา20แผ่น มีแผ่นเม็ดไฟเสีย4แผ่น เปลี่ยนได้16แผ่นแต่ยังมีจุดเสียอยู่ครับ นับได้11แผ่นครับ -จอC2 แผ่นที่เตรียมมาด้วยที่เป็นรหัสเดียวกันแผ่นเสียครับ มีหนึ่งแผ่นที่เปลี่ยนแทนก่อนแต่เม็ดไฟสีเพี้ยนแทนแผ่นเก่าที่เม็ดไฟดับทั้งแถวครับ</t>
  </si>
  <si>
    <t>DataServiceDR_Images/c45465bd.รูปภาพที่ดำเนินการเสร็จแล้ว.095157.jpg</t>
  </si>
  <si>
    <t>ab94e3d5</t>
  </si>
  <si>
    <t>คุณข้าวแสนดี</t>
  </si>
  <si>
    <t>จอซุ้มหน้าร้านดับ</t>
  </si>
  <si>
    <t>DataServiceDR_Images/ab94e3d5.รูปภาพที่แจ้ง.100005.jpg</t>
  </si>
  <si>
    <t>DataServiceDR_Images/ab94e3d5.รูปภาพที่ดำเนินการเสร็จแล้ว.100005.jpg</t>
  </si>
  <si>
    <t>567c84dc</t>
  </si>
  <si>
    <t>Acc Wall : BD Embassy, ทรู1ใยแก้ว, CP Tower, EMSPHERE, Siam soi2, One BKK, Dusit Central Park 
Video Wall : TS Central Westgate, Mega Bangna, Future Rangsit
&gt;&gt; Apple Accessories ขึ้นสื่อคร่อมเดือน 21 Apr - 9 May 26
https://drive.google.com/drive/folders/101IBINvymZcZcjqz9Dk4X1ztMJ2JubD6?usp=drive_link</t>
  </si>
  <si>
    <t>ขึ้นสื่อ 1.จอขวา 2.Siam Soi 2 3.Sphere Westgate,Mega Bangna ,Future Park Rangsit</t>
  </si>
  <si>
    <t>ae8ad5a4</t>
  </si>
  <si>
    <t>จอKiosk
แจ้งขึ้นสื่อ
&gt;&gt; Dtac perception ขึ้นสื่อ 21 - 30 Apr 26 
https://drive.google.com/drive/folders/1MshabO7batGY51po4l09u0-Ak4SKUqCL?usp=drive_link
รบกวนด้วยนะคะ ขอบคุณมากค่ะ🙏🏻</t>
  </si>
  <si>
    <t>ขึ้นสื่อจอ Kiosk แนวตั้ง</t>
  </si>
  <si>
    <t>3d446cf9</t>
  </si>
  <si>
    <t>จอ LED Hangdong Chiangmai
แจ้งขึ้นสื่อ
&gt;&gt; Dtac perception ขึ้นสื่อ 21 - 30 Apr 26 
https://drive.google.com/drive/folders/1MshabO7batGY51po4l09u0-Ak4SKUqCL?usp=drive_link
รบกวนด้วยนะคะ ขอบคุณมากค่ะ🙏🏻</t>
  </si>
  <si>
    <t>ขึ้นสื่อจอ LED Hangdong Chiangmai</t>
  </si>
  <si>
    <t>4e97a741</t>
  </si>
  <si>
    <t>จอKiosk
&gt;&gt; Apple Accessories ขึ้นสื่อคร่อมเดือน 21 Apr - 9 May 26
https://drive.google.com/drive/folders/101IBINvymZcZcjqz9Dk4X1ztMJ2JubD6?usp=drive_link</t>
  </si>
  <si>
    <t>33ce3ce2</t>
  </si>
  <si>
    <t>จอLED Hangdong Chiangmai
&gt;&gt; Apple Accessories ขึ้นสื่อคร่อมเดือน 21 Apr - 9 May 26
https://drive.google.com/drive/folders/101IBINvymZcZcjqz9Dk4X1ztMJ2JubD6?usp=drive_link</t>
  </si>
  <si>
    <t>ยกเลิก จอนี้ไม่ต้องขึ้นสื่อนี้</t>
  </si>
  <si>
    <t>09a7ec34</t>
  </si>
  <si>
    <t>คุณเล็กฟองฝากขึ้น playlist ใหม่ทุกสาขาตามไฟล์นี้หน่อยนะค้าาาา ฝากรบกวนยิงใหม่ให้เช้านี้เลยนะค้าา
https://eveandboyth-my.sharepoint.com/:f:/g/personal/parinya_v_eveandboy_com/EsQlAyGPGlFFlhsk9Coz9MIB3BlRiP2WpSxRDDA3mKHdcg?e=gwXwp5</t>
  </si>
  <si>
    <t>วิธีการส่งสื่อ 2 ระบบ ระบบ Info และ CMS Huidu เมื่อวานหนูทำการส่งไฟล์เสียงที่ระบบInfo เรียบร้อยแล้ว โดยแบ่งเป็น 5 Lot Lotละ10เพลง แต่ใน Huidu จำเป็นต้องทำรูปพื้นหลังพร้อมเสียงเพลงถึงจะอัพโหลดได้ค่ะ ดังนั้นนำเพลงมาใส่พื้นหลังชื่อ และแปลงเป็นMP4 ในโปรแกรม Photoshop ทั้งหมด 49 เพลง  นำมาแบ่งเป็น 5 Lot Lotละ10เพลง มีทั้งหมด3Res ต้องทำโปรแกรม 3ชุด รวม 15โปรแกรม</t>
  </si>
  <si>
    <t>8d3e7fe1</t>
  </si>
  <si>
    <t>คุณเล็กกก ฟองฝากเอาเพลง super lady ออกจาก playlist ทุกสาขาด่วนให้หน่อยได้ไหมค้าาาา</t>
  </si>
  <si>
    <t>DataServiceDR_Images/8d3e7fe1.รูปภาพที่แจ้ง.022024.jpg</t>
  </si>
  <si>
    <t>เอาเพลง super lady ออกจาก playlist สาขาสีลม</t>
  </si>
  <si>
    <t>d4d474eb</t>
  </si>
  <si>
    <t>จอถูกกระแทก ทำให้ module เกิดความเสียหาย</t>
  </si>
  <si>
    <t>DataServiceDR_Images/d4d474eb.รูปภาพที่แจ้ง.050210.jpg</t>
  </si>
  <si>
    <t>เหน่ง , นิ่ม , ยอด , บิว</t>
  </si>
  <si>
    <t>ดำเนินการเข้าตรวจสอบพบว่าแผ่นโมดูลเสีย1แผ่นเนื่องจากมีรอยโดนกระแทก และมีหนึ่งแผ่นเหมือนโดนสีติดตรงเม็ดไฟ1แผ่นครับ</t>
  </si>
  <si>
    <t>รอขอคิวช่างเข้าอีกรอบ</t>
  </si>
  <si>
    <t>63e9b2a2</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</si>
  <si>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https://drive.google.com/file/d/1ZqcZbgp04_HCdFIhEb2BwUFrvyZr3RZ-/view?usp=drive_link
เมกะบางนา : https://drive.google.com/file/d/1NZHb-nrNOk3DlmuElY70qDvHYEepgZM7/view?usp=drive_link
แฟชั่น/ซีคอน/เวตเกต : https://drive.google.com/file/d/17-KrmwFPGRgv5-nqrZzxxPFgkj-Y0apz/view?usp=drive_link
เวสเกต หน้าร้าน : https://drive.google.com/file/d/1ZKw7Q24UVSu-w3k21QnMZ9o0mp4W8bPX/view?usp=drive_link
สยาม เซนเตอร์ : จอข้าง https://drive.google.com/file/d/15gNzyS9F_nwVYh5xay_E8gXpZv1TrlV2/view?usp=drive_link
หลังแคชเชียร์ : https://drive.google.com/file/d/1RvkQUbiX3ti9j0_IIaAelHD5qeyvXtB4/view?usp=drive_link
เซนทรัลพาร์ค : หลังแคชเชียร์ https://drive.google.com/file/d/184sL-_Hk_b_VHPunsPV4uVxlDpWKCWSi/view?usp=drive_link
จอด้านข้าง : https://drive.google.com/file/d/1CTdwtIMUL4RJUPYIfGwbxgnfD8CuTtqX/view?usp=drive_link
Zpell : หลังแคชเชียร์ : https://drive.google.com/file/d/1rP2UMsJHTv0yGnImMNOxHYdRCe3K8nBO/view?usp=drive_link
จอด้านข้าง 2 จอ : https://drive.google.com/file/d/1OTRJNGCmxED8DfeU4n1RRtZSKzxKQQ17/view?usp=drive_link</t>
  </si>
  <si>
    <t>acf09328</t>
  </si>
  <si>
    <t>EB 22 Platinum</t>
  </si>
  <si>
    <t>คุณTingNong</t>
  </si>
  <si>
    <t>รบกวนช่วยตรวจสอบ สื่อเพลงไม่ดัง
เบื้องต้นลองปิดเปิดขยับสาย ก็ยังไม่ดังครับ
เมื่อเช้าดังครับ
ตอนนี้เพลงกลับมาดังแล้วแต่ไม่ต่อเนื่อง ดังประมาณ5นาทีก็ดับครับ</t>
  </si>
  <si>
    <t>เนื่องจากกล่องเป็นรุ่นเก่าทำให้มีอาการค้าง แก้ไขด้วยการขึ้นไป10เพลงก่อน หากส่งขึ้นเป็นจำนวนมากอาจทำให้ค้างได้</t>
  </si>
  <si>
    <t>DataServiceDR_Images/acf09328.รูปภาพที่ดำเนินการเสร็จแล้ว.101442.jpg</t>
  </si>
  <si>
    <t>2bfb2799</t>
  </si>
  <si>
    <t>คุณไทม์</t>
  </si>
  <si>
    <t>รบกวนช่วยอัปไฟล์ภาพสำหรับเปลี่ยนจอ LED Week 17 – 18 ของ CHARLES &amp; KEITH สาขา Central Pattaya แทนสื่อเดิมตามลิงก์ด้านล่างภายในวันที่ 23 เม.ย. 2569 ค่ะ
Central Pattaya https://drive.google.com/file/d/1wII6P0Ecz17E3CgcqJsC59cA2-OYqEoo/view?usp=sharing</t>
  </si>
  <si>
    <t>ขึ้นสื่อ ตั้งโปรแกรมเก่า จบวันที่ 22/04/26 โปรแกรมใหม่เริ่ม 23/04/26</t>
  </si>
  <si>
    <t>56bed1aa</t>
  </si>
  <si>
    <t>Mysonshine2468</t>
  </si>
  <si>
    <t>สาขาเมกะบางนา จอหน้าร้านก็เป็นแบบนี้นะคะ  รบกวนให้ช่างเข้าตรวจสอบด้วยนะคะ (แผ่นโมดูลเคลื่อน)</t>
  </si>
  <si>
    <t>DataServiceDR_Images/56bed1aa.รูปภาพที่แจ้ง.093847.jpg</t>
  </si>
  <si>
    <t>เหน่ง , โทน , เอิร์ท , ต้น สลิม</t>
  </si>
  <si>
    <t>ดำเนินการเข้าแก้ไขจัดแผ่นโมดูลรอยต่อระหว่างแผ่นโมดูลจอหน้าร้านเรียบร้อยครับ✅</t>
  </si>
  <si>
    <t>DataServiceDR_Images/56bed1aa.รูปภาพที่ดำเนินการเสร็จแล้ว.031354.jpg</t>
  </si>
  <si>
    <t>53f165cd</t>
  </si>
  <si>
    <t>Secon จอไม่ติดค่ะ ตอนเช้าติดปกติคะ เพิ่งดับ แล้วเช็คที่สวิตช์ไฟก็เปิดทุกอันคะ แจ้งเปิดงาน popmart ครับ</t>
  </si>
  <si>
    <t>DataServiceDR_Images/53f165cd.รูปภาพที่แจ้ง.094817.jpg</t>
  </si>
  <si>
    <t>เนื่องจากตอนส่งสื่อรอบ24/04/26 ต้องปรับPlay Controlสื่อวันที่ 17/04/26 และส่งขึ้นไปใหม่ สื่อของวันที่ 17-04-26 ค้าง ขึ้น Waiting For transcoding ทำให้จอดำ</t>
  </si>
  <si>
    <t>DataServiceDR_Images/53f165cd.รูปภาพที่ดำเนินการเสร็จแล้ว.101025.jpg</t>
  </si>
  <si>
    <t>c84f96a0</t>
  </si>
  <si>
    <t>คุณเดลต้า</t>
  </si>
  <si>
    <t>DataServiceDR_Images/c84f96a0.รูปภาพที่แจ้ง.095223.jpg</t>
  </si>
  <si>
    <t>จอ LED P1.25  หรัส  550004889B เสีย 3 แผ่น  เข้าเปลี่ยนแผ่นจำนวน3แผ่น เรียบร้อยครับ ✅️</t>
  </si>
  <si>
    <t>DataServiceDR_Images/c84f96a0.รูปภาพที่ดำเนินการเสร็จแล้ว.032843.jpg</t>
  </si>
  <si>
    <t>14077dc0</t>
  </si>
  <si>
    <t>รบกวนขอราคาเข้าซ่อม ไฟแท่น ACC ตัวหนังสือไม่ติด ที่สาขา True Shop Future Park Rangsit ขอราคาด่วนหน่อยนะคะ สาขานี้จะมีผู้ใหญ่เดินค่ะ</t>
  </si>
  <si>
    <t>DataServiceDR_Images/14077dc0.รูปภาพที่แจ้ง.095902.jpg</t>
  </si>
  <si>
    <t>พบ Adapter โดนถอดออกเพื่อเสียบปลั๊กไฟอุปกรณีโชว์สินค้า ทีมเสียปลั๊ก Adapter กลับคืน</t>
  </si>
  <si>
    <t>DataServiceDR_Images/14077dc0.รูปภาพที่ดำเนินการเสร็จแล้ว.045332.jpg</t>
  </si>
  <si>
    <t>3c2a0560</t>
  </si>
  <si>
    <t>เทคไลน์ตัวอักษรไม่เป็นสีเหลือง</t>
  </si>
  <si>
    <t>DataServiceDR_Images/3c2a0560.รูปภาพที่แจ้ง.022842.jpg</t>
  </si>
  <si>
    <t>ทดสอบการทำงานค่าสีจอ Textline ทำเทสที่บริษัท</t>
  </si>
  <si>
    <t>500bcbfb</t>
  </si>
  <si>
    <t>BIRD</t>
  </si>
  <si>
    <t>เปลี่ยนสื่อ สาขา
ลาดพร้าว ( จอพรีเว่ เด่วหารูปส่งให้ในไลน์นะคะ)
https://drive.google.com/file/d/1-nc-9g_vL5SsSkRsyAAmDGvj4N9GLPRH/view?usp=sharing
สาขาเซ็นทรัลเวิล์ด
https://drive.google.com/file/d/1ax9zEGNFz-Up_SUKEXWufWdwQP_K10e3/view?usp=sharing</t>
  </si>
  <si>
    <t>ba6c8d03</t>
  </si>
  <si>
    <t>พบปัญหาสายชาร์ตจอ LCD ไม่เข้าค่ะ พอมีวิธีแก้ไขเบื้องต้นแนะนำไหมคะ</t>
  </si>
  <si>
    <t>DataServiceDR_Images/ba6c8d03.รูปภาพที่แจ้ง.044411.jpg</t>
  </si>
  <si>
    <t>ดำเนินการเขาเปลี่ยน adapter ตู้ Kiosk เรียบร้อยครับ อุปกรณ์ชาร์จไฟเข้าปกติ</t>
  </si>
  <si>
    <t>DataServiceDR_Images/ba6c8d03.รูปภาพที่ดำเนินการเสร็จแล้ว.103255.jpg</t>
  </si>
  <si>
    <t>3d9b5f37</t>
  </si>
  <si>
    <t>รบกวนจัดแผนเข้าสอบตรวจแก้ไข จอ LED ที่ Central Village 
เนื่องจากจอ LED หน้าร้านมีจุดเป็นสีเหลือง และสีดำหลายจุด</t>
  </si>
  <si>
    <t>DataServiceDR_Images/3d9b5f37.รูปภาพที่แจ้ง.044641.jpg</t>
  </si>
  <si>
    <t>โอ๋ , ต้น (ไฟฟ้า) , เอ้ , แบงค์จอ , แรมโบ้</t>
  </si>
  <si>
    <t>เข้าตรวจสอบแผ่นโมดูลเม็ดไฟเสีย มีแผ่นเม็ดไฟเสีย36แผ่น ขาซ็อคเก็ตไฟDCหัก1แผ่นครับ รวมเป็น 37 แผ่นจอมีแผ่นทั้ง54ครับ และย้ายแผ่นเสียไว้ข้างล่างและข้างบนเพื่อให้ตรงกลางที่เล่นสื่อไม่มีเดดพิกเซลครับ รหัสแผ่น D370P2.60423012044 ///   ทีมถอดแผ่นออกมาแล้ว  อัพเดต 27/07/26  นำแผ่น P3.91 จำนวน 2 แผ่น เข้าไปใส่แทนที่ และนำแผ่นเสียกลับมาซ่อม❌</t>
  </si>
  <si>
    <t>DataServiceDR_Images/3d9b5f37.รูปภาพที่ดำเนินการเสร็จแล้ว.105619.jpg</t>
  </si>
  <si>
    <t>พี่บอยแจ้งว่าปิดงานได้เลย</t>
  </si>
  <si>
    <t>fe77b1a9</t>
  </si>
  <si>
    <t>ภัทรวดี</t>
  </si>
  <si>
    <t>0646975661</t>
  </si>
  <si>
    <t>จอ LED wall มี dead pixelทั้งจอด้านหน้าร้านและ จอด้านในร้าน</t>
  </si>
  <si>
    <t>DataServiceDR_Images/fe77b1a9.รูปภาพที่แจ้ง.082610.png</t>
  </si>
  <si>
    <t>ประมาณอาการจอเสีย 1.จอหน้าร้านซ้ายมือ มีอาการเม็ดไฟเสื่อมสภาพประมาน90%ของทั้งจอครับ  -Dead Pixel 16 แผ่น -IC เสีย2แผ่น -การ์ด NOVA STAR MRV208-1 รหัสโมดูล KP3.91-GF-3073 2.เม็ดไฟสภาพดี จอขวา -Dead Pixel 23 แผ่น  -IC เสีย 1 แผ่น -การ์ด NOVA STAR MRV412 -รหัสโมดูล P3.91-222020T772 3.จอ Cashier เม็ดไฟสภาพดี  -Dead Pixel 56 แผ่น  -IC เสีย 3 แผ่น -การ์ด NOVA STAR MRV412 -รหัสโมดูล P3.91-222020T772</t>
  </si>
  <si>
    <t>DataServiceDR_Images/fe77b1a9.รูปภาพที่ดำเนินการเสร็จแล้ว.044603.jpg</t>
  </si>
  <si>
    <t>่เอิร์ท เข้าสำรวจ และย้ายแผ่นที่เสีย ลงมาหลบสายตา
เนื่องจากทางลูกค้าไม่ติดปัญหาเรื่องที่ต้องซ่อมเพิ่มเติมคะ
ยกเลิกเสนอราคา</t>
  </si>
  <si>
    <t>254f6a6a</t>
  </si>
  <si>
    <t>จอ ทีวี ดับ ไม่เล่นสื่อ 2 จอ</t>
  </si>
  <si>
    <t>DataServiceDR_Images/254f6a6a.รูปภาพที่แจ้ง.084953.jpg</t>
  </si>
  <si>
    <t>หม่อง , แบงค์จอ , ฟลุ๊ค</t>
  </si>
  <si>
    <t>ักษณะงาน :  1. เข้าเปลี่ยนกล่องควบคุม จำนวน 2 จอ เซทเข้าระบบ CMS ของ Eveandboy  ✅ 2. ลบ Device  เดิมออกจากระบบ✅ 3. เปลี่ยนทีวีใหม่ 1 เครื่อง✅</t>
  </si>
  <si>
    <t>DataServiceDR_Images/254f6a6a.รูปภาพที่ดำเนินการเสร็จแล้ว.011651.jpg</t>
  </si>
  <si>
    <t>ca7ec414</t>
  </si>
  <si>
    <t>ทีวีดับ 2 ไม่เล่นสื่อ 1</t>
  </si>
  <si>
    <t>DataServiceDR_Images/ca7ec414.รูปภาพที่แจ้ง.090437.jpg</t>
  </si>
  <si>
    <t>ดำเนินการเปลี่ยนกล่อง player tv จำนวน 3 จอเรียบครับ ทำการถึงเข้าระบบcmsของeveandboyเรียบร้อยครับ ส่งสื่อขึ้นชั่วคราวเรียบร้อยครับ</t>
  </si>
  <si>
    <t>DataServiceDR_Images/ca7ec414.รูปภาพที่ดำเนินการเสร็จแล้ว.012020.jpg</t>
  </si>
  <si>
    <t>อนุมัติราคา 15/06/26</t>
  </si>
  <si>
    <t>dde812e0</t>
  </si>
  <si>
    <t>คุณพราวดน์</t>
  </si>
  <si>
    <t>ลูกค้าส่งสื่อเองและพบว่าสื่อไม่ขึ้นจอ</t>
  </si>
  <si>
    <t>DataServiceDR_Images/dde812e0.รูปภาพที่แจ้ง.094221.jpg</t>
  </si>
  <si>
    <t>ดำเนินการแทรกสื่อกับสื่อหลักอื่นๆแล้ว</t>
  </si>
  <si>
    <t>c84422ad</t>
  </si>
  <si>
    <t>รบกวนเปลี่ยน VDO ตัวใหม่ให้หน้าร้าน YSL
--à   https://drive.google.com/drive/folders/14-wevIKEE1QMrJXg0zu4v398MiMe6q9Z?usp=drive_link
ขอเปลี่ยนก่อนเฉพาะ ห้างเครือเดอะมอล์ media มีผลวันที่ 28 เมย 69 เป็นต้นไป
พารากอน
เอ็มโพเรี่ยม
เอ็มสเฟียร์
The mall บางกะปิ
The mall งามงามวงศ์วาน</t>
  </si>
  <si>
    <t>ขึ้นสื่อ พารากอน เอ็มโพเรี่ยม เอ็มสเฟียร์ The mall บางกะปิ The mall งามงามวงศ์วาน</t>
  </si>
  <si>
    <t>1d117717</t>
  </si>
  <si>
    <t>รบกวนเปลี่ยน VDO ตัวใหม่ให้หน้าร้าน YSL
--à   https://drive.google.com/drive/folders/14-wevIKEE1QMrJXg0zu4v398MiMe6q9Z?usp=drive_link
ห้างเครือเซ็นทรัลเริ่มเปลี่ยน วันที่ 6 พค 69 ค่ะ</t>
  </si>
  <si>
    <t>YSL รอบวันที่06/05/26 ขึ้นสื่อดังนี้ 1.Central Chidlom 1จอ 2.Fashion Island 2 จอ  3.Ladprao 1 จอ  4.Pinklao 1 จอ  5.Dusit CTP 1 จอ 6.Zen@CTW 1 จอ 7.Westgate 1 จอ สร้างโปรแกรมส่งแล้ว แต่จอออฟไลน์ต้องส่งช่าง  8.Westville 2 จอ สร้างโปรแกรมส่งแล้ว แต่จอออฟไลน์ต้องส่งช่าง</t>
  </si>
  <si>
    <t>88a966bf</t>
  </si>
  <si>
    <t>Dear All
แจ้งเพิ่มสื่อ,เปลี่ยนแปลง และลบสื่อ Digital TV อัพเดท  24/4/2026 
1.แจ้ง เพิ่มสื่อ แคมเปญ OPPO Find X9 Ultra / Find X9s ระยะเวลาการขึ้นสื่อ 24 เม.ย.69 - 30 เม.ย. 69 
Team DR  &gt;&gt;&gt; Digital Screen 43" (แนวตั้งสื่อco brand)   
https://drive.google.com/drive/folders/1jKK8dT6NWWLOebZhtwgpcXrU6h0P89qe?usp=sharing</t>
  </si>
  <si>
    <t>สร้างโปรแกรมสำหรับPoster ธรรมดาและ4K ค่ะ</t>
  </si>
  <si>
    <t>b96225bc</t>
  </si>
  <si>
    <t>อัพเดทเพลงใหม่
https://eveandboyth-my.sharepoint.com/:f:/g/personal/umaporn_s_eveandboy_com/IgCB8RI429r8T4vRxQMFrX_DAYDCaU8B03mUF7j2LDZgrHM?e=LzXq7D</t>
  </si>
  <si>
    <t>รายละเอียดดังนี้ค่ะ 1.ทำการขึ้นสื่อผ่านระบบ info ทั้งหมด 25 สาขา เพลง 51 เพลง สร้างโปรแกรมแบ่งโปรแกรมละ 10 เพลง โปรแกรมสุดท้าย 11 เพลง 2.ทำการขึ้นสื่อผ่าน CMSเนื่องจาก CMS ไม่สามารถขึ้นสื่อ MP4 ที่ไม่มีพื้นหลังได้ จึงต้องนำเพลงไปใส่พื้นหลังก่อนทุกเพลง ทั้งหมด 51 เพลงและ Render ผ่านPhotoshop ค่ะ จากนั้นขึ้นสื่อสำหรับ 3 Resolution สร้างโปรแกรมอย่างละ 5  สร้างรวม 15 โปรแกรมค่ะ  โดยลำดับเพลงเรียงลำดับตาม Alphabet แบบที่ลูกค้าต้องการค่ะ</t>
  </si>
  <si>
    <t>690239ab</t>
  </si>
  <si>
    <t>ขอแจ้งขึ้นสื่อ imoo back to school ที่จอทีวี ACC Mix Brand ทุกสาขาด้วยนะคะ มีผล 24/4-31/5/2026
https://drive.google.com/drive/folders/16Hz7sDbOvcIBiOKIqCVkEx0NI6JOC5Nf</t>
  </si>
  <si>
    <t>ขึ้นสื่อจอMix 54  จอ</t>
  </si>
  <si>
    <t>f1dfcb4c</t>
  </si>
  <si>
    <t>1.*วีดีโอ In store Promotion สาขา Central Pattaya สำหรับวันที่ 29 Apr - 31 May 26 
Link : https://drive.google.com/drive/u/0/folders/18MXFop7LvH8MuZkigEv-PsBEi2Pp-S0i 
2.*วีดีโอ In store Promotion สาขา CentralwOrld สำหรับวันที่ 29 Apr - 31 May 26 
 Size 1920x1080px : https://drive.google.com/drive/u/0/folders/1kR5Imycif7y6MwOeFrh5T6BCkzqGjSqZ 
 Size 3584x576px : https://we.tl/t-qAHahtBDHwQ4XvSN     &lt;&lt; ลิ้งวีดีโอมีเวลาโหลด 3 วันนะคะ รบกวนโหลดไว้ก่อนเลยนะคะ
3.*วีดีโอ In store Promotion สาขา One Bangkok สำหรับวันที่ 29 Apr - 31 May 26 
Link : https://drive.google.com/drive/u/0/folders/1bB7Q7EFm67AQXje1zESm4zj3fvzZBQ3f 
4.*วีดีโอ In store Promotion สาขา Central Phuket สำหรับวันที่ 29 Apr - 31 May 26 
Link : https://drive.google.com/drive/u/0/folders/1a9Q4xNu-RyN4ske8F_5feQ8vfuuf12hR</t>
  </si>
  <si>
    <t>9c925a11</t>
  </si>
  <si>
    <t>คุณแซน</t>
  </si>
  <si>
    <t>0911914554</t>
  </si>
  <si>
    <t>DataServiceDR_Images/9c925a11.รูปภาพที่แจ้ง.083216.jpg</t>
  </si>
  <si>
    <t>3. Lancome Mega Bangna  อาการจอTV75นิ้วดับ รุ่นLG// ตรวจสอบกล่องM21ทำงานปกติ กดปุ่มpower ที่จอ จอติดปกติ ปุ่มPowerที่จอต้องถอดน๊อตเฟรมจอออกถึงง้างเฟรมออก ควรมีรีโมทTVครับ หน้าสาขาไม่มีรีโมท✅️✅️</t>
  </si>
  <si>
    <t>DataServiceDR_Images/9c925a11.รูปภาพที่ดำเนินการเสร็จแล้ว.111642.jpg</t>
  </si>
  <si>
    <t>e010795e</t>
  </si>
  <si>
    <t>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LED Wall
https://drive.google.com/drive/folders/1t8z47GamVyxY28q9pT9OfF9JOgtLb5Ru?usp=drive_link</t>
  </si>
  <si>
    <t>อีฟ , หนูเล็ก , XIE SHAOYANG , เหน่ง</t>
  </si>
  <si>
    <t>ขึ้นสื่อรวมทั้งปรับ Play Control จำนวน 19-23 Device ต่อจอ</t>
  </si>
  <si>
    <t>6ae4a3be</t>
  </si>
  <si>
    <t>📣ประกาศ📣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จอ Trade In (จอ 43 นิ้ว แบบมีขาตั้ง) : จอวางกับพื้น ใช้สื่อที่มีแต่ตัวหนังสือ
https://drive.google.com/file/d/1gmVCSc-RY-VkuCv6MwCSYZUEUa5-qm5P/view?usp=drive_link</t>
  </si>
  <si>
    <t>8fc43887</t>
  </si>
  <si>
    <t>📣ประกาศ📣 จอSamsung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TV Corner (ทีวีแนวนอน)
https://drive.google.com/file/d/1OMD0hqmGCtfIM_SaqKPnGffHNJqCsMmV/view?usp=drive_link</t>
  </si>
  <si>
    <t>a28b63ca</t>
  </si>
  <si>
    <t>แจ้งขึ้นสื่อจอขวา 
&gt;&gt; Pre-booking OPPO Find X9 Ultra / Find X9s ขึ้นสื่อ 24 - 30 Apr 26 อย่าลืมนำสื่อเก่าออกนะคะ
https://drive.google.com/drive/folders/1r7oSczOLoDo3H8TDcgBhVeCzgEQomseJ?usp=drive_link</t>
  </si>
  <si>
    <t>ขึ้นสื่อจอขวา</t>
  </si>
  <si>
    <t>775435d2</t>
  </si>
  <si>
    <t>แจ้งขึ้นสื่อจอ Sphere Westgate ,Mega Bangna,Future Park Rangsit
&gt;&gt; Pre-booking OPPO Find X9 Ultra / Find X9s ขึ้นสื่อ 24 - 30 Apr 26 อย่าลืมนำสื่อเก่าออกนะคะ
https://drive.google.com/drive/folders/1r7oSczOLoDo3H8TDcgBhVeCzgEQomseJ?usp=drive_link</t>
  </si>
  <si>
    <t>ขึ้นสื่อ 3Sphere</t>
  </si>
  <si>
    <t>0bc46fa4</t>
  </si>
  <si>
    <t>แจ้งขึ้นสื่อ จอKiosk
&gt;&gt; Pre-booking OPPO Find X9 Ultra / Find X9s ขึ้นสื่อ 24 - 30 Apr 26 อย่าลืมนำสื่อเก่าออกนะคะ
https://drive.google.com/drive/folders/1r7oSczOLoDo3H8TDcgBhVeCzgEQomseJ?usp=drive_link</t>
  </si>
  <si>
    <t>4b25bc37</t>
  </si>
  <si>
    <t>นำส่งสื่อวันพิเศษ จอซ้าย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</si>
  <si>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ขึ้นสื่อและปรับ Play Control สื่อหลักจอซ้าย เรียบร้อยค่ะ</t>
  </si>
  <si>
    <t>a3481252</t>
  </si>
  <si>
    <t>นำส่งสื่อวันพิเศษ จอขวา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</si>
  <si>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ขึ้นสื่อถวายพระพรจอขวาพร้อมปรับ Play Control สื่อหลักทั้งหมดเว้นวันที่ 29 ค่ะ</t>
  </si>
  <si>
    <t>13040401</t>
  </si>
  <si>
    <t>นำส่งสื่อวันพิเศษ จอกลาง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</si>
  <si>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3b4ff42c</t>
  </si>
  <si>
    <t>นำส่งสื่อวันพิเศษ จอSphere Westgate, Mega Bangna, Future Park Rangsit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</si>
  <si>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bcfd522f</t>
  </si>
  <si>
    <t>นำส่งสื่อวันพิเศษ จอKiosk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t>
  </si>
  <si>
    <t>ecb96e13</t>
  </si>
  <si>
    <t>นำส่งสื่อวันพิเศษ จอ Siam Soi 2
&gt;&gt; สื่อถวายพระพร ๒๙ เมษายน ๒๕๖๙ สมเด็จพระเจ้าลูกยาเธอ เจ้าฟ้าทีปังกรรัศมีโชติ มหาวชิโรตตมางกูร สิริวิบูลยราชกุมาร งด Commercial 1 วัน (วันพุธที่ 29 เมษายน 2569) 
https://drive.google.com/drive/folders/1qNV1Bijy-apWLVWKkEx778f9nQbcQyAk?usp=drive_link</t>
  </si>
  <si>
    <t>ขึ้นสื่อและปรับ Play Control Siam Soi 2 จอ Gadget จอ Student เรียบร้อยค่ะ</t>
  </si>
  <si>
    <t>43ec4040</t>
  </si>
  <si>
    <t>📣ประกาศ📣 จอSheep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TV Corner (ทีวีแนวนอน)
https://drive.google.com/file/d/1OMD0hqmGCtfIM_SaqKPnGffHNJqCsMmV/view?usp=drive_link</t>
  </si>
  <si>
    <t>ส่งสื่อพร้อมเปลี่ยน Play Control สื่อหลักค่ะ</t>
  </si>
  <si>
    <t>85cd5279</t>
  </si>
  <si>
    <t>📣ประกาศ📣 จอApple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TV Corner (ทีวีแนวนอน)
https://drive.google.com/file/d/1OMD0hqmGCtfIM_SaqKPnGffHNJqCsMmV/view?usp=drive_link</t>
  </si>
  <si>
    <t>ปรับPlayControl สื่อหลักค่ะและส่งสื่อถวายพระพรค่ะ</t>
  </si>
  <si>
    <t>4aaa954e</t>
  </si>
  <si>
    <t>📣ประกาศ📣 จอMix Brand
ขอนำส่งสื่อถวายพระพร  เนื่องในโอกาสวันคล้ายวันประสูติ สมเด็จพระเจ้าลูกยาเธอ เจ้าฟ้าทีปังกรรัศมีโชติ มหาวชิโรตตมางกูร สิริวิบูลยราชกุมาร ๒๙  เมษายน  ๒๕๖๙ (ขึ้นสื่อค้าง 1 วัน หลังจากนั้นขึ้นสื่อปกติ)
TV Corner (ทีวีแนวนอน)
https://drive.google.com/file/d/1OMD0hqmGCtfIM_SaqKPnGffHNJqCsMmV/view?usp=drive_link</t>
  </si>
  <si>
    <t>ส่่งสื่อพร้อมเปลี่ยน Play Control สื่อหลักค่ะ</t>
  </si>
  <si>
    <t>7d15b56c</t>
  </si>
  <si>
    <t>Supakit</t>
  </si>
  <si>
    <t>ลูกค้าใช้Server Info ไม่ได้</t>
  </si>
  <si>
    <t>ตรวจพบServer ปิดอยู่</t>
  </si>
  <si>
    <t>e41282ed</t>
  </si>
  <si>
    <t>กล่องเสียงออฟไลน์ส่งเพลงใหม่ไม่สำเร็จ</t>
  </si>
  <si>
    <t>ดำเนินการเข้าตรวจสอบพบสายLANถูกถอดทำให้ออฟไลน์ครับ ดำเนินการเสียบสายLANกลับ กล่องออนไลน์เรียบร้อยครับ</t>
  </si>
  <si>
    <t>DataServiceDR_Images/e41282ed.รูปภาพที่ดำเนินการเสร็จแล้ว.110129.jpg</t>
  </si>
  <si>
    <t>0ffda19d</t>
  </si>
  <si>
    <t>เปลี่ยนสื่อ จอDemo สื่อShokz 1 แท่น</t>
  </si>
  <si>
    <t>เปลี่ยนสื่อ  Hilight Stand  จากเดิมเป็น Shokz 1 แท่น✅</t>
  </si>
  <si>
    <t>DataServiceDR_Images/0ffda19d.รูปภาพที่ดำเนินการเสร็จแล้ว.110613.jpg</t>
  </si>
  <si>
    <t>0f84c170</t>
  </si>
  <si>
    <t>แจ้ง เพิ่มสื่อ แคมเปญ Flash sale  ระยะเวลาการขึ้นสื่อ 24 เม.ย.69 - 5 พ.ค. 69
Team DR  &gt;&gt;&gt; Digital Screen 43" (แนวตั้งสื่อco brand)   
https://drive.google.com/drive/folders/1jKK8dT6NWWLOebZhtwgpcXrU6h0P89qe?usp=sharing</t>
  </si>
  <si>
    <t>ขึ้นสื่อ Poster ธรรมดาและ 4K</t>
  </si>
  <si>
    <t>935e8fb2</t>
  </si>
  <si>
    <t>Aiyara Market</t>
  </si>
  <si>
    <t>คุณแชมป์</t>
  </si>
  <si>
    <t>งานขึ้นสื่อหน้าเว็บราคาทอง ผ่าน CMS</t>
  </si>
  <si>
    <t>DataServiceDR_Images/935e8fb2.รูปภาพที่แจ้ง.040259.jpg</t>
  </si>
  <si>
    <t>ขึ้นสื่อหน้าเว็บราคาทอง ผ่าน CMS</t>
  </si>
  <si>
    <t>170fd069</t>
  </si>
  <si>
    <t>งานครอปสื่องานEvent
https://wwpcis-my.sharepoint.com/:f:/g/personal/tpimpisaes_diormail_com/IgBLZ53rHKAZQ5s9yISJk1-IAU2FY6T12_U7xQ8SCNkoMfY?e=OE2zOD</t>
  </si>
  <si>
    <t>DataServiceDR_Images/170fd069.รูปภาพที่แจ้ง.045728.jpg</t>
  </si>
  <si>
    <t>ครอปสื่อเทียบสื่อ</t>
  </si>
  <si>
    <t>fc1156c7</t>
  </si>
  <si>
    <t>Central Airport Chiangmai</t>
  </si>
  <si>
    <t>เปลี่ยนสื่อคำว่า Shokz ทั้ง 2 แท่น</t>
  </si>
  <si>
    <t>เปลี่ยนสื่อ Shokz ทั้ง 2 แท่น</t>
  </si>
  <si>
    <t>DataServiceDR_Images/fc1156c7.รูปภาพที่ดำเนินการเสร็จแล้ว.102938.jpg</t>
  </si>
  <si>
    <t>bb007356</t>
  </si>
  <si>
    <t>คุณจุ้งจิ้ง&amp; คุณเติ้ล</t>
  </si>
  <si>
    <t>เรียนขอความช่วยเหลือ สาขา True branding shop True Digital park มีถ่ายสัมภาษณ์ผู้บริหาร แล้วทางทีมงานเพิ่งมาแจ้งว่าจะขอถ่ายจอ LED จอกลาง</t>
  </si>
  <si>
    <t>DataServiceDR_Images/bb007356.รูปภาพที่แจ้ง.113311.jpg</t>
  </si>
  <si>
    <t>5d112779</t>
  </si>
  <si>
    <t>KAE SUN</t>
  </si>
  <si>
    <t>ไอคอนสยามขออัปเดตจอ LED ด้านนอกริมแม่น้ำถึงขั้นตอนไหนแล้วคะ ยังดับอยู่ค่ะ ขอบคุณค่ะ</t>
  </si>
  <si>
    <t>DataServiceDR_Images/5d112779.รูปภาพที่แจ้ง.011255.jpg</t>
  </si>
  <si>
    <t>1. อาการจอริมน้ำ ดับบางส่วน✅ 2. อาการจอเล็กดับบางส่วน✅  1.จอoutdoor ริมน้ำ ปลั๊ก adapter กล่องหลุดทำการเสียบกลับไปใหม่จอติดปกติครับ✅ 2.จอเล็กหลังแคชเชียร์ ทำการลองเปลี่ยนสายแพร สายdc เปลี่ยนแผ่น ย้ายพอร์ตการ์ดแล้วไม่หาย ทำการเปลี่ยนการ์ดใหม่จอกลับมาใช้งานปกติเรียบร้อยครับ✅</t>
  </si>
  <si>
    <t>DataServiceDR_Images/5d112779.รูปภาพที่ดำเนินการเสร็จแล้ว.104508.jpg</t>
  </si>
  <si>
    <t>a2380d31</t>
  </si>
  <si>
    <t>จอ LED เสาหน้าร้านจอดับบางตำแหน่งครับ</t>
  </si>
  <si>
    <t>DataServiceDR_Images/a2380d31.รูปภาพที่แจ้ง.011545.jpg</t>
  </si>
  <si>
    <t>เปลี่ยนหม้อ1ลูกและสายไฟdc1เส้นครับ จอทำงานปกติเรียบร้อยครับ</t>
  </si>
  <si>
    <t>03bfdf34</t>
  </si>
  <si>
    <t>เปลี่ยนสื่อหน้าสาขา 1 จอ
https://drive.google.com/drive/folders/14-wevIKEE1QMrJXg0zu4v398MiMe6q9Z?usp=drive_link</t>
  </si>
  <si>
    <t>ยกเลิก เปลี่ยนออนไลน์แทน</t>
  </si>
  <si>
    <t>2f5cb74a</t>
  </si>
  <si>
    <t>เปลี่ยนสื่อ Central Bangna
https://drive.google.com/drive/folders/14-wevIKEE1QMrJXg0zu4v398MiMe6q9Z?usp=drive_link</t>
  </si>
  <si>
    <t>-ขึ้นสื่อ YSL Central Bangna //เปลี่ยนสื่อเรียบร้อยครับ✅️✅️</t>
  </si>
  <si>
    <t>DataServiceDR_Images/2f5cb74a.รูปภาพที่ดำเนินการเสร็จแล้ว.111354.jpg</t>
  </si>
  <si>
    <t>199f1a38</t>
  </si>
  <si>
    <t>เปลี่ยนสื่อ
https://drive.google.com/drive/folders/14-wevIKEE1QMrJXg0zu4v398MiMe6q9Z?usp=drive_link</t>
  </si>
  <si>
    <t>ขึ้นสื่อ YSL Central Bangna //เปลี่ยนสื่อเรียบร้อยครับ✅️✅️</t>
  </si>
  <si>
    <t>DataServiceDR_Images/199f1a38.รูปภาพที่ดำเนินการเสร็จแล้ว.111250.jpg</t>
  </si>
  <si>
    <t>f51f0aa5</t>
  </si>
  <si>
    <t>1.แจ้ง เพิ่มสื่อ แคมเปญ Pre booking HUAWEI MatedPad MINI  ระยะเวลาการขึ้นสื่อ 27 เม.ย.69 - 30 เม.ย. 69 (เฉพาะ True Shop WW เท่านั้นห้ามลงช่องทางอื่น) 
Team DR  &gt;&gt;&gt; Digital Screen 43" (แนวตั้งสื่อco brand)   
https://drive.google.com/drive/folders/1W12AEe4ig8MOAdIDzu8n52t99xx7444u?usp=sharing</t>
  </si>
  <si>
    <t>e19152be</t>
  </si>
  <si>
    <t>จอLED เสีย 2 จอ</t>
  </si>
  <si>
    <t>DataServiceDR_Images/e19152be.รูปภาพที่แจ้ง.061255.jpg</t>
  </si>
  <si>
    <t>-รายละเอียดงาน : ขอคิวช่างเข้าแก้ไขจอ LED ดับ 2 จอ แก้ไขตามรายการดังนี้ จอหน้าร้าน เปลี่ยนหมอแปลง LRS2005v จำนวน 2 ใบ จอแคชเชียร์   เปลี่ยนหมอแปลง LRS2005v จำนวน 1 ใบ เวลาเข้างาน 21.00-01.00น. วันที่ 20/5/69  ดำเนินการเปลี่ยนหม้อแปลง 200-5 จำนวน 3 ใบ สายไฟ DC ขาด 1 เส้นครับ จอ Entrance เปลี่ยนหม้อแปลงจำนวน2ใบ จอ Cashier เปลี่ยนหม้อแปลงจำนวน1ใบสายDc 1 เส้น</t>
  </si>
  <si>
    <t>DataServiceDR_Images/e19152be.รูปภาพที่ดำเนินการเสร็จแล้ว.010828.jpg</t>
  </si>
  <si>
    <t>5e1bbba6</t>
  </si>
  <si>
    <t>SIL DLB 002 (496x240)</t>
  </si>
  <si>
    <t>คืนวันจันทร์ที่ 27 เม.ย. เข้าเช้า วันอังคารที่ 28 เม.ย.  นี้
ทางทีมจะเข้าเปลี่ยนสื่อ
สถานีสีลม
ชั้นออกบัตรโดยสาร
ลูกค้า Webull
จำนวน 1 กล่อง
ตำแหน่งกล่อง 
1. SIL DLB 002 (496x240)
*** รบกวนตั้ง เวลาเปลี่ยนสื่อ
คืนวันจันทร์ที่ 27 เม.ย. นี้ เวลา 23.40น
เจ้าหน้าที่ติดตั้งหน้างาน
K.เดี่ยว เบอร์ติดต่อ 0659984223
K.มด เบอร์ติดต่อ 0880225732
ควรโทรประสานงานกันช่วงเย็น ก่อนเวลาติดตั้งสื่อ
ขอบคุณครับ</t>
  </si>
  <si>
    <t>b3656720</t>
  </si>
  <si>
    <t>เปลี่ยนสื่อจอ Demo เป็น Shokz ทั้ง 2 แท่น</t>
  </si>
  <si>
    <t>ดำเนินการเปลี่ยนสื่อ จอสแตน 2 จอเรียบร้อยครับ✅</t>
  </si>
  <si>
    <t>DataServiceDR_Images/b3656720.รูปภาพที่ดำเนินการเสร็จแล้ว.012555.jpg</t>
  </si>
  <si>
    <t>a0de6a50</t>
  </si>
  <si>
    <t>Link สื่อใหม่
LED : TVS Now Sport May 2026
https://drive.google.com/drive/folders/15jj5qnDs-_ZyTvmZXY8t8B5hQm8eqsmY?usp=sharing
(สื่อใหม่ชื่อเดิม เป็นสื่อTVS Sport ประจำเดือน May26)</t>
  </si>
  <si>
    <t>อีฟ , เอิร์ท</t>
  </si>
  <si>
    <t>6ff15c42</t>
  </si>
  <si>
    <t>ปรับ Play Control สื่อดังนี้ เนื่องจากลูกค้าต่อโปร
1.True x Opal Suchata (สื่อใหม่) (2 Feb 2026 - 15 May 2026) สื่อเดิมเปิดต่อ
2.TrueID Game HUB (1 Apr - 31 May 2026) สื่อเดิมเปิดต่อ
3.เบอร์ฟันธงพระราหู (16 Oct-31 May 2026) สื่อเดิมเปิดต่อ
4.iPhone17 (ตามลิสสาขาที่มี) (1 Oct - 31 May 2026) สื่อเดิมเปิดต่อ
5.Samsung S26 (26 Feb - 31 May 2026) สื่อเดิมเปิดต่อ
6.iPhone Air (ตามลิสสาขาที่มี) (3 Oct - 31 May 2026) สื่อเดิมเปิดต่อ</t>
  </si>
  <si>
    <t>ปรับPlay Control ขึ้นสื่อ</t>
  </si>
  <si>
    <t>f0241fdd</t>
  </si>
  <si>
    <t>พรุ่งนี้ฝากขึ้น VDO London Marathon 2026_ให้หน่อยครับ เล่นร่วมกับสื่อเก่า</t>
  </si>
  <si>
    <t>DataServiceDR_Images/f0241fdd.รูปภาพที่แจ้ง.030323.jpg</t>
  </si>
  <si>
    <t>c601f5b2</t>
  </si>
  <si>
    <t>Partner Plus CHIANG MAI SIAM T.V. (Lamphun )</t>
  </si>
  <si>
    <t>รุ่งเสาวลักษณ์</t>
  </si>
  <si>
    <t>0834718234</t>
  </si>
  <si>
    <t>DataServiceDR_Images/c601f5b2.รูปภาพที่แจ้ง.072853.jpg</t>
  </si>
  <si>
    <t>แนะนำสาขาตรวจสอบปลั้กพ่วง สามารถกลับมาใช้งานได้ปกติ</t>
  </si>
  <si>
    <t>DataServiceDR_Images/c601f5b2.รูปภาพที่ดำเนินการเสร็จแล้ว.115928.jpg</t>
  </si>
  <si>
    <t>c3c77139</t>
  </si>
  <si>
    <t>จอ สถานีสีลม 002 
ลูกค้าโทรมา
งานปรับค่าแสงจากเดิม 15% ลงเป็น 12%
เนื่องจากมีการเปลี่ยนสื่อทำให้ต้องปรับค่าแสงใหม</t>
  </si>
  <si>
    <t>ปรับค่าแสงจากเดิม 15% ลงเป็น 12%</t>
  </si>
  <si>
    <t>6f71a471</t>
  </si>
  <si>
    <t>📣ประกาศ📣
ขึ้นสื่อรายเดือนจอ Mix
Digital Media effective 1-31 May 2026 (For DR)
TV Corner (Accessory Wall) ดูชื่อ Corner จาก Folder
https://drive.google.com/drive/folders/1WfElovPKf6zu7tIeiRz_I6tTyjXBZk9U?usp=sharing</t>
  </si>
  <si>
    <t>5b2b904c</t>
  </si>
  <si>
    <t>สื่อรายเดือน Samsung
📣ประกาศ📣
Digital Media effective 1-31 May 2026 (For DR)
TV Corner (Accessory 1 Screen)
https://drive.google.com/drive/folders/1WfElovPKf6zu7tIeiRz_I6tTyjXBZk9U?usp=sharing</t>
  </si>
  <si>
    <t>9fe30a85</t>
  </si>
  <si>
    <t>เข้าเชื่อมต่อ Internet สาขา</t>
  </si>
  <si>
    <t>DataServiceDR_Images/9fe30a85.รูปภาพที่แจ้ง.121516.jpg</t>
  </si>
  <si>
    <t>เข้าเซท internet จอ LED IP :192.168.149.150 Subnet :255.255.255.0 Gateway:192.168.149.254 Preferred DNS:8.8.8.8 -A3L  Lclinic✅️</t>
  </si>
  <si>
    <t>DataServiceDR_Images/9fe30a85.รูปภาพที่ดำเนินการเสร็จแล้ว.104118.jpg</t>
  </si>
  <si>
    <t>bf2e8dfc</t>
  </si>
  <si>
    <t>DataServiceDR_Images/bf2e8dfc.รูปภาพที่แจ้ง.121816.jpg</t>
  </si>
  <si>
    <t>ดำเนินการเปลี่ยนแผ่นโมดูล ทั้งหมด3แผ่น ดำเนินการเปลี่ยนเรียบร้อยครับ✅</t>
  </si>
  <si>
    <t>DataServiceDR_Images/bf2e8dfc.รูปภาพที่ดำเนินการเสร็จแล้ว.040921.jpg</t>
  </si>
  <si>
    <t>3d029cfa</t>
  </si>
  <si>
    <t>Link สื่อใหม่
LED : Huawei Watch Fit 5 Pro (1 May - 31 July 2026)
https://drive.google.com/drive/folders/1udho-fCGv4qscfbyu5Udj4-MTk_RXaqs?usp=sharing</t>
  </si>
  <si>
    <t>ขึ้นสื่อ 44 Device</t>
  </si>
  <si>
    <t>0140b293</t>
  </si>
  <si>
    <t>จิรพร ศิริมังึลวณิชย์</t>
  </si>
  <si>
    <t>0839466465</t>
  </si>
  <si>
    <t>แผ่นดับ 1แผ่น</t>
  </si>
  <si>
    <t>DataServiceDR_Images/0140b293.รูปภาพที่แจ้ง.025314.jpg</t>
  </si>
  <si>
    <t>ดำเนินการตรวจสอบพบว่าสายแพรเสียเนื่องจากถูกทับ ดำเนินการเปลี่ยนสายแพรจอกลับมาติดปกติเรียบร้อยครับ✅</t>
  </si>
  <si>
    <t>DataServiceDR_Images/0140b293.รูปภาพที่ดำเนินการเสร็จแล้ว.035933.jpg</t>
  </si>
  <si>
    <t>efaa542a</t>
  </si>
  <si>
    <t>สาขาเซ็นทรัลลาดพร้าว Wall กรอบส้มถูกเปลี่ยนเป็น Apple Wall แล้ว รบกวนขึ้นสื่อ Apple Wall แทน Mix Brand นะคะ</t>
  </si>
  <si>
    <t>DataServiceDR_Images/efaa542a.รูปภาพที่แจ้ง.035746.jpg</t>
  </si>
  <si>
    <t>1e46333a</t>
  </si>
  <si>
    <t>training การใช้งาน CMS Colerlight ลูกค้า โรงพยาบาลมหาชัย 2 วันที่ 8 พค.69 เวลา 10.00 น.</t>
  </si>
  <si>
    <t>เทรนนิ่งการขึ้นสื่อ</t>
  </si>
  <si>
    <t>3755a021</t>
  </si>
  <si>
    <t>ธัญพร</t>
  </si>
  <si>
    <t>0997468666</t>
  </si>
  <si>
    <t>จอ  ฝั่ง Acc ไม่เปิดอัตโนมัติ จอดำ ตามรูปแนบ</t>
  </si>
  <si>
    <t>DataServiceDR_Images/3755a021.รูปภาพที่แจ้ง.081855.jpg</t>
  </si>
  <si>
    <t>จอนี้เมื่อวานมีการทดสอบส่งสื่อไปเพราะว่าลูกค้าต้องการสลับประเภทจอ ต้องทดสอบส่งสื่อแล้วจะให้ช่างดูให้ เลยไม่ได้ส่งสื่อถวายพระพรไปค่ะ ตอนนี้ส่งสื่อขึ้นเรียบร้อยค่ะ</t>
  </si>
  <si>
    <t>DataServiceDR_Images/3755a021.รูปภาพที่ดำเนินการเสร็จแล้ว.103417.jpg</t>
  </si>
  <si>
    <t>1e932bbe</t>
  </si>
  <si>
    <t>จอ Digital Poster Co-Band ขาตั้ง เปิดไม่ติด ลองถอลปลั๊กเสียบปลั๊กก็ยังไม่ติดคับ</t>
  </si>
  <si>
    <t>DataServiceDR_Images/1e932bbe.รูปภาพที่แจ้ง.082205.jpg</t>
  </si>
  <si>
    <t>676b906b</t>
  </si>
  <si>
    <t>095-554-4450 , 085-555-9539 , 091-696-4535</t>
  </si>
  <si>
    <t>DataServiceDR_Images/676b906b.รูปภาพที่แจ้ง.082408.jpg</t>
  </si>
  <si>
    <t>จากการตรวจสอบพบว่าจอแสดงผลสื่อถวายพระพรปกติ เนื่องจากมีการส่งสื่อช่วงที่จอออฟไลน์ เมื่อจอกลับมาออนไลน์หลังจากร้านเปิดทำให้ใช้เวลาประมวลผลสักพัก ระยะเวลาขึ้นอยู่กับความเร็วอินเทอร์เน็ตของสาขา สื่อประมวลผลสำเร็จเมื่อเวลา 10.51 น.</t>
  </si>
  <si>
    <t>DataServiceDR_Images/676b906b.รูปภาพที่ดำเนินการเสร็จแล้ว.103102.jpg</t>
  </si>
  <si>
    <t>028df4ad</t>
  </si>
  <si>
    <t>สื่อไม่ค้างหน้าถวายพระพร สื่อเล่นวนจอเดียวครับ</t>
  </si>
  <si>
    <t>DataServiceDR_Images/028df4ad.รูปภาพที่แจ้ง.082649.jpg</t>
  </si>
  <si>
    <t>ตั้งเวลาสื่อหลักเว้นวันที่ 29 และส่งไปใหม่</t>
  </si>
  <si>
    <t>DataServiceDR_Images/028df4ad.รูปภาพที่ดำเนินการเสร็จแล้ว.102036.jpg</t>
  </si>
  <si>
    <t>5938e29d</t>
  </si>
  <si>
    <t>สื่อไม่อับเดต  ตามไฟล์แนบ รบกวนตรวจสอบ</t>
  </si>
  <si>
    <t>DataServiceDR_Images/5938e29d.รูปภาพที่แจ้ง.083244.jpg</t>
  </si>
  <si>
    <t>138b220d</t>
  </si>
  <si>
    <t>ศักดิ์ดา</t>
  </si>
  <si>
    <t>0841199881</t>
  </si>
  <si>
    <t>สื่อพิเศษวันที่ 29/04 องค์ทีปังกร ขึ้นสื่อจอ 2x6 ไม่ค้าง มีสื่ออื่นแทรก</t>
  </si>
  <si>
    <t>DataServiceDR_Images/138b220d.รูปภาพที่แจ้ง.083658.jpg</t>
  </si>
  <si>
    <t>เนื่องจากสื่อแบบปรับ Play Control เว้นวันที่ 29 ส่งไม่ผ่านเพราะขึ้น Waiting For Transcoding ทำให้สื่อในหน้าจอยังไม่ถูกเปลี่ยนเวลา</t>
  </si>
  <si>
    <t>DataServiceDR_Images/138b220d.รูปภาพที่ดำเนินการเสร็จแล้ว.102415.jpg</t>
  </si>
  <si>
    <t>92ad4524</t>
  </si>
  <si>
    <t>JungJing~*</t>
  </si>
  <si>
    <t>-ขึ้นสื่อจอ 3 Sphere 
&gt;&gt; นำส่งสื่อเดือน May 26https://drive.google.com/drive/folders/1hkoiNCMwD0NIDTQUAbl6NzxVBY4UWnaP?usp=drive_link</t>
  </si>
  <si>
    <t>ทำเสร็จแล้วรอกดส่งหลังวันถวายพระพรเนื่องจากมีบางจอไม่เล่นตาม Play Control</t>
  </si>
  <si>
    <t>a1a0ac99</t>
  </si>
  <si>
    <t>จอขวา
&gt;&gt; นำส่งสื่อเดือน May 26https://drive.google.com/drive/folders/1hkoiNCMwD0NIDTQUAbl6NzxVBY4UWnaP?usp=drive_l</t>
  </si>
  <si>
    <t>ขึ้นสื่อจอขวา 8 สื่อ</t>
  </si>
  <si>
    <t>6f26539b</t>
  </si>
  <si>
    <t>จอซ้าย 
&gt;&gt; นำส่งสื่อเดือน May 26https://drive.google.com/drive/folders/1hkoiNCMwD0NIDTQUAbl6NzxVBY4UWnaP?usp=drive_link</t>
  </si>
  <si>
    <t>ขึ้นสื่อรายเดือน 20 สื่อ</t>
  </si>
  <si>
    <t>d5f6ef7c</t>
  </si>
  <si>
    <t>จอกลาง
&gt;&gt; นำส่งสื่อเดือน May 26https://drive.google.com/drive/folders/1hkoiNCMwD0NIDTQUAbl6NzxVBY4UWnaP?usp=drive_link</t>
  </si>
  <si>
    <t>015a5b19</t>
  </si>
  <si>
    <t>จอ Siam Soi 2
&gt;&gt; นำส่งสื่อเดือน May 26https://drive.google.com/drive/folders/1hkoiNCMwD0NIDTQUAbl6NzxVBY4UWnaP?usp=drive_link</t>
  </si>
  <si>
    <t>ขึ้นสื่อรายเดือนจอ Student และ Gadget เรียบร้อยค่ะ 2 จอนี้โปรแกรมไม่เหมือนกันนะคะ</t>
  </si>
  <si>
    <t>73d19bc5</t>
  </si>
  <si>
    <t>จอ Privilege
&gt;&gt; นำส่งสื่อเดือน May 26https://drive.google.com/drive/folders/1hkoiNCMwD0NIDTQUAbl6NzxVBY4UWnaP?usp=drive_link</t>
  </si>
  <si>
    <t>d0e2f3dc</t>
  </si>
  <si>
    <t>จอ Kiosk 
&gt;&gt; นำส่งสื่อเดือน May 26https://drive.google.com/drive/folders/1hkoiNCMwD0NIDTQUAbl6NzxVBY4UWnaP?usp=drive_link</t>
  </si>
  <si>
    <t>ขึ้นสื่อรายเดือน 48 สื่อ</t>
  </si>
  <si>
    <t>114803ae</t>
  </si>
  <si>
    <t>จอ Samsung 
TV Corner (Accessory Wall) ดูชื่อ Corner จาก Folder
https://drive.google.com/drive/folders/1WfElovPKf6zu7tIeiRz_I6tTyjXBZk9U?usp=sharing</t>
  </si>
  <si>
    <t>ยกเลิก เปิดซ้ำกับ TRU004449</t>
  </si>
  <si>
    <t>ยกเลิก TRU004449</t>
  </si>
  <si>
    <t>3016c3f0</t>
  </si>
  <si>
    <t>จอ Sheep 
TV Corner (Accessory Wall) ดูชื่อ Corner จาก Folder
https://drive.google.com/drive/folders/1WfElovPKf6zu7tIeiRz_I6tTyjXBZk9U?usp=sharing</t>
  </si>
  <si>
    <t>b8cd5f83</t>
  </si>
  <si>
    <t>ขึ้นสื่อจอ Apple 
TV Corner (Accessory Wall) ดูชื่อ Corner จาก Folder
https://drive.google.com/drive/folders/1WfElovPKf6zu7tIeiRz_I6tTyjXBZk9U?usp=sharing</t>
  </si>
  <si>
    <t>เรียบยร้อย</t>
  </si>
  <si>
    <t>5c48bbee</t>
  </si>
  <si>
    <t>เรื่อง : (สำคัญ) เน้นย้ำ สรุปสื่อ Digital Media ประจำเดือน พฤษภาคม 2569
สาขาที่เกี่ยวข้อง : True Shop, Dtac ทุกสาขาทั่วประเทศ
วัตถุประสงค์ : เพื่อทราบและดำเนินการทันที
ระยะเวลาการประกาศ : 1 - 31 พฤษภาคม 2569
!!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</si>
  <si>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5e0c9d46</t>
  </si>
  <si>
    <t>ขึ้นสื่อรายเดือนจอ Poster
🔵Digital Screen 43"(จอ Trade In - Co Brand)
https://drive.google.com/drive/folders/1gpoX-RcJ2MbhkVYCB1bPouRCUEyuhgQ4?usp=drive_link</t>
  </si>
  <si>
    <t>505e737b</t>
  </si>
  <si>
    <t>Link สื่อใหม่
LED : TVS Now Sport ลูกค้าทรู ดูนาวฟรี - May 2026
https://drive.google.com/drive/folders/15BIfN8ZGA8W7F5QZvwoQPF755WyNy4CM</t>
  </si>
  <si>
    <t>0dc74d3f</t>
  </si>
  <si>
    <t>📣ประกาศ📣 ขึ้นสื่อจอ LED และ ปรับ Play Control
ขอนำส่งสื่อถวายพระพร เนื่องในโอกาสวันฉัตรมงคล วันที่ 4  พฤษภาคม 2569 (ขึ้นสื่อค้าง 1 วัน หลังจากนั้นขึ้นสื่อปกติ)
LED Wall
https://drive.google.com/drive/folders/1eHPWP7DlWocfvi1fDmzY08JxykidVMqz?usp=drive_link</t>
  </si>
  <si>
    <t>บอยด์ (วิทวัส) , เหน่ง , เอิร์ท</t>
  </si>
  <si>
    <t>ขึ้นสื่อและปรับ Play Control สื่อหลัก</t>
  </si>
  <si>
    <t>1c29acda</t>
  </si>
  <si>
    <t>📣ประกาศ📣
ขอนำส่งสื่อถวายพระพร เนื่องในโอกาสวันฉัตรมงคล วันที่ 4  พฤษภาคม 2569 (ขึ้นสื่อค้าง 1 วัน หลังจากนั้นขึ้นสื่อปกติ)
Digital Poster (ทีวีแนวตั้ง)
https://drive.google.com/file/d/1GsjYYvJLvCTyc0zIvW5PcHVHzLoG0HVX/view?usp=drive_link</t>
  </si>
  <si>
    <t>415809f8</t>
  </si>
  <si>
    <t>📣ประกาศ📣 จอMix 
ขอนำส่งสื่อถวายพระพร เนื่องในโอกาสวันฉัตรมงคล วันที่ 4  พฤษภาคม 2569 (ขึ้นสื่อค้าง 1 วัน หลังจากนั้นขึ้นสื่อปกติ)
TV Corner (ทีวีแนวนอน)
https://drive.google.com/file/d/1MlzNfF2HhqudLLBMDIhqwvNaT7s5WLKc/view?usp=drive_link</t>
  </si>
  <si>
    <t>2171f87e</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</si>
  <si>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https://drive.google.com/file/d/1GgtGvfCb5CyLkQXrm2QW3kW551HhEEVm/view?usp=drive_link
เมกะบางนา : https://drive.google.com/file/d/113PTaBS0XFM_TusbBk2QlZZL8ylsufn5/view?usp=drive_link
แฟชั่น/ซีคอน/เวตเกต : https://drive.google.com/file/d/1YP1_HlIGXkT3DTvKteh9vS1NuTq0XImu/view?usp=drive_link
เวสเกต หน้าร้าน : https://drive.google.com/file/d/1QZT22mNFU05Uo3z1HB1eU0dK2s6JbY0j/view?usp=drive_link
สยาม เซนเตอร์ : จอข้าง https://drive.google.com/file/d/1U8mAq4NKWChziEAkJswnD8RQ3Ea-YpTF/view?usp=drive_link
หลังแคชเชียร์ : https://drive.google.com/file/d/17a8WP5tmS2ZUU8JK8p-OsARbIwXZzypU/view?usp=drive_link
เซนทรัลพาร์ค : หลังแคชเชียร์ https://drive.google.com/file/d/14h1NnWYAEjxmUyvkuzVuRQ6g9-3vEjxa/view?usp=drive_link
จอด้านข้าง : https://drive.google.com/file/d/1K8zCyvoKoWbe1Olq6Es4IVExzCeqkisN/view?usp=drive_link
Zpell : หลังแคชเชียร์ : https://drive.google.com/file/d/1-JF0kw9VYa_RqjigrtAnH2sWYu8QDD1B/view?usp=drive_link
จอด้านข้าง 2 จอ : https://drive.google.com/file/d/1ZzlZKrVTud0ipD4kSwEYYTqN3zpfEzqF/view?usp=drive_link</t>
  </si>
  <si>
    <t>b3cc7f39</t>
  </si>
  <si>
    <t>📣ประกาศ📣 จอ Samsung 
ขอนำส่งสื่อถวายพระพร เนื่องในโอกาสวันฉัตรมงคล วันที่ 4  พฤษภาคม 2569 (ขึ้นสื่อค้าง 1 วัน หลังจากนั้นขึ้นสื่อปกติ)
TV Corner (ทีวีแนวนอน)
https://drive.google.com/file/d/1MlzNfF2HhqudLLBMDIhqwvNaT7s5WLKc/view?usp=drive_link</t>
  </si>
  <si>
    <t>11f2dd2c</t>
  </si>
  <si>
    <t>1.*วีดีโอ In store Promotion สาขา CentralwOrld  สำหรับวันที่ 1-4 May 26
Buy 2 Get 20% Buy 3 Get 30%
Link : มีเวลาโหลดไฟล์ 3 วันนะคะ รบกวนโหลดไว้ก่อน
https://we.tl/t-Zkj5asdZxMo3MVFy
2. *วีดีโอ In store Promotion สาขา One Bangkok   สำหรับวันที่ 1-4 May 26
Buy 2 Get 20% Buy 3 Get 30%
Link : มีเวลาโหลดไฟล์ 3 วันนะคะ รบกวนโหลดไว้ก่อน
https://we.tl/t-FcwzeXUqgHWoPgyE
 3.*วีดีโอ In store Promotion สาขา Central Phuket  สำหรับวันที่ 1-4 May 26
Buy 2 Get 20% Buy 3 Get 30%
Link : มีเวลาโหลดไฟล์ 3 วันนะคะ รบกวนโหลดไว้ก่อน
https://we.tl/t-4ZpVtvmux05828e5
 4. 
*วีดีโอ In store Promotion สาขา Central Pattaya สำหรับวันที่ 1-4 May 26
Buy 2 Get 20% Buy 3 Get 30%
Link : มีเวลาโหลดไฟล์ 2 วันค่ะ
https://we.tl/t-9ECtJK9OOKi3FS0M</t>
  </si>
  <si>
    <t>65862d98</t>
  </si>
  <si>
    <t>SUK CC DLB 02</t>
  </si>
  <si>
    <t>คืนวันพฤหัสที่30 เม.ย. เข้าเช้า วันศุกร์ที่ 1 พ.ค. นี้
ทางทีมจะเข้าเปลี่ยนสื่อ
สถานีสุขุมวิท ชั้นออกบัตรโดยสาร
ลูกค้า Dermatix Ultra 
จำนวน 1 กล่อง
ตำแหน่งกล่อง 
1. SUK CC DLB 02 
ขนาดจอ 880x256 px
*** รบกวนตั้ง เวลาเปลี่ยนสื่อ
คืนวันศุกร์ที่ 1 พ.ค. เวลา 23.40น.
K.หนุ่ม เบอร์ติดต่อ 0817007813
K.มด เบอร์ติดต่อ 0880225732
ควรโทรประสานงานกันช่วงเย็น ก่อนเวลาติดตั้งสื่อ</t>
  </si>
  <si>
    <t>83d374bd</t>
  </si>
  <si>
    <t>ขอแจ้งเช็คป้ายราคาทอง ร้านมีทองมีเงิน ไอยราหน่อยครับ 
- เน็ตที่ร้านหลุด ทางร้านป้อนราคาเองผ่าน hdplayer ไปแล้ว  ตอนนี้เน็ตมาแล้ว อยากให้ link ผ่านเว็ปเหมือนเดิมครับ</t>
  </si>
  <si>
    <t>DataServiceDR_Images/83d374bd.รูปภาพที่ดำเนินการเสร็จแล้ว.112808.jpg</t>
  </si>
  <si>
    <t>a752e06f</t>
  </si>
  <si>
    <t>แผ่น Mudule เสีย</t>
  </si>
  <si>
    <t>DataServiceDR_Images/a752e06f.รูปภาพที่แจ้ง.062339.jpg</t>
  </si>
  <si>
    <t>- เปลี่ยนแผ่นโมดูลเสีย 7 แผ่น✅️ -เปลี่ยนสายแพน1 เส้น✅️ - เปลี่ยนหม้อแปลง 1 ใบ✅️</t>
  </si>
  <si>
    <t>DataServiceDR_Images/a752e06f.รูปภาพที่ดำเนินการเสร็จแล้ว.031707.jpg</t>
  </si>
  <si>
    <t>f6a2649a</t>
  </si>
  <si>
    <t>ขึ้นสื่อจอซ้ายและปรับ Play Control เว้นวันที่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</si>
  <si>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0b0e78d5</t>
  </si>
  <si>
    <t>ขึ้นสื่อจอขวาและปรับ Play Control 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</si>
  <si>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feefab1d</t>
  </si>
  <si>
    <t>ขึ้นสื่อจอกลางพร้อมปรับ Play Control เว้นวันที่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</si>
  <si>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973fe8ae</t>
  </si>
  <si>
    <t>จอ 3Sphere เว้นวันที่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</si>
  <si>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f7ea7213</t>
  </si>
  <si>
    <t>ขึ้นสื่อPrevilege พร้อมปรับ Play Control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</si>
  <si>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ขึ้นสื่อจอขวาพร้อมปรับ Play Controlสื่อหลัก</t>
  </si>
  <si>
    <t>382f3144</t>
  </si>
  <si>
    <t>จอ Kiosk ปรับ Play Control เว้นวันที่ 4
Acc Wall : BD Embassy, ทรู1ใยแก้ว, CP Tower, EMSPHERE, Siam soi2, One BKK, Dusit Central Park 
Video Wall : TS Central Westgate, Mega Bangna, Future Rangsit
นำส่งสื่อวันพิเศษ
&gt;&gt; สื่อถวายพระพร ๔ พฤษภาคม ๒๕๖๙ วันฉัตรมงคล ค้างสื่อเดียว งด Commercial 1 วัน (วันจันทร์ 4 พฤษภาคม 69)
https://drive.google.com/drive/folders/1Jco3nI9y92IjQZTINgHO9E2aB6Ua8j5Y?usp=drive_link</t>
  </si>
  <si>
    <t>d1510e3d</t>
  </si>
  <si>
    <t>จอซ้าย พร้อมปรับ Play Control เว้นวันที่ 5
Acc Wall : BD Embassy, ทรู1ใยแก้ว, CP Tower, EMSPHERE, Siam soi2, One BKK, Dusit Central Park 
Video Wall : TS Central Westgate, Mega Bangna, Future Rangsit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
รบกวนด้วยนะคะ ขอบคุณมากค่ะ🙏🏻</t>
  </si>
  <si>
    <t>2203fd33</t>
  </si>
  <si>
    <t>จอขวา ปรับ Play Control เว้นวันที่ 5
Acc Wall : BD Embassy, ทรู1ใยแก้ว, CP Tower, EMSPHERE, Siam soi2, One BKK, Dusit Central Park 
Video Wall : TS Central Westgate, Mega Bangna, Future Rangsit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t>
  </si>
  <si>
    <t>e58ff4b7</t>
  </si>
  <si>
    <t>จอกลาง ปรับ Play Control เว้นวันที่ 5
Acc Wall : BD Embassy, ทรู1ใยแก้ว, CP Tower, EMSPHERE, Siam soi2, One BKK, Dusit Central Park 
Video Wall : TS Central Westgate, Mega Bangna, Future Rangsit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t>
  </si>
  <si>
    <t>1ab2de72</t>
  </si>
  <si>
    <t>จอ 3 Sphere ปรับ Play Control เว้นวันที่ 5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t>
  </si>
  <si>
    <t>e00f903f</t>
  </si>
  <si>
    <t>จอKioskปรับ Play Control เว้นวันที่ 5
Acc Wall : BD Embassy, ทรู1ใยแก้ว, CP Tower, EMSPHERE, Siam soi2, One BKK, Dusit Central Park 
Video Wall : TS Central Westgate, Mega Bangna, Future Rangsit
&gt;&gt; สื่อถวายพระพร ๕ พฤษภาคม ๒๕๖๙ พระเจ้าวรวงศ์เธอ พระองค์เจ้าอทิตยาทรกิติคุณ ค้างสื่อเดียว งด Commercial 1 วัน (วันอังคาร 5 พฤษภาคม 69)
https://drive.google.com/drive/folders/1I2svl-jtM4P8vulFhtIJSyStNAiW2DKn?usp=drive_link
ลักษณะงาน</t>
  </si>
  <si>
    <t>da29a40f</t>
  </si>
  <si>
    <t>จอนี้ที่เซ็นทรัลพระราม 9 ชั้น B เปลี่ยนเป็น Apple Wall แล้วค่ะ รบกวนเปลี่ยนสื่อด้วยนะคะ</t>
  </si>
  <si>
    <t>DataServiceDR_Images/da29a40f.รูปภาพที่แจ้ง.105730.jpg</t>
  </si>
  <si>
    <t>e16091b3</t>
  </si>
  <si>
    <t>คุณจ๋า</t>
  </si>
  <si>
    <t>0971955651</t>
  </si>
  <si>
    <t>TS The Mall Nakhonratchasima จอซ้ายเปลี่ยนเป็น Apple Wall ละคะ รบกวนเปลี่ยนสื่อให้ด้วยนะคะ</t>
  </si>
  <si>
    <t>DataServiceDR_Images/e16091b3.รูปภาพที่แจ้ง.110114.jpg</t>
  </si>
  <si>
    <t>นิค , ยอด , ตา</t>
  </si>
  <si>
    <t>จอไม่ออนไลน์ ทำการเชื่อมต่อเน็ตเพื่ออัพสื่อ หลังจากต่อเน็ตสื่ออัพได้ปกติ</t>
  </si>
  <si>
    <t>DataServiceDR_Images/e16091b3.รูปภาพที่ดำเนินการเสร็จแล้ว.105923.jpg</t>
  </si>
  <si>
    <t>0160f59e</t>
  </si>
  <si>
    <t>จอซ้ายของ TS CT Chonburi ยังไม่เป็นสื่อ Apple Wall นะคะ</t>
  </si>
  <si>
    <t>DataServiceDR_Images/0160f59e.รูปภาพที่แจ้ง.110404.jpg</t>
  </si>
  <si>
    <t>ขึ้นสื่อ และโทรสอบถามสาขา</t>
  </si>
  <si>
    <t>d9a3c624</t>
  </si>
  <si>
    <t>Central Village ที่เข้าแก้ไขจอ LED เมื่อวันเสาร์ 
มีแทบดำด้านล่าง รบกวนจัดแผนเข้าแก้ไขใหม่อีกครั้งค่ะ
ขอบคุณค่</t>
  </si>
  <si>
    <t>DataServiceDR_Images/d9a3c624.รูปภาพที่แจ้ง.114824.jpg</t>
  </si>
  <si>
    <t>DataServiceDR_Images/d9a3c624.รูปภาพที่ดำเนินการเสร็จแล้ว.114824.jpg</t>
  </si>
  <si>
    <t>9880b953</t>
  </si>
  <si>
    <t>จอแสดงภาพผิดปกติครับ</t>
  </si>
  <si>
    <t>DataServiceDR_Images/9880b953.รูปภาพที่แจ้ง.115651.jpg</t>
  </si>
  <si>
    <t>พอไปถึงหน้างานพบจอปกติ</t>
  </si>
  <si>
    <t>DataServiceDR_Images/9880b953.รูปภาพที่ดำเนินการเสร็จแล้ว.035629.jpg</t>
  </si>
  <si>
    <t>da98fc14</t>
  </si>
  <si>
    <t>อาการแจ้งซ่อม  PC โปรแกรมมองหากล่องควบคุมไม่เจอ</t>
  </si>
  <si>
    <t>หนูเล็ก , เอิร์ท</t>
  </si>
  <si>
    <t>สาเหตุ เกิดจาก ทางลูกค้าเปลี่ยนวงแลนในสำนักงานใหญ่ใหม่ทำให้ PC กับกล่องหากันไม่เจอ  วิธีแก้ไข ทาง IT ไล่สายแลนไหม เพื่อให้เป็นวงแลนเดียวกัน</t>
  </si>
  <si>
    <t>DataServiceDR_Images/da98fc14.รูปภาพที่ดำเนินการเสร็จแล้ว.120031.jpg</t>
  </si>
  <si>
    <t>e8a05e02</t>
  </si>
  <si>
    <t>K.น้ำ</t>
  </si>
  <si>
    <t>0855555015</t>
  </si>
  <si>
    <t>มีการเปลี่ยน Wall 3 เป็น Focus Wall // drive.google.com/drive/folders/18XZp-vcKtlmn5Eh-FEjjBP3BVuJt5wVf?usp=sharing</t>
  </si>
  <si>
    <t>DataServiceDR_Images/e8a05e02.รูปภาพที่แจ้ง.080917.jpg</t>
  </si>
  <si>
    <t>ขึ้นสื่อพร้อมประสานงานหน้าสาขา</t>
  </si>
  <si>
    <t>1377df6e</t>
  </si>
  <si>
    <t>📣ประกาศ📣
ขอนำส่งสื่อถวายพระพร วันที่ 5 พฤษภาคม 2569  เนื่องในโอกาสวันคล้ายวันประสูติพระเจ้าวรวงศ์เธอ พระองค์เจ้าอทิตยาทรกิติคุณ (ขึ้นสื่อค้าง 1 วัน หลังจากนั้นขึ้นสื่อปกติ)
TV Corner (ทีวีแนวนอน)
https://drive.google.com/file/d/1bBuIzTZm1xT8sNocQocboyVLwRVYMHEW/view?usp=drive_link</t>
  </si>
  <si>
    <t>งานนี้ทำเสร็จแล้วนะคะ ประเภทจอดังนี้ค่ะ 1.Sheep 2.Apple  3.Samsung 4.Basues 5.Mix</t>
  </si>
  <si>
    <t>d2c1f39a</t>
  </si>
  <si>
    <t>ึคุณพัชรี</t>
  </si>
  <si>
    <t>Link สื่อใหม่ 
LED : เบอร์ฟันธง พระราหู อ.ลักษณ์ (สื่อใหม่) (1 May - 31 July 2026)
https://drive.google.com/drive/folders/1hARXQ1YxtkrfK_86f7srSQHBrGjIu_8Q?usp=drive_link</t>
  </si>
  <si>
    <t>a1a69554</t>
  </si>
  <si>
    <t>เนื่องจากติดวันหยุดยาว ขอให้ขึ้นสื่อครบทุกสาขาภายในวันที่ 8 พ.ค.2026 (ลูกค้าแจ้ง)
LED : OPPO Find X9 Ultra (1 May - 31 July 2026)
https://drive.google.com/drive/folders/1i2zO7H4JNlnWlRWBa8AAPENjRsUL86IW?usp=drive_link</t>
  </si>
  <si>
    <t>37072b81</t>
  </si>
  <si>
    <t>ขึ้นสื่อรายเดือนจอ LED
&gt;&gt; นำส่งสื่อเดือน May 26https://drive.google.com/drive/folders/1hkoiNCMwD0NIDTQUAbl6NzxVBY4UWnaP?usp=drive_link</t>
  </si>
  <si>
    <t>ขึ้นสื่อรายเดือน 13 สื่อ</t>
  </si>
  <si>
    <t>e28a88f9</t>
  </si>
  <si>
    <t>ขึ้นสื่อรายเดือนจอ Baseus
📣ประกาศ📣
Digital Media effective 1-31 May 2026
TV Corner (Accessory 1 Screen)
https://drive.google.com/drive/folders/1WfElovPKf6zu7tIeiRz_I6tTyjXBZk9U?usp=sharing</t>
  </si>
  <si>
    <t>c3c2aac9</t>
  </si>
  <si>
    <t>081-466-2324 , 085-555-9536 , 091-696-4535</t>
  </si>
  <si>
    <t>Wall BOE สื่อไม่อัพเดท</t>
  </si>
  <si>
    <t>DataServiceDR_Images/c3c2aac9.รูปภาพที่แจ้ง.094738.jpg</t>
  </si>
  <si>
    <t>18ee30e9</t>
  </si>
  <si>
    <t>ทรูช้อปเซ็นทรัลอยุธยา สื่อขึ้นไม่ค้างมีสื่ออื่นเข้ามาสลับกันครับ</t>
  </si>
  <si>
    <t>DataServiceDR_Images/18ee30e9.รูปภาพที่แจ้ง.095448.jpg</t>
  </si>
  <si>
    <t>Play Control ผิด ทำการลบสื่อที่ Play Control ผิดออก</t>
  </si>
  <si>
    <t>DataServiceDR_Images/18ee30e9.รูปภาพที่ดำเนินการเสร็จแล้ว.095448.jpg</t>
  </si>
  <si>
    <t>4582027a</t>
  </si>
  <si>
    <t>จอ LED ไม่ขึ้นสื่อถวายพระพรค่ะ</t>
  </si>
  <si>
    <t>DataServiceDR_Images/4582027a.รูปภาพที่แจ้ง.095644.jpg</t>
  </si>
  <si>
    <t>Play Controlไม่ถูกต้องทำการแก้ไข Play Control</t>
  </si>
  <si>
    <t>DataServiceDR_Images/4582027a.รูปภาพที่ดำเนินการเสร็จแล้ว.102315.jpg</t>
  </si>
  <si>
    <t>9a31f544</t>
  </si>
  <si>
    <t>DataServiceDR_Images/9a31f544.รูปภาพที่แจ้ง.095934.jpg</t>
  </si>
  <si>
    <t>DataServiceDR_Images/9a31f544.รูปภาพที่ดำเนินการเสร็จแล้ว.102202.jpg</t>
  </si>
  <si>
    <t>d560e977</t>
  </si>
  <si>
    <t>อัพเดทสื่อรายเดือน
https://wwpcis-my.sharepoint.com/:f:/g/personal/smuhammadsaid_diormail_com/IgBLKYM2vjj_SKuosopl5fvSAf1Kx726jjtFC-Y0jjYMPXI?e=6Eerpf</t>
  </si>
  <si>
    <t>ขึ้นสื่อพร้อมทำ Report</t>
  </si>
  <si>
    <t>e3460959</t>
  </si>
  <si>
    <t>TS central Westville จอขึ้นไม่หมดค่ะ</t>
  </si>
  <si>
    <t>DataServiceDR_Images/e3460959.รูปภาพที่แจ้ง.101012.jpg</t>
  </si>
  <si>
    <t>Restart ผ่านหลังบ้านและ Restart Player</t>
  </si>
  <si>
    <t>3ef55534</t>
  </si>
  <si>
    <t>เช็คสื่อครอปสื่อให้ทีมติดตั้ง
รบกวนช่วยเช็คไฟสื่อให้หน่อยค่ะ จะมีใช้งาน HPP Dior Addict Lip Glass@CENTRAL LADPRAO เป็นงานอีเว้นค่ะ งานติดตั้งวันที่ 13-5-69 ค่ะ ขอบคุณค่ะ
ใช้ไฟล์แนวตั้งจาก ลิ้งนี้ได้เลยครับ 
โดยใช้ VDO เดียวกันกับ สยาม พารากอน 
https://wwpcis-my.sharepoint.com/:f:/g/personal/smuhammadsaid_diormail_com/IgBLKYM2vjj_SKuosopl5fvSAf1Kx726jjtFC-Y0jjYMPXI?e=6Eerpf</t>
  </si>
  <si>
    <t>เทียบสื่อและครอปสื่อสำหรับงานติดตั้งEvent</t>
  </si>
  <si>
    <t>DataServiceDR_Images/3ef55534.รูปภาพที่ดำเนินการเสร็จแล้ว.104444.jpg</t>
  </si>
  <si>
    <t>05e53d7c</t>
  </si>
  <si>
    <t>เว็บอัพเดตจอ ตอนกด Send แล้วขึ้นแบบนี้ค่ะ เซิฟเวอร์มีปัญหามั้ยคะ</t>
  </si>
  <si>
    <t>DataServiceDR_Images/05e53d7c.รูปภาพที่แจ้ง.101501.jpg</t>
  </si>
  <si>
    <t>ทำการ restart server info</t>
  </si>
  <si>
    <t>96dc1d55</t>
  </si>
  <si>
    <t>BMN ลุมพินีครับ ระบบไฟ offline จอ Samsung</t>
  </si>
  <si>
    <t>DataServiceDR_Images/96dc1d55.รูปภาพที่แจ้ง.101650.jpg</t>
  </si>
  <si>
    <t>เอิร์ท , เหน่ง , ต้น สลิม , โทน</t>
  </si>
  <si>
    <t>-เข้าตรวจสอบจอออฟไลน์ 17.00น. เนื่องจาก สอบSMและCCTVย้อนหลังที่สถานีมีไฟตกช่วง17.00น. ทำให้จอดับ และบันไดเลื่อนหยุดทำงาน ตรวจทามเมอร์ทำงานปกติ</t>
  </si>
  <si>
    <t>DataServiceDR_Images/96dc1d55.รูปภาพที่ดำเนินการเสร็จแล้ว.031923.jpg</t>
  </si>
  <si>
    <t>351edb19</t>
  </si>
  <si>
    <t>Central Nakhonsrithammarat</t>
  </si>
  <si>
    <t>ดวิษา</t>
  </si>
  <si>
    <t>0954292999</t>
  </si>
  <si>
    <t>TS CT Nakhonsrithammarat จอขวาสุดเปลี่ยนเป็น Apple Wall แล้วนะคะ รบกวนเปลี่ยนสื่อด้วยนะคะ</t>
  </si>
  <si>
    <t>DataServiceDR_Images/351edb19.รูปภาพที่แจ้ง.083144.jpg</t>
  </si>
  <si>
    <t>ส่งสื่อแล้ว ติดต่อสาขาแล้ว สาขาแจ้งว่าสื่ออัพเดทเรียบร้อย</t>
  </si>
  <si>
    <t>561f0197</t>
  </si>
  <si>
    <t>https://eveandboyth-my.sharepoint.com/:f:/g/personal/umaporn_s_eveandboy_com/IgDMh_-ZN603T7vXJ1d7V8MDAc3ck7eWjTbjEbBoz2PXWzg?e=ZOgtAA
“เพิ่ม”
- Just keep watching
- My way
- TearsWhen am with you
- New woman
- Runway 
- End of era 
- Jealous type
- Vogue
และลบเพลง
- Go
- Fashion
- Drama</t>
  </si>
  <si>
    <t>ทำการ Render เพลงใน Photoshop โดยใส่พื้นหลังชื่อเพลงแต่ละเพลง จากนั้นส่งเพลงและลบเพลงที่ลูกค้าต้องการให้ลบ</t>
  </si>
  <si>
    <t>a60d33da</t>
  </si>
  <si>
    <t>อะคริลิคครอมสื่อการตลาดหักลงมา เกิดความเสียหาย มีผลกระทบต่อภาพลักษณ์ร้าน</t>
  </si>
  <si>
    <t>DataServiceDR_Images/a60d33da.รูปภาพที่แจ้ง.094916.jpg</t>
  </si>
  <si>
    <t>ยกเลิก ลูกค้ายกเลิก ไม่ใช่งานจอเรา</t>
  </si>
  <si>
    <t>e3d1d3a7</t>
  </si>
  <si>
    <t>จอLED บูทกิจกรรมดับ มีภาพครึ่งจอหมดประกัน</t>
  </si>
  <si>
    <t>DataServiceDR_Images/e3d1d3a7.รูปภาพที่แจ้ง.095226.jpg</t>
  </si>
  <si>
    <t>เปลี่ยนหม้อแปลง1ใบ จอติดปกติเรียบร้อยครับ✅️</t>
  </si>
  <si>
    <t>DataServiceDR_Images/e3d1d3a7.รูปภาพที่ดำเนินการเสร็จแล้ว.012741.jpg</t>
  </si>
  <si>
    <t>อนุมัติ 23-05-26
หม้อแปลง LRS200-5v.
ค่าบริการService</t>
  </si>
  <si>
    <t>4896d4a3</t>
  </si>
  <si>
    <t>จอLEDดับ</t>
  </si>
  <si>
    <t>DataServiceDR_Images/4896d4a3.รูปภาพที่แจ้ง.095448.jpg</t>
  </si>
  <si>
    <t>จอหน้าสาขากลับมาใช้งานได้แล้ว</t>
  </si>
  <si>
    <t>0444afaf</t>
  </si>
  <si>
    <t>DataServiceDR_Images/0444afaf.รูปภาพที่แจ้ง.100342.jpg</t>
  </si>
  <si>
    <t>สื่อมีการ Sent Fail แนะนำสาขาเชื่อมต่อ Internet</t>
  </si>
  <si>
    <t>DataServiceDR_Images/0444afaf.รูปภาพที่ดำเนินการเสร็จแล้ว.100342.jpg</t>
  </si>
  <si>
    <t>5832beeb</t>
  </si>
  <si>
    <t>ป้ายDynamic สุขุมวิท
ดับบางส่วนครับ</t>
  </si>
  <si>
    <t>DataServiceDR_Images/5832beeb.รูปภาพที่แจ้ง.100531.jpg</t>
  </si>
  <si>
    <t>ดำเนินการตรวจสอบเบื้องต้นพบว่าสายไฟDcหลุด และมีแผ่นที่ขาเสียบสายไฟdcหัก ทำการเปลี่ยนแผ่นขาที่หัก1แผ่นและแผ่นที่แสงดรอป1แผ่น เรียบร้อยจอกลับมาปกติแล้วครับ</t>
  </si>
  <si>
    <t>DataServiceDR_Images/5832beeb.รูปภาพที่ดำเนินการเสร็จแล้ว.111816.jpg</t>
  </si>
  <si>
    <t>e9a5d587</t>
  </si>
  <si>
    <t>0955544450 , 085-555-9539</t>
  </si>
  <si>
    <t>DataServiceDR_Images/e9a5d587.รูปภาพที่แจ้ง.100729.jpg</t>
  </si>
  <si>
    <t>แนะนำสาขาเชื่อมต่อInternet</t>
  </si>
  <si>
    <t>DataServiceDR_Images/e9a5d587.รูปภาพที่ดำเนินการเสร็จแล้ว.105256.jpg</t>
  </si>
  <si>
    <t>4a1245e9</t>
  </si>
  <si>
    <t>DataServiceDR_Images/4a1245e9.รูปภาพที่แจ้ง.102257.jpg</t>
  </si>
  <si>
    <t>DataServiceDR_Images/4a1245e9.รูปภาพที่ดำเนินการเสร็จแล้ว.111318.jpg</t>
  </si>
  <si>
    <t>6c8214d6</t>
  </si>
  <si>
    <t>แจ้งงานเอริทเพิ่ม เข้าเปลี่ยนสื่อจอ demo true onebangkok ครับ</t>
  </si>
  <si>
    <t>DataServiceDR_Images/6c8214d6.รูปภาพที่แจ้ง.104238.jpg</t>
  </si>
  <si>
    <t>ดำเนินการเปลี่ยนสื่อจอHighlight Standเรียบร้อยครับ</t>
  </si>
  <si>
    <t>DataServiceDR_Images/6c8214d6.รูปภาพที่ดำเนินการเสร็จแล้ว.112004.jpg</t>
  </si>
  <si>
    <t>eba475fe</t>
  </si>
  <si>
    <t>แจ้งเพิ่มสื่อ,เปลี่ยนแปลง และลบสื่อ Digital TV อัพเดท  5/5/2026 
1.แจ้ง เพิ่มสื่อ แคมเปญ HUAWEI MatePad Mini  ระยะเวลาการขึ้นสื่อ 5 พ.ค. 69 – 31 พ.ค. 69  (ลงสื่อ เฉพาะสาขา True Shop WW เท่านั้นห้ามลงช่องทางอื่นๆ)
Team DR  &gt;&gt;&gt; Digital Screen 43" (แนวตั้งสื่อco brand)   
https://drive.google.com/drive/folders/1baN6Ie9CgVkYj7lizTVm_cmqj2hNhsyz?usp=sharing</t>
  </si>
  <si>
    <t>aa304ebd</t>
  </si>
  <si>
    <t>1.แจ้ง เพิ่มสื่อ แคมเปญ  Samsung Finance+ ระยะเวลาการขึ้นสื่อ 5 พ.ค. 69 – 31 พ.ค. 69  
2.แจ้ง เพิ่มสื่อ แคมเปญ  SGFinance+ ระยะเวลาการขึ้นสื่อ 5 พ.ค. 69 – 31 พ.ค. 69  
3.แจ้ง เพิ่มสื่อ แคมเปญ  Iphone N ระยะเวลาการขึ้นสื่อ 5 พ.ค. 69 – 31 พ.ค. 69  
Team DR  &gt;&gt;&gt; Digital Screen 43" (แนวตั้งสื่อco brand)   
https://drive.google.com/drive/folders/1baN6Ie9CgVkYj7lizTVm_cmqj2hNhsyz?usp=sharing</t>
  </si>
  <si>
    <t>c921c690</t>
  </si>
  <si>
    <t>รบกวนช่วยอัปไฟล์ภาพสำหรับเปลี่ยนจอ LED Week 19 – 20 ของ CHARLES &amp; KEITH สาขา Central Pattaya แทนสื่อเดิมตามลิงก์ด้านล่างภายในวันที่ 7 พ.ค. 2569 ค่ะ
Central Pattaya https://drive.google.com/file/d/1gOSMSW1756cKB3V1T1v7TyisXOud_5gx/view?usp=sharing</t>
  </si>
  <si>
    <t>513cd448</t>
  </si>
  <si>
    <t>รบกวน Upload จอ TV Big Hot Spot ค่ะ สามารถเริ่มได้เลยค่ะ 
EVEANDBOY Mega Bangna ( จอแนวนอน ) : https://drive.google.com/file/d/1VpdY-kw4_MUbWS9--FAvPH3fGelhg_vs/view?usp=sharing
จอแนวตั้งสาขาอื่นๆ : https://drive.google.com/file/d/1FfIvhUm9YNy-yPgzXlehD5VrnuIl4t78/view?usp=sharing</t>
  </si>
  <si>
    <t>01819bdd</t>
  </si>
  <si>
    <t>Zpell จอเปนเส้นค่ะ</t>
  </si>
  <si>
    <t>DataServiceDR_Images/01819bdd.รูปภาพที่แจ้ง.101839.jpg</t>
  </si>
  <si>
    <t>เปลี่ยนจอ 23.6นิ้วจำนวน 1 จอเรียบร้อยครับ✅️✅️</t>
  </si>
  <si>
    <t>DataServiceDR_Images/01819bdd.รูปภาพที่ดำเนินการเสร็จแล้ว.100552.jpg</t>
  </si>
  <si>
    <t>29739793</t>
  </si>
  <si>
    <t>Adidas Central Nakhonpathom</t>
  </si>
  <si>
    <t>จอร้าน นครปฐม แผ่นเสียครับ ฝากทีมเข้าไปเปลี่ยนให้หน่อยครับ</t>
  </si>
  <si>
    <t>DataServiceDR_Images/29739793.รูปภาพที่แจ้ง.102120.jpg</t>
  </si>
  <si>
    <t>ต้น สลิม , เหน่ง</t>
  </si>
  <si>
    <t>เดินทางมาถึงหน้าสาขาจอติดปกติ ได้ทำการแก้ไขโดย อัพเวอร์ชั่นการ์ด จาก 24.05.65.30 เป็นเวอร์ชั่น 25.23.65.30 ปรับค่า Refresh rate จาก 17.86MHz/10200 เป็น 8.3MHz/4800 ครับเนื่องจากค่า Refresh rate สูงเกินไปครับ  ทำการเปิดปิดจอใหม่จอติดปกติครับ✅️✅️</t>
  </si>
  <si>
    <t>DataServiceDR_Images/29739793.รูปภาพที่ดำเนินการเสร็จแล้ว.010740.jpg</t>
  </si>
  <si>
    <t>6d045b9e</t>
  </si>
  <si>
    <t>จอกระพริบเป็นเส้นๆแก้ไขยังไงได้บ้างค่ะ</t>
  </si>
  <si>
    <t>DataServiceDR_Images/6d045b9e.รูปภาพที่แจ้ง.102632.jpg</t>
  </si>
  <si>
    <t>โอ๋ , ต้น สลิม</t>
  </si>
  <si>
    <t>รายละเอียดงาน : เข้าตรวจสอบะแก้ไขจอฟาสาทเบื้องต้น จอกระพิบ -สาเหตุเกิดจากฝาปิดหม้อแปลงการ์ดหนีบสายแลนทำให้จอกระพิบ แก้ไขเรียบร้อยครับ✅️</t>
  </si>
  <si>
    <t>DataServiceDR_Images/6d045b9e.รูปภาพที่ดำเนินการเสร็จแล้ว.111711.jpg</t>
  </si>
  <si>
    <t>อนุมัติราคา26-05-26</t>
  </si>
  <si>
    <t>81f8f297</t>
  </si>
  <si>
    <t>DataServiceDR_Images/81f8f297.รูปภาพที่แจ้ง.102842.jpg</t>
  </si>
  <si>
    <t>DataServiceDR_Images/81f8f297.รูปภาพที่ดำเนินการเสร็จแล้ว.105920.jpg</t>
  </si>
  <si>
    <t>354e77fb</t>
  </si>
  <si>
    <t>ขึ้นสื่อ จอ demo สื่อ True X</t>
  </si>
  <si>
    <t>DataServiceDR_Images/354e77fb.รูปภาพที่แจ้ง.103050.jpg</t>
  </si>
  <si>
    <t>เปลี่ยนสื่อ จอ Highlight Stand</t>
  </si>
  <si>
    <t>DataServiceDR_Images/354e77fb.รูปภาพที่ดำเนินการเสร็จแล้ว.110241.jpg</t>
  </si>
  <si>
    <t>5a7cdac0</t>
  </si>
  <si>
    <t>DataServiceDR_Images/5a7cdac0.รูปภาพที่แจ้ง.103223.jpg</t>
  </si>
  <si>
    <t>พี่เบร์ด โฟร์แมน , พี่ต้น</t>
  </si>
  <si>
    <t>ชื่องาน:  Sunnie Central Ladprow วันที่: 006/05/2026 เวลา: 10.25  อาการรับแจ้ง : LED จอดับ รายละเอียดงาน: จอดับ  ผลการตรวจสอบ  : ตู้ไม่มีไฟ -เกิดจากสวิตช์ควบคุม Auto หลุดออกมาครับ วิธีแก้ไข :    ทำการแก้ไขใ่สวิสคืน  ผลการดำเนินงาน  : เรียบร้อยปกติ  หมายเหตุ  :</t>
  </si>
  <si>
    <t>DataServiceDR_Images/5a7cdac0.รูปภาพที่ดำเนินการเสร็จแล้ว.023507.png</t>
  </si>
  <si>
    <t>33f059ad</t>
  </si>
  <si>
    <t>จอ LED ปิดอัตโนมัติเวลา 19.00น. ต้องการปรับเปลี่ยนเวลาปิดใหม่ เป็น 20.00น.</t>
  </si>
  <si>
    <t>DataServiceDR_Images/33f059ad.รูปภาพที่แจ้ง.103526.jpg</t>
  </si>
  <si>
    <t>เข้าปรับ timmer</t>
  </si>
  <si>
    <t>DataServiceDR_Images/33f059ad.รูปภาพที่ดำเนินการเสร็จแล้ว.024259.jpg</t>
  </si>
  <si>
    <t>ea360b3e</t>
  </si>
  <si>
    <t>DataServiceDR_Images/ea360b3e.รูปภาพที่แจ้ง.103805.jpg</t>
  </si>
  <si>
    <t>669e564f</t>
  </si>
  <si>
    <t>Arisa</t>
  </si>
  <si>
    <t>0836057462</t>
  </si>
  <si>
    <t>จอเปิดไม่ติด
จอดำไม่ขึ้นสื่อทั้งสองจอ</t>
  </si>
  <si>
    <t>DataServiceDR_Images/669e564f.รูปภาพที่แจ้ง.104033.jpg</t>
  </si>
  <si>
    <t>ไม่แน่ใจสาเหตุที่จอดับ ประสานงานพบว่ามีสื่อถวายพระพรแทรกอยู่แม้ในหน้า Programlist ไม่มี ทำการส่งสื่อแบบแทนที่ ผลคือสื่อค้างจอ คาดว่าเป็นที่ระบบ</t>
  </si>
  <si>
    <t>DataServiceDR_Images/669e564f.รูปภาพที่ดำเนินการเสร็จแล้ว.111030.jpg</t>
  </si>
  <si>
    <t>a3995475</t>
  </si>
  <si>
    <t>DataServiceDR_Images/a3995475.รูปภาพที่แจ้ง.104522.jpg</t>
  </si>
  <si>
    <t>6ab9a49c</t>
  </si>
  <si>
    <t>Duean</t>
  </si>
  <si>
    <t>อาการจอ kiosk โปรแกรม magic player ไม่ทำงาน</t>
  </si>
  <si>
    <t>DataServiceDR_Images/6ab9a49c.รูปภาพที่แจ้ง.105314.jpg</t>
  </si>
  <si>
    <t>อาการจอ kiosk กโปรแกรม magic player ไม่ทำงาน ผลการตรวจสอบ //  ลูกค้านำสื่อเข้าแฟลชไดร์ผิด มีโฟรนดอร์ในแฟลชไดร์ ทำให้จออ่านไฟล์ไม่ได้จึงไม่ Coppy ไฟล์ วิธีแก้ไข // แนะนำลูกค้าให้ Coppy ไฟล์ที่ต้องเล่นลงแฟลชไดร์ป่าวๆ เลย และลบโฟรนเดอร์ที่ได้ได้ใช้งานออก และเสียบที่จออีกครั้ง สถานะ // จอเล่นสื่อปกติ</t>
  </si>
  <si>
    <t>DataServiceDR_Images/6ab9a49c.รูปภาพที่ดำเนินการเสร็จแล้ว.110743.jpg</t>
  </si>
  <si>
    <t>a42d723a</t>
  </si>
  <si>
    <t>สื่อค้างจอ</t>
  </si>
  <si>
    <t>DataServiceDR_Images/a42d723a.รูปภาพที่แจ้ง.105439.jpg</t>
  </si>
  <si>
    <t>ทำการแนะนำ user ออกจากระบบแล้วขึ้นใหม่</t>
  </si>
  <si>
    <t>8276d2a0</t>
  </si>
  <si>
    <t>เปลี่ยนสื่อหน้าสาขา 1 จอ</t>
  </si>
  <si>
    <t>- เข้าเปลี่ยนสื่อ        - ข้าเช็กการเชื่อมต่อ internet //ทางสาขามีเปลี่ยนเร้าเตอร์ใหม่เพราะชื่อwifiไม่เหมือนเดิมครับ เชื่อมต่อwifiใหม่จอออนไลน์ปกติครับ✅️</t>
  </si>
  <si>
    <t>DataServiceDR_Images/8276d2a0.รูปภาพที่ดำเนินการเสร็จแล้ว.113534.jpg</t>
  </si>
  <si>
    <t>b41132e8</t>
  </si>
  <si>
    <t>เปลี่ยนสื่อ 2 จอ</t>
  </si>
  <si>
    <t>Westville ออฟไลน์ทั้ง 2 จอ      - เข้าเปลี่ยนสื่อ        - ข้าเช็กการเชื่อมต่อ internet //ทางสาขามีเปลี่ยนเร้าเตอร์ใหม่เพราะชื่อwifiไม่เหมือนเดิมครับ เชื่อมต่อwifiใหม่จอออนไลน์ปกติครับ✅️✅️</t>
  </si>
  <si>
    <t>DataServiceDR_Images/b41132e8.รูปภาพที่ดำเนินการเสร็จแล้ว.113734.jpg</t>
  </si>
  <si>
    <t>45f9f5dd</t>
  </si>
  <si>
    <t>คุณแป้ง</t>
  </si>
  <si>
    <t>ปิดเสียงจอสื่อ</t>
  </si>
  <si>
    <t>DataServiceDR_Images/45f9f5dd.รูปภาพที่แจ้ง.025256.png</t>
  </si>
  <si>
    <t>CustomerService</t>
  </si>
  <si>
    <t>คุณเบลล์ปิดเสียงเอง</t>
  </si>
  <si>
    <t>e87156b8</t>
  </si>
  <si>
    <t>Por RM Rama2</t>
  </si>
  <si>
    <t>090 929 9556</t>
  </si>
  <si>
    <t>TS Central Rama 2 จอขวาสุดในกรอบเปลี่ยนเป็นสื่อ Apple Wall นะคะ จอที่ 2เป็น Sheep</t>
  </si>
  <si>
    <t>DataServiceDR_Images/e87156b8.รูปภาพที่แจ้ง.034820.jpg</t>
  </si>
  <si>
    <t>ส่งสื่อแล้ว ประสานงานแล้ว ลูกค้าแจ้งว่าสื่อขึ้นเรียบร้อย</t>
  </si>
  <si>
    <t>0262877c</t>
  </si>
  <si>
    <t>📣ประกาศ📣
ขอแจ้งเปลี่ยนสื่อ Apple Accessory ที่จะหมดอายุวันที่ 9/5/2026 ที่จอ Apple ACC Wall, จอ Mix Brand ACC Wall มีผลวันที่ 10/5/2026
https://drive.google.com/drive/folders/1RD3AkUjDIsoUNOggl7S0Db74AiejOQm8?usp=sharing</t>
  </si>
  <si>
    <t>a02b7b89</t>
  </si>
  <si>
    <t>Central rama 2</t>
  </si>
  <si>
    <t>0836495225</t>
  </si>
  <si>
    <t>เต๋าขอเพิ่ม ของสาขาเซ็นทรัลพระราม2ให้ด้วยได้มั้ยคะ แค่เฉพาะของรอบนี้</t>
  </si>
  <si>
    <t>DataServiceDR_Images/a02b7b89.รูปภาพที่แจ้ง.040541.jpg</t>
  </si>
  <si>
    <t>ดำเนินการเปลี่ยนสื่อจอทีวีเรียบร้อยครับ✅ ลูกค้าแจ้งว่าเราสามารถผ่ากล่องเพื่อดึงสายยูเอสบีออกมาทิ้งไว้นอกกล่องได้ไหมครับ เพราะขอบไม่มีช่องให้นำสายออกมาเลยครับ</t>
  </si>
  <si>
    <t>DataServiceDR_Images/a02b7b89.รูปภาพที่ดำเนินการเสร็จแล้ว.102304.jpg</t>
  </si>
  <si>
    <t>fa9f7cdc</t>
  </si>
  <si>
    <t>0935741462</t>
  </si>
  <si>
    <t>อาการ: จอไฟ LED เปิดไม่ติด</t>
  </si>
  <si>
    <t>DataServiceDR_Images/fa9f7cdc.รูปภาพที่แจ้ง.061515.jpg</t>
  </si>
  <si>
    <t>ตี๋</t>
  </si>
  <si>
    <t>จอเดอะคลินิกสาขาเซ็นทรัลภูเก็ต สาเหตุที่จอไม่ติดสัญญาณไม่เข้าจอครับ ทำการปิดกล่องแล้วเปิดใหม่ ตอนนี้จอกลับมาติดปกติแล้วครับ</t>
  </si>
  <si>
    <t>DataServiceDR_Images/fa9f7cdc.รูปภาพที่ดำเนินการเสร็จแล้ว.085913.jpg</t>
  </si>
  <si>
    <t>20ed2abf</t>
  </si>
  <si>
    <t>Module ดับ 1 แผ่น</t>
  </si>
  <si>
    <t>DataServiceDR_Images/20ed2abf.รูปภาพที่แจ้ง.091715.jpg</t>
  </si>
  <si>
    <t>ตรวจสอบเบื้องต้นพบว่าแผ่นโมดูลเสียครับ ลองสลับสายแล้วก็ไม่ติดครับดำเนินการย้ายแผ่นมามุมขวาล่างสุดแล้วครับ</t>
  </si>
  <si>
    <t>DataServiceDR_Images/20ed2abf.รูปภาพที่ดำเนินการเสร็จแล้ว.101119.jpg</t>
  </si>
  <si>
    <t>ลูกค้าให้เอาแผ่นสาขาลาดพร้าวไปเปลี่ยน</t>
  </si>
  <si>
    <t>712abc7f</t>
  </si>
  <si>
    <t>*รบกวนเปิดวีดีโอตามวันที่แจ้งด้านล่างค่ะ
1.**วีดีโอ In store Promotion สาขา Central Pattaya สำหรับวันที่ 8 - 10 May 26 
Link : https://drive.google.com/drive/u/0/folders/1KigSrsH30sze4WCZEDXxsDC0jU258w6u 
2.**วีดีโอ In store Promotion สาขา CentralwOrld สำหรับวันที่ 8 - 10 May 26 
Size 1920x1080px : https://drive.google.com/drive/u/0/folders/1L6bLESYHTkVMtsFMxtocY2z6BTx2VoH0 
3.**วีดีโอ In store Promotion สาขา One Bangkok สำหรับวันที่ 8 - 10 May 26 
Link : https://drive.google.com/drive/u/0/folders/1NDrHjAYRsyG0qka_GZGm6JwsFZr8fgGz 
4.**วีดีโอ In store Promotion สาขา Central Phuket สำหรับวันที่ 8 - 10 May 26 
Link : https://drive.google.com/drive/u/0/folders/1j9CqsEzKBY9JEufVzOZZDziqD2YsEJ7U</t>
  </si>
  <si>
    <t>ขึ้นสื่อ 4สาขา 7 จอ</t>
  </si>
  <si>
    <t>af763148</t>
  </si>
  <si>
    <t>1.**วีดีโอ In store Promotion สาขา Central Phuket สำหรับวันที่ 11 - 12 May 26 
Link : https://drive.google.com/drive/u/0/folders/1a9Q4xNu-RyN4ske8F_5feQ8vfuuf12hR
2.**วีดีโอ In store Promotion สาขา One Bangkok สำหรับวันที่ 11 - 12 May 26 
Link : https://drive.google.com/drive/u/0/folders/1bB7Q7EFm67AQXje1zESm4zj3fvzZBQ3f
3.**วีดีโอ In store Promotion สาขา CentralwOrld สำหรับวันที่ 11 - 12 May 26 
Size 1920x1080px : https://drive.google.com/drive/u/0/folders/1kR5Imycif7y6MwOeFrh5T6BCkzqGjSqZ 
4.**วีดีโอ In store Promotion สาขา Central Pattaya สำหรับวันที่ 11 - 12 May 26 
Link : https://drive.google.com/drive/u/0/folders/18MXFop7LvH8MuZkigEv-PsBEi2Pp-S0i</t>
  </si>
  <si>
    <t>60b3d9bd</t>
  </si>
  <si>
    <t>แจ้งขึ้นสื่อ จอ Siam Soi 2
&gt;&gt;  Huawei Matepad Miniขึ้นสื่อ 8 - 31 May 26
https://drive.google.com/drive/folders/1-iFVhFS-IRZouUrYOyHvQ9WsnVw5ifgA?usp=drive_link</t>
  </si>
  <si>
    <t>ขึ้นสื่อจอGadget Siam Soi2</t>
  </si>
  <si>
    <t>323df6c3</t>
  </si>
  <si>
    <t>แจ้งขึ้นสื่อ จอขวา
&gt;&gt; Huawei Matepad Mini, 5G Device ขึ้นสื่อ 8 - 31 May 26
https://drive.google.com/drive/folders/1-iFVhFS-IRZouUrYOyHvQ9WsnVw5ifgA?usp=drive_link</t>
  </si>
  <si>
    <t>a8179204</t>
  </si>
  <si>
    <t>คุณอาร์ท</t>
  </si>
  <si>
    <t>คืนวันศุกร์ที่ 8 พค. เข้าเช้า วันเสาร์ที่ 9 พค. นี้
ทางทีมจะเข้าเปลี่ยนสื่อ
สถานีสุขุมวิท ชั้นออกบัตรโดยสาร
ลูกค้า "Oppo Fine X9s"
จำนวน 2  กล่อง
ตำแหน่งกล่อง 
1. SUK CC WLB 01 
ขนาดจอ  528 x 256 px
2. SUK CC WLB 02 
ขนาดจอ 528 x 256 px
*** รบกวนตั้ง เวลาเปลี่ยนสื่อ
คืนวันศุกร์ที่ 8 พค. นี้ เวลา 23.40น.
เจ้าหน้าที่ติดตั้งหน้างาน
K.ครอส เบอร์ติดต่อ 0634648737
K.เดี่ยว เบอร์ติดต่อ 0659984223
ควรโทรประสานงานกันช่วงเย็น ก่อนเวลาติดตั้งสื่อ
ขอบคุณครับ</t>
  </si>
  <si>
    <t>a6df9d21</t>
  </si>
  <si>
    <t>คุณ Banphot</t>
  </si>
  <si>
    <t>จอ LED ไม่ติด 1 ข้าง</t>
  </si>
  <si>
    <t>DataServiceDR_Images/a6df9d21.รูปภาพที่แจ้ง.092951.png</t>
  </si>
  <si>
    <t>เจาะเข้ามุมดับหนึ่งข้างครับ ดำเนินการรีกล่องใหม่จอกลับมาใช้งานปกติครับ</t>
  </si>
  <si>
    <t>DataServiceDR_Images/a6df9d21.รูปภาพที่ดำเนินการเสร็จแล้ว.040602.jpg</t>
  </si>
  <si>
    <t>8170987b</t>
  </si>
  <si>
    <t>ปภาวรินทร์ SR</t>
  </si>
  <si>
    <t>จอ LED หน้าร้าน</t>
  </si>
  <si>
    <t>DataServiceDR_Images/8170987b.รูปภาพที่แจ้ง.093335.jpg</t>
  </si>
  <si>
    <t>แจ้งสาขา on-off Timer</t>
  </si>
  <si>
    <t>DataServiceDR_Images/8170987b.รูปภาพที่ดำเนินการเสร็จแล้ว.101613.jpg</t>
  </si>
  <si>
    <t>0cf83a76</t>
  </si>
  <si>
    <t>AIS ShopสาขาสยามพารากอนพบปัญหาจอSerenadeด้านหลังกะพริบและมีภาพสีดำซ้อนในภาพ ค่ะ รบกวนเสนอราคาเข้าแก้ไขให้หน่อยนะคะ ขอบคุณค่ะ</t>
  </si>
  <si>
    <t>DataServiceDR_Images/0cf83a76.รูปภาพที่แจ้ง.093647.jpg</t>
  </si>
  <si>
    <t>6f567d5c</t>
  </si>
  <si>
    <t>สวัสดีครับช่วยเช็คให้หน่อยครับว่าเกิดจากอะไร พอดีผมจะอัพโหลดไฟล์ VIDEO แล้วกด SAVE แต่มันขึ้นแบบนี้ครับ</t>
  </si>
  <si>
    <t>DataServiceDR_Images/6f567d5c.รูปภาพที่แจ้ง.094037.jpg</t>
  </si>
  <si>
    <t>ชี้แจงแก่ลูกค้าว่าโฟลเดอร์หาย แจ้งให้ลูกค้าสร้างโฟลเดอร์ใหม่</t>
  </si>
  <si>
    <t>9be69d0b</t>
  </si>
  <si>
    <t>คุณBatty</t>
  </si>
  <si>
    <t>DataServiceDR_Images/9be69d0b.รูปภาพที่แจ้ง.094248.jpg</t>
  </si>
  <si>
    <t>แนะนำสาขาตรวจสอบ Input โดยการกด HDMI 1 ใช้งานปกติ</t>
  </si>
  <si>
    <t>DataServiceDR_Images/9be69d0b.รูปภาพที่ดำเนินการเสร็จแล้ว.092936.png</t>
  </si>
  <si>
    <t>c6a2ad29</t>
  </si>
  <si>
    <t>อรพรรณ จันทร์กลับ</t>
  </si>
  <si>
    <t>0959241555</t>
  </si>
  <si>
    <t>เปิดไม่ติด มี 3 จอ (ติดแค่ 2 จอ)</t>
  </si>
  <si>
    <t>DataServiceDR_Images/c6a2ad29.รูปภาพที่แจ้ง.094530.jpg</t>
  </si>
  <si>
    <t>ส่งสื่อหลักขึ้นจอ</t>
  </si>
  <si>
    <t>3ba91b91</t>
  </si>
  <si>
    <t>คุณเฟิน</t>
  </si>
  <si>
    <t>จอออฟไลน์ ส่งสื่อไม่สำเร็จ</t>
  </si>
  <si>
    <t>ทำการ เปลี่ยนรหัส Wi-Fi กล่องทั้ง3กล่องเรียบร้อยครับระบบกลับมาออนไลน์ปกติแล้วครับ✅</t>
  </si>
  <si>
    <t>DataServiceDR_Images/3ba91b91.รูปภาพที่ดำเนินการเสร็จแล้ว.100026.jpg</t>
  </si>
  <si>
    <t>01a645ab</t>
  </si>
  <si>
    <t>DataServiceDR_Images/01a645ab.รูปภาพที่แจ้ง.100158.jpg</t>
  </si>
  <si>
    <t>วิดีโอคอลกับสาขาเซ็ทเวลาจอ</t>
  </si>
  <si>
    <t>155311f0</t>
  </si>
  <si>
    <t>ติดปัญหาเปลี่ยนสื่อด้วยแฟลชไดร์ไม่ไ้ด้</t>
  </si>
  <si>
    <t>DataServiceDR_Images/155311f0.รูปภาพที่แจ้ง.100613.jpg</t>
  </si>
  <si>
    <t>แนะนำลุกค้า แก้ไขขึ้นสื่อได้เรียบร้อย</t>
  </si>
  <si>
    <t>DataServiceDR_Images/155311f0.รูปภาพที่ดำเนินการเสร็จแล้ว.101137.jpg</t>
  </si>
  <si>
    <t>19c9f77e</t>
  </si>
  <si>
    <t>Lotus's Nakhonsithammarat</t>
  </si>
  <si>
    <t>Thitapa Kliangsong</t>
  </si>
  <si>
    <t>081-235-9977 , 099-564-5935</t>
  </si>
  <si>
    <t>Digital Poster หน้าจอเปิดไม่ติด</t>
  </si>
  <si>
    <t>DataServiceDR_Images/19c9f77e.รูปภาพที่แจ้ง.100809.jpg</t>
  </si>
  <si>
    <t>สาขาไม่ได้เชื่อมต่อ Internet แนะนำสาขาเชื่อมต่อ Internet และขึ้นสื่อใหม่</t>
  </si>
  <si>
    <t>DataServiceDR_Images/19c9f77e.รูปภาพที่ดำเนินการเสร็จแล้ว.042604.jpg</t>
  </si>
  <si>
    <t>a0e0081a</t>
  </si>
  <si>
    <t>แจ้งขึ้นสื่อ จอกลาง
&gt;&gt; iPhone N ขึ้นสื่อ 8 - 31 May 26
https://drive.google.com/drive/folders/1-iFVhFS-IRZouUrYOyHvQ9WsnVw5ifgA?usp=drive_link</t>
  </si>
  <si>
    <t>180ddaa6</t>
  </si>
  <si>
    <t>แจ้งขึ้นสื่อ จอ Kiosk
&gt;&gt; iPhone N-, Huawei Matepad Mini, 5G Device ขึ้นสื่อ 8 - 31 May 26
https://drive.google.com/drive/folders/1-iFVhFS-IRZouUrYOyHvQ9WsnVw5ifgA?usp=drive_link</t>
  </si>
  <si>
    <t>af391e45</t>
  </si>
  <si>
    <t>แจ้งขึ้นสื่อ จอ3Sphere
&gt;&gt; iPhone N-, Huawei Matepad Mini, 5G Device ขึ้นสื่อ 8 - 31 May 26
https://drive.google.com/drive/folders/1-iFVhFS-IRZouUrYOyHvQ9WsnVw5ifgA?usp=drive_link</t>
  </si>
  <si>
    <t>f4c55766</t>
  </si>
  <si>
    <t>ขึ้นสื่อ จอกลาง
AirPods, iPad Air M4 ขึ้นสื่อ 10 - 31 May 26 **Replace สื่อ Apple Acc ที่หมดอายุ 9 May 26**
https://drive.google.com/drive/folders/101IBINvymZcZcjqz9Dk4X1ztMJ2JubD6?usp=drive_link</t>
  </si>
  <si>
    <t>9db40ff9</t>
  </si>
  <si>
    <t>ขึ้นสื่อจอ 3 Sphere
&gt;&gt; AirPods, iPad Air M4 ขึ้นสื่อ 10 - 31 May 26 **Replace สื่อ Apple Acc ที่หมดอายุ 9 May 26**
https://drive.google.com/drive/folders/101IBINvymZcZcjqz9Dk4X1ztMJ2JubD6?usp=drive_link</t>
  </si>
  <si>
    <t>efb127ef</t>
  </si>
  <si>
    <t>ขึ้นสื่อ จอSiam Soi 2
&gt;&gt; AirPods, iPad Air M4 ขึ้นสื่อ 10 - 31 May 26 **Replace สื่อ Apple Acc ที่หมดอายุ 9 May 26**
https://drive.google.com/drive/folders/101IBINvymZcZcjqz9Dk4X1ztMJ2JubD6?usp=drive_link</t>
  </si>
  <si>
    <t>03d3fa2b</t>
  </si>
  <si>
    <t>ขึ้นสื่อ จอ Kiosk
iPad Air M4 ขึ้นสื่อ 10 - 31 May 26 **Replace สื่อ Apple Acc ที่หมดอายุ 9 May 26**
https://drive.google.com/drive/folders/101IBINvymZcZcjqz9Dk4X1ztMJ2JubD6?usp=drive_link</t>
  </si>
  <si>
    <t>90ddd03f</t>
  </si>
  <si>
    <t>DataServiceDR_Images/90ddd03f.รูปภาพที่แจ้ง.111038.jpg</t>
  </si>
  <si>
    <t>ดำเนินการตรวจสอบพบว่ากิ๊บล็อกหัวแลนหักทำการย้ำหัวแลนใหม่จอติดปกติแล้วครับ✅</t>
  </si>
  <si>
    <t>DataServiceDR_Images/90ddd03f.รูปภาพที่ดำเนินการเสร็จแล้ว.060406.jpg</t>
  </si>
  <si>
    <t>80528f0b</t>
  </si>
  <si>
    <t>Platinum Fashion Mall</t>
  </si>
  <si>
    <t>คุณฟิล์ม</t>
  </si>
  <si>
    <t>รบกวนเช็คจอทางเข้าสาขา PTN ให้หน่อยค่าพอดีไม่ขึ้นออนไลน์ ทั้งซ้ายขวา</t>
  </si>
  <si>
    <t>DataServiceDR_Images/80528f0b.รูปภาพที่แจ้ง.111506.jpg</t>
  </si>
  <si>
    <t>ยกเลิก รวมเป็นงานเดียวกับอีกเคส</t>
  </si>
  <si>
    <t>ยกเลิก รวมเป็นงานเดียว</t>
  </si>
  <si>
    <t>4e078afc</t>
  </si>
  <si>
    <t>True Shop Suvarnabhumi Airport(T1GW2-05)</t>
  </si>
  <si>
    <t>พื้นที่  T1GW2-05 
แจ้งซ่อมไฟ LED หัวบูธของสนามบินสุวรรณภูมิไม่ติดค่ะ</t>
  </si>
  <si>
    <t>DataServiceDR_Images/4e078afc.รูปภาพที่แจ้ง.111749.jpg</t>
  </si>
  <si>
    <t>ฟลุ๊ค , เหน่ง , มาร์ค</t>
  </si>
  <si>
    <t>เปลี่ยนหม้อแปลง 1 ใบเสร็จเรียบร้อยครับ✅️✅️</t>
  </si>
  <si>
    <t>DataServiceDR_Images/4e078afc.รูปภาพที่ดำเนินการเสร็จแล้ว.131245.jpg</t>
  </si>
  <si>
    <t>b7f983ef</t>
  </si>
  <si>
    <t>เปิดงาน จอสื่อโฆษณาสถานีสุขุมวิท (BL22) หน้า Metro mall ฝั่ง SE จอสือสีเพี้ยนครับ</t>
  </si>
  <si>
    <t>DataServiceDR_Images/b7f983ef.รูปภาพที่แจ้ง.024904.jpg</t>
  </si>
  <si>
    <t>ดำเนินการเข้าเปลี่ยนแผ่นโมดูล จำนวน1แผ่นเรียบร้อยครับ✅</t>
  </si>
  <si>
    <t>DataServiceDR_Images/b7f983ef.รูปภาพที่ดำเนินการเสร็จแล้ว.025235.jpg</t>
  </si>
  <si>
    <t>8eef4502</t>
  </si>
  <si>
    <t>DataServiceDR_Images/8eef4502.รูปภาพที่แจ้ง.025114.jpg</t>
  </si>
  <si>
    <t>DataServiceDR_Images/8eef4502.รูปภาพที่ดำเนินการเสร็จแล้ว.025114.jpg</t>
  </si>
  <si>
    <t>58f7bf48</t>
  </si>
  <si>
    <t>จอ Wellcome N,S  //ดับไม่เล่นสื่อ</t>
  </si>
  <si>
    <t>DataServiceDR_Images/58f7bf48.รูปภาพที่แจ้ง.042402.jpg</t>
  </si>
  <si>
    <t>ถึงหน้างาน13.06 น. กล่องไฟ Dynamic ดับ และจอดับ รายละเอียดการดำเนินงาน เข้าตรวจสอบที่ กล่องไฟ Dynamic พบว่ากล่องไฟดับทั้งหมด ดำเนินการตรวจสอบเบื้องต้นดังนี้ เปิดสวิตช์ที่หัวกล่อง Dynamic → ไม่สามารถใช้งานได้ ตรวจสอบที่ ตู้ไฟ → ไม่พบเบรกเกอร์ทริป จึงดำเนินการ เปิด–ปิดสวิตช์ Auto / Off และตั้งกลับไปที่โหมด Auto อีกครั้ง หลังดำเนินการ พบว่า จอและกล่อง Dynamic สามารถกลับมาใช้งานได้ตามปกติ สถานะปัจจุบัน ดำเนินการเสร็จเรียบร้อย ระบบสามารถใช้งานได้ปกติ</t>
  </si>
  <si>
    <t>DataServiceDR_Images/58f7bf48.รูปภาพที่ดำเนินการเสร็จแล้ว.042716.jpg</t>
  </si>
  <si>
    <t>e0c25211</t>
  </si>
  <si>
    <t>จอไม่เล่นสื่อใหม่</t>
  </si>
  <si>
    <t>DataServiceDR_Images/e0c25211.รูปภาพที่แจ้ง.020323.jpg</t>
  </si>
  <si>
    <t>ลบสื่อเก่าออก</t>
  </si>
  <si>
    <t>DataServiceDR_Images/e0c25211.รูปภาพที่ดำเนินการเสร็จแล้ว.020323.jpg</t>
  </si>
  <si>
    <t>3d6a2e36</t>
  </si>
  <si>
    <t>DataServiceDR_Images/3d6a2e36.รูปภาพที่แจ้ง.093750.jpg</t>
  </si>
  <si>
    <t>ถึงหน้างาน 06.39 น.ไปถึงหน้างานจอติดปกติ</t>
  </si>
  <si>
    <t>DataServiceDR_Images/3d6a2e36.รูปภาพที่ดำเนินการเสร็จแล้ว.043258.jpg</t>
  </si>
  <si>
    <t>a35346fd</t>
  </si>
  <si>
    <t>DataServiceDR_Images/a35346fd.รูปภาพที่แจ้ง.020029.jpg</t>
  </si>
  <si>
    <t>ลบสื่อเก่า</t>
  </si>
  <si>
    <t>DataServiceDR_Images/a35346fd.รูปภาพที่ดำเนินการเสร็จแล้ว.020029.jpg</t>
  </si>
  <si>
    <t>a14fa997</t>
  </si>
  <si>
    <t>ขึ้นสื่อ วันที่ 1-4 May 26 ผิดสื่อ 4 สาขา</t>
  </si>
  <si>
    <t>DataServiceDR_Images/a14fa997.รูปภาพที่แจ้ง.032353.jpg</t>
  </si>
  <si>
    <t>แก้ไขสื่อใหม่</t>
  </si>
  <si>
    <t>DataServiceDR_Images/a14fa997.รูปภาพที่ดำเนินการเสร็จแล้ว.032423.jpg</t>
  </si>
  <si>
    <t>d34b8150</t>
  </si>
  <si>
    <t>จอ LEd ดับ ไม่เล่นสื่อ //ไฟล์สื่อจอ LEd มีปัญหา</t>
  </si>
  <si>
    <t>DataServiceDR_Images/d34b8150.รูปภาพที่แจ้ง.032723.jpg</t>
  </si>
  <si>
    <t>ไฟล์สื่อมีปัญหาแนะนำลูกค้าทำสื่อใหม่</t>
  </si>
  <si>
    <t>DataServiceDR_Images/d34b8150.รูปภาพที่ดำเนินการเสร็จแล้ว.032723.jpg</t>
  </si>
  <si>
    <t>8bb46e88</t>
  </si>
  <si>
    <t>จอเสา // แผ่นโมดูลดับบางส่วน</t>
  </si>
  <si>
    <t>DataServiceDR_Images/8bb46e88.รูปภาพที่แจ้ง.074003.jpg</t>
  </si>
  <si>
    <t>เอิร์ท , ดาม</t>
  </si>
  <si>
    <t>เข้าดำเนินการตรวจสอบ พบว่าไม่มีสัญญาณ เข้าการ์ด ครับเนื่องจากสายแลนหลวมนิดนึงครับทำการเปลี่ยนสายแลนใหม่และตรวจสอบหม้อแปลงที่จ่ายไฟให้กับการ์ด ที่มีปัญหา ไฟออกปกติครับ</t>
  </si>
  <si>
    <t>DataServiceDR_Images/8bb46e88.รูปภาพที่ดำเนินการเสร็จแล้ว.074003.jpg</t>
  </si>
  <si>
    <t>6f891f13</t>
  </si>
  <si>
    <t>จอไม่เป็นระนาบเดียวกัน</t>
  </si>
  <si>
    <t>DataServiceDR_Images/6f891f13.รูปภาพที่แจ้ง.091505.jpg</t>
  </si>
  <si>
    <t>นิค , เณน , ยอด</t>
  </si>
  <si>
    <t>งานแก้ไข Puma CT. พัทยา✅ งานซ่อมจอ Shoe bar  พัทยา✅ หมายเหตุ : * 1.แก้ไขให้ดีกว่าเดิมได้ครับแต่ไม่สามารถทำให้ไม่เป็นสันมุมได้เลยครับ   2.บวกกับแผ่นเงา และ สะท้อนแสงด้วย เลยเห็นชัดครับ แต่ เปิดเล่นสื่อ ไม่ติดปัญหาใดๆครับ</t>
  </si>
  <si>
    <t>DataServiceDR_Images/6f891f13.รูปภาพที่ดำเนินการเสร็จแล้ว.091505.jpg</t>
  </si>
  <si>
    <t>c0e71f90</t>
  </si>
  <si>
    <t>American Eagle Zpell Rangsit</t>
  </si>
  <si>
    <t>DataServiceDR_Images/c0e71f90.รูปภาพที่แจ้ง.093316.jpg</t>
  </si>
  <si>
    <t>ตรวจสอบเบื้องต้นจอมีไฟเข้าแต่ไม่มีสัญญาณเข้า ไม่สามารถตรวจเช็คอุปกรณ์หลังจอได้เนื่องจากตัวขาดจอเป็นแบบขาฟิกจะต้องถอดไล่ตั้งแต่จอบนลงมาจอล่างเนื่องจากตัวรับสัญญาณจาก Player อยู่ตัวล่างครับ จะต้องทำหลังห้างปิดครับ ❌❌</t>
  </si>
  <si>
    <t>DataServiceDR_Images/c0e71f90.รูปภาพที่ดำเนินการเสร็จแล้ว.023514.jpg</t>
  </si>
  <si>
    <t>ลูกค้าเปลี่ยนเป็นจอ LED ไปแล้ว</t>
  </si>
  <si>
    <t>ffb713d5</t>
  </si>
  <si>
    <t>จอ LED ขาตั้งหน้าจอไม่โชว์สื่อ</t>
  </si>
  <si>
    <t>DataServiceDR_Images/ffb713d5.รูปภาพที่แจ้ง.093657.jpg</t>
  </si>
  <si>
    <t>จอ offline แนะนำสาขา ต่อ internet</t>
  </si>
  <si>
    <t>DataServiceDR_Images/ffb713d5.รูปภาพที่ดำเนินการเสร็จแล้ว.093758.jpg</t>
  </si>
  <si>
    <t>a1df47c0</t>
  </si>
  <si>
    <t>รบกวนช่วยเช็คจอสาขา central park - tv06 หน่อยได้ไหมคะ พอดีว่าจอไม่ขึ้นออนไลน์ในระบบหลังบ้านเหมือนจออื่นๆค่า</t>
  </si>
  <si>
    <t>DataServiceDR_Images/a1df47c0.รูปภาพที่แจ้ง.095829.jpg</t>
  </si>
  <si>
    <t>45dc5437</t>
  </si>
  <si>
    <t>0648936914</t>
  </si>
  <si>
    <t>พรุ่งนี้ฝากเปลี่ยนสื่อจอ ACC Wall ของ TS CT East Ville ตามหัวสื่อในภาพด้วยนะคะ</t>
  </si>
  <si>
    <t>DataServiceDR_Images/45dc5437.รูปภาพที่แจ้ง.035724.jpg</t>
  </si>
  <si>
    <t>ขึ้นสื่อและประสานงานกับสาขาเพื่อส่งสื่อสำหรับเปลี่ยนประเภทจอใหม่</t>
  </si>
  <si>
    <t>DataServiceDR_Images/45dc5437.รูปภาพที่ดำเนินการเสร็จแล้ว.073103.jpg</t>
  </si>
  <si>
    <t>เลข CASE-2073 เนื่องจากส่วนกลางแจ้งขึ้นสื่อมาเพียง 1 วันแต่สาขาเปิด TTในวันถัดมา</t>
  </si>
  <si>
    <t>438a4001</t>
  </si>
  <si>
    <t>กัญนิช</t>
  </si>
  <si>
    <t>0638959294</t>
  </si>
  <si>
    <t>สาขา TS Seacon Square 2</t>
  </si>
  <si>
    <t>DataServiceDR_Images/438a4001.รูปภาพที่แจ้ง.064611.jpg</t>
  </si>
  <si>
    <t>ขึ้นสื่อและประสานงานกับสาขาว่าประเภทจอถุกต้องไหม</t>
  </si>
  <si>
    <t>ae1a598b</t>
  </si>
  <si>
    <t>May RM Mall Bangkae</t>
  </si>
  <si>
    <t>090 898 2888</t>
  </si>
  <si>
    <t>The Mall Bangkae รบกวนขึ้นหัวสื่อตามภาพด้วยนะคะ</t>
  </si>
  <si>
    <t>DataServiceDR_Images/ae1a598b.รูปภาพที่แจ้ง.040600.jpg</t>
  </si>
  <si>
    <t>DataServiceDR_Images/ae1a598b.รูปภาพที่ดำเนินการเสร็จแล้ว.100126.jpg</t>
  </si>
  <si>
    <t>6eceb529</t>
  </si>
  <si>
    <t>TS CT Nakhonratchasima เปลี่ยนสื่อ Wall 3 เป็น Apple ด้วยนะคะ</t>
  </si>
  <si>
    <t>DataServiceDR_Images/6eceb529.รูปภาพที่แจ้ง.040752.jpg</t>
  </si>
  <si>
    <t>ขึ้นสื่อเพื่อเปลี่ยนประเภทจอ</t>
  </si>
  <si>
    <t>DataServiceDR_Images/6eceb529.รูปภาพที่ดำเนินการเสร็จแล้ว.070431.jpg</t>
  </si>
  <si>
    <t>เลข Case ID : CASE-2071 เนื่องจากส่วนกลางแจ้งขึ้นสื่อมาเพียง 1 วันแต่สาขาเปิด TTในวันถัดมา</t>
  </si>
  <si>
    <t>fd7cd13a</t>
  </si>
  <si>
    <t>DataServiceDR_Images/fd7cd13a.รูปภาพที่แจ้ง.045747.jpg</t>
  </si>
  <si>
    <t>ทำการ แนะนำสาขา ปิด - เปิด อุปกรณ์ จอกลับมาติดปกติครับ</t>
  </si>
  <si>
    <t>DataServiceDR_Images/fd7cd13a.รูปภาพที่ดำเนินการเสร็จแล้ว.045945.jpg</t>
  </si>
  <si>
    <t>7c5af923</t>
  </si>
  <si>
    <t>แจ้งซ่อมจอสื่อโฆษณา หน้า Metromall ทางเข้า-ออก ประตูที่ 2 ครับ</t>
  </si>
  <si>
    <t>DataServiceDR_Images/7c5af923.รูปภาพที่แจ้ง.045955.jpg</t>
  </si>
  <si>
    <t>ยกเลิก เป็นงาน Ideo ทำการ Restart Player</t>
  </si>
  <si>
    <t>DataServiceDR_Images/7c5af923.รูปภาพที่ดำเนินการเสร็จแล้ว.045955.jpg</t>
  </si>
  <si>
    <t>d2a79fe2</t>
  </si>
  <si>
    <t>ทรูช็อปเซ็นทรัลพลาซ่ามหาชัยจอปิดก่อนเวลาค่ะ</t>
  </si>
  <si>
    <t>DataServiceDR_Images/d2a79fe2.รูปภาพที่แจ้ง.050004.jpg</t>
  </si>
  <si>
    <t>ทำการส่งสื่อใหม่ และ  ทำการ set  เวลาจอใหม่ เรียบร้อย แจ้งปิดงานครับ</t>
  </si>
  <si>
    <t>DataServiceDR_Images/d2a79fe2.รูปภาพที่ดำเนินการเสร็จแล้ว.050004.jpg</t>
  </si>
  <si>
    <t>7849c73e</t>
  </si>
  <si>
    <t>DataServiceDR_Images/7849c73e.รูปภาพที่แจ้ง.060836.jpg</t>
  </si>
  <si>
    <t>ดำเนินการตรวจสอบ อุปกรณ์ทำงานปกติแต่คอนฟิกการ์ด หลุดทำการส่งค่าคอนฟิกไปใหม่ทุกใบที่ดับจอติดปกติแล้วครับ ✅</t>
  </si>
  <si>
    <t>DataServiceDR_Images/7849c73e.รูปภาพที่ดำเนินการเสร็จแล้ว.110352.jpg</t>
  </si>
  <si>
    <t>956619d2</t>
  </si>
  <si>
    <t>1.Module สีเพี้ยน จอ LED แคชเชียร์
2.จอหน้าร้าน 2 จอซ้ายขวาออฟไลน์</t>
  </si>
  <si>
    <t>DataServiceDR_Images/956619d2.รูปภาพที่แจ้ง.062840.jpg</t>
  </si>
  <si>
    <t>1.สถานะจอ ออนไลน์ ทั้งหมดครับ ✅ 2.จอ แคชเชียร์ มี IC เสียทั้งหมด 8 แผ่นครับ  3.จอหน้าร้านไม่มีเสียครับ  4.จอ TV Tset ส่งสื่อ Neon ส่งผ่านทุกจอครับ ✅ 5.กล่องที่ไม่ได้ใช้แล้วในระบบ ผมลบทิ้งแล้วครับ</t>
  </si>
  <si>
    <t>เหลือจอแคชเชียร์
รอเสนอราคา</t>
  </si>
  <si>
    <t>bd93098d</t>
  </si>
  <si>
    <t>รบกวนทีมตรวจสอบจอให้หน่อยครับ suk connected BL</t>
  </si>
  <si>
    <t>DataServiceDR_Images/bd93098d.รูปภาพที่แจ้ง.063727.jpg</t>
  </si>
  <si>
    <t>มีความร้อนสะสม เนื่องจากวางบนHub แลนโดยตรง และไม่มีพัดลมระบายอากาศ ทำให้Playerร้อนครับ ได้ทำการย้ายPlayer ขึ้นไปบนถาด เฝ้าดูอาการ 10นาที จอทำงานปกติ✅️✅️</t>
  </si>
  <si>
    <t>DataServiceDR_Images/bd93098d.รูปภาพที่ดำเนินการเสร็จแล้ว.082943.jpg</t>
  </si>
  <si>
    <t>5a594854</t>
  </si>
  <si>
    <t>เสาวรส</t>
  </si>
  <si>
    <t>TS CT Nakhonsawan เปลี่ยนสื่อตามหัวสื่อด้วยนะคะ</t>
  </si>
  <si>
    <t>DataServiceDR_Images/5a594854.รูปภาพที่แจ้ง.073305.jpg</t>
  </si>
  <si>
    <t>ขึ้นสื่อและประสานสาขาเนื่องจากมีจอออฟไลน์ และต้องการเปลี่ยนประเภทจอ</t>
  </si>
  <si>
    <t>cf9bd07e</t>
  </si>
  <si>
    <t>Supersport Central World</t>
  </si>
  <si>
    <t>คุณบุ๋ม</t>
  </si>
  <si>
    <t>0819154213​</t>
  </si>
  <si>
    <t>จอดับ สาขาลองเปิด-ปิดใหม่แล้วยังไม่ติด</t>
  </si>
  <si>
    <t>DataServiceDR_Images/cf9bd07e.รูปภาพที่แจ้ง.083442.jpg</t>
  </si>
  <si>
    <t>แนะนำสาขา ปิดจอด้วยการกดปุ่ม power แล้วเปิดใหม่จอกลับมาใช้งานได้ปกติครับ</t>
  </si>
  <si>
    <t>DataServiceDR_Images/cf9bd07e.รูปภาพที่ดำเนินการเสร็จแล้ว.090213.jpg</t>
  </si>
  <si>
    <t>0a36b680</t>
  </si>
  <si>
    <t>DataServiceDR_Images/0a36b680.รูปภาพที่แจ้ง.085946.jpg</t>
  </si>
  <si>
    <t>ดำเนินการตรวจสอบเบื้องต้น จอติดปกติเลยทำการตรวจสอบมาแปดกับการ์ด อุปกรณ์ทำงานปกติครับทำการวัดไฟหม้อแปลง แล้วไฟออกปกติครับคาดว่าอาจจะเกิดจากสายแลน ทำการเปลี่ยนสายแลนใหม่เรียบร้อยแล้วครับ ✅ มีเปลี่ยนแผ่นโมดูล สามแผ่นเนื่องจากมีเม็ดไฟดอทครับ</t>
  </si>
  <si>
    <t>DataServiceDR_Images/0a36b680.รูปภาพที่ดำเนินการเสร็จแล้ว.012719.jpg</t>
  </si>
  <si>
    <t>dc6044f3</t>
  </si>
  <si>
    <t>เปลี่ยนสื่อจอ Demo True Shop The Mall Bangkapi Shokz ทั้ง 2 แท่น</t>
  </si>
  <si>
    <t>DataServiceDR_Images/dc6044f3.รูปภาพที่ดำเนินการเสร็จแล้ว.094908.jpg</t>
  </si>
  <si>
    <t>8940f3cb</t>
  </si>
  <si>
    <t>เปลี่ยนสื่อจอ Demo True Shop Central Ladprao Shokz 1 แท่น</t>
  </si>
  <si>
    <t>DataServiceDR_Images/8940f3cb.รูปภาพที่ดำเนินการเสร็จแล้ว.101944.jpg</t>
  </si>
  <si>
    <t>1aeb98d0</t>
  </si>
  <si>
    <t>อาการจอดับครึ่งจอ</t>
  </si>
  <si>
    <t>DataServiceDR_Images/1aeb98d0.รูปภาพที่แจ้ง.105047.jpg</t>
  </si>
  <si>
    <t>เอ็กซ์ , XIE SHAOYANG</t>
  </si>
  <si>
    <t>หัว RJ เสียหนึ่งหัวย้ำหัวแลนใหม่จอใช้ได้ปกติครับ</t>
  </si>
  <si>
    <t>DataServiceDR_Images/1aeb98d0.รูปภาพที่ดำเนินการเสร็จแล้ว.091858.jpg</t>
  </si>
  <si>
    <t>ef3352c1</t>
  </si>
  <si>
    <t>แผ่นModule เสีย</t>
  </si>
  <si>
    <t>DataServiceDR_Images/ef3352c1.รูปภาพที่แจ้ง.105334.jpg</t>
  </si>
  <si>
    <t>ดำเนินการตรวจสอบพบแผ่นโมดูล IC เสีย 1แผ่นครับ ดำเนินการเปลี่ยน IC เรียบร้อยครับ จอกลับมาใช้งานได้ปกติแล้วครับ</t>
  </si>
  <si>
    <t>DataServiceDR_Images/ef3352c1.รูปภาพที่ดำเนินการเสร็จแล้ว.015636.jpg</t>
  </si>
  <si>
    <t>6f02f487</t>
  </si>
  <si>
    <t>Bangna Thani Tower</t>
  </si>
  <si>
    <t>Aun</t>
  </si>
  <si>
    <t>0927491559</t>
  </si>
  <si>
    <t>รบกวนขอคิวช่างนำจอห้องประชุมไปส่งที่บางนาและเทนนิ่งการใช้งานเบื้องต้นครับติดต่อคุณอั้นเป็นงานยืมจอห้องประชุมเพื่อจะทดสอบการใช้งานครับ
อาคารบางนาธานี</t>
  </si>
  <si>
    <t>DataServiceDR_Images/6f02f487.รูปภาพที่แจ้ง.105642.jpg</t>
  </si>
  <si>
    <t>มาร์ค , เจ , XIE SHAOYANG</t>
  </si>
  <si>
    <t>นำส่ง จอห้องประชุม และเทรนการใช้งาน พร้อมประกอบติดตั้ง✅️</t>
  </si>
  <si>
    <t>DataServiceDR_Images/6f02f487.รูปภาพที่ดำเนินการเสร็จแล้ว.093934.jpg</t>
  </si>
  <si>
    <t>7b5eecb8</t>
  </si>
  <si>
    <t>DataServiceDR_Images/7b5eecb8.รูปภาพที่แจ้ง.111431.jpg</t>
  </si>
  <si>
    <t>เจ , XIE SHAOYANG</t>
  </si>
  <si>
    <t>เข้าเซ็ทจอใหม่</t>
  </si>
  <si>
    <t>DataServiceDR_Images/7b5eecb8.รูปภาพที่ดำเนินการเสร็จแล้ว.011059.jpg</t>
  </si>
  <si>
    <t>9c34efce</t>
  </si>
  <si>
    <t>True Partner Plus CHIANG MAI SIAM T.V. COMPANY LIMITED(Chiang Mai )</t>
  </si>
  <si>
    <t>0636696595</t>
  </si>
  <si>
    <t>แจ้งปัญหาไฟล์ภาพไม่อัพเดท</t>
  </si>
  <si>
    <t>DataServiceDR_Images/9c34efce.รูปภาพที่แจ้ง.111620.jpg</t>
  </si>
  <si>
    <t>ตรวจพบปัญหาไม่สามารถติดตั้งแอปพลิเคชันสำหรับเล่นสื่อโฆษณาได้ (ระบบแจ้งเตือน Error: Not installed) ข้อสันนิษฐานเบื้องต้นคาดว่าเกิดจากการลบแอปพลิเคชันเดิมของระบบออก แล้วเปลี่ยนไปใช้แอปพลิเคชัน "Slide" แทน ส่งผลให้ตัวเครื่องไม่สามารถรับสื่อโฆษณาที่ส่งมาจากส่วนกลางได้ จึงทำการส่งไฟล์สื่อให้ลูกค้าแก้ไขเบื้องต้น</t>
  </si>
  <si>
    <t>DataServiceDR_Images/9c34efce.รูปภาพที่ดำเนินการเสร็จแล้ว.094914.jpg</t>
  </si>
  <si>
    <t>ต้องปรึกษากับ MA จะเปลี่ยนให้ DR ดูแลไหม</t>
  </si>
  <si>
    <t>2cd632c8</t>
  </si>
  <si>
    <t>รายละเอียดปัญหา : สื่อ Digital Samsung และ Sheepดับ 2 จอ</t>
  </si>
  <si>
    <t>DataServiceDR_Images/2cd632c8.รูปภาพที่แจ้ง.112109.png</t>
  </si>
  <si>
    <t>แนะนนำสาขา ตรวจสอบ เบรคเกอร์ จอกลับมาติดปกติ</t>
  </si>
  <si>
    <t>DataServiceDR_Images/2cd632c8.รูปภาพที่ดำเนินการเสร็จแล้ว.112109.jpg</t>
  </si>
  <si>
    <t>d90a6ffd</t>
  </si>
  <si>
    <t>เปลี่ยนสื่อHilight Stand True Shop Central Pinklao	Shokz 1 แท่น</t>
  </si>
  <si>
    <t>เปลี่ยนสื่อHilight Stand True Shop Central Pinklao Shokz 1 แท่น</t>
  </si>
  <si>
    <t>DataServiceDR_Images/d90a6ffd.รูปภาพที่ดำเนินการเสร็จแล้ว.113002.jpg</t>
  </si>
  <si>
    <t>066bb9bf</t>
  </si>
  <si>
    <t>เปลี่ยนสื่อHilight StandTrue Shop Central Plaza Westgate	Shokz 1 แท่น</t>
  </si>
  <si>
    <t>เปลี่ยนสื่อHilight StandTrue Shop Central Plaza Westgate Shokz 1 แท่น</t>
  </si>
  <si>
    <t>DataServiceDR_Images/066bb9bf.รูปภาพที่ดำเนินการเสร็จแล้ว.113245.jpg</t>
  </si>
  <si>
    <t>6a2038e2</t>
  </si>
  <si>
    <t>เปลี่ยนสื่อHilight Stand  True Shop The Mall Bangkae	Shokz ทั้ง 2 แท่น</t>
  </si>
  <si>
    <t>เปลี่ยนสื่อHilight Stand  True Shop The Mall Bangkae Shokz ทั้ง 2 แท่น</t>
  </si>
  <si>
    <t>DataServiceDR_Images/6a2038e2.รูปภาพที่ดำเนินการเสร็จแล้ว.113556.jpg</t>
  </si>
  <si>
    <t>e8e14166</t>
  </si>
  <si>
    <t>*รบกวนเปิดวีดีโอตามวันที่แจ้งด้านล่างค่ะ
1.Phuket *วีดีโอ In store Promotion สำหรับวันที่ 13 - 14 May 26 
Link : https://drive.google.com/drive/u/0/folders/18q_rlNU8qbn2Dvn5Kj9orRZRCdyZE1gW
2.One BKK *วีดีโอ In store Promotion สำหรับวันที่ 13 - 14 May 26 
Link : https://drive.google.com/drive/u/0/folders/1y-uSba7stkwTQf9Lxf3gTNxEXrJPp6cK
3.CTW *วีดีโอ In store Promotion สำหรับวันที่ 13 - 14 May 26 
Size 1920x1080px : https://drive.google.com/drive/u/0/folders/1D6UsTReTERKXXbfYP1Ct9q9vOSUC09DA 
4.CT Pattaya *วีดีโอ In store Promotion สำหรับวันที่ 13 - 14 May 26 
Link : https://drive.google.com/drive/u/0/folders/1rBJPR09oAUbLmk0B592BMIrrwo9vulNE</t>
  </si>
  <si>
    <t>54779bfa</t>
  </si>
  <si>
    <t>1. Phuket *วีดีโอ In store Promotion สำหรับวันที่ 15 - 17 May 26 
Link : https://drive.google.com/drive/u/0/folders/1j9CqsEzKBY9JEufVzOZZDziqD2YsEJ7U 
2.One BKK *วีดีโอ In store Promotion สำหรับวันที่ 15 - 17 May 26 
Link : https://drive.google.com/drive/u/0/folders/1NDrHjAYRsyG0qka_GZGm6JwsFZr8fgGz 
3.CTW *วีดีโอ In store Promotion สำหรับวันที่ 15 - 17 May 26 
Size 1920x1080px : https://drive.google.com/drive/u/0/folders/1L6bLESYHTkVMtsFMxtocY2z6BTx2VoH0 
4.Pattaya *วีดีโอ In store Promotion สำหรับวันที่ 15 - 17 May 26 
Link : https://drive.google.com/drive/u/0/folders/1KigSrsH30sze4WCZEDXxsDC0jU258w6u</t>
  </si>
  <si>
    <t>dad47183</t>
  </si>
  <si>
    <t>1. Phuket *วีดีโอ In store Promotion สำหรับวันที่ 18 - 19 May 26 
Link : https://drive.google.com/drive/u/0/folders/18q_rlNU8qbn2Dvn5Kj9orRZRCdyZE1gW 
2.One Bkk *วีดีโอ In store Promotion สำหรับวันที่ 18 - 19 May 26 
Link : https://drive.google.com/drive/u/0/folders/1y-uSba7stkwTQf9Lxf3gTNxEXrJPp6cK
3.CTW *วีดีโอ In store Promotion สำหรับวันที่ 18 - 19 May 26 
Size 1920x1080px : https://drive.google.com/drive/u/0/folders/1D6UsTReTERKXXbfYP1Ct9q9vOSUC09DA 
4.Pattaya *วีดีโอ In store Promotion สำหรับวันที่ 18 - 19 May 26 
Link : https://drive.google.com/drive/u/0/folders/1rBJPR09oAUbLmk0B592BMIrrwo9vulNE</t>
  </si>
  <si>
    <t>f90011f1</t>
  </si>
  <si>
    <t>Chloe Emsphere</t>
  </si>
  <si>
    <t>รบกวนขอทีมเข้าไปรึเช็คจอให้หน่อยได้ไหมค่ะ ที่สาชา เอ็มสเฟียร
งานโคเอ้ค่ะลูกคำเพิ่งแจ้งมา ช่วงบ่าย2ลูกค้ามีอีเว้นใหญ่ค่ะ
อยากให้ทีมเข้าไปดูให้หน่อยว่าแก้ไขได้ไหมค่ะ</t>
  </si>
  <si>
    <t>DataServiceDR_Images/f90011f1.รูปภาพที่แจ้ง.075851.jpg</t>
  </si>
  <si>
    <t>เปลี่ยนหม้อแปลงหนึ่งใบ</t>
  </si>
  <si>
    <t>DataServiceDR_Images/f90011f1.รูปภาพที่ดำเนินการเสร็จแล้ว.091006.jpg</t>
  </si>
  <si>
    <t>4e26c156</t>
  </si>
  <si>
    <t>Link สื่อใหม่
LED : True ID ฉู่เฉียว (18 - 31 May 2026)
https://drive.google.com/drive/folders/1q5tsyxN0vLmu2Euw4mhMmSCdJLF09D50</t>
  </si>
  <si>
    <t>ขึ้นสื่อ ฉู่เฉียวค่ะ ทั้งหมด 78 Device ค่ะ</t>
  </si>
  <si>
    <t>62748df3</t>
  </si>
  <si>
    <t>ถ้ามีผ่านไป The mall งามวงษ์วาน ฝากติดแผ่นไปเปลี่ยนแผ่นเสียให้ด้วยน่ะครับ</t>
  </si>
  <si>
    <t>DataServiceDR_Images/62748df3.รูปภาพที่แจ้ง.085628.jpg</t>
  </si>
  <si>
    <t>-แก้ไขปัญหาหน้างานเฉพาะหน้าไปก่อนครับ  -แผ่นมีเศษเหล็กเข้าไปติดที่ร่อง แผ่นครับ เลยอาจทำให้ช๊อตขึ้นเส้นครับ  -แก้ไขเรียบร้อยครับ</t>
  </si>
  <si>
    <t>DataServiceDR_Images/62748df3.รูปภาพที่ดำเนินการเสร็จแล้ว.110017.jpg</t>
  </si>
  <si>
    <t>b12cd9d6</t>
  </si>
  <si>
    <t>Future Park Rangsit (H)</t>
  </si>
  <si>
    <t>นิธิ ทองมาแก้ว</t>
  </si>
  <si>
    <t>0959454999</t>
  </si>
  <si>
    <t>จอที TV สื่อ พื้นที่ขาย จอไม่ติด</t>
  </si>
  <si>
    <t>DataServiceDR_Images/b12cd9d6.รูปภาพที่แจ้ง.090406.png</t>
  </si>
  <si>
    <t>แนะนำสาขาต่อ Internet</t>
  </si>
  <si>
    <t>DataServiceDR_Images/b12cd9d6.รูปภาพที่ดำเนินการเสร็จแล้ว.013421.jpg</t>
  </si>
  <si>
    <t>bce37b93</t>
  </si>
  <si>
    <t>DataServiceDR_Images/bce37b93.รูปภาพที่แจ้ง.090532.jpg</t>
  </si>
  <si>
    <t>รายละเอียดงาน : เข้าแก้ไขจอดับ สาเหตุ: เวลาtimer  คาดเคลื่อน เนื่องจากไฟห้างดับบ่อย  วิธีแก้ไข: ตั้งนาฬิกาใหม่ ผลลัพท์: จอติดปกติครับ ได้เทรนลูกค้าในการแก้ไขจอดับเบื้องต้นแล้วครับ ในกรณีไฟดับอีกครับ</t>
  </si>
  <si>
    <t>DataServiceDR_Images/bce37b93.รูปภาพที่ดำเนินการเสร็จแล้ว.092147.jpg</t>
  </si>
  <si>
    <t>3a91d462</t>
  </si>
  <si>
    <t>063-8364567</t>
  </si>
  <si>
    <t>พี่รบกวนสอบถามค่ะ สาขาเซ็นทรัลลาดพร้าว Hilight Stand เสียบปลั๊กไฟไม่ขึ้น ต้องแก้ยังไงค่ะ</t>
  </si>
  <si>
    <t>DataServiceDR_Images/3a91d462.รูปภาพที่แจ้ง.033901.jpg</t>
  </si>
  <si>
    <t>สาขาแก้ไขเองแล้ว สาเหตุปลั๊กพ่วงไม่พอ สาขาเลยซื้อปลั๊กมาเพิ่ม</t>
  </si>
  <si>
    <t>DataServiceDR_Images/3a91d462.รูปภาพที่ดำเนินการเสร็จแล้ว.102916.jpg</t>
  </si>
  <si>
    <t>b142aa22</t>
  </si>
  <si>
    <t>Link สื่อใหม่
LED : TVS UCL FINAL (15-31 May 2026)
https://drive.google.com/drive/folders/1xs7kJfnzQS_nd_NVGsHh7FAP_U7H1ffd?usp=sharing</t>
  </si>
  <si>
    <t>ขึ้นสื่อ 78 Device และทำการเรียงกวางต้นไม้ให้เป็นระเบียบเนื่องจากมีสื่อใหม่เรียบร้อยค่ะ</t>
  </si>
  <si>
    <t>14096b22</t>
  </si>
  <si>
    <t>แจ้งเพิ่มสื่อ,เปลี่ยนแปลง และลบสื่อ Digital TV อัพเดท  7/5/2026
1.แจ้ง เปลี่ยนแปลงสื่อ สื่อ แคมเปญ True AI HUB ระยะเวลาการขึ้นสื่อ 14พ.ค. 69  - 31 ก.ค. 69
Team DR  &gt;&gt;&gt; Digital Screen 43" (แนวตั้งสื่อco brand)   
https://drive.google.com/drive/folders/1GMvEMDRsj7dDUxQhSsqlyHpHtDCmZp4w?usp=sharing</t>
  </si>
  <si>
    <t>b1e74ae0</t>
  </si>
  <si>
    <t>เข้ารื้อเก็บจอ LED ขนาด W512 xH48cm. จำนวน 1 จอ</t>
  </si>
  <si>
    <t>หมี , ตา , แบงค์จอ</t>
  </si>
  <si>
    <t>รายละเอียดงาน : งานเข้ารื้อเก็บจอ LED ขนาด W512 xH48cm. จำนวน 1 จอ✅ 1)แผ่นดี 20 แผ่น✅ 2)แผ่นเสีย 25 แผ่น✅ 3)เราเตอร์ 1 ตัว✅ 4)กล่องคอนโทรล 1 กล่อง✅ 5)สาย USB 1 เส้น flash drive 2 อัน✅ พัดลมระบ่ายอากาศ10ตัว✅ ช่างจำนวน 3 ท่าน</t>
  </si>
  <si>
    <t>DataServiceDR_Images/b1e74ae0.รูปภาพที่ดำเนินการเสร็จแล้ว.110649.jpg</t>
  </si>
  <si>
    <t>b776376a</t>
  </si>
  <si>
    <t>L1 - ศูนย์เลเซอร์สยามวัน</t>
  </si>
  <si>
    <t>ธาริณี</t>
  </si>
  <si>
    <t>จอ LED หน้าร้าน หน้าจอดับค่ะ</t>
  </si>
  <si>
    <t>DataServiceDR_Images/b776376a.รูปภาพที่แจ้ง.095627.jpg</t>
  </si>
  <si>
    <t>ตรวจสอบปลักไฟ จอติดเรียบร้อยครับ</t>
  </si>
  <si>
    <t>DataServiceDR_Images/b776376a.รูปภาพที่ดำเนินการเสร็จแล้ว.102950.jpg</t>
  </si>
  <si>
    <t>9fd14f18</t>
  </si>
  <si>
    <t>RY - เซ็นทรัล ระยอง</t>
  </si>
  <si>
    <t>0982607165</t>
  </si>
  <si>
    <t>จอ LED หน้าร้านเสียคะ</t>
  </si>
  <si>
    <t>DataServiceDR_Images/9fd14f18.รูปภาพที่แจ้ง.095850.jpg</t>
  </si>
  <si>
    <t>หมี , น้อย</t>
  </si>
  <si>
    <t>ได้ทำการเปลี่ยนแผ่นไป 2 แผ่น</t>
  </si>
  <si>
    <t>DataServiceDR_Images/9fd14f18.รูปภาพที่ดำเนินการเสร็จแล้ว.014150.jpg</t>
  </si>
  <si>
    <t>6b1e150a</t>
  </si>
  <si>
    <t>สวัสดีค่ะ รบกวนอัพเดท VDO เล่นตัวใหม่นะคะ มี 8 สาขา Terminal21/ซีคอน/เมกา บางนา/แฟชั่น/เวสเกต/สยาม เซนเตอร์/เซนทรัลพาร์ค/Zpell
อัพเดทคืนพฤหัสนะคะ
Terminal21 : https://drive.google.com/file/d/1hI_fV0hfQ5Kg0YpfRCRHhkJF5N3CQWQK/view?usp=drive_link
เมกะบางนา : https://drive.google.com/file/d/1iVi5YcnQyogRMIpsM2qdQaVBhhlHKlK2/view?usp=drive_link
แฟชั่น/ซีคอน/เวตเกต : https://drive.google.com/open?id=1exKc-xE3oe5WhhsFZCmAAA41sVOehIL5&amp;usp=drive_copy
เวสเกต หน้าร้าน : https://drive.google.com/file/d/1q_xWSQ784kOWeVs9LUVrndoQCmkG6VFT/view?usp=drive_link
สยาม เซนเตอร์ : จอข้าง https://drive.google.com/file/d/1LXjmzc51yWehFsSKuWj4H1aTjM9HNhNG/view?usp=drive_link
หลังแคชเชียร์ : https://drive.google.com/file/d/19UGJUmoXUGp4XcY7pD5k1mo0Bq4KADw8/view?usp=drive_link
เซนทรัลพาร์ค : หลังแคชเชียร์ https://drive.google.com/file/d/1yjlGMXaa3d-Ca47xDDzrq-uM588sWLFb/view?usp=drive_link
จอด้านข้าง : https://drive.google.com/file/d/1js9pSjLEYPukWLq4hvZGpRH1uXNKv3zC/view?usp=drive_link
Zpell : หลังแคชเชียร์ : https://drive.google.com/file/d/1FUBtnEqcZnBhuIKWxGPjOPuZtFuBoqzl/view?usp=drive_link
จอด้านข้าง 2 จอ : https://drive.google.com/file/d/1mzf8eYo9Igbx1OlqEbnzerfUwwJVElKt/view?usp=drive_link</t>
  </si>
  <si>
    <t>ขึ้นสื่อ12 Device</t>
  </si>
  <si>
    <t>9f1e5c31</t>
  </si>
  <si>
    <t>Columm จะหลุดCha ฝั่ง end2</t>
  </si>
  <si>
    <t>DataServiceDR_Images/9f1e5c31.รูปภาพที่แจ้ง.043414.jpg</t>
  </si>
  <si>
    <t>พี่ฟู</t>
  </si>
  <si>
    <t>สถานีรถไฟฟ้าจตุจักร จุดจอเสา พบปัญหาแผ่นโมดูลหลุด เนื่องจากเนื้อกาวเริ่มเสื่อมสภาพ รวมถึงขาแม่เหล็กบางจุดมีความยาวไม่เท่ากันและสั้นเกินไป ทำให้การยึดเกาะไม่สมบูรณ์และไม่สามารถปรับระดับได้ตามปกติ  ปัญหาดังกล่าวส่งผลให้บริเวณหัวมุมจอที่มีผู้สัญจรเดินผ่านหรือยืนพิงบ่อย เกิดการชำรุดและแผ่นโมดูลหลุดออกได้ง่าย  ปัจจุบันผมได้ดำเนินการแก้ไขเบื้องต้นแล้วบางส่วน โดยติดเทปสองหน้าสีฟ้าเป็นช่วง ๆ พร้อมตรวจเช็กและปรับระดับแผ่นที่มีการเคลื่อนตัว รวมถึงไล่ตรวจสอบแนวจอโดยรอบ ทั้งหมดจำนวน 4 เสา เพื่อให้สามารถใช้งานได้ในเบื้องต้นก่อนครับ</t>
  </si>
  <si>
    <t>DataServiceDR_Images/9f1e5c31.รูปภาพที่ดำเนินการเสร็จแล้ว.102610.jpg</t>
  </si>
  <si>
    <t>2999a59a</t>
  </si>
  <si>
    <t>แผ่น Module หลุด</t>
  </si>
  <si>
    <t>DataServiceDR_Images/2999a59a.รูปภาพที่แจ้ง.043603.jpg</t>
  </si>
  <si>
    <t>สถานีรถไฟฟ้าลุมพินี จุดจอเสา พบปัญหาแผ่นโมดูลหลุดบ่อย โดยเฉพาะช่วงเวลาเร่งด่วนที่มีผู้ใช้งานเดินผ่านจำนวนมาก ทางเจ้าหน้าที่จึงแก้ไขเบื้องต้นโดยใช้เทปใสแปะแผ่นโมดูลกันหลุดไว้ก่อน  ปัจจุบันผมได้ดำเนินการแก้ไขเพิ่มเติม โดยติดตั้งเทปสองหน้าบางสีฟ้าบริเวณหัวมุมจอด้านในเพื่อช่วยยึดแผ่นโมดูลให้แน่นขึ้นและลดโอกาสการหลุดระหว่างการใช้งานครับ</t>
  </si>
  <si>
    <t>DataServiceDR_Images/2999a59a.รูปภาพที่ดำเนินการเสร็จแล้ว.102413.jpg</t>
  </si>
  <si>
    <t>1ea8b41b</t>
  </si>
  <si>
    <t>สิวิตรี BM</t>
  </si>
  <si>
    <t>0954392998</t>
  </si>
  <si>
    <t>DataServiceDR_Images/1ea8b41b.รูปภาพที่แจ้ง.061538.jpg</t>
  </si>
  <si>
    <t>แนะนำสาขา ปรับเวลา timmer</t>
  </si>
  <si>
    <t>DataServiceDR_Images/1ea8b41b.รูปภาพที่ดำเนินการเสร็จแล้ว.101930.jpg</t>
  </si>
  <si>
    <t>b68b751d</t>
  </si>
  <si>
    <t>แจ้ง เพิ่มสื่อ แคมเปญ Handset Only + AOU ( Model Entry) ระยะเวลาการขึ้นสื่อ 15พ.ค. 69  - 31 พ.ค. 69
Team DR  &gt;&gt;&gt; Digital Screen 43" (แนวตั้งสื่อco brand)   
https://drive.google.com/drive/folders/1GMvEMDRsj7dDUxQhSsqlyHpHtDCmZp4w?usp=sharing</t>
  </si>
  <si>
    <t>6ac99744</t>
  </si>
  <si>
    <t>Link สื่อใหม่
LED : Honor H600 Series (21 May-31 Aug 2026)
https://drive.google.com/drive/folders/1gQe_a8a31b2S0vsUyN7qbxVjreYC4e5T?usp=sharing</t>
  </si>
  <si>
    <t>ขึ้นสื่อ LED</t>
  </si>
  <si>
    <t>6a06eb56</t>
  </si>
  <si>
    <t>พอดีมีปรับโปรโมชั่นหน้าร้าน โปรวันนี้ จะใช้จอยาวถึง 19 พค เลยนะคะไม่ต้องเปลี่ยนโปรของวันที่ 18-19 ตามเมลค่ะเล่นโปรของวันที่ 15 นี้ยาวเลยถึงวันที่ 19</t>
  </si>
  <si>
    <t>DataServiceDR_Images/6a06eb56.รูปภาพที่แจ้ง.094748.jpg</t>
  </si>
  <si>
    <t>ลบสื่อรอบวันที่ 18-19 ที่ส่งไปแล้ว และปรับ Play Control จากนั้นส่งไปใหม่</t>
  </si>
  <si>
    <t>67e754f2</t>
  </si>
  <si>
    <t>อาการแผ่น LED เสื่อมสภาพ</t>
  </si>
  <si>
    <t>DataServiceDR_Images/67e754f2.รูปภาพที่แจ้ง.095445.jpg</t>
  </si>
  <si>
    <t>นิค , เณน , เอื้อน , จอ</t>
  </si>
  <si>
    <t>เข้าเปลี่ยนแผ่นจอ LED ใหม่   4 จอ วันที่ 1  เปลี่ยนจอแคชเชียร์ ขนาด: 672 x 176 cm   จำนวน:  1 จอ จำนวน 231 แผ่น ✅  วันที่ 2 เปลี่ยนจอหน้าร้าน 3 จอ ขนาด:128 x 304 cm   จำนวน:  3 จอ จำนวน 228 แผ่น✅</t>
  </si>
  <si>
    <t>DataServiceDR_Images/67e754f2.รูปภาพที่ดำเนินการเสร็จแล้ว.011527.jpg</t>
  </si>
  <si>
    <t>ebc67726</t>
  </si>
  <si>
    <t>สาขา แจ้งว่า จอยังเหลืออีก23จุด อีกจอเส้นเยอะขึ้นครับ อยากให้ช่างกลับเข้าไปแก้ไขครับ
1491921 True Branding Shop at truedigital park (TDPK)</t>
  </si>
  <si>
    <t>DataServiceDR_Images/ebc67726.รูปภาพที่แจ้ง.095725.jpg</t>
  </si>
  <si>
    <t>- ซ่อมโมดูล p3.91=32 แผ่นเสร็จเรียบร้อย เปิดเทส จอ LED ปกติ ครับ</t>
  </si>
  <si>
    <t>DataServiceDR_Images/ebc67726.รูปภาพที่ดำเนินการเสร็จแล้ว.012016.jpg</t>
  </si>
  <si>
    <t>รอขอคิวช่าง</t>
  </si>
  <si>
    <t>12e9692b</t>
  </si>
  <si>
    <t>Bangkok Interventional Central World</t>
  </si>
  <si>
    <t>ได้คอนแทคไลน์มากดดูในกลุ่มค่ะ ไม่มีไอดี</t>
  </si>
  <si>
    <t>สวัสดีครับ รบกวนservice งาน winwood สาขาctw ออนไลน์ ให้ทางลูกค้าหน่อยครับ
-อาการ ลูกค้าต่องการขึ้นสื่อผ่านUSB แต่ไม่สามารถขึ้นได้</t>
  </si>
  <si>
    <t>DataServiceDR_Images/12e9692b.รูปภาพที่แจ้ง.101345.jpg</t>
  </si>
  <si>
    <t>แนะนำลูกค้าขึ้นสื่อผ่านแฟลชไดร์ฟ</t>
  </si>
  <si>
    <t>DataServiceDR_Images/12e9692b.รูปภาพที่ดำเนินการเสร็จแล้ว.101345.jpg</t>
  </si>
  <si>
    <t>ac882b92</t>
  </si>
  <si>
    <t>DataServiceDR_Images/ac882b92.รูปภาพที่แจ้ง.012617.jpg</t>
  </si>
  <si>
    <t>แนะนำสาขา เปิด-ปิด เบรคเกอร์</t>
  </si>
  <si>
    <t>DataServiceDR_Images/ac882b92.รูปภาพที่ดำเนินการเสร็จแล้ว.075628.jpg</t>
  </si>
  <si>
    <t>4a8795d5</t>
  </si>
  <si>
    <t>รบกวนประสานคุณแชมป์ด่วนให้หน่อยครับ  จอไม่ได้เซ็ตออนไลน์ 
พรุ่งนี้เปิดร้าน  คุณแชมป์จะออกไปข้างนอกแล้วครับ</t>
  </si>
  <si>
    <t>DataServiceDR_Images/4a8795d5.รูปภาพที่แจ้ง.013003.jpg</t>
  </si>
  <si>
    <t>ดำเนินการตรวจสอบพบว่าปลั๊กของกล่อง Player หลุดดำเนินการเสียบเข้าไปใหม่จอติดปกติแล้วครับ✅</t>
  </si>
  <si>
    <t>DataServiceDR_Images/4a8795d5.รูปภาพที่ดำเนินการเสร็จแล้ว.091615.jpg</t>
  </si>
  <si>
    <t>b0d99129</t>
  </si>
  <si>
    <t>DataServiceDR_Images/b0d99129.รูปภาพที่แจ้ง.013321.jpg</t>
  </si>
  <si>
    <t>ปรับตั้งเวลาในระบบใหม่ เนื่องจากเวลาในระบบเพี้ยนทำให้ค่าแสงแสดงผลไม่ตรงเวลา</t>
  </si>
  <si>
    <t>DataServiceDR_Images/b0d99129.รูปภาพที่ดำเนินการเสร็จแล้ว.072052.jpg</t>
  </si>
  <si>
    <t>e8efba77</t>
  </si>
  <si>
    <t>แจ้งซ่อมจอสื่อโฆษณา สถานีเพชรบุรี(BL21) ฝั่งสตาร์บัค ประตู2 จอ ดับ1 จุดครับ</t>
  </si>
  <si>
    <t>DataServiceDR_Images/e8efba77.รูปภาพที่แจ้ง.013458.jpg</t>
  </si>
  <si>
    <t>ของทีม Ideo ไม่ใช่ของเรา</t>
  </si>
  <si>
    <t>e0765cbb</t>
  </si>
  <si>
    <t>งาน Puma outlet เมืองทอง อาการตู้ไฟมีเสียงดังครับรบกวนขอช่างเข้าตรวจสอบครับ</t>
  </si>
  <si>
    <t>DataServiceDR_Images/e0765cbb.รูปภาพที่แจ้ง.013810.jpg</t>
  </si>
  <si>
    <t>ปิด-เปิด ตู้ไฟใหม่</t>
  </si>
  <si>
    <t>350f358e</t>
  </si>
  <si>
    <t>หน้าจอ LED Wall ไม่เปิด-ปิด อัตโนมัติตามเวลาที่ช่างตั้งไว้</t>
  </si>
  <si>
    <t>DataServiceDR_Images/350f358e.รูปภาพที่แจ้ง.014012.jpg</t>
  </si>
  <si>
    <t>- เปลี่ยน Timmer</t>
  </si>
  <si>
    <t>DataServiceDR_Images/350f358e.รูปภาพที่ดำเนินการเสร็จแล้ว.065310.jpg</t>
  </si>
  <si>
    <t>อนุมุติเสนอราคาแล้ว</t>
  </si>
  <si>
    <t>0f2b60c3</t>
  </si>
  <si>
    <t>086-392-3987 , 084-119-9881 , 064-703-3637</t>
  </si>
  <si>
    <t>VDO Wall หน้าจอไม่โชว์สื่อ เบื่องต้นทางสาขาได้ทำการ เปิด-ปิดจอใหม่แล้วแต่ไม่หาย</t>
  </si>
  <si>
    <t>DataServiceDR_Images/0f2b60c3.รูปภาพที่แจ้ง.014236.jpg</t>
  </si>
  <si>
    <t>ดำเนินการเปลี่ยนกล่อง Box Player เรียบร้อยครับ ตัวกล่องเชื่อมต่อWifi Brandingshop2 ของสาขาไม่ได้ สาขาแจ้งว่าตัวwifiมีปัญหาอยู่ครับ ทำการแชร์wifiมือถือส่วนตัว เพื่อขึ้นสื่อก่อนครับ ต่อwifi ของสาขาไว้แล้วถ้าwifiสาขาใช้งานได้ระบบจะกลับมาออนไลน์เองครับ</t>
  </si>
  <si>
    <t>DataServiceDR_Images/0f2b60c3.รูปภาพที่ดำเนินการเสร็จแล้ว.040248.jpg</t>
  </si>
  <si>
    <t>เข้าตรวจสอบแล้ว กล่อง Player เสีย</t>
  </si>
  <si>
    <t>4c4c744a</t>
  </si>
  <si>
    <t>ทางห้างแจ้งว่าน่าจะเกิดจากระบบภานใน การตั้งค่าค่ะ
ดับเพิ่ม อีก 1 จุด ค่ะ</t>
  </si>
  <si>
    <t>DataServiceDR_Images/4c4c744a.รูปภาพที่แจ้ง.014729.jpg</t>
  </si>
  <si>
    <t>จอWall กับจอ textline ดับ   ดำเนินการตรวจสอบพบว่าปลั๊กพ่วงหลุดเสียบไม่แน่นครับ ดำเนินการเสียบกลับเข้าไปใหม่จอกลับมาติดปกติแล้วครับ✅</t>
  </si>
  <si>
    <t>DataServiceDR_Images/4c4c744a.รูปภาพที่ดำเนินการเสร็จแล้ว.065452.jpg</t>
  </si>
  <si>
    <t>32069523</t>
  </si>
  <si>
    <t>ตรวจจอสื่อ ONE BANGKOK สถานีลุมพินี(BL25) สื่อกล่องไฟดับ1จุดครับ</t>
  </si>
  <si>
    <t>DataServiceDR_Images/32069523.รูปภาพที่แจ้ง.015017.jpg</t>
  </si>
  <si>
    <t>จอdynamic เบอร์6ดับ   ดำเนินการตรวจสอบพบว่าเบรคเกอร์เบอร์6ทริป ทำการออนเบรคเกอร์ใหม่จอติดปกติเรียบร้อยครับ</t>
  </si>
  <si>
    <t>DataServiceDR_Images/32069523.รูปภาพที่ดำเนินการเสร็จแล้ว.064551.jpg</t>
  </si>
  <si>
    <t>ถึง 16.13 น.</t>
  </si>
  <si>
    <t>76c41801</t>
  </si>
  <si>
    <t>จอไม่ดับตามเวลา</t>
  </si>
  <si>
    <t>DataServiceDR_Images/76c41801.รูปภาพที่แจ้ง.020348.jpg</t>
  </si>
  <si>
    <t>ตั้งเวลา switch  on - off ในระบบ</t>
  </si>
  <si>
    <t>DataServiceDR_Images/76c41801.รูปภาพที่ดำเนินการเสร็จแล้ว.043150.jpg</t>
  </si>
  <si>
    <t>33e99f71</t>
  </si>
  <si>
    <t>Niyom Phanich Chiangmai</t>
  </si>
  <si>
    <t>อาการเด้งออกตลอด</t>
  </si>
  <si>
    <t>DataServiceDR_Images/33e99f71.รูปภาพที่แจ้ง.081636.jpg</t>
  </si>
  <si>
    <t>แนะนำสาขาเปิด-ปิดจอ</t>
  </si>
  <si>
    <t>f2408ea7</t>
  </si>
  <si>
    <t>1.*วีดีโอ In store Promotion สาขา Central Pattaya สำหรับวันที่ 20 - 31 May 26 
Link : https://drive.google.com/drive/u/0/folders/1hBrjicB832kNDjo8fCmlqQxeYFLIqHdj
2.*วีดีโอ In store Promotion สาขา One Bangkok สำหรับวันที่ 20 - 31 May 26 
Link : https://drive.google.com/drive/u/0/folders/1hqktOIXPFNeimCjbWNoJHc3VLIFwaEU6 
3.*วีดีโอ In store Promotion สาขา Central Phuket สำหรับวันที่ 20 - 31 May 26 
Link : https://drive.google.com/drive/u/0/folders/1EcGDbZzkJPiNavMin4DTfgW6A8-lQ0Cs
4.*วีดีโอ In store Promotion สาขา CentralwOrld สำหรับวันที่ 20 - 31 May 26 
 Size 1920x1080px : https://drive.google.com/drive/u/0/folders/14_mYiauFC7OiGrQW--7RgL9_94itretL 
 Size 3584x576px : https://we.tl/t-cdUOarsZFcdSb3ox      &lt;&lt; ลิ้งวีดีโอมีเวลาโหลด 3 วันนะคะ รบกวนโหลดไว้ก่อนเลยนะคะ</t>
  </si>
  <si>
    <t>6b75dfc1</t>
  </si>
  <si>
    <t>ซอยคุณพระ</t>
  </si>
  <si>
    <t>จอไม่เล่นสื่อราคา</t>
  </si>
  <si>
    <t>DataServiceDR_Images/6b75dfc1.รูปภาพที่แจ้ง.093027.jpg</t>
  </si>
  <si>
    <t>ดำเนินการตรวจสอบคาดว่าอาจจะเกิดจากตัวอินเตอร์เน็ตมีปัญหาชั่วคราวทำการรีสตาร์ทตัว Player ไปใหม่จอกลับมาแสดงสื่อปกติแล้วครับ สอนการขึ้นสื่ออีกครึ่งให้ลูกค้าส่งสื่อแบบออฟไลน์ผ่านโปรแกรมHDPlayerในกรณีที่อินเตอร์เน็ตมีปัญหาครับ ✅</t>
  </si>
  <si>
    <t>DataServiceDR_Images/6b75dfc1.รูปภาพที่ดำเนินการเสร็จแล้ว.093027.jpg</t>
  </si>
  <si>
    <t>ลูกค้าแจ้งว่าตัวtimerไม่ทำงานตามเวลาต้องขึ้นไปเปิดเองทุกเช้า ตอนช่างมาติดตั้งเช็คแล้วแจ้งว่าอาจจะต้องเปลี่ยนtimerใหม่</t>
  </si>
  <si>
    <t>35b322d1</t>
  </si>
  <si>
    <t>DataServiceDR_Images/35b322d1.รูปภาพที่แจ้ง.093202.jpg</t>
  </si>
  <si>
    <t>เซลล์กำลังประสานงานเรื่องราคา</t>
  </si>
  <si>
    <t>3ffbcf67</t>
  </si>
  <si>
    <t>สะพานแดง</t>
  </si>
  <si>
    <t>1. งานปรับลดค่าแสงตามี่ลุกค้าต้องการ 
2. ดึงจอเข้าระบบ CMS ของร้านทอง
3. ส่งสื่อผ่านระบบด้วย HTML จากลูกค้า</t>
  </si>
  <si>
    <t>DataServiceDR_Images/3ffbcf67.รูปภาพที่แจ้ง.093707.jpg</t>
  </si>
  <si>
    <t>ดำเนินการดึงกล่องเข้าระบบCMSเรียบร้อยครับ✅ ขึ้นสื่อแบบ HTML เรียบร้อยครับสื่อขึ้นแล้วครับ✅ เทรนลูกค้าส่งสื่อแบบออฟไลน์ผ่านโปรแกรมHDPlayerในกรณีที่อินเตอร์เน็ตมีปัญหาครับ ✅ ลงโปรแกรมAnydeakเรียบร้อยครับ✅</t>
  </si>
  <si>
    <t>DataServiceDR_Images/3ffbcf67.รูปภาพที่ดำเนินการเสร็จแล้ว.093707.jpg</t>
  </si>
  <si>
    <t>23744d11</t>
  </si>
  <si>
    <t>โรงพยาบาลจุฬาภรณ์ อาคาร 100 เตียง</t>
  </si>
  <si>
    <t>งานปิดการใช้งน App  HD-Player</t>
  </si>
  <si>
    <t>DataServiceDR_Images/23744d11.รูปภาพที่แจ้ง.094536.jpg</t>
  </si>
  <si>
    <t>แนะนำลูกค้าใช้งน App  HD-Player</t>
  </si>
  <si>
    <t>DataServiceDR_Images/23744d11.รูปภาพที่ดำเนินการเสร็จแล้ว.094536.jpg</t>
  </si>
  <si>
    <t>4aac5679</t>
  </si>
  <si>
    <t>รบกวนแก้ไขแผ่นจอคอลัมน์ สถานีสามย่านให้หน่อยครับ ขอบคุณครับ</t>
  </si>
  <si>
    <t>DataServiceDR_Images/4aac5679.รูปภาพที่แจ้ง.100005.jpg</t>
  </si>
  <si>
    <t>ดำเนินการขอแก้ไขแผ่นโมดูลกลับด้าน จำนวน2 แผ่นเรียบร้อยแล้วครับ</t>
  </si>
  <si>
    <t>DataServiceDR_Images/4aac5679.รูปภาพที่ดำเนินการเสร็จแล้ว.010720.jpg</t>
  </si>
  <si>
    <t>1843017a</t>
  </si>
  <si>
    <t>VDO จอ LED เชียงใหม่ MAYA ค่ะ
 https://drive.google.com/drive/folders/1FDgHUAqvxU9JRRq8MjucnOrTlN1uEk4R?usp=drive_link</t>
  </si>
  <si>
    <t>ขึ้นสื่อ 2 จอ หน้าร้านและแคชเชียร์</t>
  </si>
  <si>
    <t>6e5f5748</t>
  </si>
  <si>
    <t>Acc Wall : BD Embassy, ทรู1ใยแก้ว, CP Tower, EMSPHERE, Siam soi2, One BKK, Dusit Central Park 
Video Wall : TS Central Westgate, Mega Bangna, Future Rangsit
แจ้งเปลี่ยนสื่อ
&gt;&gt; เปลี่ยนสื่อ True Business : True AI HUB มีผลทันที 18 May 26
https://drive.google.com/drive/folders/1HexMRPSFuc4vy-Nf_w7Iv-JOhpsFP5UC?usp=drive_link
รบกวนด้วยนะคะ ขอบคุณมากค่ะ🙏🏻</t>
  </si>
  <si>
    <t>เปลี่ยนสื่อจอ Kiosk Dusit Central park และ Sphere 3 ที่</t>
  </si>
  <si>
    <t>f4688308</t>
  </si>
  <si>
    <t>ส่งสื่อจอ kiosk Dusit Central Park
&gt;&gt; สื่อกิจกรรม ภาพยนต์เรื่อง เทอม 4 x True Alpha Hub มีผล 18 - 31 May 26
https://drive.google.com/drive/folders/1euFby2aWiusRZk0yyfcwpH2S2oD8nhyn?usp=drive_link</t>
  </si>
  <si>
    <t>ส่งสื่อจอ kiosk Dusit Central Park</t>
  </si>
  <si>
    <t>969ba1a6</t>
  </si>
  <si>
    <t>คุณบอย</t>
  </si>
  <si>
    <t>มีปัญหาจอไม่ Sync กัน</t>
  </si>
  <si>
    <t>DataServiceDR_Images/969ba1a6.รูปภาพที่แจ้ง.033521.jpg</t>
  </si>
  <si>
    <t>ขออนุญาตแจ้งงานEveandboy SQ1 ที่ลูกค้าอยากให้แก้ไขเพิ่มเติมครับ  1.จอ LED Tower ทั้ง3ชั้น ลูกค้าอยากให้ปรับแสงขึ้นอีกแต่ที่ตัว Processor ตอนนี้ปรับสุดแล้วครับตัวคอนฟิกไฟล์ก็สูงแล้วครับแต่จอยังมืดๆอยู่ครับ 2.จอกลมข้างร้านลูกค้าอยากให้แก้ไขอันที่ยังไม่ตรงกันกับอยากให้จอกลมข้างร้าน sync กับจออื่นด้วยครับเหมือนจอกลมหน้าร้านครับ  ส่วนเรื่อง sync ตอนนี้จอ sync กันปกติครับ หากได้วันเวลาเข้าดำเนินการลูกค้ารบกวนให้แจ้งด้วยนะครับ</t>
  </si>
  <si>
    <t>DataServiceDR_Images/969ba1a6.รูปภาพที่ดำเนินการเสร็จแล้ว.112632.jpg</t>
  </si>
  <si>
    <t>8ad1a9fb</t>
  </si>
  <si>
    <t>LED : TVS AF (19-31 May 2026)
https://drive.google.com/drive/folders/1q6UjtO_qEWV3hk5De6-VjjuCvu_UQFN1</t>
  </si>
  <si>
    <t>b524ecd6</t>
  </si>
  <si>
    <t>เปลี่ยนบอร์ดจอ Poster</t>
  </si>
  <si>
    <t>DataServiceDR_Images/b524ecd6.รูปภาพที่แจ้ง.084040.jpg</t>
  </si>
  <si>
    <t>5a363f56</t>
  </si>
  <si>
    <t>Hilight Stand ของ TS CT Westgate ตัวขวา เปลี่ยนตัววิ่งเป็น Accessories Gadget</t>
  </si>
  <si>
    <t>DataServiceDR_Images/5a363f56.รูปภาพที่แจ้ง.093751.png</t>
  </si>
  <si>
    <t>เปลี่ยนเป็น Accessories Gadget</t>
  </si>
  <si>
    <t>DataServiceDR_Images/5a363f56.รูปภาพที่ดำเนินการเสร็จแล้ว.013447.jpg</t>
  </si>
  <si>
    <t>eb191a41</t>
  </si>
  <si>
    <t>Central Khonkaen Campus</t>
  </si>
  <si>
    <t>ขึ้นสื่อต้นไม้ใหม่เป็นไฟล์ปรับแก้ เนื่องจากลูกค้าต้องการให้มีต้นไม้มากขึ้น</t>
  </si>
  <si>
    <t>DataServiceDR_Images/eb191a41.รูปภาพที่แจ้ง.101128.jpg</t>
  </si>
  <si>
    <t>79ff8ae1</t>
  </si>
  <si>
    <t>ติดตั้ง SL 10</t>
  </si>
  <si>
    <t>DataServiceDR_Images/79ff8ae1.รูปภาพที่แจ้ง.012057.jpg</t>
  </si>
  <si>
    <t>ตรวจสอบเบื้องต้นพบว่าตัวSL10 ยังไม่ได้เปลี่ยนไทม์โซนทำให้เวลาไม่ตรงทำให้มีปัญหาเรื่องการออกอินเตอร์เน็ต ครับแบบเรียวไทม์</t>
  </si>
  <si>
    <t>DataServiceDR_Images/79ff8ae1.รูปภาพที่ดำเนินการเสร็จแล้ว.012057.jpg</t>
  </si>
  <si>
    <t>4e23e7dd</t>
  </si>
  <si>
    <t>คุรเบสท์</t>
  </si>
  <si>
    <t>นำส่ง VDO TV IP ค่ะ เล่นเป็นตัวใหม่ได้เลยค่ะ
-จอที่ 1 https://drive.google.com/file/d/1ZrMdIBy1c0dIbCgHNrUixpre9y0rvY85/view?usp=drive_link
-จอที่ 2 https://drive.google.com/file/d/1j1SIIyoG3z5OE7KOKNTRkGWI5Hk7awhh/view?usp=drive_link
-จอที่ 3 https://drive.google.com/file/d/1hfLBjl50BAzXGvwzpIoceecbkhOS9XnM/view?usp=drive_link
-จอที่ 4 https://drive.google.com/file/d/1ZroZhDPq1Flf2uy5x6xqYkVFs1F5LX5Y/view?usp=drive_link
-จอที่ 5 https://drive.google.com/file/d/16M8GnpB7IUSX6BDY64-iyqLhcqP__V3l/view?usp=drive_link
-จอที่ 6 https://drive.google.com/file/d/1yJsjx3G4R0w-HCJIeNf7HHgnGtk3OjWE/view?usp=drive_link
-จอที่ 7 https://drive.google.com/file/d/1kXu1nEih7a_llpEh61Z7jiQxenxMUG_k/view?usp=drive_link
-จอที่ 8 https://drive.google.com/file/d/1lsRjZ8Tx7W8mOp_Z5l8xldAEW4Dw2hDX/view?usp=drive_link</t>
  </si>
  <si>
    <t>ขึ้นสื่อ Popmart Maya Chiangmai จอ TV 8จอ</t>
  </si>
  <si>
    <t>cdecdee7</t>
  </si>
  <si>
    <t>ขึ้นสื่อCommercialทั้งหมด  เล่นสลับกับสื่อต้นไม้ เนื่องจากเปิดร้านวันแรก</t>
  </si>
  <si>
    <t>DataServiceDR_Images/cdecdee7.รูปภาพที่แจ้ง.025509.jpg</t>
  </si>
  <si>
    <t>การเทียบสื่อ ขึ้นสื่อCommercialทั้งหมด 16 สื่อเล่นสลับกับต้นไม้ เนื่องจากวันเปิดร้านที่ Central Khonkaen Campus ค่ะ</t>
  </si>
  <si>
    <t>ea5dfe56</t>
  </si>
  <si>
    <t>CSS ชั้น 3 จอtowerเป็นขีดๆ</t>
  </si>
  <si>
    <t>DataServiceDR_Images/ea5dfe56.รูปภาพที่แจ้ง.042632.jpg</t>
  </si>
  <si>
    <t>ดำเนินการเข้าตรวจสอบพบว่าจอติดปกติครับ✅</t>
  </si>
  <si>
    <t>DataServiceDR_Images/ea5dfe56.รูปภาพที่ดำเนินการเสร็จแล้ว.013847.jpg</t>
  </si>
  <si>
    <t>9a0b72d1</t>
  </si>
  <si>
    <t>แจ้ง เพิ่มสื่อ แคมเปญ 5G Super Gamer และแพ็กเกจเสริมเกม ระยะเวลาการขึ้นสื่อ 19 พ.ค. 69  - 31 พ.ค. 69
Team DR  &gt;&gt;&gt; Digital Screen 43" (แนวตั้งสื่อco brand)   
https://drive.google.com/drive/folders/1Ml2tMhA_TrvKZyDzIzDW7k95JjfjQ9gD?usp=drive_link</t>
  </si>
  <si>
    <t>6151ea7e</t>
  </si>
  <si>
    <t>1.แจ้ง เพิ่มสื่อ แคมเปญPrebooking HONOR 600 5G Series  ระยะเวลาการขึ้นสื่อ 21พ.ค. 69  - 29 พ.ค. 69 (ห้ามขึ้นสื่อก่อนกำหนด)
Team DR  &gt;&gt;&gt; Digital Screen 43" (แนวตั้งสื่อco brand)   
https://drive.google.com/drive/folders/1Ml2tMhA_TrvKZyDzIzDW7k95JjfjQ9gD?usp=drive_link</t>
  </si>
  <si>
    <t>e55f4463</t>
  </si>
  <si>
    <t>จอVDO WAll ไม่ติด</t>
  </si>
  <si>
    <t>เนื่องจากวันที่ 19 ลูกค้าแจ้งเวลาเปิดจอไว้ แต่วันถัดมาสาขาต้องการเปิดจอก่อนเวลา ทางทีมเลยทำการลบเวลาที่ตั้งออกแต่ยังไม่สามารถเปิดจอได้ เลยทำการScreen On แต่ละจอ จำนวน 6 จอ และทำการ Screen Shot หลังบ้านพบว่า จอกลับมาติดปกติ</t>
  </si>
  <si>
    <t>DataServiceDR_Images/e55f4463.รูปภาพที่ดำเนินการเสร็จแล้ว.103816.jpg</t>
  </si>
  <si>
    <t>366627fd</t>
  </si>
  <si>
    <t>รบกวนเปลี่ยนสื่อจอที่Ikon สยาม เป็นสื่อน้ำสีฟ้าให้ทีค่ะ</t>
  </si>
  <si>
    <t>DataServiceDR_Images/366627fd.รูปภาพที่แจ้ง.104403.jpg</t>
  </si>
  <si>
    <t>1.ไม่สามารถปรับค่าแสงตามเวลาได้ครับตัวProcessor สามารถปรับได้แค่ แบบเดียวครับ ลองปรับผ่านcmsแล้วไม่มีผลครับแสงไม่ปรับตามที่ตั้งไว้ ปรึกษาพี่สาวหยางแล้ว พี่ส่าวหยางแจ้งว่าต้องเปลี่ยนกล่องใหม่ครับ เป็น A6ก็ได้หรือของ colorlight ก็ได้ครับ 2.แอพเด้งทำการรีกล่องใหม่แอพกับมาเล่นปกติครับ คาดว่าอาจเกิดจากตัวเครื่องเปิดตลอด24ชั่วทำให้แอพแคชแล้วเด้งหลุดครับ 3.เทรนนิ่งการขึ้นสื่อออนไลน์CMSเรียบร้อยครับ✅</t>
  </si>
  <si>
    <t>DataServiceDR_Images/366627fd.รูปภาพที่ดำเนินการเสร็จแล้ว.115238.jpg</t>
  </si>
  <si>
    <t>3d4af005</t>
  </si>
  <si>
    <t>Puma ctw จอ facade ดับ 1 ข้าง</t>
  </si>
  <si>
    <t>DataServiceDR_Images/3d4af005.รูปภาพที่แจ้ง.104549.jpg</t>
  </si>
  <si>
    <t>มาร์ค , XIE SHAOYANG</t>
  </si>
  <si>
    <t>-แก้ไขจอดับ สาเหตุ: แผ่นเสียและหม้อแปลงเสีย(หม้อแปลงเล็ก) วิธีแก้ไข: เปลี่ยนแผ่นเสียจำนวน1แผ่น ย้ายสายไฟดำ-แดงมาไว้ตรงที่หม้อแปลงไม่เสีย ผลลัพท์: จอติดปกติครับ</t>
  </si>
  <si>
    <t>DataServiceDR_Images/3d4af005.รูปภาพที่ดำเนินการเสร็จแล้ว.063850.jpg</t>
  </si>
  <si>
    <t>c7727abd</t>
  </si>
  <si>
    <t>แสงจอดรอป
ตอนเวลากลางวัน ปรับเป็น 80% 
หลัง 6 โมงเย็น ปรับเป็น 30%</t>
  </si>
  <si>
    <t>DataServiceDR_Images/c7727abd.รูปภาพที่แจ้ง.104908.jpg</t>
  </si>
  <si>
    <t>DataServiceDR_Images/c7727abd.รูปภาพที่ดำเนินการเสร็จแล้ว.115334.jpg</t>
  </si>
  <si>
    <t>606e00d9</t>
  </si>
  <si>
    <t>Pattaya Klang</t>
  </si>
  <si>
    <t>DataServiceDR_Images/606e00d9.รูปภาพที่แจ้ง.105059.jpg</t>
  </si>
  <si>
    <t>ขอพ่วงทีมเหน่ง ที่จะไปจันทบุรีพรุ่งนี้ครับ แวะพัทยางาน Bic G pattaya 3 ครับ//จอติดบางส่วน  ตรวจสอบเบรคเกอร์ทริป จำนวน 3 ลูก เมนส่วนที่ทริปคุม 7ตู้ เมนที่คุม 6ตู้ ไม่ทริปครับ ออนเบรคเกอร์จอติดปกติ✅️✅️</t>
  </si>
  <si>
    <t>DataServiceDR_Images/606e00d9.รูปภาพที่ดำเนินการเสร็จแล้ว.113856.jpg</t>
  </si>
  <si>
    <t>1fa0f647</t>
  </si>
  <si>
    <t>คุณลินน์</t>
  </si>
  <si>
    <t>DataServiceDR_Images/1fa0f647.รูปภาพที่แจ้ง.105310.jpg</t>
  </si>
  <si>
    <t>XIE SHAOYANG , ชา(จอ) , ก้า</t>
  </si>
  <si>
    <t>(ข้อความที่จ่ายงานช่าง) เข้าแก้ไขจอ LED จอซุ้ม  1 จอ ขนาด: ซ่อมแผ่นเสีย ที่หน้างาน 25  แผ่น  เปลี่ยนหม้อแปลงที่จ่ายไฟเกิน  จำนวน: 1 จอ</t>
  </si>
  <si>
    <t>DataServiceDR_Images/1fa0f647.รูปภาพที่ดำเนินการเสร็จแล้ว.011539.jpg</t>
  </si>
  <si>
    <t>ช่างไม่ได้สรุปจำนวนแผ่นที่เสียและหม้อแปลงที่ซ่อมไปแต่ก๊อปปี้ข้อความจากสำนักงานมาสรุป ทำให้ไม่รู้จำนวนจริงหน้างาน</t>
  </si>
  <si>
    <t>9a082aba</t>
  </si>
  <si>
    <t>📣ประกาศ📣
ขอแจ้งเพิ่มสื่อ Huawei Watch Fit 5 ที่จอ ACC Wall Mix Brand ทุกสาขาด้วยนะคะ
https://drive.google.com/file/d/1ZOvahC2bHYibEKpgkcnyV2sUrESOVAvX/view?usp=sharing</t>
  </si>
  <si>
    <t>ขึ้นสื่อจอ Mix</t>
  </si>
  <si>
    <t>e7bba96a</t>
  </si>
  <si>
    <t>รบกวนค่ะคุณอีฟ คืนนี้ขอรบกวนเปลี่ยน จอที่ 1 https://drive.google.com/file/d/1Ax5HXefNph3M0lpQRimV4IZ1ewaDdDl5/view?usp=drive_link</t>
  </si>
  <si>
    <t>เปลี่ยนสื่อ Popmar</t>
  </si>
  <si>
    <t>834fdde7</t>
  </si>
  <si>
    <t>เปลี่ยนสื่อ จอที่ 4 https://drive.google.com/file/d/1qWTTUwEUQt4PgHZkKSrtHwaJpDKhpWWb/view?usp=sharing 
ขอเป็นไฟล์นี้นะคะ</t>
  </si>
  <si>
    <t>DataServiceDR_Images/834fdde7.รูปภาพที่แจ้ง.111537.jpg</t>
  </si>
  <si>
    <t>c0c87515</t>
  </si>
  <si>
    <t>เทียบสื่อเช็คสื่อให้ลูกค้า</t>
  </si>
  <si>
    <t>DataServiceDR_Images/c0c87515.รูปภาพที่แจ้ง.063450.jpg</t>
  </si>
  <si>
    <t>ทำการเช็คสื่อและเทียบสเกลสื่อผ่านโปรแกรม illustrator</t>
  </si>
  <si>
    <t>DataServiceDR_Images/c0c87515.รูปภาพที่ดำเนินการเสร็จแล้ว.101224.jpg</t>
  </si>
  <si>
    <t>157b9075</t>
  </si>
  <si>
    <t>แจ้งซ่อมสื่อโฆษณาทางลงชั้นออกบัตร ฝั่ง NE สถานีสุขุมวิท (BL22) จอสื่อขึ้นสีครับ</t>
  </si>
  <si>
    <t>DataServiceDR_Images/157b9075.รูปภาพที่แจ้ง.065835.jpg</t>
  </si>
  <si>
    <t>เข้าตรวจสอบพบว่าจอปกติ แต่มีจุดอื่นเป็นเส้น</t>
  </si>
  <si>
    <t>DataServiceDR_Images/157b9075.รูปภาพที่ดำเนินการเสร็จแล้ว.072306.jpg</t>
  </si>
  <si>
    <t>a2cf8fd6</t>
  </si>
  <si>
    <t>จอCRC CTW ไม่ติดค่ะ  กำลังแจ้งให้หน้าร้านCRC เช็คตัวContral หลังบ้านเข้าอยู่ค่ะ</t>
  </si>
  <si>
    <t>DataServiceDR_Images/a2cf8fd6.รูปภาพที่แจ้ง.070050.jpg</t>
  </si>
  <si>
    <t>บล็อคเซนเซอร์ค้าง วิธีแก้ไข: ปิด-เปิด บล็อคเซ็นเซอร์ใหม่ ผลลัพท์: จอติดปกติครับ</t>
  </si>
  <si>
    <t>DataServiceDR_Images/a2cf8fd6.รูปภาพที่ดำเนินการเสร็จแล้ว.073849.jpg</t>
  </si>
  <si>
    <t>ddec8eb7</t>
  </si>
  <si>
    <t>DataServiceDR_Images/ddec8eb7.รูปภาพที่แจ้ง.072625.jpg</t>
  </si>
  <si>
    <t>ดำเนินการตรวจสอบพบว่าจอ(6) ไม่เล่นสื่อจอดำทำการอัปเดตเฟิร์มแวร์ใหม่ครับจอติดปกติแล้วครับ</t>
  </si>
  <si>
    <t>DataServiceDR_Images/ddec8eb7.รูปภาพที่ดำเนินการเสร็จแล้ว.010802.jpg</t>
  </si>
  <si>
    <t>dc83c106</t>
  </si>
  <si>
    <t>DataServiceDR_Images/dc83c106.รูปภาพที่แจ้ง.072804.jpg</t>
  </si>
  <si>
    <t>d595d142</t>
  </si>
  <si>
    <t>JD ปิ่นเกล้าจอดำครับ อาการเดิมกับครั้งที่แล้วที่เคยเป็นครับ ส่งช่างเข้าเช็คและแก้ไขให้หน่อยครับ</t>
  </si>
  <si>
    <t>DataServiceDR_Images/d595d142.รูปภาพที่แจ้ง.073040.jpg</t>
  </si>
  <si>
    <t>adapterกล่องหลุด เสียบกลับที่เดิมจอติดเรียบร้อย</t>
  </si>
  <si>
    <t>DataServiceDR_Images/d595d142.รูปภาพที่ดำเนินการเสร็จแล้ว.013152.jpg</t>
  </si>
  <si>
    <t>0c86ed3d</t>
  </si>
  <si>
    <t>คลองครุ</t>
  </si>
  <si>
    <t>หยก</t>
  </si>
  <si>
    <t>098-695-8037</t>
  </si>
  <si>
    <t>เข้า app  HD ไม่ได้</t>
  </si>
  <si>
    <t>DataServiceDR_Images/0c86ed3d.รูปภาพที่แจ้ง.073424.jpg</t>
  </si>
  <si>
    <t>ทำการ remote reinstall HD Player</t>
  </si>
  <si>
    <t>DataServiceDR_Images/0c86ed3d.รูปภาพที่ดำเนินการเสร็จแล้ว.073548.jpg</t>
  </si>
  <si>
    <t>396f2e9d</t>
  </si>
  <si>
    <t>61_TMP Thonburi Market Place</t>
  </si>
  <si>
    <t>คุณทป</t>
  </si>
  <si>
    <t>DataServiceDR_Images/396f2e9d.รูปภาพที่แจ้ง.074147.jpg</t>
  </si>
  <si>
    <t>เข้าแก้ไขจอ LED เสีย 1 จุด ✅ เปลี่ยนแผ่นเสีย3แผ่น✅</t>
  </si>
  <si>
    <t>DataServiceDR_Images/396f2e9d.รูปภาพที่ดำเนินการเสร็จแล้ว.041856.jpg</t>
  </si>
  <si>
    <t>5d2e9e54</t>
  </si>
  <si>
    <t>สืรบกวนนะคะ สาขาเชียงใหม่ จอที่ 6 vdo pucky ค่ะ เหมือนตอนแรกเล่นเป็นตัวที่ถูกต้องอยู่ค่ะ ฝากเช็คให้หน่อยนะคะ</t>
  </si>
  <si>
    <t>DataServiceDR_Images/5d2e9e54.รูปภาพที่แจ้ง.074533.jpg</t>
  </si>
  <si>
    <t>สอบถามช่างพบว่าช่างเปลี่ยนกล่อง และใส่สื่อTest ไปโดยไม่ได้มีการประสานงาน ทำการส่งสื่อไปยังกล่องตัวใหม่ สื่อกลับมาถูก</t>
  </si>
  <si>
    <t>bf5ba6b0</t>
  </si>
  <si>
    <t>Acc Wall : BD Embassy, ทรู1ใยแก้ว, CP Tower, EMSPHERE, Siam soi2, One BKK, Dusit Central Park 
Video Wall : TS Central Westgate, Mega Bangna, Future Rangsit
แจ้งขึ้นสื่อ
&gt;&gt; Pre booking HONOR 600 5G Series ขึ้นสื่อ 21 - 29 May 26 
https://drive.google.com/drive/folders/1bbzMvWcidI3zjN2uW9Xxb73e-3A-uiE4?usp=drive_link</t>
  </si>
  <si>
    <t>้นสื่อจอดังนี้ค่ะ 1. จอ Sphere Westgate ,Mega Bangna , Future Park Rangsit 2. จอ Kosk 3. จอขวา</t>
  </si>
  <si>
    <t>a3f6937c</t>
  </si>
  <si>
    <t>Acc Wall : BD Embassy, ทรู1ใยแก้ว, CP Tower, EMSPHERE, Siam soi2, One BKK, Dusit Central Park 
Video Wall : TS Central Westgate, Mega Bangna, Future Rangsit
&gt;&gt; 5G Super Gamer ขึ้นสื่อ 21 - 31 May 26
https://drive.google.com/drive/folders/1UkBweSwaUtDJKXVglB4GkQHw3JEI3MU5?usp=drive_link</t>
  </si>
  <si>
    <t>ขึ้นสื่อจอดังนี้ค่ะ 1. จอ Sphere Westgate ,Mega Bangna , Future Park Rangsit 2. จอ Kosk 3. จอซ้าย</t>
  </si>
  <si>
    <t>69e9c740</t>
  </si>
  <si>
    <t>Acc Wall : BD Embassy, ทรู1ใยแก้ว, CP Tower, EMSPHERE, Siam soi2, One BKK, Dusit Central Park 
Video Wall : TS Central Westgate, Mega Bangna, Future Rangsit
&gt;&gt; โครงการสามเณร ปลูกปัญญาธรรมปี 12 ขึ้นสื่อคร่อมเดือน 21 May - 17 Jun 26
https://drive.google.com/drive/folders/1rsZDWLUS7RQoRcD2lHalLYndUcY5IfG5?usp=drive_link</t>
  </si>
  <si>
    <t>งานนี้หนูทำเสร็จแล้วนะคะ ขึ้นสื่อจอดังนี้ค่ะ 1. จอ Sphere Westgate ,Mega Bangna , Future Park Rangsit 2. จอ Kosk 3. จอซ้าย</t>
  </si>
  <si>
    <t>8a6c27df</t>
  </si>
  <si>
    <t>Acc Wall : BD Embassy, ทรู1ใยแก้ว, CP Tower, EMSPHERE, Siam soi2, One BKK, Dusit Central Park 
Video Wall : TS Central Westgate, Mega Bangna, Future Rangsit
&gt;&gt; Pre booking vivo X300 Series ขึ้นสื่อ 22 - 27 May 26 
https://drive.google.com/drive/folders/1LN47wxkiQWjMgzYsFySRZcfLMPlOq_Wf?usp=drive_link</t>
  </si>
  <si>
    <t>ขึนสื่อจอดังนี้ค่ะ 1. จอ Sphere Westgate ,Mega Bangna , Future Park Rangsit 2. จอ Kosk 3. จอขวา</t>
  </si>
  <si>
    <t>74b0c06d</t>
  </si>
  <si>
    <t>1.  เปลี่ยนแผ่น P3 ขนาด 32x16cm. จำนวน 1 แผ่น
2. ซ่อมแผ่น  P3 (IC) ขนาด 32x16cm. จำนวน 2 แผ่น
3. ช่าง  2 ท่าน  งานกลางคืน</t>
  </si>
  <si>
    <t>DataServiceDR_Images/74b0c06d.รูปภาพที่แจ้ง.045816.jpg</t>
  </si>
  <si>
    <t>553dc95b</t>
  </si>
  <si>
    <t>คุณงาม</t>
  </si>
  <si>
    <t>Trining online CMS Colerlight วันที่ 28/05/2026</t>
  </si>
  <si>
    <t>DataServiceDR_Images/553dc95b.รูปภาพที่แจ้ง.090204.jpg</t>
  </si>
  <si>
    <t>แนะนำสาขาใช้ CMS Color Light</t>
  </si>
  <si>
    <t>1ba99f8e</t>
  </si>
  <si>
    <t>รบกวนติดต่อฝ่ายไอที ห้างทอง happygold หน่อยครับ จอเป็น fullcolor 
ลูกค่าอยากใส่เป็น vdo ด้วยครับ
-  ช่างเต็ก 084-252-8966   เค้า gen vdo ด้วย ai มาใส่ในจอ  อยากทราบรองรับไฟล์ vdo อะไรบ้าง  และ ต้องเซ็ตยังไงครับ  
- ต้องการเล่นเป็นข้อความวิ่ง ผสมกับ vdo ที่ใช้ AI สร้างขึ้นมาครับ</t>
  </si>
  <si>
    <t>โทรคุยเพื่อแนะนำ</t>
  </si>
  <si>
    <t>13576adc</t>
  </si>
  <si>
    <t>สวัสดีค่ะ ขอส่งอัพเดท VDO LED U Shape ทางเข้าหน้าร้าน
 เล่นวิดิโอเป็นตัวใหม่ทั้งหมดค่ะ
Mega bangna
File : https://drive.google.com/file/d/1Sj2SZNziYVsmQbGqHVkRdZBVJNE6X3OW/view?usp=drive_link
Seacon Square ทางเข้าหน้าร้าน
File : https://drive.google.com/file/d/1vqDE_CsE6sL-D4bS0SdQBdz3yNDDLTjP/view?usp=drive_link
Central Westgate
File จอซ้าย : https://drive.google.com/file/d/1WiR_iiw5YUhWO96NlUZIrf3I_FgFqMS4/view?usp=drive_link
File จอขวา : https://drive.google.com/file/d/1EE6rrBtjUuLpbzT6NKgxgz7cByEglRhc/view?usp=drive_link
Central Park dusit ทางเข้าร้าน
File : https://drive.google.com/file/d/1aiMbd3nqn2aWQcAzZluAuWejKIhLPK6k/view?usp=drive_link
Centralworld 
File : https://drive.google.com/file/d/1nZhtzNMZvdP3TLWWH-4Jjg2h_0gUZ3_8/view?usp=drive_link</t>
  </si>
  <si>
    <t>73185d86</t>
  </si>
  <si>
    <t>รบกวนเปลี่ยน LED Textline ตามสาขาค่ะ
สาขา เซนทรัลพาร์ค
W1032x86
https://drive.google.com/file/d/1XXjWO_DW5rw5mkj9N_SonAb-Xbl2eeht/view?usp=drive_link
W516 x H86 
https://drive.google.com/file/d/1fP3izy--KuOfgVqZSz-v_a6hsiyVWBRI/view?usp=drive_link
cashier  W 3612x86
https://drive.google.com/file/d/1noQH70ecj6WJ9zbvvmIzMPHpWAJuXTrK/view?usp=drive_link
สาขาเมญ่าเชียงใหม่
-Resolution w2924XH86PX cashier
https://drive.google.com/file/d/1lhVCMVC0FIMobvZH8F0v0EroEly_00PR/view?usp=sharing
-Resoltuion w1032Xh86px 
https://drive.google.com/file/d/1XXjWO_DW5rw5mkj9N_SonAb-Xbl2eeht/view?usp=drive_link
-Resoltuion w860Xh86px 
https://drive.google.com/file/d/1eXLHfk6Z7F4jy4k7ZZadQdqq3mr1T5Z1/view?usp=drive_link
-Resoltuion w516Xh86px
https://drive.google.com/file/d/1fP3izy--KuOfgVqZSz-v_a6hsiyVWBRI/view?usp=drive_link
สาขา สยามเซนเตอร์
W1032 x H86
https://drive.google.com/file/d/1XXjWO_DW5rw5mkj9N_SonAb-Xbl2eeht/view?usp=drive_link
W516 x H86 
https://drive.google.com/file/d/1fP3izy--KuOfgVqZSz-v_a6hsiyVWBRI/view?usp=drive_link
สาขา เซนทรัล เวสเกต 
516x86
https://drive.google.com/file/d/1fP3izy--KuOfgVqZSz-v_a6hsiyVWBRI/view?usp=drive_link
1032x86
https://drive.google.com/file/d/1XXjWO_DW5rw5mkj9N_SonAb-Xbl2eeht/view?usp=drive_link
สาขาแฟชั่น
1152*64
https://drive.google.com/file/d/1cTI3EmOI8xlxayZCt3fHaSFssrps0zFS/view?usp=drive_link
1536*64
https://drive.google.com/file/d/1MFRR2qqUa_M3CUyIu3clmgQHgojw0VCo/view?usp=drive_link
สาขา เซนทรัล เวิล์ด
W1792xH64px
https://drive.google.com/file/d/1ExFl3bJQNY_UsKHaSk_ZZvS7OK6TVzgQ/view?usp=drive_link
768x64
https://drive.google.com/file/d/1Ka60uSj2hxBPKPpW1JNQIk7-x3vgEyAP/view?usp=drive_link
สาขา เทอมินอล
W1536x H64px. 
https://drive.google.com/file/d/1MFRR2qqUa_M3CUyIu3clmgQHgojw0VCo/view?usp=drive_link
 W2304 x H 64px.
https://drive.google.com/file/d/1MOQhZ-dI_N5T-0-Bh1t2YThwuBmz3DJV/view?usp=drive_link
สาขาซีคอน
1.Resolution w704XH64PX 
https://drive.google.com/file/d/1D5FzYOvZgRSOQhQ6WhUkaQ0tJbJ9NxKZ/view?usp=drive_link
2.Resolution w1088xH64PX
https://drive.google.com/file/d/1EL9aG4zOiZ1z82Fb60LGIIRe6_oKf23A/view?usp=drive_link
3.Resolution w 384Xh64px
https://drive.google.com/file/d/1o6ozANvSr6_zz1J_mg0wK--Scez4BGmO/view?usp=drive_link
สาขาเมก้าบางนา
1.Resolution w1536XH64PX 
https://drive.google.com/file/d/1MFRR2qqUa_M3CUyIu3clmgQHgojw0VCo/view?usp=drive_link
2.Resolution w1152xH64PX
https://drive.google.com/file/d/1cTI3EmOI8xlxayZCt3fHaSFssrps0zFS/view?usp=drive_link</t>
  </si>
  <si>
    <t>2eea3bae</t>
  </si>
  <si>
    <t>Acc Wall : BD Embassy, ทรู1ใยแก้ว, CP Tower, EMSPHERE, Siam soi2, One BKK, Dusit Central Park 
Video Wall : TS Central Westgate, Mega Bangna, Future Rangsit
แจ้งเพิ่มสื่อ
&gt;&gt; 
1.Samsung S26 Ultra
2.S26 Platinum Four
3. SS A Series 
ขึ้นสื่อ 22 - 31 May 26
https://drive.google.com/drive/folders/1-iFVhFS-IRZouUrYOyHvQ9WsnVw5ifgA?usp=drive_link</t>
  </si>
  <si>
    <t>งานนี้หนูทำเสร็จแล้วนะคะ ขึ้นสื่อจอดังนี้ค่ะ 1. จอ Sphere Westgate ,Mega Bangna , Future Park Rangsit 2. จอ Kosk 3. จอขวา</t>
  </si>
  <si>
    <t>bb076762</t>
  </si>
  <si>
    <t>มันค้างสื่อนี้นานแล้วอ่าครับ ไม่รันไปสื่ออื่น</t>
  </si>
  <si>
    <t>DataServiceDR_Images/bb076762.รูปภาพที่แจ้ง.105257.jpg</t>
  </si>
  <si>
    <t>ขึ้นสื่อผิดวิธีการโดยการส่งสื่อแบบแทนที่ทำให้จอเล่นสื่อเดียว ทำการแก้ไขโดยการส่งสื่ออื่นๆเพิ่มเติม</t>
  </si>
  <si>
    <t>2002096d</t>
  </si>
  <si>
    <t>แจ้งซ่อมไฟ LED หน้าร้านดับค่ะ สาขา Secon ค่ะ</t>
  </si>
  <si>
    <t>DataServiceDR_Images/2002096d.รูปภาพที่แจ้ง.105506.jpg</t>
  </si>
  <si>
    <t>กล่องไม่สามารถรับสื่อที่มีขนาดใหญ่ได้ ทำให้จอดับ ทำการปิดการใช้งานแบบ Original และขึ้นสื่อใหม่</t>
  </si>
  <si>
    <t>DataServiceDR_Images/2002096d.รูปภาพที่ดำเนินการเสร็จแล้ว.111302.jpg</t>
  </si>
  <si>
    <t>4462e5e5</t>
  </si>
  <si>
    <t>DataServiceDR_Images/4462e5e5.รูปภาพที่แจ้ง.105932.jpg</t>
  </si>
  <si>
    <t>นิค , บอยด์ (วิทวัส)</t>
  </si>
  <si>
    <t>1.กล่อง A6L น่าจะค้างครับ  -รีเซ็ตกล่องใหม่ ทั้ง A6L และ NovaStar</t>
  </si>
  <si>
    <t>DataServiceDR_Images/4462e5e5.รูปภาพที่ดำเนินการเสร็จแล้ว.105932.jpg</t>
  </si>
  <si>
    <t>11a89a38</t>
  </si>
  <si>
    <t>วันที่ 21 พ.ค. - 03 มิ.ย. 26 ตั้งเวลาเปิด-ปิดจอ VDO Wall 10.00 - 23.00 น.</t>
  </si>
  <si>
    <t>DataServiceDR_Images/11a89a38.รูปภาพที่แจ้ง.110217.jpg</t>
  </si>
  <si>
    <t>ทำการปรับเวลาแล้ว 5 จอ เหลือ 1 จอ เนื่องจากจอออฟไลน์</t>
  </si>
  <si>
    <t>DataServiceDR_Images/11a89a38.รูปภาพที่ดำเนินการเสร็จแล้ว.111451.jpg</t>
  </si>
  <si>
    <t>c425b02e</t>
  </si>
  <si>
    <t>DataServiceDR_Images/c425b02e.รูปภาพที่แจ้ง.110353.jpg</t>
  </si>
  <si>
    <t>ส่งสื่อโดยใช้ Mix ไม่สามารถใช้ได้ ทำให้จอดำทำการประสานงาน และทำการสร้างโปรแกรมใหม่ใช้ VDO ส่งสื่อขึ้นจอจอกลับมาติดปกติ</t>
  </si>
  <si>
    <t>DataServiceDR_Images/c425b02e.รูปภาพที่ดำเนินการเสร็จแล้ว.112105.jpg</t>
  </si>
  <si>
    <t>139a8c4a</t>
  </si>
  <si>
    <t>เมย์/BM</t>
  </si>
  <si>
    <t>0930061438</t>
  </si>
  <si>
    <t>DataServiceDR_Images/139a8c4a.รูปภาพที่แจ้ง.110531.jpg</t>
  </si>
  <si>
    <t>แนะนำลูกค้าเปิด-ปิดกล่อง สาเหตุน่าจะกล่องค้าง</t>
  </si>
  <si>
    <t>DataServiceDR_Images/139a8c4a.รูปภาพที่ดำเนินการเสร็จแล้ว.101031.jpg</t>
  </si>
  <si>
    <t>b4297b81</t>
  </si>
  <si>
    <t>DataServiceDR_Images/b4297b81.รูปภาพที่แจ้ง.110658.jpg</t>
  </si>
  <si>
    <t>ตรวจสอบเบรคเกอร์ทริป จำนวน 1ลูก ทำการไล่เมนไฟใหม่ เนื่องจาก ผรม.เรียงเมนมั่ว เปิดจอเป็นManualเรียบร้อยครับ✅️✅️</t>
  </si>
  <si>
    <t>DataServiceDR_Images/b4297b81.รูปภาพที่ดำเนินการเสร็จแล้ว.114143.jpg</t>
  </si>
  <si>
    <t>16c57529</t>
  </si>
  <si>
    <t>DataServiceDR_Images/16c57529.รูปภาพที่แจ้ง.110858.jpg</t>
  </si>
  <si>
    <t>Restart ผ่านระบบหลังบ้าน</t>
  </si>
  <si>
    <t>DataServiceDR_Images/16c57529.รูปภาพที่ดำเนินการเสร็จแล้ว.111040.jpg</t>
  </si>
  <si>
    <t>c76656c9</t>
  </si>
  <si>
    <t>จอVDO Wall เบอร์ 1 ออฟไลน์  ไม่สามารถตั้งเวลาวันที่ 21 พ.ค. - 03 มิ.ย. 26 ตั้งเวลาเปิด-ปิดจอ VDO Wall 10.00 - 23.00 น.ได้</t>
  </si>
  <si>
    <t>DataServiceDR_Images/c76656c9.รูปภาพที่แจ้ง.111556.jpg</t>
  </si>
  <si>
    <t>ยอด , กอล์ฟใหญ่ , น้าสมชาย</t>
  </si>
  <si>
    <t>ถอดเสียบสายแลนใหม่</t>
  </si>
  <si>
    <t>DataServiceDR_Images/c76656c9.รูปภาพที่ดำเนินการเสร็จแล้ว.014517.png</t>
  </si>
  <si>
    <t>16d8edba</t>
  </si>
  <si>
    <t>จอ highlight stand สาขาสยามพารากอนจอที่เป็น huawei ให้เปลี่ยนเป็น vivo ครับ</t>
  </si>
  <si>
    <t>ขึ้นสื่อจอ highlight stand</t>
  </si>
  <si>
    <t>bef97e2a</t>
  </si>
  <si>
    <t>รบกวนช่วยเปลี่ยนสื่อ ARMANI สาขาพารากอน และลาดพร้าว เริ่ม 26 พค ค่ะ
Video ladprao - mp4 icon _1080x1080 Central cnx.mp4
Video paragon - mp4 icon Paragon B 343x1200.mp4</t>
  </si>
  <si>
    <t>ขึ้นสื่อ Armani</t>
  </si>
  <si>
    <t>2db31fda</t>
  </si>
  <si>
    <t>แคมเปญ Prebooking vivo X300 Series  ระยะเวลาการขึ้นสื่อ 22 พ.ค. 69  - 27 พ.ค. 69 (ห้ามขึ้นสื่อก่อนกำหนด)
Team DR  &gt;&gt;&gt; Digital Screen 43" (แนวตั้งสื่อco brand)   
https://drive.google.com/drive/folders/1Ml2tMhA_TrvKZyDzIzDW7k95JjfjQ9gD?usp=drive_link</t>
  </si>
  <si>
    <t>4816168f</t>
  </si>
  <si>
    <t>Acc Wall : BD Embassy, ทรู1ใยแก้ว, CP Tower, EMSPHERE, Siam soi2, One BKK, Dusit Central Park 
Video Wall : TS Central Westgate, Mega Bangna, Future Rangsit
&gt;&gt; Apple Accessories ขึ้นสื่อคร่อมเดือน 24 May - 13 Jun 26
https://drive.google.com/drive/folders/101IBINvymZcZcjqz9Dk4X1ztMJ2JubD6?usp=drive_link</t>
  </si>
  <si>
    <t>งานนี้หนูทำเสร็จแล้วนะคะ ขึ้นสื่อจอดังนี้ค่ะ 1. จอ Sphere Westgate ,Mega Bangna , Future Park Rangsit 2. จอ Kosk 3. จอกลาง 4.Siam Soi 2</t>
  </si>
  <si>
    <t>e63c901c</t>
  </si>
  <si>
    <t>ขนาดตัวหนังสือไม่เท่ากัน มีความกว้างกว่าปกติ</t>
  </si>
  <si>
    <t>DataServiceDR_Images/e63c901c.รูปภาพที่แจ้ง.025627.jpg</t>
  </si>
  <si>
    <t>แก้ไข Resolutiom สื่อ</t>
  </si>
  <si>
    <t>DataServiceDR_Images/e63c901c.รูปภาพที่ดำเนินการเสร็จแล้ว.012913.jpg</t>
  </si>
  <si>
    <t>c5ca2f98</t>
  </si>
  <si>
    <t>📣ประกาศ📣
ขอแจ้งเพิ่มสื่อ Apple ACC ที่จอ Apple ACC Wall มีผล 24/5/2026
https://drive.google.com/drive/folders/1RD3AkUjDIsoUNOggl7S0Db74AiejOQm8?usp=sharing</t>
  </si>
  <si>
    <t>ขึ้นสื่อจอ Apple</t>
  </si>
  <si>
    <t>380d4c50</t>
  </si>
  <si>
    <t>คุณเบน BJC</t>
  </si>
  <si>
    <t>097-945-2536</t>
  </si>
  <si>
    <t>แจ้งมาว่าจอมีปัญหาและอยากให้เข้าแก้ไขวันนี้ครับ
1. จอเป็นเส้นแดง และดับเป็นแนวตามรูปครับ
2. เล่นๆ ไปแล้วดับทั้งจอ แบบ sleep mod
รบกวนช่วยประเมินราคาให้หน่อยได้ไหมครับ
งานซ่อมจอ BJC สาขาที่ให้เค้าแก้ไข อยู่ในออฟฟิศเบอร์รี่บุ๊คเกอร์ ถนนพระรามสี่ครับ</t>
  </si>
  <si>
    <t>DataServiceDR_Images/380d4c50.รูปภาพที่แจ้ง.042623.jpg</t>
  </si>
  <si>
    <t>เอิร์ท , ต้น (ไฟฟ้า) , โจติดตั้ง , น้อย</t>
  </si>
  <si>
    <t>- ตั้งนั่งร้าน 3 ชั้น  - เตรียมเครื่องซ่อมแผ่น  - เบิกหม้อแปลง ไป อย่างล่ะ 2 ลูก ( 200-5V / 350-5V ) ยังไม่ทราบว่าของลุกค้าเป็นรุ่นไหน ตั้งนั่งร้าน 3 ชั้น ตรวจเช็คจอ ย้ำหัวแลนใหม่ 4 หัว เปลี่ยนการ์ดตัวสุดท้ายมาไว้ตัวที่ 2 ช่อง output ตัวที่ 2 เสีย แก้ไขเสร็จเรียบร้อยเปิดเทสระบบจอ LED จอ LED ติดปกติครับ</t>
  </si>
  <si>
    <t>DataServiceDR_Images/380d4c50.รูปภาพที่ดำเนินการเสร็จแล้ว.103909.jpg</t>
  </si>
  <si>
    <t>รอเสนอราคา
จอ1 จอใหญ่
ไม่ทราบขนาดพิเซล
-จอดับเป็นเส้นคาดหม้อแปลงเสีย
-จอมีอาการกระพริบดับทั้งจอและดับบางจุด
-มีแผ่นalcเสีย5จุด
-จอเซอวิสหน้า
จอ2 หน้าฟรอนต์1
P1.5
-วีดีโอมีอาการค้างบ่อย ไม่ได้เป็นที่สื่ออาจเป็นที่กล่อง
จอ2 หน้าฟรอนต์2
P3.076
-จอICเสีย 27 แผ่น
จอ3 หน้าฟรอนต์3
P3
-เม็ดพิกเซลเสียสีน้ำเงินทั้งจอ
จอC2
-อดีตมีน้ำรั่วมาโดนจอทำให้หน้าจอเกิดคราบสีสนิม</t>
  </si>
  <si>
    <t>1851d231</t>
  </si>
  <si>
    <t>ตั้งเวลาเปิด-ปิดจอ 10.00 น. - 22.00 น.</t>
  </si>
  <si>
    <t>DataServiceDR_Images/1851d231.รูปภาพที่แจ้ง.044954.jpg</t>
  </si>
  <si>
    <t>เปลี่ยนเวลาเปิดปิดจอใหม่</t>
  </si>
  <si>
    <t>ca4b3685</t>
  </si>
  <si>
    <t>ด่านอโศก3 มีโมดูลสีเพี้ยนครับ รบกวนเข้าตรวจสอบแก้ไขด้วยนะครับ</t>
  </si>
  <si>
    <t>DataServiceDR_Images/ca4b3685.รูปภาพที่แจ้ง.045628.jpg</t>
  </si>
  <si>
    <t>อาการ Module สีเพี้ยน// เปลี่ยนแผ่น จำนวน 1 แผ่นเสร็จเรียบร้อยครับ✅️✅️</t>
  </si>
  <si>
    <t>DataServiceDR_Images/ca4b3685.รูปภาพที่ดำเนินการเสร็จแล้ว.010607.jpg</t>
  </si>
  <si>
    <t>333c53e9</t>
  </si>
  <si>
    <t>คุณ East</t>
  </si>
  <si>
    <t>DataServiceDR_Images/333c53e9.รูปภาพที่แจ้ง.082244.jpg</t>
  </si>
  <si>
    <t>DataServiceDR_Images/333c53e9.รูปภาพที่ดำเนินการเสร็จแล้ว.093907.jpg</t>
  </si>
  <si>
    <t>628ae475</t>
  </si>
  <si>
    <t>ปิยะธิดา/sr</t>
  </si>
  <si>
    <t>0938309753</t>
  </si>
  <si>
    <t>จอLEDดับก่อนร้านปิด19.00 ปกติจอจะปิดเองอัตโนมัติ 22.00 ค่ะ</t>
  </si>
  <si>
    <t>DataServiceDR_Images/628ae475.รูปภาพที่แจ้ง.082515.jpg</t>
  </si>
  <si>
    <t>แนะนำสาขาปับ Timmer ให้เป็นเวลาปัจจุบัน</t>
  </si>
  <si>
    <t>DataServiceDR_Images/628ae475.รูปภาพที่ดำเนินการเสร็จแล้ว.095241.jpg</t>
  </si>
  <si>
    <t>2041c584</t>
  </si>
  <si>
    <t>Banthat Thong</t>
  </si>
  <si>
    <t>จอแคขเชียร์สาขาบรรทัดทองขึ้นออฟไลน์</t>
  </si>
  <si>
    <t>DataServiceDR_Images/2041c584.รูปภาพที่แจ้ง.093641.jpg</t>
  </si>
  <si>
    <t>ยกเลิก งานทีมติดตั้ง</t>
  </si>
  <si>
    <t>c6473681</t>
  </si>
  <si>
    <t>DataServiceDR_Images/c6473681.รูปภาพที่แจ้ง.101150.jpg</t>
  </si>
  <si>
    <t>เบิร์ด(โฟร์แมน)</t>
  </si>
  <si>
    <t>4e5adfe4</t>
  </si>
  <si>
    <t>จอ LED ฝั่งขวาดับ</t>
  </si>
  <si>
    <t>DataServiceDR_Images/4e5adfe4.รูปภาพที่แจ้ง.011639.jpg</t>
  </si>
  <si>
    <t>แนะนำสาขาปิด-เปิดเบรคเกอร์</t>
  </si>
  <si>
    <t>DataServiceDR_Images/4e5adfe4.รูปภาพที่ดำเนินการเสร็จแล้ว.092221.jpg</t>
  </si>
  <si>
    <t>e476fc41</t>
  </si>
  <si>
    <t>แจ้งซ่อมจอสื่อโฆษณาฝั่งทางออกประตู 1 และประตู 4 ตรงห้อง sor ไม่ติดครับ</t>
  </si>
  <si>
    <t>DataServiceDR_Images/e476fc41.รูปภาพที่แจ้ง.012225.jpg</t>
  </si>
  <si>
    <t>ยกเลิก งานIdeo</t>
  </si>
  <si>
    <t>b276795d</t>
  </si>
  <si>
    <t>แจ้งซ่อมสื่อโฆษณา Corner สถานีสุขุมวิท (BL22) จอสื่อมืดไม่สว่างครับ</t>
  </si>
  <si>
    <t>DataServiceDR_Images/b276795d.รูปภาพที่แจ้ง.041437.jpg</t>
  </si>
  <si>
    <t>เปลี่ยนกล่องSL10  ดำเนินการเปลี่ยนกล่องเรียบร้อยครับดึงเข้าระบบเรียบร้อยครับให้พี่สาวหยางรีโมทมาอัปเวอร์ชั่นกล่องเรียบร้อยครับ</t>
  </si>
  <si>
    <t>DataServiceDR_Images/b276795d.รูปภาพที่ดำเนินการเสร็จแล้ว.072454.jpg</t>
  </si>
  <si>
    <t>b3ad1205</t>
  </si>
  <si>
    <t>DataServiceDR_Images/b3ad1205.รูปภาพที่แจ้ง.044744.jpg</t>
  </si>
  <si>
    <t>สุขุมวิทจอไม่ดับแต่แสงดรอป ดำเนินการตรวจสอบพบว่ากล่องSL10 ค้างระบบหลังบ้านออฟไลน์ ทำการรี กล่องSL10 ระบบกลับมาออนไลน์ค่าแสงปกติเรียบร้อยครับ</t>
  </si>
  <si>
    <t>DataServiceDR_Images/b3ad1205.รูปภาพที่ดำเนินการเสร็จแล้ว.044744.jpg</t>
  </si>
  <si>
    <t>2e2bb946</t>
  </si>
  <si>
    <t>จอร้าน ICON SIAM ดับ ปิด-เปิด เบรกเกอร์แล้วไม่หายส่งช่างเข้าแก้ไขให้หน่อยครับ</t>
  </si>
  <si>
    <t>DataServiceDR_Images/2e2bb946.รูปภาพที่แจ้ง.061227.jpg</t>
  </si>
  <si>
    <t>1c22a36a</t>
  </si>
  <si>
    <t>จอ  LED แถบวิ่งดับ 1 จุด</t>
  </si>
  <si>
    <t>DataServiceDR_Images/1c22a36a.รูปภาพที่แจ้ง.071119.jpg</t>
  </si>
  <si>
    <t>9765a4a0</t>
  </si>
  <si>
    <t>คุณเทม</t>
  </si>
  <si>
    <t>เวลานาฬิกาทามเมอร์ไม่ตรง</t>
  </si>
  <si>
    <t>DataServiceDR_Images/9765a4a0.รูปภาพที่แจ้ง.071359.jpg</t>
  </si>
  <si>
    <t>ประสานงานแล้ว Timer ไม่ใช่ของเรา</t>
  </si>
  <si>
    <t>208e8bea</t>
  </si>
  <si>
    <t>Kate Spade Central Pattaya</t>
  </si>
  <si>
    <t>จอมีจุด dead spot 2 จุดตามรูปแนบ</t>
  </si>
  <si>
    <t>DataServiceDR_Images/208e8bea.รูปภาพที่แจ้ง.071624.jpg</t>
  </si>
  <si>
    <t>เบิร์ด(โฟร์แมน) , ตี้</t>
  </si>
  <si>
    <t>เม็ดไฟไม่ได้เสียนะครับเหมือนมีสีหรืออะไรมาเปื้อนที่แผ่นโมดูลปิดบังเม็ดไฟครับ ลองเช็ดออกครับ</t>
  </si>
  <si>
    <t>DataServiceDR_Images/208e8bea.รูปภาพที่ดำเนินการเสร็จแล้ว.090848.jpg</t>
  </si>
  <si>
    <t>e54156d4</t>
  </si>
  <si>
    <t>Boonwattana School Nakhonratchasima</t>
  </si>
  <si>
    <t>จอ LED เสีย</t>
  </si>
  <si>
    <t>DataServiceDR_Images/e54156d4.รูปภาพที่แจ้ง.075753.jpg</t>
  </si>
  <si>
    <t>ทีมพี่วาฬเข้าดำเนินการ</t>
  </si>
  <si>
    <t>0ca85248</t>
  </si>
  <si>
    <t>แจ้ง เพิ่มสื่อ แคมเปญ TrueOnline Home Next  ระยะเวลาการขึ้นสื่อ 25 พ.ค. 69  จนกว่าจะมีการประกาศเปลี่ยนแปลง
Team DR  &gt;&gt;&gt; Digital Screen 43" (แนวตั้งสื่อco brand)   
https://drive.google.com/drive/folders/18VzEeKCgXEWt_WclszWYOqrGF0TmBLcG?usp=sharing</t>
  </si>
  <si>
    <t>ขึ้นสื่อจอ Poster ธรรมดา และ 4K</t>
  </si>
  <si>
    <t>3cd306c8</t>
  </si>
  <si>
    <t>แผ่น Module ดับ 1แผ่น</t>
  </si>
  <si>
    <t>DataServiceDR_Images/3cd306c8.รูปภาพที่แจ้ง.101210.jpg</t>
  </si>
  <si>
    <t>ดำเนินการเปลี่ยนแผ่นโมดูลจำนวนหนึ่งแผ่นเรียบร้อยครับจอเก่าติดปกติแล้วครับ✅</t>
  </si>
  <si>
    <t>DataServiceDR_Images/3cd306c8.รูปภาพที่ดำเนินการเสร็จแล้ว.013628.jpg</t>
  </si>
  <si>
    <t>ลูกค้าให้เอาของลาดพร้าวไปเปลี่ยน</t>
  </si>
  <si>
    <t>3d9dafc3</t>
  </si>
  <si>
    <t>รบกวนประสานร้านมีทองมีเงินสาขาไอยราและสาขา สะพานแดง ให้จอ เปิด 24 ชั่วโมง สามารถตั้งผ่าน App ได้เลยไหมครับ</t>
  </si>
  <si>
    <t>DataServiceDR_Images/3d9dafc3.รูปภาพที่แจ้ง.090954.jpg</t>
  </si>
  <si>
    <t>ดำเนินการปรับtimerให้เปิดตลอด24ชม เรียบร้อยคับ</t>
  </si>
  <si>
    <t>f2738d15</t>
  </si>
  <si>
    <t>DataServiceDR_Images/f2738d15.รูปภาพที่แจ้ง.091014.jpg</t>
  </si>
  <si>
    <t>ดำเนินการปรับtimerให้เปิดตลอด24ชม เรียบร้อยคับ -มีส่งสื่อให้ลูกค้าใหม่เนื่องจากอินเตอร์เน็ต offline ไป3วันครับ -มีแผ่นดับจำนวนสองแผ่นตรวจสอบพบว่าสายแพรถูกพัดลมปั่นขาดสองเส้นดำเนินการเปลี่ยนเรียบร้อยครับจอกลับมาติดปกติแล้วครับ</t>
  </si>
  <si>
    <t>DataServiceDR_Images/f2738d15.รูปภาพที่ดำเนินการเสร็จแล้ว.102653.jpg</t>
  </si>
  <si>
    <t>238f1bb6</t>
  </si>
  <si>
    <t>จอดับครึ่งจอ สลับกับสีไม่เท่ากันครึ่งจอ</t>
  </si>
  <si>
    <t>DataServiceDR_Images/238f1bb6.รูปภาพที่แจ้ง.022049.jpg</t>
  </si>
  <si>
    <t>อัพเวอร์ชั่นการ์ดใหม่</t>
  </si>
  <si>
    <t>DataServiceDR_Images/238f1bb6.รูปภาพที่ดำเนินการเสร็จแล้ว.090407.jpg</t>
  </si>
  <si>
    <t>69fb563d</t>
  </si>
  <si>
    <t>Acc Wall : BD Embassy, ทรู1ใยแก้ว, CP Tower, EMSPHERE, Siam soi2, One BKK, Dusit Central Park 
Video Wall : TS Central Westgate, Mega Bangna, Future Rangsit
แจ้งขึ้นสื่อด่วน!!
&gt;&gt; TrueOnline Home Next ขึ้นสื่อคร่อมเดือน 26 May - 30 Jun 26
https://drive.google.com/drive/folders/1ewzBKXQfQySq-lNShau_uGPRmzFsFGeF?usp=drive_link</t>
  </si>
  <si>
    <t>ขึ้ึ้นสื่อจอดังนี้ค่ะ  1.จอ kiosk  2.จอ Sphere Westgate ,Mega Bangna ,Future park Rangsit  3.จอTrueXSmart Home 4.จอ Siam Soi 2 Gadget</t>
  </si>
  <si>
    <t>893e95d9</t>
  </si>
  <si>
    <t>DataServiceDR_Images/893e95d9.รูปภาพที่แจ้ง.075509.jpg</t>
  </si>
  <si>
    <t>ดำเนินการเปลี่ยนหม้อแปลงจำนวน1ใบเรียบร้อยครับ✅ เช็คหม้อแปลงลูกที่เหลือเรียบร้อยครับใช้งานปกติครับ✅</t>
  </si>
  <si>
    <t>DataServiceDR_Images/893e95d9.รูปภาพที่ดำเนินการเสร็จแล้ว.095803.jpg</t>
  </si>
  <si>
    <t>5f3a1d28</t>
  </si>
  <si>
    <t>เปลี่ยนสือจอใหม่ 2 จอ</t>
  </si>
  <si>
    <t>DataServiceDR_Images/5f3a1d28.รูปภาพที่แจ้ง.075807.jpg</t>
  </si>
  <si>
    <t>ดำเนินการเปลี่ยนสื่อ ทั้ง2จอเรียบร้อยครับ</t>
  </si>
  <si>
    <t>DataServiceDR_Images/5f3a1d28.รูปภาพที่ดำเนินการเสร็จแล้ว.100226.jpg</t>
  </si>
  <si>
    <t>aa80f7f8</t>
  </si>
  <si>
    <t>NARS Emporium</t>
  </si>
  <si>
    <t>ทำราคาเปลี่ยนกล่อง ควบคุมจอ ใหม่ 1 จอ</t>
  </si>
  <si>
    <t>DataServiceDR_Images/aa80f7f8.รูปภาพที่แจ้ง.075956.jpg</t>
  </si>
  <si>
    <t>ดำเนินการเปลี่ยนกล่อง player a3l และเซ็ตจอใหม่เรียบร้อยครับ</t>
  </si>
  <si>
    <t>DataServiceDR_Images/aa80f7f8.รูปภาพที่ดำเนินการเสร็จแล้ว.110615.jpg</t>
  </si>
  <si>
    <t>e6fb9a19</t>
  </si>
  <si>
    <t>พอขอความช่วยเหลือทีมช่วย
resize สื่อต้นไม้ให้ 1 ชิ้น
พอเป็นไปได้ไหมค่ะ
สื่อต้นไม้ : size 2184x1040 px.</t>
  </si>
  <si>
    <t>DataServiceDR_Images/e6fb9a19.รูปภาพที่แจ้ง.024241.jpg</t>
  </si>
  <si>
    <t>หนูเล็ก , อีฟ , ก้อง กราฟิก</t>
  </si>
  <si>
    <t>ประสานงานและจัดทำสื่อให้ลูกค้า</t>
  </si>
  <si>
    <t>DataServiceDR_Images/e6fb9a19.รูปภาพที่ดำเนินการเสร็จแล้ว.064516.jpg</t>
  </si>
  <si>
    <t>6749ede7</t>
  </si>
  <si>
    <t>จอหน้าร้าน IC เสีย</t>
  </si>
  <si>
    <t>DataServiceDR_Images/6749ede7.รูปภาพที่แจ้ง.071640.jpg</t>
  </si>
  <si>
    <t>ดำเนินการเข้าเปลี่ยนแผ่นโมดูลที่เสีย 4 แผ่นทำการเปลี่ยนเรียบร้อยครับ เช็คระบบอินเตอร์เน็ตจอ LED หลังบ้านออฟไลน์ตรวจสอบพบสายแลนถูกถอดทำการเสียบกลับเข้าไปใหม่ระบบหลังบ้านกลับมาออนไลน์แล้วครับ</t>
  </si>
  <si>
    <t>DataServiceDR_Images/6749ede7.รูปภาพที่ดำเนินการเสร็จแล้ว.092515.jpg</t>
  </si>
  <si>
    <t>410d1900</t>
  </si>
  <si>
    <t>แจ้ง เพิ่มสื่อ แคมเปญ ยิ่่งอยู่นาน ยิ่งลดเพิ่ม  ระยะเวลาการขึ้นสื่อ 27 พ.ค. 69 – 31 มิ.ย. 69
Team DR  &gt;&gt;&gt; Digital Screen 43" (แนวตั้งสื่อco brand)   
https://drive.google.com/drive/folders/1QEZFXG93953HZFXOx4i0tRx5FcsVwhhe?usp=sharing</t>
  </si>
  <si>
    <t>ขึ้นสื่อจอ Poster ธรรมดา และ Poster</t>
  </si>
  <si>
    <t>fada4159</t>
  </si>
  <si>
    <t>แจ้ง เพิ่มสื่อ แคมเปญ Walk in vivo X300 Series  ระยะเวลาการขึ้นสื่อ 28 พ.ค. 69 – 31 มิ.ย. 69
Team DR  &gt;&gt;&gt; Digital Screen 43" (แนวตั้งสื่อco brand)   
https://drive.google.com/drive/folders/1QEZFXG93953HZFXOx4i0tRx5FcsVwhhe?usp=sharing</t>
  </si>
  <si>
    <t>92d8bbd9</t>
  </si>
  <si>
    <t>แจ้ง เพิ่มสื่อ แคมเปญ  Walk in realme C100x ระยะเวลาการขึ้นสื่อ 28 พ.ค. 69 – 31 มิ.ย. 69
Team DR  &gt;&gt;&gt; Digital Screen 43" (แนวตั้งสื่อco brand)   
https://drive.google.com/drive/folders/1QEZFXG93953HZFXOx4i0tRx5FcsVwhhe?usp=sharing</t>
  </si>
  <si>
    <t>ed3ed7ca</t>
  </si>
  <si>
    <t>จอLED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LED Wall
https://drive.google.com/drive/folders/1toxpq48a8yYIDxQmHJ84xnUIoDnhM7Bd?usp=drive_lin</t>
  </si>
  <si>
    <t>อีฟ , เหน่ง , XIE SHAOYANG</t>
  </si>
  <si>
    <t>ขึ้นสื่อ 80Device ปรับPlay Control 79Device</t>
  </si>
  <si>
    <t>dfa6cfa0</t>
  </si>
  <si>
    <t>คุณพัชรี,คุณซอ</t>
  </si>
  <si>
    <t>📣ประกาศ📣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จอ Trade In (จอ 43 นิ้ว แบบมีขาตั้ง) : จอวางกับพื้น ใช้สื่อที่มีแต่ตัวหนังสือ
https://drive.google.com/file/d/1HJLWc0DYo-10I3ZIgDlbsN6XJrz9cx6c/view?usp=drive_link</t>
  </si>
  <si>
    <t>cc54723a</t>
  </si>
  <si>
    <t>ขึ้นสื่อจอ Acc Wall จอSamSung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</si>
  <si>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81e62cd4</t>
  </si>
  <si>
    <t>Link สื่อใหม่
LED : TVS Sports - June 2026
https://drive.google.com/drive/folders/1fFSzF8-5693Bzg2TcNBSsX8w0lCoIIHQ</t>
  </si>
  <si>
    <t>ขึ้นสื่อTrue LED 61 สาขา 79Device</t>
  </si>
  <si>
    <t>6802b005</t>
  </si>
  <si>
    <t>สื่อเหลื่อมกัน</t>
  </si>
  <si>
    <t>DataServiceDR_Images/6802b005.รูปภาพที่แจ้ง.101001.jpg</t>
  </si>
  <si>
    <t>ดำเนินการแก้ไขสลับตำแหน่งการ์ดแล้วตอนนี้ การ์ดของพอร์ตแลที่2กับ3 ตัวอักษรวิ่งต่อกันแล้วเหลือพอร์ตแลนที่1 ต้องให้ลูกค้าแก้สื่อครับเนื่องจากสื่อวิ่งไม่ต่อกันครับ</t>
  </si>
  <si>
    <t>DataServiceDR_Images/6802b005.รูปภาพที่ดำเนินการเสร็จแล้ว.101001.jpg</t>
  </si>
  <si>
    <t>ec44f43b</t>
  </si>
  <si>
    <t>ขึ้นสื่อจอ Acc Wall จอApple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</si>
  <si>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ขึ้นสื่อจอ Acc Wall จอApple พร้อมปรับ Play Control</t>
  </si>
  <si>
    <t>b8a502cf</t>
  </si>
  <si>
    <t>ขึ้นสื่อจอ Acc Wall จอSheep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</si>
  <si>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ขึ้นสื่อจอ Acc Wall จอSheep พร้อมปรับ Play Control</t>
  </si>
  <si>
    <t>ec9417b6</t>
  </si>
  <si>
    <t>ขึ้นสื่อจอ Acc Wall จอBasues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</si>
  <si>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ขึ้นสื่อจอ Acc Wall จอBasues พร้อมปรับ Play Control</t>
  </si>
  <si>
    <t>5aa3f195</t>
  </si>
  <si>
    <t>ขึ้นสื่อจอ Acc Wall จอMix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</si>
  <si>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0e628bad</t>
  </si>
  <si>
    <t>Ari Siam จอดับอีกแล้วครับ ส่งช่างเข้าด่วนให้หน่อยครับ สรุปปัญหาให้หน่อยครับเป็นที่อะไรลูกค้าถามมาครับ</t>
  </si>
  <si>
    <t>DataServiceDR_Images/0e628bad.รูปภาพที่แจ้ง.102915.jpg</t>
  </si>
  <si>
    <t>ดำเนินการแก้ไขจอดับทำการ สลับสายแลนช่องที่1แล้วก็ยังดับอยู่  อัปเวอร์ชั่นกล่องใหม่ เช็ค error การ์ด ประสานงาสกับพี่สามหยางกับทางจีน ทางจีนให้อัปเวอร์ชั่นการ์ดเป็นเวอร์ชั่นใหม่จาก 25.9.63.30 เป็นเวอร์ชั่น 25.10.63.30 ตอนนี้จอกลับมาติดแล้วครับลองปิดเปิดจอยังติดอยู่ อาจต้องติดตามอากาาดูอีกทีครับ</t>
  </si>
  <si>
    <t>DataServiceDR_Images/0e628bad.รูปภาพที่ดำเนินการเสร็จแล้ว.011344.jpg</t>
  </si>
  <si>
    <t>f8422df8</t>
  </si>
  <si>
    <t>CRC Central World</t>
  </si>
  <si>
    <t>DataServiceDR_Images/f8422df8.รูปภาพที่แจ้ง.103123.jpg</t>
  </si>
  <si>
    <t>ดำเนินการเข้าตรวจสอบพบว่าแผ่นโมดูลกับด้านครับ ทำการกลับแผ่นเรียบร้อยแล้วครับจอปกติเรียบร้อยครับครับ</t>
  </si>
  <si>
    <t>DataServiceDR_Images/f8422df8.รูปภาพที่ดำเนินการเสร็จแล้ว.115109.jpg</t>
  </si>
  <si>
    <t>4188226b</t>
  </si>
  <si>
    <t>แผ่น module สลับตำแหน่ง</t>
  </si>
  <si>
    <t>DataServiceDR_Images/4188226b.รูปภาพที่แจ้ง.103313.jpg</t>
  </si>
  <si>
    <t>แก้ไขแผ่น Module สลับ</t>
  </si>
  <si>
    <t>DataServiceDR_Images/4188226b.รูปภาพที่ดำเนินการเสร็จแล้ว.063945.jpg</t>
  </si>
  <si>
    <t>4b457813</t>
  </si>
  <si>
    <t>แผ่น module ดับบางส่วน</t>
  </si>
  <si>
    <t>DataServiceDR_Images/4b457813.รูปภาพที่แจ้ง.103433.jpg</t>
  </si>
  <si>
    <t>เดินทางไปถึงพอจอติดปกติ</t>
  </si>
  <si>
    <t>DataServiceDR_Images/4b457813.รูปภาพที่ดำเนินการเสร็จแล้ว.064248.jpg</t>
  </si>
  <si>
    <t>13bccc05</t>
  </si>
  <si>
    <t>สวัสดีค่ะ รบกวนอัพเดท VDO เล่นตัวใหม่นะคะ มี 8 สาขา Terminal21/ซีคอน/เมกา บางนา/แฟชั่น/เวสเกต/สยาม เซนเตอร์/เซนทรัลพาร์ค/Zpell/Maya
อัพเดทคืนพฤหัสนะคะ
Terminal21 : https://drive.google.com/file/d/1MrnUleuEuQRHjwlfHNzqHIELeTLJKW13/view?usp=drive_link
เมกะบางนา : https://drive.google.com/file/d/1wPjkdXMammC2ZrIyGFzsyv8XOuFLUWwY/view?usp=drive_link
แฟชั่น/ซีคอน/เวตเกต : https://drive.google.com/file/d/1fsxkMnm_xWsfQMd8W4Qzdn9IaEPjjQc9/view?usp=drive_link
เวสเกต หน้าร้าน : https://drive.google.com/file/d/1wKuqsttwBHQSi62tEdvX4QfRN0zVujtR/view?usp=drive_link
สยาม เซนเตอร์ : จอข้าง https://drive.google.com/file/d/1CCxG4XAmEhutaicyQ1CiuYtvzeZPtvvQ/view?usp=drive_link
หลังแคชเชียร์ : https://drive.google.com/file/d/1R7U6_ymZ3IataXt_GwEwV0eJtD7vbx55/view?usp=drive_link
เซนทรัลพาร์ค : หลังแคชเชียร์ https://drive.google.com/file/d/12CnSOogTbncQbV5zdDsd9oTk0V8nsY8d/view?usp=drive_link
จอด้านข้าง : https://drive.google.com/file/d/1lQJR_sMY1SmDGb9HqSk8b5tIQeWWCuEB/view?usp=drive_link
Zpell : หลังแคชเชียร์ : https://drive.google.com/file/d/1jnohx8HdBcGEBx92xV3liXK0hXab5-tf/view?usp=drive_link
จอด้านข้าง 2 จอ : https://drive.google.com/file/d/1fkf8zgSlvbpDs5frrxrKL5yXuwq-pGqu/view?usp=drive_link
MAYA : Resolution w2560XH1408PX (จอWALL)https://drive.google.com/file/d/1eTDRqrxypoV1SaN6otZGU7sbxc3EXWYf/view?usp=drive_link
Resolution w2048XH1152PX (จอWALL) https://drive.google.com/file/d/1azJA--QoSKl8E60jZ0dL6AC9YB6kdvO2/view?usp=drive_link</t>
  </si>
  <si>
    <t>f0b01c6b</t>
  </si>
  <si>
    <t>จอกลมหน้าสาขาCSS ยังหมุนคนละทางอยู่นะคะ รบกวนเข้าไปแก้ไขให้ได้วันไหนคะ</t>
  </si>
  <si>
    <t>DataServiceDR_Images/f0b01c6b.รูปภาพที่แจ้ง.063303.jpg</t>
  </si>
  <si>
    <t>ต้น สลิม , โอ๋</t>
  </si>
  <si>
    <t>เข้าแก้ไขจอวงกลม เล่นสื่อไม่เป็นแนวเดียวกัน  - แก้ไขเรียบร้อยครับ✅️</t>
  </si>
  <si>
    <t>DataServiceDR_Images/f0b01c6b.รูปภาพที่ดำเนินการเสร็จแล้ว.111432.jpg</t>
  </si>
  <si>
    <t>df44248d</t>
  </si>
  <si>
    <t>เพลงไม่ครบ</t>
  </si>
  <si>
    <t>เนื่องจากเป็นสาขาติดตั้งใหม่ ไม่แน่ใจว่าผู้ใดขึ้นสื่อ ทำการตรวจสอบพบเพลงไม่ครบ ทำการขึ้นสื่อเพลงที่เหลือ</t>
  </si>
  <si>
    <t>45c67845</t>
  </si>
  <si>
    <t>ร้านมีทองมีเงินสะพานแดง ตัวเลข หลักหมื่นไม่ขึ้นครับ 
- พอจะเช็คได้มั้ยว่า หน้าเว็บที่เรา link มีปัญหา หรือ จอเราดับไป 1 ช่องครับ
ลูกค้าซีเรียส ให้แก้ไขด่วนครับ เพราะราคาทองปิด คนจะเข้าใจว่า ราคาหลักพัน
**เช็คกับทีม คุณแชมป์ และ คุณแบมที่สร้างหน้าเว็บนี้ด้วยได้มั้ยครับ</t>
  </si>
  <si>
    <t>DataServiceDR_Images/45c67845.รูปภาพที่แจ้ง.082031.jpg</t>
  </si>
  <si>
    <t>ชา (จอ) , XIE SHAOYANG</t>
  </si>
  <si>
    <t>สายแลนด์เสีย ทำการเปลี่ยนใหม่ใช้ได้ปกติ</t>
  </si>
  <si>
    <t>DataServiceDR_Images/45c67845.รูปภาพที่ดำเนินการเสร็จแล้ว.012439.jpg</t>
  </si>
  <si>
    <t>07d92773</t>
  </si>
  <si>
    <t>รบกวน Upload จอ TV Big Hot Spot ค่ะ สามารถเริ่มได้เลยค่ะ 
TV Big Hotspot EVEANDBOY Mega Bangna ( จอแนวนอน ) : https://drive.google.com/file/d/1lMVB_1zNUrQ_zDB1QGCt1X0S_ionAOx8/view?usp=sharing
TV Big Hotspotจอแนวตั้งสาขาอื่นๆ (ไม่ต้องอัพ สาขา Big C Ratchadamri นะคะ)  :
https://drive.google.com/file/d/1uWkpK63L1km8JxQGf6EImdDwjwxkwFKy/view?usp=sharing</t>
  </si>
  <si>
    <t>ล่าช้าเนื่องจากต้องประสานงานกับลูกค้าเรื่องจอ IConsiam แต่พบว่าไม่ใช่จอของ DR</t>
  </si>
  <si>
    <t>f8eff93b</t>
  </si>
  <si>
    <t>TIME</t>
  </si>
  <si>
    <t>รบกวนช่วยอัปไฟล์ภาพสำหรับเปลี่ยนจอ LED Week 21 – 22 ของ CHARLES &amp; KEITH สาขา Central Pattaya แทนสื่อเดิมตามลิงก์ด้านล่างภายในวันที่ 29 พ.ค. 2569 ค่ะ
Central Pattaya https://drive.google.com/file/d/1HRnepj-9YZfg0RgaaC_OwNJTje9a5z04/view?usp=sharing</t>
  </si>
  <si>
    <t>236b68e5</t>
  </si>
  <si>
    <t>แจ้ง เพิ่มสื่อ แคมเปญ Walk-in HONOR 600 Series 5G   ระยะเวลาการขึ้นสื่อ 30 พ.ค. 69 – 30 มิ.ย. 69 ( เวลา 10.00 เป็นต้นไป ห้ามลงก่อนกำหนด)
Team DR  &gt;&gt;&gt; Digital Screen 43" (แนวตั้งสื่อco brand)   
https://drive.google.com/drive/folders/1y_Z7tU-MOl2LbAU8Ya-mUwGC4Xl_1gX_?usp=sharing</t>
  </si>
  <si>
    <t>ขึ้นสื่อPoster ธรรมดา และ 4K</t>
  </si>
  <si>
    <t>1e4194fb</t>
  </si>
  <si>
    <t>📣ประกาศ📣 สื่อรายเดือน
Digital Media effective 1-30 June 2026 (For DR)
🔵TV Corner (Accessory Wall) ดูชื่อ Corner จาก Folder
https://drive.google.com/drive/folders/1WfElovPKf6zu7tIeiRz_I6tTyjXBZk9U?usp=sharing</t>
  </si>
  <si>
    <t>ขึ้นสื่อรายเดือน พร้อมตั้ง Play Control เว้นวันถวายพระพรวันที่ 03/06/26 ประเภทจอดังนี้ค่ะ 1.Samsung 2.Apple 3.Sheep 4.Basues 5.Mix 6.Focus</t>
  </si>
  <si>
    <t>584f849b</t>
  </si>
  <si>
    <t>จอSiam Soi2 Student &amp; Gadget
Video Wall : TrueSphere Central Westgate, Mega Bangna, Future Rangsit
🔴 นำส่งสื่อเดือน Jun 26https://drive.google.com/drive/folders/1hkoiNCMwD0NIDTQUAbl6NzxVBY4UWnaP?usp=drive_link</t>
  </si>
  <si>
    <t>17c4dcbb</t>
  </si>
  <si>
    <t>LUM CC DLB 010</t>
  </si>
  <si>
    <t>คืนวันอาทิตย์ที่31 พ.ค. เข้าเช้า วันจันทร์ที่ 1 มิ.ย. นี้
ทางทีมจะเข้าเปลี่ยนสื่อ
สถานีลุมพินี ชั้นออกบัตรโดยสาร
ลูกค้า ONE BANGKOK
 Campaign "End of Season"
ตำแหน่งกล่อง 
1. LUM CC DLB 010
ขนาดจอ 704 x 256 px
*** รบกวนตั้ง เวลาเปลี่ยนสื่อ
คืนวันอาทิตย์ที่31 พ.ค. เวลา 23.40น.
เจ้าหน้าที่ติดตั้งหน้างาน
K.เดี่ยว เบอร์ติดต่อ 0659984223
K.มด เบอร์ติดต่อ 0880225732
ควรโทรประสานงานกันช่วงเย็น ก่อนเวลาติดตั้งสื่อ
ขอบคุณครับ</t>
  </si>
  <si>
    <t>ขึ้นสื่อปรับ Play Control โปรแกรมแรก 30/05/26 - 30/05/26  โปรแกรมสอง 31/05/26 - 31/05/26 โปรแกรมสาม 31/05/26 - 31/05/26 โปรแกรมสี่     01/06/26 - 01/06/26</t>
  </si>
  <si>
    <t>34df3211</t>
  </si>
  <si>
    <t>ตอม่อวัชรพล01</t>
  </si>
  <si>
    <t>DataServiceDR_Images/34df3211.รูปภาพที่แจ้ง.103952.jpg</t>
  </si>
  <si>
    <t>e4c06deb</t>
  </si>
  <si>
    <t>Hourglass Siam Paragon</t>
  </si>
  <si>
    <t>เบนซ์</t>
  </si>
  <si>
    <t>จอดับ
Email ::  pannipa.happexhibition@gmail.com
Email ::   rinyapas.happexhibition@gmail.com</t>
  </si>
  <si>
    <t>DataServiceDR_Images/e4c06deb.รูปภาพที่แจ้ง.104243.jpg</t>
  </si>
  <si>
    <t>d7342fc8</t>
  </si>
  <si>
    <t>ซ่อมแผ่นสำหรับงาน Event CTW คืน 15 มิย.   คือ112 แผ่นนี้ครับ  
** โดยนำจอ emquartier P1.25 มาใช้</t>
  </si>
  <si>
    <t>XIE SHAOYANG , ชา (จอ) , โอ๋</t>
  </si>
  <si>
    <t>fa9f8b4b</t>
  </si>
  <si>
    <t>True Shop Suvarnabhumi Airport Fl.4 (T1ME4-11)</t>
  </si>
  <si>
    <t>LED ด้านบนมีรอยแยก</t>
  </si>
  <si>
    <t>DataServiceDR_Images/fa9f8b4b.รูปภาพที่แจ้ง.105528.jpg</t>
  </si>
  <si>
    <t>-สาเหตุ  1.คาบิเนตเด้งออกจากกันครับ  -วิธีการแก้ไข  1.เอาเคเบิ้ลทายรัดดึงให้คาบิเนต เข้ามาหากันเหมือนเดิม  (ไม่สามารถเจาะยึดน๊อตได้ครับ เนื่องจากการท่ามายืนดู เพราะทำงานกับระบบที่มีไฟฟ้า)  -ผลการใช้งาน  1.ใช้ได้ปกติเหมือนเดิมครับ ✅</t>
  </si>
  <si>
    <t>DataServiceDR_Images/fa9f8b4b.รูปภาพที่ดำเนินการเสร็จแล้ว.105221.jpg</t>
  </si>
  <si>
    <t>รออนุมัติงาน</t>
  </si>
  <si>
    <t>1a485d0b</t>
  </si>
  <si>
    <t>MRT Sukumvit Curve</t>
  </si>
  <si>
    <t>DataServiceDR_Images/1a485d0b.รูปภาพที่แจ้ง.110054.jpg</t>
  </si>
  <si>
    <t>ทาง BMN แก้เอง</t>
  </si>
  <si>
    <t>DataServiceDR_Images/1a485d0b.รูปภาพที่ดำเนินการเสร็จแล้ว.090613.jpg</t>
  </si>
  <si>
    <t>5b8f42b9</t>
  </si>
  <si>
    <t>DataServiceDR_Images/5b8f42b9.รูปภาพที่แจ้ง.110508.jpg</t>
  </si>
  <si>
    <t>DataServiceDR_Images/5b8f42b9.รูปภาพที่ดำเนินการเสร็จแล้ว.114755.jpg</t>
  </si>
  <si>
    <t>9f1ad3c5</t>
  </si>
  <si>
    <t>จอดับ สายแลนเสีย</t>
  </si>
  <si>
    <t>DataServiceDR_Images/9f1ad3c5.รูปภาพที่แจ้ง.110807.jpg</t>
  </si>
  <si>
    <t>ดำเนินการย้ำหัวแลนฝั่ง player ใหม่3 หัวและย้ำฝั่งจอใหม่ 1 หัวครับ จอติดปกติเรียบร้อยครับ</t>
  </si>
  <si>
    <t>DataServiceDR_Images/9f1ad3c5.รูปภาพที่ดำเนินการเสร็จแล้ว.103533.jpg</t>
  </si>
  <si>
    <t>d4ef7e6f</t>
  </si>
  <si>
    <t>ขึ้นสื่อจอ Acc Wall จอFocus Wall พร้อมปรับ Play Control 
📣ประกาศ📣
ขอนำส่งสื่อถวายพระพร เนื่องในโอกาสพระราชพิธีมหามงคลเฉลิมพระชนมพรรษา 4 รอบ สมเด็จพระนางเจ้า ฯ พระบรมราชินี  วันที่ 3 มิถุนายน 2569 (ขึ้นสื่อค้าง 1 วัน หลังจากนั้นขึ้นสื่อปกติ)
TV Corner (ทีวีแนวนอน)
https://drive.google.com/drive/folders/1h639mxm6-sn-_oJhjNItHkTHd9iKPGDH?usp=drive_link</t>
  </si>
  <si>
    <t>ขึ้นสื่อจอ Acc Wall จอFocus Wall พร้อมปรับ Play Control</t>
  </si>
  <si>
    <t>576d96df</t>
  </si>
  <si>
    <t>จอ Privilege
🔴 นำส่งสื่อเดือน Jun 26https://drive.google.com/drive/folders/1hkoiNCMwD0NIDTQUAbl6NzxVBY4UWnaP?usp=drive_link</t>
  </si>
  <si>
    <t>ขึ้นสื่อรายเดือนพร้อมปรับ Play Control เว้นวันที่ 03/06/26 ค่ะ</t>
  </si>
  <si>
    <t>9f922b62</t>
  </si>
  <si>
    <t>จอซ้าย
🔴 นำส่งสื่อเดือน Jun 26https://drive.google.com/drive/folders/1hkoiNCMwD0NIDTQUAbl6NzxVBY4UWnaP?usp=drive_link</t>
  </si>
  <si>
    <t>ึ้ขึ้นสื่อรายเดือนพร้อมปรับ Play Control เว้นวันที่ 03/06/26 ค่ะ</t>
  </si>
  <si>
    <t>01e2daa5</t>
  </si>
  <si>
    <t>จอขวา
🔴 นำส่งสื่อเดือน Jun 26https://drive.google.com/drive/folders/1hkoiNCMwD0NIDTQUAbl6NzxVBY4UWnaP?usp=drive_link</t>
  </si>
  <si>
    <t>09b377bc</t>
  </si>
  <si>
    <t>จอกลาง
🔴 นำส่งสื่อเดือน Jun 26https://drive.google.com/drive/folders/1hkoiNCMwD0NIDTQUAbl6NzxVBY4UWnaP?usp=drive_link</t>
  </si>
  <si>
    <t>8c3ba869</t>
  </si>
  <si>
    <t>จอ 3 Sphere
Video Wall : TrueSphere Central Westgate, Mega Bangna, Future Rangsit
🔴 นำส่งสื่อเดือน Jun 26https://drive.google.com/drive/folders/1hkoiNCMwD0NIDTQUAbl6NzxVBY4UWnaP?usp=drive_link</t>
  </si>
  <si>
    <t>8780453c</t>
  </si>
  <si>
    <t>คุณจุึ้งจิ้ง</t>
  </si>
  <si>
    <t>จอ TruexSmart Home ขอนแก่น &amp; Embussy
🔴 นำส่งสื่อเดือน Jun 26https://drive.google.com/drive/folders/1hkoiNCMwD0NIDTQUAbl6NzxVBY4UWnaP?usp=drive_link</t>
  </si>
  <si>
    <t>aae905b2</t>
  </si>
  <si>
    <t>🔴 นำส่งสื่อวันพิเศษ
&gt;&gt; สื่อถวายพระพร ๓ มิถุนายน ๒๕๖๙ สมเด็จพระนางเจ้าฯ พระบรมราชินี ค้างสื่อเดียว งด Commercial 1 วัน (วันพุธ 3 มิถุนายน 69)
https://drive.google.com/drive/folders/12c2shpd1sZTZmfqZKdLo_ASVzEDHS26F?usp=drive_link</t>
  </si>
  <si>
    <t>ขึ้นสื่อถวายพระพรทุกจอที่คุณจุ้งจิ้งดูแล</t>
  </si>
  <si>
    <t>d7b79f09</t>
  </si>
  <si>
    <t>DataServiceDR_Images/d7b79f09.รูปภาพที่แจ้ง.120319.jpg</t>
  </si>
  <si>
    <t>เอิร์ท , อีฟ</t>
  </si>
  <si>
    <t>ทำการตั้งเวลาผ่านระบบ CMS</t>
  </si>
  <si>
    <t>DataServiceDR_Images/d7b79f09.รูปภาพที่ดำเนินการเสร็จแล้ว.120628.jpg</t>
  </si>
  <si>
    <t>cec511a0</t>
  </si>
  <si>
    <t>1.*วีดีโอ In store Promotion สาขา One Bangkok สำหรับวันที่ 1 Jun - 14 Jul 26 
Link : https://drive.google.com/drive/u/0/folders/1Qc3Qffa4YAW3HCQ8sbAtohNdRFLgjluu 
2.*วีดีโอ In store Promotion สาขา Central Phuket สำหรับวันที่ 1 Jun - 14 Jul 26 
Link : https://drive.google.com/drive/u/0/folders/1rGwww2KSVPEyWneUfZ3jSxAcpkfRCNww 
3.*วีดีโอ In store Promotion สาขา Central Pattaya สำหรับวันที่ 1 Jun - 14 Jul 26  
Link : https://drive.google.com/drive/u/0/folders/1ARzj_9XpkouQ4BjgSaxhHL0B_7Oh3yws 
4.*วีดีโอ In store Promotion สาขา CentralwOrld สำหรับวันที่ 1 Jun - 14 Jul 26 
 Size 1920x1080px : https://drive.google.com/drive/u/0/folders/1qikqyz135AOnFw1pBuY1cSUWMCOPlbDY 
 Size 3584x576px : https://we.tl/t-7GPmziGGR2wSH7ky     &lt;&lt; ลิ้งวีดีโอมีเวลาโหลด 3 วันนะคะ รบกวนโหลดไว้ก่อนเลยค่ะ</t>
  </si>
  <si>
    <t>ขึ้นสื่อ 4สาขา 8Device</t>
  </si>
  <si>
    <t>fa6c5ade</t>
  </si>
  <si>
    <t>0891640044,089-1298261</t>
  </si>
  <si>
    <t>LED จอกระพริบ</t>
  </si>
  <si>
    <t>DataServiceDR_Images/fa6c5ade.รูปภาพที่แจ้ง.015223.jpg</t>
  </si>
  <si>
    <t>1.จอเล็กหน้าร้านประตู 10 มีอาการจอกระพิบ  -สาเหตุ  1.หม้อแปลงที่ควบคุมการ์ดมีกระแสไฟ DC เกินกว่ากำหนดที่ต้องการ  -วิธีการแก้ไข 1.เปลี่ยนหม้อแปลง จาก 200-5 เป็น 350-5 จำนวน 1 ใบ.  -ผลการใช้งาน  1.ใช้ได้ปกติครับ ✅</t>
  </si>
  <si>
    <t>DataServiceDR_Images/fa6c5ade.รูปภาพที่ดำเนินการเสร็จแล้ว.105007.jpg</t>
  </si>
  <si>
    <t>c9ea498e</t>
  </si>
  <si>
    <t>จอดับ ปิด-เปิดเบรกเกอร์แล้วไม่ติด
ส่งช่างเข้าแก้ไขให้หน่อยครับ</t>
  </si>
  <si>
    <t>DataServiceDR_Images/c9ea498e.รูปภาพที่แจ้ง.030111.jpg</t>
  </si>
  <si>
    <t>เข้าแก้ไขจอดับ -เข้าเช็คแล้ว อุปกรณ์ทำงานปกติ✅️ พนักงานแจ้งอยู่ๆจอติดขึ้นมาเองครับ</t>
  </si>
  <si>
    <t>DataServiceDR_Images/c9ea498e.รูปภาพที่ดำเนินการเสร็จแล้ว.111946.jpg</t>
  </si>
  <si>
    <t>7a1d25b1</t>
  </si>
  <si>
    <t>เรื่อง : (สำคัญ) เน้นย้ำ สรุปสื่อ Digital Media ประจำเดือน มิถุนายน 2569
สาขาที่เกี่ยวข้อง : True Shop, Dtac ทุกสาขาทั่วประเทศ
วัตถุประสงค์ : เพื่อทราบและดำเนินการทันที
ระยะเวลาการประกาศ : 1 - 30 มิถุนายน 2569
🔵Digital Screen 43"(จอ Trade In - Co Brand)
https://drive.google.com/drive/folders/1gpoX-RcJ2MbhkVYCB1bPouRCUEyuhgQ4?usp=drive_link</t>
  </si>
  <si>
    <t>ขื่ึ้นสื่อรายเดือนจอ Poster สร้างโปรแกรม 2 ชุด สำหรับ poster ธรรมดา และ 4K พร้อมปรับ Play Cpntrol เว้นวันที่ 03/06/26</t>
  </si>
  <si>
    <t>467c6bfd</t>
  </si>
  <si>
    <t>DataServiceDR_Images/467c6bfd.รูปภาพที่แจ้ง.103714.jpg</t>
  </si>
  <si>
    <t>แนะนำลูกค้าปรับ ธรทำพ</t>
  </si>
  <si>
    <t>DataServiceDR_Images/467c6bfd.รูปภาพที่ดำเนินการเสร็จแล้ว.111126.jpg</t>
  </si>
  <si>
    <t>1e990d60</t>
  </si>
  <si>
    <t>มินทร์ตรา/BM</t>
  </si>
  <si>
    <t>0842223938</t>
  </si>
  <si>
    <t>หน้าจอขึ้นเป็นเส้นลายๆ</t>
  </si>
  <si>
    <t>DataServiceDR_Images/1e990d60.รูปภาพที่แจ้ง.110847.jpg</t>
  </si>
  <si>
    <t>c35261e8</t>
  </si>
  <si>
    <t>จอ kiosk
 นำส่งสื่อเดือน Jun 26https://drive.google.com/drive/folders/1hkoiNCMwD0NIDTQUAbl6NzxVBY4UWnaP?usp=drive_link</t>
  </si>
  <si>
    <t>ขึ้นสื่อรายเดือน พร้อมตั้ง Play Control เว้นวันถวายพระพรวันที่ 03/06/26</t>
  </si>
  <si>
    <t>bfe8289f</t>
  </si>
  <si>
    <t>คุณ Batty</t>
  </si>
  <si>
    <t>ครอปสื่อ Dior สำหรับติดตั้งEvent</t>
  </si>
  <si>
    <t>เทียบสื่อครอปสื่อ</t>
  </si>
  <si>
    <t>DataServiceDR_Images/bfe8289f.รูปภาพที่ดำเนินการเสร็จแล้ว.105155.jpg</t>
  </si>
  <si>
    <t>0ea45ba1</t>
  </si>
  <si>
    <t>ขึ้นสื่อรายเดือน จอ Hi shield  ปรับ Play Control เว้นวันที่ 3/06/26 เนื่องจากไม่มีโปรแกรมหลักใน CMS จึงต้องสร้างโปรแกรมใหม่เพื่อปรับPlay Control  เพราะตอนติดตั้งขึ้นสื่อผ่าน HD Player 
https://docs.google.com/spreadsheets/d/1x34dbAGaK4zgmZ2moMWICSd6jFGFYcu_Ysx2Jd54GoY/edit?usp=sharing</t>
  </si>
  <si>
    <t>ขึ้นสื่อรายเดือน จอ Hi shield  ปรับ Play Control เว้นวันที่ 3/06/26 เนื่องจากไม่มีโปรแกรมหลักใน CMS จึงต้องสร้างโปรแกรมใหม่เพื่อปรับPlay Control  เพราะตอนติดตั้งขึ้นสื่อผ่าน HD Player</t>
  </si>
  <si>
    <t>836e9a8d</t>
  </si>
  <si>
    <t>ขึ้นสื่อรายเดือน จอVeger ปรับ Play Control เว้นวันที่ 3/06/26 เนื่องจากไม่มีโปรแกรมหลักใน CMS จึงต้องสร้างโปรแกรมใหม่เพื่อปรับPlay Control  เพราะตอนติดตั้งขึ้นสื่อผ่าน HD Player 
https://docs.google.com/spreadsheets/d/1x34dbAGaK4zgmZ2moMWICSd6jFGFYcu_Ysx2Jd54GoY/edit?usp=sharing</t>
  </si>
  <si>
    <t>ขึ้นสื่อรายเดือน จอVeger ปรับ Play Control เว้นวันที่ 3/06/26 เนื่องจากไม่มีโปรแกรมหลักใน CMS จึงต้องสร้างโปรแกรมใหม่เพื่อปรับPlay Control  เพราะตอนติดตั้งขึ้นสื่อผ่าน HD Player</t>
  </si>
  <si>
    <t>307e327e</t>
  </si>
  <si>
    <t>TrueSphere &amp; Branding Shop
แจ้งขึ้นสื่อ
&gt;&gt; LED Update สื่อพิเศษ LUMI x TRUE เริ่ม 1 Jun - 31 Aug 26
https://drive.google.com/drive/folders/136c582--ZdH9oS21V8pjm2zkHylrfV3T?usp=sharing</t>
  </si>
  <si>
    <t>ขึ้นสื่อ 9Device</t>
  </si>
  <si>
    <t>10afbfeb</t>
  </si>
  <si>
    <t>คุณ เอ</t>
  </si>
  <si>
    <t>จอแจ้งซ่อม  Kiosk กล่องควบคุมรีสตาร์ทตัวเอง</t>
  </si>
  <si>
    <t>DataServiceDR_Images/10afbfeb.รูปภาพที่แจ้ง.103551.jpg</t>
  </si>
  <si>
    <t>90025640</t>
  </si>
  <si>
    <t>ด่านศรีนครินทร์ (ช่องที่12)
มีโมดูลสีเพี้ยนรบกวนเข้า
ตรวจสอบด้วยครับ</t>
  </si>
  <si>
    <t>DataServiceDR_Images/90025640.รูปภาพที่แจ้ง.103909.jpg</t>
  </si>
  <si>
    <t>โอ๋ , เดือน</t>
  </si>
  <si>
    <t>เข้าเปลี่ยนแผ่นเสีย (ช่องที่12) มีโมดูลสีเพี้ยน✅️ -เปลี่ยนแผ่นเสียจำนวน3แผ่น✅️</t>
  </si>
  <si>
    <t>DataServiceDR_Images/90025640.รูปภาพที่ดำเนินการเสร็จแล้ว.010215.jpg</t>
  </si>
  <si>
    <t>1f5af415</t>
  </si>
  <si>
    <t>หน้ามหาวิทยาลัยขอนแก่น</t>
  </si>
  <si>
    <t>จอLEDดับ รบกวนตรวจสอบให้สาขาด้วยค่ะ ขอบคุณค่ะ</t>
  </si>
  <si>
    <t>DataServiceDR_Images/1f5af415.รูปภาพที่แจ้ง.104152.jpg</t>
  </si>
  <si>
    <t>แนะนำหน้าสาขาให้แจ้งงานเข้าส่วนกลาง</t>
  </si>
  <si>
    <t>7c7149a8</t>
  </si>
  <si>
    <t>ในกลุ่มคนไหนที่จะเป็นคนดูแลซ่อมแผ่นจอแอลอีดีเสีย
คะ พอดีพี่อยากให้นัทเข้าไปที่เซ็นทรัลเวิลด์
พอดีมีจอที่เป็นดอทสีเสีย รวมถึงเป็นเม็ดไฟหลุดหลายจอ
พอดีพี่อยากให้เซอร์วิสเมนทาแนนซ์ วันนี้มีคิวได้กี่โมง
จะให้เข้าไปเช็คพร้อมเบลล์ แล้วก็กลับมาทำใบเสนอนะคะ
ด่วนให้ที พอดีต้องเข้าแก้ไขงานภายในวันศุกร์ที่5/6/69</t>
  </si>
  <si>
    <t>DataServiceDR_Images/7c7149a8.รูปภาพที่แจ้ง.104913.jpg</t>
  </si>
  <si>
    <t>ยอดรวมแผ่นเสีย เม็ดหลุด 298 pcs. -แผ่นที่เสียหายเยอะๆ จะเป็นแผ่นมุมประมาณ 20%  -IC เสียแผ่นเป็นเส้น = 3 pcs. ส่วนจอพื้นประเมินความเสียหาย เป็น 80% ในตอนนี้เนื่องจากจอ ขึ้น เส้นดำตรงกลางแผ่นเกือบทั้งจอครับ   เสียหายเยอะสุดจะเป็น จอ ซุ้มหน้าร้านครับ</t>
  </si>
  <si>
    <t>DataServiceDR_Images/7c7149a8.รูปภาพที่ดำเนินการเสร็จแล้ว.111344.jpg</t>
  </si>
  <si>
    <t>9e18404b</t>
  </si>
  <si>
    <t>DataServiceDR_Images/9e18404b.รูปภาพที่แจ้ง.110216.jpg</t>
  </si>
  <si>
    <t>เนื่องจากไม่มีการแจ้งจากส่วนกลางถึงสื่อที่จะต่ออายุ ทำการสอบถามสื่อที่ต้องต่ออายุ จากนั้นทำการปรับ Play Control เพื่อต่ออายุสื่อ</t>
  </si>
  <si>
    <t>DataServiceDR_Images/9e18404b.รูปภาพที่ดำเนินการเสร็จแล้ว.110216.jpg</t>
  </si>
  <si>
    <t>c6b26254</t>
  </si>
  <si>
    <t>081-466-2324 , 091-696-4535</t>
  </si>
  <si>
    <t>DataServiceDR_Images/c6b26254.รูปภาพที่แจ้ง.110755.jpg</t>
  </si>
  <si>
    <t>ลบสื่อหมดอายุ ทำการโทรสอบถามสาขาแล้ว</t>
  </si>
  <si>
    <t>512266cc</t>
  </si>
  <si>
    <t>Link สื่อใหม่
LED : TVS NOW ENT Telco - June 2026
https://drive.google.com/drive/folders/1Mz7hSnK11sPNmUbM6eMHD_THBpSUpMZ2?usp=sharing</t>
  </si>
  <si>
    <t>ขึ้นสื่อ True LED 79Device ค่ะ</t>
  </si>
  <si>
    <t>065a21e9</t>
  </si>
  <si>
    <t>ปรับ Play Control เพื่อต่ออายุสื่อ 
1.True ID ฉู่เฉียว (18 - 30 Jun 2026) สื่อเดิมเปิดต่อ
2.iPhone17 (ตามลิสสาขาที่มี) (Ex30 Sep 2026) สื่อเดิมเปิดต่อ
3.Samsung S26 (26 Feb - 30 Jun 2026) สื่อเดิมเปิดต่อ
4.Vivo V70 (27 Feb 2026 - 30 Jun 2026) สื่อเดิมเปิดต่อ
5.iPhone Air (ตามลิสสาขาที่มี) Ex30 Sep 2026) สื่อเดิมเปิดต่อ</t>
  </si>
  <si>
    <t>ปรับ Play Control เพื่อต่ออายุสื่อ</t>
  </si>
  <si>
    <t>ff54188e</t>
  </si>
  <si>
    <t>จอ LED Smart Home Hangdong Chiangmai
 นำส่งสื่อเดือน Jun 26https://drive.google.com/drive/folders/1hkoiNCMwD0NIDTQUAbl6NzxVBY4UWnaP?usp=drive_li</t>
  </si>
  <si>
    <t>DataServiceDR_Images/ff54188e.รูปภาพที่แจ้ง.070729.jpg</t>
  </si>
  <si>
    <t>ขึ้นสื่อรายเดือนจอ LED Smart Home Hangdong Chiangmai พร้อมปรับ Play Control เว้นวันถวายพระพรค่ะ</t>
  </si>
  <si>
    <t>f7bd88c8</t>
  </si>
  <si>
    <t>รบกวนสร้าง User ของคุณอ้อม 
ร้าน COACH เซรทรัลวิลเลจค่ะ ใช้การ์ดแดงคะ่</t>
  </si>
  <si>
    <t>DataServiceDR_Images/f7bd88c8.รูปภาพที่แจ้ง.094106.jpg</t>
  </si>
  <si>
    <t>ยกเลิก ทีมติดตั้งทำแล้ว</t>
  </si>
  <si>
    <t>bbea112f</t>
  </si>
  <si>
    <t>Link สื่อใหม่
LED : Pride Month (2-30 June 2026)
https://drive.google.com/drive/folders/1Sv0sya5R3n7zjKX_ojcj_AYWieCWFMCJ?usp=drive_link</t>
  </si>
  <si>
    <t>ขึ้นสื่อทั้งหมด 73 Device ที่เหลือไม่มีสื่อมาเป็นสื่อตามลิสต์ค่ะ</t>
  </si>
  <si>
    <t>53ffde78</t>
  </si>
  <si>
    <t>Link สื่อใหม่
LED : Xiaomi 17T Series (5 June-31 July 2026)
https://drive.google.com/drive/folders/1EI6lTFUI-qAwLxpCXUXYmMOoVsFtf0Ss?usp=drive_link</t>
  </si>
  <si>
    <t>ขึ้นสื่อ57Device</t>
  </si>
  <si>
    <t>99543a56</t>
  </si>
  <si>
    <t>Dear All
    แจ้งลงสื่อ สื่อ LED Screen สำหรับ Airport Shop ทั่วประเทศ เริ่มขึ้นสื่อ 2 June'26  สำหรับ Airport Shop เท่านั้น
มีัผลทันที
สำหรับขึ้น   LED  &amp; TV Screen Airport Shop ทั้ง 44 สาขา
โดยในไฟล์จะมีทั้ง Motion และ ภาพนิ่ง ตาม requirement ของแต่ละสาขาค่ะ
โดยรบกวนขึ้นสื่อตั้งแต่วันนี้เป็นต้นไป
Link &gt;&gt; https://drive.google.com/drive/folders/1OI8nQt1SFPBKKn-clx8COIijdsaYEMxM?usp=drive_link
**สื่อเก่าที่เป็น No.1 สามารถเอาออกจาก loop ได้เลย
หากติดขัดส่วนใดแจ้งมาใน Loop นี้ได้เลย</t>
  </si>
  <si>
    <t>aacc1405</t>
  </si>
  <si>
    <t>ซ่อมแผ่น เป้าหมายเสร็จก่อนวันที่ 6/6/69</t>
  </si>
  <si>
    <t>DataServiceDR_Images/aacc1405.รูปภาพที่แจ้ง.095258.jpg</t>
  </si>
  <si>
    <t>ตี้ , XIE SHAOYANG , ชา(จอ)</t>
  </si>
  <si>
    <t>จอ GOB :: แผ่นเสีย 1 แผ่น✅  จอ 17A เข้ามุมเสา :: เด็ดพิกเซลล์ 19แผ่น  เปลี่ยน 1 แผ่น✅  จอ 18B เข้ามุมเสา :: เด็ดพิกเซลล์  30 แผ่น✅  จอ ไม่ทราบเบอร์จอ :เด็ดพิกเซลล์ 25แผ่น ✅  ทีวี 75 นิ้วคุณเบลฝากกลับเอาขึ้นรถพี่เจกลับครับ✅</t>
  </si>
  <si>
    <t>DataServiceDR_Images/aacc1405.รูปภาพที่ดำเนินการเสร็จแล้ว.091841.jpg</t>
  </si>
  <si>
    <t>3374d210</t>
  </si>
  <si>
    <t>สาขา: L9 - ศูนย์เลเซอร์พระราม2</t>
  </si>
  <si>
    <t>อินทิรา / SR</t>
  </si>
  <si>
    <t>DataServiceDR_Images/3374d210.รูปภาพที่แจ้ง.095540.jpg</t>
  </si>
  <si>
    <t>จอกลับมาติดเอง ทำการประสานงานติดตามความคืบหน้า</t>
  </si>
  <si>
    <t>DataServiceDR_Images/3374d210.รูปภาพที่ดำเนินการเสร็จแล้ว.092824.jpg</t>
  </si>
  <si>
    <t>61b800bf</t>
  </si>
  <si>
    <t>!!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</si>
  <si>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ขึ้นสื่อรายเดือนPoster 3 จอ</t>
  </si>
  <si>
    <t>56eb03c8</t>
  </si>
  <si>
    <t>ชาลี บุนนาค</t>
  </si>
  <si>
    <t>0972424691</t>
  </si>
  <si>
    <t>เปิดไม่ติด จอ ขาตั้ง Co-Band</t>
  </si>
  <si>
    <t>DataServiceDR_Images/56eb03c8.รูปภาพที่แจ้ง.103210.jpg</t>
  </si>
  <si>
    <t>DataServiceDR_Images/56eb03c8.รูปภาพที่ดำเนินการเสร็จแล้ว.092656.jpg</t>
  </si>
  <si>
    <t>c6e8dce9</t>
  </si>
  <si>
    <t>สื่อถวายพระพรมีสื่ออื่นปนอยู่ จอออฟไลน์ไม่สามารถแก้ไขได้</t>
  </si>
  <si>
    <t>DataServiceDR_Images/c6e8dce9.รูปภาพที่แจ้ง.081832.jpg</t>
  </si>
  <si>
    <t>ตรวจสอบเบื้องอุปกรณ์ออนไลน์ปกติครับ สอบถามพนักแจ้งว่ามีเจ้าหน้าที่มาเปลี่ยนเร้าเตอร์ช่วงวันที่5ที่ผ่านมา และมีการเข้ามาเซ็ตระบบเมื่อ2วันที่แล้ว เลยอาจทำให้อุปกรณ์เราออฟไลน์ไปครับ</t>
  </si>
  <si>
    <t>DataServiceDR_Images/c6e8dce9.รูปภาพที่ดำเนินการเสร็จแล้ว.102728.jpg</t>
  </si>
  <si>
    <t>2cfba86b</t>
  </si>
  <si>
    <t>จอไม่ค้างสื่อถวายพระพร</t>
  </si>
  <si>
    <t>DataServiceDR_Images/2cfba86b.รูปภาพที่แจ้ง.082104.jpg</t>
  </si>
  <si>
    <t>ปรับPlay Control สื่อใหม่</t>
  </si>
  <si>
    <t>DataServiceDR_Images/2cfba86b.รูปภาพที่ดำเนินการเสร็จแล้ว.111534.jpg</t>
  </si>
  <si>
    <t>51cf3b74</t>
  </si>
  <si>
    <t>DataServiceDR_Images/51cf3b74.รูปภาพที่แจ้ง.082308.jpg</t>
  </si>
  <si>
    <t>ทำการปรับ Play Controlสื่อใหม่</t>
  </si>
  <si>
    <t>DataServiceDR_Images/51cf3b74.รูปภาพที่ดำเนินการเสร็จแล้ว.082308.jpg</t>
  </si>
  <si>
    <t>d13c252a</t>
  </si>
  <si>
    <t>ดวิษา จักระพงศ์</t>
  </si>
  <si>
    <t>DataServiceDR_Images/d13c252a.รูปภาพที่แจ้ง.082635.jpg</t>
  </si>
  <si>
    <t>แนะนำสาขาเปิด-ปิดRouter</t>
  </si>
  <si>
    <t>DataServiceDR_Images/d13c252a.รูปภาพที่ดำเนินการเสร็จแล้ว.082635.jpg</t>
  </si>
  <si>
    <t>60854756</t>
  </si>
  <si>
    <t>Thitaree</t>
  </si>
  <si>
    <t>0909042570</t>
  </si>
  <si>
    <t>จอดับและจอไม่อัพเดทสื่อ</t>
  </si>
  <si>
    <t>DataServiceDR_Images/60854756.รูปภาพที่แจ้ง.082845.jpg</t>
  </si>
  <si>
    <t>ทำการขึ้นสื่อถวายพระพร</t>
  </si>
  <si>
    <t>DataServiceDR_Images/60854756.รูปภาพที่ดำเนินการเสร็จแล้ว.082845.jpg</t>
  </si>
  <si>
    <t>f78369a6</t>
  </si>
  <si>
    <t>Sadanan</t>
  </si>
  <si>
    <t>0955144624 , 0891456665</t>
  </si>
  <si>
    <t>DataServiceDR_Images/f78369a6.รูปภาพที่แจ้ง.083113.jpg</t>
  </si>
  <si>
    <t>ผลการตรวจสอบ  :  โปรแกรม Sent Failed อัพโหลดสื่อไม่สำเร็จ รายละเอียดงาน: ทำการอัพโหลดสื่อใหม่อีกครั้ง สื่ออัพโหลดได้ปกติ</t>
  </si>
  <si>
    <t>DataServiceDR_Images/f78369a6.รูปภาพที่ดำเนินการเสร็จแล้ว.083113.jpg</t>
  </si>
  <si>
    <t>6c16b7c1</t>
  </si>
  <si>
    <t>ชัยมงคล</t>
  </si>
  <si>
    <t>0959392987</t>
  </si>
  <si>
    <t>DataServiceDR_Images/6c16b7c1.รูปภาพที่แจ้ง.084210.jpg</t>
  </si>
  <si>
    <t>ดำเนินการตรวจสอบพบว่า adapter เสียไฟไม่พอครับทั้ง 2 จุด ดำเนินการเปลี่ยน adapter เรียบร้อยแล้วครับจอกลับมาติดปกติทั้ง 2 จอแล้วครับ</t>
  </si>
  <si>
    <t>DataServiceDR_Images/6c16b7c1.รูปภาพที่ดำเนินการเสร็จแล้ว.105622.jpg</t>
  </si>
  <si>
    <t>6c1f0c31</t>
  </si>
  <si>
    <t>Link สื่อใหม่
LED : TVS AF-June 2026
https://drive.google.com/drive/folders/1VFNE52QA-13RF17ugIbu0V0ZnxARSjxu</t>
  </si>
  <si>
    <t>ขึ้นสื่อ LED 79 Device</t>
  </si>
  <si>
    <t>f88393b0</t>
  </si>
  <si>
    <t>ธนายุทธ ดิษยวนิช</t>
  </si>
  <si>
    <t>0952495251</t>
  </si>
  <si>
    <t>DetailUser:  (จอ 43 นิ้ว แบบมีขาตั้ง) และจอทีวีคิว สื่อถวายพระพร  ไม่อัพเดต เบื้องต้นสาขาดำเนินการ Connect Internet Wifi ใหม่แล้ว</t>
  </si>
  <si>
    <t>DataServiceDR_Images/f88393b0.รูปภาพที่แจ้ง.111812.png</t>
  </si>
  <si>
    <t>ตรวจสอบพบโปรแกรมด้านในยังไม่เปลี่ยนทำการเปลี่ยนสื่อใหม่อัพโหลดใหม่</t>
  </si>
  <si>
    <t>DataServiceDR_Images/f88393b0.รูปภาพที่ดำเนินการเสร็จแล้ว.111944.jpg</t>
  </si>
  <si>
    <t>bd43e088</t>
  </si>
  <si>
    <t>True Shop Suvarnabhumi Airport (Belt17)</t>
  </si>
  <si>
    <t>ไฟ LED หน้าร้านจอเพี้ยน ดับเป็นบางแผ่น</t>
  </si>
  <si>
    <t>DataServiceDR_Images/bd43e088.รูปภาพที่แจ้ง.112327.png</t>
  </si>
  <si>
    <t>73ea7a94</t>
  </si>
  <si>
    <t>หทัยรัตน์ มูระภา</t>
  </si>
  <si>
    <t>063-954-2992 , 062-729-6426 , 061-015-7256</t>
  </si>
  <si>
    <t>DataServiceDR_Images/73ea7a94.รูปภาพที่แจ้ง.094246.jpg</t>
  </si>
  <si>
    <t>แนะนำสาขาต่อ Internet จอ</t>
  </si>
  <si>
    <t>DataServiceDR_Images/73ea7a94.รูปภาพที่ดำเนินการเสร็จแล้ว.091433.jpg</t>
  </si>
  <si>
    <t>4bea0bf2</t>
  </si>
  <si>
    <t>093-904-9970 , 086-669-9611 , 082-645-6456</t>
  </si>
  <si>
    <t>DataServiceDR_Images/4bea0bf2.รูปภาพที่แจ้ง.094459.jpg</t>
  </si>
  <si>
    <t>มีการส่งสื่อถวายพระพรแบบแทนที่ไปเมื่อวันที่ี 03/06/26 แต่ไม่ได้ส่งสื่อหลักขึ้นไปในวันถัดมาทำให้จอดำ ดำเนินการขึ้นสื่อ</t>
  </si>
  <si>
    <t>DataServiceDR_Images/4bea0bf2.รูปภาพที่ดำเนินการเสร็จแล้ว.101006.jpg</t>
  </si>
  <si>
    <t>61b836dd</t>
  </si>
  <si>
    <t>Asaki Rama3</t>
  </si>
  <si>
    <t>อาการแจ้งซ่อม แผ่นดับ 1 แผ่น  และอาการมีไฟกระพริบหลังจออปิด</t>
  </si>
  <si>
    <t>DataServiceDR_Images/61b836dd.รูปภาพที่แจ้ง.095944.jpg</t>
  </si>
  <si>
    <t>1.ฝั่งโรงงานตามที่ ลูกค้าแจ้งมา  1.1) มีกระแสไฟวิ่งเวลาปิดจอ  -ตรวจพบเกิดกระแสไฟค้างที่จอเนื่องจาก พาวเวอร์ซัพพลายหรือหม้อแปลง จะค่อยๆลดไฟลงเลื่อยๆ ตามกลไก ของหม้อแปลง  1.2)มีแผ่นกระพิบ ช่วงข้างล่าง  -ตรวจสอบแล้ว มีสายไฟหลวมครับ สาเหตุที่กระพิบเนื่องจากด้านบนจอค่อนข้างโยกแรง เมื่อเกิดฝนตกมีลมกระโชกแรง อาจทำให้ อุปกรณ์ภายในจอ สั่นสะเทือนไปด้วย (สายDCที่หลวม) เลยทำให้ สายแน่นสลับจะหลุด ครับ มีการไล่ตรวจสอบแล้ว   2.ฝั่ง นอกโรงงาน (ตรวจสอบเอง)  2.1)มีเส้นเหลืองขึ้นแทรกเป็นบางสื่อ  -ตรวจพบว่าแผ่นเสียครับ ทีมช่างได้ลองนำสายแพรสลับไปเสียบแผ่นแถวอื่นสื่อเล่นสีปกติครับผม   3.Sampling Power supply ทั้งสองฝั่ง  -กระแสไฟจ่ายปกติ 4.9-5.1V (DC)   4.Electrical Control Panel Current Check -R 12-20A. (AC) -S 14-20A. (AC) -T 12-22A. (AC) Neutron - 22-36A.</t>
  </si>
  <si>
    <t>จอกลับมาปกติแล้ว
1.ฝั่งโรงงานตามที่ ลูกค้าแจ้งมา 
1.1) มีกระแสไฟวิ่งเวลาปิดจอ 
-ตรวจพบเกิดกระแสไฟค้างที่จอเนื่องจาก พาวเวอร์ซัพพลายหรือหม้อแปลง จะค่อยๆลดไฟลงเลื่อยๆ ตามกลไก ของหม้อแปลง 
1.2)มีแผ่นกระพิบ ช่วงข้างล่าง 
-ตรวจสอบแล้ว มีสายไฟหลวมครับ สาเหตุที่กระพิบเนื่องจากด้านบนจอค่อนข้างโยกแรง เมื่อเกิดฝนตกมีลมกระโชกแรง อาจทำให้ อุปกรณ์ภายในจอ สั่นสะเทือนไปด้วย (สายDCที่หลวม) เลยทำให้ สายแน่นสลับจะหลุด ครับ มีการไล่ตรวจสอบแล้ว 
2.ฝั่ง นอกโรงงาน (ตรวจสอบเอง) 
2.1)มีเส้นเหลืองขึ้นแทรกเป็นบางสื่อ 
-ตรวจพบว่าแผ่นเสียครับ ทีมช่างได้ลองนำสายแพรสลับไปเสียบแผ่นแถวอื่นสื่อเล่นสีปกติครับผม 
3.Sampling Power supply ทั้งสองฝั่ง 
-กระแสไฟจ่ายปกติ 4.9-5.1V (DC) 
4.Electrical Control Panel Current Check
-R 12-20A. (AC)
-S 14-20A. (AC)
-T 12-22A. (AC)
Neutron - 22-36A.</t>
  </si>
  <si>
    <t>a242737d</t>
  </si>
  <si>
    <t>upload ให้วันนี้เลยนะครับ และลบไฟล์ VDO เก่า ออกด้วยครับ
https://wwpcis-my.sharepoint.com/:f:/g/personal/smuhammadsaid_diormail_com/IgC35ntoRPTURKYRdSej73JyAWPWhH7rvP5sa29oPDBgP98?e=vbEd7r</t>
  </si>
  <si>
    <t>ขึ้นสื่อStar Dior</t>
  </si>
  <si>
    <t>4d5bb6c8</t>
  </si>
  <si>
    <t>จอที่เสา ส.CHA ชั้น CC end1 หลอด dead pixel ทั้ง 2 เสาค่อนข้างเยอะ ผมถ่ายให้เห็นแค่ตำแหน่งเดียว วางแผนซ่อมด้วยครับ</t>
  </si>
  <si>
    <t>DataServiceDR_Images/4d5bb6c8.รูปภาพที่แจ้ง.100503.jpg</t>
  </si>
  <si>
    <t>รอเสนอราคา//ต้องส่งทีมเข้าสำรวจหน้างานก่อน</t>
  </si>
  <si>
    <t>b52241dd</t>
  </si>
  <si>
    <t>สวัสดีค่ะ รบกวนอัพเดท VDO เล่นตัวใหม่นะคะ มี 8 สาขา Terminal21/ซีคอน/เมกา บางนา/แฟชั่น/เวสเกต/สยาม เซนเตอร์/เซนทรัลพาร์ค/Zpell/Maya
อัพเดทคืนพฤหัสนะคะ
Terminal21 : https://drive.google.com/file/d/15O33a9BH9LOcBuGw69wvAuiEWW0rDC1T/view?usp=drive_link
เมกะบางนา : https://drive.google.com/file/d/1xxIWZ8XWVlsBrNKWG0Rz89_NqnToqFSV/view?usp=drive_link
แฟชั่น/ซีคอน/เวตเกต : https://drive.google.com/file/d/1_nT52B0dm5VLjXjevjevYeXyaN9t9cm6/view?usp=drive_link
เวสเกต หน้าร้าน : https://drive.google.com/file/d/1utG7ELU8bnxo5BshO9_j8AfV-aHPQcTd/view?usp=drive_link
สยาม เซนเตอร์ : จอข้าง https://drive.google.com/file/d/1Z6vF4z9fgDVTEGSGEPto-uw9hHd-qnh5/view?usp=drive_link
หลังแคชเชียร์ : https://drive.google.com/file/d/1eWu2-dj6qoxMbdvwsrF9LQ4tKC-55S49/view?usp=drive_link
เซนทรัลพาร์ค : หลังแคชเชียร์ https://drive.google.com/file/d/11qStwNs7b_trsGHC7EA-sOiDSKCDtPs2/view?usp=drive_link
จอด้านข้าง : https://drive.google.com/file/d/1ApIqB5kpiKCIwFB15tsptxfjb2jOiQ5d/view?usp=drive_link
Zpell : หลังแคชเชียร์ : https://drive.google.com/file/d/1rLwFbPmM4xdzYglpbTQr_S5Cye0kYDzK/view?usp=drive_link
จอด้านข้าง 2 จอ : https://drive.google.com/file/d/1HONjhMgrAEfw-CetX9lEvhwwyatPnoEF/view?usp=drive_link
MAYA : Resolution w2560XH1408PX (จอWALL) https://drive.google.com/file/d/1cAx2xyfybrUxCbRfz2fAr2ZvRSRA4i9T/view?usp=drive_link
Resolution w2048XH1152PX (จอWALL) https://drive.google.com/file/d/1YR5BLYgaV3czhHQtralWQTKxKxh_u7z8/view?usp=drive_link</t>
  </si>
  <si>
    <t>ขึ้นสื่อ 14 Device</t>
  </si>
  <si>
    <t>4dbbb0c1</t>
  </si>
  <si>
    <t>ช่างเข้าหน้าสาขาพบจอดับครึ่งจอ</t>
  </si>
  <si>
    <t>DataServiceDR_Images/4dbbb0c1.รูปภาพที่แจ้ง.101419.jpg</t>
  </si>
  <si>
    <t>จอกลับมาติดเอง ทำการสอบถามหน้าสาขา สาขาแจ้งว่าเช้ามาเปิดจอแล้วจอติดปกติ คาดว่าเป็นที่ processor ครับเพราะว่ามันเป็นบ่อยปิดเปิด processor ก็หายครับ</t>
  </si>
  <si>
    <t>DataServiceDR_Images/4dbbb0c1.รูปภาพที่ดำเนินการเสร็จแล้ว.104057.jpg</t>
  </si>
  <si>
    <t>d87bf7af</t>
  </si>
  <si>
    <t>0996566365</t>
  </si>
  <si>
    <t>พี่รบกวน TS The Mall Bangkapi จอที่ 3 เปลี่ยนเป็น Baseus แทน Sheep จออื่นเหมือนเดิมค่ะ เพิ่งมีการจัดใหม่</t>
  </si>
  <si>
    <t>DataServiceDR_Images/d87bf7af.รูปภาพที่แจ้ง.042948.jpg</t>
  </si>
  <si>
    <t>3bd61ff6</t>
  </si>
  <si>
    <t>084-119-9881 , 090-997-8940</t>
  </si>
  <si>
    <t>จอ LED Kiosk เปิดไม่ติด</t>
  </si>
  <si>
    <t>DataServiceDR_Images/3bd61ff6.รูปภาพที่แจ้ง.090823.png</t>
  </si>
  <si>
    <t>ตรวจสอบเบื้องต้นลูกค้าไม่ได้กดเปิดสวิตช์ครับดำเนินการกดเปิด อุปกรณ์ทำงานปกติครับ</t>
  </si>
  <si>
    <t>4584448e</t>
  </si>
  <si>
    <t>จอกลมที่เชียงใหม่ไม่ติดครับ แต่ในระบบ ติด ต้องแก้ไขยังไงครับ</t>
  </si>
  <si>
    <t>DataServiceDR_Images/4584448e.รูปภาพที่แจ้ง.091037.jpg</t>
  </si>
  <si>
    <t>16ce4b18</t>
  </si>
  <si>
    <t>1.จอ VDO
https://drive.google.com/drive/folders/1dpb5nWun1PSEqQywpGcIrwFFRZEFpCvR
2.จอรูปภาพ
https://drive.google.com/drive/folders/1_dsI6KvvXLyvkJW0Rfbdw7eNN6HNVKFS</t>
  </si>
  <si>
    <t>ขึ้นสื่อ2Device</t>
  </si>
  <si>
    <t>36d74991</t>
  </si>
  <si>
    <t>📣ประกาศ📣
ขอแจ้งเพิ่มสื่อ TrueX Accessory ที่จอ Mix Brand ACC Wall มีผล 5/6/2026
https://drive.google.com/drive/folders/1EtjXBNBpZnXasSDJ5I-DNAS2vLBYpMpg?usp=sharing</t>
  </si>
  <si>
    <t>สื่อTrueX Accessory ตั้งหมดอายุ30/09/26</t>
  </si>
  <si>
    <t>ff91c45d</t>
  </si>
  <si>
    <t>สื่อ Imoo ที่จอ Mix Brand ACC Wall
https://drive.google.com/drive/folders/1EtjXBNBpZnXasSDJ5I-DNAS2vLBYpMpg?usp=sharing</t>
  </si>
  <si>
    <t>DataServiceDR_Images/ff91c45d.รูปภาพที่แจ้ง.093442.jpg</t>
  </si>
  <si>
    <t>สื่อ imoo ตั้งหมดอายุ 30/06/26</t>
  </si>
  <si>
    <t>3ce853a9</t>
  </si>
  <si>
    <t>Central Festival Samui</t>
  </si>
  <si>
    <t>คคุณพัชรี</t>
  </si>
  <si>
    <t>0649141655</t>
  </si>
  <si>
    <t>เปลี่ยนสื่อจอ mix เป็น Sheep เนื่องจากย้ายเฟอร์</t>
  </si>
  <si>
    <t>DataServiceDR_Images/3ce853a9.รูปภาพที่แจ้ง.094142.jpg</t>
  </si>
  <si>
    <t>ส่งสื่อและประสานงานหน้าสาขาเนื่องจากจัดเฟอร์ใหม่ค่ะ</t>
  </si>
  <si>
    <t>DataServiceDR_Images/3ce853a9.รูปภาพที่ดำเนินการเสร็จแล้ว.094335.jpg</t>
  </si>
  <si>
    <t>fab65666</t>
  </si>
  <si>
    <t>เปลี่ยนสื่อจอกลางเป็น Sheep</t>
  </si>
  <si>
    <t>DataServiceDR_Images/fab65666.รูปภาพที่แจ้ง.102539.jpg</t>
  </si>
  <si>
    <t>ขึ้นสื่อจอกลางเป็นสื่อ Sheep และโทรประสานงานหน้าสาขา เนื่องจากจัดเฟอร์ใหม่</t>
  </si>
  <si>
    <t>DataServiceDR_Images/fab65666.รูปภาพที่ดำเนินการเสร็จแล้ว.062607.jpg</t>
  </si>
  <si>
    <t>146ffd2d</t>
  </si>
  <si>
    <t>Acc Wall : BD Embassy, ทรู1ใยแก้ว, CP Tower, EMSPHERE, Siam soi2, One BKK, Dusit Central Park 
Video Wall : TS Central Westgate, Mega Bangna, Future Rangsit
แจ้งเพิ่มสื่อ
&gt;&gt; Galaxy S26 ขึ้นสื่อ 6 - 14 Jun 26
https://drive.google.com/drive/folders/101IBINvymZcZcjqz9Dk4X1ztMJ2JubD6?usp=drive_link</t>
  </si>
  <si>
    <t>ขึ้นสื่อจอขวา 3Sphere จอKiosk</t>
  </si>
  <si>
    <t>a0a27b0e</t>
  </si>
  <si>
    <t>Acc Wall : BD Embassy, ทรู1ใยแก้ว, CP Tower, EMSPHERE, Siam soi2, One BKK, Dusit Central Park 
Video Wall : TS Central Westgate, Mega Bangna, Future Rangsit
&gt;&gt; Xiaomi 17T Series, 4G Device โปรฟ้าผ่า, Device Bundled, EOL Clearance ขึ้นสื่อ 6 - 30 Jun 26
https://drive.google.com/drive/folders/12qR_h1TdnXQjM_csDGgLGEuWFRXnHLIb?usp=drive_link</t>
  </si>
  <si>
    <t>ขึ้นสื่อ 4 สื่อ จอขวา 3Sphere จอKiosk</t>
  </si>
  <si>
    <t>19191021</t>
  </si>
  <si>
    <t>จอ CTW
https://wwpcis-my.sharepoint.com/:v:/g/personal/smuhammadsaid_diormail_com/IQDUb4oSqP4DSLLqfMKEI7aKAe6sKUYWRb_6B4-Cdvhfuug?nav=eyJyZWZlcnJhbEluZm8iOnsicmVmZXJyYWxBcHAiOiJPbmVEcml2ZUZvckJ1c2luZXNzIiwicmVmZXJyYWxBcHBQbGF0Zm9ybSI6IldlYiIsInJlZmVycmFsTW9kZSI6InZpZXciLCJyZWZlcnJhbFZpZXciOiJNeUZpbGVzTGlua0NvcHkifX0&amp;e=KfQY56
จอ  EmSphere
https://wwpcis-my.sharepoint.com/:v:/g/personal/smuhammadsaid_diormail_com/IQD_POePLdq-RZZI7vc_MJM3AUfJr1FXmhjt6KwicSABqJo?nav=eyJyZWZlcnJhbEluZm8iOnsicmVmZXJyYWxBcHAiOiJPbmVEcml2ZUZvckJ1c2luZXNzIiwicmVmZXJyYWxBcHBQbGF0Zm9ybSI6IldlYiIsInJlZmVycmFsTW9kZSI6InZpZXciLCJyZWZlcnJhbFZpZXciOiJNeUZpbGVzTGlua0NvcHkifX0&amp;e=FXZpuQ
จอCentral Changwattana
https://wwpcis-my.sharepoint.com/:v:/g/personal/smuhammadsaid_diormail_com/IQAAJ_ploLG1TZp9FVT804JLAWXazDmPDQ4s-9YZwAFTEDo?nav=eyJyZWZlcnJhbEluZm8iOnsicmVmZXJyYWxBcHAiOiJPbmVEcml2ZUZvckJ1c2luZXNzIiwicmVmZXJyYWxBcHBQbGF0Zm9ybSI6IldlYiIsInJlZmVycmFsTW9kZSI6InZpZXciLCJyZWZlcnJhbFZpZXciOiJNeUZpbGVzTGlua0NvcHkifX0&amp;e=RWjoIf</t>
  </si>
  <si>
    <t>DataServiceDR_Images/19191021.รูปภาพที่แจ้ง.042720.png</t>
  </si>
  <si>
    <t>0f81de08</t>
  </si>
  <si>
    <t>TV ไม่ติด</t>
  </si>
  <si>
    <t>DataServiceDR_Images/0f81de08.รูปภาพที่แจ้ง.014907.jpg</t>
  </si>
  <si>
    <t>แนะนำสาขาเปิด-ปิดเราท์เตอร์และส่งสื่อใหม่</t>
  </si>
  <si>
    <t>DataServiceDR_Images/0f81de08.รูปภาพที่ดำเนินการเสร็จแล้ว.091821.jpg</t>
  </si>
  <si>
    <t>f0cad601</t>
  </si>
  <si>
    <t>DataServiceDR_Images/f0cad601.รูปภาพที่แจ้ง.015714.jpg</t>
  </si>
  <si>
    <t>ดำเนินการเข้าเปลี่ยนกล่อง player เรียบร้อยครับแต่ติดปัญหาที่สาย HDMI ของลูกค้าเสียลูกค้าขอให้แก้ไขด่วนเนื่องจากนายจะเข้าพรุ่งนี้เลยทำการย้ายกล่อง player ไปไว้หลังจอแทนเนื่องจากเฟอร์นิเจอร์ของลูกค้าไม่มีช่องให้ service เพื่อเป็นสาย HDMI และสาย HDMI ของลูกค้ายาวของผมไม่มีมาเลยทำการย้ายกล่อง player ไว้หลังจอก่อนตอนนี้จอเข้ามาติดปกติเรียบร้อยครับ</t>
  </si>
  <si>
    <t>DataServiceDR_Images/f0cad601.รูปภาพที่ดำเนินการเสร็จแล้ว.110355.jpg</t>
  </si>
  <si>
    <t>4c603f62</t>
  </si>
  <si>
    <t>สวัสดีค่ะ รบกวนเปลี่ยนจอ LED ที่ concept space เซนทรัล เวิล์ดค่ะ
https://drive.google.com/file/d/10njm_bOoy-70LI-ps3N8_Q3d1Y0tkvJB/view?usp=drive_link</t>
  </si>
  <si>
    <t>DataServiceDR_Images/4c603f62.รูปภาพที่แจ้ง.023131.jpg</t>
  </si>
  <si>
    <t>ขึ้นสื่อ Popmart จอซีทรู</t>
  </si>
  <si>
    <t>43735309</t>
  </si>
  <si>
    <t>1.แจ้ง แก้ไขสื่อ แคมเปญ Clearance sale Start199   ระยะเวลาการขึ้นสื่อ 5 มิ.ย. 69 – 30 มิ.ย. 69
Team DR  &gt;&gt;&gt; Digital Screen 43" (แนวตั้งสื่อco brand)   
https://drive.google.com/drive/folders/1CwLCNdmwx5uT4J9QTP55GEuTyr3zk_s0?usp=drive_link</t>
  </si>
  <si>
    <t>de20d871</t>
  </si>
  <si>
    <t>2.แจ้ง เพิ่มสื่อ แคมเปญMNP Secret deal ระยะเวลาการขึ้นสื่อ 5 มิ.ย. 69 – 31 ก.ค. 69 (ลงเฉพาะสาขา True Shopเท่านั้น)
Team DR  &gt;&gt;&gt; Digital Screen 43" (แนวตั้งสื่อco brand)   
https://drive.google.com/drive/folders/1CwLCNdmwx5uT4J9QTP55GEuTyr3zk_s0?usp=drive_link</t>
  </si>
  <si>
    <t>d14782a6</t>
  </si>
  <si>
    <t>3.แจ้ง เพิ่มสื่อ แคมเปญTrue X 4G IOT Device ระยะเวลาการขึ้นสื่อ 5 มิ.ย. 69 – 30 มิ.ย. 69 (ลงเฉพาะสาขา True Shop WW เท่านั้นช่องทางอื่นห้ามลง)
Team DR  &gt;&gt;&gt; Digital Screen 43" (แนวตั้งสื่อco brand)   
https://drive.google.com/drive/folders/1CwLCNdmwx5uT4J9QTP55GEuTyr3zk_s0?usp=drive_link</t>
  </si>
  <si>
    <t>39e83ee9</t>
  </si>
  <si>
    <t>4.แจ้ง เพิ่มสื่อ แคมเปญ Xiaomi 17T Serie ระยะเวลาการขึ้นสื่อ 6 มิ.ย. 69 – 30 มิ.ย. 69 (ลงเฉพาะสาขา True Shop WW เท่านั้นช่องทางอื่นห้ามลง) (
ลงเฉพาะสาขา True Shopเท่านั้น)
Team DR  &gt;&gt;&gt; Digital Screen 43" (แนวตั้งสื่อco brand)   
https://drive.google.com/drive/folders/1CwLCNdmwx5uT4J9QTP55GEuTyr3zk_s0?usp=drive_link</t>
  </si>
  <si>
    <t>911282ca</t>
  </si>
  <si>
    <t>บุษบากร/SR</t>
  </si>
  <si>
    <t>DataServiceDR_Images/911282ca.รูปภาพที่แจ้ง.031703.jpg</t>
  </si>
  <si>
    <t>540ba914</t>
  </si>
  <si>
    <t>กล่องเสียงพัง</t>
  </si>
  <si>
    <t>Outsource , บอยด์ (วิทวัส)</t>
  </si>
  <si>
    <t>ทำการเปลี่ยนกล่องเสียงแล้ว ปรับ amp ใหม่</t>
  </si>
  <si>
    <t>DataServiceDR_Images/540ba914.รูปภาพที่ดำเนินการเสร็จแล้ว.092027.jpg</t>
  </si>
  <si>
    <t>อนุมัติราคา 06/06/26</t>
  </si>
  <si>
    <t>04941aba</t>
  </si>
  <si>
    <t>นครนายก</t>
  </si>
  <si>
    <t>สื่อค้างเป็นช่วงๆ</t>
  </si>
  <si>
    <t>DataServiceDR_Images/04941aba.รูปภาพที่แจ้ง.041508.jpg</t>
  </si>
  <si>
    <t>บอยด์ (วิทวัส) , Outsource</t>
  </si>
  <si>
    <t>เปลี่ยนแฟลชไดร์ฟ</t>
  </si>
  <si>
    <t>ช่างนอกไม่ได้ให้รูปมา</t>
  </si>
  <si>
    <t>fbdfb759</t>
  </si>
  <si>
    <t>Community zone
08/06/26 14.30-20.00น.
ขอขึ้นสื่อนี้หน่อยนะคะ 2 จอกลาง ทั้ง 3 ฝั่ง</t>
  </si>
  <si>
    <t>DataServiceDR_Images/fbdfb759.รูปภาพที่แจ้ง.085521.jpg</t>
  </si>
  <si>
    <t>584fcfb7</t>
  </si>
  <si>
    <t>LED WALL ไม่อัพเดตตัวไฟล์ ไม่มีไฟล์ VDO ขอตัว XIAOMI 17T SERIES  เล่นรบกวนอัพเดตไฟล์ให้ด้วยครับ</t>
  </si>
  <si>
    <t>DataServiceDR_Images/584fcfb7.รูปภาพที่แจ้ง.093129.png</t>
  </si>
  <si>
    <t>บอยด์ (วิทวัส) , เคี้ยง</t>
  </si>
  <si>
    <t>พบจอออฟไลน์  ทำการเข้าตรวจสอบระบบ ออนไลน์ restart player จอกลับมาออนไลน์ปกติ</t>
  </si>
  <si>
    <t>DataServiceDR_Images/584fcfb7.รูปภาพที่ดำเนินการเสร็จแล้ว.115350.jpg</t>
  </si>
  <si>
    <t>a0825b03</t>
  </si>
  <si>
    <t>จตุจักรจอH</t>
  </si>
  <si>
    <t>DataServiceDR_Images/a0825b03.รูปภาพที่แจ้ง.093718.jpg</t>
  </si>
  <si>
    <t>ดำเนินการตรวจสอบจอดับครึ่งจอลองทำการรีไฟ Processor จอกลับมาติดปกติเรียบร้อยครับ</t>
  </si>
  <si>
    <t>DataServiceDR_Images/a0825b03.รูปภาพที่ดำเนินการเสร็จแล้ว.011541.jpg</t>
  </si>
  <si>
    <t>7079d168</t>
  </si>
  <si>
    <t>KTP</t>
  </si>
  <si>
    <t>สื่อสาขา Ladprao เป็นของ Labx</t>
  </si>
  <si>
    <t>DataServiceDR_Images/7079d168.รูปภาพที่แจ้ง.094400.jpg</t>
  </si>
  <si>
    <t>ตรวจสอบระบบหลังบ้าน ตรวจสอบโปรแกรม ตรวจสอบสถานะ ScreenShotจอ ตรวจสอบสถานะการเล่นสื่อ ลองส่งสื่อและรีสตาร์ทใหม่</t>
  </si>
  <si>
    <t>DataServiceDR_Images/7079d168.รูปภาพที่ดำเนินการเสร็จแล้ว.103137.jpg</t>
  </si>
  <si>
    <t>d65bd2df</t>
  </si>
  <si>
    <t>Adidas Dusit Central Park</t>
  </si>
  <si>
    <t>แผ่นดับ</t>
  </si>
  <si>
    <t>DataServiceDR_Images/d65bd2df.รูปภาพที่แจ้ง.010957.jpg</t>
  </si>
  <si>
    <t>ดำเนินการตรวจสอบมาถึงจอติดปกติครับ เช็คสายไฟ เช็คไฟหม้อแปลง ออกปกติครับ</t>
  </si>
  <si>
    <t>DataServiceDR_Images/d65bd2df.รูปภาพที่ดำเนินการเสร็จแล้ว.010957.jpg</t>
  </si>
  <si>
    <t>12cc629d</t>
  </si>
  <si>
    <t>Community zone
10/06/25 13.00-20.00น.
ขอขึ้นสื่อนี้หน่อยนะคะ 2 จอกลาง ทั้ง 3 ฝั่ง</t>
  </si>
  <si>
    <t>DataServiceDR_Images/12cc629d.รูปภาพที่แจ้ง.032841.jpg</t>
  </si>
  <si>
    <t>9f1110be</t>
  </si>
  <si>
    <t>Link สื่อใหม่
LED : Campaign You (1 Jun - 31 Dec 2026)
https://drive.google.com/drive/folders/1JKDBCvY4PL0JzKlBgRq3eQzHUhn9FeRj?usp=sharing
(ลูกค้าพึ่งส่งสื่อให้วันที่ 09/06/26)</t>
  </si>
  <si>
    <t>ขึ้นสื่อ79Device</t>
  </si>
  <si>
    <t>917cc068</t>
  </si>
  <si>
    <t>TS The Mall Nakhonratchasima สื่อน่าจะไม่อับเดทค่ะ ไม่มีสื่อ Xiaomi 17 T ขึ้นค่ะ</t>
  </si>
  <si>
    <t>DataServiceDR_Images/917cc068.รูปภาพที่แจ้ง.035342.jpg</t>
  </si>
  <si>
    <t>พอจอออฟไลน์ สายเราท์เตอร์หลุด แนะนำสาขาตรวจสอบเราท์เตอร์</t>
  </si>
  <si>
    <t>DataServiceDR_Images/917cc068.รูปภาพที่ดำเนินการเสร็จแล้ว.035342.jpg</t>
  </si>
  <si>
    <t>7c8a5da8</t>
  </si>
  <si>
    <t>จอเบอร์ 7 ร้าน ari One Bangkok แบ่งจอแล้ว จอก็ยังมีอาการค้างอยู่ครับ</t>
  </si>
  <si>
    <t>DataServiceDR_Images/7c8a5da8.รูปภาพที่แจ้ง.063654.jpg</t>
  </si>
  <si>
    <t>เข้าตรวจสอบพบว่าจอปกติ</t>
  </si>
  <si>
    <t>2dbc515e</t>
  </si>
  <si>
    <t>จอMiniดับบางส่วน</t>
  </si>
  <si>
    <t>DataServiceDR_Images/2dbc515e.รูปภาพที่แจ้ง.092127.jpg</t>
  </si>
  <si>
    <t>มาร์ค , สิงห์ , แขก</t>
  </si>
  <si>
    <t>-สายDPเสีย เปลี่ยนสายDPใหม่ 1 เส้น</t>
  </si>
  <si>
    <t>DataServiceDR_Images/2dbc515e.รูปภาพที่ดำเนินการเสร็จแล้ว.105817.jpg</t>
  </si>
  <si>
    <t>d4215a7a</t>
  </si>
  <si>
    <t>Dear All
       เรียน ทุกหน่วยงานที่เกี่ยวข้อง
เนื่องด้วยทางบริษัททรูฯ มีกำหนดจัดกิจกรรมครั้งใหญ่ True Customer Day โดยมีผู้บริหารลงพื้นที่เพื่อขอบคุณลูกค้าและพนักงาน
เพื่อให้การดำเนินงานเป็นไปอย่างเรียบร้อย และสร้างประสบการณ์ที่ดีแก่ลูกค้า
ทางหน่วยงานฯ ขอความร่วมมือจากทุกท่านในการสนับสนุนการดำเนินงาน ดังนี้
✅ รายละเอียดการ Support
1. ขอความอนุเคราะห์จัดสรรพนักงาน Standby
เพื่อรองรับและแก้ไขปัญหาเบื้องต้น กรณีเกิดเหตุขัดข้อง เช่น
สื่อไม่แสดงผล
สื่อ Error / แสดงผลไม่ครบ
2. การเพิ่มสื่อกิจกรรม True Customer Day
ระยะเวลาการขึ้นสื่อ: วันที่ 10-13
ให้ นำสื่อออกในวันที่ 14 มิถุนายน 2569
ให้ลงสื่อใน ทุกประเภทสาขา (All Type Shop)
แสดงผลใน ทุกหน้าจอที่มี
จัดเรียงสื่อโดย แทรก (คั่น) สื่อ True Customer Day ทุก ๆ 5 สื่อ
Link Artwork:
https://drive.google.com/drive/folders/1dnw1LdBbUCkK2F8qi0MH39P7GdXOZed6?usp=sharing</t>
  </si>
  <si>
    <t>ขึ้นสื่อแทรกทั้ง Poster ทั่วไป และ Poster 3 ที่โปรแกรมแยกค่ะ</t>
  </si>
  <si>
    <t>91bc5339</t>
  </si>
  <si>
    <t>DataServiceDR_Images/91bc5339.รูปภาพที่แจ้ง.094711.png</t>
  </si>
  <si>
    <t>ประสานงานกับลูกค้า ลูกค้าขึ้นสื่อผ่าน HDMI</t>
  </si>
  <si>
    <t>DataServiceDR_Images/91bc5339.รูปภาพที่ดำเนินการเสร็จแล้ว.110327.jpg</t>
  </si>
  <si>
    <t>9d9729dc</t>
  </si>
  <si>
    <t>Siam Premium Outlet</t>
  </si>
  <si>
    <t>Noona Oranuch</t>
  </si>
  <si>
    <t>เพลงเบา</t>
  </si>
  <si>
    <t>DataServiceDR_Images/9d9729dc.รูปภาพที่แจ้ง.102125.jpg</t>
  </si>
  <si>
    <t>ปรับเสียงจาก 80% เป็น 100%</t>
  </si>
  <si>
    <t>DataServiceDR_Images/9d9729dc.รูปภาพที่ดำเนินการเสร็จแล้ว.110110.jpg</t>
  </si>
  <si>
    <t>994b4faf</t>
  </si>
  <si>
    <t>DataServiceDR_Images/994b4faf.รูปภาพที่แจ้ง.043748.jpg</t>
  </si>
  <si>
    <t>เข้าสำรวจหน้างานพบทีม Ideo ทีม Ideo  ทำการรีบูทเครื่อง player สแกนตรวจสอบ HDD ใช้งานได้ปกติ</t>
  </si>
  <si>
    <t>DataServiceDR_Images/994b4faf.รูปภาพที่ดำเนินการเสร็จแล้ว.104819.jpg</t>
  </si>
  <si>
    <t>51634d7e</t>
  </si>
  <si>
    <t>Acc Wall : BD Embassy, ทรู1ใยแก้ว, CP Tower, EMSPHERE, Siam soi2, One BKK, Dusit Central Park 
Video Wall : TS Central Westgate, Mega Bangna, Future Rangsit 
แจ้งขึ้นสื่อ
&gt;&gt; EOL399, 5G Super Gamer, YOU ขึ้นสื่อ 10 - 30 Jun 26
https://drive.google.com/drive/folders/1ZcdyiqnvJM7Ss4OZGQ6JpflZRkld86iN?usp=drive_link</t>
  </si>
  <si>
    <t>ขึ้นสื่อจอ 1.Kiosk 2.Video Wall 3 สาขา _ TrueSphere Central Westgate, Mega Bangna, Future Rangsit 3. จอขวา 4. จอซ้าย 5.Siam soi 2 _ Acc Gadget</t>
  </si>
  <si>
    <t>5043934b</t>
  </si>
  <si>
    <t>Acc Wall : BD Embassy, ทรู1ใยแก้ว, CP Tower, EMSPHERE, Siam soi2, One BKK, Dusit Central Park 
Video Wall : TS Central Westgate, Mega Bangna, Future Rangsit
&gt;&gt; BDBC ขึ้นสื่อคร่อมเดือน 10 Jun - 6 Jul 26
https://drive.google.com/drive/folders/1nA99OpjSud6H4x6bUsev809GUFUX9HgY?usp=drive_link</t>
  </si>
  <si>
    <t>ขึ้นสื่อจอ 1.Kiosk 2.Video Wall 3 สาขา _ TrueSphere Central Westgate, Mega Bangna, Future Rangsit 3. จอขวา</t>
  </si>
  <si>
    <t>6dc29739</t>
  </si>
  <si>
    <t>Acc Wall : BD Embassy, ทรู1ใยแก้ว, CP Tower, EMSPHERE, Siam soi2, One BKK, Dusit Central Park 
Video Wall : TS Central Westgate, Mega Bangna, Future Rangsit
&gt;&gt; iPad Student Device Bundle ขึ้นสื่อคร่อมเดือน 10 Jun - 15 Jul 26
https://drive.google.com/drive/folders/10GlANHOTrWhu3eBeBNr_Z2A2tC4N938K?usp=drive_link</t>
  </si>
  <si>
    <t>a02961d1</t>
  </si>
  <si>
    <t>จอ3 Sphere
‼️Special Big Event‼️
&gt;&gt; True Customer Day 10-13 Jun แทรกคั่นทุกๆ 5 สื่อ และรบกวนนำสื่อออก 14 Jun 26
https://drive.google.com/drive/folders/15-BUPdzUwStqQ37v8Ms3Jrip1gOYluXi?usp=drive_lin</t>
  </si>
  <si>
    <t>ขึ้นแทรก</t>
  </si>
  <si>
    <t>7eca0e13</t>
  </si>
  <si>
    <t>เรียนรบกวนขึ้นสื่อจอตั้งพื้น Co-Brand 
TrueSphere Central World 
ค้าง 1 สื่อ 1 วัน 
10/06/26 13.00 - 21.00 น.</t>
  </si>
  <si>
    <t>DataServiceDR_Images/7eca0e13.รูปภาพที่แจ้ง.075446.png</t>
  </si>
  <si>
    <t>cd3af5e4</t>
  </si>
  <si>
    <t>วนัสนันท์/นพรัตน์</t>
  </si>
  <si>
    <t>0902416565</t>
  </si>
  <si>
    <t>DataServiceDR_Images/cd3af5e4.รูปภาพที่แจ้ง.080640.jpg</t>
  </si>
  <si>
    <t>แนะนำสาขาเชื่อมต่ออินเทอร์เน็ต จอกลับมา Online สื่ออัพเดตปกติ</t>
  </si>
  <si>
    <t>5a366a95</t>
  </si>
  <si>
    <t>จอกลมข้างร้านลูกค้าอยากให้แก้ไข
อันที่ยังไม่ตรงกันกับอยากให้จอก
ลมข้างร้าน sync กับจออื่นด้วยครับ
เหมือนจอกลมหน้าร้านครับ</t>
  </si>
  <si>
    <t>เข้าปรับแผ่นจอกลม ฝั่งตุ๊กตาชั่น 3</t>
  </si>
  <si>
    <t>DataServiceDR_Images/5a366a95.รูปภาพที่ดำเนินการเสร็จแล้ว.015020.jpg</t>
  </si>
  <si>
    <t>7362f411</t>
  </si>
  <si>
    <t>DataServiceDR_Images/7362f411.รูปภาพที่แจ้ง.110659.jpg</t>
  </si>
  <si>
    <t>ประสานงานให้เจ้าหน้าที่สาขาแก้ไขโดยการ เปิด-ปิดเครื่องใหม่</t>
  </si>
  <si>
    <t>DataServiceDR_Images/7362f411.รูปภาพที่ดำเนินการเสร็จแล้ว.110659.jpg</t>
  </si>
  <si>
    <t>07191d9a</t>
  </si>
  <si>
    <t>DataServiceDR_Images/07191d9a.รูปภาพที่แจ้ง.111002.jpg</t>
  </si>
  <si>
    <t>ดำเนินการตรวจสอบพบว่าตัว WiFi มีปัญหาออก internet ไม่ได้ต้องทำการเอามือถือเชื่อมต่อกับ WiFi เดียวกันก็ไม่สามารถออกเน็ตได้เลยทำการแชร์เน็ต hotspot เพื่อขึ้นสื่อไปก่อนครับ</t>
  </si>
  <si>
    <t>DataServiceDR_Images/07191d9a.รูปภาพที่ดำเนินการเสร็จแล้ว.012431.jpg</t>
  </si>
  <si>
    <t>a0cc34b1</t>
  </si>
  <si>
    <t>Siam Square</t>
  </si>
  <si>
    <t>จอดับ 1ด้าน</t>
  </si>
  <si>
    <t>DataServiceDR_Images/a0cc34b1.รูปภาพที่แจ้ง.111416.jpg</t>
  </si>
  <si>
    <t>ดำเนินการตรวจสอบพบว่าสายแลนมีปัญหาลองทำการย้ำหัวแลนใหม่ทั้งสองฝั่งแล้วก็ไม่หาย ได้ทำการเปลี่ยนสายแลนเส้นสแปร์แทนตอนนี้จอกลับมาติดปกติเรียบร้อยครับ</t>
  </si>
  <si>
    <t>DataServiceDR_Images/a0cc34b1.รูปภาพที่ดำเนินการเสร็จแล้ว.095836.jpg</t>
  </si>
  <si>
    <t>9d25bafb</t>
  </si>
  <si>
    <t>DataServiceDR_Images/9d25bafb.รูปภาพที่แจ้ง.111632.jpg</t>
  </si>
  <si>
    <t>DataServiceDR_Images/9d25bafb.รูปภาพที่ดำเนินการเสร็จแล้ว.111632.jpg</t>
  </si>
  <si>
    <t>59ae91ec</t>
  </si>
  <si>
    <t>1.แจ้ง เพิ่มสื่อ แคมเปญ 4G Device  ระยะเวลาการขึ้นสื่อ 10 มิ.ย. 69 – 30 มิ.ย. 69
Team DR  &gt;&gt;&gt; Digital Screen 43" (แนวตั้งสื่อco brand)   
https://drive.google.com/drive/folders/1vAzRamScFqwPD-8iJGMiAgCDD8eVnl3M?usp=sharing</t>
  </si>
  <si>
    <t>ขึ้นสื่อจอ Poster ธรรมดาและ 4K</t>
  </si>
  <si>
    <t>c75a7c7d</t>
  </si>
  <si>
    <t>2.แจ้ง เพิ่มสื่อ แคมเปญ Device Bundled Strategy by Customer Segment ระยะเวลาการขึ้นสื่อ 10 มิ.ย. 69 – 30 มิ.ย. 69
Team DR  &gt;&gt;&gt; Digital Screen 43" (แนวตั้งสื่อco brand)   
https://drive.google.com/drive/folders/1vAzRamScFqwPD-8iJGMiAgCDD8eVnl3M?usp=sharing</t>
  </si>
  <si>
    <t>dcfcea5d</t>
  </si>
  <si>
    <t>3.แจ้ง เพิ่มสื่อ แคมเปญ 5G Super Gamer และแพ็กเกจเสริมเกมเดือน ระยะเวลาการขึ้นสื่อ 10 มิ.ย. 69 – 30 มิ.ย. 69
Team DR  &gt;&gt;&gt; Digital Screen 43" (แนวตั้งสื่อco brand)   
https://drive.google.com/drive/folders/1vAzRamScFqwPD-8iJGMiAgCDD8eVnl3M?usp=sharing</t>
  </si>
  <si>
    <t>8fa054e5</t>
  </si>
  <si>
    <t>จอซ้าย
‼️Special Big Event‼️
&gt;&gt; True Customer Day 10-13 Jun แทรกคั่นทุกๆ 5 สื่อ และรบกวนนำสื่อออก 14 Jun 26
https://drive.google.com/drive/folders/15-BUPdzUwStqQ37v8Ms3Jrip1gOYluXi?usp=drive_lin</t>
  </si>
  <si>
    <t>ขึ้นสื่อแทรก</t>
  </si>
  <si>
    <t>b2396ceb</t>
  </si>
  <si>
    <t>จอขวา
‼️Special Big Event‼️
&gt;&gt; True Customer Day 10-13 Jun แทรกคั่นทุกๆ 5 สื่อ และรบกวนนำสื่อออก 14 Jun 26
https://drive.google.com/drive/folders/15-BUPdzUwStqQ37v8Ms3Jrip1gOYluXi?usp=drive_lin</t>
  </si>
  <si>
    <t>ขึ้นสื่อแทรกทุก 5 สื่อ</t>
  </si>
  <si>
    <t>88935f34</t>
  </si>
  <si>
    <t>จอกลาง
‼️Special Big Event‼️
&gt;&gt; True Customer Day 10-13 Jun แทรกคั่นทุกๆ 5 สื่อ และรบกวนนำสื่อออก 14 Jun 26
https://drive.google.com/drive/folders/15-BUPdzUwStqQ37v8Ms3Jrip1gOYluXi?usp=drive_lin</t>
  </si>
  <si>
    <t>2fe5e51a</t>
  </si>
  <si>
    <t>จอ kiosk
‼️Special Big Event‼️
&gt;&gt; True Customer Day 10-13 Jun แทรกคั่นทุกๆ 5 สื่อ และรบกวนนำสื่อออก 14 Jun 26
https://drive.google.com/drive/folders/15-BUPdzUwStqQ37v8Ms3Jrip1gOYluXi?usp=drive_lin</t>
  </si>
  <si>
    <t>754875ab</t>
  </si>
  <si>
    <t>📣ประกาศ📣
ขอแจ้งเปลี่ยนสื่อ Apple ACC Wall โดยมีนำสื่อหมดอายุออก และเพิ่มสื่อใหม่ที่มีผล 14/6/69 รบกวน Update สื่อตาม Link ในวันที่ 14/6/69 ที่จอ Apple ACC Wall &amp; Mix Brand Wall ด้วยค่ะ
สื่อที่เพิ่ม
https://drive.google.com/drive/folders/1n9XloIlQs06asc8i4xvC_gD_trTQKzmS?usp=sharing
สื่อที่นำออก : สื่อ Apple หมดอายุ 13/6/69 และสื่อ Apple Watch exp 30/6/69 เนื่องจากสื่อซ้ำกับที่จะขึ้น 14/6/69 แต่ราคาไม่ถูกต้อง</t>
  </si>
  <si>
    <t>ยกเลิก True ขึ้นสื่อไว้อาลัยแทน</t>
  </si>
  <si>
    <t>8f34c217</t>
  </si>
  <si>
    <t>จอ Acc Wall ที่คุณพัชดูแล
ขอแจ้งขึ้นสื่อ True Customer Day ทุกจอ ACC Wall ด้วยนะคะ มีผล 11-13/6/69 และนำสื่อออกตั้งแต่ 14/6/69 เป็นต้นไปค่ะ
https://drive.google.com/drive/folders/1V1s2EssN7MuwFQYEhloPjVpfi7U87sOe?usp=drive_link</t>
  </si>
  <si>
    <t>ขึ้นสื่อแทรกทุกจอ</t>
  </si>
  <si>
    <t>0ba332e7</t>
  </si>
  <si>
    <t>สวัสดีค่ะ รบกวนอัพเดท VDO เล่นตัวใหม่นะคะ มี 8 สาขา Terminal21/ซีคอน/เมกา บางนา/แฟชั่น/เวสเกต/สยาม เซนเตอร์/เซนทรัลพาร์ค/Zpell/Maya
อัพเดทคืนพฤหัสนะคะ
Terminal21 : https://drive.google.com/file/d/1hiebwUYo7sUrlRFtJRczmLHv8yFU1Vkc/view?usp=drive_link
เมกะบางนา : https://drive.google.com/file/d/1fXuCSVc25WgF97LqGAg8YFB_KvJWtr0e/view?usp=drive_link
แฟชั่น/ซีคอน/เวตเกต : https://drive.google.com/file/d/1cPrfwhFiJDZdlFGz4kqzJ9fws7CPOqFX/view?usp=drive_link
เวสเกต หน้าร้าน : https://drive.google.com/file/d/1j-hi2uiKpwEHswiP2DgYoAsqNhdSJ5e1/view?usp=drive_link
สยาม เซนเตอร์ : จอข้าง https://drive.google.com/file/d/19-g0YduxwZ4BhAV-MAHa9yIIbgIN38Ct/view?usp=drive_link
หลังแคชเชียร์ : https://drive.google.com/file/d/1B_u9YLCZjqvp3cmN_fVXTRZhX7wL-5eR/view?usp=drive_link
เซนทรัลพาร์ค : หลังแคชเชียร์ https://drive.google.com/file/d/1hyOAJfEsHqkPQ6NFbMPcLYn7tgVTT3aI/view?usp=drive_link
จอด้านข้าง : https://drive.google.com/file/d/1fWt_RrXd1rn_07W-WIvdiUmPe7oP58Fu/view?usp=drive_link
Zpell : หลังแคชเชียร์ : https://drive.google.com/file/d/1fxEQ9Zzq03c6lzxRqUoyryLJJMqqKaIl/view?usp=drive_link
จอด้านข้าง 2 จอ : https://drive.google.com/file/d/1STSkAtuybaevtdBypJHBSL0URkLKCTeg/view?usp=drive_link
MAYA : Resolution w2560XH1408PX (จอWALL) https://drive.google.com/file/d/1UH1nn2rEFZ2PjsJ6zzBPSF-_16xu_3Hw/view?usp=drive_link
Resolution w2048XH1152PX (จอWALL) https://drive.google.com/file/d/15HmgKwjkXQrXEykN2pjca06p4PSBnkmJ/view?usp=drive_link</t>
  </si>
  <si>
    <t>768eab62</t>
  </si>
  <si>
    <t>1.*วีดีโอ In store Promotion สาขา Central Phuket สำหรับวันที่ 12 Jun - 14 Jul 26 
Link : https://drive.google.com/drive/u/0/folders/1Icmc0szk4jKk0n-5C9w7qbjbsLkWZ35t
2.*วีดีโอ In store Promotion สาขา One Bangkok สำหรับวันที่ 12 Jun - 14 Jul 26 
Link : https://drive.google.com/drive/u/0/folders/1ox5K0a0gW0DKczuStl5kLXAMQ1vWJY69
3.*วีดีโอ In store Promotion สาขา CentralwOrld สำหรับวันที่ 12 Jun - 14 Jul 26 
 Size 1920x1080px : https://drive.google.com/drive/u/0/folders/1M3AaueI7Ht4xnJmm9-W1IbEj1y_2HdcX 
 Size 3584x576px : https://we.tl/t-PaH6R82jcBx3ttXn    &lt;&lt; ลิ้งวีดีโอมีเวลาโหลด 3 วันนะคะ รบกวนโหลดไว้ก่อนเลยค่ะ
4.*วีดีโอ In store Promotion สาขา Central Pattaya สำหรับวันที่ 12 Jun - 14 Jul 26  
Link : https://drive.google.com/drive/u/0/folders/1w29I5Tt3wI2GeumZsjA8W3J9NEgSQRqG</t>
  </si>
  <si>
    <t>ขึ้นสื่อทั้งหมด 8Device</t>
  </si>
  <si>
    <t>6dc01c96</t>
  </si>
  <si>
    <t>แสงดร๊อปทั้งหมด 7 จอ</t>
  </si>
  <si>
    <t>DataServiceDR_Images/6dc01c96.รูปภาพที่แจ้ง.104452.jpg</t>
  </si>
  <si>
    <t>ยกเลิก จอปกติเอง</t>
  </si>
  <si>
    <t>b68d0a44</t>
  </si>
  <si>
    <t>จอดับ 2 จอ ในระบบปกติ รบกวนตรวจสอบให้หน่อยครับ ขอบคุณครับ
ลูกค้าให้เข้า 12-06-26</t>
  </si>
  <si>
    <t>DataServiceDR_Images/b68d0a44.รูปภาพที่แจ้ง.104618.jpg</t>
  </si>
  <si>
    <t>74bc5cb0</t>
  </si>
  <si>
    <t>ฝากส่งทีมงานเข้าตรวจสอบ และแก้ไขกล่อง Dynamic สถานีลุมพินี หมายเลข CC/DNL/004 ไฟดับครี่งกล่อง ด้วยครับ</t>
  </si>
  <si>
    <t>DataServiceDR_Images/74bc5cb0.รูปภาพที่แจ้ง.104751.jpg</t>
  </si>
  <si>
    <t>Delay เสีย ทำการต่อตรง ไม่ผ่าน Delay (ถามอีกทีว่าลงReport BMN ยังไง)</t>
  </si>
  <si>
    <t>DataServiceDR_Images/74bc5cb0.รูปภาพที่ดำเนินการเสร็จแล้ว.060801.jpg</t>
  </si>
  <si>
    <t>ba36e06a</t>
  </si>
  <si>
    <t>จอที่แก้เมื่อคืนยังมี จุด5 จุด จอซีทรู มีขีดสีเหลือง 1 จุด</t>
  </si>
  <si>
    <t>DataServiceDR_Images/ba36e06a.รูปภาพที่แจ้ง.105029.jpg</t>
  </si>
  <si>
    <t>XIE SHAOYANG , แขก</t>
  </si>
  <si>
    <t>เปลี่ยนแผ่น Module p3.91 =12 แผ่น  c2=1</t>
  </si>
  <si>
    <t>DataServiceDR_Images/ba36e06a.รูปภาพที่ดำเนินการเสร็จแล้ว.010802.jpg</t>
  </si>
  <si>
    <t>c964a14d</t>
  </si>
  <si>
    <t>คุณ บี</t>
  </si>
  <si>
    <t>ฝากโทรหาลูกค้า คุณ บี  0961381653 ด่วนค่ะ จอ LED ที่ มจร. จ.อยุธยา  มีปัญหาค่ะ (ตามภาพ) อยากหาวิธีแก้ไขเบื้องต้นให้ลูกค้าก่อน เพราะพรุ่งนี้เค้ามีงานใหญ่ ค่ะ</t>
  </si>
  <si>
    <t>DataServiceDR_Images/c964a14d.รูปภาพที่แจ้ง.105219.jpg</t>
  </si>
  <si>
    <t>เอิร์ท , นับ , กอล์ฟใหญ่</t>
  </si>
  <si>
    <t>ดำเนินการเปลี่ยนแผ่นโมดุลเสียจำนวน 1 แผ่นเรียบร้อยครับ มีรอน้องบอมถ่ายฟุตเทจด้วยครับ</t>
  </si>
  <si>
    <t>DataServiceDR_Images/c964a14d.รูปภาพที่ดำเนินการเสร็จแล้ว.040705.jpg</t>
  </si>
  <si>
    <t>c782504e</t>
  </si>
  <si>
    <t>DataServiceDR_Images/c782504e.รูปภาพที่แจ้ง.105431.jpg</t>
  </si>
  <si>
    <t>เคี้ยง , บอยด์ (วิทวัส)</t>
  </si>
  <si>
    <t>จอ offline ทำการ restart router</t>
  </si>
  <si>
    <t>DataServiceDR_Images/c782504e.รูปภาพที่ดำเนินการเสร็จแล้ว.111728.jpg</t>
  </si>
  <si>
    <t>32a6d16d</t>
  </si>
  <si>
    <t>ระบบ Info ไม่สามารถใช้งานได้</t>
  </si>
  <si>
    <t>DataServiceDR_Images/32a6d16d.รูปภาพที่แจ้ง.110733.jpg</t>
  </si>
  <si>
    <t>XIE SHAOYANG , หนูเล็ก</t>
  </si>
  <si>
    <t>ติดต่อซัพให้แก้ไข</t>
  </si>
  <si>
    <t>f8227169</t>
  </si>
  <si>
    <t>Patcharee.Rat</t>
  </si>
  <si>
    <t>📣ประกาศ📣
ขอนำส่งสื่อสื่อถวายความอาลัย สมเด็จพระเจ้าลูกเธอ เจ้าฟ้าพัชรกิติยาภา นเรนทิราเทพยวดี กรมหลวงราชสาริณีสิริพัชร มหาวัชรรราชธิดา ขึ้นสื่อตั้งแต่วันนี้ ระยะเวลา เบื้องต้นกำหนด ถึงวันที่ ๑๐ กรกฎาคม​ ๒๕๖๙
น้อมสำนึกในพระกรุณาธิคุณเป็นล้นพ้นอย่างหาที่สุดมิได้
สมเด็จพระเจ้าลูกเธอ เจ้าฟ้าพัชรกิติยาภา นเรนทิราเทพยวดี
กรมหลวงราชสาริณีสิริพัชร มหาวัชรราชธิดา 
ข้าพระพุทธเจ้า ผู้บริหารและพนักงาน
บริษัท เครือเจริญโภคภัณฑ์ จำกัด และบริษัทในเครือ
LED Wall
https://drive.google.com/drive/folders/1KTX3aP0vdhuW3bydye3PFcPR7qcI4j-y?usp=drive_link</t>
  </si>
  <si>
    <t>ขึ้นสื่อ 79 Device</t>
  </si>
  <si>
    <t>03373d17</t>
  </si>
  <si>
    <t>Acc Wall ทุกจอที่คุณพัชดูแล
📣ประกาศ📣
ขอนำส่งสื่อสื่อถวายความอาลัย สมเด็จพระเจ้าลูกเธอ เจ้าฟ้าพัชรกิติยาภา นเรนทิราเทพยวดี กรมหลวงราชสาริณีสิริพัชร มหาวัชรรราชธิดา ขึ้นสื่อตั้งแต่วันนี้ ระยะเวลา เบื้องต้นกำหนด ถึงวันที่ ๑๐ กรกฎาคม​ ๒๕๖๙
น้อมสำนึกในพระกรุณาธิคุณเป็นล้นพ้นอย่างหาที่สุดมิได้
สมเด็จพระเจ้าลูกเธอ เจ้าฟ้าพัชรกิติยาภา นเรนทิราเทพยวดี
กรมหลวงราชสาริณีสิริพัชร มหาวัชรราชธิดา 
ข้าพระพุทธเจ้า ผู้บริหารและพนักงาน
บริษัท เครือเจริญโภคภัณฑ์ จำกัด และบริษัทในเครือ
TV Corner (ทีวีแนวนอน)
https://drive.google.com/file/d/1360UXImJ7Wme9h3-NGjZlUL58MMGkbQM/view?usp=drive_link</t>
  </si>
  <si>
    <t>9490190d</t>
  </si>
  <si>
    <t>จอAcc Wall ทุกจอของคุณจุ้งจิ้ง 
นำส่งสื่อถวายความอาลัย
&gt;&gt; สื่อถวายความอาลัย สมเด็จพระเจ้าลูกเธอ เจ้าฟ้าพัชรกิติยาภา ขึ้นสื่อตั้งแต่วันนี้ ระยะเวลาเบื้องต้น กำหนดถึงวันที่ ๑๐ กรกฎาคม ๒๕๖๙ (ค้างสื่อเดียว งด Commercial จนถึง 10 July 26 นะคะ)
https://drive.google.com/drive/folders/1sAmir3P3voi1Ew0-g2Twz0cUD7F6G4-q?usp=drive_link</t>
  </si>
  <si>
    <t>0cd1dc15</t>
  </si>
  <si>
    <t>จอ 3Sphere
นำส่งสื่อถวายความอาลัย
&gt;&gt; สื่อถวายความอาลัย สมเด็จพระเจ้าลูกเธอ เจ้าฟ้าพัชรกิติยาภา ขึ้นสื่อตั้งแต่วันนี้ ระยะเวลาเบื้องต้น กำหนดถึงวันที่ ๑๐ กรกฎาคม ๒๕๖๙ (ค้างสื่อเดียว งด Commercial จนถึง 10 July 26 นะคะ)
https://drive.google.com/drive/folders/1sAmir3P3voi1Ew0-g2Twz0cUD7F6G4-q?usp=drive_link</t>
  </si>
  <si>
    <t>ขึ้นสื่อ 3 สาขา แยกสาขาละ1โปรแกรม เพราะ Resolution ไม่เท่ากัน</t>
  </si>
  <si>
    <t>45af70b7</t>
  </si>
  <si>
    <t>ขึ้นสื่อจอ kiosk 
นำส่งสื่อถวายความอาลัย
&gt;&gt; สื่อถวายความอาลัย สมเด็จพระเจ้าลูกเธอ เจ้าฟ้าพัชรกิติยาภา ขึ้นสื่อตั้งแต่วันนี้ ระยะเวลาเบื้องต้น กำหนดถึงวันที่ ๑๐ กรกฎาคม ๒๕๖๙ (ค้างสื่อเดียว งด Commercial จนถึง 10 July 26 นะคะ)
https://drive.google.com/drive/folders/1sAmir3P3voi1Ew0-g2Twz0cUD7F6G4-q?usp=drive_link</t>
  </si>
  <si>
    <t>6fe24d8f</t>
  </si>
  <si>
    <t>ขอนำส่งสื่อสื่อถวายความอาลัย สมเด็จพระเจ้าลูกเธอ เจ้าฟ้าพัชรกิติยาภา นเรนทิราเทพยวดี กรมหลวงราชสาริณีสิริพัชร มหาวัชรรราชธิดา ขึ้นสื่อตั้งแต่วันนี้ ระยะเวลา เบื้องต้นกำหนด ถึงวันที่ ๑๐ กรกฎาคม​ ๒๕๖๙
น้อมสำนึกในพระกรุณาธิคุณเป็นล้นพ้นอย่างหาที่สุดมิได้
สมเด็จพระเจ้าลูกเธอ เจ้าฟ้าพัชรกิติยาภา นเรนทิราเทพยวดี
กรมหลวงราชสาริณีสิริพัชร มหาวัชรราชธิดา 
ข้าพระพุทธเจ้า ผู้บริหารและพนักงาน
บริษัท เครือเจริญโภคภัณฑ์ จำกัด และบริษัทในเครือ
จอ Trade In (จอ 43 นิ้ว แบบมีขาตั้ง) : จอวางกับพื้น ใช้สื่อที่มีแต่ตัวหนังสือ
https://drive.google.com/file/d/1g_m05deB_Pqogn0m01GSvZDpRoLKMfga/view?usp=drive_link</t>
  </si>
  <si>
    <t>2a65d9e0</t>
  </si>
  <si>
    <t>เรียนรบกวนจอบรรยากาศทั้งหมด ช่องทาง TrueSphere , True Branding Shop
เฟดสีโทนเทาขาวให้หน่อยนะคะ</t>
  </si>
  <si>
    <t>DataServiceDR_Images/2a65d9e0.รูปภาพที่แจ้ง.073040.jpg</t>
  </si>
  <si>
    <t>44fad6de</t>
  </si>
  <si>
    <t>อริยาภรณ์ ผลทอง</t>
  </si>
  <si>
    <t>0954695635</t>
  </si>
  <si>
    <t>Digital Poster Co-Band ไม่ขึ้นสื่อไว้อาลัย</t>
  </si>
  <si>
    <t>DataServiceDR_Images/44fad6de.รูปภาพที่แจ้ง.085555.jpg</t>
  </si>
  <si>
    <t>แนะนำสาขาเชื่อมต่อ Wifi สื่ออัพเดตปกติ</t>
  </si>
  <si>
    <t>DataServiceDR_Images/44fad6de.รูปภาพที่ดำเนินการเสร็จแล้ว.111213.jpg</t>
  </si>
  <si>
    <t>d7f615fa</t>
  </si>
  <si>
    <t>แจ้ง ขอให้จอทุกจอของ DR
ทุกจอในบิ๊กซี ปรับลดโทนสี
ลงทุกจอค่ะ ไม่ต้องเป็นขาว
ดำ แต่ดรอปสีลงแบบฟรีทีวี
ช่อง 3 5 7 9 ค่ะ</t>
  </si>
  <si>
    <t>DataServiceDR_Images/d7f615fa.รูปภาพที่แจ้ง.090910.png</t>
  </si>
  <si>
    <t>ปรับแสงลงเหลือ 30%</t>
  </si>
  <si>
    <t>DataServiceDR_Images/d7f615fa.รูปภาพที่ดำเนินการเสร็จแล้ว.021400.jpg</t>
  </si>
  <si>
    <t>bde98e1e</t>
  </si>
  <si>
    <t>เปลี่ยนสื่อไว้อาลัย เจ้าฟ้าพัชรกิติยาภา นเรนทิราเทพยวดี
Fascia True Logo (Black)
https://drive.google.com/drive/folders/1STttJMbF0yTAhAGgkmktFvDf1ailpO6j?usp=sharing</t>
  </si>
  <si>
    <t>DataServiceDR_Images/bde98e1e.รูปภาพที่แจ้ง.104053.jpg</t>
  </si>
  <si>
    <t>c867d617</t>
  </si>
  <si>
    <t>Wall BOE - สื่อไม่อัปเดตไว้อาลัย</t>
  </si>
  <si>
    <t>DataServiceDR_Images/c867d617.รูปภาพที่แจ้ง.114530.png</t>
  </si>
  <si>
    <t>จอออฟไลน์ ทำการ เปิด-ปิดกล่องคอนโทรล</t>
  </si>
  <si>
    <t>DataServiceDR_Images/c867d617.รูปภาพที่ดำเนินการเสร็จแล้ว.114530.jpg</t>
  </si>
  <si>
    <t>3c7b656a</t>
  </si>
  <si>
    <t>สุวิชญา</t>
  </si>
  <si>
    <t>0643532505</t>
  </si>
  <si>
    <t>จอ LED ด้านหลัง (จอไม่ค้างสื่อ)</t>
  </si>
  <si>
    <t>DataServiceDR_Images/3c7b656a.รูปภาพที่แจ้ง.112254.jpg</t>
  </si>
  <si>
    <t>โปรแกรม Sent Failed ทำการส่งสื่อใหม่อีกครั้ง</t>
  </si>
  <si>
    <t>DataServiceDR_Images/3c7b656a.รูปภาพที่ดำเนินการเสร็จแล้ว.112254.jpg</t>
  </si>
  <si>
    <t>0970149e</t>
  </si>
  <si>
    <t>สื่อไม่อัพเดทสื่อไว้อาลัย</t>
  </si>
  <si>
    <t>DataServiceDR_Images/0970149e.รูปภาพที่แจ้ง.114948.jpg</t>
  </si>
  <si>
    <t>เนื่องจากได้รับสื่อมา 08.33 น. ทำให้ขณะนั้นทีมกำลังเร่งดำเนินการขึ้นสื่อให้อยู่</t>
  </si>
  <si>
    <t>cbd674fe</t>
  </si>
  <si>
    <t>รบกวนช่วย update LCP VDO ที่สายาม พารากอน และเซ็นทรัล ชิดลมครับ
Siam Paragon
https://wwpcis-my.sharepoint.com/:v:/g/personal/smuhammadsaid_diormail_com/IQCQOahCnobuSrubq0etHIAlAX0XN6_AMgiLEDzkd801yBw?nav=eyJyZWZlcnJhbEluZm8iOnsicmVmZXJyYWxBcHAiOiJPbmVEcml2ZUZvckJ1c2luZXNzIiwicmVmZXJyYWxBcHBQbGF0Zm9ybSI6IldlYiIsInJlZmVycmFsTW9kZSI6InZpZXciLCJyZWZlcnJhbFZpZXciOiJNeUZpbGVzTGlua0NvcHkifX0&amp;e=9TP7Yt
Central Chidlom
https://wwpcis-my.sharepoint.com/:v:/g/personal/smuhammadsaid_diormail_com/IQCh5Cm6XSRGRboSy_kJVPEpAcjWf9oogZlryF_IH5BTHdk?nav=eyJyZWZlcnJhbEluZm8iOnsicmVmZXJyYWxBcHAiOiJPbmVEcml2ZUZvckJ1c2luZXNzIiwicmVmZXJyYWxBcHBQbGF0Zm9ybSI6IldlYiIsInJlZmVycmFsTW9kZSI6InZpZXciLCJyZWZlcnJhbFZpZXciOiJNeUZpbGVzTGlua0NvcHkifX0&amp;e=czlqXO</t>
  </si>
  <si>
    <t>ขึ้นสื่อ LCP จอโค้ง 2 สาขา</t>
  </si>
  <si>
    <t>35c7aa28</t>
  </si>
  <si>
    <t>ด่านอโศก3 โมดูลสีเพี้ยน</t>
  </si>
  <si>
    <t>DataServiceDR_Images/35c7aa28.รูปภาพที่แจ้ง.021033.jpg</t>
  </si>
  <si>
    <t>ดำเนินการเปลี่ยนแผ่นโมดูลเสีย1แผ่นเรียบร้อย</t>
  </si>
  <si>
    <t>DataServiceDR_Images/35c7aa28.รูปภาพที่ดำเนินการเสร็จแล้ว.092006.jpg</t>
  </si>
  <si>
    <t>9a0ba5d1</t>
  </si>
  <si>
    <t>ลำลูกกาคลอง 2</t>
  </si>
  <si>
    <t>ร้านมีทองมีเงินลำลูกกาคลอง 2 ฝากดูเรื่องเซตจอ ข้อความวิ่งสีแดง
- ให้เชื่อมต่อกับเว็บไซต์เพื่อแสดงราคาทอง Refresh หน้าทุก 1 นาที หน่อยครับ
- วันนี้มีช่างชุดโจเข้าหน้างานแต่ไม่แน่ใจว่า มีคนของทีมจอไปด้วยหรือเปล่า</t>
  </si>
  <si>
    <t>DataServiceDR_Images/9a0ba5d1.รูปภาพที่แจ้ง.041308.jpg</t>
  </si>
  <si>
    <t>ทำการขึ้นสื่อ ตั้งค่าผ่านระบบให้รีเฟรชทุก60วิ</t>
  </si>
  <si>
    <t>c8c174de</t>
  </si>
  <si>
    <t>ร้านอยู่ชั้น 1 อาการจอดับกลางจอ</t>
  </si>
  <si>
    <t>DataServiceDR_Images/c8c174de.รูปภาพที่แจ้ง.042142.jpg</t>
  </si>
  <si>
    <t>4b2add81</t>
  </si>
  <si>
    <t>จอ led ไม่ติด</t>
  </si>
  <si>
    <t>DataServiceDR_Images/4b2add81.รูปภาพที่แจ้ง.042345.jpg</t>
  </si>
  <si>
    <t>แนะนำสาขาปรับ Timer</t>
  </si>
  <si>
    <t>fdeeef45</t>
  </si>
  <si>
    <t>ขอ Hide ปลาทองออกจากจอ TrueSphere Central world หน่อยนะคะ
มีผลวันนี้ 10/07/26 นะคะ
แต่ขอเฟดสีต้นไม้ในcommunity zone ให้หน่อยนะคะ</t>
  </si>
  <si>
    <t>DataServiceDR_Images/fdeeef45.รูปภาพที่แจ้ง.015640.jpg</t>
  </si>
  <si>
    <t>ขึ้นสื่อฉบับปรับพระรูป</t>
  </si>
  <si>
    <t>72c517bd</t>
  </si>
  <si>
    <t>จอAcc Wall ทุกจอที่คุณจุ้งจิ้งดูแล
แจ้งเปลี่ยนสื่อ
&gt;&gt; สื่อถวายความอาลัยปรับพระรูปสมเด็จพระเจ้าลูกเธอ เจ้าฟ้าพัชรกิติยาภา มีผลทันที
https://drive.google.com/drive/folders/16XICscKqvYOYm6aw9B7LAUZfAklVFTuR?usp=drive_link
รบกวนด้วยนะคะ ขอบคุณมากค่ะ🙏🏻</t>
  </si>
  <si>
    <t>b2641b00</t>
  </si>
  <si>
    <t>จอ Trade In (จอ 43 นิ้ว แบบมีขาตั้ง) : จอวางกับพื้น ใช้สื่อที่มีแต่ตัวหนังสือ
https://drive.google.com/file/d/1rs3JwUcMD0HGFCH8SCWSFforgAgsoRtV/view?usp=drive_link
📣ประกาศ เปลี่ยนสื่อใหม่📣
ขอนำส่ง  สื่อแสดงความอาลัยถวายแด่สมเด็จพระเจ้าลูกเธอ เจ้าฟ้าพัชรกิติยาภา นเรนทิราเทพยวดี 
กรมหลวงราชสาริณีสิริพัชร มหาวัชรราชธิดา
ฉบับปรับพระรูป  จำนวน  3 ภาษา  ได้แก่  ภาษาไทย - ภาษาอังกฤษ   และภาษาจีน 
* ภาษาไทย พร้อมบทประพันธ์แสดงความอาลัยถวายฯ</t>
  </si>
  <si>
    <t>4a4158e7</t>
  </si>
  <si>
    <t>จอ3 Sphere 
แจ้งเปลี่ยนสื่อ
&gt;&gt; สื่อถวายความอาลัยปรับพระรูปสมเด็จพระเจ้าลูกเธอ เจ้าฟ้าพัชรกิติยาภา มีผลทันที
https://drive.google.com/drive/folders/16XICscKqvYOYm6aw9B7LAUZfAklVFTuR?usp=drive_link</t>
  </si>
  <si>
    <t>98dc3efe</t>
  </si>
  <si>
    <t>จอ Kiosk
แจ้งเปลี่ยนสื่อ
&gt;&gt; สื่อถวายความอาลัยปรับพระรูปสมเด็จพระเจ้าลูกเธอ เจ้าฟ้าพัชรกิติยาภา มีผลทันที
https://drive.google.com/drive/folders/16XICscKqvYOYm6aw9B7LAUZfAklVFTuR?usp=drive_link</t>
  </si>
  <si>
    <t>3312964c</t>
  </si>
  <si>
    <t>Knot Noss</t>
  </si>
  <si>
    <t>DataServiceDR_Images/3312964c.รูปภาพที่แจ้ง.040646.jpg</t>
  </si>
  <si>
    <t>เอิร์ท , เอ๋ รถเฮี้ยบ</t>
  </si>
  <si>
    <t>DataServiceDR_Images/3312964c.รูปภาพที่ดำเนินการเสร็จแล้ว.082931.jpg</t>
  </si>
  <si>
    <t>c6ad0c83</t>
  </si>
  <si>
    <t>DataServiceDR_Images/c6ad0c83.รูปภาพที่แจ้ง.060902.jpg</t>
  </si>
  <si>
    <t>XIE SHAOYANG , พี่นุ</t>
  </si>
  <si>
    <t>Adaptor โดนถอดสาย ทำการเสียบสายใหม่ จอกลับมาออนไลน์</t>
  </si>
  <si>
    <t>80d77580</t>
  </si>
  <si>
    <t>หน้าจอ LED Wall ภาพไม่เต็มจอ ภาพขาดมุมหน้าจอด้านขวาล่าง</t>
  </si>
  <si>
    <t>DataServiceDR_Images/80d77580.รูปภาพที่แจ้ง.061236.png</t>
  </si>
  <si>
    <t>แลนด์ , เหน่ง</t>
  </si>
  <si>
    <t>หม้อแปลงเสีย1 ใบ เปลี่ยนหม้อแปลงจำนวน 1 ใบจอติดปกติ✅️✅️</t>
  </si>
  <si>
    <t>DataServiceDR_Images/80d77580.รูปภาพที่ดำเนินการเสร็จแล้ว.014719.jpg</t>
  </si>
  <si>
    <t>bd5080d1</t>
  </si>
  <si>
    <t>LED Wall
https://drive.google.com/drive/folders/1CKPgqooQyA9OVzZ8qfXSZWNI3B4KZsv6?usp=drive_link
📣ประกาศ เปลี่ยนสื่อใหม่📣
ขอนำส่ง  สื่อแสดงความอาลัยถวายแด่สมเด็จพระเจ้าลูกเธอ เจ้าฟ้าพัชรกิติยาภา นเรนทิราเทพยวดี 
กรมหลวงราชสาริณีสิริพัชร มหาวัชรราชธิดา
ฉบับปรับพระรูป  จำนวน  3 ภาษา  ได้แก่  ภาษาไทย - ภาษาอังกฤษ   และภาษาจีน 
* ภาษาไทย พร้อมบทประพันธ์แสดงความอาลัยถวายฯ</t>
  </si>
  <si>
    <t>ขึ้นสื่อฉบับปรับพระรูป 79Device</t>
  </si>
  <si>
    <t>50e1add6</t>
  </si>
  <si>
    <t>SUK RT DLB 01 (640x256px)</t>
  </si>
  <si>
    <t>คืนวันจันทร์ที่ 15 มิ.ย. นี้ เข้าเช้า วันอังคารที่ 16 มิ.ย. นี้
ทางทีมจะเข้าเปลี่ยนสื่อ
สถานีสุขุมวิท
ชั้นร้านค้า
ลูกค้า Oreo BTS
ตำแหน่งกล่อง 
1. SUK RT DLB 01 (640x256px)
*** รบกวน เปิดไฟค้าง *** 
คืนวันจันทร์ที่ 15 มิ.ย. นี้เวลา 23.40น
เจ้าหน้าที่ติดตั้งหน้างาน
K.เดี่ยว เบอร์ติดต่อ 0659984223
K.มด เบอร์ติดต่อ 0880225732 , 0876730941
ควรโทรประสานงานกันช่วงเย็น ก่อนเวลาติดตั้งสื่อ
ขอบคุณครับ</t>
  </si>
  <si>
    <t>ตั้งเวลาขึ้นสื่อ BMN</t>
  </si>
  <si>
    <t>3359fe60</t>
  </si>
  <si>
    <t>สวัสดีค่ะ พี่ๆ กาฟิวรบกวนทำสื่อวิดีโอของงาน  DHPP Dior CENTRAL COURT  CTW ใช้เข้างานคืนนี้ค่ะ 15/6/69 ค่ะ
ลูกค้าแจ้ง ไฟล์ VDO เดิมที่ใช้กับ Central ลาดพร้าว เป็นไฟล์แนวตั้งค่ะ
รบกวนหน่อยนะคะ</t>
  </si>
  <si>
    <t>DataServiceDR_Images/3359fe60.รูปภาพที่ดำเนินการเสร็จแล้ว.102058.jpg</t>
  </si>
  <si>
    <t>3a9163aa</t>
  </si>
  <si>
    <t>ด่านประชาชื่นขาเข้า
แสงดร๊อปทั้งหมด 7 จอ รบกวนตรวจสอบเซนเซอร์แสงให้หน่อยครับ ขอบคุณครับ</t>
  </si>
  <si>
    <t>DataServiceDR_Images/3a9163aa.รูปภาพที่แจ้ง.100055.jpg</t>
  </si>
  <si>
    <t>ถึง 09.04 Pm จอแสง drop ทุกจอตรวจสอบพบสายเซ็นเซอร์ขาดการเชื่อมต่อในเซ็นเซอร์จอใช้งานปกติ</t>
  </si>
  <si>
    <t>DataServiceDR_Images/3a9163aa.รูปภาพที่ดำเนินการเสร็จแล้ว.014038.jpg</t>
  </si>
  <si>
    <t>cfefc665</t>
  </si>
  <si>
    <t>เรียนพี่ีเอ็กช์  น้องเล็ก  คุณบอย  น้องอีฟ
ขออนุญาตแจ้งครับ
ทาง BMN คุณอาร์ต ขอความร่วมมือในการทดสอบการขึ้น สื่อ countdown กับจอจริงที่หน้างาน 
เพื่อส่งปรู๊ฟ ให้กับลูกค้า
วันที่ต้องการทกสอบ : 15/06/69
เวลา : 00:30 น. เป็นต้นไป
รูปแบบในการทดสอบ ทาง dr ช่วยส่งการทดสอบแบบ Online ทาง BMN อยู่หน้างาน
รบกวนช่วยจัดที่ดำเนินการให้ด้วยครับ</t>
  </si>
  <si>
    <t>XIE SHAOYANG , บอยด์ (วิทวัส)</t>
  </si>
  <si>
    <t>ทดสอบการขึ้นสื่อด้วยเวลาแบบถอยหลัง</t>
  </si>
  <si>
    <t>a4489999</t>
  </si>
  <si>
    <t>จอสีเพี้ยนบางส่วน</t>
  </si>
  <si>
    <t>DataServiceDR_Images/a4489999.รูปภาพที่แจ้ง.102739.jpg</t>
  </si>
  <si>
    <t>ดำเนินการเข้าเปลี่ยนแผ่นโมดูลเสียจำนวน 1 แผ่นเรียบร้อยครับ</t>
  </si>
  <si>
    <t>DataServiceDR_Images/a4489999.รูปภาพที่ดำเนินการเสร็จแล้ว.094046.jpg</t>
  </si>
  <si>
    <t>651e9cb6</t>
  </si>
  <si>
    <t>สื่อขาวดำไว้อาลัย
https://drive.google.com/drive/folders/1R3HMsOKRkZGoGYexsRLaqUVuTd8AP6Sn</t>
  </si>
  <si>
    <t>cfe8089e</t>
  </si>
  <si>
    <t>ดึงกล่องเข้าระบบ พร้อม Training การใช้งาน ระบบกับลูกค้า</t>
  </si>
  <si>
    <t>DataServiceDR_Images/cfe8089e.รูปภาพที่แจ้ง.082147.jpg</t>
  </si>
  <si>
    <t>-ดึงกล่องเข้าระบบ พร้อม Training การใช้งาน ระบบกับลูกค้า// พี่บอยเทรนนิ่ง กานส่งสื่อเสร็จเรียบร้อยครับ✅️✅️  ช่างมุชาเปลี่ยนลูกเซอร์กิจ 32Aเป็น 50A 2ลูกครับ (ต้องสั่งลูก40A เข้ามาเปลี่ยนภายหลังครับ)✅️✅️</t>
  </si>
  <si>
    <t>32084769</t>
  </si>
  <si>
    <t>ขึ้นสื่อทุกจอที่คุณพัชดูแล
TV Corner (ทีวีแนวนอน)
https://drive.google.com/drive/folders/1eG6Y-mNOgug1TGUvWDb4qxHwFXupQPML?usp=drive_link
📣ประกาศ เปลี่ยนสื่อใหม่📣
ขอนำส่ง  สื่อแสดงความอาลัยถวายแด่สมเด็จพระเจ้าลูกเธอ เจ้าฟ้าพัชรกิติยาภา นเรนทิราเทพยวดี 
กรมหลวงราชสาริณีสิริพัชร มหาวัชรราชธิดา
ฉบับปรับพระรูป  จำนวน  3 ภาษา  ได้แก่  ภาษาไทย - ภาษาอังกฤษ   และภาษาจีน 
* ภาษาไทย พร้อมบทประพันธ์แสดงความอาลัยถวายฯ</t>
  </si>
  <si>
    <t>bd13dd77</t>
  </si>
  <si>
    <t>ปัญหาใช้งาน Info</t>
  </si>
  <si>
    <t>DataServiceDR_Images/bd13dd77.รูปภาพที่แจ้ง.023540.jpg</t>
  </si>
  <si>
    <t>สาเหตุ  เกิดจาก ในโปรแแกรม Playlist มีสื่อที่ไม่มีในระบบ ทำให้โปรแกรมไม่สามารถบันทึก แก้ไข หรือส่งออกได้ค่ะ  วิธีแก้ไข คือ  ลบสื่อที่ไม่มีในระบบออกจากโปรแกรม และบันทึกใหม่</t>
  </si>
  <si>
    <t>DataServiceDR_Images/bd13dd77.รูปภาพที่ดำเนินการเสร็จแล้ว.091849.jpg</t>
  </si>
  <si>
    <t>326fa56d</t>
  </si>
  <si>
    <t>แจ้งซ่อม จอสื่อโฆษณาสถานีลุมพินี ชั้นออกบัตรโดยสารฝั่ง NE ดับ 1 จอครับ
จอ 04</t>
  </si>
  <si>
    <t>DataServiceDR_Images/326fa56d.รูปภาพที่แจ้ง.044035.jpg</t>
  </si>
  <si>
    <t>เบรกเกอร์ทริป 1 ลูกครับได้ทำการเปิดเรียบร้อยแล้ว</t>
  </si>
  <si>
    <t>DataServiceDR_Images/326fa56d.รูปภาพที่ดำเนินการเสร็จแล้ว.011803.jpg</t>
  </si>
  <si>
    <t>ffd4db0c</t>
  </si>
  <si>
    <t>Satang</t>
  </si>
  <si>
    <t>ฝากเช็ค border mega bangna
หน่อยนะคะ ตรงโซนน้ำหอมจอ offline</t>
  </si>
  <si>
    <t>DataServiceDR_Images/ffd4db0c.รูปภาพที่แจ้ง.061101.jpg</t>
  </si>
  <si>
    <t>ยกเลิก ลูกค้าไม่ตอบ</t>
  </si>
  <si>
    <t>7def187b</t>
  </si>
  <si>
    <t>รบกวน Update LED  ด้านบนตู้  เริ่มเปลี่ยนได้เลยค่ะ  ลบVDO เก่าออกแทนด้วย sky tube  ตาม Link ด้านล่าง
Watsons Siam 2 &gt; https://drive.google.com/file/d/1O9_zySrSwE0etIPjTgNXlqvybuXzRtjR/view?usp=sharing
Watsons Centralworld 4fl. &gt; https://drive.google.com/file/d/1p6CYwNtgdrQVWgyNBnvja1EMrKBcDFZi/view?usp=sharing
Watson Emsphere&gt;  https://drive.google.com/file/d/1M3jXkQspQV5HdVZs4z6YkGLPx4aXNqKd/view?usp=sharing</t>
  </si>
  <si>
    <t>ขึ้นสื่อ 3Device</t>
  </si>
  <si>
    <t>75196bed</t>
  </si>
  <si>
    <t>Dior Emporium จอเหนือ makeup bar มีเส้นเยอะมาก ประมาณ 6-7 เส้น แนวตั้ง
และจอเสาสีเพี้ยน</t>
  </si>
  <si>
    <t>DataServiceDR_Images/75196bed.รูปภาพที่แจ้ง.083249.jpg</t>
  </si>
  <si>
    <t>เช็คประกันก่อน</t>
  </si>
  <si>
    <t>3c8ab1b0</t>
  </si>
  <si>
    <t>มหาวิทยาลัยขอนแก่น</t>
  </si>
  <si>
    <t>DataServiceDR_Images/3c8ab1b0.รูปภาพที่แจ้ง.092112.jpg</t>
  </si>
  <si>
    <t>โอ๋ , แลนด์ , ต้า</t>
  </si>
  <si>
    <t>อุปกรณ์ที่ต้องทำการเปลี่ยนตามใบราคา 1. หม้อแปลง LRS200-5v จำนวน 1 ใบ✅️  2. การ์ด R712 จำนวน  1 ใบ  แจ้งเรื่องเข้างานล่วงหน้า 2 วันทำการ✅️ 3. เพิ่มเปลี่ยนสายแลน1.5=1เส้น</t>
  </si>
  <si>
    <t>DataServiceDR_Images/3c8ab1b0.รูปภาพที่ดำเนินการเสร็จแล้ว.131350.jpg</t>
  </si>
  <si>
    <t>อนุมัติราคา 30/06/26</t>
  </si>
  <si>
    <t>a4e72265</t>
  </si>
  <si>
    <t>ฝากให้ทีมเข้าตรวจสอบจอให้ด้วยครับ
ภาพที่แสดงผลไม่คมชัด</t>
  </si>
  <si>
    <t>DataServiceDR_Images/a4e72265.รูปภาพที่แจ้ง.092239.jpg</t>
  </si>
  <si>
    <t>ดำเนินการปรับค่าแสงเพิ่มขึ้น 40% เรียบร้อยครับ</t>
  </si>
  <si>
    <t>DataServiceDR_Images/a4e72265.รูปภาพที่ดำเนินการเสร็จแล้ว.011408.jpg</t>
  </si>
  <si>
    <t>b5589c11</t>
  </si>
  <si>
    <t>ชิดลมดับครับฝากทีมเข้าตรวจสอบให้หน่อยครับ</t>
  </si>
  <si>
    <t>DataServiceDR_Images/b5589c11.รูปภาพที่แจ้ง.092430.jpg</t>
  </si>
  <si>
    <t>-เข้าตรวจสอบTVติดปกติครับ ลองเปิด-ปิดใหม่ จอใช้งานปกติ  -ชุดตู้คอลโทรลแจ้งทางร้านแล้วไม่ต้องเปิด-ปิดเบรกเกอร์ เพราะเราตั้งเวลาเปิดปิดอัตโนมัติครับ ก่อนหน้านี้ทางร้านใช้วิธีเปิดปิดเบรกเกอร์เองครับ</t>
  </si>
  <si>
    <t>DataServiceDR_Images/b5589c11.รูปภาพที่ดำเนินการเสร็จแล้ว.093738.jpg</t>
  </si>
  <si>
    <t>f49ba4fc</t>
  </si>
  <si>
    <t>แผ่นModule กลับด้าน</t>
  </si>
  <si>
    <t>DataServiceDR_Images/f49ba4fc.รูปภาพที่แจ้ง.095404.jpg</t>
  </si>
  <si>
    <t>ดำเนินการกลับแผ่นโมดูล 2 แผ่นเรียบร้อยครับ</t>
  </si>
  <si>
    <t>7bd4c99d</t>
  </si>
  <si>
    <t>สวัสดีค่ะ ขอส่งไฟล์จอ สาขา พัทยา เปลี่ยน คืนวันพุธ ที่ 17 นะคะ
 https://drive.google.com/drive/folders/1AqhZ1BkCVXQRfD--E7ajYD7NpQ3N6lK0?usp=sharing ไฟล์จอ</t>
  </si>
  <si>
    <t>ขึ้นสื่อ 2Device</t>
  </si>
  <si>
    <t>40abd7bb</t>
  </si>
  <si>
    <t>จอเบอร์4 งานเข้าแก้ไขระบบไฟภายในจอ</t>
  </si>
  <si>
    <t>DataServiceDR_Images/40abd7bb.รูปภาพที่แจ้ง.033218.jpg</t>
  </si>
  <si>
    <t>ขอช่างเปิดฝ้าได้ 1 ท่าน และช่างไฟ 1 ท่าน  เข้าติดตั้ง เมเนติก และทามดีเรย์  1 ชุด ที่จอเบอร์ 4  เนื่องจากชุดเก่าที่จอเสีย// ติดตั้งเมเนติกT20เพิ่ม 1ตัว เปลี่ยนดีเรย์ 1 ตัวเรียบน้อยครับ✅️✅️</t>
  </si>
  <si>
    <t>DataServiceDR_Images/40abd7bb.รูปภาพที่ดำเนินการเสร็จแล้ว.040114.jpg</t>
  </si>
  <si>
    <t>7635055f</t>
  </si>
  <si>
    <t>DataServiceDR_Images/7635055f.รูปภาพที่แจ้ง.033331.jpg</t>
  </si>
  <si>
    <t>พบแผ่นหลุด และเบรคเกอร์ทิป ทำการออนเบรคเกอร์</t>
  </si>
  <si>
    <t>DataServiceDR_Images/7635055f.รูปภาพที่ดำเนินการเสร็จแล้ว.100545.jpg</t>
  </si>
  <si>
    <t>30135fb1</t>
  </si>
  <si>
    <t>Tip</t>
  </si>
  <si>
    <t>ขึ้นสื่อ
https://drive.google.com/file/d/1nxedbA8sPS0FL_nXdpqYGcFukV0EgBKB/view?usp=drivesdk</t>
  </si>
  <si>
    <t>d71e7576</t>
  </si>
  <si>
    <t>ขึ้นสื่อ True Best Network
https://drive.google.com/file/d/1nxedbA8sPS0FL_nXdpqYGcFukV0EgBKB/view?usp=drivesdk</t>
  </si>
  <si>
    <t>รอสื่อจอล่างจากลูกค้า ไม่มีสื่อจอล่างขึ้นสื่อไม่ได้</t>
  </si>
  <si>
    <t>c9777fcc</t>
  </si>
  <si>
    <t>แจ้งซ่อมเสาสื่อโฆษณาชั้นออกบัตรดับ และ สื่อทางเข้าเมโทรมอลฝั่ง S ,ทางออก 2 ติดไม่ครบ</t>
  </si>
  <si>
    <t>DataServiceDR_Images/c9777fcc.รูปภาพที่แจ้ง.075500.jpg</t>
  </si>
  <si>
    <t>ยกเลิก งาน Ideo</t>
  </si>
  <si>
    <t>560aa7eb</t>
  </si>
  <si>
    <t>ทุกคนค่ะ พรุ่งนี้ ทางลูกค้า พีโซลูชั่น จะเอา แผ่นโมดูลงาน นรด.ปราณบุรีที่จะส่งซ่อมมีจำนวน 9 แผ่นค่ะ / อาการที่เสียช่างแจ้งว่า IC สีน้ำเงินเสียค่ะ ถ้าของมาจะจัดส่งให้ทางทีม ช่วยเช็ค และ ซ่อมให้ลูกค้าด้วยคะ่</t>
  </si>
  <si>
    <t>พี่แนนทำเรื่องส่งซ่อมจีนให้แล้ว</t>
  </si>
  <si>
    <t>พี่ส่าวหยางซ่อมไม่ได้ต้องส่งซ่อมที่จีน</t>
  </si>
  <si>
    <t>20ec940e</t>
  </si>
  <si>
    <t>จอSamsung DCM-PJ 06 แผ่นสีเพี้ยน</t>
  </si>
  <si>
    <t>DataServiceDR_Images/20ec940e.รูปภาพที่แจ้ง.082806.jpg</t>
  </si>
  <si>
    <t>DataServiceDR_Images/20ec940e.รูปภาพที่ดำเนินการเสร็จแล้ว.042558.jpg</t>
  </si>
  <si>
    <t>พ่วงเข้าพร้อมทีมเปลี่ยนทามดีเรย์</t>
  </si>
  <si>
    <t>56e320ab</t>
  </si>
  <si>
    <t>จอแผ่นนี้ ไม่ติดอีกแล้วครับ จุดเดิม</t>
  </si>
  <si>
    <t>DataServiceDR_Images/56e320ab.รูปภาพที่แจ้ง.083103.jpg</t>
  </si>
  <si>
    <t>DataServiceDR_Images/56e320ab.รูปภาพที่ดำเนินการเสร็จแล้ว.095517.jpg</t>
  </si>
  <si>
    <t>45d3b737</t>
  </si>
  <si>
    <t>คุณณีย์</t>
  </si>
  <si>
    <t>0890288622</t>
  </si>
  <si>
    <t>DataServiceDR_Images/45d3b737.รูปภาพที่แจ้ง.090257.jpg</t>
  </si>
  <si>
    <t>b1f28aaa</t>
  </si>
  <si>
    <t>แสงดร๊อปทั้งหมด 7 จอ รบกวนตรวจสอบเซนเซอร์แสงให้หน่อยครับ ขอบคุณครับ</t>
  </si>
  <si>
    <t>DataServiceDR_Images/b1f28aaa.รูปภาพที่แจ้ง.090451.jpg</t>
  </si>
  <si>
    <t>XIE SHAOYANG , เอ็กซ์</t>
  </si>
  <si>
    <t>ตรวจสอบ Brightness เซ็นเซอร์ทำงานปกติทั้งสองฝั่งแต่มีปัญหาที่ในระบบbrightness เซ็นเซอร์และ processor แสดงค่าต่างกันทาง Colour Light รีโมตเข้ามา ตรวจสอบแล้วเก็บข้อมูลส่งกลับทางทีมอาร์เอ็นดีในวันพรุ่งนี้จะแก้ไขปัญหาให้เราครับ</t>
  </si>
  <si>
    <t>04b4ed4e</t>
  </si>
  <si>
    <t>เข้าเพิ่มค่าแสงจอขึ้น  40 % หลังจากไว้อาลัยองค์ภา</t>
  </si>
  <si>
    <t>เอิร์ท , เหน่ง , XIE SHAOYANG</t>
  </si>
  <si>
    <t>ปรับค่าแสงเพิ่มขึ้น 40%</t>
  </si>
  <si>
    <t>f50b3bc1</t>
  </si>
  <si>
    <t>Golf@Lali</t>
  </si>
  <si>
    <t>รบกวนช่วยตรวจสอบหน้าจอ LED ที่ Sunnies C.Dusti หน่อยคะ ตอนนี้หน้าจอขยาย 4 เท่าคะ  หน้าร้านไม่สามารถใช้ remote ในการปรับ ขนาดหน้าจอได้คะ</t>
  </si>
  <si>
    <t>DataServiceDR_Images/f50b3bc1.รูปภาพที่แจ้ง.110638.jpg</t>
  </si>
  <si>
    <t>แนะนำสาขา Restart อุปกรณ์</t>
  </si>
  <si>
    <t>DataServiceDR_Images/f50b3bc1.รูปภาพที่ดำเนินการเสร็จแล้ว.102325.jpg</t>
  </si>
  <si>
    <t>d1fee212</t>
  </si>
  <si>
    <t>เซ็นเซอร์ไม่ทำงาน</t>
  </si>
  <si>
    <t>DataServiceDR_Images/d1fee212.รูปภาพที่แจ้ง.110921.jpg</t>
  </si>
  <si>
    <t>ดำเนินการตรวจพบว่าตัวสติกเกอร์ตรงเซ็นเซอร์ตัวกลางไม่ได้เอาออกครับทำให้เซ็นเซอร์จับไม่ติด ทำการเอาสติกเกอร์ออกเรียบร้อยครับ</t>
  </si>
  <si>
    <t>DataServiceDR_Images/d1fee212.รูปภาพที่ดำเนินการเสร็จแล้ว.013642.jpg</t>
  </si>
  <si>
    <t>c3f826ff</t>
  </si>
  <si>
    <t>MRT Petburi</t>
  </si>
  <si>
    <t>แจ้งซ่อมจอสื่อ ทางออกประตู3 ดับ1จุดครับ</t>
  </si>
  <si>
    <t>DataServiceDR_Images/c3f826ff.รูปภาพที่แจ้ง.020113.jpg</t>
  </si>
  <si>
    <t>2ae6f7a5</t>
  </si>
  <si>
    <t>DataServiceDR_Images/2ae6f7a5.รูปภาพที่แจ้ง.020326.jpg</t>
  </si>
  <si>
    <t>Restart</t>
  </si>
  <si>
    <t>Box Player</t>
  </si>
  <si>
    <t>DataServiceDR_Images/2ae6f7a5.รูปภาพที่ดำเนินการเสร็จแล้ว.020326.jpg</t>
  </si>
  <si>
    <t>3e53468c</t>
  </si>
  <si>
    <t>รบกวนช่วยอัปไฟล์ภาพสำหรับเปลี่ยนจอ LED Week 25 – 26 ของ CHARLES &amp; KEITH สาขา Central Pattaya แทนสื่อเดิมตามลิงก์ด้านล่างภายในวันที่ 19 มิ.ย. 2569 ค่ะ
Central Pattaya https://drive.google.com/file/d/1CRMgqDe3U4eOOrVerr2_uw9fC_1qiTPc/view?usp=sharing</t>
  </si>
  <si>
    <t>8b968948</t>
  </si>
  <si>
    <t>Enjoy</t>
  </si>
  <si>
    <t>รบกวนเอาไฟล์ขึ้นจอ 3 สาขา
1. Central Dusit
2. Paragon
3. Central World
https://drive.google.com/drive/folders/1ImQlEslpCo17Oi3E596e1DVeIhz7nlkv?usp=share_link</t>
  </si>
  <si>
    <t>f999dbeb</t>
  </si>
  <si>
    <t>DataServiceDR_Images/f999dbeb.รูปภาพที่แจ้ง.032643.jpg</t>
  </si>
  <si>
    <t>Restart จอ จอกลับมาติด</t>
  </si>
  <si>
    <t>DataServiceDR_Images/f999dbeb.รูปภาพที่ดำเนินการเสร็จแล้ว.032643.jpg</t>
  </si>
  <si>
    <t>1e858b39</t>
  </si>
  <si>
    <t>แจ้งจอดับบางส่วน สุขุมวิทคอนเนอร์</t>
  </si>
  <si>
    <t>DataServiceDR_Images/1e858b39.รูปภาพที่แจ้ง.035707.jpg</t>
  </si>
  <si>
    <t>ไปถึงจอติดปกติ</t>
  </si>
  <si>
    <t>DataServiceDR_Images/1e858b39.รูปภาพที่ดำเนินการเสร็จแล้ว.100423.jpg</t>
  </si>
  <si>
    <t>76cfa4b9</t>
  </si>
  <si>
    <t>จอSamsung DCM-PJ 06 แผ่นสีเพี้ยน 1 จุด</t>
  </si>
  <si>
    <t>DataServiceDR_Images/76cfa4b9.รูปภาพที่แจ้ง.043011.jpg</t>
  </si>
  <si>
    <t>-ดำเนินการตรวจสอบพบว่าสายแพรล็อคไม่แน่น ทำการขยับสายแพรและล็อคให้แน่นจองกลับมาปกติครับ</t>
  </si>
  <si>
    <t>DataServiceDR_Images/76cfa4b9.รูปภาพที่ดำเนินการเสร็จแล้ว.012258.jpg</t>
  </si>
  <si>
    <t>48e16e43</t>
  </si>
  <si>
    <t>DataServiceDR_Images/48e16e43.รูปภาพที่แจ้ง.081714.jpg</t>
  </si>
  <si>
    <t>แนะนำสาขา Switch On Timer</t>
  </si>
  <si>
    <t>DataServiceDR_Images/48e16e43.รูปภาพที่ดำเนินการเสร็จแล้ว.081844.jpg</t>
  </si>
  <si>
    <t>fa7331ac</t>
  </si>
  <si>
    <t>Charles &amp; Keith Central Bangna</t>
  </si>
  <si>
    <t>จอดับเพราะTimer</t>
  </si>
  <si>
    <t>DataServiceDR_Images/fa7331ac.รูปภาพที่แจ้ง.084325.jpg</t>
  </si>
  <si>
    <t>แนะนำสาขาปรับเวลา Timmer เรียบร้อย</t>
  </si>
  <si>
    <t>DataServiceDR_Images/fa7331ac.รูปภาพที่ดำเนินการเสร็จแล้ว.095037.jpg</t>
  </si>
  <si>
    <t>1820cf4a</t>
  </si>
  <si>
    <t>เแก้ไขแผ่นจอหลุด  1 แผ่น  และแก้ไขปานพับประตู Service หลุด</t>
  </si>
  <si>
    <t>DataServiceDR_Images/1820cf4a.รูปภาพที่แจ้ง.104236.jpg</t>
  </si>
  <si>
    <t>ดำเนินการแก้ไขแผ่นหลุดเรียบร้อยครับและมีแผ่นเสียเนื่องจากน้ำเข้า 1 แผ่นครับ ทำการย้ายแผ่นเสียลงมาไว้มุมซ้ายล่างครับ แก้ไขบานพับประตู service เรียบร้อยครับ  22/06/26 ดำเนินการเปลี่ยนแผ่นเสียเรียบร้อย</t>
  </si>
  <si>
    <t>DataServiceDR_Images/1820cf4a.รูปภาพที่ดำเนินการเสร็จแล้ว.104236.jpg</t>
  </si>
  <si>
    <t>04982f19</t>
  </si>
  <si>
    <t>MIT Asia center building</t>
  </si>
  <si>
    <t>คุณปอนด์, คุณมุก</t>
  </si>
  <si>
    <t>รบกวนครับ จอ led 120
นิ้ว ที่ติดตั้งพื้นที่หน่วยงาน MIT
ชั้น16 อาคารเอเชีย เซนเตอร์ พบ
ปัญหา สื่อที่ขึ้นจอมี scale ที่เพี้ยน
ครับ รบกวนเข้า config ในวันจันทร์
ที่ 22/6 หน่อยครับ</t>
  </si>
  <si>
    <t>เข้าเซทค่าคอนฟิกจอใหม่</t>
  </si>
  <si>
    <t>DataServiceDR_Images/04982f19.รูปภาพที่ดำเนินการเสร็จแล้ว.103849.jpg</t>
  </si>
  <si>
    <t>901e86c3</t>
  </si>
  <si>
    <t>Levi's Iconsiam</t>
  </si>
  <si>
    <t>จอ LED IC  เสีย 3 แผ่น</t>
  </si>
  <si>
    <t>DataServiceDR_Images/901e86c3.รูปภาพที่แจ้ง.103015.jpg</t>
  </si>
  <si>
    <t>ต้น (ไฟฟ้า) , อ๊อด , ดอน</t>
  </si>
  <si>
    <t>เปลี่ยนแผ่นเสีย ร้านลีวาย เปลี่ยนแผ่นเสีย 4 แผ่นเสร็จเรียบร้อย</t>
  </si>
  <si>
    <t>DataServiceDR_Images/901e86c3.รูปภาพที่ดำเนินการเสร็จแล้ว.014356.jpg</t>
  </si>
  <si>
    <t>bd9f232d</t>
  </si>
  <si>
    <t>DataServiceDR_Images/bd9f232d.รูปภาพที่แจ้ง.103447.jpg</t>
  </si>
  <si>
    <t>ดำเนินการตรวจสอบพบว่ากล่องคอนโทรลมีอาการค้างไม่ได้สื่อทำการรีไฟกล่องกลับมาเล่นสื่อปกติครับ</t>
  </si>
  <si>
    <t>DataServiceDR_Images/bd9f232d.รูปภาพที่ดำเนินการเสร็จแล้ว.012158.jpg</t>
  </si>
  <si>
    <t>6fcd4f63</t>
  </si>
  <si>
    <t>Puma Central Pattaya</t>
  </si>
  <si>
    <t>pattaya</t>
  </si>
  <si>
    <t>จอ LED หน้าร้านดับ 1 แผ่น</t>
  </si>
  <si>
    <t>DataServiceDR_Images/6fcd4f63.รูปภาพที่แจ้ง.082320.jpg</t>
  </si>
  <si>
    <t>แจ้คกี้</t>
  </si>
  <si>
    <t>ได้ทำการเปลี่ยนแผ่น ร้าน puma 1 แผ่น</t>
  </si>
  <si>
    <t>DataServiceDR_Images/6fcd4f63.รูปภาพที่ดำเนินการเสร็จแล้ว.015644.jpg</t>
  </si>
  <si>
    <t>0869e5e1</t>
  </si>
  <si>
    <t>จอ LED เสาดับ 1 แผ่น</t>
  </si>
  <si>
    <t>DataServiceDR_Images/0869e5e1.รูปภาพที่แจ้ง.082755.jpg</t>
  </si>
  <si>
    <t>เปลี่ยนการ์ด1ใบ ✅️</t>
  </si>
  <si>
    <t>DataServiceDR_Images/0869e5e1.รูปภาพที่ดำเนินการเสร็จแล้ว.015101.jpg</t>
  </si>
  <si>
    <t>b9354a7b</t>
  </si>
  <si>
    <t>ด่านทางด่านอโศก 4</t>
  </si>
  <si>
    <t>จอ LED ดับ  2 จอ จาก 4 จอ</t>
  </si>
  <si>
    <t>DataServiceDR_Images/b9354a7b.รูปภาพที่แจ้ง.083505.jpg</t>
  </si>
  <si>
    <t>เหน่ง , แลนด์</t>
  </si>
  <si>
    <t>จอทางด่วนอโศก 4 ดับสองจอ// ได้ทำการแก้ไขโดย ปิดปุ่มemergencyแล้วเปิดใหม่ จอติดปกติ ✅️✅️</t>
  </si>
  <si>
    <t>DataServiceDR_Images/b9354a7b.รูปภาพที่ดำเนินการเสร็จแล้ว.101321.png</t>
  </si>
  <si>
    <t>97f89dee</t>
  </si>
  <si>
    <t>เทรนนิ่ง ร้านหยกไทย แบบออนไลน์ ครับเนื่องจากวันที่เข้าไปเทรนคนที่ดูแลระบบไม่อยู่ ลูกค้าต้องการขอเทรนอีกรอบ เช้าวันพุธ เวลา 10:30 -11:30</t>
  </si>
  <si>
    <t>1fd4176e</t>
  </si>
  <si>
    <t>Link สื่อใหม่
LED : Vivo X300 Ultra I X300 FE(27 Jun - 30 Sep 2026)
https://drive.google.com/drive/folders/1jL92Z6ay1nMmBvS77NC7py6wf6LBS5yj?usp=sharing</t>
  </si>
  <si>
    <t>ขึ้นสื่อVivo True LED  รวมถึง ปรับ Play Control สื่อไว้อาลัยให้เล่นวันที่ 26/06/26 เป็นสุดท้ายแล้วค่ะ ทั้งหมด 79 Device ค่ะ</t>
  </si>
  <si>
    <t>9ff96217</t>
  </si>
  <si>
    <t>DataServiceDR_Images/9ff96217.รูปภาพที่แจ้ง.032105.jpg</t>
  </si>
  <si>
    <t>เปลี่ยน HDM</t>
  </si>
  <si>
    <t>DataServiceDR_Images/9ff96217.รูปภาพที่ดำเนินการเสร็จแล้ว.101527.jpg</t>
  </si>
  <si>
    <t>ติดต่อประสานงาน คุณน้อต</t>
  </si>
  <si>
    <t>4b00f51d</t>
  </si>
  <si>
    <t>แจ้งลงสื่อ ถวายอาลัย Led ช่องทาง Airport
https://drive.google.com/drive/folders/158K2gZcI9Ng8QBcHKnq2OjeVYbETIQWo?usp=sharing</t>
  </si>
  <si>
    <t>ขึ้นสื่อไว้อาลัย</t>
  </si>
  <si>
    <t>af8b3695</t>
  </si>
  <si>
    <t>รอสื่อจอล่างจากคุณซอ เนื่องจากไม่มีสื่อจอล่างทำให้ขึ้นสื่อไม่ได้</t>
  </si>
  <si>
    <t>6262d68f</t>
  </si>
  <si>
    <t>แผ่น Module ดับบางส่วน</t>
  </si>
  <si>
    <t>DataServiceDR_Images/6262d68f.รูปภาพที่แจ้ง.102223.jpg</t>
  </si>
  <si>
    <t>ยกเลิก ยุบรวมไปกับงานเปลี่ยนจอ</t>
  </si>
  <si>
    <t>6bc374b4</t>
  </si>
  <si>
    <t>ชมบงกช</t>
  </si>
  <si>
    <t>DataServiceDR_Images/6bc374b4.รูปภาพที่แจ้ง.102546.png</t>
  </si>
  <si>
    <t>-ดำเนินการตรวจสอบพบว่าสายแลนจากการ์ดตัวบนเสียบไม่สุดครับทำการเสียบใหม่ใก้สุดจอกลับมาติดปกติเรียบร้อยครับ✅</t>
  </si>
  <si>
    <t>DataServiceDR_Images/6bc374b4.รูปภาพที่ดำเนินการเสร็จแล้ว.100932.jpg</t>
  </si>
  <si>
    <t>0d2671ab</t>
  </si>
  <si>
    <t>เข้าตรวจสอบจอ LED หน้าร้านดับ 2 จอ
และตรวจสอบคุณภาพแผ่นโมดูลทั้งร้าน</t>
  </si>
  <si>
    <t>DataServiceDR_Images/0d2671ab.รูปภาพที่แจ้ง.103618.jpg</t>
  </si>
  <si>
    <t>ดำเนินการเข้าตรวจสอบพบว่า adapter หลวมเสียบไม่สุดทำการเสียบ adapter สุดแล้วกลองกลับมาติดปกติเรียบร้อยครับ✅ ตรวจสอบคุณภาพแผ่นจอLED จอแคชเชียร์และจอหน้าร้าน มีแผ่นเม็ดไฟเสื่อมสภาพทั้งจอครับ ✅ ทำการวัเค่าเสียงเรียบร้อยครับ สูงสุดได้ 78.7db AVG 68.2dbครับ✅</t>
  </si>
  <si>
    <t>DataServiceDR_Images/0d2671ab.รูปภาพที่ดำเนินการเสร็จแล้ว.103618.jpg</t>
  </si>
  <si>
    <t>5429461c</t>
  </si>
  <si>
    <t>Central North Ville</t>
  </si>
  <si>
    <t>TS Central North Ville (สาขาติดตั้งใหม่ ทีมต้องขึ้นสื่อให้ตอนเปิดร้านใหม่)
LED1 : 256x832 px : LED1 True Shop Central Rama 3
LED2 : 192x640 px : อนุโลมใช้ 256x832 px.ถ้าไม่มีสื่อ
LED3 : 2048x768 px : LED3 True shop Future Park Rangsit (ร้านใหญ่)
--------------
::Playlist Update Jul 2026 ::
A. Highlight Campaign
-Co Brand (ตามลิสสาขาที่มี)
LED1 : https://drive.google.com/file/d/14-w_Z4HFBx9BQ_eRIzHdYFn80yfk1jBm/view?usp=drive_link
LED2 : https://drive.google.com/file/d/14-w_Z4HFBx9BQ_eRIzHdYFn80yfk1jBm/view?usp=drive_link
LED3 : https://drive.google.com/file/d/1qYmbjm_VLMQHdp43gh0E-NK-WZgmYYEH/view?usp=drive_link
--------------
B. Commercial Campaign
-TOL Solar Cell (11 Mar - 31 Jul 2026) สื่อเดิมเปิดต่อ
LED1 : https://drive.google.com/file/d/17JbA7luHSfY20skoDvRcErnSZExDqZil/view?usp=drive_link
LED2 : https://drive.google.com/file/d/17JbA7luHSfY20skoDvRcErnSZExDqZil/view?usp=drive_link
LED3 : https://drive.google.com/file/d/1ZFzSVuMU9U91G66Djb2qqekJ94BExJiA/view?usp=drive_link
-เบอร์ฟันธง พระราหู อ.ลักษณ์ (สื่อใหม่) (ตามลิสสาขาที่มี) (1 May - 31 July 2026)
Link เข้าไม่ได้แล้ว
-Campaign You (1 Jun - 31 Dec 2026) 
LED1 : https://drive.google.com/file/d/1lBQF6dxjGRcMEVsyusMrHG_VfgwZU-Um/view?usp=drive_link
LED2 : https://drive.google.com/file/d/1lBQF6dxjGRcMEVsyusMrHG_VfgwZU-Um/view?usp=drive_link
LED3 : https://drive.google.com/file/d/1JQ03vsixttR8fK74kJrNRO6e1KisFKxH/view?usp=drive_link
-iPhone17 (ตามลิสสาขาที่มี) (1 Oct - 30 Sep 2026) สื่อเดิมเปิดต่อ
LED1 : https://drive.google.com/file/d/15K1nSVZTQfZFsyWKBO-qWixkp2FDO-rc/view?usp=drive_link
LED2 : https://drive.google.com/file/d/15K1nSVZTQfZFsyWKBO-qWixkp2FDO-rc/view?usp=drive_link
LED3 : https://drive.google.com/file/d/1jqqdlHDzcnpMxs9JLIXa6sGAwqpCGuna/view?usp=drive_link
-Samsung S26 (26 Feb - 31 Jul 2026) สื่อเดิมเปิดต่อ
Link เข้าไม่ได้แล้ว
-Vivo X300 Ultra I X300 FE(27 Jun - 30 Sep 2026)
LED1 : https://drive.google.com/file/d/1vKh8Gnf5CedYj5wnSM0lqm8Ix5UAmQtY/view?usp=drive_link
LED2 : https://drive.google.com/file/d/1xPIouAX-hJtlE11wZSKuJCV3EvPJ5puE/view?usp=drive_link
LED3 : https://drive.google.com/file/d/1jhVFf9T704rnj07lxnCr_vzTLKZXuiAh/view?usp=drive_link
-Huawei Watch Fit 5 Pro (ตามลิสสาขาที่มี) (1 May - 31 July 2026)
LED1 : https://drive.google.com/file/d/1NFiuQQC-jnJ9fFCUDc8qe3XoTJw0D2k6/view?usp=drive_link
LED2 : https://drive.google.com/file/d/1NFiuQQC-jnJ9fFCUDc8qe3XoTJw0D2k6/view?usp=drive_link
LED3 : https://drive.google.com/file/d/1RQM77CQ5nrAjSZl-jUweydbJQS94SD6N/view?usp=drive_link
-Xiaomi 17T Series (ตามลิสสาขาที่มี) (5 June-31 July 2026) 
LED1 : https://drive.google.com/file/d/1ne8XA3yx9__j0v9OoTirKtacdYtwTBkq/view?usp=drive_link
LED2 : https://drive.google.com/file/d/1ne8XA3yx9__j0v9OoTirKtacdYtwTBkq/view?usp=drive_link
LED3 : https://drive.google.com/file/d/1mnW9KU1kdIOOtynDT8SasJvS6zXIhpEB/view?usp=drive_link
-Honor H600 Series (21 May-31 Aug 2026) 
LED1 : https://drive.google.com/file/d/16Wy3dL_9G1YypSbCAnYwJnpU8O5S_xN1/view?usp=drive_link
LED2 : https://drive.google.com/file/d/16Wy3dL_9G1YypSbCAnYwJnpU8O5S_xN1/view?usp=drive_link
LED3 : https://drive.google.com/file/d/1atFLW5TUd5E3Gi8-NBYDtwjAOsCGpBx1/view?usp=drive_link
-Infinix GT 50 Pro (ตามลิสสาขาที่มี) (1 Jul 2026 - 30 Sep 2026) New!!!
LED1 : https://drive.google.com/file/d/1AjJuxrRc14sHQFfD0XO_iImNf-yqJ8h1/view?usp=drive_link
LED2 : https://drive.google.com/file/d/1AjJuxrRc14sHQFfD0XO_iImNf-yqJ8h1/view?usp=drive_link
LED3 : https://drive.google.com/file/d/1gY9UTG1OTHiDDaF18Rxn_Fx0SsA2v2-E/view?usp=drive_link
-Realme 16 Series  (28 Mar 2026 - 31 Jul 2026) สื่อเดิมเปิดต่อ
LED1 : https://drive.google.com/file/d/1XCMIz42YNcdlb6J_xt1QMhFRaN_3UT2D/view?usp=drive_link
LED2 : https://drive.google.com/file/d/1XCMIz42YNcdlb6J_xt1QMhFRaN_3UT2D/view?usp=drive_link
LED3 : https://drive.google.com/file/d/1emnl2IG6KzCpkjHDwlGHHM2NLsMVoFKs/view?usp=drive_link
-iPhone Air (ตามลิสสาขาที่มี) (3 Oct - 30 Sep 2026) สื่อเดิมเปิดต่อ
LED1 : https://drive.google.com/file/d/125838ldVCQ1gIEYuKTcEoXPboSIP4yOe/view?usp=drive_link
LED2 : https://drive.google.com/file/d/125838ldVCQ1gIEYuKTcEoXPboSIP4yOe/view?usp=drive_link
LED3 : https://drive.google.com/file/d/1ppVWZJisoGkzGi0dPKOjbzg3rVUBCtgd/view?usp=drive_link</t>
  </si>
  <si>
    <t>ั้งหมด3Device สร้างโปรแกรมสื่อแต่ละ Device 16 สื่อ  รวมสร้างโปรแกรมและขึ้นสื่อทั้งหมด 48 โปรแกรมสื่อค่ะ</t>
  </si>
  <si>
    <t>6ae11c41</t>
  </si>
  <si>
    <t>รบกวนนำวิดิโอขึ้นจอแต่ละสาขาให้หน่อยนะค่ะ
https://drive.google.com/drive/folders/1ImQlEslpCo17Oi3E596e1DVeIhz7nlkv?usp=share_link</t>
  </si>
  <si>
    <t>ขึ้นสื่อ สำเร็จ 10สาขา ส่วนจอที่Resolution ถูกแต่ออฟไลน์ หนูขึ้นสื่อไปหมดแล้วค่ะ</t>
  </si>
  <si>
    <t>f0af6166</t>
  </si>
  <si>
    <t>โปรเซสเซอร์ไม่จำค่า</t>
  </si>
  <si>
    <t>DataServiceDR_Images/f0af6166.รูปภาพที่แจ้ง.032322.jpg</t>
  </si>
  <si>
    <t>รอสรุปจากพี่ส่าวหยาง</t>
  </si>
  <si>
    <t>0fb28dcb</t>
  </si>
  <si>
    <t>081-819-2786</t>
  </si>
  <si>
    <t>จอ 640*1200 ออฟไลน์ขึ้นสื่อไม่ได้</t>
  </si>
  <si>
    <t>54188bc2</t>
  </si>
  <si>
    <t>วันพฤหัสบดี ที่ 25/6/69 จะมี VDO Campaign (SALE) EOSS 25 June - 7 July 2026 ฝากขึ้นให้ด้วยน่ะครับ
**(โปรดเก็บ VDO เก่าไว้ด้วย พอหมด Campaign (SALE) EOSS จะต้องกลับมาเล่น VDO เก่า)**</t>
  </si>
  <si>
    <t>1f792b85</t>
  </si>
  <si>
    <t>ตอม่อประชาอุทิศ</t>
  </si>
  <si>
    <t>DataServiceDR_Images/1f792b85.รูปภาพที่แจ้ง.103324.jpg</t>
  </si>
  <si>
    <t>เหน่ง , ต่าย</t>
  </si>
  <si>
    <t>จอดับดับครึ่งจอ/// ตรวจสอบเบรคเกอร์ลูกที่ 1 ทริปครับ ออนเบรคเกอร์จอติดปกติ✅️✅️</t>
  </si>
  <si>
    <t>DataServiceDR_Images/1f792b85.รูปภาพที่ดำเนินการเสร็จแล้ว.103324.jpg</t>
  </si>
  <si>
    <t>d4f1ad37</t>
  </si>
  <si>
    <t>จอเช่า  P2.6  จำนวน 48 คาบิเนต</t>
  </si>
  <si>
    <t>เช่าจอ</t>
  </si>
  <si>
    <t>เตรียมอุปกรณ์ ยกจอเช่าขึ้นรถให้ลูกค้า</t>
  </si>
  <si>
    <t>DataServiceDR_Images/d4f1ad37.รูปภาพที่ดำเนินการเสร็จแล้ว.100341.jpg</t>
  </si>
  <si>
    <t>4987c488</t>
  </si>
  <si>
    <t>รบกวน Upload จอ TV Big Hot Spot เริ่ม Update 26/6/2026 ค่ะ 
TV Big Hotspot จอแนวตั้ง : P2173017_T2174571_CPD_MNY_TH_Maybelline_BH - Pro 7 Lifter gel VDO_MakeUp_Jelly_Awareness Video_AE002.mp4</t>
  </si>
  <si>
    <t>deff1266</t>
  </si>
  <si>
    <t>ส่งสื่อจอ LED สื่อ Comercial ทุกสื่อหลังจากหมดช่วงไว้อาลัย</t>
  </si>
  <si>
    <t>ส่งสื่อทุกสื่อขึ้นจอหลังไว้อาลัย ทั้งหมด 79Devic</t>
  </si>
  <si>
    <t>c8e21a28</t>
  </si>
  <si>
    <t>THeethanat</t>
  </si>
  <si>
    <t>แผ่น Module ดับและสีเพี้ยนบางส่วน</t>
  </si>
  <si>
    <t>DataServiceDR_Images/c8e21a28.รูปภาพที่แจ้ง.090315.jpg</t>
  </si>
  <si>
    <t>ดำเนินการตรวจสอบพบว่าแผ่นโมดูลICไหม้จำนวน 4 แผ่นเนื่องจากหม้อแปลงจ่ายแรงดันไฟเกินวัดได้ 5.4 โวลท์ ทำการเปลี่ยนหม้อแปลงเรียบร้อยครับและย้ายแผ่นเสียลงไปไว้ด้านล่างซ้ายของจอเนื่องจากมีแผ่นแค่2แผ่นครับไม่พอเปลี่ยนครับ</t>
  </si>
  <si>
    <t>DataServiceDR_Images/c8e21a28.รูปภาพที่ดำเนินการเสร็จแล้ว.092033.jpg</t>
  </si>
  <si>
    <t>25d82139</t>
  </si>
  <si>
    <t>TG983</t>
  </si>
  <si>
    <t>Kiosk 55นิ้ว Touch เสียหาย เปิดไม่ติด เนื่องจากจอล้ม</t>
  </si>
  <si>
    <t>DataServiceDR_Images/25d82139.รูปภาพที่แจ้ง.091359.jpg</t>
  </si>
  <si>
    <t>645f98d4</t>
  </si>
  <si>
    <t>คุณวีณา, K. เบล Assis CTN Pin 0909944261</t>
  </si>
  <si>
    <t>จอโปสเตอร์ ไฟช็อต</t>
  </si>
  <si>
    <t>DataServiceDR_Images/645f98d4.รูปภาพที่แจ้ง.093445.jpg</t>
  </si>
  <si>
    <t>ดำเนินการตัดต่อสายไฟเก็บสายไฟจอโปสเตอร์และใส่รางสายไฟเรียบร้อยครับ</t>
  </si>
  <si>
    <t>DataServiceDR_Images/645f98d4.รูปภาพที่ดำเนินการเสร็จแล้ว.075321.jpg</t>
  </si>
  <si>
    <t>ต้องทำสายพาวเวอร์ไปใหม่</t>
  </si>
  <si>
    <t>6eccd0c4</t>
  </si>
  <si>
    <t>งานซ่อมแผ่น 18 แผ่น</t>
  </si>
  <si>
    <t>9409cc51</t>
  </si>
  <si>
    <t>สุขุมวิท Octagon ดับ</t>
  </si>
  <si>
    <t>DataServiceDR_Images/9409cc51.รูปภาพที่แจ้ง.032056.jpg</t>
  </si>
  <si>
    <t>PC ของ Ideo ค้าง ////ดำเนินการตรวจสอบอุปกรณ์เราทำงานปกติครับ  ตัว Player ไม่ติดครับ ลองกดเปิดตัว Player ติดมาแล้วครับ ตินนี้จอติดปกติ กล่องเช็คระบบใช้ มีกล่อง A3L แค่1กล่องครับ เป็นของจอ dynamic ครับ คาดว่าน่าจะใช่เป็นกล่องเดียวกันกับกล่องเช็คระบบไฟครับเพราะมาเมนเดียวกัน</t>
  </si>
  <si>
    <t>DataServiceDR_Images/9409cc51.รูปภาพที่ดำเนินการเสร็จแล้ว.065802.jpg</t>
  </si>
  <si>
    <t>งาน Ideo</t>
  </si>
  <si>
    <t>2d8c7e0c</t>
  </si>
  <si>
    <t>Adidas Central Udonthani</t>
  </si>
  <si>
    <t>อุดรจอติดครึ่งเดียวครับ ปิด-เปิดใหม่แล้วยังไม่หาย ส่งช่างเข้าด่วนให้ทีครับ มีโปร Sale วันแรก</t>
  </si>
  <si>
    <t>DataServiceDR_Images/2d8c7e0c.รูปภาพที่แจ้ง.041609.jpg</t>
  </si>
  <si>
    <t>เบรคเกอร์Abb ตัวที่ 2ทิป ทำการเปิดเบรคเกอร์</t>
  </si>
  <si>
    <t>DataServiceDR_Images/2d8c7e0c.รูปภาพที่ดำเนินการเสร็จแล้ว.065615.jpg</t>
  </si>
  <si>
    <t>2ae44c36</t>
  </si>
  <si>
    <t>Pampear</t>
  </si>
  <si>
    <t>DataServiceDR_Images/2ae44c36.รูปภาพที่แจ้ง.044757.jpg</t>
  </si>
  <si>
    <t>ประสานงานสอบถามลุกค้า</t>
  </si>
  <si>
    <t>DataServiceDR_Images/2ae44c36.รูปภาพที่ดำเนินการเสร็จแล้ว.100423.jpg</t>
  </si>
  <si>
    <t>1585daa8</t>
  </si>
  <si>
    <t>DataServiceDR_Images/1585daa8.รูปภาพที่แจ้ง.065227.jpg</t>
  </si>
  <si>
    <t>ดำเนินการตรวจสอบพบว่าอุปกรณ์ทำงานปกติครับ ทำการตรวจสอบไฟล์ พบว่าไฟล์สื่อเสียครับทำให้ไม่เล่นสื่อจอเลยดำครับ ลองเอาไฟล์สาขาอื่นขึ้นได้ปกติครับ ตอนนี้พี่บอยเอาไฟล์สาขาบางนาขึ้นก่อนครับ</t>
  </si>
  <si>
    <t>DataServiceDR_Images/1585daa8.รูปภาพที่ดำเนินการเสร็จแล้ว.083606.jpg</t>
  </si>
  <si>
    <t>9e05a729</t>
  </si>
  <si>
    <t>Tanaphon</t>
  </si>
  <si>
    <t>0969799449</t>
  </si>
  <si>
    <t>DataServiceDR_Images/9e05a729.รูปภาพที่แจ้ง.070211.jpg</t>
  </si>
  <si>
    <t>เช้ามาจอติดเอง จึงประสานงานขอรูปจากสาขา</t>
  </si>
  <si>
    <t>DataServiceDR_Images/9e05a729.รูปภาพที่ดำเนินการเสร็จแล้ว.103246.jpg</t>
  </si>
  <si>
    <t>ce1ddd8e</t>
  </si>
  <si>
    <t>สวัสดีค่ะ รบกวนอัพเดท VDO เล่นตัวใหม่นะคะ มี 9 สาขา Terminal21/ซีคอน/เมกา บางนา/แฟชั่น/เวสเกต/สยาม เซนเตอร์/เซนทรัลพาร์ค/Zpell/Maya/PTY
อัพเดทคืนพฤหัสนะคะ
Terminal21 : https://drive.google.com/file/d/1TtbvUUpUTaaNWSrddcWCpEEUD62w6cN-/view?usp=drive_link
เมกะบางนา : https://drive.google.com/file/d/1YguUkjHubKlw65HYsf6BL2-Rdt2uoEyV/view?usp=drive_link
แฟชั่น/ซีคอน/เวตเกต : https://drive.google.com/file/d/1SkDE6dMpAormABnuH5lFa915BUBbtpdB/view?usp=drive_link
เวสเกต หน้าร้าน : https://drive.google.com/file/d/1j232k-h9UHk-EIy5dK357NToYk1sa9k7/view?usp=drive_link
สยาม เซนเตอร์ : จอข้าง https://drive.google.com/file/d/1s5yxWCIAHfyEfnFwVmk79XZpebFm0xRg/view?usp=drive_link
หลังแคชเชียร์ : https://drive.google.com/file/d/1cLpCao6GPbSdOOnYHAhClT6bN4_iqtjT/view?usp=drive_link
เซนทรัลพาร์ค : หลังแคชเชียร์ https://drive.google.com/file/d/1ayjR8J0tD_o1hAPYcUb8lbLTq3AY-Q_h/view?usp=drive_link
จอด้านข้าง : https://drive.google.com/file/d/1Zmsfyi5Nk6KT5qMPAMMRumPdXKJTpWM8/view?usp=drive_link
Zpell : หลังแคชเชียร์ : https://drive.google.com/file/d/1u9a0DxQBTbVLMORDOZzEKaIyOT6FcuAz/view?usp=drive_link
จอด้านข้าง 2 จอ : https://drive.google.com/file/d/1o147_fLqkB06bcpoxYbyvTsHjY2hd2UA/view?usp=drive_link
MAYA :  w2560XH1408PX (จอWALL) https://drive.google.com/file/d/1-m-0vrzwkkK6yPWtbmPUetSxYpdXDCHx/view?usp=drive_link
w2048XH1152PX (จอWALL) https://drive.google.com/file/d/1gTyKFA9WVKk9U3-DKFedZnuWwXKEp7b6/view?usp=drive_link
PTY : w 2560Xh1480pX https://drive.google.com/file/d/1WPw6I_YD_AV1vAMlSVBlibbJrU0HpxvK/view?usp=drive_link
w1792Xh1024pX https://drive.google.com/file/d/1bv-YNPnIA_UGQrfg3NHIdxIbsExCGX8J/view?usp=drive_link</t>
  </si>
  <si>
    <t>ขึ้นสื่อ 16 Device</t>
  </si>
  <si>
    <t>6995d5d5</t>
  </si>
  <si>
    <t>Nars พระราม 9 ขึ้นเป็นแถบสีอีกแล้วครับ</t>
  </si>
  <si>
    <t>DataServiceDR_Images/6995d5d5.รูปภาพที่แจ้ง.090451.jpg</t>
  </si>
  <si>
    <t>ทีมเข้าเซทค่าจอใหม่  จอกลับมาใช้งานได้ปกติค่ะ</t>
  </si>
  <si>
    <t>DataServiceDR_Images/6995d5d5.รูปภาพที่ดำเนินการเสร็จแล้ว.130537.jpg</t>
  </si>
  <si>
    <t>80265c62</t>
  </si>
  <si>
    <t>ตาล</t>
  </si>
  <si>
    <t>0820918562</t>
  </si>
  <si>
    <t>DataServiceDR_Images/80265c62.รูปภาพที่แจ้ง.093834.jpg</t>
  </si>
  <si>
    <t>f550b2dd</t>
  </si>
  <si>
    <t>แผ่นเสีย 2 แผ่น และต้องเข้าเปลี่ยนหม้อแปลง</t>
  </si>
  <si>
    <t>DataServiceDR_Images/f550b2dd.รูปภาพที่แจ้ง.020838.jpg</t>
  </si>
  <si>
    <t>โอ๋ , บอยกร , ป็อด , เว้น</t>
  </si>
  <si>
    <t>เปลี่ยนหม้อแปลงทั้งหมด 19 ลูก  และ มีแผ่นเสีย 2แผ่นครับ</t>
  </si>
  <si>
    <t>DataServiceDR_Images/f550b2dd.รูปภาพที่ดำเนินการเสร็จแล้ว.012022.jpg</t>
  </si>
  <si>
    <t>73edd227</t>
  </si>
  <si>
    <t>Dear All
    หลังจากที่มีการลงสื่อถวายอาลัย ซึ่งกำหนดการสิ้นสุด วันที่ 26/06/2026
รบทา่งหน่วยงานที่เกี่ยวข้องดำเนินการลงสื่อปกติ ตามลิ้งประกาศนี้ซึ่งได้อัพเดทสื่อที่มีการอัพเดทล่าสุด
มีผล 27/06/2026 - 30 /06/2026
🔵Digital Screen 43"(จอ Trade In - Co Brand)
https://drive.google.com/drive/folders/1gpoX-RcJ2MbhkVYCB1bPouRCUEyuhgQ4?usp=drive_link</t>
  </si>
  <si>
    <t>729ecbce</t>
  </si>
  <si>
    <t>Dear All
    หลังจากที่มีการลงสื่อถวายอาลัย ซึ่งกำหนดการสิ้นสุด วันที่ 26/06/2026
รบทา่งหน่วยงานที่เกี่ยวข้องดำเนินการลงสื่อปกติ ตามลิ้งประกาศนี้ซึ่งได้อัพเดทสื่อที่มีการอัพเดทล่าสุด
มีผล 27/06/2026 - 30 /06/2026
!!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</si>
  <si>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fdbd80b3</t>
  </si>
  <si>
    <t>จอ ACC Wall ทุกจอที่คุณเติ้ลและคุณจุ้งจิ้งดูแล ขึ้นสื่ออื่นๆได้ตามปกติหลังไว้อาลัยองค์ภา</t>
  </si>
  <si>
    <t>DataServiceDR_Images/fdbd80b3.รูปภาพที่แจ้ง.082918.jpg</t>
  </si>
  <si>
    <t>รับ Play Control เริ่ม 27/06/26 ค่ะ ประเภทจอดังนี้ค่ะ 1.จอซ้าย 2.จอขวา 3.จอกลาง 4.จอSiam Soi 2 จอ Student และ Gadget  5.Hi Sheild (ขอนแก่น และเอ็มบาสซี่) 6.จอ Focus (ขอนแก่น และเอ็มบาสซี่) 7.จอ Veger (ขอนแก่น และเอ็มบาสซี่) 8.Truex Smart home (ขอนแก่น และเอ็มบาสซี่)</t>
  </si>
  <si>
    <t>dcca7b4e</t>
  </si>
  <si>
    <t>ขึ้นสื่อACC WAll ทุกจอที่คุณพัชดูแลหลัง ไว้อาลัยองค์ภา</t>
  </si>
  <si>
    <t>นสื่อและลบสื่อไว้อาลัย 1.Mix 2.Sheep 3.Apple  4.Samsung 5.Focus 6.Basesus</t>
  </si>
  <si>
    <t>e95e17bf</t>
  </si>
  <si>
    <t>27/06/26 กลับมา run สื่อได้ปกติ
จอบรรยากาศของ  TrueSphere , Branding Shop ที่เฟดสีเทา รบกวนปรับกลับมาเป็นสีปกติ ทุกจอได้เลยนะคะ</t>
  </si>
  <si>
    <t>งานนี้หนูทำเสร็จแล้วนะคะ  1.Central Dusit Park จอเพดาน 2..One Bangkok จอเสากลม 3.Central Chaengwattana จอเสา 4.Iconsiam ชั้น 4 True Coffee 5.Sphere CTW -จอปลาทอง -จอTV ในร้าน 12 จอ</t>
  </si>
  <si>
    <t>cde08b47</t>
  </si>
  <si>
    <t>Link สื่อใหม่
LED : Infinix GT 50 Pro (ตามลิสสาขาที่มี) (1 Jul 2026 - 30 Sep 2026)
https://drive.google.com/drive/mobile/folders/10WL3shW9oPEdM-pph0qn6PtiVdmMQwPI/1wBSeBtQKX2iZ65ZBKRFc8hF9UNJxW3E-?usp=sharing&amp;sort=13&amp;direction=a
มีผล 27/06/26</t>
  </si>
  <si>
    <t>ขึ้นสื่อ 34Device</t>
  </si>
  <si>
    <t>b797e151</t>
  </si>
  <si>
    <t>ขอแจ้งเพิ่มสื่อ Huawei Watch Kids มีผล 27/6/2026 ที่จอ ACC Mix Brand ทุกจอค่ะ
https://drive.google.com/file/d/1GJT_3ck1L3GAsy9vchzrsYmyLQmPNaK9/view?usp=sharing</t>
  </si>
  <si>
    <t>58e5b89b</t>
  </si>
  <si>
    <t>จอ 3Sphere 
ขึ้นสื่อทุกสื่อหลังจากจบไว้อาลัยองค์ภา</t>
  </si>
  <si>
    <t>DataServiceDR_Images/58e5b89b.รูปภาพที่แจ้ง.103013.jpg</t>
  </si>
  <si>
    <t>ขึ้นสื่อทุกสื่อ</t>
  </si>
  <si>
    <t>4b917f4d</t>
  </si>
  <si>
    <t>DataServiceDR_Images/4b917f4d.รูปภาพที่แจ้ง.104239.jpg</t>
  </si>
  <si>
    <t>เบรกเกอร์ทิป Onเบรกเกอร์</t>
  </si>
  <si>
    <t>DataServiceDR_Images/4b917f4d.รูปภาพที่ดำเนินการเสร็จแล้ว.110313.jpg</t>
  </si>
  <si>
    <t>a54be28a</t>
  </si>
  <si>
    <t>DataServiceDR_Images/a54be28a.รูปภาพที่แจ้ง.104650.jpg</t>
  </si>
  <si>
    <t>ช่างเราชักปลัีกออกตอนไปติดตั้งแล้วลืมเสียบกลับ //สรุปให้ลูกค้าไปว่า VDO processor ดับครับทำการ Onกลับขึ้นมาใหม่</t>
  </si>
  <si>
    <t>DataServiceDR_Images/a54be28a.รูปภาพที่ดำเนินการเสร็จแล้ว.104842.jpg</t>
  </si>
  <si>
    <t>eab5822f</t>
  </si>
  <si>
    <t>DataServiceDR_Images/eab5822f.รูปภาพที่แจ้ง.105039.jpg</t>
  </si>
  <si>
    <t>เบรคเกอร์ทิป</t>
  </si>
  <si>
    <t>f7a08a9b</t>
  </si>
  <si>
    <t>ขวัญจิรา/SR</t>
  </si>
  <si>
    <t>จอขึ้นสีเขียว</t>
  </si>
  <si>
    <t>DataServiceDR_Images/f7a08a9b.รูปภาพที่แจ้ง.105334.jpg</t>
  </si>
  <si>
    <t>ดำเนินการเข้าเปลี่ยนกล่อง A3L เรียบร้อยครับ✅ -Fix IP เรียบร้อยครับ✅ -ดึงเข้าระบบCMSเรียบร้อยครับ -ส่งสื่อขึ้นตาจากกล่องเก่าสื่อขึ้นเรียบร้อยครับ✅ -มีเม็ดไฟเสื่อมสภาพ ประมาณ90%ของทั้งจอครับ</t>
  </si>
  <si>
    <t>DataServiceDR_Images/f7a08a9b.รูปภาพที่ดำเนินการเสร็จแล้ว.133625.jpg</t>
  </si>
  <si>
    <t>db5d736c</t>
  </si>
  <si>
    <t>ปรับ Play Control ปรับสื่อเปิดต่อ สำหรับเดือน ก.ค. 26
1.TOL Solar Cell (11 Mar - 31 Jul 2026) สื่อเดิมเปิดต่อ
2.Realme 16 Series  (28 Mar 2026 - 31 Jul 2026) สื่อเดิมเปิดต่อ
3.Samsung S26 (26 Feb - 31 July 2026) สื่อเดิมเปิดต่อ</t>
  </si>
  <si>
    <t>ปรับ Play Control และส่งสื่อใหม่ ทั้งหมด 79Device</t>
  </si>
  <si>
    <t>69f5c97e</t>
  </si>
  <si>
    <t>จอ Fascia ลบสื่อไว้อาลัย และขึ้นสื่อโลโก้แดงเหมือนเดิม</t>
  </si>
  <si>
    <t>ขึ้นสื่อทั้งหมด 16Device ค่ะ</t>
  </si>
  <si>
    <t>0ad85b5a</t>
  </si>
  <si>
    <t>Arcady</t>
  </si>
  <si>
    <t>DataServiceDR_Images/0ad85b5a.รูปภาพที่แจ้ง.094420.jpg</t>
  </si>
  <si>
    <t>ประสานงานหน้าสาขา แจ้งสาขาให้แจ้ง MA</t>
  </si>
  <si>
    <t>แจ้งสาขาเปิด Ticket เข้าระบบ</t>
  </si>
  <si>
    <t>fe5a2997</t>
  </si>
  <si>
    <t>คุณหนิงหนิง</t>
  </si>
  <si>
    <t>DataServiceDR_Images/fe5a2997.รูปภาพที่แจ้ง.095254.jpg</t>
  </si>
  <si>
    <t>แนะนำสาขาเชื่อมต่อInternet และส่งสื่อใหม่ เนื่องจากสาขาอินเทอร์เน็ตช้าต้องทยอยส่ง</t>
  </si>
  <si>
    <t>DataServiceDR_Images/fe5a2997.รูปภาพที่ดำเนินการเสร็จแล้ว.095254.jpg</t>
  </si>
  <si>
    <t>17379a61</t>
  </si>
  <si>
    <t>กิตติยานันท์</t>
  </si>
  <si>
    <t>พบสื่อไม่อับเดท 1 จอ</t>
  </si>
  <si>
    <t>DataServiceDR_Images/17379a61.รูปภาพที่แจ้ง.101144.jpg</t>
  </si>
  <si>
    <t>สื่อSent Faile ทำการส่งสื่อใหม่</t>
  </si>
  <si>
    <t>DataServiceDR_Images/17379a61.รูปภาพที่ดำเนินการเสร็จแล้ว.101144.jpg</t>
  </si>
  <si>
    <t>85380a7c</t>
  </si>
  <si>
    <t>Zom</t>
  </si>
  <si>
    <t>จอดับและตู้ไฟมีปัญหา</t>
  </si>
  <si>
    <t>DataServiceDR_Images/85380a7c.รูปภาพที่แจ้ง.013151.jpg</t>
  </si>
  <si>
    <t>ฟลุ๊คเล็ก</t>
  </si>
  <si>
    <t>1.เข้าสายตู้ไฟ แก้เมนไฟ นิวตรอนทั้งหมด เนื่องจากนิวตรอนเข้าผิดทุกตัวครับ 2.ติดตั้งเร้าเตอร์ 3.เซ็ทจอ ขอบคุณพี่เหน่งที่มาเซ็ทให้ครับ  4.ตั้งนาฬิกา+ปรับเป็นโอโต้เรียบร้อยครับ</t>
  </si>
  <si>
    <t>DataServiceDR_Images/85380a7c.รูปภาพที่ดำเนินการเสร็จแล้ว.044805.jpg</t>
  </si>
  <si>
    <t>4ff0ef61</t>
  </si>
  <si>
    <t>จอ Acc Wall ทุกจอ 
แจ้งขึ้นสื่อ
&gt;&gt; Retails Asia Award 2026 ขึ้นสื่อคร่อมเดือน 28 Jun - 31 Jul 26
https://drive.google.com/drive/folders/15-BUPdzUwStqQ37v8Ms3Jrip1gOYluXi?usp=drive_link
รบกวนด้วยนะคะ ขอบคุณมากค่ะ🙏🏻</t>
  </si>
  <si>
    <t>e2ab7cdf</t>
  </si>
  <si>
    <t>ขึ้นสื่อทุกจอที่คุณพัชรีดูแล
ขอแจ้งเพิ่มสื่อ Retails Asia Award 2026 ที่จอทีวี ACC Wall ทุกจอ มีผล 28/6/2026
https://drive.google.com/file/d/1jliEFXZ6bl-NbYk0lFnVecetByffcrbx/view?usp=sharing</t>
  </si>
  <si>
    <t>ขึ้นสื่อจอ 1.Mix 2.Sheep 3.Apple 4.Samsung 5.Basues 6.Focus</t>
  </si>
  <si>
    <t>29c6f1e3</t>
  </si>
  <si>
    <t>แจ้งขึ้นสื่อ จอKiosk
&gt;&gt; Retails Asia Award 2026 ขึ้นสื่อคร่อมเดือน 28 Jun - 31 Jul 26
https://drive.google.com/drive/folders/15-BUPdzUwStqQ37v8Ms3Jrip1gOYluXi?usp=drive_link</t>
  </si>
  <si>
    <t>069359bb</t>
  </si>
  <si>
    <t>จอ3 Sphere
แจ้งขึ้นสื่อ
&gt;&gt; Retails Asia Award 2026 ขึ้นสื่อคร่อมเดือน 28 Jun - 31 Jul 26
https://drive.google.com/drive/folders/15-BUPdzUwStqQ37v8Ms3Jrip1gOYluXi?usp=drive_link</t>
  </si>
  <si>
    <t>020702cb</t>
  </si>
  <si>
    <t>Link สื่อใหม่
LED : Retails Asia Award 2026 (27 Jun - 30 Sep 2026)
https://drive.google.com/drive/folders/1hb1slt3niDlFYJdrI9GyaHnAwqFGllqQ</t>
  </si>
  <si>
    <t>ขึ้นสื่อ LED True  79 Device</t>
  </si>
  <si>
    <t>65496cc1</t>
  </si>
  <si>
    <t>ขอขึ้นสื่อ Retails Asia Award 2026 สำหรับขึ้นจอ Shop ทั่วประเทศ
โดยรบกวนขึ้นสื่อตั้งแต่วันที่ 27 มิถุนายน 2026 - 30 กันยายน 2026 
Link Digital Poster &gt;&gt; https://drive.google.com/drive/folders/1WEHUCVGnTNm8V_FdZUDHD0UwxpxgOPvE?usp=sharing</t>
  </si>
  <si>
    <t>dfeb9fc3</t>
  </si>
  <si>
    <t>Link สื่อใหม่
LED : TVS Sports-July 2026 
https://drive.google.com/drive/folders/1voJHbNpa4Ay6GYCyr3xlg0kLKy8nBKOt</t>
  </si>
  <si>
    <t>ขึ้นสื่อ 81 Device อีก 1Device สาขา รีโนเวทค่ะ</t>
  </si>
  <si>
    <t>ดำเนินการล่าช้าเนื่องจากมีสื่อสำคัญแทรกคิวขึ้นก่อน 1.สื่อLED เปิดตัว Oppo 2.งานสื่อถวายพระพรทุกจอ และงานแบรนด์อื่นๆที่ขึ้นด่วน</t>
  </si>
  <si>
    <t>bcf30c33</t>
  </si>
  <si>
    <t>Link สื่อใหม่
LED : TVS AF-July 2026
https://drive.google.com/drive/folders/1jOsACgLFdHkBh6UbW2hsDxp2y29N0Vu7</t>
  </si>
  <si>
    <t>72f3f340</t>
  </si>
  <si>
    <t>คุณไจ๋</t>
  </si>
  <si>
    <t>DataServiceDR_Images/72f3f340.รูปภาพที่แจ้ง.100857.jpg</t>
  </si>
  <si>
    <t>ใส่ SL10</t>
  </si>
  <si>
    <t>DataServiceDR_Images/72f3f340.รูปภาพที่ดำเนินการเสร็จแล้ว.015301.jpg</t>
  </si>
  <si>
    <t>017cc16b</t>
  </si>
  <si>
    <t>จอไม่ขึ้นสื่อบัตรเครดิต</t>
  </si>
  <si>
    <t>DataServiceDR_Images/017cc16b.รูปภาพที่แจ้ง.102513.jpg</t>
  </si>
  <si>
    <t>DataServiceDR_Images/017cc16b.รูปภาพที่ดำเนินการเสร็จแล้ว.103412.jpg</t>
  </si>
  <si>
    <t>a93f763c</t>
  </si>
  <si>
    <t>จอไม่โชว์ภาพเป็นสีดำครับ</t>
  </si>
  <si>
    <t>DataServiceDR_Images/a93f763c.รูปภาพที่แจ้ง.103830.jpg</t>
  </si>
  <si>
    <t>ลูกค้าแจ้งจอกลับมาติดเอง</t>
  </si>
  <si>
    <t>DataServiceDR_Images/a93f763c.รูปภาพที่ดำเนินการเสร็จแล้ว.111635.jpg</t>
  </si>
  <si>
    <t>ed34d23e</t>
  </si>
  <si>
    <t>T1</t>
  </si>
  <si>
    <t>จอดับครึ่ง</t>
  </si>
  <si>
    <t>DataServiceDR_Images/ed34d23e.รูปภาพที่แจ้ง.104544.jpg</t>
  </si>
  <si>
    <t>รายละเอียดงาน: เบรคเกอร์เบอร์ 2 ทริป ผลการตรวจสอบ  :  เกิดจากตั้งหน่วงไว้น้อยไป 0.2  วิธีแก้ไข :    ปรับหน่งเป็น 1.0 เรียบ ทำการ on</t>
  </si>
  <si>
    <t>DataServiceDR_Images/ed34d23e.รูปภาพที่ดำเนินการเสร็จแล้ว.104544.jpg</t>
  </si>
  <si>
    <t>f9ee2748</t>
  </si>
  <si>
    <t>DataServiceDR_Images/f9ee2748.รูปภาพที่แจ้ง.105122.jpg</t>
  </si>
  <si>
    <t>พบสื่อ 0B 1สื่อ ทำการลบออก ดาวน์โหลดสื่อใหม่ สร้างโปรแกรมใหม่จากนั้นส่งอีกครั้ง และลอง Restart จอ จอกลับมาติดปกติค่ะ</t>
  </si>
  <si>
    <t>DataServiceDR_Images/f9ee2748.รูปภาพที่ดำเนินการเสร็จแล้ว.105122.jpg</t>
  </si>
  <si>
    <t>834f5ba0</t>
  </si>
  <si>
    <t>DataServiceDR_Images/834f5ba0.รูปภาพที่แจ้ง.111101.jpg</t>
  </si>
  <si>
    <t>ไฟตกจอดับ จากนั้นจอกลับมาติดเอง</t>
  </si>
  <si>
    <t>DataServiceDR_Images/834f5ba0.รูปภาพที่ดำเนินการเสร็จแล้ว.111227.jpg</t>
  </si>
  <si>
    <t>269a9096</t>
  </si>
  <si>
    <t>สื่อผิดเฟรมจอ</t>
  </si>
  <si>
    <t>DataServiceDR_Images/269a9096.รูปภาพที่แจ้ง.112609.jpg</t>
  </si>
  <si>
    <t>แก้ไขเฟรมจอสื่อ และส่งใหม่</t>
  </si>
  <si>
    <t>DataServiceDR_Images/269a9096.รูปภาพที่ดำเนินการเสร็จแล้ว.112609.jpg</t>
  </si>
  <si>
    <t>d3d39171</t>
  </si>
  <si>
    <t>แจ้งซ่อมแผ่นจอสื่อเสาสี่เหลี่ยมทางเข้า Metro Mall ฝั่ง S หลุด 1 แผ่น ใส่ติดกลับเข้าไปไม่ได้</t>
  </si>
  <si>
    <t>DataServiceDR_Images/d3d39171.รูปภาพที่แจ้ง.010308.jpg</t>
  </si>
  <si>
    <t>พี่นุ , หนูเล็ก</t>
  </si>
  <si>
    <t>ใส่แผ่นModule กลับเข้าที่</t>
  </si>
  <si>
    <t>8f6948dd</t>
  </si>
  <si>
    <t>SMลาดพร้าว แจ้งตรวจสอบจอเสากลาง Ent1 เปิดทั้งคืนไม่ดับครับ</t>
  </si>
  <si>
    <t>DataServiceDR_Images/8f6948dd.รูปภาพที่แจ้ง.010724.jpg</t>
  </si>
  <si>
    <t>เบิร์ด(โฟร์แมน) , ฟลุ๊คเล็ก</t>
  </si>
  <si>
    <t>เข้าตรวจสอบตู้ทามเมอร</t>
  </si>
  <si>
    <t>DataServiceDR_Images/8f6948dd.รูปภาพที่ดำเนินการเสร็จแล้ว.063955.jpg</t>
  </si>
  <si>
    <t>93e67ea0</t>
  </si>
  <si>
    <t>Link สื่อใหม่
LED : OPPO Reno 16 Series (1 Jul - 30 Sep 2026)
https://drive.google.com/drive/folders/16EBXgmmjyViqN2zfFSp3F1waf2tcmhs-?usp=drive_link</t>
  </si>
  <si>
    <t>ทำแล้ว 79 Device ขึ้นสื่อและ ปรับ play Control เว้นวันที่04/07/26</t>
  </si>
  <si>
    <t>5cd5d8e3</t>
  </si>
  <si>
    <t>จอ 3 Sphere
🔴&gt;&gt; นำส่งสื่อเดือน July 26https://drive.google.com/drive/folders/1hkoiNCMwD0NIDTQUAbl6NzxVBY4UWnaP?usp=drive_link
รบกวนด้วยนะคะ ขอบคุณมากค่ะ🙏🏻</t>
  </si>
  <si>
    <t>288ac6f9</t>
  </si>
  <si>
    <t>จอSiamSoi2 
-Student 
-gadget
🔴&gt;&gt; นำส่งสื่อเดือน July 26https://drive.google.com/drive/folders/1hkoiNCMwD0NIDTQUAbl6NzxVBY4UWnaP?usp=drive_link</t>
  </si>
  <si>
    <t>ขึ้นสื่อรายเดือนSiamsoi 2 จอ -Student  -gadget</t>
  </si>
  <si>
    <t>005ad27b</t>
  </si>
  <si>
    <t>จอ LED Makro Hang Dong Chiangmai
🔴&gt;&gt; นำส่งสื่อเดือน July 26https://drive.google.com/drive/folders/1hkoiNCMwD0NIDTQUAbl6NzxVBY4UWnaP?usp=drive_link</t>
  </si>
  <si>
    <t>23083063</t>
  </si>
  <si>
    <t>จอ Privilege
🔴&gt;&gt; นำส่งสื่อเดือน July 26https://drive.google.com/drive/folders/1hkoiNCMwD0NIDTQUAbl6NzxVBY4UWnaP?usp=drive_link</t>
  </si>
  <si>
    <t>9c0d14da</t>
  </si>
  <si>
    <t>จอซ้าย
🔴&gt;&gt; นำส่งสื่อเดือน July 26https://drive.google.com/drive/folders/1hkoiNCMwD0NIDTQUAbl6NzxVBY4UWnaP?usp=drive_link</t>
  </si>
  <si>
    <t>-ขึ้นสื่อรายเดือนจอซ้ายค่ะ</t>
  </si>
  <si>
    <t>fe8ca3fe</t>
  </si>
  <si>
    <t>จอขวา
🔴&gt;&gt; นำส่งสื่อเดือน July 26https://drive.google.com/drive/folders/1hkoiNCMwD0NIDTQUAbl6NzxVBY4UWnaP?usp=driv</t>
  </si>
  <si>
    <t>d7ad8327</t>
  </si>
  <si>
    <t>จอกลาง
🔴&gt;&gt; นำส่งสื่อเดือน July 26https://drive.google.com/drive/folders/1hkoiNCMwD0NIDTQUAbl6NzxVBY4UWnaP?usp=drive_link</t>
  </si>
  <si>
    <t>f86b1617</t>
  </si>
  <si>
    <t>จอ Kiosk
🔴&gt;&gt; นำส่งสื่อเดือน July 26https://drive.google.com/drive/folders/1hkoiNCMwD0NIDTQUAbl6NzxVBY4UWnaP?usp=drive_link</t>
  </si>
  <si>
    <t>39239d5a</t>
  </si>
  <si>
    <t>ขึ้นสื่อรายเดือน จอ Sheep
🔵TV Corner (Accessory Wall) ดูชื่อ Corner จาก Folder
https://drive.google.com/drive/folders/1WfElovPKf6zu7tIeiRz_I6tTyjXBZk9U?usp=sharing</t>
  </si>
  <si>
    <t>ec6a61b7</t>
  </si>
  <si>
    <t>ขึ้นสื่อรายเดือนจอ Apple Wall 
🔵TV Corner (Accessory Wall) ดูชื่อ Corner จาก Folder
https://drive.google.com/drive/folders/1WfElovPKf6zu7tIeiRz_I6tTyjXBZk9U?usp=sharing</t>
  </si>
  <si>
    <t>cde803e9</t>
  </si>
  <si>
    <t>ขึ้นสื่อรายเดือน
🔵Digital Screen 43"(จอ Trade In - Co Brand)
https://drive.google.com/drive/folders/1gpoX-RcJ2MbhkVYCB1bPouRCUEyuhgQ4?usp=drive_link</t>
  </si>
  <si>
    <t>f18508d4</t>
  </si>
  <si>
    <t>fb233ee8</t>
  </si>
  <si>
    <t>รบกวนช่วยอัพเดท VDO Big Hot spot  สาขา Big C ราชดำริ เป็น VDO ตาม Link ด้านล่างนี้ค่ะ   อัพเดทได้เลยค่ะ หรือ ก่อน 9 โมง 1 July 2026 
https://drive.google.com/file/d/1I34Y9Y7uY9H_PEu2S-Kzm7QSBWmTSf4S/view?usp=sharing</t>
  </si>
  <si>
    <t>46b9dad6</t>
  </si>
  <si>
    <t>สวัสดีค่ะ รบกวนอัพเดท VDO เล่นตัวใหม่นะคะ มี 9 สาขา Terminal21/ซีคอน/เมกา บางนา/แฟชั่น/เวสเกต/สยาม เซนเตอร์/เซนทรัลพาร์ค/Zpell/Maya/PTY
อัพเดทคืนพฤหัสนะคะ
Terminal21 : https://drive.google.com/file/d/1LJCOe0EqSiTMzEM6eDAJmcjwOpN-ItUC/view?usp=drive_link
เมกะบางนา : https://drive.google.com/file/d/1I7a-iOaeeSPjSxAV6pB3ocmumRVfUYho/view?usp=drive_link
แฟชั่น/ซีคอน/เวตเกต : https://drive.google.com/file/d/1Oev4QqLyffOwXKxFa60T3Iutt3diNymc/view?usp=drive_link
เวสเกต หน้าร้าน : https://drive.google.com/file/d/1uOwLRg41dIlS3xXJAKhlN9fcw-BgCEEp/view?usp=drive_link
สยาม เซนเตอร์ : จอข้าง https://drive.google.com/file/d/1GIe_IMzWs9cr4YOLL6NDsLDrOwYQOe7X/view?usp=drive_link
หลังแคชเชียร์ : https://drive.google.com/file/d/14bw0xYkDq5K58pVBr4oXJIosWrqL7_Fl/view?usp=drive_link
เซนทรัลพาร์ค : หลังแคชเชียร์ https://drive.google.com/file/d/1RUiTeyLH5m9RSn_UXw43c4ft6y4zb0tW/view?usp=drive_link
จอด้านข้าง : https://drive.google.com/file/d/1hkn5g41B3peTHsEGGMMPVmgsorvGntLW/view?usp=drive_link
Zpell : หลังแคชเชียร์ : https://drive.google.com/file/d/1KJPaWpkRiizsJ_cXZ5rU7N4X96fSS3y3/view?usp=drive_link
จอด้านข้าง 2 จอ : https://drive.google.com/file/d/1HbHJuO7JxB88vy_5PKU94sFUPFuExGi3/view?usp=drive_link
MAYA :  w2560XH1408PX (จอWALL) https://drive.google.com/file/d/1YGocAUTRpBQqsl7q8JwjtvnSCO8xM3R1/view?usp=drive_link
w2048XH1152PX (จอWALL) https://drive.google.com/file/d/1MDGSHTBm9a5mFP2R8Lla0xsmjsCYhIgC/view?usp=drive_link
PTY : w 2560Xh1480pX https://drive.google.com/file/d/1FbeYAO8ddBefTEqGVhPRrlH5pPj3Mj4K/view?usp=drive_link
w1792Xh1024pX https://drive.google.com/file/d/1Luid7r6OoCcXRgnXtR2223crZUV5d6lB/view?usp=drive_link</t>
  </si>
  <si>
    <t>ขึ้นสื่อ 16Device</t>
  </si>
  <si>
    <t>a666bc1b</t>
  </si>
  <si>
    <t>Vespa Nakhonratshasima</t>
  </si>
  <si>
    <t>0862440889</t>
  </si>
  <si>
    <t>DataServiceDR_Images/a666bc1b.รูปภาพที่แจ้ง.100244.jpg</t>
  </si>
  <si>
    <t>ส่ง Adaptor ไปให้ลูกค้าเปลี่ยน</t>
  </si>
  <si>
    <t>DataServiceDR_Images/a666bc1b.รูปภาพที่ดำเนินการเสร็จแล้ว.024030.jpg</t>
  </si>
  <si>
    <t>591357fb</t>
  </si>
  <si>
    <t>ขึ้นสื่อ True ที่ลูกค้าแจ้งตกหล่น</t>
  </si>
  <si>
    <t>DataServiceDR_Images/591357fb.รูปภาพที่แจ้ง.112131.jpg</t>
  </si>
  <si>
    <t>DataServiceDR_Images/591357fb.รูปภาพที่ดำเนินการเสร็จแล้ว.112131.jpg</t>
  </si>
  <si>
    <t>ff7dce1c</t>
  </si>
  <si>
    <t>เข้าตรวจสิบอาการจอ LED Outdoor  ดับ</t>
  </si>
  <si>
    <t>DataServiceDR_Images/ff7dce1c.รูปภาพที่แจ้ง.011533.jpg</t>
  </si>
  <si>
    <t>1.ไล่เช็คจุดต่อสายไฟและ ตั้มใหม่แล้ว แบบเดิม ใสสลีปและตัดสายไฟเมนให้เสียบได้ อาจจะทำให้หลวม หรือสปาร์ค เลยต่อใหม่ด้วยไวนัด ครับผม   2.ตั้งtimer ให้ลูกค้าใหม่ (สายไฟเข้าtimer มีหลวมด้วยครับ)</t>
  </si>
  <si>
    <t>DataServiceDR_Images/ff7dce1c.รูปภาพที่ดำเนินการเสร็จแล้ว.012626.jpg</t>
  </si>
  <si>
    <t>85c0c06d</t>
  </si>
  <si>
    <t>จอ True X Smart Home 1 สื่อ
 BD Central Embassy, Khon Kaen Campus 
&gt;&gt; update จอ 6 TrueX, Smart Home July 26
https://docs.google.com/spreadsheets/d/1x34dbAGaK4zgmZ2moMWICSd6jFGFYcu_Ysx2Jd54GoY/edit?usp=sharing</t>
  </si>
  <si>
    <t>5ea5f1f0</t>
  </si>
  <si>
    <t>รบกวนเพิ่มเติม แก้ไขรูปสื่อ Retail Asia award 
LED
True Branding Shop True Tower 1 
https://drive.google.com/drive/folders/1bwEJcnkpCfuZFQ4lcnimfflheuuVdcAw</t>
  </si>
  <si>
    <t>DataServiceDR_Images/5ea5f1f0.รูปภาพที่แจ้ง.085028.jpg</t>
  </si>
  <si>
    <t>492bf137</t>
  </si>
  <si>
    <t>LED : Retail Asia Award (แก้ไขเฉพาะ 12 สาขา ขยับรูปผู้บริหารขึ้น) ให้ใช้อันนี้แทนอันเดิมนะคะ
https://drive.google.com/drive/folders/1MNqxAnocN7ydgKg6_-BT-yLEQhEZiRZM</t>
  </si>
  <si>
    <t>ขึ้นสื่อฉบับแก้ไข 11 สาขา เนื่องจากอีก1 สาขาในลิงค์Dr ไม่ได้ดูแล</t>
  </si>
  <si>
    <t>32bbe3f2</t>
  </si>
  <si>
    <t>แจ้งซ่อม จอสื่อโฆษณา ทางเชื่อม BTS  สถานีสุขุมวิท (BL22)</t>
  </si>
  <si>
    <t>DataServiceDR_Images/32bbe3f2.รูปภาพที่แจ้ง.123028.jpg</t>
  </si>
  <si>
    <t>แก้ไข้เรียบร้อยครับ  จุดแรก สายDCหลวมทำการแก้ไข ติดปกติแล้วคนรับ จุดที่2สายแพรเสียครับทำการเปลี่ยนสายแพรเรียบร้อยครับ</t>
  </si>
  <si>
    <t>DataServiceDR_Images/32bbe3f2.รูปภาพที่ดำเนินการเสร็จแล้ว.032318.jpg</t>
  </si>
  <si>
    <t>เสนอราคาแล้ว</t>
  </si>
  <si>
    <t>0d550614</t>
  </si>
  <si>
    <t>DataServiceDR_Images/0d550614.รูปภาพที่แจ้ง.123244.jpg</t>
  </si>
  <si>
    <t>เปลี่ยนกล่อง Control</t>
  </si>
  <si>
    <t>DataServiceDR_Images/0d550614.รูปภาพที่ดำเนินการเสร็จแล้ว.044358.jpg</t>
  </si>
  <si>
    <t>f4c9d694</t>
  </si>
  <si>
    <t>จอเบอร์1ดับ</t>
  </si>
  <si>
    <t>DataServiceDR_Images/f4c9d694.รูปภาพที่แจ้ง.123431.jpg</t>
  </si>
  <si>
    <t>ตรวจสอบพบ adapterเสีย ดำเนินการเปลี่ยน adapter เรียบร้อยครับจอกลับมาติดปกติแล้วครับ</t>
  </si>
  <si>
    <t>DataServiceDR_Images/f4c9d694.รูปภาพที่ดำเนินการเสร็จแล้ว.045012.jpg</t>
  </si>
  <si>
    <t>ecbdf3de</t>
  </si>
  <si>
    <t>แจ้งซ่อมงาน ระบบ Info ใช้การไม่ได้</t>
  </si>
  <si>
    <t>DataServiceDR_Images/ecbdf3de.รูปภาพที่แจ้ง.123818.jpg</t>
  </si>
  <si>
    <t>ชี้แจงและ แนะนำวิธีการแก้ไข</t>
  </si>
  <si>
    <t>DataServiceDR_Images/ecbdf3de.รูปภาพที่ดำเนินการเสร็จแล้ว.123930.jpg</t>
  </si>
  <si>
    <t>41ea0a33</t>
  </si>
  <si>
    <t>รบกวนช่วยอัปไฟล์ภาพสำหรับเปลี่ยนจอ LED Week 27 - 28 ของ CHARLES &amp; KEITH สาขา Central Pattaya แทนสื่อเดิมตามลิงก์ด้านล่างภายในวันที่ 1 ก.ค. 2569 ค่ะ
Central Pattaya https://drive.google.com/file/d/1c-z253C_ICSMrEGidIQSDM3_nwXKonlX/view?usp=sharing</t>
  </si>
  <si>
    <t>8a3f3afa</t>
  </si>
  <si>
    <t>DataServiceDR_Images/8a3f3afa.รูปภาพที่แจ้ง.124323.jpg</t>
  </si>
  <si>
    <t>จอ VDO WALL  9 จอ กล่องควบคุมรีสตาร์ทตัวเอง ไม่เล่นสื่อ แนวทางแก้ไข // เปลี่ยนกล่องควบคุมจอ แอนดอร์ยใหม่  1 กล่อง พร้อมดึงเข้าระบบ CMS-True   ใช้งาน Online</t>
  </si>
  <si>
    <t>DataServiceDR_Images/8a3f3afa.รูปภาพที่ดำเนินการเสร็จแล้ว.020917.jpg</t>
  </si>
  <si>
    <t>e6d52e20</t>
  </si>
  <si>
    <t>📣ประกาศ📣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
LED Wall
https://drive.google.com/drive/folders/1FxB5JXNecJS57SXHScZQqBN9kW65JCZz</t>
  </si>
  <si>
    <t>ขึ้นสื่อพร้อม ปรับ Play Control 79 Device</t>
  </si>
  <si>
    <t>30a52428</t>
  </si>
  <si>
    <t>📣ประกาศ📣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จอ Trade In (จอ 43 นิ้ว แบบมีขาตั้ง) : จอวางกับพื้น ใช้สื่อที่มีแต่ตัวหนังสือ
https://drive.google.com/drive/folders/1-GRMRi8qc8cRF1l6FBHux7KG-tcZWJlN</t>
  </si>
  <si>
    <t>85dc01c1</t>
  </si>
  <si>
    <t>จอ Mix 
📣ประกาศ📣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TV Corner (ทีวีแนวนอน)
https://drive.google.com/drive/folders/112becUXlBARKYgXEOUbvIOfvgNff75nn</t>
  </si>
  <si>
    <t>91baf04b</t>
  </si>
  <si>
    <t>True Partner Plus Robinson Chonburi</t>
  </si>
  <si>
    <t>DataServiceDR_Images/91baf04b.รูปภาพที่แจ้ง.125135.jpg</t>
  </si>
  <si>
    <t>DataServiceDR_Images/91baf04b.รูปภาพที่ดำเนินการเสร็จแล้ว.125949.jpg</t>
  </si>
  <si>
    <t>0437d3c5</t>
  </si>
  <si>
    <t>จอเสาดับและจอแคชเชียร์Module สีเพี้ยน</t>
  </si>
  <si>
    <t>DataServiceDR_Images/0437d3c5.รูปภาพที่แจ้ง.011118.jpg</t>
  </si>
  <si>
    <t>รอสอบถามถึงจอแคชเชียร์ จอเสาติดแล้ว</t>
  </si>
  <si>
    <t>899e74cd</t>
  </si>
  <si>
    <t>DataServiceDR_Images/899e74cd.รูปภาพที่แจ้ง.125635.jpg</t>
  </si>
  <si>
    <t>ออนเบรคเกอร์จอ ทริป 1 ลูก</t>
  </si>
  <si>
    <t>DataServiceDR_Images/899e74cd.รูปภาพที่ดำเนินการเสร็จแล้ว.125733.jpg</t>
  </si>
  <si>
    <t>47b218fa</t>
  </si>
  <si>
    <t>จอ Sheep
📣ประกาศ📣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TV Corner (ทีวีแนวนอน)
https://drive.google.com/drive/folders/112becUXlBARKYgXEOUbvIOfvgNff75nn</t>
  </si>
  <si>
    <t>ขึ้นสื่อพร้อมปรับ Play Control</t>
  </si>
  <si>
    <t>62b9f613</t>
  </si>
  <si>
    <t>จอ Samsung
📣ประกาศ📣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TV Corner (ทีวีแนวนอน)
https://drive.google.com/drive/folders/112becUXlBARKYgXEOUbvIOfvgNff75nn</t>
  </si>
  <si>
    <t>9540706d</t>
  </si>
  <si>
    <t>จอ Basues (ที่คุณพัชดูแล เล่นสื่อไม่เหมือนBasues Branding)
📣ประกาศ📣
ขอนำส่งสื่อถวายพระพร เนื่องในโอกาสวันคล้ายวันประสูติ สมเด็จเจ้าฟ้าฯ กรมพระศรีสวางควัฒน วรขัตติยราชนารี วันที่ ๔ กรกฎาคม ๒๕๖๙  (ขึ้นสื่อค้าง 1 วัน หลังจากนั้นขึ้นสื่อปกติ)
TV Corner (ทีวีแนวนอน)
https://drive.google.com/drive/folders/112becUXlBARKYgXEOUbvIOfvgNff75nn</t>
  </si>
  <si>
    <t>74a23d31</t>
  </si>
  <si>
    <t>ทำให้จอซีทรูหน้าร้านและจอLED แคชเชียร์ซิงค์กัน
ลูกค้าแจ้งว่าให้ทำตัวเลขมาก่อน เผื่อบวกงบไปกับสาขาเปิดใหม่</t>
  </si>
  <si>
    <t>DataServiceDR_Images/74a23d31.รูปภาพที่แจ้ง.013044.jpg</t>
  </si>
  <si>
    <t>4c2fae90</t>
  </si>
  <si>
    <t>อัพเดตคอนเทนต์ได้ค่อนข้างช้า ลูกค้าแจ้งมา 2 เจ้า 
1.Sunnies 
2.Newlook</t>
  </si>
  <si>
    <t>DataServiceDR_Images/4c2fae90.รูปภาพที่แจ้ง.013428.jpg</t>
  </si>
  <si>
    <t>อีฟ , XIE SHAOYANG</t>
  </si>
  <si>
    <t>อัพความเร็วเน็ตแล้ว ติดตามอาการดีขึ้นแล้ว</t>
  </si>
  <si>
    <t>27ad569f</t>
  </si>
  <si>
    <t>ช่องที่ 7 ดับ 1จอ
ระบบออนไลน์ แจ้งทีมซัพเข้าตรวจสอบครับ</t>
  </si>
  <si>
    <t>DataServiceDR_Images/27ad569f.รูปภาพที่แจ้ง.015705.jpg</t>
  </si>
  <si>
    <t>เอิร์ท , นับ</t>
  </si>
  <si>
    <t>ทำการตรวจสอบพบว่าตัว connector มีปัญหาครับ เนื่องจากสายสแกนระหว่างจอ4ไปจอ5ไม่มีครับ เลยต้องใช้เส้นเดิมแล้วทำการต่อตรงพันสายเข้าด้วยกันเพื่อให้จอติดใช้งานได้ชั่วคราวก่อนครับ แล้วค่อยเข้ามาแก้ไขใหม่ในภายหลังครับ</t>
  </si>
  <si>
    <t>DataServiceDR_Images/27ad569f.รูปภาพที่ดำเนินการเสร็จแล้ว.133051.jpg</t>
  </si>
  <si>
    <t>230ec94f</t>
  </si>
  <si>
    <t>ขอแจ้งเพิ่มสื่อ imoo ที่จอ ACC Wall Mix Brand มีผลตั้งแต่ 2/7/2026
https://drive.google.com/file/d/13_zEUt7x_SP2HzwJnhFcRoTnb3P26wij/view?usp=sharing</t>
  </si>
  <si>
    <t>bc458f65</t>
  </si>
  <si>
    <t>จอ อีกฝั่งที่ติดกัน ชำรุด 2 จุด เม็ดสีจอหลุดออกมา 2 จุดใหญ่ครับ จอ wall lat</t>
  </si>
  <si>
    <t>DataServiceDR_Images/bc458f65.รูปภาพที่แจ้ง.022501.jpg</t>
  </si>
  <si>
    <t>647350d5</t>
  </si>
  <si>
    <t>เข้าเพิ่มกล่องเช็กระบบไฟของจอ LED  จำนวน 1 กล่อง</t>
  </si>
  <si>
    <t>ดำเนินการเข้าติดตั้งกล่อง a3 l แต่พบว่าพบว่าหน้างานมีกล่อง a3 l อยู่แล้วแต่ระบบออฟไลน์ไปเมื่อวันที่ 10 เดือน 4 ปี 2025และไม่ได้ตั้งชื่อกล่องว่าอยู่สถานีไหน ลองเอาสายLANเสียบเข้ากับ notebook แล้วแต่ไม่มีสัญญาณ คาดว่าสายแลนอินเตอร์เน็ตอาจจะมีปัญหาครับ ตรวจสอบค่าเม็ดสีจอ LED WALL ค่าเม็ดสีปกติครับ</t>
  </si>
  <si>
    <t>DataServiceDR_Images/647350d5.รูปภาพที่ดำเนินการเสร็จแล้ว.133413.jpg</t>
  </si>
  <si>
    <t>7e87579f</t>
  </si>
  <si>
    <t>ฝาก Update งานDynamic คืนนี้ด้วยครับ
คืน วันพฤหัสที่ 2 ก.ค. เข้าเช้า วันศุกร์ที่ 3 ก.ค. นี้
ทางทีมจะเข้าเปลี่ยนสื่อ
สถานีสุขุมวิท ชั้นออกบัตรโดยสาร
ลูกค้า "Oppo Reno16 Series"
จำนวน 2  กล่อง
ตำแหน่งกล่อง 
1. SUK CC WLB 01 
ขนาดจอ  528 x 256 px
2. SUK CC WLB 02 
ขนาดจอ 528 x 256 px
*** รบกวนตั้ง เวลาเปลี่ยนสื่อ
คืนวันพฤหัสที่ 2 ก.ค. นี้ เวลา 23.40น.
เจ้าหน้าที่ติดตั้งหน้างาน
K.ครอส เบอร์ติดต่อ 0634648737
K.เดี่ยว เบอร์ติดต่อ 0659984223
ควรโทรประสานงานกันช่วงเย็น ก่อนเวลาติดตั้งสื่อ
ขอบคุณครับ</t>
  </si>
  <si>
    <t>9c853eeb</t>
  </si>
  <si>
    <t>ขึ้นสื่อรายเดือน จอ Mix
🔵TV Corner (Accessory Wall) ดูชื่อ Corner จาก Folder
https://drive.google.com/drive/folders/1WfElovPKf6zu7tIeiRz_I6tTyjXBZk9U?usp=sharing</t>
  </si>
  <si>
    <t>082f5ec0</t>
  </si>
  <si>
    <t>ขึ้นสื่อจอ Acc Wall Nort Ville ที่เปิดใหม่ 8 จอ</t>
  </si>
  <si>
    <t>ขึ้นสื่อ 8 จอ</t>
  </si>
  <si>
    <t>280b5ace</t>
  </si>
  <si>
    <t>จอซ้าย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</si>
  <si>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665ca568</t>
  </si>
  <si>
    <t>จอขวา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</si>
  <si>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2effe9ca</t>
  </si>
  <si>
    <t>จอกลาง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</si>
  <si>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งานนี้หนูทำเสร็จแล้วนะคะ ขึ้นสื่อพร้อมปรับ Play Control</t>
  </si>
  <si>
    <t>8db21f88</t>
  </si>
  <si>
    <t>จอKiosk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</si>
  <si>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97fec2b1</t>
  </si>
  <si>
    <t>จอ3Sphere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</si>
  <si>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8a64e1f5</t>
  </si>
  <si>
    <t>จอSiamsoi2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https://drive.google.com/drive/folders/1Mx9ez93-r5EUGDkZLcOQKC5JrQwFQ68I?usp=drive_link</t>
  </si>
  <si>
    <t>ขึ้นสื่อพร้อมปรับ Play Control SiamSoi2 จอ Gadget และจอ Student</t>
  </si>
  <si>
    <t>f812b70e</t>
  </si>
  <si>
    <t>จอ Privilege
นำส่งสื่อวันพิเศษ
&gt;&gt; สื่อถวายพระพร 4 กรกฎาคม 2569 สมเด็จเจ้าฟ้าฯ กรมพระศรีสวางควัฒน วรขัตติยราชนารี ค้างสื่อเดียว งด Commercial 1 วัน (วันเสาร์ 4 กรกฎาคม 69)  
https://drive.google.com/drive/folders/1Mx9ez93-r5EUGDkZLcOQKC5JrQwFQ68I?usp=drive_li</t>
  </si>
  <si>
    <t>ขึนสื่อพร้อมปรับ Play Control</t>
  </si>
  <si>
    <t>23728a2c</t>
  </si>
  <si>
    <t>เทรนนิ่งการใช้งานระบบ CMS วันที่ 06/07/26 เวลา 14.00 น.</t>
  </si>
  <si>
    <t>4a322a61</t>
  </si>
  <si>
    <t>LED Wall - สื่อไม่อัปเดต จอ Offine</t>
  </si>
  <si>
    <t>แนะนำสาขาเรียก ทีมเน็ตเวิร์คมาจติดตั้ง HUB</t>
  </si>
  <si>
    <t>d06c300d</t>
  </si>
  <si>
    <t>จอ 12 เมตร เพิ่มค่าแสง5%</t>
  </si>
  <si>
    <t>DataServiceDR_Images/d06c300d.รูปภาพที่แจ้ง.063605.jpg</t>
  </si>
  <si>
    <t>ดำเนินการปรับค่าแสงขึ้นอีก 5% เรียบร้อยครับ ปรับจากเดิม 15% เพิ่มอีก 5% เป็น 20% ครับ</t>
  </si>
  <si>
    <t>DataServiceDR_Images/d06c300d.รูปภาพที่ดำเนินการเสร็จแล้ว.100618.jpg</t>
  </si>
  <si>
    <t>226ffadc</t>
  </si>
  <si>
    <t>Link สื่อใหม่
LED : TVS-ลูกค้าทรู ดู AF ฟรี  -July 2026
https://drive.google.com/drive/folders/1iCF_yv50dxVjeDDtulUsn0m2oehwR8nH?usp=sharing</t>
  </si>
  <si>
    <t>ดำเนินการล่าช้าเนื่องจากแทรกสื่อ Oppo และสื่อถวายพระพร รวมถึงสื่อด่วนแบรนด์อื่นๆขึ้นก่อน</t>
  </si>
  <si>
    <t>4655adfe</t>
  </si>
  <si>
    <t>ขอแจ้งเพิ่มสื่อ &amp; เปลี่ยนสื่อ Apple มีผลตั้งแต่ 3/7/2026 รายละเอียดดังนี้
-เพิ่มสื่อ iPhone 2 สื่อ ที่จอ Apple ACC Wall
https://drive.google.com/drive/folders/1eJq2FbwVA8dfp1n_T7P8X3ZXZ8WycWlq?usp=sharing</t>
  </si>
  <si>
    <t>e8ea7b2e</t>
  </si>
  <si>
    <t>ขอแจ้งเพิ่มสื่อ &amp; เปลี่ยนสื่อ Apple มีผลตั้งแต่ 3/7/2026 รายละเอียดดังนี้
-เปลี่ยนสื่อ Apple Watch แทนอันเดิม ที่จอ Apple ACC Wall &amp; Mix Brand Wall
https://drive.google.com/file/d/1kvdNFhmIGDA-Um1KC8xneS_9K-okmX87/view?usp=sharing</t>
  </si>
  <si>
    <t>ขึ้นสื่อ 1 สื่อ</t>
  </si>
  <si>
    <t>55c2082b</t>
  </si>
  <si>
    <t>Sketchers True Digital Park จอ LED แบตหมดไวมาก ได้แค่ 2 ชั่วโมงก็แบตหมด ไม่แน่ใจว่าปัญหาเกิดจากอะไร และต้องแก้ไขยังไงคะ</t>
  </si>
  <si>
    <t>DataServiceDR_Images/55c2082b.รูปภาพที่แจ้ง.091608.jpg</t>
  </si>
  <si>
    <t>a62bee61</t>
  </si>
  <si>
    <t>เทรนการขึ้นสื่อไฟล์เสียง ของ Eveandboy   2ระบบ 
Info และ CMS
วันที่ 7/7/69  เวลา นัดเทรน 14.00น.</t>
  </si>
  <si>
    <t>2f524afd</t>
  </si>
  <si>
    <t>ID280</t>
  </si>
  <si>
    <t>หน้าจอขึ้น No Program สถานะOnline ปกติ ขึ้นสื่อแล้วแต่สื่อไม่ขึ้น</t>
  </si>
  <si>
    <t>DataServiceDR_Images/2f524afd.รูปภาพที่แจ้ง.095255.jpg</t>
  </si>
  <si>
    <t>แนะนำสาขาแก้ไข</t>
  </si>
  <si>
    <t>0a5d4e65</t>
  </si>
  <si>
    <t>ขออภัยรบกวนปรับสื่อ ถวายพระพรลงชั่วคราว 1 สาขา พอดีมีทีมถ่ายงาน 
สาขา True Digital Park 
สื่อถวายพระพรกลับมาขึ้นได้ 12.30 น.วันนี้ค่ะ
ค้างสื่อ TOL อย่างเดียวให้หน่อยนะคะ
LED ทุกจอนะคะ</t>
  </si>
  <si>
    <t>DataServiceDR_Images/0a5d4e65.รูปภาพที่แจ้ง.031439.jpg</t>
  </si>
  <si>
    <t>032a3864</t>
  </si>
  <si>
    <t>True Shop Central Ayutthaya จอไม่ติดครับ</t>
  </si>
  <si>
    <t>DataServiceDR_Images/032a3864.รูปภาพที่แจ้ง.033119.jpg</t>
  </si>
  <si>
    <t>Restart จอ</t>
  </si>
  <si>
    <t>DataServiceDR_Images/032a3864.รูปภาพที่ดำเนินการเสร็จแล้ว.025448.jpg</t>
  </si>
  <si>
    <t>5b0a9bcc</t>
  </si>
  <si>
    <t>True siam soi 2</t>
  </si>
  <si>
    <t>Arisa Loetcharoenwut</t>
  </si>
  <si>
    <t>จอดำเปิดติดไม่ขึ้นสื่อ  ////จอติดแล้ว แต่เล่นแค่สื่อเดียว เนื่องจากสื่ออื่น Sent Faile จึงส่งช่างเช็คอินเทอร์เน็ต</t>
  </si>
  <si>
    <t>DataServiceDR_Images/5b0a9bcc.รูปภาพที่แจ้ง.033347.jpg</t>
  </si>
  <si>
    <t>เอิร์ท , เอ็ม</t>
  </si>
  <si>
    <t>ตรวจสอบเบื้องต้นพบสายLANถูกถอดออกจากฝั่ง server ทำให้ไม่มีสัญญาณอินเตอร์เน็ตมาครับตัวกล่องเชื่อมต่อกับ WiFi ไว้แต่ WiFi ไม่ค่อยเสถียรครับ ทำการเสียบLANกลับไปใหม่สัญญาณออนไลน์มาปกติเรียบร้อยครับ</t>
  </si>
  <si>
    <t>DataServiceDR_Images/5b0a9bcc.รูปภาพที่ดำเนินการเสร็จแล้ว.011024.jpg</t>
  </si>
  <si>
    <t>2715335d</t>
  </si>
  <si>
    <t>พัชราภรณ์ ศิลประเสริฐ</t>
  </si>
  <si>
    <t>0969298954</t>
  </si>
  <si>
    <t>TV Wall พบปัญหาการใช้งาน
รายละเอียดปัญหา : TV Wall สื่อไม่ติด 1 ช่องเป็นจอดำ</t>
  </si>
  <si>
    <t>DataServiceDR_Images/2715335d.รูปภาพที่แจ้ง.033557.jpg</t>
  </si>
  <si>
    <t>สื่อขึ้นSent Faile ส่งไม่สำเร็จ ต้องส่งใหม่</t>
  </si>
  <si>
    <t>DataServiceDR_Images/2715335d.รูปภาพที่ดำเนินการเสร็จแล้ว.021534.jpg</t>
  </si>
  <si>
    <t>52188073</t>
  </si>
  <si>
    <t>ปัญหา : BOE พบปัญหาการใช้งาน
รายละเอียดปัญหา : BOE Wall apple Sheepไม่ขึ้นสื่อ หน้าจอดำ</t>
  </si>
  <si>
    <t>DataServiceDR_Images/52188073.รูปภาพที่แจ้ง.033812.jpg</t>
  </si>
  <si>
    <t>ส่งสื่อแล้ว Sent Failed ทำการส่งสื่อใหม่</t>
  </si>
  <si>
    <t>DataServiceDR_Images/52188073.รูปภาพที่ดำเนินการเสร็จแล้ว.022637.jpg</t>
  </si>
  <si>
    <t>5945513f</t>
  </si>
  <si>
    <t>รบกวนตรวจสอบ Wall ให้สาขาทีค่ะ จอดับ
TS The Mall Nakhonratchasima</t>
  </si>
  <si>
    <t>DataServiceDR_Images/5945513f.รูปภาพที่แจ้ง.034154.jpg</t>
  </si>
  <si>
    <t>Restart ผ่านระบบ</t>
  </si>
  <si>
    <t>49609a88</t>
  </si>
  <si>
    <t>้เบลล์</t>
  </si>
  <si>
    <t>จอ ไม่ Run app</t>
  </si>
  <si>
    <t>DataServiceDR_Images/49609a88.รูปภาพที่แจ้ง.034709.jpg</t>
  </si>
  <si>
    <t>หมี</t>
  </si>
  <si>
    <t>DataServiceDR_Images/49609a88.รูปภาพที่ดำเนินการเสร็จแล้ว.094335.jpg</t>
  </si>
  <si>
    <t>61f2c2a9</t>
  </si>
  <si>
    <t>ณัชชา SR</t>
  </si>
  <si>
    <t>อาการ: จอดับ ไม่ขึ้นภาพโฆษณา</t>
  </si>
  <si>
    <t>DataServiceDR_Images/61f2c2a9.รูปภาพที่แจ้ง.035223.jpg</t>
  </si>
  <si>
    <t>ผลการตรวจสอบ  :  adapter หลุด วิธีแก้ไข :    ทีมเข้าดำเนินการเสียบadapter จอใช้งานปกติ</t>
  </si>
  <si>
    <t>DataServiceDR_Images/61f2c2a9.รูปภาพที่ดำเนินการเสร็จแล้ว.015254.jpg</t>
  </si>
  <si>
    <t>0c51922c</t>
  </si>
  <si>
    <t>ด่านประชาชื่นขาเข้า
(ช่องที่ 19,20,23) จอดับ 3 จอ
ในระบบออนไลน์ปกติ แจ้งทีมซัพเข้าตรวจสอบครับ</t>
  </si>
  <si>
    <t>DataServiceDR_Images/0c51922c.รูปภาพที่แจ้ง.035424.jpg</t>
  </si>
  <si>
    <t>ดำเนินการเปลี่ยน การ์ดใบที่1ของจอที่19 สลับสายLANใช้สายสแปร์ เซ็ตการ์ดใหม่ ตอนนี้จอติดปกติครับ</t>
  </si>
  <si>
    <t>DataServiceDR_Images/0c51922c.รูปภาพที่ดำเนินการเสร็จแล้ว.120913.jpg</t>
  </si>
  <si>
    <t>1bf8cdda</t>
  </si>
  <si>
    <t>DataServiceDR_Images/1bf8cdda.รูปภาพที่แจ้ง.035630.jpg</t>
  </si>
  <si>
    <t>นิ่ม , ต้น (ไฟฟ้า)</t>
  </si>
  <si>
    <t>แนะนำสาขาปรับหน่วง ดีเรย์ ให้เวลานานขึ้น จาก 0.1 เป็น 1.0 ครับ ติดตามออาการ พรุ่งนี้เข้าครับ</t>
  </si>
  <si>
    <t>DataServiceDR_Images/1bf8cdda.รูปภาพที่ดำเนินการเสร็จแล้ว.032147.jpg</t>
  </si>
  <si>
    <t>** ติดตามอาการ 8/7/2026 อีกครั้ง***</t>
  </si>
  <si>
    <t>452c0a8b</t>
  </si>
  <si>
    <t>DataServiceDR_Images/452c0a8b.รูปภาพที่แจ้ง.035821.jpg</t>
  </si>
  <si>
    <t>เอ๋ , เอ๋ รถเฮี้ยบ , ต้น (ไฟฟ้า)</t>
  </si>
  <si>
    <t>เปลี่ยนสายแพ ปรับแผ่น เสร็จเรียบร้อย</t>
  </si>
  <si>
    <t>DataServiceDR_Images/452c0a8b.รูปภาพที่ดำเนินการเสร็จแล้ว.110028.jpg</t>
  </si>
  <si>
    <t>ee9a26a1</t>
  </si>
  <si>
    <t>กล่อง restart เอง พบว่ากล่องเล่นสื่อ H.265 ไม่ได้</t>
  </si>
  <si>
    <t>DataServiceDR_Images/ee9a26a1.รูปภาพที่แจ้ง.040105.jpg</t>
  </si>
  <si>
    <t>หนูเล็ก , XIE SHAOYANG</t>
  </si>
  <si>
    <t>อยู่ระหว่างประสานงานตรวจสอบกับซัพ</t>
  </si>
  <si>
    <t>อยู่ระหว่างการตรวจสอบสื่อ + ประสานงานซัพ ตรวจขสอบโปรแกรม</t>
  </si>
  <si>
    <t>2bb8ee9f</t>
  </si>
  <si>
    <t>แจ้งเพิ่มสื่อ,เปลี่ยนแปลง และลบสื่อ Digital TV อัพเดท  4/6/2026
1.แจ้ง  เพิ่มสื่อ แคมเปญ 5G Super Gamer  ระยะเวลาการขึ้นสื่อ 6 ก.ค. 69 – 31 ส.ค. 69 
2.แจ้ง  เพิ่มสื่อ แคมเปญ AOUx3 Oppo Reno 15 Series , EOL clearance, AOU ลด 300 Entry model ระยะเวลาการขึ้นสื่อ 6 ก.ค. 69 – 31 ส.ค. 69 
3.แจ้ง  เพิ่มสื่อ แคมเปญ iPhone 17e ระยะเวลาการขึ้นสื่อ 6 ก.ค. 69 – 31 ส.ค. 69 
4.แจ้ง  เพิ่มสื่อ แคมเปญ iPhone 17 Family, Apple Watch ระยะเวลาการขึ้นสื่อ 6 ก.ค. 69 – 31 ส.ค. 69 
Team DR  &gt;&gt;&gt; Digital Screen 43" (แนวตั้งสื่อco brand)   
https://drive.google.com/drive/folders/1sSj0kti6NehqZnG1TZ309EZnRKzDYTQf?usp=sharing
แจ้งลบสื่อ เนื่องจากสื่อหมดอายุ
Best Regards
Theerani  Lerdsri (Saw)
 ธีรนิติ์  เลิศศรี  (ซอ)
Mobile: 095-3611286
Retail Operation &amp; Experience</t>
  </si>
  <si>
    <t>DataServiceDR_Images/2bb8ee9f.รูปภาพที่แจ้ง.041438.jpg</t>
  </si>
  <si>
    <t>ขึ้นสื่อ 4 สื่อ</t>
  </si>
  <si>
    <t>e5431d72</t>
  </si>
  <si>
    <t>Adidas Central Rama 3</t>
  </si>
  <si>
    <t>จอดับเบรคเกอร์ ทริป</t>
  </si>
  <si>
    <t>DataServiceDR_Images/e5431d72.รูปภาพที่แจ้ง.081347.jpg</t>
  </si>
  <si>
    <t>-จอดับเบรคเกอร์ ทริป (ลูกค้าแจ้งว่าเบรคเกอร์เราไม่ได้ทริปครับ ได้มีการวัดกระแสไฟแลเวปกติครับ) เช็คหม้อแปลงตรงที่จอดับ กระแสไฟปกติครับ</t>
  </si>
  <si>
    <t>DataServiceDR_Images/e5431d72.รูปภาพที่ดำเนินการเสร็จแล้ว.010959.jpg</t>
  </si>
  <si>
    <t>635765b3</t>
  </si>
  <si>
    <t>Pornchanok Anyawadeekul</t>
  </si>
  <si>
    <t>0653632157</t>
  </si>
  <si>
    <t>ปัญหา : LED Wall พบปัญหาการใช้งาน
รายละเอียดปัญหา : จอ LED ไม่ติด ทั้งในร้านและหน้าร้าน</t>
  </si>
  <si>
    <t>DataServiceDR_Images/635765b3.รูปภาพที่แจ้ง.081518.jpg</t>
  </si>
  <si>
    <t>แนะนำ on เบรคเกอร์ ใช้งานได้ปกติ</t>
  </si>
  <si>
    <t>DataServiceDR_Images/635765b3.รูปภาพที่ดำเนินการเสร็จแล้ว.015929.jpg</t>
  </si>
  <si>
    <t>3b85a584</t>
  </si>
  <si>
    <t>แจ้งขึ้นสื่อ
&gt;&gt; iPhone 17 Fam Mass ขึ้นสื่อ 6 - 31 Jul 26
https://drive.google.com/drive/folders/1WDrStzNJwTfTAnn5NNFbvYerDfbtVrPQ?usp=drive_link
รบกวนด้วยนะคะ ขอบคุณมากค่ะ🙏🏻</t>
  </si>
  <si>
    <t>เอาไปแปลง Image Size ใน Photo Shop ลูกค้าให้ไฟล์มาขนาดใหญ่เกิน อัพเข้า CMS ไม่ได้ค่ะ และขึ้นสื่อจอกลาง จอ 3Sphere จอKiosk</t>
  </si>
  <si>
    <t>13b88566</t>
  </si>
  <si>
    <t>คืนวันจันทร์ที่ 6 ก.ค. เข้าเช้า วันอังคารที่ 7 ก.ค. นี้
ทางทีมจะเข้าเปลี่ยนสื่อ
สถานีสุขุมวิท ชั้นออกบัตรโดยสาร
ลูกค้า ODYSSEY
จำนวน 1 กล่อง
ตำแหน่งกล่อง 
1. SUK CC DLB 02 
ขนาดจอ 880x256 px
*** รบกวนตั้ง เวลาเปลี่ยนสื่อ
คืนวันจันทร์ที่ 6 ก.ค. นี้ เวลา 23.40น.
K.เดี่ยว 0659984223
K.เดี่ยว เบอร์สำรอง 0876730941
ควรโทรประสานงานกันช่วงเย็น ก่อนเวลาติดตั้งสื่อ</t>
  </si>
  <si>
    <t>480039d0</t>
  </si>
  <si>
    <t>&gt;&gt; Apple Watch ขึ้นสื่อคร่อมเดือน 6 Jul - 15 Aug 26
https://drive.google.com/drive/folders/1j7BFo0Bi7nTym8MrKjXsI7M3I2cDIdhR?usp=drive_link</t>
  </si>
  <si>
    <t>ขึ้นสื่อประเภทจอดังนี้ 1.Kiosk 2.Siam Soi2 3.3Sphere 4.จอกลาง</t>
  </si>
  <si>
    <t>42c926e8</t>
  </si>
  <si>
    <t>&gt;&gt; BDBC, Easy save ขึ้นสื่อคร่อมเดือน 7 Jul - 7 Aug 26
https://drive.google.com/drive/folders/1nA99OpjSud6H4x6bUsev809GUFUX9HgY?usp=drive_link</t>
  </si>
  <si>
    <t>ขึ้นสื่อ2 สื่อ แยกประเภทจอดังนี้ 1.จอขวา 2.Kiosk 3.จอ3Sphere</t>
  </si>
  <si>
    <t>fa1c1295</t>
  </si>
  <si>
    <t>Update VDO ประจำเดือน July 2026 ครับ รบกวน upload ให้วันนี้เลยนะครับ
https://wwpcis-my.sharepoint.com/:f:/g/personal/smuhammadsaid_diormail_com/IgA0kL3EZk7hRZFiPzdrXu0FAby6Dvo9yjXeWXiM52O-Xmc?e=EIOTAd</t>
  </si>
  <si>
    <t>1731bc20</t>
  </si>
  <si>
    <t>ฝากเข้าดำเนินการด้วยครับ
เมื่อคืน กล่องDynamic งาน หนังเรื่อง Odyssey 
ไฟไม่ติดครับ
และกล่องนี้มี Record ไว้ว่า ถ้าปิดไฟ แล้วเมื่อมาเปิดใหม่ จะมีปัญหาค่อนข้างบ่อยครับ
ฝากทีม DR checkให้ด้วยครับ
ขอบคุณครับ</t>
  </si>
  <si>
    <t>DataServiceDR_Images/1731bc20.รูปภาพที่แจ้ง.121527.jpg</t>
  </si>
  <si>
    <t>รายละเอียดงาน : จอดับครับจอไม่ติดในตอนที่ทีม BMN เปลี่ยนสื่อทีมBMNจึงปิดสวิชหัวกล่องไว้ ทีม DR จะตรวจสอบ Log ข้อมูลจุดนี้ให้ครับ วิธีการแก้ไข: ทางคุณมดเปิดสวิชหัวกล่องจอทำงานปกติครับ</t>
  </si>
  <si>
    <t>ลูกค้าเปิดสวิทช์หัวกล่องเอง</t>
  </si>
  <si>
    <t>263ecc33</t>
  </si>
  <si>
    <t>งาน กล่อง Dynamic
หนังเรื่อง ODESSY
พรุ่งน้ี (พุธที่ 8 กค ) 
ช่วงเวลาประมาณ 10.30 น.
ทาง ลูกค้าจะขอลงดูหน้างาน เพื่อปรับ motion ให้เข้ากับConcept มากที่สุด
โดยทางทีม ได้เตรียม File ไว้ 3Version
1. V1 AW1 ละอองอย่างเดียว
2. V2 AW1 ละอองและ Highlightตัวม้า
3. V3 AW1 ละอองและตอนจบม้าสว่าง
และ ตัวที่แสดงผลอยู่ตอนนี้เป็น Version ที่2
ชื่อ "V2 AW1 ละอองและ Highlightตัวม้า"
รบกวนทีมDR  Standby ในการ upload 
ตามเวลาดังกล่าวด้วยครับ
ขอบคุณครับ</t>
  </si>
  <si>
    <t>1. Dynamic MRT สุขุมวิท เข้าช่วยเปลี่ยนสื่อที่หน้างาน พร้อมทีม BMN Sales และทางลูกค้าของ BMN จะเข้าไปหน้างานเพื่อปรู๊ฟ เพื่อป้องกันความผิดพลาด และปัญหาฉุกเฉิน อื่นๆ  ดำเนินการเข้าเปลี่ยนสื่อพร้อมทีม BMN เรียบร้อยครับตอนนี้ทางBMNให้ขึ้นสื่อขาวทั้งจอไว้ก่อนครับ✅  ตรวจสอบรหัสแผ่นโมดูลจอเสา8จอกับจอ dynamic welcome 2จอเรียบร้อยครับ รหัสแผ่นจอLEDเสาร8 P2.5 =M22030223(2144) รหัสแผ่นจอ dynamic welcome  =AE-3216-A01(2027)</t>
  </si>
  <si>
    <t>DataServiceDR_Images/263ecc33.รูปภาพที่ดำเนินการเสร็จแล้ว.101458.jpg</t>
  </si>
  <si>
    <t>6a624120</t>
  </si>
  <si>
    <t>0969365556</t>
  </si>
  <si>
    <t>จอเปิดไม่ติด ไฟเข้า แต่จอไม่ติด</t>
  </si>
  <si>
    <t>DataServiceDR_Images/6a624120.รูปภาพที่แจ้ง.122339.jpg</t>
  </si>
  <si>
    <t>แนะนำลูกค้าเชื่อมต่ออินเทอร์เน็ต</t>
  </si>
  <si>
    <t>DataServiceDR_Images/6a624120.รูปภาพที่ดำเนินการเสร็จแล้ว.084311.jpg</t>
  </si>
  <si>
    <t>9fbebc78</t>
  </si>
  <si>
    <t>Adidas CT เชียงใหม่ 
จอ 11 ดับ</t>
  </si>
  <si>
    <t>DataServiceDR_Images/9fbebc78.รูปภาพที่แจ้ง.122654.jpg</t>
  </si>
  <si>
    <t>procescer ขึ้น no in put ( VGA ) กดช่องสัญญาณ HDMI</t>
  </si>
  <si>
    <t>DataServiceDR_Images/9fbebc78.รูปภาพที่ดำเนินการเสร็จแล้ว.094814.jpg</t>
  </si>
  <si>
    <t>a3332ca3</t>
  </si>
  <si>
    <t>DataServiceDR_Images/a3332ca3.รูปภาพที่แจ้ง.123043.jpg</t>
  </si>
  <si>
    <t>สื่อในจอหมดอายุ ทำการส่งสื่อใหม่</t>
  </si>
  <si>
    <t>DataServiceDR_Images/a3332ca3.รูปภาพที่ดำเนินการเสร็จแล้ว.123043.jpg</t>
  </si>
  <si>
    <t>185ec105</t>
  </si>
  <si>
    <t>1.แจ้ง  เพิ่มสื่อ แคมเปญ BDBC &amp; Easy Up Easy Savel ระยะเวลาการขึ้นสื่อ 6 ก.ค. 69 – 8 ส.ค. 69
Team DR  &gt;&gt;&gt; Digital Screen 43" (แนวตั้งสื่อco brand)   
https://drive.google.com/drive/folders/1Y16kITH0aIkKhGOOSZTK1rBRi-lFp1Eo?usp=drive_link</t>
  </si>
  <si>
    <t>d3edbc27</t>
  </si>
  <si>
    <t>แจ้ง  เพิ่มสื่อ แคมเปญ iPhone N- ระยะเวลาการขึ้นสื่อ 6 ก.ค. 69 – 31 ก.ค. 69
Team DR  &gt;&gt;&gt; Digital Screen 43" (แนวตั้งสื่อco brand)   
https://drive.google.com/drive/folders/1Y16kITH0aIkKhGOOSZTK1rBRi-lFp1Eo?usp=drive_link</t>
  </si>
  <si>
    <t>088d3ae2</t>
  </si>
  <si>
    <t>แจ้งเพิ่มสื่อ แคมเปญ IPad Student Device Bundle เวลาการขึ้นสื่อ 7 ก.ค. 69 - 31 ส.ค. 69
Team DR  &gt;&gt;&gt; Digital Screen 43" (แนวตั้งสื่อco brand)   
https://drive.google.com/drive/folders/1Y16kITH0aIkKhGOOSZTK1rBRi-lFp1Eo?usp=drive_link</t>
  </si>
  <si>
    <t>85db4132</t>
  </si>
  <si>
    <t>รบกวนเพิ่มสื่อ iPhone15 ตาม Link ที่จอ Apple ACC Wall ทุกสาขาด้วยนะคะ
https://drive.google.com/file/d/1TZg98g3fy55lK4YAGi3DGoW5Eo_7A1gw/view?usp=sharing
iPhone15_ผ่อนดีมีแต่คุ้ม_exp310726</t>
  </si>
  <si>
    <t>37dbba35</t>
  </si>
  <si>
    <t>รบกวนขอเปลี่ยนสื่อ Sheep_July 2026 อันเดิมออก เนื่องจากมีบาง Collection ไม่ได้ขาย เป็นสื่อใหม่ตาม Link แทนค่ะ
https://drive.google.com/file/d/1taiH5KfvVF9mWFECGfwOSpYRABtM04yo/view?usp=sharing</t>
  </si>
  <si>
    <t>a11ab479</t>
  </si>
  <si>
    <t>ขึ้นสื่อหลัก จอพัทยาและอยุธยากลับ</t>
  </si>
  <si>
    <t>DataServiceDR_Images/a11ab479.รูปภาพที่ดำเนินการเสร็จแล้ว.095855.jpg</t>
  </si>
  <si>
    <t>c17f9770</t>
  </si>
  <si>
    <t>โรงเรียนวัดไร่ขิง</t>
  </si>
  <si>
    <t>0876699941</t>
  </si>
  <si>
    <t>สื่อเล่นไม่เต็มจอ</t>
  </si>
  <si>
    <t>DataServiceDR_Images/c17f9770.รูปภาพที่แจ้ง.024455.jpg</t>
  </si>
  <si>
    <t>อล้นครับ เนื่องจากมีการปรับแบบ fix scale ทำให้จอแสดงแค่ 1920*896 เลยทำให้แสดงสื่อล้นจอ ทำการปรับเป็น Full screen จอกลับมาแสดงเต็มจอปกติเรียบร้อยครับ  ทดสอบกับอุปกรณ์อื่นจอยังแสดงปกติครับ ทำการปิด-เปิดใหม่จอยังปกติครับ</t>
  </si>
  <si>
    <t>DataServiceDR_Images/c17f9770.รูปภาพที่ดำเนินการเสร็จแล้ว.131345.jpg</t>
  </si>
  <si>
    <t>153c96e1</t>
  </si>
  <si>
    <t>วรรัตน์ วรวนิชย์</t>
  </si>
  <si>
    <t>0909035140</t>
  </si>
  <si>
    <t>จอเล่นสื่อแค่โปรแกรมเดียว</t>
  </si>
  <si>
    <t>DataServiceDR_Images/153c96e1.รูปภาพที่แจ้ง.025905.jpg</t>
  </si>
  <si>
    <t>ดำเนินการเข้าเปลี่ยนกล่อง Player VDO Wall 12 จอ เรียบร้อยครับ ดึงกล่องเข้าระบบcmsเรียบร้อยครับ ขึ้นสื่อเรียบร้อยครับ แจ้งเพิ่มเติมลูกค้าอยากให้ปรับแสงลงอีกครับ เนื่องจากเวลามีสื่อแสงสีขาวจะสว่างมาก และร้อนนั่งโต๊ะตรงบริเวณหน้าจอไม่ำด้เลยครับ</t>
  </si>
  <si>
    <t>DataServiceDR_Images/153c96e1.รูปภาพที่ดำเนินการเสร็จแล้ว.025905.jpg</t>
  </si>
  <si>
    <t>3b1bfc5c</t>
  </si>
  <si>
    <t>แยก Slot ค่าแสง 6 ตอม่อ 
- สุรวงศ์
- วัชรพล 01 
- วัชรพล 02
- บางนา 27
- บางนา 29
- ประชาอุทิศ
ทำ report recheck ในระบบ LED Master 
ตามช่วงเวลา ระยะ Monitor 1 week Date : 09-16 /07/2026 
ช่วงเวลา 8: 00,15:00, 17:00 
พร้อมทำ report และ ปัญหาการใช้งานระบบ</t>
  </si>
  <si>
    <t>ทำ report recheck ในระบบ LED Master  ตามช่วงเวลา ระยะ Monitor 1 week Date : 09-16 /07/2026  ช่วงเวลา 8: 00,15:00, 17:00   พร้อมทำ report และ ปัญหาการใช้งานระบบ</t>
  </si>
  <si>
    <t>816facaf</t>
  </si>
  <si>
    <t>Popmart Central Pattaya</t>
  </si>
  <si>
    <t>รบกวนอัพเดทสื่อ popmart สาขาพัทยาให้หน่อยครับผม</t>
  </si>
  <si>
    <t>DataServiceDR_Images/816facaf.รูปภาพที่แจ้ง.093057.jpg</t>
  </si>
  <si>
    <t>49dc5b5f</t>
  </si>
  <si>
    <t>คืนนี้ฝากวางแผนจัดทีมงานเข้าดำเนินการแก้ไขป้าย Welcome Dynamic (แผ่นจอสว่างไม่เท่ากัน) ที่สถานีสุขุมวิท บริเวณชั้น Concourse ทั้ง 2 ฝั่ง ให้หน่อยครับ เนื่องจากทางลูกค้าแจ้งซ่อมมา เพราะทางผู้บริหารทางเกาหลีจะเข้ามาสื่อในวันพรุ่งนี้ ผมตรวจสอบแก้ไข ให้เรียบร้อยด้วยนะครับ (พร้อมส่งรายงานผลการแก้ไขเป็นรูปภาพก่อน และหลังแก้ไข)ด้วยนะคับ ทาง Sale ขอมา ขอบคุณครับ</t>
  </si>
  <si>
    <t>DataServiceDR_Images/49dc5b5f.รูปภาพที่แจ้ง.093328.jpg</t>
  </si>
  <si>
    <t>เอิร์ท , XIE SHAOYANG , เอื้อน</t>
  </si>
  <si>
    <t>ทำการแก้ไขจอ เปลี่ยนแผ่นและซ่อมแผ่นโมดูล จอเสา 8 จอเรียบร้อยครับ✅ จอ dynamic welcome  ไม่ได้แก้ไขนะครับเนื่องจาก จอเม็ดไฟเริ่มเสื่อมสภาพสีไม่เท่ากันใส่ของใหม่ไปสีสว่างกว่ามากครับ  ถ้าเปลี่ยนพี่ส่าวหยางแจ้งต้องเปลี่ยนทั้งจอ พี่ส่าวหยาง้ลยยังไม่ใก้เปลี่ยนครับ❌</t>
  </si>
  <si>
    <t>DataServiceDR_Images/49dc5b5f.รูปภาพที่ดำเนินการเสร็จแล้ว.131500.jpg</t>
  </si>
  <si>
    <t>732e339a</t>
  </si>
  <si>
    <t>ตรวจจอสื่อ ONE BANGKOK สถานีลุมพินี(BL25) 
แจ้งซ่อมจอสื่อดับ 1 จุด  ชั้นออกบัตรโดยสาร</t>
  </si>
  <si>
    <t>DataServiceDR_Images/732e339a.รูปภาพที่แจ้ง.093601.jpg</t>
  </si>
  <si>
    <t>ดำเนินการตรวจสอบพบว่าจอติดปกติครับ SM แจ้งว่าเห็รแผ่นดับและเห็นสายกลุดSMก็เลยทำการเสียบสายให้ใหม่ครับจอติดปกติครับ✅</t>
  </si>
  <si>
    <t>DataServiceDR_Images/732e339a.รูปภาพที่ดำเนินการเสร็จแล้ว.101817.jpg</t>
  </si>
  <si>
    <t>3cf20a99</t>
  </si>
  <si>
    <t>TS CT มหาชัยจอไม่ดับตามเวลา</t>
  </si>
  <si>
    <t>DataServiceDR_Images/3cf20a99.รูปภาพที่แจ้ง.095253.jpg</t>
  </si>
  <si>
    <t>ตั้งเวลาเปิด-ปิดจอ</t>
  </si>
  <si>
    <t>DataServiceDR_Images/3cf20a99.รูปภาพที่ดำเนินการเสร็จแล้ว.102203.jpg</t>
  </si>
  <si>
    <t>2d3461b6</t>
  </si>
  <si>
    <t>จอดับ 1 จอและมีสื่อเกินสกรีนตรงขอบจอ</t>
  </si>
  <si>
    <t>DataServiceDR_Images/2d3461b6.รูปภาพที่แจ้ง.100717.jpg</t>
  </si>
  <si>
    <t>ทำการปรับแกนX และส่งสื่อใหม่ เมื่อส่งสื่อใหม่จอกลับมาติดเอง</t>
  </si>
  <si>
    <t>DataServiceDR_Images/2d3461b6.รูปภาพที่ดำเนินการเสร็จแล้ว.100717.jpg</t>
  </si>
  <si>
    <t>7111687e</t>
  </si>
  <si>
    <t>คุณมด,คุณอาร์ท</t>
  </si>
  <si>
    <t>กล่อง A3 ตั้ง Play Control ไม่ได้</t>
  </si>
  <si>
    <t>DataServiceDR_Images/7111687e.รูปภาพที่แจ้ง.103230.jpg</t>
  </si>
  <si>
    <t>ประสานงานกับซัพเรื่องสาเหตุ</t>
  </si>
  <si>
    <t>c22da537</t>
  </si>
  <si>
    <t>สวัสดีค่ะ รบกวนอัพเดท VDO เล่นตัวใหม่นะคะ มี 9 สาขา Terminal21/ซีคอน/เมกา บางนา/แฟชั่น/เวสเกต/สยาม เซนเตอร์/เซนทรัลพาร์ค/Zpell/Maya/PTY
อัพเดทคืนพฤหัสนะคะ
Terminal21 : https://drive.google.com/file/d/113UFWCeKsRosGzTlU-rxNZESO2b2Y44l/view?usp=drive_link
เมกะบางนา : https://drive.google.com/file/d/1WWq8h_tp9-86yKMWDUlQ3dieUmJxmus2/view?usp=drive_link
แฟชั่น/ซีคอน/เวตเกต : https://drive.google.com/file/d/1FqGZWw8gcZvM67ACG7-DnFLTfCNX8Ybo/view?usp=drive_link
เวสเกต หน้าร้าน : https://drive.google.com/file/d/1ITwTduwW86UxFQpC5U2-OnzrYjKZqSdp/view?usp=drive_link
สยาม เซนเตอร์ : จอข้าง https://drive.google.com/file/d/1Glp9t9HilOm4JEwkeHDSoNGqKgnhtXRv/view?usp=drive_link
หลังแคชเชียร์ : https://drive.google.com/file/d/1E-NqWaJKclnUuS3gq0sBpaaK_5eE6CPf/view?usp=drive_link
เซนทรัลพาร์ค : หลังแคชเชียร์ https://drive.google.com/file/d/1oBH7eOCd0a2BaoBd2rBPa5r1G3R1Dd1Q/view?usp=drive_link
จอด้านข้าง : https://drive.google.com/file/d/1rGGvWS0wkZeJ-oSmK-WRcGWCdrlar0N-/view?usp=drive_link
Zpell : หลังแคชเชียร์ : https://drive.google.com/file/d/1M1jPBxv4AfHZMJyQW3P_UStPjjepG4DX/view?usp=drive_link
จอด้านข้าง 2 จอ : https://drive.google.com/file/d/1ObHmscUR5REkrdihUR3a4Srcr8j1Bx5C/view?usp=drive_link
MAYA :  w2560XH1408PX (จอWALL) https://drive.google.com/file/d/1YLjtbjymRwLkC8pPmiRIstGyNYtFD3h2/view?usp=drive_link
w2048XH1152PX (จอWALL) https://drive.google.com/file/d/1dPY5MnpdmNxr-q0XPeHh2lcYaYZ0FbQj/view?usp=drive_link
PTY : w 2560Xh1480pX https://drive.google.com/file/d/1KgDM1uaA_Hblurd-MwantbrecUvmRw1L/view?usp=drive_link
w1792Xh1024pX https://drive.google.com/file/d/1NZtaqLQSmmrf5N4xa1mrLD6zm3VCbQyL/view?usp=drive_link</t>
  </si>
  <si>
    <t>งานขึ้นสื่อ Popmart จอแคชเชียร์ 16 Device ค่ะ</t>
  </si>
  <si>
    <t>8a088e68</t>
  </si>
  <si>
    <t>สาขา เซนทรัล พาร์ค ขอสลับจอกัน สอง IP นี้ค่ะ
ลูกค้าต้องการให้จอสลับประเภทและต้องการให้สลับสื่อกัน</t>
  </si>
  <si>
    <t>DataServiceDR_Images/8a088e68.รูปภาพที่แจ้ง.103508.jpg</t>
  </si>
  <si>
    <t>เปลี่ยน Skull Panda กับ Twinkle สลับกัน</t>
  </si>
  <si>
    <t>eb065f49</t>
  </si>
  <si>
    <t>https://wwpcis-my.sharepoint.com/:f:/g/personal/smuhammadsaid_diormail_com/IgA0kL3EZk7hRZFiPzdrXu0FAby6Dvo9yjXeWXiM52O-Xmc?e=ycBAsh</t>
  </si>
  <si>
    <t>DataServiceDR_Images/eb065f49.รูปภาพที่แจ้ง.103509.jpg</t>
  </si>
  <si>
    <t>e38f819c</t>
  </si>
  <si>
    <t>ไว้อาลัยองค์ภา ปรับค่าแสงลง 40%</t>
  </si>
  <si>
    <t>ปรับค่าแสงลง 40%</t>
  </si>
  <si>
    <t>2d410dc7</t>
  </si>
  <si>
    <t>ด่านอโศก3 โมดูลสีเพี้ยน (ช่องที่3) จอที่2</t>
  </si>
  <si>
    <t>DataServiceDR_Images/2d410dc7.รูปภาพที่แจ้ง.033525.jpg</t>
  </si>
  <si>
    <t>เอ็ม , บอยกร</t>
  </si>
  <si>
    <t>เข้าตรวจสอบด่านอโศก 3 ช่อง 3 จอที่ 2 แผ่นทำงานปกติครับและได้ทำการเช็คทุกช่องก็ปกติครับ</t>
  </si>
  <si>
    <t>DataServiceDR_Images/2d410dc7.รูปภาพที่ดำเนินการเสร็จแล้ว.113503.jpg</t>
  </si>
  <si>
    <t>f7132f76</t>
  </si>
  <si>
    <t>Acc Wall : BD Embassy, ทรู1ใยแก้ว, CP Tower, EMSPHERE, Siam soi2, One BKK, Dusit Central Park 
Video Wall : TS Central Westgate, Mega Bangna, Future Rangsit 
แจ้งเปลี่ยนแปลงสื่อ
&gt;&gt; เปลี่ยนแปลงสื่อ Pre-register The New Samsung Galaxy Z Series (A New Shape Unfolds) มีผลทันที 9 - 22 Jul 26
https://drive.google.com/drive/folders/1g6iB-LUhlpFk1YyUP1nfJS5sw6J7XfuF?usp=drive_link
รบกวนด้วยนะคะ ขอบคุณมากค่ะ🙏🏻</t>
  </si>
  <si>
    <t>eff0ccc3</t>
  </si>
  <si>
    <t>รบกวนเพิ่มสื่อ Pre Register Samsung ที่จอ Samsung ACC Wall ทุกสาขาให้ด้วยนะคะ มีผล 8-22/7/2026
https://drive.google.com/file/d/1yj1_1mcoVY2mYkzKroFlO8BKmNjiTnOL/view?usp=sharing</t>
  </si>
  <si>
    <t>4261cbd2</t>
  </si>
  <si>
    <t>📣ประกาศ📣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จอ Trade In (จอ 43 นิ้ว แบบมีขาตั้ง) : จอวางกับพื้น ใช้สื่อที่มีแต่ตัวหนังสือ
https://drive.google.com/file/d/1lK4c63kn2WyTncvEvWghiuQ8Wms8ifID/view?usp=drive_link</t>
  </si>
  <si>
    <t>ดำเนินการส่งแทนที่ วันที่ 13/07/26</t>
  </si>
  <si>
    <t>96cc6037</t>
  </si>
  <si>
    <t>ปรับ Play Control จอ Samsung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</si>
  <si>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ปรับPlay Control เว้นวันที่ 13/07/26 และขึ้นสื่อถวายพระพร</t>
  </si>
  <si>
    <t>de5aaf88</t>
  </si>
  <si>
    <t>ปรับ Play Control จอ Sheep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</si>
  <si>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a5bd8b88</t>
  </si>
  <si>
    <t>ปรับ Play Control จอApple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</si>
  <si>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c5451c41</t>
  </si>
  <si>
    <t>ปรับ Play Control จอ baseus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</si>
  <si>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8b0ad184</t>
  </si>
  <si>
    <t>ปรับ Play Control จอ Focus 
📣ประกาศ📣
ขอนำส่งสื่อถวายพระพร เนื่องในโอกาสวันคล้ายวันประสูติ พระเจ้าวรวงศ์เธอ พระองค์เจ้าโสมสวลี กรมหมื่นสุทธนารีนาถ วันที่ ๑๓ กรกฎาคม ๒๕๖๙  (ขึ้นสื่อค้าง 1 วัน หลังจากนั้นขึ้นสื่อปกติ)
TV Corner (ทีวีแนวนอน)
https://drive.google.com/drive/folders/1Qd7u7jaxqGeoT7sIbHfI3tncySWdlGtc?usp=drive_link</t>
  </si>
  <si>
    <t>f2c9cb9d</t>
  </si>
  <si>
    <t>ปรับ Play Control  จอกลาง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</si>
  <si>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9fd8d3b4</t>
  </si>
  <si>
    <t>ปรับ Play Control จอ ซ้าย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</si>
  <si>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711c67f6</t>
  </si>
  <si>
    <t>ปรับ Play Control จอ ขวา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</si>
  <si>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8a3152bc</t>
  </si>
  <si>
    <t>ปรับ Play Control จอ 3 Sphere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</si>
  <si>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ดำเนินการส่งแทนที่ วันที่ 13/07/26 นสื่อถวายพระพร Sphere 3จอแบบแยกโปรแกรมเนื่องจาก Resolution ไม่เท่ากัน ลูกค้าทำสื่อแยกเพื่อไม่ให้ภาพยืดค่ะ</t>
  </si>
  <si>
    <t>7adbf44a</t>
  </si>
  <si>
    <t>ปรับ Play Control จอ Kiosk
นำส่งสื่อวันพิเศษ
&gt;&gt; สื่อถวายพระพร 13 กรกฎาคม 2569 พระเจ้าวรวงศ์เธอ พระองค์เจ้าโสมสวลี กรมหมื่นสุทธนารีนาถ ค้างสื่อเดียว งด Commercial 1 วัน (วันจันทร์ 13 กรกฎาคม 69)  
https://drive.google.com/drive/folders/1iyMOw7jWQdG7wzlr4EvLrGmeMgDYbefm?usp=drive_</t>
  </si>
  <si>
    <t>ปรับ play Controlสื่อหลัก พร้อมส่งสื่อถวายพระพรค่ะ</t>
  </si>
  <si>
    <t>32f05240</t>
  </si>
  <si>
    <t>แจ้งเปลี่ยนแปลงสื่อ (ลูกค้าแจ้งแก้ไข AW)
&gt;&gt; เปลี่ยนแปลงสื่อ iPad Student Device Bundle มีผลทันที 9 - 31 Jul 26 
https://drive.google.com/drive/folders/10GlANHOTrWhu3eBeBNr_Z2A2tC4N938K?usp=drive_link</t>
  </si>
  <si>
    <t>ขึ้นสื่อสร้างโปรแกรมแยกประเภทจอดังนี้ 1.จอ Kiosk  2.จอ 3Sphere  3.จอกลาง 4.จอ Siam Soi 2</t>
  </si>
  <si>
    <t>efb3d55f</t>
  </si>
  <si>
    <t>&gt;&gt; เปลี่ยนแปลงสื่อ Digital Poster TVS_I AM WHAT I AM  มีการปรับแก้ไข AW ใหม่ มีผลทันที 9 - 31 Jul 26
https://drive.google.com/drive/folders/18V_IhS3fErC3lx1VtWpPtPkp0RnYnn9E?usp=drive_link</t>
  </si>
  <si>
    <t>ขึ้นสื่อ และลบสื่อเก่า</t>
  </si>
  <si>
    <t>ba41ea33</t>
  </si>
  <si>
    <t>แจ้งขึ้นสื่อ
&gt;&gt; Pre-register The New Samsung Galaxy Z Series (A New Shape Unfolds) ขึ้นสื่อ 9 - 22 Jul 26
https://drive.google.com/drive/folders/1g6iB-LUhlpFk1YyUP1nfJS5sw6J7XfuF?usp=drive_link</t>
  </si>
  <si>
    <t>สร้างโปรแกรมแยกประเภทจอดังนี้  1.จอขวา 2. จอSamsung Embussy และ ขอนแก่น แคมปัส  3.จอ Kiosk 4.3Sphere</t>
  </si>
  <si>
    <t>8c9d5e32</t>
  </si>
  <si>
    <t>&gt;&gt; Device Bundling X Pay Next ขึ้นสื่อ 9 - 31 Jul 26
https://drive.google.com/drive/folders/18M8WU7RGfCjhYIv9Xo6GCi-RUDlNfeAc?usp=drive_link</t>
  </si>
  <si>
    <t>งานนี้เรียบร้อยแล้วนะคะ  1.จอ Kiosk  2.จอ 3Sphere  3.จอขวา</t>
  </si>
  <si>
    <t>9bbcbd66</t>
  </si>
  <si>
    <t>1.แจ้ง  เพิ่มสื่อ แคมเปญ Pre-register The New Samsung Galaxy Z Series (A New Shape Unfolds) ระยะเวลาการขึ้นสื่อ 9 ก.ค. 69 – 22 ก.ค. 69
Team DR  &gt;&gt;&gt; Digital Screen 43" (แนวตั้งสื่อco brand)   
https://drive.google.com/drive/folders/1owEaiE8TsS6Hr-Ule3nGAfkx7TvdaKfO?usp=drive_lin</t>
  </si>
  <si>
    <t>56c5f997</t>
  </si>
  <si>
    <t>2.เพิ่มสื่อ แคมเปญ Device Bundling x paynext (silver bullet) ระยะเวลาการขึ้นสื่อ 9 ก.ค. 69 – 31 ก.ค. 69
Team DR  &gt;&gt;&gt; Digital Screen 43" (แนวตั้งสื่อco brand)   
https://drive.google.com/drive/folders/1owEaiE8TsS6Hr-Ule3nGAfkx7TvdaKfO?usp=drive_link</t>
  </si>
  <si>
    <t>3cef01de</t>
  </si>
  <si>
    <t>จอค้างบ่อย
และจอดับ</t>
  </si>
  <si>
    <t>DataServiceDR_Images/3cef01de.รูปภาพที่แจ้ง.024503.jpg</t>
  </si>
  <si>
    <t>สาขาแจ้งว่าปกติแล้ว</t>
  </si>
  <si>
    <t>รอPlayer</t>
  </si>
  <si>
    <t>886299b3</t>
  </si>
  <si>
    <t>จอOffline</t>
  </si>
  <si>
    <t>งาน Big C Pattaya 3 จอ offline เข้าตรวจสอบตู้ไฟสถานะ off ทำการ on พบว่าจอติดไม่เต็มทำการ Off - on ใหม่ และพบว่าเบรคเกอร์ตัวลูก ทริป ทำการ on จอติดปกติครับ</t>
  </si>
  <si>
    <t>DataServiceDR_Images/886299b3.รูปภาพที่ดำเนินการเสร็จแล้ว.123048.jpg</t>
  </si>
  <si>
    <t>4ecd2da8</t>
  </si>
  <si>
    <t>จอเพี้ยนครึ่งจอ</t>
  </si>
  <si>
    <t>DataServiceDR_Images/4ecd2da8.รูปภาพที่แจ้ง.123342.jpg</t>
  </si>
  <si>
    <t>ตรวจสอบเบื้องต้น มีสายไฟDC(ดำแดง)ใช้เป็นแบบ2เส้นของจอ dynamic เลยทำการเปลี่ยนสาย DC 1เส้นครับ  หม้อแปลงมีอาการติดและก็ดับเช็คไฟออกปกติครับ คาดว่าจ่ายกระแสเกินอาจจะเกิดจากต่ออุปกรณ์เยอะเกิน ครับหม้อแปลงลูกที่มีปัญหาต่ออุปกรณ์ทั้งหมด9แผ่นกับการ์ดอีก1ใบ ทำให้หม้อแปลงProtectตัวเอง ตอนถอดแผ่นออก2แผ่นจอติดไม่มีอาการดับ เลยทำการเปลี่ยนหม้อแปลง ลูกที่มีปัญหา 1 ใบครับ ตอนนี้จอยังติดปกติครับ ถ้าเกิดอาการยังไม่หายอาจจะต้องเข้ามาเพิ่มหม้อแปลงครับ</t>
  </si>
  <si>
    <t>DataServiceDR_Images/4ecd2da8.รูปภาพที่ดำเนินการเสร็จแล้ว.115241.jpg</t>
  </si>
  <si>
    <t>75b36b65</t>
  </si>
  <si>
    <t>Adidas Central Villege</t>
  </si>
  <si>
    <t>จอเสียครับขึ้นภาพเบลอ</t>
  </si>
  <si>
    <t>DataServiceDR_Images/75b36b65.รูปภาพที่แจ้ง.123532.jpg</t>
  </si>
  <si>
    <t>เอิร์ท , นุ๊ก , เอ็ม</t>
  </si>
  <si>
    <t>จอTV75นิ้ว  (เอิร์ท นุ๊ก เอ็ม) -แกะเฟรมออกและเปลี่ยนสายHDMI เช็คอาการTVอาการหายหรือไม่ หรือเป็นที่ปัญหาพาแนล สรุปกลับ มา  -ทำการตรวจสอบ ตอนปิด-เปิดไฟใหม่อาการหาย ไม่พบอาการจอเสีย ตรวจสอบสายHDMI หัวสายเบี้ยวอาจจะเปิดจากแรงกดทับทำการเปลี่ยนใหม่ ตอนนี้จอแสดงสื่อปกติครับ✅  3.ทีมพี่มุชา รื้อถอนและติดตั้งตู้คอนโทรลไฟฟ้าจำนวน 2 ชุด(น้องนุ๊ก) -นำเบรคเกอร์ABB 25A 1P จำนวน 19 ลูกให้พี่มุชา+ใบแปะหน้าตู้2ใบ และดูงานรื้อถอนและติดตั้งจนจบ -เทสระบบกับพี่มุชา  4.ปิดแผ่นคอมโพสิตสีดำหลังกล่องไฟขนาด72x12cm จำนวน 1 ชิ้น (น้องนุ๊ก) -ไม่สามารถปิดแผ่นคิโพสิตได้ครับ เนื่องจากแผ่นมีน้ำหนักเกินตอนปิดแล้วป้ายหน้าเชิดขึ้นครับ❌  5.ตรวจเช็คและเปลี่ยนแผ่นเสียในร้าน (เอ็ม เอิร์ท)</t>
  </si>
  <si>
    <t>DataServiceDR_Images/75b36b65.รูปภาพที่ดำเนินการเสร็จแล้ว.012510.jpg</t>
  </si>
  <si>
    <t>43beeed8</t>
  </si>
  <si>
    <t>จอเพี้ยนบางจุด</t>
  </si>
  <si>
    <t>DataServiceDR_Images/43beeed8.รูปภาพที่แจ้ง.123740.jpg</t>
  </si>
  <si>
    <t>ดำเนินการตรวจสอบมาถึงจอติดปกติ เช็คเบื้องต้นพบว่าสายแพรชำรุดแต่ยังใช้งานได้ เลยทำการเปลี่ยนเส้นใหม่1เส้นครับ</t>
  </si>
  <si>
    <t>DataServiceDR_Images/43beeed8.รูปภาพที่ดำเนินการเสร็จแล้ว.012016.jpg</t>
  </si>
  <si>
    <t>d9fbcce4</t>
  </si>
  <si>
    <t>งานจอที่แก้ไข Dead Pixel เมื่อคืน ตำแหน่งที่วง แสงไม่เท่ากัน ผมฝากให้ทีมงานคืน ลงปรับค่าแสงให้เท่ากันหน่อยนะครับ
4 เสา 8 จอ</t>
  </si>
  <si>
    <t>DataServiceDR_Images/d9fbcce4.รูปภาพที่แจ้ง.123913.jpg</t>
  </si>
  <si>
    <t>ทำการแก้ไขขอเปลี่ยนโมดูล2แผ่น สีไม่เท่ากันเรียบร้อยครับ✅ จอ dynamic ทางออก2,3 คนของBMNแจ้งว่าโอเคแล้วครับ</t>
  </si>
  <si>
    <t>DataServiceDR_Images/d9fbcce4.รูปภาพที่ดำเนินการเสร็จแล้ว.011544.jpg</t>
  </si>
  <si>
    <t>27680729</t>
  </si>
  <si>
    <t>American Tourister One Bangkok</t>
  </si>
  <si>
    <t>Samsonite One bkk AT  จอเสีย</t>
  </si>
  <si>
    <t>DataServiceDR_Images/27680729.รูปภาพที่แจ้ง.124142.jpg</t>
  </si>
  <si>
    <t>ดำเนินการตรวจสอบพบว่าสายไฟ DC หลุดครับทำการเสียบกลับเข้าไปใหม่แผ่นโมดูลใช้ได้ปกติครับ มีปรับเวลา timer ให้ลูกค้าเนื่องจากลูกค้าแจ้งว่าจอจะติดมาช้าประมาณ 10 นาทีครับทำการปรับเรียบร้อยครับ</t>
  </si>
  <si>
    <t>DataServiceDR_Images/27680729.รูปภาพที่ดำเนินการเสร็จแล้ว.014755.jpg</t>
  </si>
  <si>
    <t>ca07ccd0</t>
  </si>
  <si>
    <t>DataServiceDR_Images/ca07ccd0.รูปภาพที่แจ้ง.124327.jpg</t>
  </si>
  <si>
    <t>เปลี่ยนสายแลน 2 เส้น HDMI 1 เส้น</t>
  </si>
  <si>
    <t>DataServiceDR_Images/ca07ccd0.รูปภาพที่ดำเนินการเสร็จแล้ว.013012.jpg</t>
  </si>
  <si>
    <t>57a3faa8</t>
  </si>
  <si>
    <t>ขึ้นสื่อ จอบาร์ ระบบ Refee</t>
  </si>
  <si>
    <t>DataServiceDR_Images/57a3faa8.รูปภาพที่แจ้ง.124653.jpg</t>
  </si>
  <si>
    <t>ด่านประชาชื่นขาออก(ช่องที่2)
โมดูลสีเพี้ยนครับ</t>
  </si>
  <si>
    <t>DataServiceDR_Images/9939feb1.รูปภาพที่แจ้ง.124812.jpg</t>
  </si>
  <si>
    <t>เอิร์ท , บอยกร</t>
  </si>
  <si>
    <t>เปลี่ยนแผ่นโมดูลจำนวน1แผ่นเรียยร้อยครับ ✅</t>
  </si>
  <si>
    <t>DataServiceDR_Images/2936217.รูปภาพที่ดำเนินการเสร็จแล้ว.075432.jpg</t>
  </si>
  <si>
    <t>ad4e51f0</t>
  </si>
  <si>
    <t>Vespa 
โปรแกรมในระบบมีปัญหา</t>
  </si>
  <si>
    <t>DataServiceDR_Images/ad4e51f0.รูปภาพที่แจ้ง.020529.jpg</t>
  </si>
  <si>
    <t>ประสานงานแจ้งลูกค้า ลูกค้าแก้ไขเรียบร้อยแล้ว</t>
  </si>
  <si>
    <t>bfced113</t>
  </si>
  <si>
    <t>เมกะบางนาจอหน้าร้านมุมบนขวามือลูกค้าแจ้งมีเสียไป 1 จุดค่ะ
วันที่ 20 รบกวนส่งช่างเข้าแก้ไขจุดนี้ให้หน่อยนะคะ</t>
  </si>
  <si>
    <t>DataServiceDR_Images/bfced113.รูปภาพที่แจ้ง.125045.jpg</t>
  </si>
  <si>
    <t>166d80ac</t>
  </si>
  <si>
    <t>ด่านศรีนครินทร์(ช่องที่6)
มีเดทพิกเซลครับ</t>
  </si>
  <si>
    <t>DataServiceDR_Images/166d80ac.รูปภาพที่แจ้ง.125154.jpg</t>
  </si>
  <si>
    <t>DataServiceDR_Images/166d80ac.รูปภาพที่ดำเนินการเสร็จแล้ว.020702.jpg</t>
  </si>
  <si>
    <t>59436517</t>
  </si>
  <si>
    <t>ด่านบางซื่อ2(ช่องที่3)
เม็ดหลอดโมดูลสีเพี้ยนครับ</t>
  </si>
  <si>
    <t>DataServiceDR_Images/59436517.รูปภาพที่แจ้ง.032203.jpg</t>
  </si>
  <si>
    <t>เปลี่ยนแผ่นโมดูลจำนวน1แผ่นเรียยร้อยครับ</t>
  </si>
  <si>
    <t>DataServiceDR_Images/59436517.รูปภาพที่ดำเนินการเสร็จแล้ว.075641.jpg</t>
  </si>
  <si>
    <t>4e5372c2</t>
  </si>
  <si>
    <t>ด่านศรีนครินทร์(ช่องที่11)
มีเดทพิกเซลครับ</t>
  </si>
  <si>
    <t>DataServiceDR_Images/4e5372c2.รูปภาพที่แจ้ง.125434.jpg</t>
  </si>
  <si>
    <t>ถึง 21.26 น. เปลี่ยนแผ่นโมดูล 1 แผ่น</t>
  </si>
  <si>
    <t>DataServiceDR_Images/4e5372c2.รูปภาพที่ดำเนินการเสร็จแล้ว.020436.jpg</t>
  </si>
  <si>
    <t>a4030997</t>
  </si>
  <si>
    <t>ด่านศรีนครินทร์(ช่องที่12)
เม็ดหลอดโมดูลสีเพี้ยนครับ</t>
  </si>
  <si>
    <t>DataServiceDR_Images/a4030997.รูปภาพที่แจ้ง.125535.jpg</t>
  </si>
  <si>
    <t>เปลี่ยนแผ่นโมดูล 3 แผ่น</t>
  </si>
  <si>
    <t>DataServiceDR_Images/a4030997.รูปภาพที่ดำเนินการเสร็จแล้ว.020547.jpg</t>
  </si>
  <si>
    <t>9a9b5ffc</t>
  </si>
  <si>
    <t>ด่านอโศก1(ช่องที่1)
เม็ดหลอดโมดูลสีเพี้ยนครับ</t>
  </si>
  <si>
    <t>DataServiceDR_Images/9a9b5ffc.รูปภาพที่แจ้ง.125647.jpg</t>
  </si>
  <si>
    <t>XIE SHAOYANG , เอ็ม</t>
  </si>
  <si>
    <t>เปลี่ยนแผ่น Module เรียบร้อย</t>
  </si>
  <si>
    <t>DataServiceDR_Images/9a9b5ffc.รูปภาพที่ดำเนินการเสร็จแล้ว.014909.jpg</t>
  </si>
  <si>
    <t>c3de7bf9</t>
  </si>
  <si>
    <t>ด่านพระราม9-1(ช่องที่1)
มีเดทพิกเซลครับ</t>
  </si>
  <si>
    <t>DataServiceDR_Images/c3de7bf9.รูปภาพที่แจ้ง.125750.jpg</t>
  </si>
  <si>
    <t>DataServiceDR_Images/c3de7bf9.รูปภาพที่ดำเนินการเสร็จแล้ว.014744.jpg</t>
  </si>
  <si>
    <t>9c91b2ca</t>
  </si>
  <si>
    <t>ด่านเลียบแม่น้ำ(ช่องที่4)
เม็ดหลอดโมดูลดับครับ</t>
  </si>
  <si>
    <t>DataServiceDR_Images/9c91b2ca.รูปภาพที่แจ้ง.125922.jpg</t>
  </si>
  <si>
    <t>เข้าตรวจสอบหน้างานแล้วปกติครับไม่มีเม็ดโมดุลดับครับ</t>
  </si>
  <si>
    <t>DataServiceDR_Images/9c91b2ca.รูปภาพที่ดำเนินการเสร็จแล้ว.022303.jpg</t>
  </si>
  <si>
    <t>faf908ac</t>
  </si>
  <si>
    <t>ด่านดินแดง(ช่องที่9)
เม็ดหลอดโมดูลดับ
และสีเพี้ยนครับ</t>
  </si>
  <si>
    <t>DataServiceDR_Images/faf908ac.รูปภาพที่แจ้ง.130037.jpg</t>
  </si>
  <si>
    <t>ด่านดินแดงช่องที่ 9 เปลี่ยนแผ่นโมดุลจำนวน 2 แผ่นเสร็จเรียบร้อยครับตอนนี้ปกติแล้วครับ ด่านดินแดงช่องที่ 8 เปลี่ยนแผ่นโมดุลจำนวน 1 แผ่นที่ไฟดับเสร็จเรียบร้อยแล้วครับ</t>
  </si>
  <si>
    <t>DataServiceDR_Images/faf908ac.รูปภาพที่ดำเนินการเสร็จแล้ว.022531.jpg</t>
  </si>
  <si>
    <t>2a228754</t>
  </si>
  <si>
    <t>ด่านพระราม9-2 (ช่องที่4)
มีโมดูลสีเพี้ยนและเดทพิกเซลครับ</t>
  </si>
  <si>
    <t>DataServiceDR_Images/2a228754.รูปภาพที่แจ้ง.130227.jpg</t>
  </si>
  <si>
    <t>ช่องที่ 4  เปลี่ยนแผ่นโมดู 2 แผ่นเรียบร้อยครับ✅ แผ่นที่เตรียม5แผ่นเปลี่ยนไป2 มีเสีย1 ตอนนี้เท่ากับเหลือแผ่นที่ยังไม่ได้ใช้2แผ่นครับ</t>
  </si>
  <si>
    <t>DataServiceDR_Images/2a228754.รูปภาพที่ดำเนินการเสร็จแล้ว.103319.jpg</t>
  </si>
  <si>
    <t>a7b77831</t>
  </si>
  <si>
    <t>จอWelcome แผ่นสีไม่เท่ากัน</t>
  </si>
  <si>
    <t>DataServiceDR_Images/a7b77831.รูปภาพที่แจ้ง.131553.jpg</t>
  </si>
  <si>
    <t>จอ dynamic ทางออก1 ให้ย้ายตรงจุดที่วงไว้ ได้ทำการสลับกับแผ่นที่อยู่ตรงสื่อสีดำแล้วได้ประมาณนี้ครับ แผ่นที่อยู่ตรงสีดำที่เข้างานรอบก่อนผมได้มีย้ายมาบางส่วนแล้วและบวกกับเม็ดสีเริ่มเสื่อมสภาพทั้งจอแล้วจอย้ายแล้วบ้างจุดก็ไม่หายครับ</t>
  </si>
  <si>
    <t>DataServiceDR_Images/a7b77831.รูปภาพที่ดำเนินการเสร็จแล้ว.011403.jpg</t>
  </si>
  <si>
    <t>db24862d</t>
  </si>
  <si>
    <t>Oppo Reno 16 Series
ขึ้นสื่อ 6 - 31 Jul 26
https://drive.google.com/drive/folders/1WDrStzNJwTfTAnn5NNFbvYerDfbtVrPQ?usp=drive_link</t>
  </si>
  <si>
    <t>ขึ้นสื่อจอ 1.ขวา 2.3Sphere  3.Kiosk</t>
  </si>
  <si>
    <t>9bc88fff</t>
  </si>
  <si>
    <t>EOL Clearence ขึ้นสื่อ 6 - 31 Jul 26
https://drive.google.com/drive/folders/1WDrStzNJwTfTAnn5NNFbvYerDfbtVrPQ?usp=drive_link</t>
  </si>
  <si>
    <t>ขึ้นสื่ิอจอขวา</t>
  </si>
  <si>
    <t>4eb16db1</t>
  </si>
  <si>
    <t>5G Super Game
ขึ้นสื่อ 6 - 31 Jul 26
https://drive.google.com/drive/folders/1WDrStzNJwTfTAnn5NNFbvYerDfbtVrPQ?usp=drive_link</t>
  </si>
  <si>
    <t>สร้างโปรแกรม แยกประเภทจอ ขึ้นสื่อจอดังนี้ 1.จอซ้าย 2.3Sphere  3.จอ kiosk</t>
  </si>
  <si>
    <t>83d55d6b</t>
  </si>
  <si>
    <t>Sphere Emquartier</t>
  </si>
  <si>
    <t>ขึ้นสื่อทุกสื่อเนื่องจากสาขาเปิดร้านใหม่วันที่ 12/07/26</t>
  </si>
  <si>
    <t>DataServiceDR_Images/83d55d6b.รูปภาพที่แจ้ง.090931.jpg</t>
  </si>
  <si>
    <t>dcf9d792</t>
  </si>
  <si>
    <t>3.เพิ่มสื่อ แคมเปญ Pre to Post Campaign ระยะเวลาการขึ้นสื่อ 9 ก.ค. 69 – 31 ส.ค. 69
Team DR  &gt;&gt;&gt; Digital Screen 43" (แนวตั้งสื่อco brand)   
https://drive.google.com/drive/folders/1owEaiE8TsS6Hr-Ule3nGAfkx7TvdaKfO?usp=drive_link</t>
  </si>
  <si>
    <t>aeb09f06</t>
  </si>
  <si>
    <t>Acne Labs Central Ladprao</t>
  </si>
  <si>
    <t>คุณเกียร์</t>
  </si>
  <si>
    <t>ฝากอัพเดท หน้าจอ ACNE ลาดพร้าวครับ
https://drive.google.com/file/d/16V9ZpusV14RHa4iAp5_URWaa5rPaNd58/view?usp=share_link
-----------------------------------------------------------------
ACNE ลาดพร้าว
IP :192.168.140.150
Subnet :255.255.255.0
Gateway:192.168.140.254
Preferred DNS:8.8.8.8</t>
  </si>
  <si>
    <t>-เข้าเชื่อม Internet กล่องควบคุม ฟิกIPส่งสื่อผ่านโปรแกรมHDplyer เรียบร้อยครับ</t>
  </si>
  <si>
    <t>DataServiceDR_Images/aeb09f06.รูปภาพที่ดำเนินการเสร็จแล้ว.074351.jpg</t>
  </si>
  <si>
    <t>b5d6f3ef</t>
  </si>
  <si>
    <t>big C pataya 3 off-line</t>
  </si>
  <si>
    <t>DataServiceDR_Images/b5d6f3ef.รูปภาพที่แจ้ง.103733.jpg</t>
  </si>
  <si>
    <t>ผลการตรวจสอบ  :  ตู้ Timmer ดับ เบรคเกอร์ทริป 1 ลุก วิธีแก้ไข :    ทำการเปิดตู้ timmer และ ออนเบรคเกอร์</t>
  </si>
  <si>
    <t>DataServiceDR_Images/b5d6f3ef.รูปภาพที่ดำเนินการเสร็จแล้ว.103845.jpg</t>
  </si>
  <si>
    <t>a1c3199d</t>
  </si>
  <si>
    <t>truesphere ctw จอไม่ดับตามเวลา</t>
  </si>
  <si>
    <t>DataServiceDR_Images/a1c3199d.รูปภาพที่แจ้ง.104207.jpg</t>
  </si>
  <si>
    <t>ปรับเวลาในระบบ จอเปิดปิดตามเวลา เรียบร้อย</t>
  </si>
  <si>
    <t>DataServiceDR_Images/a1c3199d.รูปภาพที่ดำเนินการเสร็จแล้ว.025433.jpg</t>
  </si>
  <si>
    <t>cb0a0fb3</t>
  </si>
  <si>
    <t>083-515-3516/ 02-001-8872</t>
  </si>
  <si>
    <t>DataServiceDR_Images/cb0a0fb3.รูปภาพที่แจ้ง.104341.jpg</t>
  </si>
  <si>
    <t>Restart ผ่านระบบ และประสานงาน</t>
  </si>
  <si>
    <t>DataServiceDR_Images/cb0a0fb3.รูปภาพที่ดำเนินการเสร็จแล้ว.104447.jpg</t>
  </si>
  <si>
    <t>f5f51615</t>
  </si>
  <si>
    <t>ศดานันท์ เกียรติกำจร</t>
  </si>
  <si>
    <t>LED Wall - จอดับทั้งหมด
รบกวนตรวจสอบ เนื่องจากจอ LED 1,2 ที่สาขาจอดับทั้ง 2 จอค่ะ สาขารองดำเนินสับคัทเอ้าท์ที่ตู้ และเปิดใหม่ยังเป็นอาการเดิม จอไม่ติด และตู้คอนโทรจอไฟไม่ขึ้นสีเขียว</t>
  </si>
  <si>
    <t>DataServiceDR_Images/f5f51615.รูปภาพที่แจ้ง.110221.jpg</t>
  </si>
  <si>
    <t>ผลการตรวจสอบ  :  Timmer เวลาไม่ตรง วิธีแก้ไข :    แนะนำสาขาปรับ Timmer</t>
  </si>
  <si>
    <t>DataServiceDR_Images/f5f51615.รูปภาพที่ดำเนินการเสร็จแล้ว.105655.jpg</t>
  </si>
  <si>
    <t>1c03c2e3</t>
  </si>
  <si>
    <t>Maybelline Watson Central World</t>
  </si>
  <si>
    <t>เข้ารื้อจอ
จอ LED ขนาด  W5.78 x H0.50cm จำนวน  1 จอ</t>
  </si>
  <si>
    <t>DataServiceDR_Images/1c03c2e3.รูปภาพที่แจ้ง.110755.jpg</t>
  </si>
  <si>
    <t>โทน , ต้น (ไฟฟ้า)</t>
  </si>
  <si>
    <t>ประเภทงาน: รื้อถอน  ขนาด:  W5.78 x H0.48 m.  จำนวน: 1 จุด   และเก็บเร้า เตอร์กลับบริษัท เงื่อนไข: กลางคืน (เข้างาน 22.00)</t>
  </si>
  <si>
    <t>DataServiceDR_Images/1c03c2e3.รูปภาพที่ดำเนินการเสร็จแล้ว.113755.jpg</t>
  </si>
  <si>
    <t>bac0132a</t>
  </si>
  <si>
    <t>DataServiceDR_Images/bac0132a.รูปภาพที่แจ้ง.111205.jpg</t>
  </si>
  <si>
    <t>459ca1e2</t>
  </si>
  <si>
    <t>Central Chiangmai</t>
  </si>
  <si>
    <t>DataServiceDR_Images/459ca1e2.รูปภาพที่แจ้ง.111354.jpg</t>
  </si>
  <si>
    <t>หมี , Outsource</t>
  </si>
  <si>
    <t>ได้ทำการเปลี่ยนการ์ดไป 1 ใบ และเซ็ตระบบเรียบร้อยครับ ตอนนี้จอติดปกติแล้วครับ</t>
  </si>
  <si>
    <t>DataServiceDR_Images/459ca1e2.รูปภาพที่ดำเนินการเสร็จแล้ว.071930.jpg</t>
  </si>
  <si>
    <t>dedd7ea5</t>
  </si>
  <si>
    <t>DataServiceDR_Images/dedd7ea5.รูปภาพที่แจ้ง.111548.png</t>
  </si>
  <si>
    <t>เอ้ , แลนด์ , เอ็ม</t>
  </si>
  <si>
    <t>เปลี่ยนหม้อแปลงไฟ 1 ตัวเสร็จเรียบร้อยครับ✅☑️</t>
  </si>
  <si>
    <t>DataServiceDR_Images/dedd7ea5.รูปภาพที่ดำเนินการเสร็จแล้ว.031908.jpg</t>
  </si>
  <si>
    <t>ca40b7f6</t>
  </si>
  <si>
    <t>จอTextline</t>
  </si>
  <si>
    <t>DataServiceDR_Images/ca40b7f6.รูปภาพที่แจ้ง.111842.jpg</t>
  </si>
  <si>
    <t>ผลการตรวจสอบ  : สาย lan หลัง PLayer หลุด วิธีแก้ไข :    แนะนำสาขาเสียบสายใหม่ จอติดปกติครับ</t>
  </si>
  <si>
    <t>DataServiceDR_Images/ca40b7f6.รูปภาพที่ดำเนินการเสร็จแล้ว.111842.jpg</t>
  </si>
  <si>
    <t>3e9cc903</t>
  </si>
  <si>
    <t>จอแผ่นไม่เป็นระนายเดียวกัน</t>
  </si>
  <si>
    <t>DataServiceDR_Images/3e9cc903.รูปภาพที่แจ้ง.112045.jpg</t>
  </si>
  <si>
    <t>Module รหัส #P2.5 6363H101-Y123  ดำเนินการเข้าเปลี่ยนแผ่นเม็ดไฟเสียจำนวน 1 แผ่นเรียบร้อยครับ✅ จัดระนาบแผ่นใหม่ให้ให้ชิดกันเรียบร้อยครับ✅ รหัสแผ่นที่ได้มาคนละรสกันแต่สามารถใช้แทนด้วยกันได้แค่สีต่างนิดหน่อยสาขาไม่ติดอะไรให้เปลี่ยนไปก่อนค</t>
  </si>
  <si>
    <t>DataServiceDR_Images/3e9cc903.รูปภาพที่ดำเนินการเสร็จแล้ว.101039.jpg</t>
  </si>
  <si>
    <t>ba8fe38f</t>
  </si>
  <si>
    <t>เรียนขอขึ้นสื่อ TrueSphere Central World  Community Zone
2 จอกลาง ทั้ง 3 ด้านให้หน่อยนะคะ
10/07/26 - 12/07/26 ค่ะ</t>
  </si>
  <si>
    <t>DataServiceDR_Images/ba8fe38f.รูปภาพที่แจ้ง.112403.jpg</t>
  </si>
  <si>
    <t>ขึ้นสื่อ จอ  A2 A3  B2B3  C2C3</t>
  </si>
  <si>
    <t>a16c0ad8</t>
  </si>
  <si>
    <t>P2P (Pre-to-Post) ขึ้นสื่อ 9 - 31 Jul 26
https://drive.google.com/drive/folders/18M8WU7RGfCjhYIv9Xo6GCi-RUDlNfeAc?usp=drive_link</t>
  </si>
  <si>
    <t>ขึ้นสื่อจอดังนี้ 1.จอ Kiosk  2.จอ 3Sphere  3.จอขวา</t>
  </si>
  <si>
    <t>f69c30e0</t>
  </si>
  <si>
    <t>iPhone N ขึ้นสื่อ 9 - 31 Jul 26
https://drive.google.com/drive/folders/18M8WU7RGfCjhYIv9Xo6GCi-RUDlNfeAc?usp=drive_link</t>
  </si>
  <si>
    <t>สื่อนี้ต้องImage Size ใน Photoshop เนื่องจาก ขนาดไฟล์ใหญ่เกินกว่าอัพโหลดขึ้น CMS ได้  ขึ้นสื่อจอดังนี้  1.จอ Kiosk  2.จอ 3Sphere  3.จอขวา 4.จอกลาง</t>
  </si>
  <si>
    <t>e1d4870c</t>
  </si>
  <si>
    <t>5G Device Extra ขึ้นสื่อ 9 - 31 Jul 26
https://drive.google.com/drive/folders/18M8WU7RGfCjhYIv9Xo6GCi-RUDlNfeAc?usp=drive_link</t>
  </si>
  <si>
    <t>2596f234</t>
  </si>
  <si>
    <t>Iconsiam Fl2</t>
  </si>
  <si>
    <t>อันนี้ จอที่ 4 จากซ้ายค่ะ จอ twinkle (4 จอ)
https://drive.google.com/file/d/1LQ0sUvFKYAmas2WK4NMnXjoOLfCejTM8/view?usp=drive_link
---------------------------------------
จอที่ 1 ค่ะ (4 จอ)
https://drive.google.com/file/d/1X49QChtOhH1z_nRckV9AxyHpmC9gQY9b/view?usp=drive_link
---------------------------------------
จอที่ 2 ค่ะ (4 จอ)
https://drive.google.com/file/d/15ANbA-b1LqJVoPpZX8drYFGoNnVeF25R/view?usp=drive_link
------------------------------------------------------------------------------------------------
จอที่ 2 จากซ้ายค่ะ (3จอ)
https://drive.google.com/file/d/19r5_DKJx-BNWI01k9gNCbOnJa_GtqWHZ/view?usp=drive_link
จอที่ 3 ค่ะ (3จอ)
https://drive.google.com/file/d/1ckWEkxzbhhb97q0oO61cGzxC0UicfE1D/view?usp=drive_link</t>
  </si>
  <si>
    <t>ขึ้นสื่อ Promotion 4 จอ และ 3 จอ</t>
  </si>
  <si>
    <t>26659d79</t>
  </si>
  <si>
    <t>Iconsiam Fl1</t>
  </si>
  <si>
    <t>สวัสดีค่ะ ขอส่งไฟล์อัพเดท วิดิโอของไอคอนสยามนะคะ
VDO หลังแคชเชียร์ ชั้น 1 
3 จอ
https://drive.google.com/file/d/1yaxzXr_9X73Y86xyHdfGHIRaDH0Tm5dk/view?usp=drive_link
4 จอ
https://drive.google.com/file/d/1xzWII3YeFn_IgC8OoctEGtpBbYZNTOif/view?usp=drive_link</t>
  </si>
  <si>
    <t>ขึ้นสื่อ จอเชลท์3 จอ และจอเชลท์ 4  จอ</t>
  </si>
  <si>
    <t>cceed6e0</t>
  </si>
  <si>
    <t>สาขา: 22 - ศูนย์เลเซอร์แจ้งวัฒนะ</t>
  </si>
  <si>
    <t>ัชร์ธนันท์</t>
  </si>
  <si>
    <t>0645869225</t>
  </si>
  <si>
    <t>มีจุดขึ้นบนหน้าจอ</t>
  </si>
  <si>
    <t>DataServiceDR_Images/cceed6e0.รูปภาพที่แจ้ง.072319.jpg</t>
  </si>
  <si>
    <t>เอิร์ท , ก้า</t>
  </si>
  <si>
    <t>ดำเนินการเข้าแก้ไขโมดูลเม็ดหลุดเรียบร้อยครับ</t>
  </si>
  <si>
    <t>DataServiceDR_Images/cceed6e0.รูปภาพที่ดำเนินการเสร็จแล้ว.014334.jpg</t>
  </si>
  <si>
    <t>44e3fc81</t>
  </si>
  <si>
    <t>สาขา: C7 - L'clinic เซ็นทรัลพระราม 2</t>
  </si>
  <si>
    <t>SP/ตะวัน</t>
  </si>
  <si>
    <t>DataServiceDR_Images/44e3fc81.รูปภาพที่แจ้ง.073325.jpg</t>
  </si>
  <si>
    <t>นุ๊ก , XIE SHAOYANG</t>
  </si>
  <si>
    <t>ตรวจสอบระบบจอ ✅ ตรวจสอบ card✅ ตรวจสอบ power supply✅  สาเหตุที่เป็นเส้นIcชนกันครับ</t>
  </si>
  <si>
    <t>DataServiceDR_Images/44e3fc81.รูปภาพที่ดำเนินการเสร็จแล้ว.013851.jpg</t>
  </si>
  <si>
    <t>58242263</t>
  </si>
  <si>
    <t>จอOffline แล้วแสงดรอป</t>
  </si>
  <si>
    <t>DataServiceDR_Images/58242263.รูปภาพที่แจ้ง.073858.jpg</t>
  </si>
  <si>
    <t>เข้าตรวจสอบจอ พบว่าจอติดและสามารถเล่นสื่อได้ตามปกติ แต่ความสว่างของจอลดลง จึงทำการตรวจสอบที่ตู้ไฟ พบว่ากล่อง Player และ SSL10 มีอาการค้าง จึงดำเนินการรีเซ็ตกล่องใหม่ หลังจากดำเนินการแล้ว จอกลับมาแสดงผลและทำงานได้ตามปกติ</t>
  </si>
  <si>
    <t>DataServiceDR_Images/58242263.รูปภาพที่ดำเนินการเสร็จแล้ว.105229.jpg</t>
  </si>
  <si>
    <t>a78feec2</t>
  </si>
  <si>
    <t>Hourglass Central World</t>
  </si>
  <si>
    <t>ต้องเข้าเดินสายสำหรับสายต่อ USB อีกครั้ง ( สำหรับไว้เปลี่ยนสื่อ )</t>
  </si>
  <si>
    <t>เอิร์ท , ตี้ , ต้า</t>
  </si>
  <si>
    <t>เข้าใส่สาย USB Extender เพิ่ม1เส้น ให้ช่างผู้รับเหมาเจาะเฟอร์นิเจอร์เพื่อนำสายลงมาทิ้งไว้ในตู้เรียบร้อยครับ ตั้งค่าโหมด VDO Wall ใหม่</t>
  </si>
  <si>
    <t>DataServiceDR_Images/a78feec2.รูปภาพที่ดำเนินการเสร็จแล้ว.014523.jpg</t>
  </si>
  <si>
    <t>bcd47741</t>
  </si>
  <si>
    <t>ขึ้นสื่อหลัก (สื่อต้นไม้) กลับคืน วันที่ 13/07/26
เนื่องจากอีเวนต์ชั่วคราวหมด 12/07/26</t>
  </si>
  <si>
    <t>a8e5b1c4</t>
  </si>
  <si>
    <t>Adidas Lotus's Udonthani</t>
  </si>
  <si>
    <t>adidas Lotus udon  วันนี้ตู้ timer ไม่ทำงาน</t>
  </si>
  <si>
    <t>DataServiceDR_Images/a8e5b1c4.รูปภาพที่แจ้ง.111429.jpg</t>
  </si>
  <si>
    <t>หน้าสาขาปรับเป็น Man แล้วจอติด</t>
  </si>
  <si>
    <t>DataServiceDR_Images/a8e5b1c4.รูปภาพที่ดำเนินการเสร็จแล้ว.111429.jpg</t>
  </si>
  <si>
    <t>1fd79964</t>
  </si>
  <si>
    <t>ผลการตรวจสอบ  : จอไม่ Run app Magic player วิธีแก้ไข :    แนะนำสาขาต่อเม้าที่จอ เปิด app เล่นสื่อ</t>
  </si>
  <si>
    <t>DataServiceDR_Images/1fd79964.รูปภาพที่ดำเนินการเสร็จแล้ว.111818.jpg</t>
  </si>
  <si>
    <t>3e2d9111</t>
  </si>
  <si>
    <t>ธนายุทธ ดิษยวณิช</t>
  </si>
  <si>
    <t>จอไม่โชว์สื่อ(ระบบสัญญาณ) สาขาเชื่อมต่อผ่าน wifi แล้ว ไมได้ ไม่มีสัญญาณ</t>
  </si>
  <si>
    <t>DataServiceDR_Images/3e2d9111.รูปภาพที่แจ้ง.014050.png</t>
  </si>
  <si>
    <t>ติดต่อผ่านแชทแล้ว รอลูกค้าตอบกลับ</t>
  </si>
  <si>
    <t>DataServiceDR_Images/3e2d9111.รูปภาพที่ดำเนินการเสร็จแล้ว.072403.jpg</t>
  </si>
  <si>
    <t>3abfdacd</t>
  </si>
  <si>
    <t>เม็ด Module เสีย</t>
  </si>
  <si>
    <t>DataServiceDR_Images/3abfdacd.รูปภาพที่แจ้ง.014315.jpg</t>
  </si>
  <si>
    <t>ดำเนินการเข้าเปลี่ยนแผ่นโมดูลเสียจำนวน 1 แผ่นเรียบร้อยครับ  ตรวจสอบตู้อื่นแล้วไม่มีจุดเสียครับ</t>
  </si>
  <si>
    <t>DataServiceDR_Images/3abfdacd.รูปภาพที่ดำเนินการเสร็จแล้ว.094154.jpg</t>
  </si>
  <si>
    <t>f640d841</t>
  </si>
  <si>
    <t>ฝากเปิดงาน PM ในระบบให้ทีนะคะ
เตรียมจัดส่งกล่องเสียง 4 สาขา ค่ะ
1. สาขา สุรินทร์  // จัดส่ง รอของถึงสาขา
2. สาขา มุกดาหาร  // จัดส่ง รอของถึงสาขา
3. สาขาบิ๊กซี บางพลี  // เรียบร้อย
4. สาขา เมเจอร์ รัชโยธิน // รอนำเข้าวันจันทร์ที่ 20/7
5. สาขา ภูเก็ตถลาง</t>
  </si>
  <si>
    <t>DataServiceDR_Images/f640d841.รูปภาพที่แจ้ง.041607.jpg</t>
  </si>
  <si>
    <t>ทดสอบกล่อง ตรวจเช็คความเรียบร้อย</t>
  </si>
  <si>
    <t>ba8facff</t>
  </si>
  <si>
    <t>Power Buy Robinson Lifestyle Phuket</t>
  </si>
  <si>
    <t>แก้ไขงานที่Boseภูเก็ต เจอจอดับลูกค้าให้แก้ไขด่วนให้หน่อยค่ะ ตอนนี้มีมีจ่อยอยู่ เดี๋ยวให้พี่จ่อยดูให้เบื้องต้นนะคะ</t>
  </si>
  <si>
    <t>DataServiceDR_Images/ba8facff.รูปภาพที่แจ้ง.042045.jpg</t>
  </si>
  <si>
    <t>พอไปถึงจอติดปกติ</t>
  </si>
  <si>
    <t>DataServiceDR_Images/ba8facff.รูปภาพที่ดำเนินการเสร็จแล้ว.101259.jpg</t>
  </si>
  <si>
    <t>03edf293</t>
  </si>
  <si>
    <t>รบกวนตั้งเปิด เวลา 9.50 ได้ไหมครับ</t>
  </si>
  <si>
    <t>DataServiceDR_Images/03edf293.รูปภาพที่แจ้ง.083106.jpg</t>
  </si>
  <si>
    <t>ทำการปรับเวลาในระบบ</t>
  </si>
  <si>
    <t>d517d1b4</t>
  </si>
  <si>
    <t>ลูกค้า มือถือ 
Tecno Pova 8 Series
 สถานีจตุจักร
ตำแหน่งกล่อง 
1. CHA DLB 001
ขนาดจอ 896x256 px
2. CHA DLB 002
ขนาดจอ 896x256 px
*** เปิดไฟค้างก่อนครับ***
คืนวันจันทร์ที่ 13ก.ค. นี้ เวลา 23.40น.
ขอบคุณครับ</t>
  </si>
  <si>
    <t>เปลี่ยนสื่อขาวจากสำนักงานใหญ่ และส่งช่างเข้าเปิดจอ เนื่องจากจอถูกปิดไว้</t>
  </si>
  <si>
    <t>DataServiceDR_Images/d517d1b4.รูปภาพที่ดำเนินการเสร็จแล้ว.014920.jpg</t>
  </si>
  <si>
    <t>de108e45</t>
  </si>
  <si>
    <t>เชื่อมต่อกล่อง ทรูวิชั่น  และเทรนการใช้งาน</t>
  </si>
  <si>
    <t>DataServiceDR_Images/de108e45.รูปภาพที่แจ้ง.093706.jpg</t>
  </si>
  <si>
    <t>ดำเนินการเข้าเทรนการใช้งาน controller เรียบร้อยครับ เทรนการใช้งานตู้ไฟเบื้องต้นเรียบร้อยครับ</t>
  </si>
  <si>
    <t>DataServiceDR_Images/de108e45.รูปภาพที่ดำเนินการเสร็จแล้ว.093706.jpg</t>
  </si>
  <si>
    <t>c7ed52b9</t>
  </si>
  <si>
    <t>DataServiceDR_Images/c7ed52b9.รูปภาพที่แจ้ง.094343.jpg</t>
  </si>
  <si>
    <t>สื่อไม่อัพเดต ทำการอัพเดตสื่อ</t>
  </si>
  <si>
    <t>DataServiceDR_Images/c7ed52b9.รูปภาพที่ดำเนินการเสร็จแล้ว.094343.jpg</t>
  </si>
  <si>
    <t>4b1aa960</t>
  </si>
  <si>
    <t>DataServiceDR_Images/4b1aa960.รูปภาพที่แจ้ง.095443.jpg</t>
  </si>
  <si>
    <t>ร้านเปิด 10.00 น. ส่งสื่อเสร็จ 09.52  แต่ว่าร้านแจ้งงานมาก่อนร้านเปิดค่ะ ทำให้มี TT มาค่ะ</t>
  </si>
  <si>
    <t>DataServiceDR_Images/4b1aa960.รูปภาพที่ดำเนินการเสร็จแล้ว.095443.jpg</t>
  </si>
  <si>
    <t>f41d2713</t>
  </si>
  <si>
    <t>วีรวรรณ หวังใจสุข</t>
  </si>
  <si>
    <t>0658949945</t>
  </si>
  <si>
    <t>จอ Digital Signage  หน้าร้านไม่ติด จอดำ</t>
  </si>
  <si>
    <t>DataServiceDR_Images/f41d2713.รูปภาพที่แจ้ง.095804.png</t>
  </si>
  <si>
    <t>DataServiceDR_Images/f41d2713.รูปภาพที่ดำเนินการเสร็จแล้ว.095804.jpg</t>
  </si>
  <si>
    <t>3954918c</t>
  </si>
  <si>
    <t>Kittipong Chinmeteepitak</t>
  </si>
  <si>
    <t>0661659461</t>
  </si>
  <si>
    <t>DataServiceDR_Images/3954918c.รูปภาพที่แจ้ง.100838.jpg</t>
  </si>
  <si>
    <t>ทำการสอบถามทางร้าน ทางร้านแจ้งว่า แจ้งผิดจอค่ะ  ตัวจอDigital Poster สื่อเป็นถวายพระพรอยู่แล้วค่ะ  ส่วน2 จอที่แจ้งมาเป็นจอ LED และ จอTransparent ที่ไม่ต้องขึ้นสื่อถวายพระพรวันนี้ค่ะ</t>
  </si>
  <si>
    <t>DataServiceDR_Images/3954918c.รูปภาพที่ดำเนินการเสร็จแล้ว.100838.jpg</t>
  </si>
  <si>
    <t>93213d48</t>
  </si>
  <si>
    <t>พบ Dead Pixel จอLED
และTransparent LED เม็ดดับ 1 เม็ดค่ะ</t>
  </si>
  <si>
    <t>DataServiceDR_Images/93213d48.รูปภาพที่แจ้ง.021701.jpg</t>
  </si>
  <si>
    <t>แก้ไขจอ LED และ transparent  1)ซ่อมเม็ดไฟเสียจอซีทู5เม็ด✅ 2)เปลี่ยนแผ่นจอข้างร้านเสีย2แผ่น✅</t>
  </si>
  <si>
    <t>DataServiceDR_Images/93213d48.รูปภาพที่ดำเนินการเสร็จแล้ว.102628.jpg</t>
  </si>
  <si>
    <t>90c27620</t>
  </si>
  <si>
    <t>สถานีจตุจักรตำแหน่งกล่อง CHA RT DLB 02 มีแผ่นจอดับบางส่วน ขอให้ส่งทีมงานเข้าตรวจสอบแก้ไขด้วยครับ เช้านี้ เนื่องจากสื่อเพิ่งขึ้นเมื่อคืน จะต้องส่งงานลูกค้า</t>
  </si>
  <si>
    <t>DataServiceDR_Images/90c27620.รูปภาพที่แจ้ง.021900.jpg</t>
  </si>
  <si>
    <t>เคี้ยง , โทน</t>
  </si>
  <si>
    <t>เข้าตรวจสอบกล่อง Dynamic ของจอ LED โดยดำเนินการถอดผ้าคลุมและตรวจสอบสภาพแผ่น LED เพื่อหาความผิดปกติของแผ่นเสียหรืออาการแสงดรอป ผลการตรวจสอบไม่พบแผ่น LED ชำรุด และไม่พบอาการแสงดรอป จอสามารถแสดงผลและทำงานได้ตามปกต</t>
  </si>
  <si>
    <t>DataServiceDR_Images/90c27620.รูปภาพที่ดำเนินการเสร็จแล้ว.093955.jpg</t>
  </si>
  <si>
    <t>ถึงเวลา 13.41 น.</t>
  </si>
  <si>
    <t>312d82e2</t>
  </si>
  <si>
    <t>แผ่นหลุด</t>
  </si>
  <si>
    <t>DataServiceDR_Images/312d82e2.รูปภาพที่แจ้ง.022154.jpg</t>
  </si>
  <si>
    <t>เข้าตรวจสอบจอ LED บริเวณเสา พบว่าแผ่นโมดูลหลุดออกจากตัวจอ สาเหตุเกิดจากผู้โดยสารเดินชนแผ่นโมดูล จึงดำเนินการติดตั้งแผ่นโมดูลกลับเข้าที่ พร้อมปรับตั้งขาแม่เหล็กและยึดแผ่นโมดูลให้แน่นหนา หลังดำเนินการแล้ว จอ LED สามารถใช้งานได้ตามปกติ และไม่พบความผิดปกติเพิ่มเติม</t>
  </si>
  <si>
    <t>DataServiceDR_Images/312d82e2.รูปภาพที่ดำเนินการเสร็จแล้ว.081225.jpg</t>
  </si>
  <si>
    <t>0ad7dcea</t>
  </si>
  <si>
    <t>SUK CC 002</t>
  </si>
  <si>
    <t>ฝาก Upload งาน 
ODYSSEY 
สถานี SUK CC 002 
file Version 5 AW1
ตอนนี้เลยครับ
ใช้File ล่าสุดตัวนี้ครับ</t>
  </si>
  <si>
    <t>0c7426a5</t>
  </si>
  <si>
    <t>ร.พ.มิตรภาพ มีปัญหาเปิดไฟลvdo</t>
  </si>
  <si>
    <t>DataServiceDR_Images/0c7426a5.รูปภาพที่แจ้ง.023813.jpg</t>
  </si>
  <si>
    <t>ประสานลูกค้าแล้ว ลูกค้าไม่ตอบกลับ</t>
  </si>
  <si>
    <t>e64ff13f</t>
  </si>
  <si>
    <t>1.*วีดีโอ In store Promotion สาขา Future Park &amp; Zpell สำหรับวันที่ 15 - 31 Jul 26  
Link : https://drive.google.com/drive/u/0/folders/1uMQUepYI9WKt4tqezKNdWepo9lbM0pWi
------------------------------------------------------
2.*วีดีโอ In store Promotion สาขา CentralwOrld สำหรับวันที่ 15 - 31 Jul 26 
 Size 1920x1080px : https://drive.google.com/drive/u/0/folders/1JkprkdY0oaT90MUVsEEJ4ZsswwpehcBO 
 Size 3584x576px : https://we.tl/t-wNWXPfOr4EMvKNLc     &lt;&lt; ลิ้งวีดีโอมีเวลาโหลด 3 วันนะคะ
---------------------------------------------------------
3.*วีดีโอ In store Promotion สาขา One Bangkok สำหรับวันที่ 15 - 31 Jul 26 
Link : https://drive.google.com/drive/u/0/folders/1jCv1rLNVBHF7B4Q00a0je6SbWFlGm4yp 
--------------------------------------------------------------
4.*วีดีโอ In store Promotion สาขา Central Phuket สำหรับวันที่ 15 - 31 Jul 26 
Link : https://drive.google.com/drive/u/0/folders/1Zki1KUhlC_vXgE9Ma6MM742ha1zZH5gd
-----------------------------------------------------------------
5.*วีดีโอ In store Promotion สาขา Central Pattaya สำหรับวันที่ 15 - 31 Jul 26 
Link : https://drive.google.com/drive/u/0/folders/1Wprjtg0Mf7P-FkyP4qy0cgMMEl0OtDcH</t>
  </si>
  <si>
    <t>ขึ้นสื่อ รวม 5 สาขา 9 Device ค่ะ</t>
  </si>
  <si>
    <t>d4b0d1c4</t>
  </si>
  <si>
    <t>คุณหนูเล็กคะ รบกวนสาขา The mall bangkapi จอเสา4ด้านจุดหน้าร้านเสียค่ะ ก่อนหน้านี้ขึ้นเป็นภาพค้างและตอนนี้เป็นจอดำเปิดไม่ติดค่ะ จะรบกวนทางทีมตรวจสอบให้ด้วยนะคะ เนื่องจากวันนี้ทางแบรนด์มี Kols เข้าไปถ่ายคอนเทนต์ที่หน้าร้านช่วงบ่ายค่ะ 
เบื้องต้นเช็คกับหน้าสาขาได้มีแจ้งซ่อมไปแล้วนะคะ</t>
  </si>
  <si>
    <t>DataServiceDR_Images/d4b0d1c4.รูปภาพที่แจ้ง.025654.jpg</t>
  </si>
  <si>
    <t>สาเหตุ  กล่องA5 ค้าง  -ถอดปลั๊กเสียบใหม่ ใช้งานได้ปกติ</t>
  </si>
  <si>
    <t>DataServiceDR_Images/d4b0d1c4.รูปภาพที่ดำเนินการเสร็จแล้ว.025654.jpg</t>
  </si>
  <si>
    <t>473faff5</t>
  </si>
  <si>
    <t>ทาง Honor ทำสื่อ Honor H600 เพิ่มจอของ TS CT North Ville ค่ะ รบกวนเพิ่มสื่อให้ด้วยนะคะ
   https://drive.google.com/drive/folders/1fIuDoLSjU4xxufhdfptD2z2KrVurRjya?usp=sharing</t>
  </si>
  <si>
    <t>9d46aaab</t>
  </si>
  <si>
    <t>Surin Plaza</t>
  </si>
  <si>
    <t>งาน Internet จอไม่ Online  ในระบบ</t>
  </si>
  <si>
    <t>DataServiceDR_Images/9d46aaab.รูปภาพที่แจ้ง.094547.jpg</t>
  </si>
  <si>
    <t>DataServiceDR_Images/9d46aaab.รูปภาพที่ดำเนินการเสร็จแล้ว.094547.jpg</t>
  </si>
  <si>
    <t>6026977a</t>
  </si>
  <si>
    <t>สถานีบางหว้า จอแสงดรอป</t>
  </si>
  <si>
    <t>DataServiceDR_Images/6026977a.รูปภาพที่แจ้ง.095546.jpg</t>
  </si>
  <si>
    <t>ปรับค่าแสงทุกจอเป็น 85 อ้างอิงจากค่าที่ตั้งไว้</t>
  </si>
  <si>
    <t>DataServiceDR_Images/6026977a.รูปภาพที่ดำเนินการเสร็จแล้ว.095546.jpg</t>
  </si>
  <si>
    <t>d9b192ee</t>
  </si>
  <si>
    <t>arreeya</t>
  </si>
  <si>
    <t>0966464449 , 0858333337</t>
  </si>
  <si>
    <t>DataServiceDR_Images/d9b192ee.รูปภาพที่แจ้ง.100305.jpg</t>
  </si>
  <si>
    <t>ผลการตรวจสอบ  : สื่ออัพโหลดเสร็จเวลา 09.13 น. รายละเอียดงาน: โทรสอบถามสาขาว่าสื่อขึ้นปกติหรือไม่</t>
  </si>
  <si>
    <t>DataServiceDR_Images/d9b192ee.รูปภาพที่ดำเนินการเสร็จแล้ว.100305.jpg</t>
  </si>
  <si>
    <t>MA แจ้งงานมาช้า</t>
  </si>
  <si>
    <t>3cea1311</t>
  </si>
  <si>
    <t>DataServiceDR_Images/3cea1311.รูปภาพที่แจ้ง.102035.jpg</t>
  </si>
  <si>
    <t>เซิร์ฟเวอร์ทำงานผิดปกติ เน็ตอัพโหลดต่ำผิดปกติ ส่งผลให้ส่งสื่อช้า สื่อส่ง 08.20 พร้อมสาขาอื่น แต่อัพโหลดเสร็จ 13.45 น.</t>
  </si>
  <si>
    <t>DataServiceDR_Images/3cea1311.รูปภาพที่ดำเนินการเสร็จแล้ว.102035.jpg</t>
  </si>
  <si>
    <t>965ba7e1</t>
  </si>
  <si>
    <t>Sushiro Robinson Srisamarn</t>
  </si>
  <si>
    <t>คุณ Za</t>
  </si>
  <si>
    <t>DataServiceDR_Images/965ba7e1.รูปภาพที่แจ้ง.110924.jpg</t>
  </si>
  <si>
    <t>ต้น (ไฟฟ้า) , นิ่ม</t>
  </si>
  <si>
    <t>ดำเนินการตรวจสอบพบเบรกเกอร์ลูกแรกทริปครับลองทำการออนเบรคเกอร์ใหม่จอติดปกติ  test ปิดเบรกเกอร์ไว้ 20 นาที 2 รอบไม่เจออาการทริปครับ ปรึกษาพี่ต้น แจ้งว่าให้เปลี่ยนเบรคเกอร์ครับ  // ข้าเปลี่ยนเบรกเกอร์ จอ Outdoor สยามเซ็นเตอร์ 20 แอมป์ 3 เฟส เป็น 32 แอมป์ 3 เฟส เสร็จเรียบร้อย ลองเทส ระบบจอ ขึ้นไปออนตู้คอนโทรล ตู้ใหญ่ ทำงานปกติ ส่วนตู้เล็ก เปิด เบรกเกอร์ทริปครับ</t>
  </si>
  <si>
    <t>DataServiceDR_Images/965ba7e1.รูปภาพที่ดำเนินการเสร็จแล้ว.021143.jpg</t>
  </si>
  <si>
    <t>a7a7614f</t>
  </si>
  <si>
    <t>Aff</t>
  </si>
  <si>
    <t>รบกวนช่วยเช็คเพลงของสาขา ONE BKK หน่อยค่ะ สาขาแจ้งว่าเพลง Please Please Please - Sabrina carpenter ดังโดดออกมาจากเพลงอื่นคะ</t>
  </si>
  <si>
    <t>DataServiceDR_Images/a7a7614f.รูปภาพที่แจ้ง.111734.jpg</t>
  </si>
  <si>
    <t>พบว่าเป็นโปรแกรมที่ลูกค้าส่งเพื่อเทสสื่อ ลูกค้าลืมเปิด Use Original 1เพลง ดำเนินการเปิด Use Original และส่งใหม่</t>
  </si>
  <si>
    <t>DataServiceDR_Images/a7a7614f.รูปภาพที่ดำเนินการเสร็จแล้ว.111734.jpg</t>
  </si>
  <si>
    <t>f973895e</t>
  </si>
  <si>
    <t>ทางอีฟแอนด์บอยจะขึ้นเสียงโดยใช้โน้ตบุ๊กนะครับรบกวนส่งไฟล์เสียงให้ในกลุ่มเอ็กซ์แปนชั้นครับ</t>
  </si>
  <si>
    <t>ส่งเพลงให้ลูกค้าทางอีเมลล์</t>
  </si>
  <si>
    <t>DataServiceDR_Images/f973895e.รูปภาพที่ดำเนินการเสร็จแล้ว.112101.jpg</t>
  </si>
  <si>
    <t>cb7c4fe3</t>
  </si>
  <si>
    <t>Big C Bang Phli</t>
  </si>
  <si>
    <t>ขึ้นสื่อเพลงเพื่อเตรียมวันเปิดร้าน</t>
  </si>
  <si>
    <t>DataServiceDR_Images/cb7c4fe3.รูปภาพที่แจ้ง.114632.jpg</t>
  </si>
  <si>
    <t>DataServiceDR_Images/cb7c4fe3.รูปภาพที่ดำเนินการเสร็จแล้ว.114632.jpg</t>
  </si>
  <si>
    <t>8ae4da21</t>
  </si>
  <si>
    <t>คุณ Datta</t>
  </si>
  <si>
    <t>จอค้างและกระตุก</t>
  </si>
  <si>
    <t>DataServiceDR_Images/8ae4da21.รูปภาพที่แจ้ง.062317.jpg</t>
  </si>
  <si>
    <t>1)เปลี่ยนสื่อในเฟลสไดร์ใหม่✅ 2)เพิ่มสายUSB✅</t>
  </si>
  <si>
    <t>DataServiceDR_Images/8ae4da21.รูปภาพที่ดำเนินการเสร็จแล้ว.101613.jpg</t>
  </si>
  <si>
    <t>63d75521</t>
  </si>
  <si>
    <t>ชาลี</t>
  </si>
  <si>
    <t>Digital Poster Co-Band ขาตั้ง ไม่โชว์สื่อ</t>
  </si>
  <si>
    <t>DataServiceDR_Images/63d75521.รูปภาพที่แจ้ง.062743.jpg</t>
  </si>
  <si>
    <t>แนะนำวิธีการเชื่อมต่อ Internet จอกลับมาOnline สื่ออัพโหลดสำเร็จ</t>
  </si>
  <si>
    <t>DataServiceDR_Images/63d75521.รูปภาพที่ดำเนินการเสร็จแล้ว.062743.jpg</t>
  </si>
  <si>
    <t>427edd9c</t>
  </si>
  <si>
    <t>สวัสดีครับช่วยเช็คเว็บไซต์ให้หน่อยได้มั้ยครับเหมือนว่ามันจะส่งสื่อไม่ได้สักสาขาเลยทั้งๆที่ สัญญาณ Online ครับ
(CMS Info)</t>
  </si>
  <si>
    <t>DataServiceDR_Images/427edd9c.รูปภาพที่แจ้ง.063434.jpg</t>
  </si>
  <si>
    <t>หนูเล็ก , XIE SHAOYANG , อีฟ</t>
  </si>
  <si>
    <t>พี่ส่าวหยางอัพอินเทอร์เน็ตแล้ว</t>
  </si>
  <si>
    <t>ติดตามสถานะการใช้งานเซิร์ฟ</t>
  </si>
  <si>
    <t>a34c13e5</t>
  </si>
  <si>
    <t>ID398 : BN-Central- Hatyai</t>
  </si>
  <si>
    <t>เชื่อมเน็ตแล้ว ต่อสายแลนแล้ว เครื่องก็ยังไม่ออนไลน์</t>
  </si>
  <si>
    <t>DataServiceDR_Images/a34c13e5.รูปภาพที่แจ้ง.072853.jpg</t>
  </si>
  <si>
    <t>เรียบร้อยค่ะ สาเหตุเกินจากเลข IP หลุดค่ะ ประสานหน้าสาขาใส่เลข Ip ใหม่</t>
  </si>
  <si>
    <t>DataServiceDR_Images/a34c13e5.รูปภาพที่ดำเนินการเสร็จแล้ว.111725.jpg</t>
  </si>
  <si>
    <t>a3ae2d2e</t>
  </si>
  <si>
    <t>ขอแจ้งขึ้นสื่อ Brand Logo Accessory ของแต่ละแบรนด์ ก่อนขึ้นสื่อของแบรนด์นั้นๆ เพื่อให้เห็นว่าเป็นสื่อของสินค้าแบรนด์ไหนค่ะ รบกวนให้ขึ้นทุกจอ ACC Wall นะคะ ในกรณี Mix Brand ให้คั่นแต่ละแบรนด์ด้วยนะคะ
https://drive.google.com/drive/folders/1MSHfL7vEq38-slgbzjQq2bWSlFMPToOW?usp=sharing</t>
  </si>
  <si>
    <t>สำหรับแบรนด์ที่มีโลโก้มาดำเนินการเสร็จแล้ว เหลือแบรนด์ที่ยังไม่มี แจ้งลูกค้าแล้ว ลูกค้าจะทำเพิ่มให้</t>
  </si>
  <si>
    <t>df36cd27</t>
  </si>
  <si>
    <t>สาขา: C1 - L'Clinic สยามวัน</t>
  </si>
  <si>
    <t>ัณัฏฐพิชา</t>
  </si>
  <si>
    <t>0880981144</t>
  </si>
  <si>
    <t>DataServiceDR_Images/df36cd27.รูปภาพที่แจ้ง.073602.jpg</t>
  </si>
  <si>
    <t>โอ๋ , ป็อด</t>
  </si>
  <si>
    <t>- เปลี่ยนแผ่นเสียจำนวน 4 แผ่น - เม็ดไฟเสียขึ้นด๊อดเหลืองทั้งจอ</t>
  </si>
  <si>
    <t>DataServiceDR_Images/df36cd27.รูปภาพที่ดำเนินการเสร็จแล้ว.022823.jpg</t>
  </si>
  <si>
    <t>2245bc9a</t>
  </si>
  <si>
    <t>EMQ ใหม่ 2048 x 832 px. 
MGB : Video Wall 1920 x1080 px.
แจ้งขึ้นสื่อLED
&gt;&gt; LED สื่อพิเศษ VTRUS เริ่ม 15 Jul - 31 Aug 26
https://drive.google.com/drive/folders/1HgQRJYYNZuXEPOqobPcqe2fsi8FpzHmH?usp=drive_link
รบกวนด้วยนะคะ ขอบคุณมากค่ะ🙏🏻</t>
  </si>
  <si>
    <t>f279d67d</t>
  </si>
  <si>
    <t>Terminal 21 Nakhonratshasima</t>
  </si>
  <si>
    <t>คุณโตด</t>
  </si>
  <si>
    <t>อาการแจ้งซ่อม :: กล่องเสียงเล่นเพลงติดๆ ดับๆ 
ผลพการตรวจสอบ :: พบว่าทางทีมขึ้นสื่อของ Eveandboy คุณโต๊ด  มีขึ้นเพลงใหม่ไปที่หน้าสาขา และไม่ได้ปรับบาลานซ์ เพลง ทำให้เพลงที่ส่งไปที่กล่องเล่นระดับความดังไม่เท่ากัน
วิธีแก้ไข :: ส่งเพลงชุดเดิมที่เราทำขึ้นไปเล่นแทนก่อน</t>
  </si>
  <si>
    <t>DataServiceDR_Images/f279d67d.รูปภาพที่แจ้ง.111443.jpg</t>
  </si>
  <si>
    <t>ส่งลิสต์เพลงเดียวขึ้นไปก่อน</t>
  </si>
  <si>
    <t>bb2c6f3c</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</si>
  <si>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https://drive.google.com/file/d/1xAI9CaXgq8BWfyfomSr9B8c8t4U1pDmE/view?usp=drive_link
เมกะบางนา : https://drive.google.com/file/d/1xgfxMtrVIKiEEaqVALpv7toeyaT1mdRi/view?usp=drive_link
แฟชั่น/ซีคอน/เวตเกต : https://drive.google.com/file/d/1Gg7dDQ_JOaHVABCVXx0mFS-3Ltz6SN-k/view?usp=drive_link
เวสเกต หน้าร้าน : https://drive.google.com/file/d/1jmvWRFKG7H1RSoG5KwV9YgA2gOnOOpDi/view?usp=drive_link
สยาม เซนเตอร์ : จอข้าง https://drive.google.com/file/d/1HiEKhx6KHJckLPRmH8v0isZ8ty3MYJ3K/view?usp=drive_link
หลังแคชเชียร์ : https://drive.google.com/file/d/19pC3RCWbrc95ryErf5vhTbDYQAtRy5op/view?usp=drive_link
เซนทรัลพาร์ค : หลังแคชเชียร์ https://drive.google.com/file/d/1CTnz3PzIOckz7zrV0W3jN8t4kDg4QeNY/view?usp=drive_link
จอด้านข้าง : https://drive.google.com/file/d/1Z_n4vxChTVr2vgRo6XiH_NXtib46uKBq/view?usp=drive_link
Zpell : หลังแคชเชียร์ : https://drive.google.com/file/d/10CD3T5pVUvLmX89FPjUbZWH6g_amQdnY/view?usp=drive_link
จอด้านข้าง 2 จอ : https://drive.google.com/file/d/1ly--mJOCo88_8Zs-r-SHxYnMAVxHxmB9/view?usp=drive_link
MAYA :  w2560XH1408PX (จอWALL) https://drive.google.com/file/d/1l9h_1lH9unxpMHnqLIPD2Wz2FMLJ5DsS/view?usp=drive_link
w2048XH1152PX (จอWALL) https://drive.google.com/file/d/1QH9Z9KclaXLsGwTAZzf9Ywy-X58JHSjL/view?usp=drive_link
PTY : w 2560Xh1480pX https://drive.google.com/file/d/1puZrXYVapAPJ1hzN7mSGSeQUclyijQaK/view?usp=drive_link
w1792Xh1024pX https://drive.google.com/file/d/1t85wcgmRU36i8XSMjpv8mKDQuiSOotMD/view?usp=drive_link
ICONSIAM : w640xh256 https://drive.google.com/file/d/1GRE7dRAtK53rFl14WM0zT-rzLMqHEg1Y/view?usp=drive_link
w640x384 https://drive.google.com/file/d/1qlKonLPbsSB4T9lZdzpE23YVCTtv6fYy/view?usp=drive_link</t>
  </si>
  <si>
    <t>ขึ้นสื่อ 18Device</t>
  </si>
  <si>
    <t>19617b65</t>
  </si>
  <si>
    <t>รบกวนทาง DR. เข้าสำรวจจอ Future Park Rangsit พร้อมเสนอราคาในการเข้าตรวจสอบค่ะ
เนื่องจากว่าจอนี้เป็นจอเก่า และมีความสว่างค่อนข้างน้อย จึงอยากให้เข้าสำรวจเพื่อตรวจสอบว่า สามารถปรับเพิ่มความสว่างของจอได้ไหม
หากไม่สามารถปรับได้ อาจจะรบกวนให้ทาง DR. เสนอราคาจอใหม่มาให้อีกทีค่ะ</t>
  </si>
  <si>
    <t>DataServiceDR_Images/19617b65.รูปภาพที่แจ้ง.112333.jpg</t>
  </si>
  <si>
    <t>เข้าปรับค่าแสงแล้ว ตอนนี้ค่าแสง100%สุดแล้วครับ แสงยังดรอปอยู่ครับ</t>
  </si>
  <si>
    <t>DataServiceDR_Images/19617b65.รูปภาพที่ดำเนินการเสร็จแล้ว.014624.jpg</t>
  </si>
  <si>
    <t>cd5203dd</t>
  </si>
  <si>
    <t>เข้าตรวจสอบแผ่น LED</t>
  </si>
  <si>
    <t>DataServiceDR_Images/cd5203dd.รูปภาพที่แจ้ง.114943.jpg</t>
  </si>
  <si>
    <t>มาร์ค , เอ็ม</t>
  </si>
  <si>
    <t>เข้าตรวจสอบจอ Dynamic Welcome2ฝั่ง หมายเหตุ: กล่องคอลัมทั้งชั้น cc  และ pf ออฟสื่อไว้ครับ ไม่ได้เซอร์วิสครับ</t>
  </si>
  <si>
    <t>DataServiceDR_Images/cd5203dd.รูปภาพที่ดำเนินการเสร็จแล้ว.020611.jpg</t>
  </si>
  <si>
    <t>196dffe3</t>
  </si>
  <si>
    <t>DataServiceDR_Images/196dffe3.รูปภาพที่แจ้ง.115031.jpg</t>
  </si>
  <si>
    <t>เหน่ง , เณณ</t>
  </si>
  <si>
    <t>ตรวจสอบได้แค่ชั้น CC ชั้น PF ไม่มีคนออนไฟให้ พี่เป็กมาคลุม พี่แจ็คครับไม่ไเมาคลุมทีมผม ✅️❌️</t>
  </si>
  <si>
    <t>DataServiceDR_Images/196dffe3.รูปภาพที่ดำเนินการเสร็จแล้ว.015942.jpg</t>
  </si>
  <si>
    <t>3b66e7dd</t>
  </si>
  <si>
    <t>คืนนี้ upload  motion
งาน Tecno Pova 8 Series
สถานีจตุจักร 2 กล่อง
1.1 CHA DLB 001
ขนาดจอ 896x256 px
1. 2 CHA DLB 002
ขนาดจอ 896x256 px</t>
  </si>
  <si>
    <t>2dc731a3</t>
  </si>
  <si>
    <t>คืนนี้ upload  motion
งาน Tecno Pova 8 Serie
สถานีสุขุมวิท 2 กล่อง
2.1 SUK RT DLB 01 
ขนาดจอ 640x256 px
2.2 SUK RT DLB 04
ขนาดจอ 672x256 px</t>
  </si>
  <si>
    <t>เข้าเปิดเวิกร์ตรวจสอบความเรียบร้อยของการ On ไฟจอหลังเปลี่ยนสื่อ  เข้าเปลี่ยนสื่อพร้อมทีมBMNเรียบร้อยครับ✅ จอDLB02เปลี่ยนผ้าเรียบร้อยครับ✅ จอRT01เปลี่ยนผ้าพร้อมส่งสื่อเสร็จเรียบร้อยครับ มีแผ่นเสีย1แผ่น ปรับค่าแสงขึ้นเป็น25%✅ จอRT04เปลี่ยนผ้าพร้อมส่งสื่อเสร็จเรียบร้อยครับ มีปรับแสงขึ้นเป็น15%✅</t>
  </si>
  <si>
    <t>DataServiceDR_Images/2dc731a3.รูปภาพที่ดำเนินการเสร็จแล้ว.010854.jpg</t>
  </si>
  <si>
    <t>0334f3ea</t>
  </si>
  <si>
    <t>Sushiro Central Eastville</t>
  </si>
  <si>
    <t>จอไม่แสดงสื่อ ขึ้น No Signal</t>
  </si>
  <si>
    <t>DataServiceDR_Images/0334f3ea.รูปภาพที่แจ้ง.043215.jpg</t>
  </si>
  <si>
    <t>สายต่อที่ช่องสัญญาณผิดครับ สาขาเลือก HDMI 1 จอเลยไม่ติดครับ เปลี่ยนเป็น HDMI 2 จอติดปกติครับ</t>
  </si>
  <si>
    <t>DataServiceDR_Images/0334f3ea.รูปภาพที่ดำเนินการเสร็จแล้ว.043215.jpg</t>
  </si>
  <si>
    <t>1cb40366</t>
  </si>
  <si>
    <t>DataServiceDR_Images/1cb40366.รูปภาพที่แจ้ง.044255.jpg</t>
  </si>
  <si>
    <t>มาร์ค , นุ๊ก , แบงค์จอ</t>
  </si>
  <si>
    <t>รายละเอียดงาน : 1)เปลี่ยสายแพร่1เส้นเนื่องจากสายโดนหนูกัดขาด✅ 2)เปลี่ยนแผ่นเม็ดไฟเสีย1แผ่น✅</t>
  </si>
  <si>
    <t>DataServiceDR_Images/1cb40366.รูปภาพที่ดำเนินการเสร็จแล้ว.074450.jpg</t>
  </si>
  <si>
    <t>ee1c33ad</t>
  </si>
  <si>
    <t>Tokyo Highball bar@Cloud 11</t>
  </si>
  <si>
    <t>แผ่น Module สีต่างกัน</t>
  </si>
  <si>
    <t>DataServiceDR_Images/ee1c33ad.รูปภาพที่แจ้ง.045344.jpg</t>
  </si>
  <si>
    <t>ดำเนินการเปลี่ยนแผ่นสีเพี้ยนจำนวน2แผ่นเรียบครับ มีแผ่นเม็ดเพี้ยนอีก4แผ่นครับดำเนินการเปลี่ยนเรียบร้อยครับ</t>
  </si>
  <si>
    <t>DataServiceDR_Images/ee1c33ad.รูปภาพที่ดำเนินการเสร็จแล้ว.101306.jpg</t>
  </si>
  <si>
    <t>24d7a612</t>
  </si>
  <si>
    <t>แจ้งซ่อมจอสื่อโฆษณาเสาสี่เหลี่ยมทางเข้า เมโทรมอลฝั่งทางออกประตู2จอดับไม่ติดครับ</t>
  </si>
  <si>
    <t>DataServiceDR_Images/24d7a612.รูปภาพที่แจ้ง.062744.jpg</t>
  </si>
  <si>
    <t>ฟลุ๊คเล็ก , มาร์ค</t>
  </si>
  <si>
    <t>ถึงหน้างาน 12.15 Am 1.เข้าตรวจเช็คตู้ไฟในห้องไฟลองหมุนเป็นเมนนวลติดและลองหมุนเป็นโอโต้และหมุนนาฬิกาตามจอติดปกติครับ 2.ตู้ที่เป็นตู้เมนไฟน่าจะเป็นของทางBMNครับ ถ้าพน.ไม่ติดน่าจะเป็นที่ไทม์เมอร์ครับ</t>
  </si>
  <si>
    <t>DataServiceDR_Images/24d7a612.รูปภาพที่ดำเนินการเสร็จแล้ว.021459.jpg</t>
  </si>
  <si>
    <t>3d55074c</t>
  </si>
  <si>
    <t>เพิ่มสื่อ แคมเปญ MNP Fixxy 499 สำหรับลูกค้าย้ายค่ายเบอร์เดิมมาทรูรายเดือน เดือน Jul-26 (True Only) ระยะเวลาการขึ้นสื่อ 15 ก.ค. 69 – 31 ส.ค. 69 (ลงเฉพาะสาขา True Shop เท่านั้น Dtac Shop ห้ามลง)
Team DR  &gt;&gt;&gt; Digital Screen 43" (แนวตั้งสื่อco brand)   
https://drive.google.com/drive/folders/14kkq-9mrwqOwwALDykcoSN8iq2-qYqU1?usp=drive_link</t>
  </si>
  <si>
    <t>ขึ้นสื่อ ยกเว้นจอ Dtac</t>
  </si>
  <si>
    <t>6eb5b1e2</t>
  </si>
  <si>
    <t>เพิ่มสื่อ แคมเปญ Prepaid Sim Thep  ระยะเวลาการขึ้นสื่อ 15 ก.ค. 69 – 30 ก.ย. 69 (มีสื่อแยก2สื่อ True Shop ลงสื่อที่เขียนซิมทรู เน็ตพร้อมใช้ ส่วน Dtac Shop ลงสื่อ Sim Dtac คงกระพัน)สื่อมีเฉพาะ Size 1920 X1080
Team DR  &gt;&gt;&gt; Digital Screen 43" (แนวตั้งสื่อco brand)   
https://drive.google.com/drive/folders/14kkq-9mrwqOwwALDykcoSN8iq2-qYqU1?usp=drive_link</t>
  </si>
  <si>
    <t>ยกเลิก เฉพาะสื่อแนวนอน ไม่มีจอ Poster</t>
  </si>
  <si>
    <t>1d1acc17</t>
  </si>
  <si>
    <t>Babank</t>
  </si>
  <si>
    <t>ขอใช้ไฟล์ตัวนี้แทนตัวเดิมครับ
LED Acne ส่วนของ Part TKC
https://we.tl/t-8xqV0Rdg0PeHA9P8</t>
  </si>
  <si>
    <t>e0029eea</t>
  </si>
  <si>
    <t>TV Wall มีตัวหนังสือโชว์ขึ้นมา</t>
  </si>
  <si>
    <t>DataServiceDR_Images/e0029eea.รูปภาพที่แจ้ง.090052.jpg</t>
  </si>
  <si>
    <t>แนะนำสาขา เปิด-ปิดเบรคเกอร์</t>
  </si>
  <si>
    <t>DataServiceDR_Images/e0029eea.รูปภาพที่ดำเนินการเสร็จแล้ว.083025.jpg</t>
  </si>
  <si>
    <t>a3fcc3a5</t>
  </si>
  <si>
    <t>พรชนก อัญญวดีกุล</t>
  </si>
  <si>
    <t>DataServiceDR_Images/a3fcc3a5.รูปภาพที่แจ้ง.090229.png</t>
  </si>
  <si>
    <t>DataServiceDR_Images/a3fcc3a5.รูปภาพที่ดำเนินการเสร็จแล้ว.071653.jpg</t>
  </si>
  <si>
    <t>11b35208</t>
  </si>
  <si>
    <t>True Branding Shop At Happitat Bangna</t>
  </si>
  <si>
    <t>หาสื่อ และRender สื่อรวม 2 จอ (ช่าง Request มา)</t>
  </si>
  <si>
    <t>DataServiceDR_Images/11b35208.รูปภาพที่แจ้ง.115539.jpg</t>
  </si>
  <si>
    <t>Render รวมสื่อใน photoshop และส่งสื่อขึ้นกล่องให้ช่าง</t>
  </si>
  <si>
    <t>DataServiceDR_Images/11b35208.รูปภาพที่ดำเนินการเสร็จแล้ว.115736.jpg</t>
  </si>
  <si>
    <t>2504c9bf</t>
  </si>
  <si>
    <t>รบกวนมีจอ LED Concept Space เซนทรัล เวิล์ด เปลี่ยนพรุ่งนี้ก่อนห้างเปิดค่ะ
https://drive.google.com/file/d/1AErf71D3ZoDK25acZny1rgyGtnABhXYW/view?usp=sharing</t>
  </si>
  <si>
    <t>558843c2</t>
  </si>
  <si>
    <t>จอแผ่นหลุด</t>
  </si>
  <si>
    <t>DataServiceDR_Images/558843c2.รูปภาพที่แจ้ง.022730.jpg</t>
  </si>
  <si>
    <t>ตรวจสอบพบแผ่น LED เข้ามุมหลุด  1 แผ่น น่าจะเกินจากการโดนกระแทก   ทีมแก้ไขโดยการประกอบกลับไปที่เดิม</t>
  </si>
  <si>
    <t>DataServiceDR_Images/558843c2.รูปภาพที่ดำเนินการเสร็จแล้ว.065430.jpg</t>
  </si>
  <si>
    <t>ถึงหน้างานจอปกติ</t>
  </si>
  <si>
    <t>ded64dee</t>
  </si>
  <si>
    <t>ชื่องาน : Hourglass
สถานที่ :  เซ็นทรัลเวิลด์ จอทีวี ด้านล่างไม่ติดอีกแล้วค่ะ เหมือนไม่มีสัญญาณ
-สายพวงจอเอามาเปลี่ยนเรียบร้อยแล้วครับ แต่ก็ยังไม่ติดเหมือนเดิม</t>
  </si>
  <si>
    <t>DataServiceDR_Images/ded64dee.รูปภาพที่แจ้ง.025005.jpg</t>
  </si>
  <si>
    <t>เข้าตรวจสอบพบจอทีวีเสีย จอไม่ใช่ของเรา</t>
  </si>
  <si>
    <t>cb763182</t>
  </si>
  <si>
    <t>TS CT Udonthani จอกลางเปลี่ยนเป็น Focus Wall ฝากเปลี่ยนสื่อด้วยนะคะ</t>
  </si>
  <si>
    <t>DataServiceDR_Images/cb763182.รูปภาพที่แจ้ง.025347.jpg</t>
  </si>
  <si>
    <t>ส่งสื่อและโทรประสานงาน</t>
  </si>
  <si>
    <t>DataServiceDR_Images/cb763182.รูปภาพที่ดำเนินการเสร็จแล้ว.064748.jpg</t>
  </si>
  <si>
    <t>82ab830e</t>
  </si>
  <si>
    <t>เข้าเซ็ตInternet กล่อง
ACNE สยาม
IP :192.168.10.150
Subnet :255.255.255.0
Gateway:192.168.10.254
Preferred DNS:8.8.8.8</t>
  </si>
  <si>
    <t>-ทำการดึงกล่อง a3l เข้าระบบ cms เรียบร้อยครับ✅ fix ip เรียบร้อยครับ</t>
  </si>
  <si>
    <t>DataServiceDR_Images/82ab830e.รูปภาพที่ดำเนินการเสร็จแล้ว.093606.jpg</t>
  </si>
  <si>
    <t>***ติดปัญหาหน้าNBเข้าWindowsไม่ได้ ต้องใช้คอมหน้าร้านแทนเลยใช้เวลาหน่อยครับ***</t>
  </si>
  <si>
    <t>546c790b</t>
  </si>
  <si>
    <t>เพิ่มสื่อและลบสื่อ แคมเปญ NOW Football แบบ Season Pass ระยะเวลาการขึ้นสื่อ 17 ก.ค. 69 – 31 ก.ค. 69 
ลบสื่่อ True-(1080x1920)_Now-Sport_July26.jpg ตามภาพด้านล่าง
Team DR  &gt;&gt;&gt; Digital Screen 43" (แนวตั้งสื่อco brand)   
https://drive.google.com/drive/folders/1Xqr6WHN-ezVLx_kZlEZTX_eG4k94Y0l7?usp=sharing</t>
  </si>
  <si>
    <t>6652eb2d</t>
  </si>
  <si>
    <t>เพิ่มสื่อและลบสื่อ แคมเปญ Ascend Pay Next Extra Iphone &amp; Adroid ระยะเวลาการขึ้นสื่อ 17 ก.ค. 69 – 31 ก.ค. 69
Team DR  &gt;&gt;&gt; Digital Screen 43" (แนวตั้งสื่อco brand)   
https://drive.google.com/drive/folders/1Xqr6WHN-ezVLx_kZlEZTX_eG4k94Y0l7?usp=sharing</t>
  </si>
  <si>
    <t>3f0116de</t>
  </si>
  <si>
    <t>แผ่น Module เม็ดหลุด</t>
  </si>
  <si>
    <t>DataServiceDR_Images/3f0116de.รูปภาพที่แจ้ง.071248.jpg</t>
  </si>
  <si>
    <t>เอื้อน , ตา</t>
  </si>
  <si>
    <t>เข้าเปลี่ยนแผ่นใหม่จำนวน 1 แผ่น</t>
  </si>
  <si>
    <t>DataServiceDR_Images/3f0116de.รูปภาพที่ดำเนินการเสร็จแล้ว.112943.jpg</t>
  </si>
  <si>
    <t>อนุมัติราคา 24/07/26</t>
  </si>
  <si>
    <t>c0a1a83f</t>
  </si>
  <si>
    <t>สาขา: KK - เซ็นทรัล ขอนแก่น</t>
  </si>
  <si>
    <t>วริศรา/SR</t>
  </si>
  <si>
    <t>เปิดแล้วเป็นเส้น และมีดอทขึ้นหลายจุดค่ะ</t>
  </si>
  <si>
    <t>DataServiceDR_Images/c0a1a83f.รูปภาพที่แจ้ง.082115.jpg</t>
  </si>
  <si>
    <t>ลูกค้าเปิดงาน เป็นงานรื้อจอ</t>
  </si>
  <si>
    <t>8b42a81b</t>
  </si>
  <si>
    <t>คุณเชิด</t>
  </si>
  <si>
    <t>06-2349-3228</t>
  </si>
  <si>
    <t>DataServiceDR_Images/8b42a81b.รูปภาพที่แจ้ง.085351.jpg</t>
  </si>
  <si>
    <t>พี่เซี้ยะ</t>
  </si>
  <si>
    <t>83c0c41f</t>
  </si>
  <si>
    <t>Central Ayutthaya 2</t>
  </si>
  <si>
    <t>คุณออย CM ayuthaya</t>
  </si>
  <si>
    <t>098-445-6922</t>
  </si>
  <si>
    <t>DataServiceDR_Images/83c0c41f.รูปภาพที่แจ้ง.085656.jpg</t>
  </si>
  <si>
    <t>69284fc5</t>
  </si>
  <si>
    <t>ทางทีม Dr พบว่ากล่อง Control ตั้งเวลาไม่ได้จึง แจ้งลูกค้าขอเข้าแก้ไขเปลี่ยนกล่อง</t>
  </si>
  <si>
    <t>-ทีมช่างเข้าเปลี่ยนกล่องควบคุมจอ  1 กล่อง และเซทจอใหม่ ✅</t>
  </si>
  <si>
    <t>DataServiceDR_Images/69284fc5.รูปภาพที่ดำเนินการเสร็จแล้ว.100715.jpg</t>
  </si>
  <si>
    <t>1140d9e5</t>
  </si>
  <si>
    <t>คุณพงศกร</t>
  </si>
  <si>
    <t>081-846-5332</t>
  </si>
  <si>
    <t>ใช้ CMS Hudi เมื่อสแนปหน้าจอ แล้วรอเป็นเวลานาน
ข้อมูลที่ได้รับแจ้งตอนแรกคือ
ลูกค้า จิมทอมสัน แจ้งดังนี้ค่ะ
-จอ 8 จอไม่ซิงค์ข้อมูล
เป็นทุกสาขา
รบกวนติดต่อกลับ</t>
  </si>
  <si>
    <t>Restart เซิร์ฟ</t>
  </si>
  <si>
    <t>b89f48f3</t>
  </si>
  <si>
    <t>091 753 1513</t>
  </si>
  <si>
    <t>อาการ :: กล่องจอไม่ Online ในระบบ</t>
  </si>
  <si>
    <t>DataServiceDR_Images/b89f48f3.รูปภาพที่แจ้ง.093118.jpg</t>
  </si>
  <si>
    <t>สาขา ระยอง มีการย้าย router และไม่ได้สาย Lan ของกล่องเข้า Hub switch ครับ</t>
  </si>
  <si>
    <t>DataServiceDR_Images/b89f48f3.รูปภาพที่ดำเนินการเสร็จแล้ว.070945.jpg</t>
  </si>
  <si>
    <t>ab870b6f</t>
  </si>
  <si>
    <t>088 980 7239 สระบรุี</t>
  </si>
  <si>
    <t>DataServiceDR_Images/ab870b6f.รูปภาพที่แจ้ง.093844.jpg</t>
  </si>
  <si>
    <t>สาขา สระบุรี  มีทีมเข้าไปเปลี่ยนสายตามรูปครับ คือเอาสาย Lan สัญญาณเสียบเข้า ช่อง rs232 ในกล่องเดียวกัน</t>
  </si>
  <si>
    <t>DataServiceDR_Images/ab870b6f.รูปภาพที่ดำเนินการเสร็จแล้ว.071455.jpg</t>
  </si>
  <si>
    <t>พ่วงทีมพี่เจเข้าตรวจสอบ</t>
  </si>
  <si>
    <t>1c3e3fb7</t>
  </si>
  <si>
    <t>เพิ่ม แมคเนติกส์ + ดีเลย์ 8 ชุด เนื่องจากจอดับบ่อย</t>
  </si>
  <si>
    <t>DataServiceDR_Images/1c3e3fb7.รูปภาพที่แจ้ง.100000.jpg</t>
  </si>
  <si>
    <t>ต้น (ไฟฟ้า) , XIE SHAOYANG , เอ็ม</t>
  </si>
  <si>
    <t>เพิ่มรีเลย์หน่วงกระแส 8 ชุด เสร็จแล้วเปิดเทสระบบจอ จอทำงานปกติิ จออาจจะติดช้าหน่อยเพราะมีการหน่วงเวลากระแสไฟไว้ครับ มีเบรกเกอร์ตัวที่ 1 ชำรุด ครับเปลี่ยนเบรกเกอร์ใหม่</t>
  </si>
  <si>
    <t>DataServiceDR_Images/1c3e3fb7.รูปภาพที่ดำเนินการเสร็จแล้ว.100000.jpg</t>
  </si>
  <si>
    <t>494bdc5b</t>
  </si>
  <si>
    <t>📣ประกาศ📣
ขอแจ้งเปลี่ยนสื่อ Apple ACC 4 สื่อ ที่จะหมดอายุวันที่ 18/7/2026 ออก และแทนด้วยสื่อตาม Link มีผล 19-25/7/2026
TV แนวนอน 1 Screen
https://drive.google.com/drive/folders/1gdScDIrpRiVuwA1j8e5kLyjjxfR1U-Sy?usp=sharing</t>
  </si>
  <si>
    <t>59084f6d</t>
  </si>
  <si>
    <t>DataServiceDR_Images/59084f6d.รูปภาพที่แจ้ง.014629.jpg</t>
  </si>
  <si>
    <t>มาถึงจอติดปกติครับ สอบถามสาขาแจ้งว่า สาขารีไฟจอไปแต่ไม่ติด แต่พอสักสักจอติดมาปกติครับ ถ้าทำเรื่องเข้างานต้องแจ้งก่อน5โมงเย็น</t>
  </si>
  <si>
    <t>DataServiceDR_Images/59084f6d.รูปภาพที่ดำเนินการเสร็จแล้ว.075953.jpg</t>
  </si>
  <si>
    <t>bcf18b40</t>
  </si>
  <si>
    <t>ไฟไม่ติด จอดับไม่แสดงสื่อ</t>
  </si>
  <si>
    <t>DataServiceDR_Images/bcf18b40.รูปภาพที่แจ้ง.014926.png</t>
  </si>
  <si>
    <t>ดำเนินการเข้าเปลี่ยน adapter เรียบร้อยครับ จอเอากลับมาติดเรียบร้อยครับ ตรวจพบว่ามีบจุดหม้อแปลงเสีย1ลูกครับ</t>
  </si>
  <si>
    <t>DataServiceDR_Images/bcf18b40.รูปภาพที่ดำเนินการเสร็จแล้ว.023235.jpg</t>
  </si>
  <si>
    <t>7faeb537</t>
  </si>
  <si>
    <t>Com7 ใช้งานเซิฟเวิร์ Info ไม่ได้
เนื่องจากเครื่อง PC เซิฟเฟอร์ล่ม</t>
  </si>
  <si>
    <t>DataServiceDR_Images/7faeb537.รูปภาพที่แจ้ง.015913.jpg</t>
  </si>
  <si>
    <t>ปิด เปิด PC เซิฟเวอร์ใหม่</t>
  </si>
  <si>
    <t>DataServiceDR_Images/7faeb537.รูปภาพที่ดำเนินการเสร็จแล้ว.015913.jpg</t>
  </si>
  <si>
    <t>3129e14a</t>
  </si>
  <si>
    <t>ระบบ เสียงเพลง ดัง เบา ไม่เท่ากัน
อาการหลังจากทีมลูกค้าขึ้นสื่อเอง  และเป็นสาขาใน CMS-HD</t>
  </si>
  <si>
    <t>DataServiceDR_Images/3129e14a.รูปภาพที่แจ้ง.021102.jpg</t>
  </si>
  <si>
    <t>สาเหตุเกิดจาก ทีมลูกค้าปรับระดับเสียงไม่เท่ากันทุกเพลง ทำให้มี 2 เพลงที่เสียงโดด วิธีแก้ไข ทางลูกค้าปรับระดับเพลงใหม่  และสร้างโปรแกรมส่งขึ้นกล่องใหม่ สถานะ เพลงเล่นในระดับความดังเดียวกันทุกเพลงค่ะ</t>
  </si>
  <si>
    <t>6e5c1e92</t>
  </si>
  <si>
    <t>ชมบงกช รอดพ้น</t>
  </si>
  <si>
    <t>0814679424</t>
  </si>
  <si>
    <t>ขาตั้งจอ Trade in  น๊อตหลุด ทำให้ขาตั้งหลุด</t>
  </si>
  <si>
    <t>DataServiceDR_Images/6e5c1e92.รูปภาพที่แจ้ง.021308.jpg</t>
  </si>
  <si>
    <t>ดำเนินการแก้ไขเรียบร้อยครับ ใส่น็อตขาพับเสร็จเรียบร้อยครับ เปลี่ยนน็อตขาพับใหม่ทั้งซ้ายขวาครับ</t>
  </si>
  <si>
    <t>DataServiceDR_Images/6e5c1e92.รูปภาพที่ดำเนินการเสร็จแล้ว.063734.jpg</t>
  </si>
  <si>
    <t>5204e6ce</t>
  </si>
  <si>
    <t>ด่านอโศก4
จอดับ 2 จอ(ช่องที่7,9) รบกวนตรวจสอบให้หน่อยครับ</t>
  </si>
  <si>
    <t>DataServiceDR_Images/5204e6ce.รูปภาพที่แจ้ง.021524.jpg</t>
  </si>
  <si>
    <t>เอิร์ท , เคี้ยง , บอยกร</t>
  </si>
  <si>
    <t>เข้าตรวจสอบจอแสดงผลบริเวณทางด่วนอโศก 4 พบจอดับจำนวน 2 จอ ได้แก่ จอหมายเลข 7 และ 9 ทำการตรวจสอบการ์ดและสาย LAN พบว่าสาย LAN เสียจำนวน 2 เส้น จึงดำเนินการย้ำหัวสาย LAN ใหม่และทดสอบการใช้งาน แต่ปัญหายังคงอยู่ จึงเปลี่ยนสาย LAN สำรองทั้ง 2 เส้น หลังดำเนินการทดสอบพบว่าจอสามารถกลับมาใช้งานได้ตามปกติ</t>
  </si>
  <si>
    <t>DataServiceDR_Images/5204e6ce.รูปภาพที่ดำเนินการเสร็จแล้ว.032109.jpg</t>
  </si>
  <si>
    <t>dfbefb43</t>
  </si>
  <si>
    <t>ดับไป 2 module</t>
  </si>
  <si>
    <t>DataServiceDR_Images/dfbefb43.รูปภาพที่แจ้ง.021735.jpg</t>
  </si>
  <si>
    <t>โอ๋ , บอยกร</t>
  </si>
  <si>
    <t>ดำเนินการเข้าตรวจสอบพบหม้อแปลงเสีย1ลูกครับ  ทำการเปลี่ยนกม้อแปลงเรียบร้อยจอกลับมาติดปกติครับ ทำการเช็คหม้อแปลงตัวอื่นแล้วปกติครับ</t>
  </si>
  <si>
    <t>DataServiceDR_Images/dfbefb43.รูปภาพที่ดำเนินการเสร็จแล้ว.014214.jpg</t>
  </si>
  <si>
    <t>รอเช็คประกัน 
แผ่นจากของบางแค ปี67 
อุปกรณ์ทั้งหมดมาจากบางแค ปี67</t>
  </si>
  <si>
    <t>b4ce7fc7</t>
  </si>
  <si>
    <t>DataServiceDR_Images/b4ce7fc7.รูปภาพที่แจ้ง.022019.jpg</t>
  </si>
  <si>
    <t>จอกลับมาติดเอง ตรวจสอบผ่านหลังบ้านจอติดปกติ</t>
  </si>
  <si>
    <t>DataServiceDR_Images/b4ce7fc7.รูปภาพที่ดำเนินการเสร็จแล้ว.064244.jpg</t>
  </si>
  <si>
    <t>d89982e0</t>
  </si>
  <si>
    <t>คุณน้ำผึ้ง</t>
  </si>
  <si>
    <t>DataServiceDR_Images/d89982e0.รูปภาพที่แจ้ง.022637.jpg</t>
  </si>
  <si>
    <t>ดำเนินการตรวจสอบพบว่าหม้อแปลงเสียทำให้จอดับไปครึ่งนึงให้ทีมส่งหม้อแปลงมาให้เนื่องจากหม้อแปลงเป็นแบบขนาดเล็กไม่มีสแปร์มา ✅ ทำการเปลี่ยนหม้อแปลงเรียบร้อยจอกลับมาติดปกติครับ แต่มี1 จุดไม่ติดคาดว่าน่าจะเกิดจากhubมีปัญหาเพราะลองทำการสลับการ์ดแล้วไม่หายถามพี่สาวหยางแล้วพี่สาวหยางแจ้งว่าน่าจะเป็นที่hubเหมือนกันครับ✅ และมีนาฬิกา timer ไม่ตรงครับตัวหมุนปรับเวลาสามารถหมุนถอยหลังได้โดยปกติจะหมุนถอยหลังไม่ได้ครับ</t>
  </si>
  <si>
    <t>DataServiceDR_Images/d89982e0.รูปภาพที่ดำเนินการเสร็จแล้ว.100339.jpg</t>
  </si>
  <si>
    <t>1d548e9c</t>
  </si>
  <si>
    <t>DataServiceDR_Images/1d548e9c.รูปภาพที่แจ้ง.023544.jpg</t>
  </si>
  <si>
    <t>แนะนำสาขา ปิด - เปิด Player จอกลับมาติดปกติ</t>
  </si>
  <si>
    <t>DataServiceDR_Images/1d548e9c.รูปภาพที่ดำเนินการเสร็จแล้ว.062309.jpg</t>
  </si>
  <si>
    <t>6c65ca01</t>
  </si>
  <si>
    <t>สาขา: 24 - ศูนย์เลเซอร์เทอมินัลอโศก</t>
  </si>
  <si>
    <t>จุฑาทิพย์/SR</t>
  </si>
  <si>
    <t>0841622742</t>
  </si>
  <si>
    <t>หน้าจอมีลายเช็นเป็นขีดๆ</t>
  </si>
  <si>
    <t>DataServiceDR_Images/6c65ca01.รูปภาพที่แจ้ง.024248.jpg</t>
  </si>
  <si>
    <t>เปลี่ยนแผ่นจอ C2  จำนวน5 แผ่น</t>
  </si>
  <si>
    <t>DataServiceDR_Images/6c65ca01.รูปภาพที่ดำเนินการเสร็จแล้ว.011454.jpg</t>
  </si>
  <si>
    <t>7aa00c11</t>
  </si>
  <si>
    <t>DataServiceDR_Images/7aa00c11.รูปภาพที่แจ้ง.025001.jpg</t>
  </si>
  <si>
    <t>ยกเลิก เป็นที่เบรคเกอร์ผู้รับเหมาออฟเอาไว้</t>
  </si>
  <si>
    <t>af0d248f</t>
  </si>
  <si>
    <t>ตามที่แจ้งไปทาง โทรศัพท์ รบกวนเปลี่ยนสื่อ BH Hotspot สาขา Big C ราชดำริ กลับ เป็น Lifter Gel  ภายในวันจันทร์ ก่อน 10 โมงค่ะ เนื่องจากสินึ้าเข้าขายแล้วค่ะ
ขอบคุณค่ะ</t>
  </si>
  <si>
    <t>a742cf36</t>
  </si>
  <si>
    <t>อยาก ให้ช่วยฟิต สื่อค้างไว้ 4
สาขาได้ไหมครับสัก ประมาณ 2-3
ชั่วโมงช่วง บ่ายโมง - บ่าย3
จะมีทีมเข้าไปถ่ายภาพ ครับ จะมีสาขา 1
ซีคอน ศรีนคริน 2 เซ็นทรัลปิ่นเกล้า 3
เซ็นทรัล แจ้งวัฒนะ 4 เซ็ลหรัลนอท วิว ครับ
https://drive.google.com/drive/
folders/1MSHfL7vEq38-
slgbzjQq2bWSIFMPToOW?
usp=sharing</t>
  </si>
  <si>
    <t>ขึ้นสื่อพร้อมประสานงานกับสาขา</t>
  </si>
  <si>
    <t>DataServiceDR_Images/a742cf36.รูปภาพที่ดำเนินการเสร็จแล้ว.072247.jpg</t>
  </si>
  <si>
    <t>3c434746</t>
  </si>
  <si>
    <t>Upload Motion
ODYSSEY (Artwork2) 
สถานีสุขุมวิท ชั้นออกบัตรโดยสาร
ลูกค้า ODYSSEY 
จำนวน 1 กล่อง
ตำแหน่งกล่อง 
1. SUK CC DLB 02 
ขนาดจอ 880x256 px
เปลี่ยนสื่อได้เลยครับ
ฝากดู Codeกล่อง ให้ถูกต้องด้วยครับ
ขอบคุณครับ</t>
  </si>
  <si>
    <t>0395a931</t>
  </si>
  <si>
    <t>ดำเนินการเรียบร้อยแล้วนะคะ ประสานงานทีมเมอแชนไดซ์ของ true เพื่อส่งสื่อค้างโลโก้สื่อเดียว สาขา Central North Ville ค่ะ</t>
  </si>
  <si>
    <t>DataServiceDR_Images/0395a931.รูปภาพที่ดำเนินการเสร็จแล้ว.104835.jpg</t>
  </si>
  <si>
    <t>bfb9f66e</t>
  </si>
  <si>
    <t>ประสานงานกับลุกค้า และส่งสื่อโลโก้ค้างไว้เพื่อให้ลูกค้าถ่ายรูปได้ค่ะ</t>
  </si>
  <si>
    <t>1896867a</t>
  </si>
  <si>
    <t>สวัสดีค่ะ รบกวนช่วยอัพเดท Content ใหม่สำหรับจอ LED CRC CTW 
กำหนดขึ้นคือวันที่ 23/07/26 ค่ะ
https://puma-my.sharepoint.com/:f:/p/noom_patcharrin/IgAtUfYR9Au1Rrrr7lIuGJpLAYOkTVhm57H5JD-9BrWgvXw?e=cPbTxs
ขอบคุณค่ะ</t>
  </si>
  <si>
    <t>ทำการขึ้นสื่อหน้าสาขา</t>
  </si>
  <si>
    <t>DataServiceDR_Images/1896867a.รูปภาพที่ดำเนินการเสร็จแล้ว.093152.jpg</t>
  </si>
  <si>
    <t>e10865e1</t>
  </si>
  <si>
    <t>Best.S</t>
  </si>
  <si>
    <t>สวัสดีค่ะ ขอส่งอัพเดท VDO LED U Shape ทางเข้าหน้าร้าน
 เล่นวิดิโอเป็นตัวใหม่ทั้งหมดค่ะ
Mega bangna
File : https://drive.google.com/file/d/1tig9NGVLA6sM7ILk6Q1oREQ5qr2YnDXo/view?usp=sharing
Seacon Square ทางเข้าหน้าร้าน
File : https://drive.google.com/file/d/15SrMHOgMigI1txLfb8RbCqEtw2QD93MU/view?usp=drive_link
Central Westgate
File จอซ้าย : https://drive.google.com/file/d/16arLWIa2uyj8go0AyUBY0CTB5uJxLBg6/view?usp=drive_link
File จอขวา : https://drive.google.com/file/d/19GkbApqy2pP89WaHXBUCOs2Cuxjm3Lxe/view?usp=drive_link
Central Park dusit ทางเข้าร้าน
File : https://drive.google.com/file/d/1uKW8hi8lwkAIEMlrTDzu_QGjNDmjm4J5/view?usp=drive_link
Centralworld
File : https://drive.google.com/file/d/1Of6TKZCps8BJr7ch_8RI20hAY2qnWo7q/view?usp=drive_link</t>
  </si>
  <si>
    <t>041c8d8d</t>
  </si>
  <si>
    <t>รบกวนเปลี่ยน LED Textline ตามสาขาค่ะ
สาขา เซนทรัลพาร์ค
W1032x86
https://drive.google.com/file/d/1Fh3ajS-jmveaRlIt2qlewrC9UEPts7Th/view?usp=sharing
W516 x H86 
https://drive.google.com/file/d/1bZ8rqIID5MYt9-Zh17mElX3NqVSI1KEV/view?usp=drive_link
cashier  W 3612x86
https://drive.google.com/file/d/1VQVxt6cb3UDTs9TIlwym5us4hU8_H_hK/view?usp=drive_link
สาขา สยามเซนเตอร์
W1032 x H86
https://drive.google.com/file/d/1Fh3ajS-jmveaRlIt2qlewrC9UEPts7Th/view?usp=sharing
W516 x H86 
https://drive.google.com/file/d/1bZ8rqIID5MYt9-Zh17mElX3NqVSI1KEV/view?usp=drive_link
สาขา เซนทรัล เวสเกต 
516x86
https://drive.google.com/file/d/1bZ8rqIID5MYt9-Zh17mElX3NqVSI1KEV/view?usp=drive_link
1032x86
https://drive.google.com/file/d/1Fh3ajS-jmveaRlIt2qlewrC9UEPts7Th/view?usp=sharing
สาขาแฟชั่น
1152*64
https://drive.google.com/file/d/1Qg22aNX61PdDI1rYmCOf1dvQ5cCBVQHf/view?usp=drive_link
1536*64
https://drive.google.com/file/d/1bWwxjkKiLIe0DAmjrZKEeQfhTtesaVDT/view?usp=drive_link
สาขา เซนทรัล เวิล์ด
W1792xH64px
https://drive.google.com/file/d/1SI8mZf2abFHworfoHcwPM6iHB5teWcSF/view?usp=drive_link
768x64
https://drive.google.com/file/d/1heaA7yqbS8SqOBwikw-O1yoT8t9oili2/view?usp=drive_link
จอเพดาน 2944 x 64
https://drive.google.com/file/d/1mBsfZEn-E-mZD3aOjENgdV7R6R7nlo8r/view?usp=drive_link
สาขา เทอมินอล
W1536x H64px. 
https://drive.google.com/file/d/1bWwxjkKiLIe0DAmjrZKEeQfhTtesaVDT/view?usp=drive_link
 W2304 x H 64px.
https://drive.google.com/file/d/1bL5vDHc14lsB408Vbnpd4BBD2LedOnYA/view?usp=drive_link
สาขาซีคอน
1.Resolution w704XH64PX 
https://drive.google.com/file/d/1VMSmzemieE-V1Bm_1m2N9FlY4zR3P4LB/view?usp=drive_link
2.Resolution w1088xH64PX
https://drive.google.com/file/d/1AIpmKqkWZmZXW6j3zYnEy69F6JkhEGiZ/view?usp=drive_link
3.Resolution w 384Xh64px
https://drive.google.com/file/d/1TStXNYde1zd-aktJG_h3bn2zwj5C5g__/view?usp=drive_link
สาขาเมก้าบางนา
1.Resolution w1536XH64PX 
https://drive.google.com/file/d/1bWwxjkKiLIe0DAmjrZKEeQfhTtesaVDT/view?usp=drive_link
2.Resolution w1152xH64PX
https://drive.google.com/file/d/1Qg22aNX61PdDI1rYmCOf1dvQ5cCBVQHf/view?usp=drive_link
สาขา Zpell
Cashier 3440x86
https://drive.google.com/file/d/1ExXasaRfmRDsWAz4M_XF3bIwISMlN2f0/view?usp=drive_link
1032x86
https://drive.google.com/file/d/1Fh3ajS-jmveaRlIt2qlewrC9UEPts7Th/view?usp=drive_link
516x86
https://drive.google.com/file/d/1bZ8rqIID5MYt9-Zh17mElX3NqVSI1KEV/view?usp=drive_link
สาขา MAYA เชียงใหม่
Resolution w2924XH86PX cashier
https://drive.google.com/file/d/16dN2loeZHN5PSI205gpr6IM5UoTsDJTB/view?usp=drive_link
Resoltuion w1032Xh86px 
https://drive.google.com/file/d/1Fh3ajS-jmveaRlIt2qlewrC9UEPts7Th/view?usp=drive_lin
Resoltuion w860Xh86px 
https://drive.google.com/file/d/1rgdEwVtzog_WGF3U-pTmmas0TR4Y-hLl/view?usp=drive_link
Resoltuion w516Xh86px
https://drive.google.com/file/d/1bZ8rqIID5MYt9-Zh17mElX3NqVSI1KEV/view?usp=drive_link
สาขา พัทยา
Resoltuion w1032Xh86pX
https://drive.google.com/file/d/1Fh3ajS-jmveaRlIt2qlewrC9UEPts7Th/view?usp=drive_lin
Resoltuion w 516xh86pX
https://drive.google.com/file/d/1bZ8rqIID5MYt9-Zh17mElX3NqVSI1KEV/view?usp=drive_link
Resoltuion w860xH86pX
https://drive.google.com/file/d/1rgdEwVtzog_WGF3U-pTmmas0TR4Y-hLl/view?usp=drive_link
Resoltuion w2236Xh86pX cashier
https://drive.google.com/file/d/16ryekeszTnu6QDAusGnmkVWL8Di54kJI/view?usp=drive_link</t>
  </si>
  <si>
    <t>งานขึ้นสื่อ Popmart เรียบร้อยแล้วนะคะ 10 สาขา 17 Device ส่วนสาขา พัทยา 2 Device อยู่ระหว่างรอลูกค้ารวมไฟล์มาค่ะ</t>
  </si>
  <si>
    <t>32c694e9</t>
  </si>
  <si>
    <t>Coach Siam Square One</t>
  </si>
  <si>
    <t>DataServiceDR_Images/32c694e9.รูปภาพที่แจ้ง.112219.jpg</t>
  </si>
  <si>
    <t>จอติดปกติ ลูกค้าเผลอนำเบรคเกอร์ลงเอง</t>
  </si>
  <si>
    <t>DataServiceDR_Images/32c694e9.รูปภาพที่ดำเนินการเสร็จแล้ว.112219.jpg</t>
  </si>
  <si>
    <t>b39290dd</t>
  </si>
  <si>
    <t>สุรินทร์</t>
  </si>
  <si>
    <t>รบกวนช่วยดูช่างนอกเขาติดตั้งและเทรนการปรับวอลุ่มให้ทางสาขา Eveandboy ที่นะคะ ได้คิววันไหนฝากอัพเดตคุณเตยในกลุ่ม Expansion  ได้เลยค่ะ</t>
  </si>
  <si>
    <t>ดำเนินการติดตั้งกล่องเสียง</t>
  </si>
  <si>
    <t>DataServiceDR_Images/b39290dd.รูปภาพที่ดำเนินการเสร็จแล้ว.114655.jpg</t>
  </si>
  <si>
    <t>4fadeb6d</t>
  </si>
  <si>
    <t>Acc Wall : BD Embassy, ทรู1ใยแก้ว, CP Tower, EMSPHERE, Siam soi2, One BKK, Dusit Central Park 
Video Wall : TS Central Westgate, Mega Bangna, Future Rangsit 
แจ้งเพิ่มสื่อ
&gt;&gt; iPhone 17+ AirPods, Let Them See Love ขึ้นสื่อคร่อมเดือน 20 Jul - 15 Aug 26
https://drive.google.com/drive/folders/1quhcaJdyPRtX3XkURhJCAEUm9NZ00uoL?usp=drive_link
รบกวนด้วยนะคะ ขอบคุณมากค่ะ🙏🏻</t>
  </si>
  <si>
    <t>ขึ้นสื่อ 1.จอ kiosk 2.3Sphere 3. จอกลาง 4.จอซ้าย</t>
  </si>
  <si>
    <t>ba77f591</t>
  </si>
  <si>
    <t>กล่องไม่รัน App</t>
  </si>
  <si>
    <t>DataServiceDR_Images/ba77f591.รูปภาพที่แจ้ง.120337.jpg</t>
  </si>
  <si>
    <t>พอไปถึงจอติดเอง</t>
  </si>
  <si>
    <t>DataServiceDR_Images/ba77f591.รูปภาพที่ดำเนินการเสร็จแล้ว.061626.jpg</t>
  </si>
  <si>
    <t>538663de</t>
  </si>
  <si>
    <t>DataServiceDR_Images/538663de.รูปภาพที่แจ้ง.014436.jpg</t>
  </si>
  <si>
    <t>ย้ำหัวแลนจอ</t>
  </si>
  <si>
    <t>DataServiceDR_Images/538663de.รูปภาพที่ดำเนินการเสร็จแล้ว.014436.jpg</t>
  </si>
  <si>
    <t>77725cd2</t>
  </si>
  <si>
    <t>Acc Wall : BD Embassy, ทรู1ใยแก้ว, CP Tower, EMSPHERE, Siam soi2, One BKK, Dusit Central Park 
Video Wall : TS Central Westgate, Mega Bangna, Future Rangsit
แจ้งเพิ่มสื่อ
&gt;&gt; Ascend Pay Next Extra, Samsung S26 Ultra Trade | No Trade, TVS Now ขึ้นสื่อ 20 - 31 Jul 26
https://drive.google.com/drive/folders/1CdVoJ4NXicuYxdZyfpymXpqKVt7sTMz4?usp=drive_link
รบกวนด้วยนะคะ ขอบคุณมากค่ะ🙏🏻</t>
  </si>
  <si>
    <t>ขึ้นสื่อ 1.จอ kiosk 2.3Sphere 3.จอกลาง 4. จอขวา</t>
  </si>
  <si>
    <t>faa20d01</t>
  </si>
  <si>
    <t>Link สื่อใหม่
LED : True ID ซีรีส์แนวตั้ง short form drama (16 Jul - 31 Aug 2026)
https://drive.google.com/drive/folders/16aiLmiFtppKwTdgsqdWXOvzMMi1SB58m?usp=sharing</t>
  </si>
  <si>
    <t>สื่อนี้ กำหนดเริ่ม 16 ก.ค. 26  แต่ลูกค้าพึ่งแจ้งสื่อมาวันนี้ 21 ก.ค. 26 เวลา 16.04 น.</t>
  </si>
  <si>
    <t>630ddf46</t>
  </si>
  <si>
    <t>งานเช็กและดึงกล่อง LAB X CTบางนา เข้าระบบ</t>
  </si>
  <si>
    <t>ดำเนินการถึงกล่องเข้าระบบเรียบร้อยครับ✅</t>
  </si>
  <si>
    <t>DataServiceDR_Images/630ddf46.รูปภาพที่ดำเนินการเสร็จแล้ว.095915.jpg</t>
  </si>
  <si>
    <t>LABX เซ็นทรัลบางนา
IP :10.150.18.150
Subnet :255.255.255.0
Gateway:10.150.18.254
Preferred DNS:8.8.8.8</t>
  </si>
  <si>
    <t>9e009c52</t>
  </si>
  <si>
    <t>Ais Central World</t>
  </si>
  <si>
    <t>งานเข้าปรับค่าแสง จอ Dynamic</t>
  </si>
  <si>
    <t>DataServiceDR_Images/9e009c52.รูปภาพที่แจ้ง.094627.jpg</t>
  </si>
  <si>
    <t>ประเภทงาน:  ปรับลดค่าแสงจอ Dynamic จำนวน:  3 จอ AIS CTW ปรับค่าแสงลงเหลือ15% พนักงานโอเคแล้วครับ</t>
  </si>
  <si>
    <t>DataServiceDR_Images/9e009c52.รูปภาพที่ดำเนินการเสร็จแล้ว.091531.jpg</t>
  </si>
  <si>
    <t>1674c34c</t>
  </si>
  <si>
    <t>DataServiceDR_Images/1674c34c.รูปภาพที่แจ้ง.094808.jpg</t>
  </si>
  <si>
    <t>AIS พารากอน -พนักงานโอเค ให้ปรับแสงไว้ที่5%✅️ -เทรนการใช้งานผ่านแอป LED ART✅️ -wifi : xie12345</t>
  </si>
  <si>
    <t>DataServiceDR_Images/1674c34c.รูปภาพที่ดำเนินการเสร็จแล้ว.091703.jpg</t>
  </si>
  <si>
    <t>1418537e</t>
  </si>
  <si>
    <t>Ais Emsphere</t>
  </si>
  <si>
    <t>DataServiceDR_Images/1418537e.รูปภาพที่แจ้ง.095038.jpg</t>
  </si>
  <si>
    <t>-ปรับค่าแสงจาก40%เหลือ12% -ใส่ถ่านทามเมอร์ -ตั้งเวลาใหม่ เนื่องจากทางร้านแจ้งจอปิด-เปิดไม่ตรงเวลาครับ -รหัสไวไฟ xie12345</t>
  </si>
  <si>
    <t>DataServiceDR_Images/1418537e.รูปภาพที่ดำเนินการเสร็จแล้ว.023104.jpg</t>
  </si>
  <si>
    <t>40e958af</t>
  </si>
  <si>
    <t>สายไฟไหม้</t>
  </si>
  <si>
    <t>DataServiceDR_Images/40e958af.รูปภาพที่แจ้ง.095254.jpg</t>
  </si>
  <si>
    <t>สรุปการแก้ไข ตรวจเช็คสายไฟตรวจเช็คเทอร์มินอล เทอร์มินอล ปกติ ตรวจ ตรวจเช็คสายไฟ สายไฟ ย้ำ ไม่แน่น หลวม จึงทำให้ ระบบไฟ Spark แก้ไข เปลี่ยนสายไฟใหม่ และได้ทำการเปิดเทส ระบบไฟ LED ติดปกติครับ</t>
  </si>
  <si>
    <t>DataServiceDR_Images/40e958af.รูปภาพที่ดำเนินการเสร็จแล้ว.070631.jpg</t>
  </si>
  <si>
    <t>3f929715</t>
  </si>
  <si>
    <t>ฟรีซสื่อให้ค้างแค่สื่อโลโก้อีกครั้ง เนื่องจากครั้งก่อน ไฟจอAcc Wall ดับ ลูกค้าจึงต้องการถ่ายใหม่อีกรอบ</t>
  </si>
  <si>
    <t>DataServiceDR_Images/3f929715.รูปภาพที่แจ้ง.101335.jpg</t>
  </si>
  <si>
    <t>ขึ้นสื่อโลโก้แทนที่ หลังลูกค้าถ่ายรูปเสร็จ ส่งสื่อหลักกลับไปใหม่</t>
  </si>
  <si>
    <t>775fea38</t>
  </si>
  <si>
    <t>DataServiceDR_Images/775fea38.รูปภาพที่แจ้ง.103147.jpg</t>
  </si>
  <si>
    <t>ดำเนินการตรวจสอบพบเบรคเกอร์ลูกที่9ทริป1ลูกครับทำการ  ทำการออกในเบรคเกอร์จอติดปกติครับ ทดสอบออฟไฟทิ้งไว้ แล้วออนมาใหม่ไม่พบอาการเบรคเกอร์ทริปครับ แก้ไขแผ่นที่ดับที่แผ่นบางจุด ใส่แผ่นเอาไปใหม่เนื่องจากแผ่นหลุดครับ</t>
  </si>
  <si>
    <t>DataServiceDR_Images/775fea38.รูปภาพที่ดำเนินการเสร็จแล้ว.112313.jpg</t>
  </si>
  <si>
    <t>1bdf2101</t>
  </si>
  <si>
    <t>รบกวนเปลี่ยน VDO ตัวใหม่ให้หน้าร้าน YSL     --à   YSL-LED-Counter-Jul26 - Google Drive        ขอเปลี่ยนก่อนเฉพาะ ห้างเครือเซ็นทรัล media มีผลวันที่ 25 กค 69 เป็นต้นไป 
https://drive.google.com/drive/folders/1rZfZIjvb4Wbn3qTY4p4E1DiOUuuoByFc</t>
  </si>
  <si>
    <t>DataServiceDR_Images/1bdf2101.รูปภาพที่แจ้ง.040548.jpg</t>
  </si>
  <si>
    <t>งานขึ้นสื่อ YSL เครือเซ็นทรัล รอบวันที่ 25/07/26 หนูส่งสื่อแล้วนะคะ ทั้งหมด 10 Device รวม Device ที่ออฟไลน์ 1 สาขาด้วยค่ะ   ขออนุญาตสรุปสาขาที่ต้องส่งช่างเข้าหน้าสาขาดังนี้ค่ะ 1.Central Westgate ส่งสื่อแล้วแต่จอออฟไลน์  2.Central Bangna  3.Mega Bangna</t>
  </si>
  <si>
    <t>a7339da8</t>
  </si>
  <si>
    <t>True Branding Shop Central KhonKaen Campus</t>
  </si>
  <si>
    <t>กฤาณากร สุดถวิล</t>
  </si>
  <si>
    <t>0959363999 / 064-072-5562</t>
  </si>
  <si>
    <t>จอ LED WALL ไม่ขึ้นสื่อใด</t>
  </si>
  <si>
    <t>DataServiceDR_Images/a7339da8.รูปภาพที่แจ้ง.035301.png</t>
  </si>
  <si>
    <t>บอยด์ (วิทวัส) , เจ , สิงห์</t>
  </si>
  <si>
    <t>วันที่ 22/07/2026 ทีม oncall แนะนำสาขาเปิดจอ โดยไม่ผ่าน timmer  วันที่ 23/07/2026 ทีมช่างเข้าแก้ไข Timmer จอใช้งานได้ปกติ</t>
  </si>
  <si>
    <t>DataServiceDR_Images/a7339da8.รูปภาพที่ดำเนินการเสร็จแล้ว.093418.jpg</t>
  </si>
  <si>
    <t>2bc93320</t>
  </si>
  <si>
    <t>ปัญหา : LED Wall พบปัญหาการใช้งาน
รายละเอียดปัญหา : เปิดไม่ติด แต่จออื่นเปิดได้ปกติค่ะ</t>
  </si>
  <si>
    <t>DataServiceDR_Images/2bc93320.รูปภาพที่แจ้ง.040734.jpg</t>
  </si>
  <si>
    <t>เอิร์ท , บอล</t>
  </si>
  <si>
    <t>ดำเนินการตรวจสอบพบว่าตัวโอมลอนเสียบไม่แน่นทำให้ magnetic ไม่ทำงาน ทำการเสียบกับเข้าไปใหม่จอทำงานผิดปกติครับ</t>
  </si>
  <si>
    <t>DataServiceDR_Images/2bc93320.รูปภาพที่ดำเนินการเสร็จแล้ว.111640.jpg</t>
  </si>
  <si>
    <t>81c1fb12</t>
  </si>
  <si>
    <t>จุฑามาศ กาญจนพิบูลย์</t>
  </si>
  <si>
    <t>0952246363</t>
  </si>
  <si>
    <t>ปัญหา : Digital Signage พบปัญหาการใช้งาน
รายละเอียดปัญหา : จอเปิดไม่ติด</t>
  </si>
  <si>
    <t>DataServiceDR_Images/81c1fb12.รูปภาพที่แจ้ง.071122.jpg</t>
  </si>
  <si>
    <t>ชื่อ Shop : True Shop The Mall Thapra เลข Case ID : CASE-2808 Lease(บริษัท) : WW วันที่: 22/07/2026  เวลา: 14.20 อาการรับแจ้ง : Digital Signage พบปัญหาการใช้งาน รายละเอียดงาน:  หน้าจอAccไม่ติดรบกวนส่งช่างเข้าแก้ไข ผลการตรวจสอบ  :  จอ offline  วิธีแก้ไข :    ทำการเชคสถานะออนไลน์ Update จิติดปกติครับ  ผลการดำเนินงาน  : เรียบร้อยปกติ</t>
  </si>
  <si>
    <t>DataServiceDR_Images/81c1fb12.รูปภาพที่ดำเนินการเสร็จแล้ว.073947.jpg</t>
  </si>
  <si>
    <t>9b079bea</t>
  </si>
  <si>
    <t>@Eve-IT-0660468036 
@All แจ้งเพิ่มสื่อ,เปลี่ยนแปลง และลบสื่อ Digital TV อัพเดท  22/7/2026
1.สำคัญมาก ‼️ เพิ่มสื่อและลบสื่อ แคมเปญThe all-new Samsung Galaxy Z 8 Series  ระยะเวลาการขึ้นสื่อ 22 ก.ค. 69(ช่วงเวลา 20 :00น. เป็นต้นไปห้ามวางสื่อก่อนเวลากำหนด) – 13 ส.ค. 69
2.เพิ่มสื่อและลบสื่อ แคมเปญ Sim Thep True ระยะเวลาการขึ้นสื่อ 17 ก.ค. 69 – 30 ก.ย. 69 (ลงเฉพาะ Shop True เท่านั้น)
3.เพิ่มสื่อและลบสื่อ แคมเปญ Let Them See Love ระยะเวลาการขึ้นสื่อ 17 ก.ค. 69 – 14  ส.ค. 69 
True Shop : 
Digital Poster &amp; TV Coner
https://drive.google.com/drive/folders/1z99gMNIlmFML5Dpt2hXz7Zk11TOuIvLv?usp=sharing
Dtac In True Shop(จอDtac) : Digital Poster
https://drive.google.com/drive/folders/1z99gMNIlmFML5Dpt2hXz7Zk11TOuIvLv?usp=sharing
DTAC SHOP : LED,Digital Signage (จอนอก,จอใน,Digital Standee)
https://drive.google.com/drive/folders/1z99gMNIlmFML5Dpt2hXz7Zk11TOuIvLv?usp=sharing
Team DR  &gt;&gt;&gt; Digital Screen 43" (แนวตั้งสื่อco brand)   
https://drive.google.com/drive/folders/1z99gMNIlmFML5Dpt2hXz7Zk11TOuIvLv?usp=sharing
Best Regards
Theerani  Lerdsri (Saw)
 ธีรนิติ์  เลิศศรี  (ซอ)
Mobile: 095-3611286
Retail Operation &amp; Experience</t>
  </si>
  <si>
    <t>DataServiceDR_Images/9b079bea.รูปภาพที่แจ้ง.081616.jpg</t>
  </si>
  <si>
    <t>ขึ้นสื่อ 3 สื่อ</t>
  </si>
  <si>
    <t>2ad6c7b7</t>
  </si>
  <si>
    <t>สวัสดีค่ะ รบกวนช่วยเปลี่ยนสื่อจอ LED ของร้าน Central Bangna เป็นสื่อนี้แทนนะคะ ขอบคุณค่ะ 
ไฟล์: https://drive.google.com/file/d/16JSyx_TH-gzCuYBdu55QTr1doYXK-91h/view?usp=sharing</t>
  </si>
  <si>
    <t>DataServiceDR_Images/2ad6c7b7.รูปภาพที่แจ้ง.082235.jpg</t>
  </si>
  <si>
    <t>ดำเนินการก็เชื่อมต่ออินเตอร์เน็ตและดึงเข้าระบบ cms เรียบร้อยครับ✅ ทำการอัพโหลดสื่อใหม่เรียบร้อยครับ✅</t>
  </si>
  <si>
    <t>DataServiceDR_Images/2ad6c7b7.รูปภาพที่ดำเนินการเสร็จแล้ว.111303.jpg</t>
  </si>
  <si>
    <t>78d428ec</t>
  </si>
  <si>
    <t>Acc Wall : BD Embassy, ทรู1ใยแก้ว, CP Tower, EMSPHERE, Siam soi2, One BKK, Dusit Central Park 
Video Wall : TS Central Westgate, Mega Bangna, Future Rangsit 
แจ้งขึ้นสื่อ
&gt;&gt; Pre-booking Samsung Galaxy Z 8 Series ขึ้นสื่อคร่อมเดือน 22 Jul (ตั้งแต่ 20.00 เป็นต้นไป) - 13 Aug 26 
‼️ห้ามขึ้นก่อนเวลาเด็ดขาดนะคะ‼️
https://drive.google.com/drive/folders/1g6iB-LUhlpFk1YyUP1nfJS5sw6J7XfuF?usp=drive_link
รบกวนด้วยนะคะ ขอบคุณมากค่ะ🙏🏻</t>
  </si>
  <si>
    <t>ขึ้นสื่อจอดังนี้ 1.จอขวา 2.จอ Samsung  3.จอ kiosk  4.จอ3Sphere</t>
  </si>
  <si>
    <t>c5debde8</t>
  </si>
  <si>
    <t>📣ประกาศ📣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LED Wall
https://drive.google.com/drive/folders/1bPYrJfT8sRaN_6l_ggTTeif_BABHyxx3?usp=drive_link</t>
  </si>
  <si>
    <t>ขึ้นสื่อและปรับ Play control สื่อหลักเว้นสื่อถวายพระพร 82 Device</t>
  </si>
  <si>
    <t>ef1d0c3d</t>
  </si>
  <si>
    <t>📣ประกาศ📣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จอ Trade In (จอ 43 นิ้ว แบบมีขาตั้ง) : จอวางกับพื้น ใช้สื่อที่มีแต่ตัวหนังสือ
https://drive.google.com/drive/folders/1NVYDUtIMz4ivs5Hkm8BrDvhUFSDDTTmi?usp=drive_link</t>
  </si>
  <si>
    <t>0de5103a</t>
  </si>
  <si>
    <t>ปรับ Play Control จอ Samsung
📣ประกาศ📣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TV Corner (ทีวีแนวนอน)
https://drive.google.com/drive/folders/1CpPlAU9LcWclB_8Ua4KCQn31maxb8O97?usp=drive_link</t>
  </si>
  <si>
    <t>ปรับ Play Control จอ Samsung และขึ้นสื่อ</t>
  </si>
  <si>
    <t>fd66f5fd</t>
  </si>
  <si>
    <t>ปรับ Play Control Apple
📣ประกาศ📣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TV Corner (ทีวีแนวนอน)
https://drive.google.com/drive/folders/1CpPlAU9LcWclB_8Ua4KCQn31maxb8O97?usp=drive_link</t>
  </si>
  <si>
    <t>ปรับ Play Control จอApple และขึ้นสื่อ</t>
  </si>
  <si>
    <t>a143725b</t>
  </si>
  <si>
    <t>จอ ACC Wall เพิ่มสื่อ Sheep</t>
  </si>
  <si>
    <t>ปรับ Play Control และขึ้นสื่อ
📣ประกาศ📣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TV Corner (ทีวีแนวนอน)
https://drive.google.com/drive/folders/1CpPlAU9LcWclB_8Ua4KCQn31maxb8O97?usp=drive_link</t>
  </si>
  <si>
    <t>ปรับplay Control และขึ้นสื่อ</t>
  </si>
  <si>
    <t>0028b95f</t>
  </si>
  <si>
    <t>จอ ACC Wall เพิ่มสื่อ Basues</t>
  </si>
  <si>
    <t>📣ประกาศ📣
ขอนำส่งสื่อถวายพระพร เนื่องในโอกาสวันเฉลิมพระชนมพรรษา พระบาทสมเด็จพระเจ้าอยู่หัว วันที่ 28  กรกฏาคม  2569 (ขึ้นสื่อค้าง 1 วัน หลังจากนั้นขึ้นสื่อปกติ)
TV Corner (ทีวีแนวนอน)
https://drive.google.com/drive/folders/1CpPlAU9LcWclB_8Ua4KCQn31maxb8O97?usp=drive_link</t>
  </si>
  <si>
    <t>ปรับPlay Control และขึ้นสื่อ</t>
  </si>
  <si>
    <t>49a8719d</t>
  </si>
  <si>
    <t>จอ Acc Wall Mix</t>
  </si>
  <si>
    <t>ปรับ Play Control จอ Mix และขึ้นสื่อถวายพระพรค่ะ</t>
  </si>
  <si>
    <t>5b385570</t>
  </si>
  <si>
    <t>Link สื่อใหม่
LED : Samsung Galaxy Z 8 Series (22 Jul เวลา 20 :00น. เป็นต้นไปห้ามวางสื่อก่อนเวลากำหนด – 13 Aug 2026)
https://drive.google.com/drive/folders/1KYaub0011Awyt6PTzpQGuBmSwXS-eG7I?usp=drive_link</t>
  </si>
  <si>
    <t>สื่อด่วนเปิดตัวมือถือ หนูทำเสร็จแล้วนะคะ ทั้งหมด 81  Device ค่ะ</t>
  </si>
  <si>
    <t>a34e63d2</t>
  </si>
  <si>
    <t>คุณบอม</t>
  </si>
  <si>
    <t>ขอราคาจอรุ่นนี้หน่อยครับ</t>
  </si>
  <si>
    <t>DataServiceDR_Images/a34e63d2.รูปภาพที่แจ้ง.032506.jpg</t>
  </si>
  <si>
    <t>ทำราคาเปลี่ยนจอใหม่</t>
  </si>
  <si>
    <t>d7b260d9</t>
  </si>
  <si>
    <t>DataServiceDR_Images/d7b260d9.รูปภาพที่แจ้ง.032644.jpg</t>
  </si>
  <si>
    <t>ช่างเข้าไปถอดเสียบสาย Lan หลัง Box playe</t>
  </si>
  <si>
    <t>DataServiceDR_Images/d7b260d9.รูปภาพที่ดำเนินการเสร็จแล้ว.071425.jpg</t>
  </si>
  <si>
    <t>0b1feb2a</t>
  </si>
  <si>
    <t>ทางด่วนอโศก 3</t>
  </si>
  <si>
    <t>DataServiceDR_Images/0b1feb2a.รูปภาพที่แจ้ง.032852.jpg</t>
  </si>
  <si>
    <t>เอริท , ป้อด</t>
  </si>
  <si>
    <t>ดำเนินการตรวจสอบพบว่าหัวlanมีปัญหาทำการย้ำหัวlanใหม่เรียบร้อยครับ</t>
  </si>
  <si>
    <t>DataServiceDR_Images/0b1feb2a.รูปภาพที่ดำเนินการเสร็จแล้ว.070430.jpg</t>
  </si>
  <si>
    <t>57ce9dd0</t>
  </si>
  <si>
    <t>รบกวนสอบถามค่ะพอดีว่าจอราคาด้านบนขึ้นโหลดค่ะเน็ตใช้งานได้ปกติ</t>
  </si>
  <si>
    <t>DataServiceDR_Images/57ce9dd0.รูปภาพที่แจ้ง.033217.jpg</t>
  </si>
  <si>
    <t>ผมแนะนำสาขา ขึ้นสื่อลิ้ง HTML เรียบร้อยครับ</t>
  </si>
  <si>
    <t>DataServiceDR_Images/57ce9dd0.รูปภาพที่ดำเนินการเสร็จแล้ว.070242.jpg</t>
  </si>
  <si>
    <t>a2c60aa4</t>
  </si>
  <si>
    <t>แจ้งเปิดงาน pastelplease อาการจอดับครับ</t>
  </si>
  <si>
    <t>DataServiceDR_Images/a2c60aa4.รูปภาพที่แจ้ง.033324.jpg</t>
  </si>
  <si>
    <t>แจ้งปิดงานครับ แก้ไข switch time ให้ลูกค้าครับ</t>
  </si>
  <si>
    <t>DataServiceDR_Images/a2c60aa4.รูปภาพที่ดำเนินการเสร็จแล้ว.070137.jpg</t>
  </si>
  <si>
    <t>eae65fe4</t>
  </si>
  <si>
    <t>DataServiceDR_Images/eae65fe4.รูปภาพที่แจ้ง.015804.jpg</t>
  </si>
  <si>
    <t>เหน่ง , ต้น สลิม</t>
  </si>
  <si>
    <t>ไขโดย เอาสายแลนออกจากรางตะขาบ ตัดสายแลนส่วนที่ขาดออก เดินสายแลนลงจอใหม่ 5 เมตร จอมช้งานได้ปกติ✅️✅️</t>
  </si>
  <si>
    <t>DataServiceDR_Images/eae65fe4.รูปภาพที่ดำเนินการเสร็จแล้ว.120241.jpg</t>
  </si>
  <si>
    <t>d9c2eceb</t>
  </si>
  <si>
    <t>ห้างเครือ The Mall เริ่มเปลี่ยน วันที่ 1 สค 69 ค่ะ  พารากอน เอ็มโพเรี่ยม เอ็มสเฟียร์ The mall บางกะปิ The mall งามงามวงศ์วาน The Mall บางแค (New Store)
https://drive.google.com/drive/folders/1rZfZIjvb4Wbn3qTY4p4E1DiOUuuoByFc</t>
  </si>
  <si>
    <t>สาขาที่จอออนไลน์ปกติและเปลี่ยนสื่อแล้ว  1. The Mall Bangkapi 3 จอ 2. The Mall Ngamwongwan 1 จอ</t>
  </si>
  <si>
    <t>bd5e6846</t>
  </si>
  <si>
    <t>ดำเนินการเข้าเปลี่ยนชื่อเรียบร้อยครับ✅</t>
  </si>
  <si>
    <t>DataServiceDR_Images/bd5e6846.รูปภาพที่ดำเนินการเสร็จแล้ว.105028.jpg</t>
  </si>
  <si>
    <t>5e741d3f</t>
  </si>
  <si>
    <t>ดำเนินการเข้าเปลี่ยนสื่อเรียบร้อยครับ✅</t>
  </si>
  <si>
    <t>DataServiceDR_Images/5e741d3f.รูปภาพที่ดำเนินการเสร็จแล้ว.104826.jpg</t>
  </si>
  <si>
    <t>ca04f636</t>
  </si>
  <si>
    <t>เปลี่ยนสื่อผ่านระบบแล้ว แต่จอออฟไลน์
รบกวนเปลี่ยน VDO ตัวใหม่ให้หน้าร้าน YSL     --à   YSL-LED-Counter-Jul26 - Google Drive        ขอเปลี่ยนก่อนเฉพาะ ห้างเครือเซ็นทรัล media มีผลวันที่ 25 กค 69 เป็นต้นไป 
https://drive.google.com/drive/folders/1rZfZIjvb4Wbn3qTY4p4E1DiOUuuoByFc</t>
  </si>
  <si>
    <t>แนะนำสาขาแก้ไขออนไลน์จอ</t>
  </si>
  <si>
    <t>68fc2748</t>
  </si>
  <si>
    <t>งานตัดต่อสื่อให้ทีมติดตั้ง
สวัสดีครับน้องอีพ งานfound&amp;foundสาขาแฟชั่น พี่รบกวนทำไฟล์วีดีโอใหม่ให้หน่อย สัก3ไฟล์ครับ
1.ตัดไฟล์ด้านหลังออก768px แล้วมาต่อด้านหน้า 
2.ตัดไฟล์ด้านหลังออก896px แล้วมาต่อด้านหน้า 
3.ตัดไฟล์ด้านหลังออก896px แล้วมาต่อด้านหน้า 
นามสกุลไฟล์MP4 ขอรับงานก่อน12.00น. ขอบคุณครับ   สาเหตุที่ปรับเนื่องจากต้องการขยับไฟล์ให้ตรงมุมที่ทางลูกค้าต้องการ</t>
  </si>
  <si>
    <t>ตัดต่อไฟล์ 2 แบบนะคะ  1.ตัดไฟล์ด้านหลังออก768px แล้วมาต่อด้านหน้า  2.ตัดไฟล์ด้านหลังออก896px แล้วมาต่อด้านหน้า</t>
  </si>
  <si>
    <t>a8d2a4e1</t>
  </si>
  <si>
    <t>DataServiceDR_Images/a8d2a4e1.รูปภาพที่แจ้ง.104427.jpg</t>
  </si>
  <si>
    <t>Colorlight แก้ไขเซิร์ฟให้</t>
  </si>
  <si>
    <t>DataServiceDR_Images/a8d2a4e1.รูปภาพที่ดำเนินการเสร็จแล้ว.111102.jpg</t>
  </si>
  <si>
    <t>d242ac12</t>
  </si>
  <si>
    <t>จอที่เวสเกต เป็นขีดๆค่ะ</t>
  </si>
  <si>
    <t>DataServiceDR_Images/d242ac12.รูปภาพที่แจ้ง.104725.jpg</t>
  </si>
  <si>
    <t>ดำเนินการเข้าแก้ไขซ่อมแผ่นจอฟิล์มเป็นเส้นเรียบร้อยครับ✅ พบว่าจอtextlineหม้อแปลงเสีย1ลูกครับ ทำการเปลี่ยนเรียบร้อยครับจอติดปกติแล้วครับ✅</t>
  </si>
  <si>
    <t>DataServiceDR_Images/d242ac12.รูปภาพที่ดำเนินการเสร็จแล้ว.012229.jpg</t>
  </si>
  <si>
    <t>b9884048</t>
  </si>
  <si>
    <t>DataServiceDR_Images/b9884048.รูปภาพที่แจ้ง.105045.jpg</t>
  </si>
  <si>
    <t>จอOnline c]h;</t>
  </si>
  <si>
    <t>8af50c0d</t>
  </si>
  <si>
    <t>เทรนการขึ้นสื่อและส่งมอบงาน</t>
  </si>
  <si>
    <t>เทรนการใช้งาน CMS Colorlight</t>
  </si>
  <si>
    <t>32288280</t>
  </si>
  <si>
    <t>DataServiceDR_Images/32288280.รูปภาพที่แจ้ง.110353.jpg</t>
  </si>
  <si>
    <t>DataServiceDR_Images/32288280.รูปภาพที่ดำเนินการเสร็จแล้ว.063537.jpg</t>
  </si>
  <si>
    <t>aafcfd6a</t>
  </si>
  <si>
    <t>Enrich Organic สาขา บางนา</t>
  </si>
  <si>
    <t>DataServiceDR_Images/aafcfd6a.รูปภาพที่แจ้ง.110812.jpg</t>
  </si>
  <si>
    <t>เหน่ง , นับ</t>
  </si>
  <si>
    <t>แก้ไขโมดูลสีเพี้ยนเรียบร้อย✅️✅️  ย้ายแผ่นเสียเสียหนักลงล้างสุด 4 แผ่น ✅️❌️ แผ่นเสีย 1-2เม็ด 10 แผ่น✅️❌️ ไล่ล๊อคแผ่นให้แน่น จะมี 2-3 แผ่น ที่ขันล๊อคเสีย✅️❌️</t>
  </si>
  <si>
    <t>DataServiceDR_Images/aafcfd6a.รูปภาพที่ดำเนินการเสร็จแล้ว.101041.jpg</t>
  </si>
  <si>
    <t>ไม่มีแผ่นสแปร์สำหรับเปลี่ยน</t>
  </si>
  <si>
    <t>d422abc2</t>
  </si>
  <si>
    <t>เพิ่มสื่อและลบสื่อ แคมเปญ iPhone N- Mid Year Sale  ระยะเวลาการขึ้นสื่อ 24 ก.ค. 69 - 16 ส.ค. 69
Team DR  &gt;&gt;&gt; Digital Screen 43" (แนวตั้งสื่อco brand)   
https://drive.google.com/drive/folders/11Xa-109WEGWi_FCwUG4ECiimVncqvE43?usp=sharing</t>
  </si>
  <si>
    <t>7bb2d1fa</t>
  </si>
  <si>
    <t>เพิ่มสื่อและลบสื่อ แคมเปญ Flash sale PAYDAY ระยะเวลาการขึ้นสื่อ 24 ก.ค. 69 - 2 ส.ค. 69
Team DR  &gt;&gt;&gt; Digital Screen 43" (แนวตั้งสื่อco brand)   
https://drive.google.com/drive/folders/11Xa-109WEGWi_FCwUG4ECiimVncqvE43?usp=sharing</t>
  </si>
  <si>
    <t>b41eb060</t>
  </si>
  <si>
    <t>จอkiosk
🔴แจ้งขึ้นสื่อ🔴
&gt;&gt; iPad Student Campaigns, iPhone N- ขึ้นสื่อคร่อมเดือน 24 Jul - 15 Aug26
https://drive.google.com/drive/folders/10GlANHOTrWhu3eBeBNr_Z2A2tC4N938K?usp=drive_link</t>
  </si>
  <si>
    <t>3c8fbc7c</t>
  </si>
  <si>
    <t>VDO Wall 3Sphere
🔴แจ้งขึ้นสื่อ🔴
&gt;&gt; iPad Student Campaigns, iPhone N- ขึ้นสื่อคร่อมเดือน 24 Jul - 15 Aug26
https://drive.google.com/drive/folders/10GlANHOTrWhu3eBeBNr_Z2A2tC4N938K?usp=drive_link</t>
  </si>
  <si>
    <t>decebfef</t>
  </si>
  <si>
    <t>จอ กลาง และ จอ Siam Soi 2
🔴แจ้งขึ้นสื่อ🔴
&gt;&gt; iPad Student Campaigns, iPhone N- ขึ้นสื่อคร่อมเดือน 24 Jul - 15 Aug26
https://drive.google.com/drive/folders/10GlANHOTrWhu3eBeBNr_Z2A2tC4N938K?usp=drive_link</t>
  </si>
  <si>
    <t>a07904cb</t>
  </si>
  <si>
    <t>จอขวา
&gt;&gt; Flash Sale PAYDAY ขึ้นสื่อ 24 Jul - 2 Aug 26
https://drive.google.com/drive/folders/1WDrStzNJwTfTAnn5NNFbvYerDfbtVrPQ?usp=drive_link</t>
  </si>
  <si>
    <t>แ</t>
  </si>
  <si>
    <t>6b55b02b</t>
  </si>
  <si>
    <t>จอKisok
&gt;&gt; Flash Sale PAYDAY ขึ้นสื่อ 24 Jul - 2 Aug 26
https://drive.google.com/drive/folders/1WDrStzNJwTfTAnn5NNFbvYerDfbtVrPQ?usp=drive_link</t>
  </si>
  <si>
    <t>ae019083</t>
  </si>
  <si>
    <t>VDO Wall 3Sphere
&gt;&gt; Flash Sale PAYDAY ขึ้นสื่อ 24 Jul - 2 Aug 26
https://drive.google.com/drive/folders/1WDrStzNJwTfTAnn5NNFbvYerDfbtVrPQ?usp=drive_link</t>
  </si>
  <si>
    <t>d4802d46</t>
  </si>
  <si>
    <t>ปรับ Play Control จอ Kiosk และขึ้นสื่อ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</si>
  <si>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และขึ้นสื่อ</t>
  </si>
  <si>
    <t>b4040fb9</t>
  </si>
  <si>
    <t>ปรับ Play Control จอ VDO 3Sphere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</si>
  <si>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จอ VDO Wall 3สาขาและขึ้นสื่อถวายพระพรค่ะ</t>
  </si>
  <si>
    <t>34bb9879</t>
  </si>
  <si>
    <t>ปรับ play Control จอขวา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</si>
  <si>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จอขวาและขึ้นสื่อ</t>
  </si>
  <si>
    <t>7885fd37</t>
  </si>
  <si>
    <t>ปรับ play Control จอซ้าย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</si>
  <si>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และขึ้นสื่อ</t>
  </si>
  <si>
    <t>71255e6a</t>
  </si>
  <si>
    <t>ปรับ play Control จอกลาง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</si>
  <si>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รับ Play Control จอกลางและขึ้นสื่อ</t>
  </si>
  <si>
    <t>f1fe7102</t>
  </si>
  <si>
    <t>ปรับ play Control จอPrivilege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</si>
  <si>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ปรับ play Control จอPrivilegeพร้อมขึ้นสื่อ</t>
  </si>
  <si>
    <t>bac97dd3</t>
  </si>
  <si>
    <t>DataServiceDR_Images/bac97dd3.รูปภาพที่แจ้ง.025117.jpg</t>
  </si>
  <si>
    <t>่ส่งทีมช่างเข้าแก้ timmer</t>
  </si>
  <si>
    <t>DataServiceDR_Images/bac97dd3.รูปภาพที่ดำเนินการเสร็จแล้ว.025851.jpg</t>
  </si>
  <si>
    <t>d0c4d4c8</t>
  </si>
  <si>
    <t>ด่านประชาชื่นขาออก จอดับไปอีกแล้วครับ เจ้าหน้าที่ไม่ได้ปิดปุ่มอีเมอร์ครับ</t>
  </si>
  <si>
    <t>DataServiceDR_Images/d0c4d4c8.รูปภาพที่แจ้ง.043835.jpg</t>
  </si>
  <si>
    <t>ชา(จอ) , ก้า</t>
  </si>
  <si>
    <t>-มาถึงจอติดปติ สอบถาม รปภ. ถ้ามีขบวบผ่าน  จะกดemergency  อาจเป็นไปได้ว่าลืมเปิด</t>
  </si>
  <si>
    <t>DataServiceDR_Images/d0c4d4c8.รูปภาพที่ดำเนินการเสร็จแล้ว.095639.jpg</t>
  </si>
  <si>
    <t>94465abf</t>
  </si>
  <si>
    <t>LED Wall - กล่องสื่อ Offline ไม่สามารถ Update สื่อที่จะขึ้นวันที่ 28/07/26 ได้</t>
  </si>
  <si>
    <t>ฟลุ๊ค , XIE SHAOYANG</t>
  </si>
  <si>
    <t>ทำการย้ายสาย Lan เข้า router ที่มีสัญญาณ</t>
  </si>
  <si>
    <t>DataServiceDR_Images/94465abf.รูปภาพที่ดำเนินการเสร็จแล้ว.114033.jpg</t>
  </si>
  <si>
    <t>e67625bf</t>
  </si>
  <si>
    <t>0645452442</t>
  </si>
  <si>
    <t>Wall BOE จอดับไม่โชว์สื่อ</t>
  </si>
  <si>
    <t>DataServiceDR_Images/e67625bf.รูปภาพที่แจ้ง.094520.jpg</t>
  </si>
  <si>
    <t>ระเบียบ</t>
  </si>
  <si>
    <t>DataServiceDR_Images/e67625bf.รูปภาพที่ดำเนินการเสร็จแล้ว.094520.jpg</t>
  </si>
  <si>
    <t>3846faea</t>
  </si>
  <si>
    <t>เกศินี แตงอ่อน</t>
  </si>
  <si>
    <t>0958855444</t>
  </si>
  <si>
    <t>ทีวี wall ตรง ACC Samsung สื่อไม่ขึ้น หน้าจอขึ้นโลโก้ Samsung ตลอดเวลา</t>
  </si>
  <si>
    <t>DataServiceDR_Images/3846faea.รูปภาพที่แจ้ง.094832.jpg</t>
  </si>
  <si>
    <t>ดำเนินการเข้าเปลี่ยนกล่อง m 21 เรียบร้อยครับ ส่งสื่อขึ้นใหม่เรียบร้อยครับรอกลับมาเล่นปกติแล้วครับ</t>
  </si>
  <si>
    <t>DataServiceDR_Images/3846faea.รูปภาพที่ดำเนินการเสร็จแล้ว.120643.jpg</t>
  </si>
  <si>
    <t>9d186ee7</t>
  </si>
  <si>
    <t>DataServiceDR_Images/9d186ee7.รูปภาพที่แจ้ง.114943.jpg</t>
  </si>
  <si>
    <t>โอ๋ , เอื้อน , เต , เอ็ม , นิ่ม , จอ ,  ตา , ก้า</t>
  </si>
  <si>
    <t>ช่างเข้าแก้ไขหน้างานจอติดแล้ว (รอถามรายละเอียด)</t>
  </si>
  <si>
    <t>DataServiceDR_Images/9d186ee7.รูปภาพที่ดำเนินการเสร็จแล้ว.113332.jpg</t>
  </si>
  <si>
    <t>7fd56315</t>
  </si>
  <si>
    <t>DataServiceDR_Images/7fd56315.รูปภาพที่แจ้ง.115342.jpg</t>
  </si>
  <si>
    <t>On Breaker</t>
  </si>
  <si>
    <t>DataServiceDR_Images/7fd56315.รูปภาพที่ดำเนินการเสร็จแล้ว.115342.jpg</t>
  </si>
  <si>
    <t>806bf722</t>
  </si>
  <si>
    <t>DataServiceDR_Images/806bf722.รูปภาพที่แจ้ง.115741.jpg</t>
  </si>
  <si>
    <t>DataServiceDR_Images/806bf722.รูปภาพที่ดำเนินการเสร็จแล้ว.100334.jpg</t>
  </si>
  <si>
    <t>2bf70a83</t>
  </si>
  <si>
    <t>สถานีสวนจตุจักร แจ้งซ่อมจอสื่อแสงสว่างไม่เท่ากัน ฝั่งขวาจอมืดกว่าปกติ บริเวณชั้นออกบัตร ฝั่งSOR ครับ</t>
  </si>
  <si>
    <t>DataServiceDR_Images/2bf70a83.รูปภาพที่แจ้ง.010747.jpg</t>
  </si>
  <si>
    <t>DataServiceDR_Images/2bf70a83.รูปภาพที่ดำเนินการเสร็จแล้ว.010747.jpg</t>
  </si>
  <si>
    <t>f3508a95</t>
  </si>
  <si>
    <t>Res Q Cafe</t>
  </si>
  <si>
    <t>ขออนุญาตแจ้งงานคนกลางครับจอไดนามิค ไฟไหม้เข้าครับรบกวนขอทีมเข้าวันจันทร์ช่วงเช้าที่โรงงานครับผม</t>
  </si>
  <si>
    <t>DataServiceDR_Images/f3508a95.รูปภาพที่แจ้ง.013349.jpg</t>
  </si>
  <si>
    <t>สาเหตุ: ลูกค้าเสียบสายแลนเข้าฝั่งin วิธีแก้ไข: ย้ายมาเสียบฝั่งout</t>
  </si>
  <si>
    <t>DataServiceDR_Images/f3508a95.รูปภาพที่ดำเนินการเสร็จแล้ว.062418.jpg</t>
  </si>
  <si>
    <t>b4179ddb</t>
  </si>
  <si>
    <t>คุณชุมพล</t>
  </si>
  <si>
    <t>0870239978</t>
  </si>
  <si>
    <t>จอ LED จอใหญ่ ไม่เล่นสื่อ และ หน้าจอคอม เล่นล้นจอ</t>
  </si>
  <si>
    <t>DataServiceDR_Images/b4179ddb.รูปภาพที่แจ้ง.061807.jpg</t>
  </si>
  <si>
    <t>วิธีแก้ไข ถอดสาย DP แล้วเสียบใหม่</t>
  </si>
  <si>
    <t>DataServiceDR_Images/b4179ddb.รูปภาพที่ดำเนินการเสร็จแล้ว.061807.jpg</t>
  </si>
  <si>
    <t>2f3484b1</t>
  </si>
  <si>
    <t>081-788-4669</t>
  </si>
  <si>
    <t>กล่องยังไม่ออนไลนฺ์ ส่งช่างดึงกล่องเข้าระบบ</t>
  </si>
  <si>
    <t>DataServiceDR_Images/2f3484b1.รูปภาพที่แจ้ง.064743.jpg</t>
  </si>
  <si>
    <t>ดึงจอเข้าระบบ✅️✅️</t>
  </si>
  <si>
    <t>DataServiceDR_Images/2f3484b1.รูปภาพที่ดำเนินการเสร็จแล้ว.062211.jpg</t>
  </si>
  <si>
    <t>2e9db468</t>
  </si>
  <si>
    <t>จอดับ เปิดไม่ติด 2จอ</t>
  </si>
  <si>
    <t>DataServiceDR_Images/2e9db468.รูปภาพที่แจ้ง.073532.jpg</t>
  </si>
  <si>
    <t>ทำการ restart อุปกรณ์ ในระบบ จอกลับมาติดปกติ</t>
  </si>
  <si>
    <t>DataServiceDR_Images/2e9db468.รูปภาพที่ดำเนินการเสร็จแล้ว.111853.jpg</t>
  </si>
  <si>
    <t>ede9e40b</t>
  </si>
  <si>
    <t>จอ Acc Wall Siam Soi 2</t>
  </si>
  <si>
    <t>ปรับ play Control จอ Gadget และ Student พร้อมส่งสื่อถวายพระพร
🔴นำส่งสื่อวันพิเศษ🔴
&gt;&gt; สื่อถวายพร 28 กรกฏาคม 2569 วันเฉลิมพระชนมพรรษา พระบาทสมเด็จพระเจ้าอยู่หัว ค้างสื่อเดียว งด Commercial 1 วัน (วันอังคาร 28 กรกฎาคม 69)  
https://drive.google.com/drive/folders/171rtw1mYVHcXS7Od-73gn5NNMpdxMdzJ?usp=drive_link</t>
  </si>
  <si>
    <t>369e82d6</t>
  </si>
  <si>
    <t>DataServiceDR_Images/369e82d6.รูปภาพที่แจ้ง.110347.jpg</t>
  </si>
  <si>
    <t>Restart  ผ่านระบบหลังบ้าน</t>
  </si>
  <si>
    <t>DataServiceDR_Images/369e82d6.รูปภาพที่ดำเนินการเสร็จแล้ว.110347.jpg</t>
  </si>
  <si>
    <t>079636ec</t>
  </si>
  <si>
    <t>Centerpoint Siam Square</t>
  </si>
  <si>
    <t>เปลี่ยนสื่อ
https://drive.google.com/drive/folders/1j1jr9jy4Dn2FOPpmNpdYUPS4iuvq8A1Y?usp=sharing</t>
  </si>
  <si>
    <t>DataServiceDR_Images/079636ec.รูปภาพที่แจ้ง.110749.jpg</t>
  </si>
  <si>
    <t>ขึ้นสื่อและลบสื่อเก่า</t>
  </si>
  <si>
    <t>1730911f</t>
  </si>
  <si>
    <t>คืนนี้มีติดตั้งงานกล่อง Dynamic ที่พระราม 9 ครับ
เป็นกล่องที่อยู่ในpiad area</t>
  </si>
  <si>
    <t>DataServiceDR_Images/1730911f.รูปภาพที่แจ้ง.110941.jpg</t>
  </si>
  <si>
    <t>ทำการขึ้นฝ้าเพื่อเปลี่ยนสื่อ เพราะกล่องไม่Online</t>
  </si>
  <si>
    <t>DataServiceDR_Images/1730911f.รูปภาพที่ดำเนินการเสร็จแล้ว.023436.jpg</t>
  </si>
  <si>
    <t>894c7051</t>
  </si>
  <si>
    <t>DataServiceDR_Images/894c7051.รูปภาพที่แจ้ง.111432.jpg</t>
  </si>
  <si>
    <t>แนะนำสาขากดปุ่มเปลี่ยนช่องเล่นสื่อ</t>
  </si>
  <si>
    <t>DataServiceDR_Images/894c7051.รูปภาพที่ดำเนินการเสร็จแล้ว.111432.jpg</t>
  </si>
  <si>
    <t>4ed617e8</t>
  </si>
  <si>
    <t>DataServiceDR_Images/4ed617e8.รูปภาพที่แจ้ง.011614.jpg</t>
  </si>
  <si>
    <t>สายแลนมีปัญหาได้ทำงานเปลี่ยนเรียบร้อย</t>
  </si>
  <si>
    <t>DataServiceDR_Images/4ed617e8.รูปภาพที่ดำเนินการเสร็จแล้ว.022901.jpg</t>
  </si>
  <si>
    <t>f12bd915</t>
  </si>
  <si>
    <t>DataServiceDR_Images/f12bd915.รูปภาพที่แจ้ง.011902.jpg</t>
  </si>
  <si>
    <t>Restart ผ่านระบบ จอกลับมาติดปกติ</t>
  </si>
  <si>
    <t>DataServiceDR_Images/f12bd915.รูปภาพที่ดำเนินการเสร็จแล้ว.022348.jpg</t>
  </si>
  <si>
    <t>1154fa4e</t>
  </si>
  <si>
    <t>DataServiceDR_Images/1154fa4e.รูปภาพที่แจ้ง.012029.jpg</t>
  </si>
  <si>
    <t>แนะนำสาขาเปิด-ปิดกล่องไหม</t>
  </si>
  <si>
    <t>DataServiceDR_Images/1154fa4e.รูปภาพที่ดำเนินการเสร็จแล้ว.021915.jpg</t>
  </si>
  <si>
    <t>c528364e</t>
  </si>
  <si>
    <t>DataServiceDR_Images/c528364e.รูปภาพที่แจ้ง.012457.jpg</t>
  </si>
  <si>
    <t>ตู้ Abb เบรคเกอร์ที่ 2 ทิป ทางทีมเข้าไปเคลียร์ไฟแล้ว On ใหม่</t>
  </si>
  <si>
    <t>DataServiceDR_Images/c528364e.รูปภาพที่ดำเนินการเสร็จแล้ว.015704.jpg</t>
  </si>
  <si>
    <t>5d0d961a</t>
  </si>
  <si>
    <t>The Mall Korat สื่อด้านหลังไม่ขึ้นสื่อถวายพระพรค่ะ</t>
  </si>
  <si>
    <t>DataServiceDR_Images/5d0d961a.รูปภาพที่แจ้ง.012732.jpg</t>
  </si>
  <si>
    <t>เปลี่ยนPlayer จอกลับมาออนไลน์</t>
  </si>
  <si>
    <t>DataServiceDR_Images/5d0d961a.รูปภาพที่ดำเนินการเสร็จแล้ว.012655.jpg</t>
  </si>
  <si>
    <t>fe49a394</t>
  </si>
  <si>
    <t>DataServiceDR_Images/fe49a394.รูปภาพที่แจ้ง.013249.jpg</t>
  </si>
  <si>
    <t>Restart กล่อง</t>
  </si>
  <si>
    <t>DataServiceDR_Images/fe49a394.รูปภาพที่ดำเนินการเสร็จแล้ว.022611.jpg</t>
  </si>
  <si>
    <t>9989788b</t>
  </si>
  <si>
    <t>จอดับ
ขออนุญาตแจ้งซ่อมครับ
สถานีจตุจักร
ฝั่งห้อง Sor ครับ</t>
  </si>
  <si>
    <t>DataServiceDR_Images/9989788b.รูปภาพที่แจ้ง.013536.jpg</t>
  </si>
  <si>
    <t>ยกเลิก งาน ideo</t>
  </si>
  <si>
    <t>e6682e6f</t>
  </si>
  <si>
    <t>DataServiceDR_Images/e6682e6f.รูปภาพที่แจ้ง.013813.jpg</t>
  </si>
  <si>
    <t>ซัพน่าจะส่งโปรแกรมแทนที่และทดลองสกรีนช็อต พอส่งแทนที่ไปสื่อถวายพระพรเลยหายไป ทำการส่งสื่อไปใหม่อีกครั้ง</t>
  </si>
  <si>
    <t>DataServiceDR_Images/e6682e6f.รูปภาพที่ดำเนินการเสร็จแล้ว.021129.jpg</t>
  </si>
  <si>
    <t>4b65fb10</t>
  </si>
  <si>
    <t>รบกวนค่ะ จอ ICONSIAM 2x6 ไม่ขึ้นสื่อถวายพระพรค่ะ TT 1619204 รบกวนด้วยนะคะ</t>
  </si>
  <si>
    <t>DataServiceDR_Images/4b65fb10.รูปภาพที่แจ้ง.014014.jpg</t>
  </si>
  <si>
    <t>จอออฟไลน์ แนะนำสาขาออนไลน์จอ</t>
  </si>
  <si>
    <t>DataServiceDR_Images/4b65fb10.รูปภาพที่ดำเนินการเสร็จแล้ว.014129.jpg</t>
  </si>
  <si>
    <t>17c6ba89</t>
  </si>
  <si>
    <t>จอไม่รัน app</t>
  </si>
  <si>
    <t>DataServiceDR_Images/17c6ba89.รูปภาพที่แจ้ง.014603.jpg</t>
  </si>
  <si>
    <t>8736c8c1</t>
  </si>
  <si>
    <t>DataServiceDR_Images/8736c8c1.รูปภาพที่แจ้ง.014818.jpg</t>
  </si>
  <si>
    <t>วันที่ 28 มีคนกดยกเลิกการส่งสื่อแบบแทนที่ และมีสื่อ Sentfaile ส่งผลให้จอดำ แก้ไขด้วยการส่งสื่อใหม่</t>
  </si>
  <si>
    <t>DataServiceDR_Images/8736c8c1.รูปภาพที่ดำเนินการเสร็จแล้ว.020625.jpg</t>
  </si>
  <si>
    <t>100055ef</t>
  </si>
  <si>
    <t>ผมจะรบกวนลดแสงลงหน่อยได้ไหมครับ</t>
  </si>
  <si>
    <t>DataServiceDR_Images/100055ef.รูปภาพที่แจ้ง.015249.jpg</t>
  </si>
  <si>
    <t>ลดลงจาก 50 % ลงเป็น 25</t>
  </si>
  <si>
    <t>DataServiceDR_Images/100055ef.รูปภาพที่ดำเนินการเสร็จแล้ว.015249.jpg</t>
  </si>
  <si>
    <t>aaab2dda</t>
  </si>
  <si>
    <t>คุณแป้งต้องการให้เข้า Standby</t>
  </si>
  <si>
    <t>DataServiceDR_Images/aaab2dda.รูปภาพที่แจ้ง.020331.jpg</t>
  </si>
  <si>
    <t>เข้า Standby จอทำงานปกติ</t>
  </si>
  <si>
    <t>DataServiceDR_Images/aaab2dda.รูปภาพที่ดำเนินการเสร็จแล้ว.020331.jpg</t>
  </si>
  <si>
    <t>0e28b04b</t>
  </si>
  <si>
    <t>เปลี่ยนสื่อรายเดือนจอ Apple
🔵TV Corner (Accessory Wall) ดูชื่อ Corner จาก Folder (ต้องคั่น Logo แต่ละแบรนด์)
https://drive.google.com/drive/folders/1WfElovPKf6zu7tIeiRz_I6tTyjXBZk9U?usp=sharing</t>
  </si>
  <si>
    <t>8b74022d</t>
  </si>
  <si>
    <t>เปลี่ยนสื่อรายเดือนจอ Mix
🔵TV Corner (Accessory Wall) ดูชื่อ Corner จาก Folder (ต้องคั่น Logo แต่ละแบรนด์)
https://drive.google.com/drive/folders/1WfElovPKf6zu7tIeiRz_I6tTyjXBZk9U?usp=sharing</t>
  </si>
  <si>
    <t>fad32b4f</t>
  </si>
  <si>
    <t>รบกวนช่วยเปลี่ยนสื่อขึ้นวันที่ 1 สิงหาคม 2 สาขาค่ะ
Video for Paragon - https://drive.google.com/file/d/1S_sw6MAt7ob-BOdWrf9zWCWjmmBQMBzj/view?usp=sharing
Video for CT .ladprao - https://drive.google.com/file/d/1RJz6j1r30BJARXlgky2LeJrlqUgT4IQS/view?usp=sharing</t>
  </si>
  <si>
    <t>ff643463</t>
  </si>
  <si>
    <t>*รบกวนเปิดวีดีโอตามวันที่แจ้งด้านล่างค่ะ
1. สาขา CentralwOrld
*วีดีโอ In store Promotion สำหรับวันที่ 1 - 2 Aug 26 
Size 1920x1080px : https://drive.google.com/drive/u/0/folders/1JkprkdY0oaT90MUVsEEJ4ZsswwpehcBO
*** Size 3584x576px ใช้วีดีโอตัวเดียวกันยาวได้เลยค่ะ สำหรับวันที่ 1 - 16 Aug 26 
Size 3584x576px : https://we.tl/t-vfbEtVkwgip5xQgc       &lt;&lt; ลิ้งวีดีโอมีเวลาโหลด 3 วันนะคะ
------------------------------------
2. One Bangkok
*วีดีโอ In store Promotion สำหรับวันที่ 1 - 2 Aug 26 
Link : https://drive.google.com/drive/u/0/folders/1jCv1rLNVBHF7B4Q00a0je6SbWFlGm4yp
--------------------------------------
3.สาขา Central Pattaya สำหรับวันที่ 1 - 7 Aug 26  
Link : https://drive.google.com/drive/u/0/folders/1Wprjtg0Mf7P-FkyP4qy0cgMMEl0OtDcH
--------------------------------
4  สาขา Central Phuket สำหรับวันที่ 1 - 7 Aug 26  
Link : https://drive.google.com/drive/u/0/folders/1Zki1KUhlC_vXgE9Ma6MM742ha1zZH5gd</t>
  </si>
  <si>
    <t>277d8de7</t>
  </si>
  <si>
    <t>*วีดีโอ In store Promotion สาขา Future Park &amp; Zpell  สำหรับวันที่ 1 - 31 Aug 26  
Link : https://drive.google.com/drive/u/0/folders/1VZ6-6oUiYN7KFc8ortZjtb7nOJuL-3MY</t>
  </si>
  <si>
    <t>568e8f27</t>
  </si>
  <si>
    <t>1.สาขา CentralwOrld
*วีดีโอ In store Promotion สำหรับวันที่ 3 - 7 Aug 26 
Size 1920x1080px : https://drive.google.com/drive/u/0/folders/1WJFJ3kg4LiQdea4scZEi9BzjndXgTXZg
2. One Bangkok
*วีดีโอ In store Promotion สำหรับวันที่ 3 - 7 Aug 26 
Link : https://drive.google.com/drive/u/0/folders/1ejNPmbnuejNQUy55ysyf9m_4y_vmdhQ7</t>
  </si>
  <si>
    <t>ขึ้นสื่อ 2 สาขา 4 Device</t>
  </si>
  <si>
    <t>c2f1a90d</t>
  </si>
  <si>
    <t>*รบกวนเปิดวีดีโอตามวันที่แจ้งด้านล่างค่ะ One Bangkok
*วีดีโอ In store Promotion สำหรับวันที่ 3 - 7 Aug 26 
Link : https://drive.google.com/drive/u/0/folders/1ejNPmbnuejNQUy55ysyf9m_4y_vmdhQ7</t>
  </si>
  <si>
    <t>bec6549a</t>
  </si>
  <si>
    <t>จอ LED ดับบางส่วน จอเกินระยะประกันแล้ว
เข้าตรวจสอบก่อนเนื่องจากลูกค้ามีงาน</t>
  </si>
  <si>
    <t>DataServiceDR_Images/bec6549a.รูปภาพที่แจ้ง.045204.jpg</t>
  </si>
  <si>
    <t>ดำเนินการเข้าตรวจสอบ ทำการย้ำหัวแลนใหม่ก็ยังไม่หาย ตรวจสอบพอร์ตเสียบแลนพบพอร์ตตอนเนคเตอร์ ขาหัก1อัน ทำการแก้ไขโดยถอดพอร์ตเสียบคอนเนคเตอร์ออกต่อตรงที่บอร์ดการ์ด จอกลับมาติดเรียบร้อยครับ</t>
  </si>
  <si>
    <t>DataServiceDR_Images/bec6549a.รูปภาพที่ดำเนินการเสร็จแล้ว.011250.jpg</t>
  </si>
  <si>
    <t>df587e77</t>
  </si>
  <si>
    <t>Watson Icon Siam</t>
  </si>
  <si>
    <t>DataServiceDR_Images/df587e77.รูปภาพที่แจ้ง.045550.jpg</t>
  </si>
  <si>
    <t>เปลี่ยนหม้อแปลง 1 ลูก</t>
  </si>
  <si>
    <t>DataServiceDR_Images/df587e77.รูปภาพที่ดำเนินการเสร็จแล้ว.095407.jpg</t>
  </si>
  <si>
    <t>83452673</t>
  </si>
  <si>
    <t>สถานีลุมพินี(BL25) มีจอสื่อบริเวณเสาดับ 1 จุด</t>
  </si>
  <si>
    <t>DataServiceDR_Images/83452673.รูปภาพที่แจ้ง.045703.jpg</t>
  </si>
  <si>
    <t>นิค , เณน</t>
  </si>
  <si>
    <t>วาดคาบิเนต และเปลี่ยนสายแพร</t>
  </si>
  <si>
    <t>DataServiceDR_Images/83452673.รูปภาพที่ดำเนินการเสร็จแล้ว.012102.jpg</t>
  </si>
  <si>
    <t>75213aea</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</si>
  <si>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https://drive.google.com/file/d/1jFn-MOU0OXH2Mt0daYVj0xTX39XOEroo/view
เมกะบางนา : https://drive.google.com/file/d/1fVkVafBXphN7Stvnv_4JZkn8RIix5gqF/view
แฟชั่น/ซีคอน/เวตเกต : https://drive.google.com/file/d/1fVkVafBXphN7Stvnv_4JZkn8RIix5gqF/view
เวสเกต หน้าร้าน : https://drive.google.com/file/d/1ySlWnd_w9DrbhfCsnSSWpuaGA745XwFT/view
สยาม เซนเตอร์ : จอข้าง https://drive.google.com/file/d/1OEUXJHZR12rQlcVNMyqO6Wa5PaqjuOPo/view
หลังแคชเชียร์ : https://drive.google.com/file/d/1OEUXJHZR12rQlcVNMyqO6Wa5PaqjuOPo/view
เซนทรัลพาร์ค : หลังแคชเชียร์ https://drive.google.com/file/d/1gdaGQGeXNorzA0mBdig2V0DNPB0retKg/view
จอด้านข้าง : https://drive.google.com/file/d/1ZhOwNiGCMonhDCGvaPJC91CdCG0NRk6A/view
Zpell : หลังแคชเชียร์ : https://drive.google.com/file/d/1e9RuE-uBlAz2gkKPPMzwoKxfsz_IC57l/view
จอด้านข้าง 2 จอ : https://drive.google.com/file/d/1-o0pKKR1hHSjO-OmEYcF125mW-sJcs_P/view
MAYA :  w2560XH1408PX (จอWALL) https://drive.google.com/file/d/1VLMNfhrYC5AzKR4D9tZUeeU04vmf2fhA/view
w2048XH1152PX (จอWALL)https://drive.google.com/file/d/10JzACV069mGx23wxLphuuonlJlVDrQ1w/view
PTY : w 2560Xh1480pX https://drive.google.com/file/d/1VLMNfhrYC5AzKR4D9tZUeeU04vmf2fhA/view
w1792Xh1024pX https://drive.google.com/file/d/1Nu7xdBIq0GwXP9qa4K_JJQiXbPSEtaHK/view
ICONSIAM : w640xh256 https://drive.google.com/file/d/1DoOW3Vn5zGVNqaGzB5I2EhLkleqrXB5P/view
w640x384 https://drive.google.com/file/d/1DoOW3Vn5zGVNqaGzB5I2EhLkleqrXB5P/view</t>
  </si>
  <si>
    <t>75d088b8</t>
  </si>
  <si>
    <t>จอ  896x256  จอไม่ Online ในระบบ</t>
  </si>
  <si>
    <t>DataServiceDR_Images/75d088b8.รูปภาพที่แจ้ง.110601.jpg</t>
  </si>
  <si>
    <t>XIE SHAOYANG , เบิร์ด(โฟร์แมน) , ก้า</t>
  </si>
  <si>
    <t>เข้าตรวจสอบงานเดินระบบ LAN จอ  Dynamic ภายในสถานี✅</t>
  </si>
  <si>
    <t>DataServiceDR_Images/75d088b8.รูปภาพที่ดำเนินการเสร็จแล้ว.013452.jpg</t>
  </si>
  <si>
    <t>8d9fa980</t>
  </si>
  <si>
    <t>ระบบ info  ส่งสื่อไม่ผ่าน</t>
  </si>
  <si>
    <t>DataServiceDR_Images/8d9fa980.รูปภาพที่แจ้ง.110733.jpg</t>
  </si>
  <si>
    <t>eec0422d</t>
  </si>
  <si>
    <t>อัพสื่อหน้างาน
ห้างเครือ The Mall เริ่มเปลี่ยน วันที่ 1 สค 69 ค่ะ พารากอน เอ็มโพเรี่ยม เอ็มสเฟียร์ The mall บางกะปี
The mall งามงามวงศ์วาน The Mall บางแค (New Store)
https://drive.google.com/drive/folders/1rZfZIjvb4Wbn3qTY4p4E1DiOUuuoByFc</t>
  </si>
  <si>
    <t>ดำเนินการเปลี่ยนสื่อ YSL สาขา siam paragon เรียบร้อยครับ ทำการเชื่อมต่อ WiFi ตัวใหม่เรียบร้อยครับระบบกลับมาออนไลน์แล้วครับ</t>
  </si>
  <si>
    <t>DataServiceDR_Images/eec0422d.รูปภาพที่ดำเนินการเสร็จแล้ว.010727.jpg</t>
  </si>
  <si>
    <t>5bb6c3c8</t>
  </si>
  <si>
    <t>dfc5c7eb</t>
  </si>
  <si>
    <t>ดำเนินการเปลี่ยนสื่อ YSL สาขา EMSPHERE เรียบร้อยครับ ตรวจสอบอินเตอร์เบื้อง ทางสาขาแจ้งว่ามีเจ้าหน้าที่มาเซ็ตระบบอินเตอร์เน็ตใหม่ แล้วถอดสายแลนกล่องจอออกและปิดพอร์ตสวิตซ์ไว้ทำให้ไม่สามารถออกเน็ตได้</t>
  </si>
  <si>
    <t>DataServiceDR_Images/dfc5c7eb.รูปภาพที่ดำเนินการเสร็จแล้ว.011126.jpg</t>
  </si>
  <si>
    <t>f0b79ddc</t>
  </si>
  <si>
    <t>ดำเนินการเปลี่ยนสื่อเรียบร้อยครับ ทำการเชื่อมต่ออินเตอร์เน็ตWiFiเข้ากับกล่องเรียบร้อยครับ ดึงเข้าระบบ cms ของ YSL เรียบร้อยครับ</t>
  </si>
  <si>
    <t>DataServiceDR_Images/f0b79ddc.รูปภาพที่ดำเนินการเสร็จแล้ว.011441.jpg</t>
  </si>
  <si>
    <t>f85299c2</t>
  </si>
  <si>
    <t>!! ฝาก Team DR &amp; Team WTC สำหรับ Digital Screen 43" (แนวตั้งสื่อCo brand) และ Digital Poster จอCobrand  5 สาขาที่ทางผู้บริหาร Focus ห้ามหลุด !! 
!! เน้นสื่อ Co brand ขั้นทุกๆ 5 สื่อที่มีวนLoop !!
True Shop The Mall Ngamwongwan (3rd FL)&gt;&gt; DR
True Shop The Mall Bangkae (1ST FL)&gt;&gt; WTC
True Shop The Mall Bangkapi (2nd FL)&gt;&gt; WTC
True Shop Central Pinklao (3rd FL)&gt;&gt; DR
True Shop Central Plaza Westgate (2nd FL)&gt;&gt; DR
https://drive.google.com/drive/folders/1tsm-OCJ-lT-l7TiGuKYA5aYerFCWueVE?usp=drive_link</t>
  </si>
  <si>
    <t>911f3388</t>
  </si>
  <si>
    <t>สื่อรายเดือน 
🔵Digital Screen 43"(จอ Trade In - Co Brand)
https://drive.google.com/drive/folders/1gpoX-RcJ2MbhkVYCB1bPouRCUEyuhgQ4?usp=drive_link</t>
  </si>
  <si>
    <t>1212d0eb</t>
  </si>
  <si>
    <t>LED : TVS NOW FOOTBALL SEASON PASS - Aug 2026
https://drive.google.com/drive/folders/191Sh0pJZy1dOQetqzCozZmrjGli_jvQt</t>
  </si>
  <si>
    <t>ขึ้นสิ้อ 79 Device</t>
  </si>
  <si>
    <t>7e290d41</t>
  </si>
  <si>
    <t>LED : TVS AF - Aug 2026
https://drive.google.com/drive/folders/17jb1xdSkFjGk2hB8RC8OuV9r7DQ1hPPy?usp=sharing</t>
  </si>
  <si>
    <t>af693826</t>
  </si>
  <si>
    <t>LED : TVS ลูกค้าทรู ดูนาวฟรี  - Aug 2026
https://drive.google.com/drive/folders/1A4OL4qHMtvnS08U6q48bjzjE2g7dxGKO?usp=sharing</t>
  </si>
  <si>
    <t>4368b503</t>
  </si>
  <si>
    <t>จอ Acc Wall จอขวา</t>
  </si>
  <si>
    <t>จอขวา
🔴&gt;&gt; นำส่งสื่อเดือน August 26https://drive.google.com/drive/folders/1hkoiNCMwD0NIDTQUAbl6NzxVBY4UWnaP?usp=drive_link</t>
  </si>
  <si>
    <t>59ee77e5</t>
  </si>
  <si>
    <t>Link สื่อใหม่
LED : My Fun (1 Aug - 31 Oct 2026)
https://drive.google.com/drive/folders/11icCCdFUFiqo2WbdfiljkHuKJXrxQDvT?usp=share_link</t>
  </si>
  <si>
    <t>70f918c7</t>
  </si>
  <si>
    <t>Acc Wall จอซ้าย</t>
  </si>
  <si>
    <t>จอซ้าย
🔴&gt;&gt; นำส่งสื่อเดือน August 26https://drive.google.com/drive/folders/1hkoiNCMwD0NIDTQUAbl6NzxVBY4UWnaP?usp=drive_link</t>
  </si>
  <si>
    <t>0da6202a</t>
  </si>
  <si>
    <t>LED : Huawei Watch Fit 5 Pro (1 May - 31 Aug 2026) เพิ่มสาขา
https://drive.google.com/drive/folders/1LkVx-HM-1LHJ6H-PpxCKS-Fvrjdltw5o?usp=drive_link
(สื่อเก่าที่เคยสร้างในสาขาที่มีอยู่แล้วอยู่ในงานปรับ Play Control งานนี้สำหรับสาขาที่ไม่มีสื่อ)</t>
  </si>
  <si>
    <t>ขึ้นสื่อที่เหลือ (เป็นสาขาที่ไม่เคยสร้างโปรแกรมมาก่อน) ทั้งหมด 30Device</t>
  </si>
  <si>
    <t>a77522ce</t>
  </si>
  <si>
    <t>จอ Acc Wall จอกลาง</t>
  </si>
  <si>
    <t>จอกลาง
🔴&gt;&gt; นำส่งสื่อเดือน August 26https://drive.google.com/drive/folders/1hkoiNCMwD0NIDTQUAbl6NzxVBY4UWnaP?usp=drive_link</t>
  </si>
  <si>
    <t>e5997cf3</t>
  </si>
  <si>
    <t>คืนวันศุกร์ที่ 31 ก.ค. เข้าเช้า วันเสาร์ที่ 1 ส.ค. นี้
ทางทีมจะเข้าเปลี่ยนสื่อ
สถานีลุมพินี ชั้นออกบัตรโดยสาร
ลูกค้า ONE BKK 
Campaign : New Season
จำนวน 1 กล่อง
ตำแหน่งกล่อง 
1. LUM CC DLB 010
ขนาดจอ 704 x 256 px
*** รบกวนตั้ง เวลาเปลี่ยนสื่อ
คืนวันศุกร์ที่ 31 ก.ค. นี้ เวลา 23.40น.
K. Kross 0634648737
ควรโทรประสานงานกันช่วงเย็น ก่อนเวลาติดตั้งสื่อ</t>
  </si>
  <si>
    <t>ขึ้นสื่อตั้ง Play Control สื่อเก่าและสื่อใหม่</t>
  </si>
  <si>
    <t>5ffa8a30</t>
  </si>
  <si>
    <t>จอ Siam Soi 2 Gadget &amp; Student 
🔴&gt;&gt; นำส่งสื่อเดือน August 26https://drive.google.com/drive/folders/1hkoiNCMwD0NIDTQUAbl6NzxVBY4UWnaP?usp=drive_link</t>
  </si>
  <si>
    <t>สร้างโปรแกรม 2 ชุด เพราะเล่นสื่อไม่เหมือนกัน Siam Soi2 จอ Gadget และจอStudent ค่ะ</t>
  </si>
  <si>
    <t>3d659067</t>
  </si>
  <si>
    <t>LED Hangdong Chiangmai
🔴&gt;&gt; นำส่งสื่อเดือน August 26https://drive.google.com/drive/folders/1hkoiNCMwD0NIDTQUAbl6NzxVBY4UWnaP?usp=drive_link</t>
  </si>
  <si>
    <t>b565b2c1</t>
  </si>
  <si>
    <t>จอKiosk
🔴&gt;&gt; นำส่งสื่อเดือน August 26https://drive.google.com/drive/folders/1hkoiNCMwD0NIDTQUAbl6NzxVBY4UWnaP?usp=drive_link</t>
  </si>
  <si>
    <t>d289d874</t>
  </si>
  <si>
    <t>จอ 3 Sphere
🔴&gt;&gt; นำส่งสื่อเดือน August 26https://drive.google.com/drive/folders/1hkoiNCMwD0NIDTQUAbl6NzxVBY4UWnaP?usp=drive_link</t>
  </si>
  <si>
    <t>49a6db0f</t>
  </si>
  <si>
    <t>ระบบแจ้งเตือนว่าดับบางส่วน</t>
  </si>
  <si>
    <t>DataServiceDR_Images/49a6db0f.รูปภาพที่แจ้ง.093300.jpg</t>
  </si>
  <si>
    <t>ดำเนินการตรวจสอบพบว่าสายแลนมีปัญหาสัญญาณภาพไม่ขึ้นทำการย้ำหัวแลนใหม่จอกลับมาติดเรียบร้อยครับ✅</t>
  </si>
  <si>
    <t>DataServiceDR_Images/49a6db0f.รูปภาพที่ดำเนินการเสร็จแล้ว.093426.jpg</t>
  </si>
  <si>
    <t>07df425e</t>
  </si>
  <si>
    <t>ผมรบกวนนำสื่อนี้ออกจาก TV Wall ให้ด่วนหน่อยครับ</t>
  </si>
  <si>
    <t>DataServiceDR_Images/07df425e.รูปภาพที่แจ้ง.095845.jpg</t>
  </si>
  <si>
    <t>เป็นสื่อที่เคยแจ้งยกเลิกมาแล้ง ทำการลบสื่อออก</t>
  </si>
  <si>
    <t>ae09a5d3</t>
  </si>
  <si>
    <t>Shoe Bar Central Pattaya Beach</t>
  </si>
  <si>
    <t>์Noon</t>
  </si>
  <si>
    <t>อาการจอดับ 3 จุด</t>
  </si>
  <si>
    <t>DataServiceDR_Images/ae09a5d3.รูปภาพที่แจ้ง.100721.jpg</t>
  </si>
  <si>
    <t>เปลี่ยนแผ่นจำนวน4แผ่นครับ</t>
  </si>
  <si>
    <t>DataServiceDR_Images/ae09a5d3.รูปภาพที่ดำเนินการเสร็จแล้ว.095550.jpg</t>
  </si>
  <si>
    <t>c30faae5</t>
  </si>
  <si>
    <t>รบกวน Upload จอ TV Big Hot Spot  เริ่มอัพเดทได้เลยค่ะ 
TV Big Hotspot จอแนวตั้ง (ยกเว้นสาขา Big C Ratchadamri ไม่ขายสินค้าตัวนี้ค่ะ  : P2821935_T2885357_TH_CPD_MNY_VDO_BH_Pro8_Matte_Max_Cushion_MakeUp_Superstay_DOOH_9x16_35s_25fps_AE002.mp4
TV Big Hotspot จอแนวนอน : P2821935_T2885334_TH_CPD_MNY_VDO_BH_Pro8_Matte_Max_Cushion_MakeUp_Superstay_DOOH_16x9_35s_25fps_AE001.mp4</t>
  </si>
  <si>
    <t>7b7da0cc</t>
  </si>
  <si>
    <t>มีแจ้งเปลี่ยนสื่อ ปรับราคา Samsung ไป เหมือนจะยังไม่ได้เปลี่ยนนะคะ ฝากรีเช็คจอ Acc สาขา Central Khon Kaen Campus กับ Embassy นะคะ ขอบคุณค่ะ 🙏🏻</t>
  </si>
  <si>
    <t>DataServiceDR_Images/7b7da0cc.รูปภาพที่แจ้ง.101605.jpg</t>
  </si>
  <si>
    <t>แก้ไขสื่อ ทำการส่งสื่อใหม่</t>
  </si>
  <si>
    <t>1f4d341a</t>
  </si>
  <si>
    <t>จอ Acc Wall จอ True X Smarthome</t>
  </si>
  <si>
    <t>ขึนสื่อรายเดือน จอ True X Smarthome
🔴&gt;&gt; นำส่งสื่อเดือน August 26https://drive.google.com/drive/folders/1hkoiNCMwD0NIDTQUAbl6NzxVBY4UWnaP?usp=drive_link</t>
  </si>
  <si>
    <t>f047da22</t>
  </si>
  <si>
    <t>รบกวนเพิ่มสื่อ Hi Shield ในจอ ACC Mix Brand ด้วยนะคะ ขออภัยที่แจ้งกระชั้นนะคะ ทางแบรนด์เพิ่งส่งเมลล์มาค่ะ
https://drive.google.com/file/d/165vTZCRMffImL9X5Q1oOr4jMxdNcfZPg/view?usp=sharing</t>
  </si>
  <si>
    <t>025d9ab8</t>
  </si>
  <si>
    <t>Pucksiri Sittikul</t>
  </si>
  <si>
    <t>DataServiceDR_Images/025d9ab8.รูปภาพที่แจ้ง.062335.jpg</t>
  </si>
  <si>
    <t>7fcc51c5</t>
  </si>
  <si>
    <t>Pholkrit Chamwong</t>
  </si>
  <si>
    <t>DataServiceDR_Images/7fcc51c5.รูปภาพที่แจ้ง.062639.jpg</t>
  </si>
  <si>
    <t>ดำเนินการลบสื่อเมื่อ 01/08/26 แต่พึ่งได้รูปจากสาขา 04/08/26</t>
  </si>
  <si>
    <t>DataServiceDR_Images/7fcc51c5.รูปภาพที่ดำเนินการเสร็จแล้ว.044600.jpg</t>
  </si>
  <si>
    <t>a49f6feb</t>
  </si>
  <si>
    <t>หน้าจอไม่ run video เชื่อมต่อ wifi ได้ปกติ</t>
  </si>
  <si>
    <t>DataServiceDR_Images/a49f6feb.รูปภาพที่แจ้ง.062956.png</t>
  </si>
  <si>
    <t>สื่อค้างส่งไม่ผ่าน ทำการRestart เซิร์ฟเวอร์สื่อส่งผ่าน</t>
  </si>
  <si>
    <t>DataServiceDR_Images/a49f6feb.รูปภาพที่ดำเนินการเสร็จแล้ว.094428.jpg</t>
  </si>
  <si>
    <t>b0d3e5ad</t>
  </si>
  <si>
    <t>พลาวุธ จิตรวศินกุล</t>
  </si>
  <si>
    <t>จอ LED - สื่อไม่อับเดต
สื่อที่ระงับขาย ยังแสดงอยู่ค่ะ รบกวนดึงสื่อ VTRUS ออกค่ะ</t>
  </si>
  <si>
    <t>DataServiceDR_Images/b0d3e5ad.รูปภาพที่แจ้ง.063205.jpg</t>
  </si>
  <si>
    <t>DataServiceDR_Images/b0d3e5ad.รูปภาพที่ดำเนินการเสร็จแล้ว.095003.jpg</t>
  </si>
  <si>
    <t>8e268b6d</t>
  </si>
  <si>
    <t>Peerakorn Charoenrattananichakun</t>
  </si>
  <si>
    <t>Digital Poster - สื่อไม่อัปเดต
สื่อไม่อัพเดทเป็นเดือนปัจจุบันรบกวนแก้ไขให้สาขาครับยังเป็นเดือน  7ครับ</t>
  </si>
  <si>
    <t>DataServiceDR_Images/8e268b6d.รูปภาพที่แจ้ง.063454.jpg</t>
  </si>
  <si>
    <t>อัพเดตสื่อเดือนสิงหาคม</t>
  </si>
  <si>
    <t>DataServiceDR_Images/8e268b6d.รูปภาพที่ดำเนินการเสร็จแล้ว.081621.jpg</t>
  </si>
  <si>
    <t>84de2d94</t>
  </si>
  <si>
    <t>0979971565</t>
  </si>
  <si>
    <t>DataServiceDR_Images/84de2d94.รูปภาพที่แจ้ง.063759.jpg</t>
  </si>
  <si>
    <t>ลบสื่อออก</t>
  </si>
  <si>
    <t>DataServiceDR_Images/84de2d94.รูปภาพที่ดำเนินการเสร็จแล้ว.075855.jpg</t>
  </si>
  <si>
    <t>6430f28c</t>
  </si>
  <si>
    <t>ต่อ Play Control
1.TOL Solar Cell (11 Mar - 31 Aug 2026)
2.เบอร์ฟันธง พระราหู อ.ลักษณ์ (ตามลิสสาขาที่มี) (1 May - 31 Aug 2026)
3.Huawei Watch Fit 5 Pro (ตามลิสสาขาที่มี) (1 May - 31 Aug 2026)
4.Xiaomi 17T Series (ตามลิสสาขาที่มี) (5 June-31 Aug 2026)
5.Realme 16 Series  (28 Mar 2026 - 31 Aug 2026)</t>
  </si>
  <si>
    <t>ปรับ Play Control 5 สื่อ 80Device</t>
  </si>
  <si>
    <t>10a6798d</t>
  </si>
  <si>
    <t>ตอม่อสุรุวงศ์</t>
  </si>
  <si>
    <t>Set cctv ตอม่อ สุรวงศ์ อัพเดตเฟิร์มแวร์</t>
  </si>
  <si>
    <t>Update Firmware ตรวจสอบระบบจอ</t>
  </si>
  <si>
    <t>DataServiceDR_Images/10a6798d.รูปภาพที่ดำเนินการเสร็จแล้ว.105205.jpg</t>
  </si>
  <si>
    <t>d4920103</t>
  </si>
  <si>
    <t>DataServiceDR_Images/d4920103.รูปภาพที่แจ้ง.102555.jpg</t>
  </si>
  <si>
    <t>Restart เซิร์ฟเวอร์ จอกลับมาติด</t>
  </si>
  <si>
    <t>DataServiceDR_Images/d4920103.รูปภาพที่ดำเนินการเสร็จแล้ว.102555.jpg</t>
  </si>
  <si>
    <t>62998923</t>
  </si>
  <si>
    <t>DataServiceDR_Images/62998923.รูปภาพที่แจ้ง.102821.jpg</t>
  </si>
  <si>
    <t>เข้าตรวจสอบจอดับบางส่วนตรวจสอบตู้ไฟเบรคเกอร์ไม่ทิปตรวจสอบสายเเลนด์หลังเพลเยอร์หลวมจึงทำการถอดออกเเละเสียบใหม่สามารถใช้งานได้ปกติครับ</t>
  </si>
  <si>
    <t>DataServiceDR_Images/62998923.รูปภาพที่ดำเนินการเสร็จแล้ว.113839.jpg</t>
  </si>
  <si>
    <t>e783bed1</t>
  </si>
  <si>
    <t>กล่องไม่รัน App ปิดเปิดเบรกเกอร์แล้ว 2 รอบไม่หาย</t>
  </si>
  <si>
    <t>DataServiceDR_Images/e783bed1.รูปภาพที่แจ้ง.103349.jpg</t>
  </si>
  <si>
    <t>ช่าง ลง app auto run เรียบร้อยจอกลับมาใช้งานได้ปกติ</t>
  </si>
  <si>
    <t>DataServiceDR_Images/e783bed1.รูปภาพที่ดำเนินการเสร็จแล้ว.105849.jpg</t>
  </si>
  <si>
    <t>c32e3260</t>
  </si>
  <si>
    <t>Lamer Emporium</t>
  </si>
  <si>
    <t>DataServiceDR_Images/c32e3260.รูปภาพที่แจ้ง.103707.jpg</t>
  </si>
  <si>
    <t>อแดปเตอร์เสีย ทำการเปลี่ยน Adaptor</t>
  </si>
  <si>
    <t>DataServiceDR_Images/c32e3260.รูปภาพที่ดำเนินการเสร็จแล้ว.040732.jpg</t>
  </si>
  <si>
    <t>9e06fa5f</t>
  </si>
  <si>
    <t>แก้ไขสื่อกลับเป็น Lifter Gel</t>
  </si>
  <si>
    <t>DataServiceDR_Images/9e06fa5f.รูปภาพที่แจ้ง.104238.jpg</t>
  </si>
  <si>
    <t>d14ff0a4</t>
  </si>
  <si>
    <t>งาน skechers สาขา Terminal 21 Asok  ทางสาขาแจ้งว่าจอ kiosk ชาร์จแบตขึ้น 100% พอถอดสายชาร์จออกแบตลดลงทันทีค่ะ คาดว่าแบตน่าจะเสื่อมค่ะ
รบกวนประเมินอาการ และเสนอราคาให้ทีนะคะ</t>
  </si>
  <si>
    <t>DataServiceDR_Images/d14ff0a4.รูปภาพที่แจ้ง.105536.jpg</t>
  </si>
  <si>
    <t>d6804a64</t>
  </si>
  <si>
    <t>TV Corner: ทรู1ใยแก้ว, CP Tower, EMSPHERE, Siam Soi 2, One Bangkok, Central Park Dusit
Video Wall: Sphere Central Westgate, Mega Bangna, Future Rangsit 
Acc Wall: KhonKaen Campus, Embassy
สำคัญ‼️แจ้งนำสื่อลง มีผลทันที‼️
เนื่องจากหมดสัญญา Presenter “คุณบุ๋ม ปนัดดา วงค์ผู้ดี” งาน True CyberSafe รบกวนนำสื่อทุกจอที่มีลง มีผลทันที!! และนำลงให้หมดภายในวันที่ 5 ส.ค. 69  
รบกวนด้วยนะคะ ขอบคุณมากค่ะ🙏🏻</t>
  </si>
  <si>
    <t>59135bf5</t>
  </si>
  <si>
    <t>เปลี่ยนสื่อเป็น Apple เนื่องจากเปลี่ยนเฟอร์ใหม่</t>
  </si>
  <si>
    <t>DataServiceDR_Images/59135bf5.รูปภาพที่แจ้ง.111608.jpg</t>
  </si>
  <si>
    <t>DataServiceDR_Images/59135bf5.รูปภาพที่ดำเนินการเสร็จแล้ว.084018.jpg</t>
  </si>
  <si>
    <t>cae1ec8c</t>
  </si>
  <si>
    <t>Dear ทีม ที่เกี่ยวข้อง
    เนื่องด้วยสัญญา Presenter ของคุณ บุ๋ม ปนัดดา วงศ์ผู้ดี ภายใต้โครงการ True CyberSafe ได้สิ้นสุดลงแล้ว
เพื่อให้การสื่อสารเป็นไปตามสิทธิ์การใช้งานภาพลักษณ์ของ Presenter ขอความร่วมมือทุกหน่วยงานดำเนินการ ถอด/ยุติการใช้งานภาพของคุณบุ๋ม ปนัดดา วงศ์ผู้ดี ในทุกสื่อที่เกี่ยวข้องกับ True CyberSafe ทั้งช่องทาง Online และ Offline โดยมีรายละเอียดดังนี้
1. Online Materials
ถอดภาพคุณบุ๋ม ปนัดดา ออกจากสื่อออนไลน์ทุกประเภทที่ยังมีการใช้งานอยู่
Social Media
ไม่จำเป็นต้องลบโพสต์เดิมที่เผยแพร่ไปแล้ว
งดการเผยแพร่โพสต์ใหม่ที่มีภาพหรือเนื้อหาอ้างอิงถึงคุณบุ๋ม ปนัดดา โดยเด็ดขาด
2. Offline Materials
สื่อประชาสัมพันธ์ภายในสาขาทั่วประเทศ (Materials at Shop Nationwide)
ป้ายประชาสัมพันธ์, สแตนดี้, โปสเตอร์, สื่อส่งเสริมการขาย และสื่ออื่น ๆ ที่มีภาพคุณบุ๋ม ปนัดดา
ขอให้ดำเนินการนำสื่อลงให้แล้วเสร็จ ภายในวันที่ 5 สิงหาคม 2569
สิ่งที่ต้องดำเนินการ
✅ ตรวจสอบสื่อ True CyberSafe ทุกช่องทางที่อยู่ในความรับผิดชอบ
✅ ถอด/ยุติการใช้งานภาพคุณบุ๋ม ปนัดดา ทุกสื่อที่ยังเผยแพร่อยู่
✅ งดการผลิตหรือเผยแพร่สื่อใหม่ที่มีภาพดังกล่าว
✅ ดำเนินการแล้วเสร็จภายในวันที่ 5 ส.ค. 69</t>
  </si>
  <si>
    <t>dbd7de4e</t>
  </si>
  <si>
    <t>ปัญหา  ระบบ CMS ส่งสื่อไม่ผ่าน 
สาเหตุเกิดจาก   หน้าโปรแกรม วีดีโอ ที่อยู่ในหน้าโปรแกรมไม่ได้กดเปิดให้เป็นไฟล์ต้นฉบับ และเซิฟเวอร์เรามีปัญหา
วิธแก้ไข แก้ไขโปรแกรมเปิด  Use original video  และรีสตาร์ทเซิฟเวอร์</t>
  </si>
  <si>
    <t>aa2215a4</t>
  </si>
  <si>
    <t>DataServiceDR_Images/aa2215a4.รูปภาพที่แจ้ง.113355.jpg</t>
  </si>
  <si>
    <t>คลอสสายแลน</t>
  </si>
  <si>
    <t>DataServiceDR_Images/aa2215a4.รูปภาพที่ดำเนินการเสร็จแล้ว.095307.jpg</t>
  </si>
  <si>
    <t>326557aa</t>
  </si>
  <si>
    <t>เนื่องจากทาง True จะมีการจัดกิจกรรม ผู้บริหาร เดินทางขอบคุณลูกค้าที่ Shop True  ในวันที่ 15/08/2026 เนื่องจากเป็นวันเสาร์
จึงขอ Support จากหน่วยงานที่เกี่ยวข้องรบกวนจัดคน Stanby วันดั่งกล่าวเพื่อแก้ปัญหากรณีสื่อไม่อัพเดท
แผนการดำเนินการ
ขึ้นที่ Shop สำหรับ True Customer Day 
โดยชิ้นงานทั้งหมดให้ขึ้นวันที่ 14 - 15 Aug 26 หลังจากวันดั่งกล่าวให้ลบสื่อออก
*** โดยให้ลงสื่อนี้ขั้น ทุกๆ 5 สื่อเพื่อเพิ่มความถี่ในการรับรู้</t>
  </si>
  <si>
    <t>ขึ้นสื่อ  จอPoster ธรรมดา และ Poster 3 จอ โปรแกรมแยกค่ะ</t>
  </si>
  <si>
    <t>1d035cd8</t>
  </si>
  <si>
    <t>จอลาดพร้าวเสีย 1 จุดครับ
จอ ลาดพร้าวที่ติดกัน มี เม็ดสีแตก 2 จุดครับ</t>
  </si>
  <si>
    <t>DataServiceDR_Images/1d035cd8.รูปภาพที่แจ้ง.032518.jpg</t>
  </si>
  <si>
    <t>สายไฟ DC หลุด เสียบสาย DC ใหม่</t>
  </si>
  <si>
    <t>DataServiceDR_Images/1d035cd8.รูปภาพที่ดำเนินการเสร็จแล้ว.103255.jpg</t>
  </si>
  <si>
    <t>fa3b8dda</t>
  </si>
  <si>
    <t>ลบสื่อทุกสาขา เนื่องจากสื่อที่ลูกค้าให้มา เป็นสื่อรวมVDO ซึ่งมีทั้งหมดอายุและไม่หมดอายุรวมกัน</t>
  </si>
  <si>
    <t>DataServiceDR_Images/fa3b8dda.รูปภาพที่แจ้ง.083248.jpg</t>
  </si>
  <si>
    <t>ส่งสื่อแทนที่ เพื่อลบสื่อออกจากทุกจอ</t>
  </si>
  <si>
    <t>310ddb37</t>
  </si>
  <si>
    <t>Thanakorn</t>
  </si>
  <si>
    <t>0610102073</t>
  </si>
  <si>
    <t>DataServiceDR_Images/310ddb37.รูปภาพที่แจ้ง.103611.jpg</t>
  </si>
  <si>
    <t>อที่ได้รับมาจากส่วนกลางเป็นวิดีโอ ซึ่งรวม 2 สื่อไว้ด้วยกัน มีทั้งสื่อที่ยังไม่หมดอายุและหมดอายุแล้ว รวมกัน เป็นสื่อในลิสต์เดือนสิงหาคม รายละเอียดงาน: ทำการลบสื่อออก และแจ้งส่วนกลางให้แก้ไขสื่อ</t>
  </si>
  <si>
    <t>DataServiceDR_Images/310ddb37.รูปภาพที่ดำเนินการเสร็จแล้ว.104908.jpg</t>
  </si>
  <si>
    <t>76801059</t>
  </si>
  <si>
    <t>DataServiceDR_Images/76801059.รูปภาพที่แจ้ง.104458.png</t>
  </si>
  <si>
    <t>สาขาแจ้งว่าตอนนี้จอติดแล้ว หลังการ Restart แต่ปัญหาคือ  1.เมื่อก่อนจอเปิดเองออโต้ทุกจอในร้านค่ะ รวมถึง ACC WALl ตอนนี้ลูกค้าต้องเปิดผ่านเบรคเกอร์ ซึ่งบางวันก็กลับมาติด บางวันก็ติดจอเดียว(Device เดียวกัน) 2.ลูกค้าแจ้งว่ามีการแจ้งงานมาบ่อยครั้งแล้ว พอแก้ไขแล้วก็ติด แล้ววันต่อมาก็ดับอีก ทำให้มีการแจ้งงานบ่อย</t>
  </si>
  <si>
    <t>46a1063b</t>
  </si>
  <si>
    <t>TV Wall - ไม่ขึ้นโชว์สื่อ จอที่ 2</t>
  </si>
  <si>
    <t>DataServiceDR_Images/46a1063b.รูปภาพที่แจ้ง.104722.jpg</t>
  </si>
  <si>
    <t>เอิร์ท , โทน</t>
  </si>
  <si>
    <t>สายแลนถูกถอดจากเร้าเตอร์ครับตัวกล่องใช้งานได้ปกติ แต่เวลาเดินไม่ตรงตัวกล่องถูกตั้งสวิทช์ออฟไว้ทำให้ไม่เปิดตามเวลาเนื่องจากอินเตอร์เน็ตมันไม่ออนไลน์ครับ  อุปกรณ์ออนไลน์หมดทุกตัวเรียบร้อยครับ จอติดปกติเรียบร้อยครับ</t>
  </si>
  <si>
    <t>DataServiceDR_Images/46a1063b.รูปภาพที่ดำเนินการเสร็จแล้ว.105621.jpg</t>
  </si>
  <si>
    <t>6f96eeaa</t>
  </si>
  <si>
    <t>Link สื่อใหม่
LED : Mother's Day 2026 (10-31 Aug 2026)
https://drive.google.com/drive/folders/1OXyJ5xtSgQLSISw2Xl5Rihq6fyo1SUhc</t>
  </si>
  <si>
    <t>สาขาที่ยังไม่ได้ส่ง  1.iconsiam จอยาว 2.Robinson Buriram P3.91 3.Dusit Central Park -Wall เค้าเตอร์</t>
  </si>
  <si>
    <t>88cc8bc2</t>
  </si>
  <si>
    <t>Adidas Fo Central Village</t>
  </si>
  <si>
    <t>จอดับทุกจุด</t>
  </si>
  <si>
    <t>DataServiceDR_Images/88cc8bc2.รูปภาพที่แจ้ง.111908.jpg</t>
  </si>
  <si>
    <t>ตรวจเช็คระบบตู้คอนโทรล สายไฟ ชุดออโต้ Manual หลุด แก้ไขเรียบร้อย ตรวจ เช็ค ระบบ ไฟ เสร็จ เรียบ ร้อย ระบบจอ ติดเรียบร้อยครับ</t>
  </si>
  <si>
    <t>DataServiceDR_Images/88cc8bc2.รูปภาพที่ดำเนินการเสร็จแล้ว.111908.jpg</t>
  </si>
  <si>
    <t>2d7f17de</t>
  </si>
  <si>
    <t>จอ restart ตัวเอง</t>
  </si>
  <si>
    <t>DataServiceDR_Images/2d7f17de.รูปภาพที่แจ้ง.112206.jpg</t>
  </si>
  <si>
    <t>ลบสื่อออกแล้ว รอพี่บอยสอบถามว่าเป็นปกติหรือยัง</t>
  </si>
  <si>
    <t>DataServiceDR_Images/2d7f17de.รูปภาพที่ดำเนินการเสร็จแล้ว.100755.jpg</t>
  </si>
  <si>
    <t>eb5b7db0</t>
  </si>
  <si>
    <t>ขอแจ้งเพิ่มสื่อ imoo โปรเดือนวันแม่ ที่จอ ACC Wall Mix Brand มีผล 1-31/8/2026
https://drive.google.com/drive/folders/1EPCf6yLkNpKxT0Gf7nGfZ-lEFQQ1XLSB?usp=drive_link</t>
  </si>
  <si>
    <t>8bd3e817</t>
  </si>
  <si>
    <t>Big C Samyan</t>
  </si>
  <si>
    <t>ขึ้นสื่อหน้าสาขา ร้าน Pure สาขา Big C samyan</t>
  </si>
  <si>
    <t>DataServiceDR_Images/8bd3e817.รูปภาพที่แจ้ง.060549.jpg</t>
  </si>
  <si>
    <t>ขึ้นสื่อผ่านแฟตไดร์ -เปลี่ยนสื่อเรียบร้อยครับ✅️</t>
  </si>
  <si>
    <t>DataServiceDR_Images/8bd3e817.รูปภาพที่ดำเนินการเสร็จแล้ว.062329.jpg</t>
  </si>
  <si>
    <t>c7852d4a</t>
  </si>
  <si>
    <t>เพิ่มสื่อและลบสื่อ แคมเปญ Samsung Finance+ ระยะเวลาการขึ้นสื่อ 5 ส.ค. 69 - 31 ส.ค. 69
Team DR  &gt;&gt;&gt; Digital Screen 43" (แนวตั้งสื่อco brand)   
https://drive.google.com/drive/folders/1V8d8sP7yl0shJ-KhxEeOeqIEGFxJ4UZS?usp=sharing</t>
  </si>
  <si>
    <t>32402816</t>
  </si>
  <si>
    <t>เพิ่มสื่อและลบสื่อ แคมเปญ 5G Super Gamer และแพ็กเกจเสริมเกมเดือน ระยะเวลาการขึ้นสื่อ 5 ส.ค. 69 - 31 ส.ค. 69
Team DR  &gt;&gt;&gt; Digital Screen 43" (แนวตั้งสื่อco brand)   
https://drive.google.com/drive/folders/1V8d8sP7yl0shJ-KhxEeOeqIEGFxJ4UZS?usp=sharing</t>
  </si>
  <si>
    <t>658ef0f9</t>
  </si>
  <si>
    <t>เปลี่ยนแปลงและลบสื่อเก่า แคมเปญ Ascend Pay Next Extra Iphone &amp; Adroid(revise)ระยะเวลาการขึ้นสื่อ 5 ส.ค. 69 - 31 ส.ค. 69 (ลบFile MP4 รวม 2 สื่อใน File เดียวกัน ชือAscend Pay Next Extra Iphone &amp; Adroid_D_EX31Aug 26)
Team DR  &gt;&gt;&gt; Digital Screen 43" (แนวตั้งสื่อco brand)   
https://drive.google.com/drive/folders/1V8d8sP7yl0shJ-KhxEeOeqIEGFxJ4UZS?usp=sharing</t>
  </si>
  <si>
    <t>617cf922</t>
  </si>
  <si>
    <t>Link สื่อใหม่
LED : 5G Super Gamer (5-31 Aug 2026)
https://drive.google.com/drive/folders/1MymL6PTBQH-RutkD17Pa-_EHbf4ach1J?usp=sharing
- True Tower 1
- Central Plaza Nakhonratchasima
- Mega Bangna
- Central Rama 9 Fl.G
- Central Chonburi
- Maya Chiangmai
- Central Plaza Westgate
- Central Festival Phuket
- Future Park Rangsit</t>
  </si>
  <si>
    <t>ขึ้นสื่อ 6 สาขา 11 device ค่ะ</t>
  </si>
  <si>
    <t>653eeb44</t>
  </si>
  <si>
    <t>ปัญหา  MAC ที่หน้าสาขาไม่ตรงกับระบบ</t>
  </si>
  <si>
    <t>7c9d4fb9</t>
  </si>
  <si>
    <t>รบกวนอัพเดท  VDO สำหรับจอทีวี 21.5 ที่เป็นแนวตั้งและแนวนอน ทั้งหมดของ 3C เป็น MECP  โดย ลบ VDO ตัวเก่าทิ้ง ค่ะ  จะ Update  ฝั่งที่ เป็น Fitting Mesh Cushion (Face)  ทั้งหมดค่ะ โดยเริ่มUpdate ได้เลยค่ะ.
Link VDO Update 
แบบแนวตั้ง : https://drive.google.com/file/d/1shvPqvFMwZFxw4Jf7LMDJOQs_0Nlfqk_/view?usp=sharing
แบบแนวนอน :  https://drive.google.com/file/d/1qHMDixTCt7CDncuLL28YXRzOI2BPSCmZ/view?usp=sharing
จอ LED ด้านบน ลบ VDO เดิมออกแทนด้วย VDO ด้านล่างนี้นะคะ 
Beautrium Siam Bypass :   https://drive.google.com/file/d/10EGFcyMxGzympaWp9-c_n06qGfyiYwqI/view?usp=sharing
EVEANDBOY Mega Bangna : https://drive.google.com/file/d/13-N3mPj1nFODIlCrEKzr-hMxAYtXcKNC/view?usp=sharing
Watsons Siam : https://drive.google.com/file/d/1wulsCTG9j1YyW8IODsVDJnFfrNr_bw7M/view?usp=sharing</t>
  </si>
  <si>
    <t>4e5bab8c</t>
  </si>
  <si>
    <t>DataServiceDR_Images/4e5bab8c.รูปภาพที่แจ้ง.112815.jpg</t>
  </si>
  <si>
    <t>DataServiceDR_Images/4e5bab8c.รูปภาพที่ดำเนินการเสร็จแล้ว.103149.jpg</t>
  </si>
  <si>
    <t>aae5de73</t>
  </si>
  <si>
    <t>Digital Signage สื่อหมดอายุ 31 ก.ค. 2569
รบกวนนำสื่อที่หมดอายุทั้งหมดออกจากระบบให้กับทางสาขาด้วยครับ</t>
  </si>
  <si>
    <t>DataServiceDR_Images/aae5de73.รูปภาพที่แจ้ง.113115.jpg</t>
  </si>
  <si>
    <t>ลูกค้าทำสื่อ สื่อหมดอายุและไม่หมดอายุ ถูกรวมในวิดีโอเดียวกัน และอยู่ในลิสต์เดือนสิงหา ทำให้MA แจ้งสื่อหมดอายุมาค่ะ ทำการลบออกเรียบร้อย</t>
  </si>
  <si>
    <t>46c02ad0</t>
  </si>
  <si>
    <t>จอ Kiosk  จอทัชสกรีนไม่ได้  และจอมีอาการทัชสกรีนเอง
เชอร์วิสเบื้องต้นแล้ว ตัวจอมีปัญหา ต้องทำราคาส่งทีมเข้าตรวจสอบอาการที่หน้างาน</t>
  </si>
  <si>
    <t>DataServiceDR_Images/46c02ad0.รูปภาพที่แจ้ง.113507.jpg</t>
  </si>
  <si>
    <t>2a1591c0</t>
  </si>
  <si>
    <t>1. วีดีโอ In store Promotion สาขา Central Pattaya สำหรับวันที่ 8 - 12 Aug 26  
Link : https://drive.google.com/drive/u/0/folders/1oSFX-eYGsoCzY0edPmHRDQkUqsebTPxT
2.วีดีโอ In store Promotion สาขา Central Phuket สำหรับวันที่ 8 - 12 Aug 26  
Link : https://drive.google.com/drive/u/0/folders/1qcX1osq33gOsoNMO7qN5L9uo1gvFn_tF 
3.วีดีโอ In store Promotion สาขา One Bangkok สำหรับวันที่ 8 - 12 Aug 26  
Link : https://drive.google.com/drive/u/0/folders/1YyQTRCfAgR9t0S_R-GEKOPEwzYAK8hyL</t>
  </si>
  <si>
    <t>ขึ้นสื่อ 3 สาขา 6 Device ค่ะ</t>
  </si>
  <si>
    <t>d7320a07</t>
  </si>
  <si>
    <t>Beam JM 😸🌤️</t>
  </si>
  <si>
    <t>ค่าไฟ จอ LED ขึ้น</t>
  </si>
  <si>
    <t>ต้น (ไฟฟ้า) , ตี้</t>
  </si>
  <si>
    <t>เข้าตรวจสอบระบบไฟฟ้า</t>
  </si>
  <si>
    <t>DataServiceDR_Images/d7320a07.รูปภาพที่ดำเนินการเสร็จแล้ว.100749.jpg</t>
  </si>
  <si>
    <t>b6e06e58</t>
  </si>
  <si>
    <t>ขอแจ้งเปลี่ยนสื่อ LED Wall : Huawei Pura90s มีผล 7/8/2026 
-สาขาไหนไม่มีไฟล์ Pura90s ให้ขึ้น Watch Fit ตามเดิม 
-สาขาไหนมีไฟล์ Pura90s ให้ขึ้นแทน Watch Fit
LED : Huawei Pura90s
https://drive.google.com/drive/folders/1QT_ZJnw7b5qUoZEFK5tq1f8fBuQK9yaN?usp=sharing</t>
  </si>
  <si>
    <t>ขั้ึ้นสื่อทั้งหมด 31 Device</t>
  </si>
  <si>
    <t>7c7c9442</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</si>
  <si>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https://drive.google.com/file/d/11rxPy0dseBzN1z6-Y_9eXkPPz5G6WIQt/view?usp=drive_link
เมกะบางนา : https://drive.google.com/file/d/1LVgSuDRIwWxS-g9A98yG5B5INgxCXGki/view?usp=drive_link
แฟชั่น/ซีคอน/เวตเกต : https://drive.google.com/file/d/1Cy_BFhvyIXwe_EuN1Msqjibx8NOZ4gA9/view?usp=drive_link
เวสเกต หน้าร้าน : https://drive.google.com/file/d/1MqG9ou-Da7pchSY9NlUHj4zHNVQQpPu1/view?usp=drive_link
สยาม เซนเตอร์ : จอข้าง https://drive.google.com/file/d/1bRv4nAGN7scnzfB12zft0cqE9hmzHxZN/view?usp=drive_link
หลังแคชเชียร์ : https://drive.google.com/file/d/1XpXIkS1rCWEJBlji06FCUH7xSJi3nTYd/view?usp=drive_link
เซนทรัลพาร์ค : หลังแคชเชียร์ https://drive.google.com/file/d/1Yn-1T4xUZ7G8XZa9FKz-E0W_0KCcJBcy/view?usp=drive_link
จอด้านข้าง : https://drive.google.com/file/d/1-fjQDmb-ALzqI6ySPgamd8WXK3r3bLDM/view?usp=drive_link
Zpell : หลังแคชเชียร์ : https://drive.google.com/file/d/1Ir-1goaqpYP2xjkkHfBy8zsDaW5gtWPv/view?usp=drive_link
จอด้านข้าง 2 จอ : https://drive.google.com/file/d/1irPv5KK4cxwHNaVEi9FFY-az7_3zzI5t/view?usp=drive_link
MAYA :  w2560XH1408PX (จอWALL) https://drive.google.com/file/d/1IrJaHpGTyl_SQ9-cFAxueZ6WUR4Ipe5O/view?usp=drive_link
w2048XH1152PX (จอWALL) https://drive.google.com/file/d/1iR6E7VCVPOa7MhytUiLIwyGQH9RgFmuC/view?usp=drive_link
PTY : w 2560Xh1480pX https://drive.google.com/file/d/1i4TjG04Y-UPToyx42Clh0aPDVxqb_GGw/view?usp=drive_link
w1792Xh1024pX https://drive.google.com/file/d/1TvTIG4z4WFEQL9il-95gHMUk716yS9qr/view?usp=drive_link
ICONSIAM : w640xh256 https://drive.google.com/file/d/1-4-TSClNn2qkJJac28zzLq5RyVoxwfWX/view?usp=drive_link
w640x384 https://drive.google.com/file/d/1ZsE2utKAA19VEeXY8JWXr5os7pmHi_sc/view?usp=drive_link</t>
  </si>
  <si>
    <t>ขึ้นสื่อ 18 Device</t>
  </si>
  <si>
    <t>102de0b9</t>
  </si>
  <si>
    <t>Adidas Ori Terminal 21 Pattaya</t>
  </si>
  <si>
    <t>ไม่รันแอป กับ มีคำว่า Magic Player ขึ้น</t>
  </si>
  <si>
    <t>DataServiceDR_Images/102de0b9.รูปภาพที่แจ้ง.065331.jpg</t>
  </si>
  <si>
    <t>ช่างเข้าแก้ไขโดยการ install app autorun และทำการเปิด-ปิด ทดสอบ 3 รอบจอใช้งานปกติครับ</t>
  </si>
  <si>
    <t>DataServiceDR_Images/102de0b9.รูปภาพที่ดำเนินการเสร็จแล้ว.091035.jpg</t>
  </si>
  <si>
    <t>edce5626</t>
  </si>
  <si>
    <t>เข้าเทรนนิ่งการเปลี่ยนสื่อกับทาง ลค. ที่หน้างาน 10 .00 น</t>
  </si>
  <si>
    <t>1.เข้าเทรนนิ่งการเปลี่ยนสื่อกับทาง ลค. ที่หน้างาน  ทำการดึงอุปกรณ์เข้าระบบ cms เรียบร้อยครับ ทำการ training การขึ้นสื่อเรียบร้อยครับลูกค้าสามารถขึ้นเองได้เรียบร้อยครับ</t>
  </si>
  <si>
    <t>7176f184</t>
  </si>
  <si>
    <t>🔴แจ้งขึ้นสื่อ
&gt;&gt; SS SG Finance ขึ้นสื่อ 6 - 31 Aug 26
https://drive.google.com/drive/folders/1WDrStzNJwTfTAnn5NNFbvYerDfbtVrPQ?usp=drive_link</t>
  </si>
  <si>
    <t>3c3579c2</t>
  </si>
  <si>
    <t>5G Super Gamer ขึ้นสื่อ 6 - 31 Aug 26
https://drive.google.com/drive/folders/1WDrStzNJwTfTAnn5NNFbvYerDfbtVrPQ?usp=drive_link</t>
  </si>
  <si>
    <t>b43c73dc</t>
  </si>
  <si>
    <t>5G Device Bundling ขึ้นสื่อ 6 - 31 Aug 26
https://drive.google.com/drive/folders/1WDrStzNJwTfTAnn5NNFbvYerDfbtVrPQ?usp=drive_link</t>
  </si>
  <si>
    <t>86a4be8c</t>
  </si>
  <si>
    <t>🔴แจ้งขึ้นสื่อ จอ ACC WALL 
&gt;&gt; Mother's Day 2026 ขึ้นสื่อ 10 - 31 Aug 26
https://drive.google.com/drive/folders/1bpsQMlUL505_OYHkTVfiBQa22-PZjH7P?usp=drive_link</t>
  </si>
  <si>
    <t>ขึ้นสื่อจอ Kisok ,3 Sphere ,ACC WALl ทุกจอ</t>
  </si>
  <si>
    <t>0b2e6e70</t>
  </si>
  <si>
    <t>‼️Special Big Event‼️
&gt;&gt; True Customer Day ขึ้นสื่อ 14 - 15 Aug 26 แทรกคั่นทุกๆ 5 สื่อ และรบกวนนำสื่อออก 16 Aug 26
https://drive.google.com/drive/folders/18h77Rj3oUWejj1kzjd2vR8xeSMkfpJmL?usp=d</t>
  </si>
  <si>
    <t>e5635c19</t>
  </si>
  <si>
    <t>📣ประกาศ📣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หลังจากนั้นขึ้นสื่อปกติ)
LED Wall
https://drive.google.com/drive/folders/1o1CssSwHaOS_ldfB0nsMNwU9oiVD1yh5?usp=drive_lin</t>
  </si>
  <si>
    <t>ขึ้นสื่อ และ ปรับ Play Control ทั้งหมด 83 Device</t>
  </si>
  <si>
    <t>a67b22dc</t>
  </si>
  <si>
    <t>📣ประกาศ📣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หลังจากนั้นขึ้นสื่อปกติ)
จอ Trade In (จอ 43 นิ้ว แบบมีขาตั้ง) : จอวางกับพื้น ใช้สื่อที่มีแต่ตัวหนังสือ
https://drive.google.com/drive/folders/14WH6HzSbSyjRTqENrB5X6tK50SeAoZ9b?usp=drive_link</t>
  </si>
  <si>
    <t>e65bfbc5</t>
  </si>
  <si>
    <t>ปรับ Play Control  จอSamsung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</si>
  <si>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128c1fe4</t>
  </si>
  <si>
    <t>ปรับ Play Control  จอApple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</si>
  <si>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d74ea2e5</t>
  </si>
  <si>
    <t>ปรับ Play Control  จอSheep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</si>
  <si>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44f0a8ec</t>
  </si>
  <si>
    <t>ปรับ Play Control  จอBasues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</si>
  <si>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b2235fd3</t>
  </si>
  <si>
    <t>ปรับ Play Control  จอMix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</si>
  <si>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ce7f8f32</t>
  </si>
  <si>
    <t>ปรับ Play Control  จอSiam Soi 2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</si>
  <si>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ปรับ Play Contro และขึ้นสื่อ</t>
  </si>
  <si>
    <t>5d43c88d</t>
  </si>
  <si>
    <t>ปรับ Play Control  จอซ้าย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</si>
  <si>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d56022d6</t>
  </si>
  <si>
    <t>ปรับ Play Control  จอขวา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</si>
  <si>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ปรับ Play Control  จอขวา ขึ้นสื่อ</t>
  </si>
  <si>
    <t>f566e324</t>
  </si>
  <si>
    <t>ปรับ Play Control  จอกลาง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</si>
  <si>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ขึ้นสื่อ ปรับ Play Control  จอกลาง</t>
  </si>
  <si>
    <t>d94db285</t>
  </si>
  <si>
    <t>ปรับ Play Control  จอTrue X Smarthome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</si>
  <si>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ขึ้นสื่อ ปรับ Play Control</t>
  </si>
  <si>
    <t>8f63792e</t>
  </si>
  <si>
    <t>ปรับ Play Control  จอ3Sphere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</si>
  <si>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e3d5bc2a</t>
  </si>
  <si>
    <t>ปรับ Play Control  จอKiosk
📣ประกาศ📣
ขอนำส่งสื่อ เนื่องในโอกาสวันคล้ายวันพระราชสมภพ สมเด็จพระนางเจ้าสิริกิติ์  พระบรมราชินีนาถ  พระบรมราชชนนีพันปีหลวง ๑๒ สิงหาคม ๒๕๖๙ (ขึ้นสื่อค้าง 1 วัน หลังจากนั้นขึ้นสื่อป
TV Corner (ทีวีแนวนอน)
https://drive.google.com/drive/folders/1P6iD9HsdSf2gATToRA8WCtRI3tueSzqx?usp=drive_link</t>
  </si>
  <si>
    <t>ขึ้นสื่อ พร้อมปรับ Play Control</t>
  </si>
  <si>
    <t>bfba07b4</t>
  </si>
  <si>
    <t>จอ Welcom แผ่นเสื่อมสภาพ</t>
  </si>
  <si>
    <t>DataServiceDR_Images/bfba07b4.รูปภาพที่แจ้ง.102936.jpg</t>
  </si>
  <si>
    <t>ฟลุ๊ค , ฟลุ๊คเล็ก , ตา , แบงค์จอ , วิ่น</t>
  </si>
  <si>
    <t>งานเปลี่ยนแผ่น Dynamic P10  2 จอ  จำนวน: 2 จอ จอฝั่ง S  ขนาดจอ 528 x 256 cm จำนวน 1 จอ แผนงาน  3 วัน  6-8/8/69 1.  ทีมมาร์ค แยกแสงของแผ่น และถอดแผ่น จำนวน 3 คน 2. ทีมใส่แผ่นใหม่คืน จำนวน 3 คน  จอฝั่ง N  ขนาดจอ 528 x 256 cm จำนวน 1 จอ แผนงาน  3 วัน 8-10-11/8/69 1.  ทีมมาร์ค แยกแสงของแผ่น และถอดแผ่น จำนวน 3 คน 2. ทีมใส่แผ่นใหม่คืน จำนวน 3 คน</t>
  </si>
  <si>
    <t>DataServiceDR_Images/bfba07b4.รูปภาพที่ดำเนินการเสร็จแล้ว.094907.jpg</t>
  </si>
  <si>
    <t>ลูกค้าอนุมัติงานแล้ว</t>
  </si>
  <si>
    <t>d9de1b40</t>
  </si>
  <si>
    <t>คุณ AOF</t>
  </si>
  <si>
    <t>จัดเช็กกรุ๊ปจอในระบบหน้า Device</t>
  </si>
  <si>
    <t>DataServiceDR_Images/d9de1b40.รูปภาพที่แจ้ง.044645.jpg</t>
  </si>
  <si>
    <t>ย้ายกรุุ๊ป Device และ แจ้งลูกค้าว่าใช้โปรแกรมไหน</t>
  </si>
  <si>
    <t>8497f6e6</t>
  </si>
  <si>
    <t>อัพสื่อ True Acc Wall 13 จอ</t>
  </si>
  <si>
    <t>DataServiceDR_Images/8497f6e6.รูปภาพที่แจ้ง.092456.jpg</t>
  </si>
  <si>
    <t>ขึ้นสื่อและสแตนด์บายประสานเปลี่ยนแปลงสื่อกับลูกค้าที่อยู่หน้างาน</t>
  </si>
  <si>
    <t>aa5e9ce6</t>
  </si>
  <si>
    <t>จอเล่นสื่อไม่ได้ ไม่เล่นแอพ</t>
  </si>
  <si>
    <t>DataServiceDR_Images/aa5e9ce6.รูปภาพที่แจ้ง.045846.jpg</t>
  </si>
  <si>
    <t>แก้ไขการเปิดใช้งานตามคู่มื่อค่ะ</t>
  </si>
  <si>
    <t>DataServiceDR_Images/aa5e9ce6.รูปภาพที่ดำเนินการเสร็จแล้ว.090745.jpg</t>
  </si>
  <si>
    <t>78c1a51a</t>
  </si>
  <si>
    <t>เพิ่มสื่อ แคมเปญ SG Finance+  ระยะเวลาการขึ้นสื่อ 7 ส.ค. 69 - 31 ส.ค. 69
Team DR  &gt;&gt;&gt; Digital Screen 43" (แนวตั้งสื่อco brand)   
https://drive.google.com/drive/folders/1qX9XMPB0ybyKQ1aAhU-iXsL4rRVtCRo-?usp=drive_link</t>
  </si>
  <si>
    <t>1f3eccbd</t>
  </si>
  <si>
    <t>เพิ่มสื่อ  แคมเปญ 5G Device Bundling for Aug’26  ระยะเวลาการขึ้นสื่อ 7 ส.ค. 69 - 31 ส.ค. 69
Team DR  &gt;&gt;&gt; Digital Screen 43" (แนวตั้งสื่อco brand)   
https://drive.google.com/drive/folders/1qX9XMPB0ybyKQ1aAhU-iXsL4rRVtCRo-?usp=drive_link</t>
  </si>
  <si>
    <t>271076d4</t>
  </si>
  <si>
    <t>เพิ่มสื่อ  แคมเปญ Pre-booking Huawei Pura90s Series  ระยะเวลาการขึ้นสื่อ 7 ส.ค. 69 - 13 ส.ค. 69
Team DR  &gt;&gt;&gt; Digital Screen 43" (แนวตั้งสื่อco brand)   
https://drive.google.com/drive/folders/1qX9XMPB0ybyKQ1aAhU-iXsL4rRVtCRo-?usp=drive_link</t>
  </si>
  <si>
    <t>0223b4cf</t>
  </si>
  <si>
    <t>จอ Welcome ทีมช่างขึ้นสื่อผิดหลังเข้าแก้ไขหน้างาน</t>
  </si>
  <si>
    <t>DataServiceDR_Images/0223b4cf.รูปภาพที่แจ้ง.092258.jpg</t>
  </si>
  <si>
    <t>แก้ไขส่งสื่อใหม่</t>
  </si>
  <si>
    <t>DataServiceDR_Images/0223b4cf.รูปภาพที่ดำเนินการเสร็จแล้ว.092258.jpg</t>
  </si>
  <si>
    <t>dfee9dc7</t>
  </si>
  <si>
    <t>คุณเสริมเวทย์</t>
  </si>
  <si>
    <t>086-8177034</t>
  </si>
  <si>
    <t>จอ kiosk เสีย</t>
  </si>
  <si>
    <t>DataServiceDR_Images/dfee9dc7.รูปภาพที่แจ้ง.093349.jpg</t>
  </si>
  <si>
    <t>รอพาแนลจากจีน</t>
  </si>
  <si>
    <t>c1209f59</t>
  </si>
  <si>
    <t>ใบสั่ง งานแก้ไข Dynamic Lightbox @AIS Shop Siam Paragon ครับ  ส่งรายชื่อช่างเพื่อเข้างานวันที่ 8 ให้หน่อยครับ  ติดรายการของไปเผื่อซ่อมด้วยน่ะครับ</t>
  </si>
  <si>
    <t>DataServiceDR_Images/c1209f59.รูปภาพที่แจ้ง.102046.jpg</t>
  </si>
  <si>
    <t>มาร์ค , ชา(จอ)</t>
  </si>
  <si>
    <t>เปลี่ยนหม้อแปลงจอ Dynamic 1 ใบ</t>
  </si>
  <si>
    <t>DataServiceDR_Images/c1209f59.รูปภาพที่ดำเนินการเสร็จแล้ว.093151.jpg</t>
  </si>
  <si>
    <t>03db8fbd</t>
  </si>
  <si>
    <t>Central Rama 9 Fl.4</t>
  </si>
  <si>
    <t>Logo sheep ให้ Load File ใหม่ใน Link นะคะ มีปรับโทรสีให้เข้มขึ้น ขึ้นจอโอเคแล้ว วันจันทร์ไจะได้ไม่ต้องส่งช่างจีนเข้ามาพระราม 9 ค่ะ
https://drive.google.com/drive/folders/1MSHfL7vEq38-slgbzjQq2bWSlFMPToOW?usp=sharing</t>
  </si>
  <si>
    <t>DataServiceDR_Images/03db8fbd.รูปภาพที่แจ้ง.024141.jpg</t>
  </si>
  <si>
    <t>8c00b345</t>
  </si>
  <si>
    <t>ขึ้นสื่อ ทุกสื่อ ในจอ LED ทั้ง2 Device Device ละ 17 สื่อ เนื่องจากเปิดร้านใหม่</t>
  </si>
  <si>
    <t>ขึ้นสื่อจอLED 17 สื่อ 2 Device รวม 34 โปรแกรม</t>
  </si>
  <si>
    <t>f4634d52</t>
  </si>
  <si>
    <t>จอออฟไลน์ แสงดรอป</t>
  </si>
  <si>
    <t>DataServiceDR_Images/f4634d52.รูปภาพที่แจ้ง.025140.jpg</t>
  </si>
  <si>
    <t>ต่อโน้ตบุ๊คให้กับทางซัพรีโมทเช็คและเก็บlogเรียบร้อยครับ✅ รีไฟ sl10 จอกลับมาแสงสื่อปกติเรียบร้อยครับ✅</t>
  </si>
  <si>
    <t>DataServiceDR_Images/f4634d52.รูปภาพที่ดำเนินการเสร็จแล้ว.093819.jpg</t>
  </si>
  <si>
    <t>70dcb7f8</t>
  </si>
  <si>
    <t>แจ้งปรับแสงในช่วงเวลา 8 โมง งานดัชชี่ Sukhumvit Conner ไม่สามารถจะส่งงานให้กับทางลูกค้าได้เลยครับ เมื่อแสงแดดส่องเข้ากระทบจอ</t>
  </si>
  <si>
    <t>DataServiceDR_Images/70dcb7f8.รูปภาพที่แจ้ง.033612.jpg</t>
  </si>
  <si>
    <t>ดึงค่าแสง 8:00-10:00 จากเดิม45% เป็น 55%</t>
  </si>
  <si>
    <t>้เรียบร้อย</t>
  </si>
  <si>
    <t>71b84a48</t>
  </si>
  <si>
    <t>DataServiceDR_Images/71b84a48.รูปภาพที่แจ้ง.060422.jpg</t>
  </si>
  <si>
    <t>แนะนำสาขาตรวจสอบ player</t>
  </si>
  <si>
    <t>DataServiceDR_Images/71b84a48.รูปภาพที่ดำเนินการเสร็จแล้ว.101939.jpg</t>
  </si>
  <si>
    <t>42073cbc</t>
  </si>
  <si>
    <t>เพิ่มสื่อ แคมเปญ Easy Up Easy Save Bundling   ระยะเวลาการขึ้นสื่อ 8 ส.ค. 69 - 9 ก.ย. 69
Team DR  &gt;&gt;&gt; Digital Screen 43" (แนวตั้งสื่อco brand)   
https://drive.google.com/drive/folders/1z69fazlc7V-obFL3HQt7k2Fxj0zEO8w5?usp=sharing</t>
  </si>
  <si>
    <t>ยกเลิก ลูกค้าให้สื่อรวมมา</t>
  </si>
  <si>
    <t>c0c191ab</t>
  </si>
  <si>
    <t>จอ Column ออฟไลน์
จอcolumn จอติดปกติแต่ระบบหลังบ้านออฟไลน์ รีไฟกล่องคอนโทรลกับรีไฟเร้าเตอร์ ระบบกลับมาออนไลน์เรียบร้อยครับ</t>
  </si>
  <si>
    <t>จอcolumn จอติดปกติแต่ระบบหลังบ้านออฟไลน์ รีไฟกล่องคอนโทรลกับรีไฟเร้าเตอร์ ระบบกลับมาออนไลน์เรียบร้อยครับ</t>
  </si>
  <si>
    <t>DataServiceDR_Images/c0c191ab.รูปภาพที่ดำเนินการเสร็จแล้ว.094308.jpg</t>
  </si>
  <si>
    <t>c6b8a95c</t>
  </si>
  <si>
    <t>รบกวนตั้งเวลาปิด-เปิดสวิซท์ในระบบCMS TRUE ให้หน่อยครับ จำนวน 13 จอ 
-เปิด10.00น.
-ปิด21.00น.</t>
  </si>
  <si>
    <t>ตั้งเวลาปิด-เปิดสวิซท์ในระบบCMS TRUE ให้หน่อยครับ จำนวน 13 จอ  -เปิด10.00น. -ปิด21.00น.</t>
  </si>
  <si>
    <t>26d3f7be</t>
  </si>
  <si>
    <t>DataServiceDR_Images/26d3f7be.รูปภาพที่แจ้ง.102354.jpg</t>
  </si>
  <si>
    <t>สื่อหมดอายุ ทำการส่งสื่อรอบใหม่</t>
  </si>
  <si>
    <t>DataServiceDR_Images/26d3f7be.รูปภาพที่ดำเนินการเสร็จแล้ว.102354.jpg</t>
  </si>
  <si>
    <t>f3531de8</t>
  </si>
  <si>
    <t>เพิ่มสื่อ  แคมเปญ Double Day AOU upsellx2 699  ระยะเวลาการขึ้นสื่อ 7 ส.ค. 69 - 16 ส.ค. 69
Team DR  &gt;&gt;&gt; Digital Screen 43" (แนวตั้งสื่อco brand)   
https://drive.google.com/drive/folders/1z69fazlc7V-obFL3HQt7k2Fxj0zEO8w5?usp=sharing</t>
  </si>
  <si>
    <t>2d356b3b</t>
  </si>
  <si>
    <t>เพิ่มสื่อ  แคมเปญ BDBC BDBC&amp;Easy Up Easy Save Bundling ระยะเวลาการขึ้นสื่อ 7 ส.ค. 69 - 9 ก.ย. 69
Team DR  &gt;&gt;&gt; Digital Screen 43" (แนวตั้งสื่อco brand)   
https://drive.google.com/drive/folders/1z69fazlc7V-obFL3HQt7k2Fxj0zEO8w5?usp=sharing</t>
  </si>
  <si>
    <t>0ce0a860</t>
  </si>
  <si>
    <t>เพิ่มสื่อ  แคมเปญ Lucky Number ระยะเวลาการขึ้นสื่อ 7 ส.ค. 69 - 9 ก.ย. 69
Team DR  &gt;&gt;&gt; Digital Screen 43" (แนวตั้งสื่อco brand)   
https://drive.google.com/drive/folders/1z69fazlc7V-obFL3HQt7k2Fxj0zEO8w5?usp=sharing</t>
  </si>
  <si>
    <t>6d3db81e</t>
  </si>
  <si>
    <t>AOF</t>
  </si>
  <si>
    <t>ฝากเช็ค list central ระยอง และ Central Bangna ด้วยนะครับ พอดีหา Playlist ที่จะขึ้นไม่เจอครับ</t>
  </si>
  <si>
    <t>a62597a4</t>
  </si>
  <si>
    <t>PRADA KING POWER RANGNAM</t>
  </si>
  <si>
    <t>งานเข้าสำรวจตรวจสอบจอ LED เสีย เพื่อประเมินราคาซ่อม
นัดเข้างานวันจันทร์ที่ 10/8/69 เวลา 13.30 น.</t>
  </si>
  <si>
    <t>สรุปประมาณรายการที่ลูกค้าให้ซ่อม 1.IC เสียจำนวน 1 แผ่น 2.เน็ตหลุดจำนวน 22 แผ่นเช็คได้เบื้องต้นต้องขึ้นสื่อสีขาวถึงจะทราบจำนวนแผ่นที่เสียทั้งหมด</t>
  </si>
  <si>
    <t>DataServiceDR_Images/a62597a4.รูปภาพที่ดำเนินการเสร็จแล้ว.093444.jpg</t>
  </si>
  <si>
    <t>8895ff0f</t>
  </si>
  <si>
    <t>คุณอชิ,คุณพัชรี</t>
  </si>
  <si>
    <t>วันอังคารขึ้นสื่อจอ ACC WALL กลับตามแปลน และขึ้นสื่อ Commercial</t>
  </si>
  <si>
    <t>ขึ้นสื่อเดิมกลับ</t>
  </si>
  <si>
    <t>5b24c731</t>
  </si>
  <si>
    <t>จอดับบางช่วง และจอดับบางส่วน</t>
  </si>
  <si>
    <t>DataServiceDR_Images/5b24c731.รูปภาพที่แจ้ง.071749.jpg</t>
  </si>
  <si>
    <t>ดำเนินการตรวจสอบพบว่า adapter ของกล่อง convert ฝั่ง RX เสียครับทำให้สัญญาณมาๆหายๆ เลยทำการสลับ adapter ของฝั่ง TX มาใส่ฝั่ง RX ก่อนได้ครับ เนื่องจากฝั่ง TX สามารถใช้ไฟเลี้ยงของสายhdmiมาเลี้ยงแทนได้ครับ แต่ฝั่ง RX ต้องมีไฟ adapter เลี้ยงครับ ตอนนี้จอติดปกติครับ</t>
  </si>
  <si>
    <t>ลูกค้าจะซื้ออแดปเตอร์เอง</t>
  </si>
  <si>
    <t>DataServiceDR_Images/5b24c731.รูปภาพที่ดำเนินการเสร็จแล้ว.105033.jpg</t>
  </si>
  <si>
    <t>7bfdd6e8</t>
  </si>
  <si>
    <t>Acc Wall : BD Embassy, ทรู1ใยแก้ว, CP Tower, EMSPHERE, Siam soi2, One BKK, Dusit Central Park 
Video Wall : TS Central Westgate, Mega Bangna, Future Rangsit 
🔴แจ้งเปลี่ยนแปลงสื่อ
&gt;&gt; แจ้งเปลี่ยนสื่อบริการโรมมิ่ง GO Travel มีผล 10 Aug'26 เป็นต้นไป จนกว่าจะมีแจ้งเปลี่ยนแปลง
https://drive.google.com/drive/folders/1Uh2jwyqJXaktZbpvdwOw1ySBQrzccXqr?usp=drive_link</t>
  </si>
  <si>
    <t>1. 3Sphere 2.Kiosk 3.จอซ้าย</t>
  </si>
  <si>
    <t>ad2d7bfb</t>
  </si>
  <si>
    <t>ด่านอโศก1 (ช่องที่1)
เม็ดหลอดโมดูลดับและเดทพิกเซลครับ</t>
  </si>
  <si>
    <t>DataServiceDR_Images/ad2d7bfb.รูปภาพที่แจ้ง.072404.jpg</t>
  </si>
  <si>
    <t>ตี้ , เอื้อน</t>
  </si>
  <si>
    <t>เปลี่ยนแผ่น2แผ่น เรียบร้อย</t>
  </si>
  <si>
    <t>DataServiceDR_Images/ad2d7bfb.รูปภาพที่ดำเนินการเสร็จแล้ว.010857.jpg</t>
  </si>
  <si>
    <t>553f46b2</t>
  </si>
  <si>
    <t>ด่านอโศก4 (ช่องที่9)
เม็ดหลอดโมดูลดับและสีเพี้ยนครับ</t>
  </si>
  <si>
    <t>DataServiceDR_Images/553f46b2.รูปภาพที่แจ้ง.072710.jpg</t>
  </si>
  <si>
    <t>ดำเนินการเข้าเปลี่ยนแผ่นโมดูลเสียเรียบร้อยครับ✅ แจ้งมามี3แผ่นครับ เสียหน้างานจริง5แผ่น แผ่นที่เตรียมมามีเสีย1แผ่นครับ จุดที่แผ่นเสียอยู่ใกล้เทอร์มินอลเลยทำการดับไฟจอแล้วถอดเทอร์มินอลออกก่อน เนื่องจากมีขบวนขับผ่าน2รอบทำให้กินเวลาในการทำงานไปครับ</t>
  </si>
  <si>
    <t>DataServiceDR_Images/553f46b2.รูปภาพที่ดำเนินการเสร็จแล้ว.011457.jpg</t>
  </si>
  <si>
    <t>c61bf1b6</t>
  </si>
  <si>
    <t>ด่านบางซื่อ2 (ช่องที่6)
เม็ดหลอดโมดูลดับและเดทพิกเซลครับ</t>
  </si>
  <si>
    <t>DataServiceDR_Images/c61bf1b6.รูปภาพที่แจ้ง.073015.jpg</t>
  </si>
  <si>
    <t>-ด่านบางซื่อ2 (ช่องที่6) เม็ดหลอดโมดูลดับและเดทพิกเซลครับ ดำเนินการเข้าเปลี่ยนแผ่นโมดูลจำนวน2แผ่นเรียบร้อยครับ✅</t>
  </si>
  <si>
    <t>DataServiceDR_Images/c61bf1b6.รูปภาพที่ดำเนินการเสร็จแล้ว.011942.jpg</t>
  </si>
  <si>
    <t>480221c5</t>
  </si>
  <si>
    <t>ด่านรามอินทรา (ช่องที่5)
มีสีเพี้ยนแอดขาวครับ</t>
  </si>
  <si>
    <t>DataServiceDR_Images/480221c5.รูปภาพที่แจ้ง.073510.jpg</t>
  </si>
  <si>
    <t>ีมีสีเพี้ยนแอดขาวครับ(เปลี่ยนเเผ่นเรียบร้อยครับ)</t>
  </si>
  <si>
    <t>DataServiceDR_Images/480221c5.รูปภาพที่ดำเนินการเสร็จแล้ว.011123.jpg</t>
  </si>
  <si>
    <t>4b5a1ee5</t>
  </si>
  <si>
    <t>รบกวนหน่อยครับวันจันทร์ฝากเช็คขนาดจอตัวนี้ มีเท่ากับสัดส่วนของเคาน์เตอร์สาขาไหนบ้างครับ
เช่น emporium emsphere ตรงมั้ย   
** แค่สัดส่วนนะครับเพราะลูกค้า ไม่อยากทำไฟล์วีดีโอครอปหลายขนาด เลยอยากได้วีดีโอที่ใช้ ได้กับหลายๆสาขา</t>
  </si>
  <si>
    <t>DataServiceDR_Images/4b5a1ee5.รูปภาพที่แจ้ง.092154.jpg</t>
  </si>
  <si>
    <t>แจ้งลูกค้าว่าใช้สื่อ Resเดียวกันกับ Mega Bangna</t>
  </si>
  <si>
    <t>DataServiceDR_Images/4b5a1ee5.รูปภาพที่ดำเนินการเสร็จแล้ว.092219.jpg</t>
  </si>
  <si>
    <t>ใช้กับสาขาMega Bangna</t>
  </si>
  <si>
    <t>aeb92eb3</t>
  </si>
  <si>
    <t>Link สื่อใหม่
LED : SKG (11 Aug-31 Dec 2026)
https://drive.google.com/drive/folders/1g_3qiIwmMLdb9cu2NqD3tF689P_FkF1J?usp=sharin</t>
  </si>
  <si>
    <t>ขึ้นสื่อ 32 Device</t>
  </si>
  <si>
    <t>60f74fc6</t>
  </si>
  <si>
    <t>เพิ่มสื่อ แคมเปญ แพ็กเกจเน็ตต่างประเทศ GO Travel (Add-on package) ระยะเวลาการขึ้นสื่อ 10 ส.ค. 69 จนกว่าจะมีประกาศเปลี่ยนแปลง
Team DR  &gt;&gt;&gt; Digital Screen 43" (แนวตั้งสื่อco brand)   
https://drive.google.com/drive/folders/1iS-VzwOPd_mWtElX1UDJT2gz2tDX0YT9?usp=sharing</t>
  </si>
  <si>
    <t>99bb28cc</t>
  </si>
  <si>
    <t>เพิ่มสื่อ  แคมเปญ ซิมเน็ตต่างประเทศ GO Travel SIM (SIM Card)  ระยะเวลาการขึ้นสื่อ 10 ส.ค. 69 จนกว่าจะมีประกาศเปลี่ยนแปลง
Team DR  &gt;&gt;&gt; Digital Screen 43" (แนวตั้งสื่อco brand)   
https://drive.google.com/drive/folders/1iS-VzwOPd_mWtElX1UDJT2gz2tDX0YT9?usp=sharing</t>
  </si>
  <si>
    <t>ขึ้นสื่อและลบสื่อ</t>
  </si>
  <si>
    <t>4df845a7</t>
  </si>
  <si>
    <t>เพิ่มสื่อ  แคมเปญ Mother's Day 2026 ระยะเวลาการขึ้นสื่อ 10 ส.ค. 69 - 31 ส.ค. 69
Team DR  &gt;&gt;&gt; Digital Screen 43" (แนวตั้งสื่อco brand)   
https://drive.google.com/drive/folders/1iS-VzwOPd_mWtElX1UDJT2gz2tDX0YT9?usp=sharing</t>
  </si>
  <si>
    <t>เรียบริ้อย</t>
  </si>
  <si>
    <t>1fe1b457</t>
  </si>
  <si>
    <t>เปลี่ยนแปลงสื่อ MP4   True Vision(New AW)  ระยะเวลาการขึ้นสื่อ 10 ส.ค. 69 - 31 ส.ค. 69
Team DR  &gt;&gt;&gt; Digital Screen 43" (แนวตั้งสื่อco brand)   
https://drive.google.com/drive/folders/1iS-VzwOPd_mWtElX1UDJT2gz2tDX0YT9?usp=sharing</t>
  </si>
  <si>
    <t>df9afce1</t>
  </si>
  <si>
    <t>Digital Poster 1080x1920 &gt;&gt; Central Park Dusit จอตั้งพื้น 
🔴แจ้งเปลี่ยนแปลงสื่อ
&gt;&gt; แจ้งเปลี่ยนสื่อ Digital Poster : AMERICA'S GOT TALENT S21 ขึ้นวางแทน Digital Poster : รักษ์ มีผลทันที 10 – 31 Aug 26
https://drive.google.com/drive/folders/1gf7iyXGkRElsmWoI-t03Kz7snzIlEt6B?usp=drive_link</t>
  </si>
  <si>
    <t>b9837afe</t>
  </si>
  <si>
    <t>เตย</t>
  </si>
  <si>
    <t>แผ่น Module เผยอและมีเม็ดไฟเสีย</t>
  </si>
  <si>
    <t>DataServiceDR_Images/b9837afe.รูปภาพที่แจ้ง.092852.jpg</t>
  </si>
  <si>
    <t>เหน่ง , เดือน</t>
  </si>
  <si>
    <t>เปลี่ยนแผ่นเสียจำนวน 5 แผ่น และปรับรอยแผ่นเรียบร้อย✅</t>
  </si>
  <si>
    <t>DataServiceDR_Images/b9837afe.รูปภาพที่ดำเนินการเสร็จแล้ว.050117.jpg</t>
  </si>
  <si>
    <t>3cb498b0</t>
  </si>
  <si>
    <t>Sarawut.S</t>
  </si>
  <si>
    <t>จอ one bangkok ผมกด send ละมันไม่ขึ้น พนเช้าผมฝากเชคกับซัพทีได้มั้ยครับ 
จอ hang 2หน้า กับจอพื้น ครับ 
program list ที่จะ send SVT ทั้งคู่ครับ</t>
  </si>
  <si>
    <t>DataServiceDR_Images/3cb498b0.รูปภาพที่แจ้ง.093300.jpg</t>
  </si>
  <si>
    <t>Restart เซิร์ฟเวอร์</t>
  </si>
  <si>
    <t>DataServiceDR_Images/3cb498b0.รูปภาพที่ดำเนินการเสร็จแล้ว.093300.jpg</t>
  </si>
  <si>
    <t>0d0e6bf1</t>
  </si>
  <si>
    <t>ส่งสื่อขึ้นจอ 3CE ที่เป็นจอที่เป็นเฟอร์เดียว ให้ทีนะคะ</t>
  </si>
  <si>
    <t>DataServiceDR_Images/0d0e6bf1.รูปภาพที่แจ้ง.093445.jpg</t>
  </si>
  <si>
    <t>a2eed83d</t>
  </si>
  <si>
    <t>ขึ้นสื่อ 4 สาขา 7Device
1. สาขา CentralwOrld สำหรับวันที่ 13 - 31 Aug 26 
 Size 1920x1080px : https://drive.google.com/drive/u/0/folders/1JkprkdY0oaT90MUVsEEJ4ZsswwpehcBO 
 Size 3584x576px : ใช้วีดีโอเดิมต่อได้เลยค่ะ
2.*วีดีโอ In store Promotion สาขา One Bangkok สำหรับวันที่ 13 - 31 Aug 26
Link : https://drive.google.com/drive/u/0/folders/1jCv1rLNVBHF7B4Q00a0je6SbWFlGm4yp 
3.*วีดีโอ In store Promotion สาขา Central Phuket สำหรับวันที่ 13 - 31 Aug 26
Link : https://drive.google.com/drive/u/0/folders/1Zki1KUhlC_vXgE9Ma6MM742ha1zZH5gd 
4.*วีดีโอ In store Promotion สาขา Central Pattaya สำหรับวันที่ 13 - 31 Aug 26
Link : https://drive.google.com/drive/u/0/folders/1Wprjtg0Mf7P-FkyP4qy0cgMMEl0OtDcH</t>
  </si>
  <si>
    <t>ขึ้นสื่อ 7 Device</t>
  </si>
  <si>
    <t>78dfeade</t>
  </si>
  <si>
    <t>สื่อไม่อัพเดท1 จอ</t>
  </si>
  <si>
    <t>DataServiceDR_Images/78dfeade.รูปภาพที่แจ้ง.020340.jpg</t>
  </si>
  <si>
    <t>ดำเนินการตรวจสอบพบว่าตัวจอมีอาการแสงและไม่เล่น สื่อลองทำการปิดแล้วไม่หาย ลองนำโน๊ตบุ๊กเสียบเข้ากับจอจอแสดงปกติครับ คาดว่าน่าจะเกิดจากเวอร์ชั่นเก่าทำการรี Factory กล่อง control ใหม่และอัปเดตเวอร์ชันตัว Magic Player ตอนนี้จอกลับมาติดปกติครับ ระบบหลังบ้านออนไลน์ปกติแล้วครับ</t>
  </si>
  <si>
    <t>DataServiceDR_Images/78dfeade.รูปภาพที่ดำเนินการเสร็จแล้ว.012537.jpg</t>
  </si>
  <si>
    <t>6b5d6942</t>
  </si>
  <si>
    <t>DataServiceDR_Images/6b5d6942.รูปภาพที่แจ้ง.022728.jpg</t>
  </si>
  <si>
    <t>แนะนำสาขาปิด-เปิด โปรเซสเซอร์ และ Player</t>
  </si>
  <si>
    <t>DataServiceDR_Images/6b5d6942.รูปภาพที่ดำเนินการเสร็จแล้ว.033148.jpg</t>
  </si>
  <si>
    <t>7ee03522</t>
  </si>
  <si>
    <t>ครอปสื่อให้ทีมติดตั้ง</t>
  </si>
  <si>
    <t>ครอปสื่อ เทียบสื่อ</t>
  </si>
  <si>
    <t>DataServiceDR_Images/7ee03522.รูปภาพที่ดำเนินการเสร็จแล้ว.023710.jpg</t>
  </si>
  <si>
    <t>f6b826d2</t>
  </si>
  <si>
    <t>Sasima Wongsupaluk</t>
  </si>
  <si>
    <t>LED Wall - สื่อขึ้นไม่เต็มจอ</t>
  </si>
  <si>
    <t>DataServiceDR_Images/f6b826d2.รูปภาพที่แจ้ง.024334.jpg</t>
  </si>
  <si>
    <t>Restart Player</t>
  </si>
  <si>
    <t>DataServiceDR_Images/f6b826d2.รูปภาพที่ดำเนินการเสร็จแล้ว.024408.jpg</t>
  </si>
  <si>
    <t>1c44db0d</t>
  </si>
  <si>
    <t>DataServiceDR_Images/1c44db0d.รูปภาพที่แจ้ง.025026.jpg</t>
  </si>
  <si>
    <t>ส่งสื่อแบบแทนที่ ล้างสื่ออื่นออกจากจอทั้งหมด</t>
  </si>
  <si>
    <t>DataServiceDR_Images/1c44db0d.รูปภาพที่ดำเนินการเสร็จแล้ว.032332.jpg</t>
  </si>
  <si>
    <t>14bdec8a</t>
  </si>
  <si>
    <t>วันนี้ช่วงบ่ายนี้ขอให้ส่งทีมงานเข้าตรวจสอบแก้ไข Digital Wall ฝั่ง SE ที่สุขุมวิท แผ่นจอสีเพี้ยนหน่อยครับ เนื่องจากทางฝ่ายเซลล์ต้องส่ง ภาพส่งให้กับทางลูกค้าครับ ขอบคุณครับ</t>
  </si>
  <si>
    <t>DataServiceDR_Images/14bdec8a.รูปภาพที่แจ้ง.025434.jpg</t>
  </si>
  <si>
    <t>ดำเนินการเข้าเข้าเปลี่ยนแผ่นโมดูลเสียเรียบร้อยครับ เปลี่ยนแผ่นโมดูลทั้งหมด2แผ่นครับ เนื่องจากเป็นงานพ่วงเลยไม่ได้เตรียมอุปกรณ์ก่อนออกเลยให้พี่บอยกับพี่ส่าวหยางส่งแผ่นมาให้ครับ</t>
  </si>
  <si>
    <t>DataServiceDR_Images/14bdec8a.รูปภาพที่ดำเนินการเสร็จแล้ว.035716.jpg</t>
  </si>
  <si>
    <t>87bd817d</t>
  </si>
  <si>
    <t>วชิรวิชญ์</t>
  </si>
  <si>
    <t>0654266226</t>
  </si>
  <si>
    <t>DataServiceDR_Images/87bd817d.รูปภาพที่แจ้ง.025636.jpg</t>
  </si>
  <si>
    <t>DataServiceDR_Images/87bd817d.รูปภาพที่ดำเนินการเสร็จแล้ว.034807.jpg</t>
  </si>
  <si>
    <t>62f54125</t>
  </si>
  <si>
    <t>DataServiceDR_Images/62f54125.รูปภาพที่แจ้ง.025852.jpg</t>
  </si>
  <si>
    <t>ส่งสื่อแทนที่</t>
  </si>
  <si>
    <t>DataServiceDR_Images/62f54125.รูปภาพที่ดำเนินการเสร็จแล้ว.035254.jpg</t>
  </si>
  <si>
    <t>9967edbf</t>
  </si>
  <si>
    <t>จอหน้าร้านไม่ขึ้นสื่อวันคล้ายวันพระราชสมภพ สมเด็จพระนางเจ้าสิริกิติ์ พระบรมราชินีนาถ พระบรมราชชนนีพันปีหลว</t>
  </si>
  <si>
    <t>DataServiceDR_Images/9967edbf.รูปภาพที่แจ้ง.033854.jpg</t>
  </si>
  <si>
    <t>DataServiceDR_Images/9967edbf.รูปภาพที่ดำเนินการเสร็จแล้ว.033854.jpg</t>
  </si>
  <si>
    <t>2345dea6</t>
  </si>
  <si>
    <t>จอมีภาษาจีนขึ้น</t>
  </si>
  <si>
    <t>DataServiceDR_Images/2345dea6.รูปภาพที่แจ้ง.031542.jpg</t>
  </si>
  <si>
    <t>เซ็ทค่าจอใหม่</t>
  </si>
  <si>
    <t>DataServiceDR_Images/2345dea6.รูปภาพที่ดำเนินการเสร็จแล้ว.060807.jpg</t>
  </si>
  <si>
    <t>ea66bd93</t>
  </si>
  <si>
    <t>DataServiceDR_Images/ea66bd93.รูปภาพที่แจ้ง.031813.jpg</t>
  </si>
  <si>
    <t>ทำการ restart LED master จอกลับมา</t>
  </si>
  <si>
    <t>DataServiceDR_Images/ea66bd93.รูปภาพที่ดำเนินการเสร็จแล้ว.031813.png</t>
  </si>
  <si>
    <t>db0a8a6e</t>
  </si>
  <si>
    <t>Link สื่อใหม่
LED : Vivo Y05 (เฉพาะ 4 พื้นที่ตามลิส) (13-31 Aug 2026)
https://drive.google.com/drive/folders/17iFqSmKij7OIfVU2ZqN2TjqTlokfQ3KE?usp=sharing</t>
  </si>
  <si>
    <t>ขึ้นสื่อ LED TRUE 3 สาขา 4 Device</t>
  </si>
  <si>
    <t>086de475</t>
  </si>
  <si>
    <t>รบกวนช่วยอัปไฟล์ภาพสำหรับเปลี่ยนจอ LED Week 33-34 (Fall Campaign) ของ CHARLES &amp; KEITH สาขา Central Pattaya แทนสื่อเดิมตามลิงก์ด้านล่างภายในวันที่ 14 ส.ค. 2569 ค่ะ
Central Pattaya https://drive.google.com/file/d/1M9FP0CbnMtCSQDBM55o-OK2iU_wX5xUJ/view?usp=sharing</t>
  </si>
  <si>
    <t>4d52dc11</t>
  </si>
  <si>
    <t>รบกวนช่วยอัปไฟล์ภาพสำหรับเปลี่ยนจอ LED Week 33-34 (Fall Campaign) ของ CHARLES &amp; KEITH ของทั้ง 3 สาขา แทนสื่อเดิมตามลิงก์ด้านล่างภายในวันที่ 14 ส.ค. 2569 ค่ะ
Central Bangna https://drive.google.com/file/d/1tjUVKZLsaAqaH7OGzOM_OifRDFDC9GjC/view?usp=sharing
รบกวนแก้ไขการอัปไฟล์ภาพสำหรับสาขา Zpell รบกวนเปลี่ยนเป็นใช้ไฟล์จากลิงก์นี้แทนนะคะ พอดีมีปรับเปลี่ยน Format LED ใหม่ค่ะ
Zpell Future Park https://drive.google.com/file/d/1lJ2GpfoHyyrOmNQgLeoP77ujXDhdstjC/view?usp=sharing
Iconsiam
จอด้านหน้าร้าน https://drive.google.com/file/d/1eKFBrFNtnFtTielp48gzft6DVjnjrOJp/view?usp=sharing
จอด้านในร้าน https://drive.google.com/file/d/1M-AbLJEPOHLu5mNe-VpeQG58srvKnzFn/view?usp=sharing</t>
  </si>
  <si>
    <t>ขึ้นสื่อ 2 สาขา เหลือIconsiam ที่อินเทอร์เน็ตไปไม่ถึง เลยไม่ได้ดึงเข้าระบบค่ะ</t>
  </si>
  <si>
    <t>09d67c02</t>
  </si>
  <si>
    <t>แจ้งซ่อมจอสื่อ One Bankkok สถานีลุมพินี(BL25) หมายเลข CC/DNL/006 ดับ 1จอค่ะ</t>
  </si>
  <si>
    <t>DataServiceDR_Images/09d67c02.รูปภาพที่แจ้ง.070710.jpg</t>
  </si>
  <si>
    <t>*แจ้งซ่อมจอสื่อ One Bankkok สถานีลุมพินี(BL25) หมายเลข CC/DNL/006 ดับ 1จอค่ะ  ดำเนินการเข้าตรวจสอบพบว่าเบรกเกอร์ของจอเบอร์6ทริปครับ ทำการออนโบรคเกอร์ใหม่จอกลับมาติดปกติเรียบร้อยครับ</t>
  </si>
  <si>
    <t>DataServiceDR_Images/09d67c02.รูปภาพที่ดำเนินการเสร็จแล้ว.103821.jpg</t>
  </si>
  <si>
    <t>a7784550</t>
  </si>
  <si>
    <t>แจ้งเพิ่มสื่อ,เปลี่ยนแปลง และลบสื่อ Digital TV อัพเดท  13/8/2026
1. เพิ่มสื่อ แคมเปญ Vivo Y05 ระยะเวลาการขึ้นสื่อ 13 ส.ค. 69 - 31 ส.ค. 69 ลงเฉพาะสำหรับ 4 สาขา Focus 
80101071 บริษัท ไวร์เออ แอนด์ ไวร์เลส จำกัด (สาขา WW ซีคอนสแควร์ )
80100626 บริษัท ไวร์เออ แอนด์ ไวร์เลส จำกัด (สาขา WW เซ็นทรัล ปิ่นเกล้า)
80101182 บริษัท ไวร์เออ แอนด์ ไวร์เลส จำกัด (สาขา WW เซ็นทรัลแจ้งวัฒนะ )
80101123 บริษัท ไวร์เออ แอนด์ ไวร์เลส จำกัด (สาขา WW โลตัสส์ สุขาภิบาล 3 )
Team DR  &gt;&gt;&gt; Digital Screen 43" (แนวตั้งสื่อco brand)   
https://drive.google.com/drive/folders/17iFqSmKij7OIfVU2ZqN2TjqTlokfQ3KE?usp=sharing</t>
  </si>
  <si>
    <t>d5cbef10</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</si>
  <si>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https://drive.google.com/file/d/1hdyeZ5cScE_J4Jk6Ewky4zGR7yalnueb/view?usp=drive_link
เมกะบางนา : https://drive.google.com/file/d/1vuFZC2f1q7uzf3oOchZ2ZVcUYmOEcn_x/view?usp=drive_link
แฟชั่น/ซีคอน/เวตเกต : https://drive.google.com/file/d/1UtpRPBrP0Ix_ynNB1Hy6qYYyq499zILV/view?usp=drive_link
เวสเกต หน้าร้าน : https://drive.google.com/file/d/1f63NHHHR6NWknERuwsfMGBFtq_cOOuX5/view?usp=drive_link
สยาม เซนเตอร์ : จอข้าง https://drive.google.com/file/d/1wsGHcMRWGHrxbsKpeCGsQoOzLnFSQ0iD/view?usp=drive_link
หลังแคชเชียร์ : https://drive.google.com/file/d/1CINzGbIuP_vBWrFFhS-wBA7YrsGlOHRP/view?usp=drive_link
เซนทรัลพาร์ค : หลังแคชเชียร์ https://drive.google.com/file/d/1biqVl3Q6EEbHZlrzX33-g5AHXjsz4zu_/view?usp=drive_link
จอด้านข้าง : https://drive.google.com/file/d/1NTJknfXPf2jImOqLKMOk7scn6k6Tt0om/view?usp=drive_link
Zpell : หลังแคชเชียร์ : https://drive.google.com/file/d/1aYe3O9n80LTQ2LyOV7VB-nUPmYZ3tHuP/view?usp=drive_link
จอด้านข้าง 2 จอ : https://drive.google.com/file/d/1uvHV16-HFxu_0R16uHSkL3AkzIj1Ox4A/view?usp=drive_link
MAYA :  w2560XH1408PX (จอWALL) https://drive.google.com/file/d/1m8lSABqMNDKi0OcwhZZvOn2agdIzUPZ4/view?usp=drive_link
w2048XH1152PX (จอWALL) https://drive.google.com/file/d/1nLfJTSOKc4Qq7v7qRFdysUKsShZwEvwx/view?usp=drive_link
PTY : w 2560Xh1480pX https://drive.google.com/file/d/10x0RIs25Gfx7_5xTMB6P5_F-upn2muWP/view?usp=drive_link
w1792Xh1024pX https://drive.google.com/file/d/174vcgkDoAmVPiYlhk3k7xmIeOaTq7hJj/view?usp=drive_link
ICONSIAM : w640xh256 https://drive.google.com/file/d/1HnLmEi2XsOB9g73cUL1Qv34Cl_OrrIIY/view?usp=drive_link
w640x384 https://drive.google.com/file/d/1Lfakbv6v6AHNanHPeAMjvOLFxhH2KdsB/view?usp=drive_link
-------------
รบกวนเปลี่ยน VDO ของ Iconsiam ชั้น 2 นะคะ มี 2 จอที่เปลี่ยนเล่น VDO เดียวกันค่ะ
https://drive.google.com/file/d/1TMmZSAcHoqDNt3AHK8f8ZlVYQ7rDDXxd/view?usp=sharing</t>
  </si>
  <si>
    <t>4a840b94</t>
  </si>
  <si>
    <t>DataServiceDR_Images/4a840b94.รูปภาพที่แจ้ง.100902.jpg</t>
  </si>
  <si>
    <t>ติดตั้ง App autorun Service</t>
  </si>
  <si>
    <t>DataServiceDR_Images/4a840b94.รูปภาพที่ดำเนินการเสร็จแล้ว.101011.jpg</t>
  </si>
  <si>
    <t>f8afa4a6</t>
  </si>
  <si>
    <t>DataServiceDR_Images/f8afa4a6.รูปภาพที่แจ้ง.101244.jpg</t>
  </si>
  <si>
    <t>เปลี่ยนกล่องเป็นรุ่น A6L</t>
  </si>
  <si>
    <t>DataServiceDR_Images/f8afa4a6.รูปภาพที่ดำเนินการเสร็จแล้ว.023428.jpg</t>
  </si>
  <si>
    <t>9eab33c5</t>
  </si>
  <si>
    <t>081-467-9424 , 095-539-8782</t>
  </si>
  <si>
    <t>DataServiceDR_Images/9eab33c5.รูปภาพที่แจ้ง.101901.jpg</t>
  </si>
  <si>
    <t>จอOffline แนะนำสาขาออนไลน์จอ</t>
  </si>
  <si>
    <t>DataServiceDR_Images/9eab33c5.รูปภาพที่ดำเนินการเสร็จแล้ว.101901.jpg</t>
  </si>
  <si>
    <t>0bcc527e</t>
  </si>
  <si>
    <t>Shin</t>
  </si>
  <si>
    <t>จอเปิดไม่ติดจากอาการ ลมพัดจอล้ม
ส่งทีมเข้าประเมินซ่อม</t>
  </si>
  <si>
    <t>DataServiceDR_Images/0bcc527e.รูปภาพที่แจ้ง.111222.jpg</t>
  </si>
  <si>
    <t>เข้าตรวจสอบอาการจอเสียหาย  เนื่องจากจอ โดนลมพัดล้ม ขนาด: Kiosk 43 นิ้ว จำนวน: 1 จอ รายการประเมินความเสียหาย -ปลั๊กพ่วงด้านในจอ มีไฟมาทั้ง L N G -Adapter กล่องไม่มีไฟเข้าลองใช้สายพาวเวอร์ของจอ ก็ยังไม่เข้าครับ -บอร์ดมีไฟรั่วตามโครงครับ</t>
  </si>
  <si>
    <t>d487f78e</t>
  </si>
  <si>
    <t>DataServiceDR_Images/d487f78e.รูปภาพที่แจ้ง.032422.jpg</t>
  </si>
  <si>
    <t>ฟลุ๊ค , แบงค์จอ</t>
  </si>
  <si>
    <t>1)เปลี่ยนสายไฟDCใหม่เนื่องจากสายเสื่อมสภาพลูกค่าโอเคแร้วคับแผ่นหายเป็นสีส้มแร้วคับ✅ 2)เหลือประมาณครึ่งจอยังไม่เปลี่ยน สาย Dcใหม่คับ❌ 3)มีแผ่นเสีย1แผ่นเห็นชัดคับ❌</t>
  </si>
  <si>
    <t>DataServiceDR_Images/d487f78e.รูปภาพที่ดำเนินการเสร็จแล้ว.023817.jpg</t>
  </si>
  <si>
    <t>7c2ac30a</t>
  </si>
  <si>
    <t>ขอแจ้งเพิ่มสื่อ Huawei Watch Fit 5 ที่จอ TV ACC Wall : Huawei (TS CT Rama9 Fl.4) &amp; Mix Brand
https://drive.google.com/file/d/1MdG-yPM0mQIdmbiw2ev2X3Fi8CM_xjzv/view?usp=sharing</t>
  </si>
  <si>
    <t>ac1b6494</t>
  </si>
  <si>
    <t>Acc Wall : BD ทรู1ใยแก้ว, CP Tower, EMSPHERE, Siam soi2, One BKK, Dusit Central Park, Embassy, Khonkaen  
Video Wall : TS Central Westgate, Mega Bangna, Future Rangsit 
🔴แจ้งขึ้นสื่อ
&gt;&gt; Walk in Samsung Galaxy Z8 Series, Huawei Pura90s Series ขึ้นสื่อ 14 - 31 Aug 26
https://drive.google.com/drive/folders/1g6iB-LUhlpFk1YyUP1nfJS5sw6J7XfuF?usp=drive_link</t>
  </si>
  <si>
    <t>1.จอขวา 2.จอSamsung เฉพาะ Branding 3. จอ3Sphere 4.Kiosk</t>
  </si>
  <si>
    <t>a232e02b</t>
  </si>
  <si>
    <t>f7615986</t>
  </si>
  <si>
    <t>2df52da8</t>
  </si>
  <si>
    <t>ขึ้นสื่อแทรกเป็นช่วงๆ</t>
  </si>
  <si>
    <t>bc9dbe07</t>
  </si>
  <si>
    <t>93de6727</t>
  </si>
  <si>
    <t>งาน ysl เซ็นทรัล westville  ราชพฤกษ์
มีช่างเทคนิค เข้าสำรวจมั้ยครับ โต๊ะตัวนี้ brand สั่งมาจากจีน ตอนนี้จอดับไปเลย  
- สำรวจหาช่องเซอร์วิส  และ คอนโทรลเลอร์ ไม่ใช่ของ DR เลย
- ถ้าต้องถอดจอ ต้องถอดกระจกยังไง และต้องถอดเฟรมก่อนมั้ย มีเฟรมล็อคกระจกรึเปล่าครับ 
**เพื่อเสนอราคาลูกค้าก่อนซ่อมจริง</t>
  </si>
  <si>
    <t>DataServiceDR_Images/93de6727.รูปภาพที่แจ้ง.044811.jpg</t>
  </si>
  <si>
    <t>นิค , ก้า</t>
  </si>
  <si>
    <t>กล่องเพย์เยอะของลูกค้า ค้างครับ ปิด-เปิดใหม่ให้แล้วไม่หาย ทดสอบเสียบเล่นสื่อผ่าน โน๊ตบุ๊คสื่อเล่นปกติ</t>
  </si>
  <si>
    <t>DataServiceDR_Images/93de6727.รูปภาพที่ดำเนินการเสร็จแล้ว.013745.jpg</t>
  </si>
  <si>
    <t>a65d8a52</t>
  </si>
  <si>
    <t>module เสีย</t>
  </si>
  <si>
    <t>DataServiceDR_Images/a65d8a52.รูปภาพที่แจ้ง.045206.jpg</t>
  </si>
  <si>
    <t>เอ็ม , มาร์ค</t>
  </si>
  <si>
    <t>อาการ module จอ wall เสีย ได้ทำการย้ายลงมาไว้ด้านขวาล่างก่อนครับ</t>
  </si>
  <si>
    <t>รอเข้าอีกรอบ</t>
  </si>
  <si>
    <t>DataServiceDR_Images/a65d8a52.รูปภาพที่ดำเนินการเสร็จแล้ว.102129.jpg</t>
  </si>
  <si>
    <t>77b14619</t>
  </si>
  <si>
    <t>Robinson Trang</t>
  </si>
  <si>
    <t>อรรถชัย วงษ์สวัสดิ์</t>
  </si>
  <si>
    <t>0826356564</t>
  </si>
  <si>
    <t>จอ Panel เสีย</t>
  </si>
  <si>
    <t>DataServiceDR_Images/77b14619.รูปภาพที่แจ้ง.045416.jpg</t>
  </si>
  <si>
    <t>ฟลุ๊คเล็ก , เหน่ง</t>
  </si>
  <si>
    <t>เข้าเปลี่ยนจอโปรเตอร์ทรูใหม่จำนวน 1จอ ทรูโรบินสันตรัง</t>
  </si>
  <si>
    <t>DataServiceDR_Images/77b14619.รูปภาพที่ดำเนินการเสร็จแล้ว.100921.jpg</t>
  </si>
  <si>
    <t>80000126</t>
  </si>
  <si>
    <t>f93f3620</t>
  </si>
  <si>
    <t>dtac center(COCO) Chiang Mai Airport</t>
  </si>
  <si>
    <t>วิลาวัลย์ กะธง</t>
  </si>
  <si>
    <t>0992955645</t>
  </si>
  <si>
    <t>จอไม่โชว์สื่อ
    รบกวนตรวจสอบไฟป้าย LED ให้ด้วยค่ะ เนื่องจากบนจอไม่มีสื่อวิ่ง อยู่ๆ ก็ดับหายไปตามรูปแนบค่ะ</t>
  </si>
  <si>
    <t>DataServiceDR_Images/f93f3620.รูปภาพที่แจ้ง.045741.jpg</t>
  </si>
  <si>
    <t>ไม่ใช่จอเรา ลูกค้าให้เสนอราคา // รอเสนอราคา</t>
  </si>
  <si>
    <t>0bbd4adc</t>
  </si>
  <si>
    <t>. เพิ่มสื่อ แคมเปญ Walk in Samsung Galaxy Z8 Series 
(Flip8, Fold8, Fold8 Ultra) ระยะเวลาการขึ้นสื่อ 14 ส.ค. 69 - 31 ส.ค. 69
Team DR  &gt;&gt;&gt; Digital Screen 43" (แนวตั้งสื่อco brand)   
https://drive.google.com/drive/folders/1lBZKxg4wKc3WtfdnX9Vl209npDTtbboJ?usp=sharing</t>
  </si>
  <si>
    <t>2d852cc8</t>
  </si>
  <si>
    <t>เพิ่มสื่อ แคมเปญ Huawei Pura90s Series ระยะเวลาการขึ้นสื่อ 14 ส.ค. 69 - 31 ส.ค. 69
Team DR  &gt;&gt;&gt; Digital Screen 43" (แนวตั้งสื่อco brand)   
https://drive.google.com/drive/folders/1ZpV8dEsci_c6kaC2M0ctW2UnlejsbLei?usp=drive_link</t>
  </si>
  <si>
    <t>eccd139b</t>
  </si>
  <si>
    <t>DataServiceDR_Images/eccd139b.รูปภาพที่แจ้ง.095457.jpg</t>
  </si>
  <si>
    <t>คุณอีฟทำการเช็คสื่อและ Restart ผ่านระบบ คุณบอย ทำการประสานงานกับลูกค้า</t>
  </si>
  <si>
    <t>DataServiceDR_Images/eccd139b.รูปภาพที่ดำเนินการเสร็จแล้ว.095457.jpg</t>
  </si>
  <si>
    <t>1f639a19</t>
  </si>
  <si>
    <t>DataServiceDR_Images/1f639a19.รูปภาพที่แจ้ง.095905.jpg</t>
  </si>
  <si>
    <t>คุณอีฟทำการส่งสื่อและตรวจสอบหลังบ้าน คุรบอยทำการประสานงาน</t>
  </si>
  <si>
    <t>DataServiceDR_Images/1f639a19.รูปภาพที่ดำเนินการเสร็จแล้ว.095905.jpg</t>
  </si>
  <si>
    <t>52e75ebf</t>
  </si>
  <si>
    <t>อุปกรณ์สาขา adidas เชียงใหม่ offline ทั้งร้านไปตอน 15.00 วันที่ 13/08/2026 ก่อนทีมช่างจะเข้าไปเปลี่ยนอุปกรณ์ ตอนเวลา 17.30 ครับ</t>
  </si>
  <si>
    <t>DataServiceDR_Images/52e75ebf.รูปภาพที่แจ้ง.090432.jpg</t>
  </si>
  <si>
    <t>- เปลี่ยน Router ใหม่ 1 ตัว✅️ # ไล่เช็คสายแลนใน Switch Hub พบสายแลนต่อชนกัน แก้ไขและไร้สายใหม่เรียบร้อย - ระบบออนไลน์ทั้งหมดเรียบร้อยครับ✅️</t>
  </si>
  <si>
    <t>4dfb87ba</t>
  </si>
  <si>
    <t>DataServiceDR_Images/4dfb87ba.รูปภาพที่แจ้ง.101237.jpg</t>
  </si>
  <si>
    <t>เอ็ม , แลนด์</t>
  </si>
  <si>
    <t>เปลี่ยนหม้อแปลง 3 ใบจอกลับมาใช้งานได้ตามปกติ</t>
  </si>
  <si>
    <t>DataServiceDR_Images/4dfb87ba.รูปภาพที่ดำเนินการเสร็จแล้ว.014348.jpg</t>
  </si>
  <si>
    <t>0613e5f0</t>
  </si>
  <si>
    <t>เข้าตรวจสอบจอไม่ Online ในระบบ
จำนวน:  1 จอ</t>
  </si>
  <si>
    <t>DataServiceDR_Images/0613e5f0.รูปภาพที่แจ้ง.101738.png</t>
  </si>
  <si>
    <t>เข้าตรวจสอบจอไม่ Online ในระบบ จำนวน:  1 จอ✅️</t>
  </si>
  <si>
    <t>DataServiceDR_Images/0613e5f0.รูปภาพที่ดำเนินการเสร็จแล้ว.104444.jpg</t>
  </si>
  <si>
    <t>bcb8bf7e</t>
  </si>
  <si>
    <t>จอ Ticket ดับ</t>
  </si>
  <si>
    <t>DataServiceDR_Images/bcb8bf7e.รูปภาพที่แจ้ง.102505.jpg</t>
  </si>
  <si>
    <t>จอดับไม่เล่นสื่อ//ตรวจแล้ว ไฟล์เสีย แก้ไขไฟล์ใหม่จอขึ้นสื่อปกติ✅✅</t>
  </si>
  <si>
    <t>DataServiceDR_Images/bcb8bf7e.รูปภาพที่ดำเนินการเสร็จแล้ว.011931.jpg</t>
  </si>
  <si>
    <t>e6048381</t>
  </si>
  <si>
    <t>DataServiceDR_Images/e6048381.รูปภาพที่แจ้ง.012957.jpg</t>
  </si>
  <si>
    <t>f99fc78b</t>
  </si>
  <si>
    <t>จอไม่เปิดปิดตามเวลาที่ลูกค้าอยากให้เปิด-ปิด</t>
  </si>
  <si>
    <t>DataServiceDR_Images/f99fc78b.รูปภาพที่แจ้ง.015543.png</t>
  </si>
  <si>
    <t>ทำการแก้ไขเวลาใหม่ เปิด-ปิดตามเวลาที่ลูกค้าต้องการ</t>
  </si>
  <si>
    <t>c40be226</t>
  </si>
  <si>
    <t>จอดับไม่ติด</t>
  </si>
  <si>
    <t>DataServiceDR_Images/c40be226.รูปภาพที่แจ้ง.015732.jpg</t>
  </si>
  <si>
    <t>Restart Server</t>
  </si>
  <si>
    <t>DataServiceDR_Images/c40be226.รูปภาพที่ดำเนินการเสร็จแล้ว.025849.jpg</t>
  </si>
  <si>
    <t>9236dffa</t>
  </si>
  <si>
    <t>สื่อไม่ขึ้นไม่อัปเดตเดต ตัวจอติด แต่สื่อไม่อัปเดต</t>
  </si>
  <si>
    <t>DataServiceDR_Images/9236dffa.รูปภาพที่แจ้ง.020006.png</t>
  </si>
  <si>
    <t>แนะนำสาขาเชื่อมต่อ ineternet</t>
  </si>
  <si>
    <t>DataServiceDR_Images/9236dffa.รูปภาพที่ดำเนินการเสร็จแล้ว.020006.jpg</t>
  </si>
  <si>
    <t>Code WW : 80101185</t>
  </si>
  <si>
    <t>23b7ccff</t>
  </si>
  <si>
    <t>DataServiceDR_Images/23b7ccff.รูปภาพที่แจ้ง.021309.jpg</t>
  </si>
  <si>
    <t>เปลี่ยนสื่อแบบออฟไลน์</t>
  </si>
  <si>
    <t>DataServiceDR_Images/23b7ccff.รูปภาพที่ดำเนินการเสร็จแล้ว.021309.jpg</t>
  </si>
  <si>
    <t>874fe54e</t>
  </si>
  <si>
    <t>DataServiceDR_Images/874fe54e.รูปภาพที่แจ้ง.021523.jpg</t>
  </si>
  <si>
    <t>เข้าดำเนินการแก้ไขจอ LED สุขุมวิทคอนเนอร์ เนื่องจากพบปัญหาค่าแสงของจอดรอปลง ตรวจสอบพบว่ากล่องควบคุมค่าแสงตั้งอยู่ที่ 4% และตรวจสอบกล่อง SL10 พบว่ามีอาการร้อนและไม่ทำงาน จึงดำเนินการรีเซ็ตกล่องใหม่อีกครั้ง หลังจากรีเซ็ตกล่องกลับมาใช้งานได้ตามปกติ ค่าแสงปัจจุบันอยู่ที่ 55% สามารถใช้งานได้ปกติครับ สถานะ: ดำเนินการเสร็จเรียบร้อยครับ หมายเหตุ: ❌ เบื้องต้นช่างไม่ได้ปิดกล่อง และกุญแจถูกเปิดทิ้งไว้ครับ</t>
  </si>
  <si>
    <t>DataServiceDR_Images/874fe54e.รูปภาพที่ดำเนินการเสร็จแล้ว.024306.jpg</t>
  </si>
  <si>
    <t>67eaa721</t>
  </si>
  <si>
    <t>มีแผ่นจอเผยอออก 2 แผ่นค่ะ
รบกวนขอคิวช่าง เข้าเแก้ไขค่ะ</t>
  </si>
  <si>
    <t>DataServiceDR_Images/67eaa721.รูปภาพที่แจ้ง.022601.jpg</t>
  </si>
  <si>
    <t>เข้าปรับแผ่นจอ LED หน้าสาขาไม่เรียบ</t>
  </si>
  <si>
    <t>DataServiceDR_Images/67eaa721.รูปภาพที่ดำเนินการเสร็จแล้ว.012211.jpg</t>
  </si>
  <si>
    <t>cac49d76</t>
  </si>
  <si>
    <t>DataServiceDR_Images/cac49d76.รูปภาพที่แจ้ง.023029.jpg</t>
  </si>
  <si>
    <t>เข้าตรวจสอบพบจอติดปกติ สาขาน่าจะปิดเปิดกล่องเอง</t>
  </si>
  <si>
    <t>DataServiceDR_Images/cac49d76.รูปภาพที่ดำเนินการเสร็จแล้ว.024526.jpg</t>
  </si>
  <si>
    <t>255ef52d</t>
  </si>
  <si>
    <t>DataServiceDR_Images/255ef52d.รูปภาพที่แจ้ง.023424.jpg</t>
  </si>
  <si>
    <t>แนะนำสาขาเปิดจอต</t>
  </si>
  <si>
    <t>DataServiceDR_Images/255ef52d.รูปภาพที่ดำเนินการเสร็จแล้ว.023424.jpg</t>
  </si>
  <si>
    <t>5558dcf6</t>
  </si>
  <si>
    <t>LED สื่อมีบางส่วนแสดงข้อมูลเก่า ที่ EXP.แล้ว ต้องการให้ตั้งระบบปิด Auto ในเวลา 22.00 น.ปัจจบันปิดเวลา 20.00 น.ซึ่งผิดครับให้แก้ไขปิดเป็น 22.00 น.ของทุกวัน</t>
  </si>
  <si>
    <t>DataServiceDR_Images/5558dcf6.รูปภาพที่แจ้ง.023850.png</t>
  </si>
  <si>
    <t>หมี , ยอด , โทน , เอื้อน</t>
  </si>
  <si>
    <t>1.ปิด-เปิดกล่อง เนื่องจากสื่อค้างในกล่องทั้งที่ไม่มีสื่อนี้ในเซิร์ฟแล้ว คาดว่ากล่องค้าง 2.ตั้งTimer ผ่าน Timer จีน</t>
  </si>
  <si>
    <t>DataServiceDR_Images/5558dcf6.รูปภาพที่ดำเนินการเสร็จแล้ว.013621.jpg</t>
  </si>
  <si>
    <t>fcf5bd3d</t>
  </si>
  <si>
    <t>Zom,Time,Golf</t>
  </si>
  <si>
    <t>เข้าเซ็ทกล่องเข้าระบบออนไลน์</t>
  </si>
  <si>
    <t>ดำเนินการดึงกล่องเข้าระบบเรียบร้อยครับ ทำการเพิ่มสายแรงให้กับกล่อง Player สองกล่องเรียบร้อยครับ อัพสื่อผ่านระบบซcmsเรียบร้อยครับ</t>
  </si>
  <si>
    <t>DataServiceDR_Images/fcf5bd3d.รูปภาพที่ดำเนินการเสร็จแล้ว.104245.jpg</t>
  </si>
  <si>
    <t>4958b262</t>
  </si>
  <si>
    <t>สวัสดีค่ะ ขอส่งอัพเดท VDO LED U Shape ทางเข้าหน้าร้าน
 เล่นวิดิโอเป็นตัวใหม่ทั้งหมดค่ะ
Mega bangna
File : https://drive.google.com/file/d/1sxA2bD25qqpBegHsU0H-963Oh2b86iFk/view?usp=drive_link
Seacon Square ทางเข้าหน้าร้าน
File : https://drive.google.com/file/d/1q1m1lAl-q0g-Hqmq_z_8KwDH6OokXc0n/view?usp=drive_link
Central Westgate
File จอซ้าย : https://drive.google.com/file/d/1LYI2bIyBSZThSlDH0-x4Gp6KhOfI4YXN/view?usp=drive_link
File จอขวา : https://drive.google.com/file/d/1xOXC0Qnoqk2QAVxdKdkbA-rj5ZF8sR5f/view?usp=drive_link
Central Park dusit ทางเข้าร้าน
File : https://drive.google.com/file/d/1AnLTQqzOai-n1F88X0N5ObS9zyZ-9Ku_/view?usp=drive_link
Centralworld
File : https://drive.google.com/file/d/1HDJbyrPft3o2hU-sxIKs_nBsHntUoml-/view?usp=drive_link</t>
  </si>
  <si>
    <t>งานขึ้นสื่อ Popmart จอหน้าร้านทำเสร็จแล้วนะคะ รวมถึง ปรับ Resolution 2 สาขาผ่านโปรแกรม Photoshop เรียบร้อยค่ะ</t>
  </si>
  <si>
    <t>9c9e0700</t>
  </si>
  <si>
    <t>รบกวนเปลี่ยน LED Textline ตามสาขาค่ะ
สาขา เซนทรัลพาร์ค
W1032x86
https://drive.google.com/file/d/11su_EHEKE2efTDaxW9xhdif8X5UrZppT/view?usp=drive_link
W516 x H86 
https://drive.google.com/file/d/16CxjrSLXeBF9kFqET9G46jJxIZJ1OQWb/view?usp=drive_link
cashier  W 3612x86
https://drive.google.com/file/d/1cVETd4oDl_yUAU8xYR6DU44Skpy7PemK/view?usp=drive_link
สาขา สยามเซนเตอร์
W1032 x H86
https://drive.google.com/file/d/11su_EHEKE2efTDaxW9xhdif8X5UrZppT/view?usp=drive_link
W516 x H86 
https://drive.google.com/file/d/16CxjrSLXeBF9kFqET9G46jJxIZJ1OQWb/view?usp=drive_link
สาขา เซนทรัล เวสเกต 
516x86
https://drive.google.com/file/d/16CxjrSLXeBF9kFqET9G46jJxIZJ1OQWb/view?usp=drive_link
1032x86
https://drive.google.com/file/d/11su_EHEKE2efTDaxW9xhdif8X5UrZppT/view?usp=drive_link
สาขาแฟชั่น
1152*64
https://drive.google.com/file/d/16AymY1cCm8YtZZNIuGUO495PoVyk7P3C/view?usp=drive_link
1536*64
https://drive.google.com/file/d/1FexaFjPXaOtGI3nVFQI0YD4V8AUdHw92/view?usp=drive_link
สาขา เซนทรัล เวิล์ด
W1792xH64px
https://drive.google.com/file/d/1fXsCVWZ7_FwA5DXRTDAJZjZWm3Wdmlcm/view?usp=drive_link
768x64
https://drive.google.com/file/d/14N-jQGmYV3sJ_L0APm8TItJCqVm9jXe1/view?usp=drive_link
จอเพดาน 2944 x 64
https://drive.google.com/file/d/107iMvDH25CY878cAGQUBjnQhTN_qDX7B/view?usp=drive_link
สาขา เทอมินอล
W1536x H64px. 
https://drive.google.com/file/d/1FexaFjPXaOtGI3nVFQI0YD4V8AUdHw92/view?usp=drive_link
 W2304 x H 64px.
https://drive.google.com/file/d/1zk9NEh_MmB17pFuNYEVFx3YP5tGxY7RC/view?usp=drive_link
สาขาซีคอน
1.Resolution w704XH64PX 
https://drive.google.com/file/d/1rcsGPBoTaNA2mH-N2zCL2fvc4xaSMOaT/view?usp=drive_link
2.Resolution w1088xH64PX
https://drive.google.com/file/d/1fcYv3_PA_xntRmsooENZuAxdBeE0KHdg/view?usp=drive_link
3.Resolution w 384Xh64px
https://drive.google.com/file/d/18El99kZg3DrkzXKoELgbRVYMs6VDT9wS/view?usp=drive_link
สาขาเมก้าบางนา
1.Resolution w1536XH64PX 
https://drive.google.com/file/d/1FexaFjPXaOtGI3nVFQI0YD4V8AUdHw92/view?usp=drive_link
2.Resolution w1152xH64PX
https://drive.google.com/file/d/16AymY1cCm8YtZZNIuGUO495PoVyk7P3C/view?usp=drive_link
สาขา Zpell
Cashier 3440x86
https://drive.google.com/file/d/15zdJA3A9PQsEFUqwMkli6Vbu_ddh-xXJ/view?usp=drive_link
1032x86
https://drive.google.com/file/d/11su_EHEKE2efTDaxW9xhdif8X5UrZppT/view?usp=drive_link
516x86
https://drive.google.com/file/d/16CxjrSLXeBF9kFqET9G46jJxIZJ1OQWb/view?usp=drive_link
สาขา MAYA เชียงใหม่
Resolution w2924XH86PX cashier
https://drive.google.com/file/d/1xvC0v2kHQnHlWccFFIxnBm44DQxXu008/view?usp=drive_link
Resoltuion w1032Xh86px 
https://drive.google.com/file/d/11su_EHEKE2efTDaxW9xhdif8X5UrZppT/view?usp=drive_link
Resoltuion w860Xh86px 
https://drive.google.com/file/d/1bxmCJkZMDlt3-7TsoJIjcuq84DVXkTDC/view?usp=drive_link
Resoltuion w516Xh86px
https://drive.google.com/file/d/16CxjrSLXeBF9kFqET9G46jJxIZJ1OQWb/view?usp=drive_link
สาขา พัทยา
Resoltuion w1032Xh86pX
https://drive.google.com/file/d/11su_EHEKE2efTDaxW9xhdif8X5UrZppT/view?usp=drive_link
Resoltuion w 516xh86pX
https://drive.google.com/file/d/16CxjrSLXeBF9kFqET9G46jJxIZJ1OQWb/view?usp=drive_link
Resoltuion w860xH86pX
https://drive.google.com/file/d/1bxmCJkZMDlt3-7TsoJIjcuq84DVXkTDC/view?usp=drive_link
Resoltuion w2236Xh86pX cashier
https://drive.google.com/file/d/154C1MNRvYcXa8qW7fI_1uSCRijTRPFU6/view?usp=drive_link</t>
  </si>
  <si>
    <t>156e493f</t>
  </si>
  <si>
    <t>จอสีเพี้ยนบางจุด</t>
  </si>
  <si>
    <t>DataServiceDR_Images/156e493f.รูปภาพที่แจ้ง.095819.jpg</t>
  </si>
  <si>
    <t>ช่างถึงหน้างาน 16.04 น. -ดำเนินเข้าเปลี่ยนแผ่นโมดูลจำนวน1แผ่นเรียบร้อยครับ แผ่นโมดูลต้องถอดแผ่นจากหลังจอครับมีน็อตยึดหลังแผ่น</t>
  </si>
  <si>
    <t>DataServiceDR_Images/156e493f.รูปภาพที่ดำเนินการเสร็จแล้ว.100748.jpg</t>
  </si>
  <si>
    <t>be01d6d0</t>
  </si>
  <si>
    <t>จอ  12 เมตร กระพริบ ดับบางช่วง</t>
  </si>
  <si>
    <t>DataServiceDR_Images/be01d6d0.รูปภาพที่แจ้ง.104946.jpg</t>
  </si>
  <si>
    <t>ดำเนินการเข้าตรวจสอบพบว่าตัว Player ค่อนข้างร้อนมากครับเนื่องจากในตู้แร็คไม่มีพัดลมระบายอากาศทำให้ตัว Player เวลาร้อนแล้วจอกระพริบครับ อ้างอิงจากตัว Processor ที่ตัวอุณหภูมิได้ครับตอนยังไม่เปิดตู้แร็ค อุณหภูมิอยู่ที่ 46.6 องศา พอเปิดฝาข้างตู้แร็ค และฝาหน้าตู้แร็ค อุณหภูมิลงมา 44.5 องศาครับ แต่ที่ตัว Player จะมีอุณหภูมิที่มากกว่า Processor ครับ</t>
  </si>
  <si>
    <t>DataServiceDR_Images/be01d6d0.รูปภาพที่ดำเนินการเสร็จแล้ว.104946.jpg</t>
  </si>
  <si>
    <t>9e7c1a79</t>
  </si>
  <si>
    <t>ปัญหา ลูกค้า เปลี่ยนทีมเข้าดูแลสาขา แล้วลูกค้าเปลี่ยนสื่อไม่ได้ และจอไม่ติด</t>
  </si>
  <si>
    <t>DataServiceDR_Images/9e7c1a79.รูปภาพที่แจ้ง.105934.jpg</t>
  </si>
  <si>
    <t>1.ลูกค้าเปิดสวิชหน้าตู้คอนโทรลผิด 2.รีโมทขึ้นสื่อให้ลูกค้าใหม่</t>
  </si>
  <si>
    <t>DataServiceDR_Images/9e7c1a79.รูปภาพที่ดำเนินการเสร็จแล้ว.105934.jpg</t>
  </si>
  <si>
    <t>8a47118a</t>
  </si>
  <si>
    <t>สวัสดีค่ะ รบกวนเช็คในระบบของ
aldo
แฟชั่นให้หน่อยค่ะพอดีตัวโปรเก่า
มันลบรายการออกไม่ได้ค่า</t>
  </si>
  <si>
    <t>Reastart เซิร์ฟ สามารถกดลบสื่อได้</t>
  </si>
  <si>
    <t>9106a9d7</t>
  </si>
  <si>
    <t>เพิ่มสื่อ แคมเปญ AOU ลด 300 Entry model&amp;EOL clearance ระยะเวลาการขึ้นสื่อ 17 ส.ค. 69 - 31 ส.ค. 69
Team DR  &gt;&gt;&gt; Digital Screen 43" (แนวตั้งสื่อco brand)   
https://drive.google.com/drive/folders/1VUph3jRe1VOwo18wIo6X8FdIAkEh-KgQ?usp=drive_link</t>
  </si>
  <si>
    <t>a0aa9c10</t>
  </si>
  <si>
    <t>เปลี่ยนแปลงสื่อ แคมเปญ Iphone 17 ระยะเวลาการขึ้นสื่อ 17 ส.ค. 69 - 26 ก.ย. 69
Team DR  &gt;&gt;&gt; Digital Screen 43" (แนวตั้งสื่อco brand)   
https://drive.google.com/drive/folders/1VUph3jRe1VOwo18wIo6X8FdIAkEh-KgQ?usp=drive_link</t>
  </si>
  <si>
    <t>b8812132</t>
  </si>
  <si>
    <t>Link สื่อใหม่
LED : Honor Magic V6 (21 Aug-31 Dec 2026)
https://drive.google.com/drive/folders/1cfpqLYQRwH4Zg_UQldAxxcges4D4W7vj</t>
  </si>
  <si>
    <t>ขึ้นสื่อ 84 Device</t>
  </si>
  <si>
    <t>24a30f5e</t>
  </si>
  <si>
    <t>เข้าเปลี่ยนสายไฟ Module ภายในจอใหม่ทั้งหมด</t>
  </si>
  <si>
    <t>DataServiceDR_Images/24a30f5e.รูปภาพที่แจ้ง.024622.jpg</t>
  </si>
  <si>
    <t>94d5d89e</t>
  </si>
  <si>
    <t>ขอแจ้งนำสื่อ Pocketalk ออกจากจอ TV ACC Wall นะคะ เนื่องจากยกเลิกการขายสินค้าแล้วค่ะ</t>
  </si>
  <si>
    <t>DataServiceDR_Images/94d5d89e.รูปภาพที่แจ้ง.044420.jpg</t>
  </si>
  <si>
    <t>ลบสื่อออกจากทุกจอโดยการส่งสื่อแบบแทนที่</t>
  </si>
  <si>
    <t>3bf90dc0</t>
  </si>
  <si>
    <t>DataServiceDR_Images/3bf90dc0.รูปภาพที่แจ้ง.071056.jpg</t>
  </si>
  <si>
    <t>คุณพลอยแจ้งว่าจอไม่กระตุกแล้วค่ะ แก้ไขด้วยการดาวโหลดสื่อใหม่และส่งใหม่ค่ะ สื่อเก่าน่าจะอยู่ในระบบนานเกินค่ะ</t>
  </si>
  <si>
    <t>DataServiceDR_Images/3bf90dc0.รูปภาพที่ดำเนินการเสร็จแล้ว.044654.jpg</t>
  </si>
  <si>
    <t>a55c904a</t>
  </si>
  <si>
    <t>ลูกค้าต้องการเปิดจอก่อนเวลา เพื่อเตรียมงาน Event</t>
  </si>
  <si>
    <t>DataServiceDR_Images/a55c904a.รูปภาพที่แจ้ง.091349.jpg</t>
  </si>
  <si>
    <t>แนะนำวิธีการเปิดจอรีโมทขึ้นสื่อ</t>
  </si>
  <si>
    <t>DataServiceDR_Images/a55c904a.รูปภาพที่ดำเนินการเสร็จแล้ว.091349.jpg</t>
  </si>
  <si>
    <t>c3e68c20</t>
  </si>
  <si>
    <t>Asok Phetchaburi Twin E1</t>
  </si>
  <si>
    <t>DataServiceDR_Images/c3e68c20.รูปภาพที่แจ้ง.091848.jpg</t>
  </si>
  <si>
    <t>เบรกเกอร์เบอร์ 10 ทิพได้ทำการแก้ไขเรียบร้อยครับ</t>
  </si>
  <si>
    <t>DataServiceDR_Images/c3e68c20.รูปภาพที่ดำเนินการเสร็จแล้ว.091848.jpg</t>
  </si>
  <si>
    <t>17b67e0c</t>
  </si>
  <si>
    <t>จอ Octagon 
มีแผ่นหลุดหนึ่งแผ่นนะครับไม่มีนอดยึดแผ่นผมแก้ไขใช้งาน
ขั้วคราวใช้กาวสองหน้าไปก่อนนะครับ
ต้องนำแผ่นใหม่ไปเปลี่ยน</t>
  </si>
  <si>
    <t>DataServiceDR_Images/17b67e0c.รูปภาพที่แจ้ง.092148.jpg</t>
  </si>
  <si>
    <t>ทาง รปภ แจ้งว่าใส่กลับให้แล้วครับ เนื่องจากสายไฟไม่แน่นเลยขึ้นดำตามภาพที่แจ้งมา (ช่วงเวลาเร่งด่วน ผดส. เดินชนครับ)</t>
  </si>
  <si>
    <t>DataServiceDR_Images/17b67e0c.รูปภาพที่ดำเนินการเสร็จแล้ว.083949.jpg</t>
  </si>
  <si>
    <t>9caadc75</t>
  </si>
  <si>
    <t>ติดตั้งพัดลมตู้ RACK เพิ่ม จอ 12 เมตร
ชื่องาน : BMN LED Wall
สถานที่ :  MRT Sukhumvit</t>
  </si>
  <si>
    <t>DataServiceDR_Images/9caadc75.รูปภาพที่แจ้ง.092341.jpg</t>
  </si>
  <si>
    <t>เข้าติดตั้งพัดลมตู้ RACK จอ 12 เมตร</t>
  </si>
  <si>
    <t>DataServiceDR_Images/9caadc75.รูปภาพที่ดำเนินการเสร็จแล้ว.083832.jpg</t>
  </si>
  <si>
    <t>5378fc86</t>
  </si>
  <si>
    <t>DataServiceDR_Images/5378fc86.รูปภาพที่แจ้ง.092558.jpg</t>
  </si>
  <si>
    <t>สาเหตุสายlanจอต่อจอส่งสัณญานไม่ได้พอครับทำการเปลี่ยน2เส้นจอปกติครับ ตอนนี้จะสังเกตุเพิ่ม15นาทีจอปกติครับ</t>
  </si>
  <si>
    <t>DataServiceDR_Images/5378fc86.รูปภาพที่ดำเนินการเสร็จแล้ว.100447.jpg</t>
  </si>
  <si>
    <t>623c5a00</t>
  </si>
  <si>
    <t>DataServiceDR_Images/623c5a00.รูปภาพที่แจ้ง.093341.jpg</t>
  </si>
  <si>
    <t>อีฟทำขั้นตอนดังนี้ แต่จอยังดำอยู่ค่ะ 1.Screen Shot ดูหลังบ้าน จอดำ 2.Restart แล้วScreen Shot  3.Screen On 4.ส่งสื่อโปรแกรมเดิมซ้ำ 5.ดาวน์โฟลดสื่อใหม่แล้วส่งใหม่ 6.แปลงไฟล์สื่อเป็น Mpeg แล้วส่งใหม่//// หนูเล็ก ทำการแปลงไฟล์ให้เป็น Res 4096*693 จอกลับมาติด</t>
  </si>
  <si>
    <t>DataServiceDR_Images/623c5a00.รูปภาพที่ดำเนินการเสร็จแล้ว.093341.jpg</t>
  </si>
  <si>
    <t>27c900cc</t>
  </si>
  <si>
    <t>จอมีสีแดงขึ้น</t>
  </si>
  <si>
    <t>DataServiceDR_Images/27c900cc.รูปภาพที่แจ้ง.095151.jpg</t>
  </si>
  <si>
    <t>พรอตสายแพร outputมันเสีย สลับไปไว้แผ่นสุดท้ายครับ แผ่นยังใช้งานได้ปกติ</t>
  </si>
  <si>
    <t>DataServiceDR_Images/27c900cc.รูปภาพที่ดำเนินการเสร็จแล้ว.064202.jpg</t>
  </si>
  <si>
    <t>894e68b2</t>
  </si>
  <si>
    <t>DataServiceDR_Images/894e68b2.รูปภาพที่แจ้ง.012501.jpg</t>
  </si>
  <si>
    <t>DataServiceDR_Images/894e68b2.รูปภาพที่ดำเนินการเสร็จแล้ว.103400.jpg</t>
  </si>
  <si>
    <t>be5860c4</t>
  </si>
  <si>
    <t>จอดับ ต้องเข้าไปเปลี่ยนอุปกรณ์ภายในจอทั้งหมด</t>
  </si>
  <si>
    <t>DataServiceDR_Images/be5860c4.รูปภาพที่แจ้ง.012724.jpg</t>
  </si>
  <si>
    <t>นุ๊ก , เอื้อน , มิว</t>
  </si>
  <si>
    <t>ประเภทงาน: เข้าเปลี่ยนอุปกรณ์สายไฟ Module  และ อุปกรณ์ไฟภายในจอ ทั้งหมด✅ ขนาด:  W192 x H256cm.   จำนวน:  1 จอ✅</t>
  </si>
  <si>
    <t>DataServiceDR_Images/be5860c4.รูปภาพที่ดำเนินการเสร็จแล้ว.093838.jpg</t>
  </si>
  <si>
    <t>389020dd</t>
  </si>
  <si>
    <t>ตอม่อบางนา 29</t>
  </si>
  <si>
    <t>DataServiceDR_Images/389020dd.รูปภาพที่แจ้ง.012850.png</t>
  </si>
  <si>
    <t>ฟลุ๊คเล็ก , บอล</t>
  </si>
  <si>
    <t>1.รีเซ็ทกล่องplayer video ใหม่จอ กลับมาทำงานปกติครับ  2.ทดสอบโดยการปิด-เปิดระบบไฟใหม่ไม่หายครับต้องทำการรีเซ็ท กล่องplayer ideoใหม่ถึงจอจะกลับมาเล่นปกติครับ 3.เช็คสายแลนด์ปกติครับ ไม่มีรอยถลอกหรือสายบาดครับ</t>
  </si>
  <si>
    <t>DataServiceDR_Images/389020dd.รูปภาพที่ดำเนินการเสร็จแล้ว.082937.jpg</t>
  </si>
  <si>
    <t>49367423</t>
  </si>
  <si>
    <t>รบกวนเช็คจอแคซเซียร์สาขา
Fashion ให้หน่อยนะคะ ออฟไลน์</t>
  </si>
  <si>
    <t>ดำเดินการแก้ไขเรียบร้อยระบบออนไลน์เรียบร้อยครับน่าจะเกิดจากไทม์โซนไม่ตรงครับทำการเปลี่ยนไทม์โซนเรียบร้อยคนรับ ทำการเปลี่ยนไทม์โซนหมดทุกจอเรียบร้อยครับ</t>
  </si>
  <si>
    <t>DataServiceDR_Images/49367423.รูปภาพที่ดำเนินการเสร็จแล้ว.011729.jpg</t>
  </si>
  <si>
    <t>040d8c38</t>
  </si>
  <si>
    <t>เคสเรื่องการเปลี่ยน timezone
ของทุกสาขา
เปลี่ยนภายในสิ้นเดือนนี้ได้ไหมคะ
เอาให้ครบภายในสิ้นเดือนนี้</t>
  </si>
  <si>
    <t>ทำการเปลี่ยน time zone เป็น +7 Bangkok</t>
  </si>
  <si>
    <t>DataServiceDR_Images/040d8c38.รูปภาพที่ดำเนินการเสร็จแล้ว.094331.jpg</t>
  </si>
  <si>
    <t>652fe377</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</si>
  <si>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https://drive.google.com/file/d/1cHECrBMsbXt0ZGtNBgFtSUF3GCtY6JfT/view?usp=drive_link
เมกะบางนา : https://drive.google.com/file/d/1xCO9I0NceSf-4lze2pKOFmByJeNd8hG2/view?usp=drive_link
แฟชั่น/ซีคอน/เวตเกต : https://drive.google.com/file/d/1lRaY2nWHhXeECcL5If1pm-kCL0mDdovn/view?usp=drive_link
เวสเกต หน้าร้าน : https://drive.google.com/file/d/1MoIMT2WepGxbtN36kXYa4Db0YOgnFO3U/view?usp=drive_link
สยาม เซนเตอร์ : จอข้าง https://drive.google.com/file/d/1N4A62n7IG9DD5aZhsVnNGzVEXHvXEafm/view?usp=drive_link
หลังแคชเชียร์ : https://drive.google.com/file/d/165o3t8F1AkgTizWl3LjoYxPnQYAwGexX/view?usp=drive_link
เซนทรัลพาร์ค : หลังแคชเชียร์ https://drive.google.com/file/d/1TWVyrl8b4DRfxuXa5vqkoQNIag88-MFw/view?usp=drive_link
จอด้านข้าง : https://drive.google.com/file/d/1qpKko0Ll-maBucgfX_uIk-RNMxadzsAB/view?usp=drive_link
Zpell : หลังแคชเชียร์ : https://drive.google.com/file/d/1ra7k_Z_dvo5kCQc3pZUE5v_VeeBzPlgR/view?usp=drive_link
จอด้านข้าง 2 จอ : https://drive.google.com/file/d/10D80F7yR683Z6hub9qFlMSpodbKX0zWJ/view?usp=drive_link
MAYA :  w2560XH1408PX (จอWALL) https://drive.google.com/file/d/1GW4ooGDfZm_rTeeB75l_5UZLd7aneDtA/view?usp=drive_link
w2048XH1152PX (จอWALL) https://drive.google.com/file/d/1eDjGz5ocpT7BzZ_mIvR3roaiRAORvWmF/view?usp=drive_link
PTY : w 2560Xh1480pX https://drive.google.com/file/d/1Ofg5G1bLNB_u-02XlXLnIVdJ29wajEZU/view?usp=drive_link
w1792Xh1024pX https://drive.google.com/file/d/1x6EH6UXXKP0AniEYItV2oGYiOdJiwtDT/view?usp=drive_link
ICONSIAM : w640xh256 https://drive.google.com/file/d/1Cj2a77ThbxxsQ88jXKYH8_h_0t4f4oHj/view?usp=drive_link
w640x384 https://drive.google.com/file/d/1jm_n-oRRlFOGMtLMGWPsOjiaJ7nKePfl/view?usp=drive_link</t>
  </si>
  <si>
    <t>a874d7e9</t>
  </si>
  <si>
    <t>Beautrium Central Chonburi</t>
  </si>
  <si>
    <t>BT CT Chonburi เห็นรูปยังเป็น Gummy //สื่อไม่อัพเดต</t>
  </si>
  <si>
    <t>DataServiceDR_Images/a874d7e9.รูปภาพที่แจ้ง.033840.jpg</t>
  </si>
  <si>
    <t>c76fa659</t>
  </si>
  <si>
    <t>062-605-6734</t>
  </si>
  <si>
    <t>จอออฟไลน์ สื่อไม่อัพเดต</t>
  </si>
  <si>
    <t>ประสานงานแจ้งจอออฟไลน์</t>
  </si>
  <si>
    <t>DataServiceDR_Images/c76fa659.รูปภาพที่ดำเนินการเสร็จแล้ว.040822.jpg</t>
  </si>
  <si>
    <t>หน้าสาขาแก้ไขเอง</t>
  </si>
  <si>
    <t>6c603f37</t>
  </si>
  <si>
    <t>DR พบในระบบออฟไลน์</t>
  </si>
  <si>
    <t>DataServiceDR_Images/6c603f37.รูปภาพที่แจ้ง.085536.jpg</t>
  </si>
  <si>
    <t>จอปกติ เช็คเครื่องเล่นไม่ออนไลน์ ได้ทำการรีเซ็ตเครื่องเล่นใหม่ ออนไลน์ปกติครับ</t>
  </si>
  <si>
    <t>DataServiceDR_Images/6c603f37.รูปภาพที่ดำเนินการเสร็จแล้ว.085536.jpg</t>
  </si>
  <si>
    <t>5f86ddbe</t>
  </si>
  <si>
    <t>เพิ่มสื่อ แคมเปญ LetThemSeeLoveระยะเวลาการขึ้นสื่อ 19 ส.ค. 69 - 18 ก.ย. 69
Team DR  &gt;&gt;&gt; Digital Screen 43" (แนวตั้งสื่อco brand)   
https://drive.google.com/drive/folders/17eIjDvTpYaab1lqEJYDA0ups03YLjttp?usp=sharing</t>
  </si>
  <si>
    <t>9d7e9592</t>
  </si>
  <si>
    <t>เปลี่ยนแปลงสื่อ แคมเปญ TrueOnline x Altervim ระยะเวลาการขึ้นสื่อ 19 ส.ค. 69 - 30 ก.ย. 69 (ฝากลงจอทุกสาขาที่มี Smart Home Innovation  ทั้งทรูและดีแทค)
Team DR  &gt;&gt;&gt; Digital Screen 43" (แนวตั้งสื่อco brand)   
https://drive.google.com/drive/folders/17eIjDvTpYaab1lqEJYDA0ups03YLjttp?usp=sharing</t>
  </si>
  <si>
    <t>afe67806</t>
  </si>
  <si>
    <t>พบสื่อไม่อัพเดท มีสื่อแทรกสีเหลืองเป็นสื่อในหลวง ร10 วันที่28 กค ตรวจสอบแก้ไขออกด้วยครับ</t>
  </si>
  <si>
    <t>DataServiceDR_Images/afe67806.รูปภาพที่แจ้ง.093539.png</t>
  </si>
  <si>
    <t>หนูเล็กทำการทดสอบและลบสื่อ อีฟทำการตรวจสอบสื่อว่าสื่อไหนน่าจะมีปัญหาพร้อมทั้งส่งทุกสื่อขึ้นไปหลังทดสอบเสร็จ</t>
  </si>
  <si>
    <t>d8427422</t>
  </si>
  <si>
    <t>พรุ่งนี้วันที่ 19 เวลา 21:00 น ขอ
ช่างเข้าเปลี่ยนสื่อจอทิกเกอร์ทราย
ร้านเซ็นทรัลเวิลด์ จำนวน 5 จอ
ตามนี้ให้หน่อยครับ</t>
  </si>
  <si>
    <t>DataServiceDR_Images/d8427422.รูปภาพที่แจ้ง.100136.jpg</t>
  </si>
  <si>
    <t>อัพสื่อหน้างาน</t>
  </si>
  <si>
    <t>DataServiceDR_Images/d8427422.รูปภาพที่ดำเนินการเสร็จแล้ว.012800.jpg</t>
  </si>
  <si>
    <t>54dcb1f6</t>
  </si>
  <si>
    <t>🔴แจ้งขึ้นสื่อ
&gt;&gt; iPhone 17+AirPods, iPhone N- ขึ้นสื่อคร่อมเดือน 19 Aug - 26 Sep 26
https://drive.google.com/drive/folders/1Qz0HT2OYceLQPa2NWIkpjy8RFzG7j7-S?usp=drive_link</t>
  </si>
  <si>
    <t>1.Kiosk  2.จอ3Sphere 3.จอกลาง</t>
  </si>
  <si>
    <t>b6fd7d14</t>
  </si>
  <si>
    <t>🔴แจ้งขึ้นสื่อ
&gt;&gt; Let Them See Love ขึ้นสื่อคร่อมเดือน 19 Aug - 18 Sep 26
https://drive.google.com/drive/folders/1quhcaJdyPRtX3XkURhJCAEUm9NZ00uoL?usp=drive_link</t>
  </si>
  <si>
    <t>1.Kiosk 2.จอ3Sphere 3.จอซ้าย</t>
  </si>
  <si>
    <t>2e3f055d</t>
  </si>
  <si>
    <t>DataServiceDR_Images/2e3f055d.รูปภาพที่แจ้ง.045623.jpg</t>
  </si>
  <si>
    <t>แก้ไข Timezone และปิดเปิด Box player จอกลับมาติดปกติ</t>
  </si>
  <si>
    <t>DataServiceDR_Images/2e3f055d.รูปภาพที่ดำเนินการเสร็จแล้ว.045820.jpg</t>
  </si>
  <si>
    <t>d4f3319c</t>
  </si>
  <si>
    <t>DataServiceDR_Images/d4f3319c.รูปภาพที่แจ้ง.045722.jpg</t>
  </si>
  <si>
    <t>อีฟ , เอ็กซ์</t>
  </si>
  <si>
    <t>ตรวจสอบระบบหลังบ้านและประสานงาน</t>
  </si>
  <si>
    <t>5edb6001</t>
  </si>
  <si>
    <t>กล้องออฟไลน์</t>
  </si>
  <si>
    <t>DataServiceDR_Images/5edb6001.รูปภาพที่แจ้ง.064050.jpg</t>
  </si>
  <si>
    <t>ต้น (ไฟฟ้า) , เต</t>
  </si>
  <si>
    <t>ตรวจเช็คแล้ว ปลั๊กหลุด รัดไม่แน่น แก้ไข เสียบ เต้ารับตัวใหม่ เสร็จเรียบร้อยครับ</t>
  </si>
  <si>
    <t>DataServiceDR_Images/5edb6001.รูปภาพที่ดำเนินการเสร็จแล้ว.064050.jpg</t>
  </si>
  <si>
    <t>56b2060c</t>
  </si>
  <si>
    <t>ลิงค์สื่อสาขา Emporium 
https://drive.google.com/drive/folders/1yhSUWZh0YqBdY2mTLno3KfnFYRQwTvPx?usp=sharing</t>
  </si>
  <si>
    <t>ffc95a1f</t>
  </si>
  <si>
    <t>คุณเอ็นจอย</t>
  </si>
  <si>
    <t>ขึ้นสื่อ
https://drive.google.com/file/d/1DzkvuP9r-Z9S4DljdOWQYWaL-oGiy2bq/view?usp=share_link</t>
  </si>
  <si>
    <t>28ffe733</t>
  </si>
  <si>
    <t>สยามพรีเมี้ยมเอ้าเลท
จอ TV 2 จุด โซน
Hair / Make up TV  Make ไม่ Online ในระบบ</t>
  </si>
  <si>
    <t>1)ย้ำหัวแลนใหม่เนื่องจากสัญญานไมาเข้าคับ✅ 2)ลูกค้าให้ปิดเสียงทีวี1จอ✅</t>
  </si>
  <si>
    <t>DataServiceDR_Images/28ffe733.รูปภาพที่ดำเนินการเสร็จแล้ว.094017.jpg</t>
  </si>
  <si>
    <t>310f8f93</t>
  </si>
  <si>
    <t>จอหน้าร้านดับบางส่วน</t>
  </si>
  <si>
    <t>DataServiceDR_Images/310f8f93.รูปภาพที่แจ้ง.103057.jpg</t>
  </si>
  <si>
    <t>1)สายดีc หลุด✅ 2)สายแพรคอตเสีย1เส้นเปลี่ยนใหม่เรัยบร้อยคับ✅</t>
  </si>
  <si>
    <t>DataServiceDR_Images/310f8f93.รูปภาพที่ดำเนินการเสร็จแล้ว.093548.jpg</t>
  </si>
  <si>
    <t>efb52d7e</t>
  </si>
  <si>
    <t>เปลี่ยนแปลงสื่อ แคมเปญ Pre-Book HONOR Magic V6 ระยะเวลาการขึ้นสื่อ 21 ส.ค. 69 - 27 ส.ค. 69
Team DR  &gt;&gt;&gt; Digital Screen 43" (แนวตั้งสื่อco brand)   
https://drive.google.com/drive/folders/17eIjDvTpYaab1lqEJYDA0ups03YLjttp?usp=sharing</t>
  </si>
  <si>
    <t>2336877b</t>
  </si>
  <si>
    <t>ขอแจ้งเพิ่มสื่อ imoo Pony ที่จอ TV ACC Wall (Mix Brand) มีผลตั้งแต่ 21/8/2026
1 Screen
https://drive.google.com/file/d/1hLBWbxk1vPNOEhgtdHo6FErEFjDFepFz/view?usp=drive_link</t>
  </si>
  <si>
    <t>ขึ้นสื่อจอ Mix ทุกจอ</t>
  </si>
  <si>
    <t>828a1c39</t>
  </si>
  <si>
    <t>เปลี่ยนแปลง สื่อ แคมเปญ TrueVisions ระยะเวลาการขึ้นสื่อ 21 ส.ค. 69 - 31 ส.ค. 69
Team DR  &gt;&gt;&gt; Digital Screen 43" (แนวตั้งสื่อco brand)   
https://drive.google.com/drive/folders/17eIjDvTpYaab1lqEJYDA0ups03YLjttp?usp=sharing</t>
  </si>
  <si>
    <t>21f7ac84</t>
  </si>
  <si>
    <t>ลากุนา ภูเก็ต
จอ LED มีอาการกระพริบ
ลูกค้าอยากให้เข้าก่อนวันที่ 3/9/69</t>
  </si>
  <si>
    <t>DataServiceDR_Images/21f7ac84.รูปภาพที่แจ้ง.091158.jpg</t>
  </si>
  <si>
    <t>753bf07e</t>
  </si>
  <si>
    <t>0610289131</t>
  </si>
  <si>
    <t>DataServiceDR_Images/753bf07e.รูปภาพที่แจ้ง.092253.jpg</t>
  </si>
  <si>
    <t>1.แก้ไขจอดับ  มีคนไปโดนตัวปลั๊กของกล่องNovaครับทำให้ปลั๊กหลวมครับ เสียบปลั๊กใหม่จอเล่นสื่อปกติครับ</t>
  </si>
  <si>
    <t>DataServiceDR_Images/753bf07e.รูปภาพที่ดำเนินการเสร็จแล้ว.093355.jpg</t>
  </si>
  <si>
    <t>8fc5c1d9</t>
  </si>
  <si>
    <t>ขออนุญาตแจ้งซ่อมจอ
MRT จตุจักร ฝั่งทางออก 3
จอกระพริบ</t>
  </si>
  <si>
    <t>DataServiceDR_Images/8fc5c1d9.รูปภาพที่แจ้ง.092419.jpg</t>
  </si>
  <si>
    <t>นุ๊ก , ศักดิ์</t>
  </si>
  <si>
    <t>เปลี่ยนหม้อแปลง</t>
  </si>
  <si>
    <t>DataServiceDR_Images/8fc5c1d9.รูปภาพที่ดำเนินการเสร็จแล้ว.011217.jpg</t>
  </si>
  <si>
    <t>4b7828a3</t>
  </si>
  <si>
    <t>อิงค์</t>
  </si>
  <si>
    <t>0985089461</t>
  </si>
  <si>
    <t>แผ่นสีเพี้ยน</t>
  </si>
  <si>
    <t>DataServiceDR_Images/4b7828a3.รูปภาพที่แจ้ง.092707.jpg</t>
  </si>
  <si>
    <t>เข้าเปลี่ยนแผ่นเสีย 1 แผ่น// แผ่นสีเพี้ยน แก้ไข เป่าฝุ่นic แผ่นใช้งานได้ปกติ✅✅</t>
  </si>
  <si>
    <t>DataServiceDR_Images/4b7828a3.รูปภาพที่ดำเนินการเสร็จแล้ว.101208.jpg</t>
  </si>
  <si>
    <t>22cd96ad</t>
  </si>
  <si>
    <t>รบกวนช่วยอัพเดทจอ LED ด้านบน สำหรับสาขา EVEANDBOY- The Mall Bangkapi ค่ะ เริ่มได้เลยค่ะ 
ลบ VDO ตัวเก่าออกและแทนด้วย VDO MECP Reno ตาม Link ด้านล่างค่ะ 
https://drive.google.com/file/d/1iTUP2O8I8Cf8eEbIamJ5S2mkc8ImsPai/view?usp=sharing</t>
  </si>
  <si>
    <t>22bf8037</t>
  </si>
  <si>
    <t>จอ WALL  ในร้าน ดับ</t>
  </si>
  <si>
    <t>DataServiceDR_Images/22bf8037.รูปภาพที่แจ้ง.100221.jpg</t>
  </si>
  <si>
    <t>ประสานหน้าสาขากดปุ่มที่โปรเซทเซอร์ใหม่</t>
  </si>
  <si>
    <t>DataServiceDR_Images/22bf8037.รูปภาพที่ดำเนินการเสร็จแล้ว.100221.jpg</t>
  </si>
  <si>
    <t>5735831d</t>
  </si>
  <si>
    <t>สวัสดีค่ะ พอดีฟ้าพึ่งอัพเดทคลิปใหม่รบกวนเปลี่ยนสื่อ ของเอ็มโพเรียมให้หน่อยนะคะ
https://drive.google.com/drive/folders/1yhSUWZh0YqBdY2mTLno3KfnFYRQwTvPx?usp=sharing</t>
  </si>
  <si>
    <t>49649f31</t>
  </si>
  <si>
    <t>Worachat LLT</t>
  </si>
  <si>
    <t>เข้าตรวจสอบ ตู้ Timmer</t>
  </si>
  <si>
    <t>DataServiceDR_Images/49649f31.รูปภาพที่แจ้ง.041737.jpg</t>
  </si>
  <si>
    <t>ประสานงาน แนะนำปรับ Timmer</t>
  </si>
  <si>
    <t>ec8d8e5e</t>
  </si>
  <si>
    <t>จอไม่ปิดตามเวลา</t>
  </si>
  <si>
    <t>DataServiceDR_Images/ec8d8e5e.รูปภาพที่แจ้ง.043414.jpg</t>
  </si>
  <si>
    <t>ช่างเข้าเปลี่ยนกล่องใหม่ ไม่ได้ตั้งเวลา ไม่ได้จัดกรุ๊ป ไม่ได้เปลี่ยนชื่อจอ ดำเนินการแก้ไข จัดกรุ๊ป เปลี่ยนชื่อ และตั้งเวลาเปิด-ปิดเรียบร้อย</t>
  </si>
  <si>
    <t>686de64e</t>
  </si>
  <si>
    <t>0858793222</t>
  </si>
  <si>
    <t>จอ LED ที่สาขาไม่ติดตามเวลาที่กำหนด (10:00)</t>
  </si>
  <si>
    <t>DataServiceDR_Images/686de64e.รูปภาพที่แจ้ง.062023.jpg</t>
  </si>
  <si>
    <t>-ายละเอียดงาน : 1.เข้าตรวจเช็คระบบไฟเนื่องจากจอดับ วิธีแก้ไข 1.ตรวจเช็คระบบไฟ ระบบไฟใช้งานได้ปกติครับ 2.ตรวจเช็คตู้ไฟ ตู้ไฟใส่ถ่านแล้วครับ 3.น่าจะมีคนไปโดนตัวโปรเซ็ทเซอร์ครับ เพราะตัวปุ่มขึ้น HDMI2 ทำการกดปุ่มตัวโปรเซ็ทเซอร์ให้เล่น HDMI1 สื่อเล่นปกติครับ  4.แนะนำวิธีการแก้ไขเบื้องต้นให้ทางสาขาเรียบร้อยครับ</t>
  </si>
  <si>
    <t>ช่อง HDMI</t>
  </si>
  <si>
    <t>DataServiceDR_Images/686de64e.รูปภาพที่ดำเนินการเสร็จแล้ว.034734.jpg</t>
  </si>
  <si>
    <t>94ef354d</t>
  </si>
  <si>
    <t>DataServiceDR_Images/94ef354d.รูปภาพที่แจ้ง.083311.jpg</t>
  </si>
  <si>
    <t>Restart และประสานงาน</t>
  </si>
  <si>
    <t>DataServiceDR_Images/94ef354d.รูปภาพที่ดำเนินการเสร็จแล้ว.083311.jpg</t>
  </si>
  <si>
    <t>84b14e5d</t>
  </si>
  <si>
    <t>จอ Samsung ACC Wall รบกวนขึ้นแค่ Logo Samsung ที่จอให้ไปก่อนนะคะ ขอไปเช็คสื่อใหม่แทนอันเก่าก่อนค่ะ</t>
  </si>
  <si>
    <t>DataServiceDR_Images/84b14e5d.รูปภาพที่แจ้ง.092313.jpg</t>
  </si>
  <si>
    <t>ทำการ</t>
  </si>
  <si>
    <t>260cea22</t>
  </si>
  <si>
    <t>แจ้งซ่อมจอสื่อ สถานีพระราม9 (BL20) จอสื่อโฆษณาดับ จำนวน 1จุด
บริเวณทางเข้าเมโทรมอล ครับ</t>
  </si>
  <si>
    <t>DataServiceDR_Images/260cea22.รูปภาพที่แจ้ง.032122.jpg</t>
  </si>
  <si>
    <t>ดำเนินการเข้าตรวจสอบพบสายแลนมีปัญหาครับเข้าหัวไม่สุดยังไม่แน่นตัวเขี้ยวยังกดสายไม่สุดครับดำเนินการแก้ไขยำหัวแลนใหม่จอติดปกติครับ</t>
  </si>
  <si>
    <t>DataServiceDR_Images/260cea22.รูปภาพที่ดำเนินการเสร็จแล้ว.041319.jpg</t>
  </si>
  <si>
    <t>f9c2958e</t>
  </si>
  <si>
    <t>แพทตินั่มแฟชั่นมอลล์</t>
  </si>
  <si>
    <t>Eveandboy  สาขาแพทตินั่มแฟชั่นมอลล์ 
อากากจอทีวี ดับ  1 จอ
ส่งทีมเข้าตรวจสอบประเมินอาการเสียเพื่อทำราคา</t>
  </si>
  <si>
    <t>DataServiceDR_Images/f9c2958e.รูปภาพที่แจ้ง.032638.jpg</t>
  </si>
  <si>
    <t>กดปุ่มเปิดจอ ปกติปิดพร้อมระบบไฟในร้าน  แต่จอที่มีปัญหา ไม่เปิด-ปิดตามจออื่น ต้องกดปุ่มสวิชท์เปิดจอเอา</t>
  </si>
  <si>
    <t>DataServiceDR_Images/f9c2958e.รูปภาพที่ดำเนินการเสร็จแล้ว.093520.jpg</t>
  </si>
  <si>
    <t>41c57057</t>
  </si>
  <si>
    <t>ย้ายระบบ CMS- HD เรา ไปใช้เซิฟของ Huido</t>
  </si>
  <si>
    <t>fa1252f3</t>
  </si>
  <si>
    <t>7764d32c</t>
  </si>
  <si>
    <t>สถานี จตุจักร ฝั่ง END 1</t>
  </si>
  <si>
    <t>@ ผู้เกี่ยวข้อง
-แจ้งซ่อมสื่อ DIgital Column สถานี จตุจักร ฝั่ง END 1 (ฝั่งตรงข้ามห้อง SOR ) สื่อดับด้านล่าง รบกวนเข้าดำเนินการแก้ไขให้ด้วยนะครับ(ขอบคุณครับ)</t>
  </si>
  <si>
    <t>DataServiceDR_Images/7764d32c.รูปภาพที่แจ้ง.072146.jpg</t>
  </si>
  <si>
    <t>ดำเนินการตรวจสอบพบว่าหัวแลนไม่ค่อยดีครับมีคราบออกไซด์ที่หน้าคอนแทคด้วยได้ทำการย้ำหัวแลนใหม่ตอนนี้จอติดปกติเรียบร้อยครับ</t>
  </si>
  <si>
    <t>DataServiceDR_Images/7764d32c.รูปภาพที่ดำเนินการเสร็จแล้ว.091544.jpg</t>
  </si>
  <si>
    <t>6c2bd02f</t>
  </si>
  <si>
    <t>Levis Siam Paragon</t>
  </si>
  <si>
    <t>ขอใบเสนอราคาและขอคิวเข้าแก้ไขจอ LED ที่ร้าน ลีวายส์ สาขา สยามพารากอนค่ะ</t>
  </si>
  <si>
    <t>DataServiceDR_Images/6c2bd02f.รูปภาพที่แจ้ง.080837.jpg</t>
  </si>
  <si>
    <t>รอตรวจสอบ ขอราคา</t>
  </si>
  <si>
    <t>c40fcaf6</t>
  </si>
  <si>
    <t>Module เสีย 3 แผ่น</t>
  </si>
  <si>
    <t>DataServiceDR_Images/c40fcaf6.รูปภาพที่แจ้ง.094151.png</t>
  </si>
  <si>
    <t>**หา แผ่น เข้าเปลี่ยน</t>
  </si>
  <si>
    <t>ee589c0e</t>
  </si>
  <si>
    <t>ขอแจ้งขึ้นสื่อ Samsung ACC Flip8 Fold8 ที่จอ Samsung ACC Wall ทุกสาขาค่ะ มีผล 24/8/2026
https://drive.google.com/file/d/10ekB8e1o_vHh_n5w6-Wc0llHlsiyqN9F/view?usp=drivesdk</t>
  </si>
  <si>
    <t>31ce554c</t>
  </si>
  <si>
    <t>รบกวน ทีมDR
upload 
dynamic
ตอนนี้เลยครับ
ลูกค้า ONE BKK
1. The Storeys
LUM CC DLB 003
ขนาด 896 x 256 px</t>
  </si>
  <si>
    <t>ขึ้นสื่อ 1 จอ อีกจอออฟไลน์ (ขึ้นสื่อจอ 03)</t>
  </si>
  <si>
    <t>20130c35</t>
  </si>
  <si>
    <t>(ขึ้นสื่อจอ 05 ที่หน้างาน เพราะจอ ออฟไลน์)
รบกวน ทีมDR
upload 
dynamic
ตอนนี้เลยครับ
ลูกค้า ONE BKK
2. Campaign : Parade
LUM CC DLB 005
ขนาด 896 x 256 px</t>
  </si>
  <si>
    <t>เปลี่ยนสื่อdynamic</t>
  </si>
  <si>
    <t>DataServiceDR_Images/20130c35.รูปภาพที่ดำเนินการเสร็จแล้ว.093714.jpg</t>
  </si>
  <si>
    <t>a5c707e9</t>
  </si>
  <si>
    <t>เข้าตรวจสอบจอ Offline จอ 05</t>
  </si>
  <si>
    <t>1.เปลี่ยนสวิตช์ฮับจากเดิม8ช่องเป็น16ช่อง 2.เช็คระบบออนไลน์ จอออนไลน์ปกติครับ</t>
  </si>
  <si>
    <t>DataServiceDR_Images/a5c707e9.รูปภาพที่ดำเนินการเสร็จแล้ว.032158.jpg</t>
  </si>
  <si>
    <t>1d891102</t>
  </si>
  <si>
    <t>จอColumn แผ่น Module เผยอและสื่อเพี้ยนบางจุด</t>
  </si>
  <si>
    <t>DataServiceDR_Images/1d891102.รูปภาพที่แจ้ง.042904.jpg</t>
  </si>
  <si>
    <t>ดำเนินการแก้ไขแผ่นหลุดเรียบร้อยครับเนื่องจากแผ่นไม่มีน๊อตยึดโดยใช้กาวสองหน้าติดกับไว้ชั่วคราวครับ</t>
  </si>
  <si>
    <t>DataServiceDR_Images/1d891102.รูปภาพที่ดำเนินการเสร็จแล้ว.104456.jpg</t>
  </si>
  <si>
    <t>762af9c7</t>
  </si>
  <si>
    <t>คุณJoe</t>
  </si>
  <si>
    <t>จอแสงดรอป</t>
  </si>
  <si>
    <t>DataServiceDR_Images/762af9c7.รูปภาพที่แจ้ง.043222.jpg</t>
  </si>
  <si>
    <t>เพิ่มค่าแสงจากเดิม 4% เป็น 55%</t>
  </si>
  <si>
    <t>DataServiceDR_Images/762af9c7.รูปภาพที่ดำเนินการเสร็จแล้ว.043222.jpg</t>
  </si>
  <si>
    <t>3dab0795</t>
  </si>
  <si>
    <t>จอแผ่นเสีย</t>
  </si>
  <si>
    <t>DataServiceDR_Images/3dab0795.รูปภาพที่แจ้ง.043443.jpg</t>
  </si>
  <si>
    <t>เหน่ง , ตา</t>
  </si>
  <si>
    <t>โมดูลสีเพี้ยน//แก้ไขเปลี่ยนสายแพร 1 เส้น จอติดปกติ✅✅</t>
  </si>
  <si>
    <t>DataServiceDR_Images/3dab0795.รูปภาพที่ดำเนินการเสร็จแล้ว.090556.jpg</t>
  </si>
  <si>
    <t>d667f632</t>
  </si>
  <si>
    <t>https://we.tl/t-gFKvEAn7K35fRmFA   
เทมรบกวนเปลี่ยนเจอ ชั้น 1 กับนอกร้านค่า</t>
  </si>
  <si>
    <t>93a3b848</t>
  </si>
  <si>
    <t>งานบริษัท 
ทำการขึ้นสื่อ TRUE ทุกสื่อที่จอ เนื่องจากย้ายระบบใหม่</t>
  </si>
  <si>
    <t>ขึ้นสื่อ 19 โปรแกรม</t>
  </si>
  <si>
    <t>7318e65d</t>
  </si>
  <si>
    <t>เปลี่ยนแปลง สื่อ แคมเปญ Hernor 600 Lite ระยะเวลาการขึ้นสื่อ 25 ส.ค. 69 - 6 ก.ย. 69
Team DR  &gt;&gt;&gt; Digital Screen 43" (แนวตั้งสื่อco brand)   
https://drive.google.com/drive/folders/1ARJAGsonLyji5xPZJ0lPnWG-KDWqYT6F?usp=drive_link</t>
  </si>
  <si>
    <t>ddfbbc1e</t>
  </si>
  <si>
    <t>DataServiceDR_Images/ddfbbc1e.รูปภาพที่ดำเนินการเสร็จแล้ว.104307.jpg</t>
  </si>
  <si>
    <t>751f4b63</t>
  </si>
  <si>
    <t>ดำเนินการเข้าย้ายระบบ cms จำนวน2กล่อง เรียบร้อย</t>
  </si>
  <si>
    <t>DataServiceDR_Images/751f4b63.รูปภาพที่ดำเนินการเสร็จแล้ว.103942.jpg</t>
  </si>
  <si>
    <t>14b21be2</t>
  </si>
  <si>
    <t>งานบริษัท 
ทำการขึ้นสื่อ TRUE ทุกสื่อที่จอ เนื่องจากย้ายระบบใหม่ 
ทั้งหมด 2 Device</t>
  </si>
  <si>
    <t>ขึ้นสื่อทั้งหมด 2Device ทั้งหมด 38 โปรแกรม</t>
  </si>
  <si>
    <t>542d300a</t>
  </si>
  <si>
    <t>อาการจอทีวี ดับ  1 จอ
ส่งทีมเข้าตรวจสอบประเมินอาการเสียเพื่อทำราคา</t>
  </si>
  <si>
    <t>DataServiceDR_Images/542d300a.รูปภาพที่แจ้ง.105358.jpg</t>
  </si>
  <si>
    <t>435d8c62</t>
  </si>
  <si>
    <t>ปรับ Play Control ต่ออายุสื่อ
1.True ID ซีรีส์แนวตั้ง short form drama (16 Jul - 30 Sep 2026)
2.5G Super Gamer (ตามลิส 9 สาขา) (5 Aug - 31 Dec 2026)
3.Samsung Galaxy Z 8 Series (22 Jul – 30 Nov 2026)
4.Xiaomi 17T Series (ตามลิสสาขาที่มี) (5 June-30 Sep2026)
5.Realme 16 Series  (28 Mar 2026 - 30 Sep 2026)
6.เบอร์ฟันธง พระราหู อ.ลักษณ์ 30 Sep 2026</t>
  </si>
  <si>
    <t>อีฟ , พล</t>
  </si>
  <si>
    <t>ประเภทงาน : True ปรับ Play Control 6 สื่อ  ประเภทจอ : LED  ชื่อสื่อ : 1.True ID ซีรีส์แนวตั้ง short form drama (16 Jul - 30 Sep 2026) 2.5G Super Gamer (ตามลิส 9 สาขา) (5 Aug - 31 Dec 2026) 3.Samsung Galaxy Z 8 Series (22 Jul – 30 Nov 2026) 4.Xiaomi 17T Series (ตามลิสสาขาที่มี) (5 June-30 Sep2026) 5.Realme 16 Series  (28 Mar 2026 - 30 Sep 2026) 6. เบอร์ฟันธง พระราหู อ.ลักษณ์ 30 Sep 2026  Device ที่ทำทั้งหมด :  83 Device   Device ที่ออฟไลน์ : 7 Device 1.Central Phitsanulok 2.Central Ayuthaya 3.The Mall Bangkae 4.Central Salaya -หน้าร้าน -แคชเชียร์ 5.Maya Chiangmai</t>
  </si>
  <si>
    <t>a40a0361</t>
  </si>
  <si>
    <t>True Branding Shop Central KhonKaen</t>
  </si>
  <si>
    <t>ชินภัค ไชยพิเดช</t>
  </si>
  <si>
    <t>Digital Facia พบปัญหาการใช้งาน</t>
  </si>
  <si>
    <t>DataServiceDR_Images/a40a0361.รูปภาพที่แจ้ง.024359.jpg</t>
  </si>
  <si>
    <t>แนะนำสาขา ปิด - เปิด เบรคเกอร์ จอกลับมาใช้งานได้ปกติ</t>
  </si>
  <si>
    <t>DataServiceDR_Images/a40a0361.รูปภาพที่ดำเนินการเสร็จแล้ว.095356.jpg</t>
  </si>
  <si>
    <t>e99bfa75</t>
  </si>
  <si>
    <t>จอ bulk head ระบบไฟฟ้าออฟไลน์</t>
  </si>
  <si>
    <t>DataServiceDR_Images/e99bfa75.รูปภาพที่แจ้ง.031230.png</t>
  </si>
  <si>
    <t>510d5272</t>
  </si>
  <si>
    <t>DataServiceDR_Images/510d5272.รูปภาพที่แจ้ง.031413.jpg</t>
  </si>
  <si>
    <t>ระบบไฟoffline// ตรวจสอบเบรคเกอร์ทริป onเบรคเกอร์จอติดปกติครับ✅✅</t>
  </si>
  <si>
    <t>DataServiceDR_Images/510d5272.รูปภาพที่ดำเนินการเสร็จแล้ว.095128.jpg</t>
  </si>
  <si>
    <t>a6301ae2</t>
  </si>
  <si>
    <t>DataServiceDR_Images/a6301ae2.รูปภาพที่แจ้ง.031616.jpg</t>
  </si>
  <si>
    <t>494ee1f7</t>
  </si>
  <si>
    <t>แผ่นเผยอออก</t>
  </si>
  <si>
    <t>DataServiceDR_Images/494ee1f7.รูปภาพที่แจ้ง.031916.jpg</t>
  </si>
  <si>
    <t>จอเสาร์แผ่นหลุด//เดินทางมาถึงจอปกติ ได้ทำการปรับขาแม่เหล็ก ให้สูงขึ้นเพื่อไม่ให้เดินเกี่ยวได้✅✅</t>
  </si>
  <si>
    <t>DataServiceDR_Images/494ee1f7.รูปภาพที่ดำเนินการเสร็จแล้ว.100414.jpg</t>
  </si>
  <si>
    <t>dcbb0f20</t>
  </si>
  <si>
    <t>ปรับ Play Control ต่ออายุสื่อ 
TOL Solar Cell (11 Mar - 30 Sep 2026)</t>
  </si>
  <si>
    <t>พล</t>
  </si>
  <si>
    <t>ปรับ Play Control ต่ออายุสื่อ 80 Device</t>
  </si>
  <si>
    <t>1efadc30</t>
  </si>
  <si>
    <t>DataServiceDR_Images/1efadc30.รูปภาพที่แจ้ง.091530.jpg</t>
  </si>
  <si>
    <t>จอsamsungแผ่นหลุด//แก้ไขแผ่นโมดูลหลุดเสร็จเรียบร้อยครับ✅✅</t>
  </si>
  <si>
    <t>DataServiceDR_Images/1efadc30.รูปภาพที่ดำเนินการเสร็จแล้ว.093807.jpg</t>
  </si>
  <si>
    <t>ac871810</t>
  </si>
  <si>
    <t>Magazine</t>
  </si>
  <si>
    <t>งาน รพ.มิตรภาพ จอ Kiosk  มีปัญหาการเล่นสื่อ</t>
  </si>
  <si>
    <t>DataServiceDR_Images/ac871810.รูปภาพที่แจ้ง.092148.jpg</t>
  </si>
  <si>
    <t>25cc8344</t>
  </si>
  <si>
    <t>คุณโต๊ด</t>
  </si>
  <si>
    <t>083-9988786</t>
  </si>
  <si>
    <t>กล่องเสียงไม่ Online</t>
  </si>
  <si>
    <t>DataServiceDR_Images/25cc8344.รูปภาพที่แจ้ง.092442.jpg</t>
  </si>
  <si>
    <t>ดึงกล่องเข้าระบบ</t>
  </si>
  <si>
    <t>DataServiceDR_Images/25cc8344.รูปภาพที่ดำเนินการเสร็จแล้ว.100944.jpg</t>
  </si>
  <si>
    <t>902bb2bd</t>
  </si>
  <si>
    <t>รบกวนเช็คสาขายังขึ้น Offline อยู่ใช่ไหมคะ
- ฟิวเจอร์
- พระราม 2
- พระราม 3
- บางแค
- บางกะปิ
- นครสวรรค์
- หาดใหญ่
- นครปฐม
- ซีคอน
- พ้ทยา บีซ
- แจ้งวัฒนะ
- บางนา</t>
  </si>
  <si>
    <t>DataServiceDR_Images/902bb2bd.รูปภาพที่แจ้ง.095632.jpg</t>
  </si>
  <si>
    <t>1.ฟิวเจอร์ Offline 2.พระราม 2 Offline 3.พระราม 3 Online 4.บางแค Offline 5.บางกะปิ Offline 6.นครสวรรค์ Offline 7.หาดใหญ่ Offline 8.นครปฐม Offline 9.ซีคอน Seacon Square Online 10.พัทยา บีซ  Offline 11.แจ้งวัฒนะ Offline 12.บางนา Online  - ส่งข้อมูลให้พี่หนูเล็กแล้ว แต่ให้เปิดไว้ก่อน</t>
  </si>
  <si>
    <t>เช็คและส่งข้อมูลให้พี่หนูเล็กแล้ว แต่ให้เปิดไว้ก่อน</t>
  </si>
  <si>
    <t>e7bd10a6</t>
  </si>
  <si>
    <t>เบิร์ด</t>
  </si>
  <si>
    <t>รบกวนเปลี่ยนสื่อหน้าร้านค่ะ
สาขาเซ็นทรัลลาดพร้าว เปลี่ยนวันที่ 1 กันยายน  Link video https://drive.google.com/file/d/12AOyD5_37Io5YL5QWjKvPWbW-Wtb-OSB/view?usp=sharing
สาขา พารากอน เปลี่ยนวันที่ 15 กันยายน Link video https://drive.google.com/file/d/1Q2a5WOX-8no8AXr2gk4qAFSG5YfQMona/view?usp=sharing</t>
  </si>
  <si>
    <t>ขึ้นสื่อ 2 Device</t>
  </si>
  <si>
    <t>7c2b9d80</t>
  </si>
  <si>
    <t>รบกวนนำไฟล์ขึ้นจอ
- อีสวิลล์
ขอบคุณคะ
https://drive.google.com/drive/folders/1dRS5sr9baD4wxGmfvWF8uc8_Gw3UG9TS?usp=share_link</t>
  </si>
  <si>
    <t>บางแค Offline - อีสวิลล์ ไม่มีในระบบ -ขอนแก่น มีแผนเข้ารื้อเก็บจอ 30/08/26 -พัทยา Offline -อยุธยา ไม่มีในระบบ</t>
  </si>
  <si>
    <t>5dbfd69d</t>
  </si>
  <si>
    <t>VDO loop ประจำเดือนนี้ รบกวน upload ขึ้นจอให้ทุกสาขาที่ดูแลวันนี้เลยนะครับ 
https://wwpcis-my.sharepoint.com/:f:/g/personal/smuhammadsaid_diormail_com/IgB7VeIM1SfhTYPcJfcg4OchAcSdsz-aZJR2Ud7_XljoiUo?e=3XgbFk</t>
  </si>
  <si>
    <t>ประเภทงาน : ขึ้นสื่อรายเดือน Dior ประเภทจอ : LED ชื่อสื่อ : Dior AUG Star &amp; Generic Device ที่ทำทั้งหมด : 18 Device  Device ที่ออฟไลน์ : 0 Device   สาขา Siam Paragon จอแนวตั้ง มีการ Rotate สื่อไปด้วยค่</t>
  </si>
  <si>
    <t>4d874427</t>
  </si>
  <si>
    <t>aomm.(ไลน์)</t>
  </si>
  <si>
    <t>ตัวหนังสือที่สื่อขึ้นไปไม่เป็นสีขาว</t>
  </si>
  <si>
    <t>DataServiceDR_Images/4d874427.รูปภาพที่แจ้ง.063910.jpg</t>
  </si>
  <si>
    <t>f0223de8</t>
  </si>
  <si>
    <t>true central bangna</t>
  </si>
  <si>
    <t>งานเซ็ทระบบจอ Highlight Stand 2 จอ ที่สาขา</t>
  </si>
  <si>
    <t>DataServiceDR_Images/f0223de8.รูปภาพที่แจ้ง.064232.jpg</t>
  </si>
  <si>
    <t>6685a2f0</t>
  </si>
  <si>
    <t>ชยพล ลีลาวิไลลักษณ์</t>
  </si>
  <si>
    <t>LED Wall พบปัญหาการใช้งาน จอไม่ติด</t>
  </si>
  <si>
    <t>DataServiceDR_Images/6685a2f0.รูปภาพที่แจ้ง.064710.jpg</t>
  </si>
  <si>
    <t>ทำการ restart ระบบ จอกลับมาติดปกติ</t>
  </si>
  <si>
    <t>DataServiceDR_Images/6685a2f0.รูปภาพที่ดำเนินการเสร็จแล้ว.064914.jpg</t>
  </si>
  <si>
    <t>a7d74e6a</t>
  </si>
  <si>
    <t>เซี๊ยะรังสิต</t>
  </si>
  <si>
    <t>คุณเหมียว</t>
  </si>
  <si>
    <t>เซ็ทเตรียมกล่อง Audio เข้าติดตั้งหน้าสาขา</t>
  </si>
  <si>
    <t>DataServiceDR_Images/a7d74e6a.รูปภาพที่แจ้ง.074326.jpg</t>
  </si>
  <si>
    <t>เซ็ทกล่อง Audio</t>
  </si>
  <si>
    <t>DataServiceDR_Images/a7d74e6a.รูปภาพที่ดำเนินการเสร็จแล้ว.074326.jpg</t>
  </si>
  <si>
    <t>fec9bf3d</t>
  </si>
  <si>
    <t>สวัสดีค่ะ รบกวนอัพเดท VDO เล่นตัวใหม่นะคะ มี 10 สาขา Terminal21/ซีคอน/เมกา บางนา/แฟชั่น/เวสเกต/สยาม เซนเตอร์/เซนทรัลพาร์ค/Zpell/Maya/PTY/ICONSIAM
อัพเดทคืนพฤหัสนะคะ
Terminal21 : https://drive.google.com/file/d/1zu6UWg59s5umHNVbqAeg7M83eskFxFkD/view?usp=drive_link
เมกะบางนา : https://drive.google.com/file/d/1yjpFthIK2CQyEenPbD6ecMstwfSbJ64i/view?usp=drive_link
แฟชั่น/ซีคอน/เวตเกต : https://drive.google.com/file/d/1drDDzwPV1eI0PjqkyIDeGl0it7WCeNLB/view?usp=drive_link
เวสเกต หน้าร้าน : https://drive.google.com/file/d/1YacP3nMPzEOjiIwx9ZyqsXARZyWo6EJE/view?usp=drive_link
สยาม เซนเตอร์ : จอข้าง https://drive.google.com/file/d/1_fa51EqtR6VQQQlOnWe3M7Vz6RKEcSj8/view?usp=drive_link
หลังแคชเชียร์ : https://drive.google.com/file/d/1fLQqoQmY-77g-zSayQx-89vwmyh2UVcr/view?usp=drive_link
เซนทรัลพาร์ค : หลังแคชเชียร์ https://drive.google.com/file/d/18ym0fQrfquhhOAY7SIox2uFDLp1EUsOV/view?usp=drive_link
จอด้านข้าง : https://drive.google.com/file/d/1f2vSR_H8FxDkO9iVN0X5vXi08UkpXMc9/view?usp=drive_link
Zpell : หลังแคชเชียร์ : https://drive.google.com/file/d/1Vim82BBsLrjeJXilo_63eOdTQAVB29vm/view?usp=drive_link
จอด้านข้าง 2 จอ : https://drive.google.com/file/d/1K5fqrdjOOOEXEYLnI8JA3BHfEkF_i2BF/view?usp=drive_link
MAYA :  w2560XH1408PX (จอWALL) https://drive.google.com/file/d/1IKZnZps0cp-8RMU_z0Lmvq1pFUua6Fco/view?usp=drive_link
w2048XH1152PX (จอWALL) https://drive.google.com/file/d/1WGBfvE9hF7CqLza4l6qJYZvBJuc6pmZU/view?usp=drive_link
PTY : w 2560Xh1480pX https://drive.google.com/file/d/1xYWIEuGkKIJ2cldMjjqkYvROnjTgnotz/view?usp=drive_link
w1792Xh1024pX https://drive.google.com/file/d/1T8UaEdWMp8DmiIvKuKLWe11PGT_tVUDC/view?usp=drive_link
ICONSIAM : w640xh256 https://drive.google.com/file/d/1xRevYQsay1sAjjxkZwwpMhDt_9VdiZZq/view?usp=drive_link
w640x384 https://drive.google.com/file/d/1cxHE8cF21qR9wF45hQa7RDso2pkRbqOw/view?usp=drive_link</t>
  </si>
  <si>
    <t>-ประเภทงาน : ขึ้นสื่อ popmart 28-08-26 ประเภทจอ : Led  ชื่อสื่อ : popmart จอแคชเชียร์ Device ที่ทำทั้งหมด : 18 device seccess 18 device</t>
  </si>
  <si>
    <t>4f0d103e</t>
  </si>
  <si>
    <t>ทีมช่างติดตั้งขึ้นสื่อผิด ทางทีมโปรเจคโคให้ส่งสื่อให้ใหม่
ไฟล์จอ LED สาขาเวสต์เกต อยู่ในลิ้งค์นะคะ
https://drive.google.com/drive/folders/12OQaqch8f_gIRjMMzxNb6ZQz0PKsuX6R?usp=sharing</t>
  </si>
  <si>
    <t>DataServiceDR_Images/4f0d103e.รูปภาพที่ดำเนินการเสร็จแล้ว.081321.jpg</t>
  </si>
  <si>
    <t>14f4c0e9</t>
  </si>
  <si>
    <t>คุณบี</t>
  </si>
  <si>
    <t>จอ textline ดับ</t>
  </si>
  <si>
    <t>DataServiceDR_Images/14f4c0e9.รูปภาพที่แจ้ง.081646.jpg</t>
  </si>
  <si>
    <t>กด ASYNC  จอกลับมาติดปกติ</t>
  </si>
  <si>
    <t>DataServiceDR_Images/14f4c0e9.รูปภาพที่ดำเนินการเสร็จแล้ว.081913.jpg</t>
  </si>
  <si>
    <t>2e25db63</t>
  </si>
  <si>
    <t>Stadium One</t>
  </si>
  <si>
    <t>Banphot.K</t>
  </si>
  <si>
    <t>จอออฟไลน์ แจ้งตรวจสอบอุปกรณ์</t>
  </si>
  <si>
    <t>DataServiceDR_Images/2e25db63.รูปภาพที่แจ้ง.083502.jpg</t>
  </si>
  <si>
    <t>0b32204f</t>
  </si>
  <si>
    <t>อาคาร จีเอ็มเอ็ม แกรมมี่ เพลส</t>
  </si>
  <si>
    <t>Woot(Line)</t>
  </si>
  <si>
    <t>อาการ จอ แผ่นดับ 1 แผ่น</t>
  </si>
  <si>
    <t>DataServiceDR_Images/0b32204f.รูปภาพที่แจ้ง.094657.jpg</t>
  </si>
  <si>
    <t>จ่อย , บอยกร</t>
  </si>
  <si>
    <t>2a918948</t>
  </si>
  <si>
    <t>สื่อลูกค้าเป็นสีขาว ส่วนผลแสดงจอภาพเป็นอมฟ้า</t>
  </si>
  <si>
    <t>DataServiceDR_Images/2a918948.รูปภาพที่แจ้ง.095108.jpg</t>
  </si>
  <si>
    <t>รอคอนเฟิร์มกับยูนิลูมีน</t>
  </si>
  <si>
    <t>e8167fcb</t>
  </si>
  <si>
    <t>banphop(line)</t>
  </si>
  <si>
    <t>อาการจอ ไม่ run app</t>
  </si>
  <si>
    <t>DataServiceDR_Images/e8167fcb.รูปภาพที่แจ้ง.095307.jpg</t>
  </si>
  <si>
    <t>2e1a1ab6</t>
  </si>
  <si>
    <t>สื่อเล่นผิดจอ</t>
  </si>
  <si>
    <t>DataServiceDR_Images/2e1a1ab6.รูปภาพที่แจ้ง.011543.jpg</t>
  </si>
  <si>
    <t>เรียกร้อย</t>
  </si>
  <si>
    <t>DataServiceDR_Images/2e1a1ab6.รูปภาพที่ดำเนินการเสร็จแล้ว.011821.png</t>
  </si>
  <si>
    <t>56f1525a</t>
  </si>
  <si>
    <t>สื่อให้ความสำคัญ ‼️
แจ้งเพิ่มสื่อ ทุกสาขาทุก Type Shop
congratulations Nene
https://drive.google.com/drive/folders/1lFh69tbNM1HZm2VypiXsgTL-JFe9WtW3?usp=sharing</t>
  </si>
  <si>
    <t>DataServiceDR_Images/56f1525a.รูปภาพที่แจ้ง.012321.png</t>
  </si>
  <si>
    <t>ขึ้นสื่อ poster</t>
  </si>
  <si>
    <t>DataServiceDR_Images/56f1525a.รูปภาพที่ดำเนินการเสร็จแล้ว.014146.jpg</t>
  </si>
  <si>
    <t>78b83bf4</t>
  </si>
  <si>
    <t>เข้าเปลี่ยนสื่อหน้างาน และเช็กการทำงาน Internet</t>
  </si>
  <si>
    <t>13f09dad</t>
  </si>
  <si>
    <t>Big C Pattaya Klang</t>
  </si>
  <si>
    <t>คุณไก่</t>
  </si>
  <si>
    <t>จอติดไม่ครบ</t>
  </si>
  <si>
    <t>DataServiceDR_Images/13f09dad.รูปภาพที่แจ้ง.023747.jpg</t>
  </si>
  <si>
    <t>38b621d9</t>
  </si>
  <si>
    <t>Acc Wall : BD Embassy, ทรู1ใยแก้ว, CP Tower, EMSPHERE, Siam soi2, One BKK, Dusit Central Park, KhonKaen, Happitat
Video Wall : TS Central Westgate, Mega Bangna, Future Rangsit 
‼️แจ้งขึ้นสื่อด่วน‼️
&gt;&gt; Congratulations Nene ขึ้นสื่อคร่อมเดือน 28 Aug - 11 Sep 26
https://drive.google.com/drive/folders/18h77Rj3oUWejj1kzjd2vR8xeSMkfpJmL?usp=drive_link</t>
  </si>
  <si>
    <t>ขึ้นสื่อจอดังนี้ 1.จอ kiosk 2.จอ 3Sphere 3.จอAcc Wall ทุกจอ</t>
  </si>
  <si>
    <t>1d300afe</t>
  </si>
  <si>
    <t>แจ้งเพิ่มสื่อ,เปลี่ยนแปลง และลบสื่อ Digital TV อัพเดท  28/8/2026
เพิ่มสื่อ แคมเปญSamsung S26Fระยะเวลาการขึ้นสื่อ 28 ส.ค. 69 - 30 ก.ย. 69
https://drive.google.com/drive/folders/1jDQ0SmX_sKKQROGYhhMaJMBX8JC202zx?usp=sharing</t>
  </si>
  <si>
    <t>ขึ้นสื่อจอ Poster</t>
  </si>
  <si>
    <t>21a45495</t>
  </si>
  <si>
    <t>เพิ่มสื่อสื่อ แคมเปญ Flash Sale ระยะเวลาการขึ้นสื่อ 28 ส.ค. 69 - 6 ก.ย. 69
Team DR  &gt;&gt;&gt; Digital Screen 43" (แนวตั้งสื่อco brand)   
https://drive.google.com/drive/folders/1jDQ0SmX_sKKQROGYhhMaJMBX8JC202zx?usp=sharing</t>
  </si>
  <si>
    <t>7dec990b</t>
  </si>
  <si>
    <t>Adidas FO ศรีราชา</t>
  </si>
  <si>
    <t>DataServiceDR_Images/7dec990b.รูปภาพที่แจ้ง.070704.jpg</t>
  </si>
  <si>
    <t>feefd34b</t>
  </si>
  <si>
    <t>Patcharee.Rat (line)</t>
  </si>
  <si>
    <t>ขึ้นสื่อ เดือนกันยายน 
🔵TV Corner (Accessory Wall) ดูชื่อ Corner จาก Folder (ต้องคั่น Logo แต่ละแบรนด์)
https://drive.google.com/drive/folders/1WfElovPKf6zu7tIeiRz_I6tTyjXBZk9U?usp=sharing</t>
  </si>
  <si>
    <t>DataServiceDR_Images/feefd34b.รูปภาพที่แจ้ง.074230.png</t>
  </si>
  <si>
    <t>รอเปิดแยกอีกที</t>
  </si>
  <si>
    <t>45ad7d31</t>
  </si>
  <si>
    <t>คุณดอน</t>
  </si>
  <si>
    <t>0661289699</t>
  </si>
  <si>
    <t>ลูกค้าอยากทราบ
-โปรแกรมที่โหลดลงคอม เพื่ออัพไฟล์สื่อ ชื่อโปรแกรมว่าอะไร
-ชื่อ wifi ที่ใช้กับจอ คือชื่ออะไรค่ะ</t>
  </si>
  <si>
    <t>DataServiceDR_Images/45ad7d31.รูปภาพที่แจ้ง.090608.jpg</t>
  </si>
  <si>
    <t>เรียบบร้อย</t>
  </si>
  <si>
    <t>8ec566ab</t>
  </si>
  <si>
    <t>เข้าตรวจสอบระบบ internet เนื่องจากจอออฟไลน์ทั้งร้าน</t>
  </si>
  <si>
    <t>DataServiceDR_Images/8ec566ab.รูปภาพที่แจ้ง.091446.jpg</t>
  </si>
  <si>
    <t>4bb5c51e</t>
  </si>
  <si>
    <t>แผ่น Module หลุด มีการใส่กลับเข้าไปใหม่แล้วแต่ไม่เป็นระนาบเดียวกัน</t>
  </si>
  <si>
    <t>DataServiceDR_Images/4bb5c51e.รูปภาพที่แจ้ง.095800.jpg</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</si>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</sst>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yyyy\,\ h:mm:ss"/>
    <numFmt numFmtId="165" formatCode="m/d/yyyy\ h:mm:ss"/>
    <numFmt numFmtId="166" formatCode="d\ mmmyy"/>
    <numFmt numFmtId="167" formatCode="yyyymmmd"/>
  </numFmts>
  <fonts count="85">
    <font>
      <sz val="10"/>
      <color rgb="FF000000"/>
      <name val="Arial"/>
      <scheme val="minor"/>
    </font>
    <font>
      <sz val="10"/>
      <color theme="1"/>
      <name val="Arial"/>
      <scheme val="minor"/>
    </font>
    <font>
      <b/>
      <sz val="10"/>
      <color rgb="FFFFFFFF"/>
      <name val="Arial"/>
      <scheme val="minor"/>
    </font>
    <font>
      <sz val="15"/>
      <color theme="1"/>
      <name val="Arial"/>
      <scheme val="minor"/>
    </font>
    <font>
      <sz val="16"/>
      <color theme="1"/>
      <name val="Arial"/>
      <scheme val="minor"/>
    </font>
    <font>
      <sz val="10"/>
      <name val="Arial"/>
    </font>
    <font>
      <b/>
      <sz val="18"/>
      <color theme="1"/>
      <name val="Angsana New"/>
    </font>
    <font>
      <b/>
      <sz val="30"/>
      <color rgb="FF0000FF"/>
      <name val="Angsana New"/>
    </font>
    <font>
      <sz val="15"/>
      <color rgb="FFFF0000"/>
      <name val="Arial"/>
      <scheme val="minor"/>
    </font>
    <font>
      <sz val="15"/>
      <color theme="1"/>
      <name val="AngsanaUPC"/>
    </font>
    <font>
      <b/>
      <sz val="15"/>
      <color theme="1"/>
      <name val="AngsanaUPC"/>
    </font>
    <font>
      <b/>
      <sz val="18"/>
      <color rgb="FF0000FF"/>
      <name val="Angsana New"/>
    </font>
    <font>
      <b/>
      <sz val="18"/>
      <color rgb="FF1F1F1F"/>
      <name val="Angsana New"/>
    </font>
    <font>
      <b/>
      <sz val="10"/>
      <color rgb="FF000000"/>
      <name val="Arial"/>
    </font>
    <font>
      <sz val="10"/>
      <color rgb="FF000000"/>
      <name val="Arial"/>
    </font>
    <font>
      <b/>
      <sz val="13"/>
      <color rgb="FFFF0000"/>
      <name val="Arial"/>
    </font>
    <font>
      <b/>
      <sz val="18"/>
      <color rgb="FFFF0000"/>
      <name val="Angsana New"/>
    </font>
    <font>
      <b/>
      <sz val="19"/>
      <color rgb="FF0000FF"/>
      <name val="Angsana New"/>
    </font>
    <font>
      <b/>
      <sz val="10"/>
      <color rgb="FF000000"/>
      <name val="Roboto"/>
    </font>
    <font>
      <sz val="10"/>
      <color theme="1"/>
      <name val="Arial"/>
    </font>
    <font>
      <sz val="10"/>
      <color theme="1"/>
      <name val="Arial"/>
    </font>
    <font>
      <b/>
      <sz val="10"/>
      <color rgb="FF11734B"/>
      <name val="Roboto"/>
    </font>
    <font>
      <sz val="10"/>
      <color rgb="FF434343"/>
      <name val="Roboto"/>
    </font>
    <font>
      <sz val="10"/>
      <color rgb="FFFF0000"/>
      <name val="Roboto"/>
    </font>
    <font>
      <sz val="10"/>
      <color rgb="FFBFE0F6"/>
      <name val="Roboto"/>
    </font>
    <font>
      <sz val="10"/>
      <color rgb="FF0000FF"/>
      <name val="Arial"/>
    </font>
    <font>
      <sz val="9"/>
      <color rgb="FF1F1F1F"/>
      <name val="Google Sans"/>
    </font>
    <font>
      <u/>
      <sz val="10"/>
      <color rgb="FF434343"/>
      <name val="Roboto"/>
    </font>
    <font>
      <sz val="10"/>
      <color rgb="FF753800"/>
      <name val="Roboto"/>
    </font>
    <font>
      <sz val="10"/>
      <color rgb="FFB10202"/>
      <name val="Roboto"/>
    </font>
    <font>
      <sz val="10"/>
      <color rgb="FF000000"/>
      <name val="Roboto"/>
    </font>
    <font>
      <sz val="10"/>
      <color rgb="FF434343"/>
      <name val="Roboto"/>
    </font>
    <font>
      <sz val="15"/>
      <color theme="1"/>
      <name val="Arial"/>
    </font>
    <font>
      <b/>
      <sz val="18"/>
      <color rgb="FF000000"/>
      <name val="Angsana New"/>
    </font>
    <font>
      <u/>
      <sz val="10"/>
      <color rgb="FF434343"/>
      <name val="Roboto"/>
    </font>
    <font>
      <sz val="10"/>
      <color rgb="FF473821"/>
      <name val="Roboto"/>
    </font>
    <font>
      <sz val="10"/>
      <color rgb="FF434343"/>
      <name val="Arial"/>
    </font>
    <font>
      <sz val="10"/>
      <color rgb="FFD4EDBC"/>
      <name val="Roboto"/>
    </font>
    <font>
      <sz val="10"/>
      <color rgb="FF11734B"/>
      <name val="Roboto"/>
    </font>
    <font>
      <sz val="10"/>
      <color rgb="FF3D3D3D"/>
      <name val="Roboto"/>
    </font>
    <font>
      <sz val="10"/>
      <color rgb="FF0A53A8"/>
      <name val="Roboto"/>
    </font>
    <font>
      <sz val="10"/>
      <color rgb="FF215A6C"/>
      <name val="Roboto"/>
    </font>
    <font>
      <sz val="10"/>
      <color rgb="FF5A3286"/>
      <name val="Roboto"/>
    </font>
    <font>
      <u/>
      <sz val="10"/>
      <color rgb="FFFF0000"/>
      <name val="Roboto"/>
    </font>
    <font>
      <sz val="10"/>
      <color theme="1"/>
      <name val="Arial"/>
      <scheme val="minor"/>
    </font>
    <font>
      <u/>
      <sz val="10"/>
      <color rgb="FFFF0000"/>
      <name val="Roboto"/>
    </font>
    <font>
      <u/>
      <sz val="10"/>
      <color rgb="FFFF0000"/>
      <name val="Arial"/>
    </font>
    <font>
      <u/>
      <sz val="10"/>
      <color rgb="FF434343"/>
      <name val="Roboto"/>
    </font>
    <font>
      <sz val="10"/>
      <color rgb="FFE5CFF2"/>
      <name val="Roboto"/>
    </font>
    <font>
      <sz val="10"/>
      <color rgb="FFFF0000"/>
      <name val="Arial"/>
    </font>
    <font>
      <u/>
      <sz val="10"/>
      <color rgb="FFFF0000"/>
      <name val="Arial"/>
    </font>
    <font>
      <u/>
      <sz val="10"/>
      <color rgb="FFFF0000"/>
      <name val="Arial"/>
    </font>
    <font>
      <u/>
      <sz val="10"/>
      <color rgb="FF434343"/>
      <name val="Roboto"/>
    </font>
    <font>
      <u/>
      <sz val="10"/>
      <color rgb="FF434343"/>
      <name val="Roboto"/>
    </font>
    <font>
      <sz val="10"/>
      <color rgb="FFFFCFC9"/>
      <name val="Roboto"/>
    </font>
    <font>
      <u/>
      <sz val="10"/>
      <color rgb="FFFF0000"/>
      <name val="Arial"/>
    </font>
    <font>
      <u/>
      <sz val="10"/>
      <color rgb="FFFF0000"/>
      <name val="Roboto"/>
    </font>
    <font>
      <u/>
      <sz val="10"/>
      <color rgb="FF434343"/>
      <name val="Roboto"/>
    </font>
    <font>
      <u/>
      <sz val="10"/>
      <color rgb="FFFF0000"/>
      <name val="Roboto"/>
    </font>
    <font>
      <sz val="11"/>
      <color theme="1"/>
      <name val="Calibri"/>
    </font>
    <font>
      <sz val="10"/>
      <color rgb="FFFFE5A0"/>
      <name val="Roboto"/>
    </font>
    <font>
      <sz val="10"/>
      <color rgb="FFB10202"/>
      <name val="Arial"/>
    </font>
    <font>
      <u/>
      <sz val="10"/>
      <color rgb="FFFF0000"/>
      <name val="Arial"/>
    </font>
    <font>
      <u/>
      <sz val="10"/>
      <color rgb="FFFF0000"/>
      <name val="Arial"/>
    </font>
    <font>
      <u/>
      <sz val="10"/>
      <color rgb="FFFF0000"/>
      <name val="Arial"/>
    </font>
    <font>
      <u/>
      <sz val="10"/>
      <color rgb="FF434343"/>
      <name val="Roboto"/>
    </font>
    <font>
      <u/>
      <sz val="10"/>
      <color rgb="FFFF0000"/>
      <name val="Arial"/>
    </font>
    <font>
      <sz val="10"/>
      <color rgb="FFE5E5E5"/>
      <name val="Roboto"/>
    </font>
    <font>
      <u/>
      <sz val="10"/>
      <color rgb="FFFF0000"/>
      <name val="Roboto"/>
    </font>
    <font>
      <sz val="10"/>
      <color rgb="FFC6DBE1"/>
      <name val="Roboto"/>
    </font>
    <font>
      <sz val="11"/>
      <color rgb="FF753800"/>
      <name val="Roboto"/>
    </font>
    <font>
      <sz val="10"/>
      <color rgb="FF434343"/>
      <name val="Docs-Roboto"/>
    </font>
    <font>
      <sz val="11"/>
      <color rgb="FF434343"/>
      <name val="Roboto"/>
    </font>
    <font>
      <sz val="11"/>
      <color rgb="FFB10202"/>
      <name val="Roboto"/>
    </font>
    <font>
      <sz val="11"/>
      <color rgb="FF0A53A8"/>
      <name val="Roboto"/>
    </font>
    <font>
      <sz val="11"/>
      <color rgb="FFD4EDBC"/>
      <name val="Roboto"/>
    </font>
    <font>
      <sz val="10"/>
      <color rgb="FFFFC8AA"/>
      <name val="Roboto"/>
    </font>
    <font>
      <sz val="11"/>
      <color rgb="FF11734B"/>
      <name val="Roboto"/>
    </font>
    <font>
      <sz val="10"/>
      <color rgb="FFFF0000"/>
      <name val="Arial"/>
      <scheme val="minor"/>
    </font>
    <font>
      <u/>
      <sz val="10"/>
      <color rgb="FF0000FF"/>
      <name val="Arial"/>
    </font>
    <font>
      <u/>
      <sz val="10"/>
      <color rgb="FF434343"/>
      <name val="Roboto"/>
    </font>
    <font>
      <b/>
      <sz val="10"/>
      <color rgb="FF000000"/>
      <name val="docs-Roboto"/>
    </font>
    <font>
      <u/>
      <sz val="10"/>
      <color rgb="FF1155CC"/>
      <name val="Roboto"/>
    </font>
    <font>
      <sz val="10"/>
      <color rgb="FF1F1F1F"/>
      <name val="Arial"/>
      <scheme val="minor"/>
    </font>
    <font>
      <sz val="9"/>
      <color rgb="FF1F1F1F"/>
      <name val="Arial"/>
      <scheme val="minor"/>
    </font>
  </fonts>
  <fills count="18">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93C47D"/>
        <bgColor rgb="FF93C47D"/>
      </patternFill>
    </fill>
    <fill>
      <patternFill patternType="solid">
        <fgColor rgb="FF4A86E8"/>
        <bgColor rgb="FF4A86E8"/>
      </patternFill>
    </fill>
    <fill>
      <patternFill patternType="solid">
        <fgColor rgb="FFEAD1DC"/>
        <bgColor rgb="FFEAD1DC"/>
      </patternFill>
    </fill>
    <fill>
      <patternFill patternType="solid">
        <fgColor rgb="FFFFF2CC"/>
        <bgColor rgb="FFFFF2CC"/>
      </patternFill>
    </fill>
    <fill>
      <patternFill patternType="solid">
        <fgColor rgb="FFD9D2E9"/>
        <bgColor rgb="FFD9D2E9"/>
      </patternFill>
    </fill>
    <fill>
      <patternFill patternType="solid">
        <fgColor rgb="FF3C78D8"/>
        <bgColor rgb="FF3C78D8"/>
      </patternFill>
    </fill>
    <fill>
      <patternFill patternType="solid">
        <fgColor rgb="FF4285F4"/>
        <bgColor rgb="FF4285F4"/>
      </patternFill>
    </fill>
    <fill>
      <patternFill patternType="solid">
        <fgColor rgb="FF46BDC6"/>
        <bgColor rgb="FF46BDC6"/>
      </patternFill>
    </fill>
    <fill>
      <patternFill patternType="solid">
        <fgColor rgb="FFFFFF00"/>
        <bgColor rgb="FFFFFF00"/>
      </patternFill>
    </fill>
    <fill>
      <patternFill patternType="solid">
        <fgColor rgb="FFD9D9D9"/>
        <bgColor rgb="FFD9D9D9"/>
      </patternFill>
    </fill>
    <fill>
      <patternFill patternType="solid">
        <fgColor rgb="FFF6F8F9"/>
        <bgColor rgb="FFF6F8F9"/>
      </patternFill>
    </fill>
  </fills>
  <borders count="61">
    <border>
      <left/>
      <right/>
      <top/>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style="thick">
        <color rgb="FF000000"/>
      </left>
      <right/>
      <top style="thick">
        <color rgb="FF000000"/>
      </top>
      <bottom/>
      <diagonal/>
    </border>
    <border>
      <left/>
      <right/>
      <top style="thick">
        <color rgb="FF000000"/>
      </top>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374139"/>
      </top>
      <bottom style="thin">
        <color rgb="FF374139"/>
      </bottom>
      <diagonal/>
    </border>
    <border>
      <left style="thick">
        <color rgb="FF000000"/>
      </left>
      <right/>
      <top style="dotted">
        <color rgb="FF000000"/>
      </top>
      <bottom style="dotted">
        <color rgb="FF000000"/>
      </bottom>
      <diagonal/>
    </border>
    <border>
      <left/>
      <right/>
      <top style="dotted">
        <color rgb="FF000000"/>
      </top>
      <bottom style="dotted">
        <color rgb="FF000000"/>
      </bottom>
      <diagonal/>
    </border>
    <border>
      <left style="thin">
        <color rgb="FF374139"/>
      </left>
      <right style="thin">
        <color rgb="FFFFFFFF"/>
      </right>
      <top style="thin">
        <color rgb="FF374139"/>
      </top>
      <bottom style="thin">
        <color rgb="FF374139"/>
      </bottom>
      <diagonal/>
    </border>
    <border>
      <left/>
      <right style="thick">
        <color rgb="FF000000"/>
      </right>
      <top style="dotted">
        <color rgb="FF000000"/>
      </top>
      <bottom style="dotted">
        <color rgb="FF000000"/>
      </bottom>
      <diagonal/>
    </border>
    <border>
      <left style="thin">
        <color rgb="FFFFFFFF"/>
      </left>
      <right style="thin">
        <color rgb="FFFFFFFF"/>
      </right>
      <top style="thin">
        <color rgb="FF374139"/>
      </top>
      <bottom style="thin">
        <color rgb="FFFFFFFF"/>
      </bottom>
      <diagonal/>
    </border>
    <border>
      <left style="thick">
        <color rgb="FF000000"/>
      </left>
      <right/>
      <top/>
      <bottom style="dotted">
        <color rgb="FF000000"/>
      </bottom>
      <diagonal/>
    </border>
    <border>
      <left style="thin">
        <color rgb="FF374139"/>
      </left>
      <right style="thin">
        <color rgb="FFFFFF00"/>
      </right>
      <top style="thin">
        <color rgb="FFFFFF00"/>
      </top>
      <bottom style="thin">
        <color rgb="FFFFFF00"/>
      </bottom>
      <diagonal/>
    </border>
    <border>
      <left/>
      <right/>
      <top/>
      <bottom style="dotted">
        <color rgb="FF000000"/>
      </bottom>
      <diagonal/>
    </border>
    <border>
      <left/>
      <right style="thick">
        <color rgb="FF000000"/>
      </right>
      <top/>
      <bottom style="dotted">
        <color rgb="FF000000"/>
      </bottom>
      <diagonal/>
    </border>
    <border>
      <left style="thin">
        <color rgb="FFFFFF00"/>
      </left>
      <right style="thin">
        <color rgb="FFFFFF00"/>
      </right>
      <top style="thin">
        <color rgb="FFFFFF00"/>
      </top>
      <bottom style="thin">
        <color rgb="FFFFFF00"/>
      </bottom>
      <diagonal/>
    </border>
    <border>
      <left style="thin">
        <color rgb="FFF6F8F9"/>
      </left>
      <right style="thin">
        <color rgb="FFF6F8F9"/>
      </right>
      <top style="thin">
        <color rgb="FFF6F8F9"/>
      </top>
      <bottom style="thin">
        <color rgb="FFF6F8F9"/>
      </bottom>
      <diagonal/>
    </border>
    <border>
      <left style="thin">
        <color rgb="FFFFFFFF"/>
      </left>
      <right style="thin">
        <color rgb="FF3C78D8"/>
      </right>
      <top style="thin">
        <color rgb="FF374139"/>
      </top>
      <bottom style="thin">
        <color rgb="FF374139"/>
      </bottom>
      <diagonal/>
    </border>
    <border>
      <left style="thin">
        <color rgb="FFFFFFFF"/>
      </left>
      <right style="thin">
        <color rgb="FF374139"/>
      </right>
      <top style="thin">
        <color rgb="FF374139"/>
      </top>
      <bottom style="thin">
        <color rgb="FF374139"/>
      </bottom>
      <diagonal/>
    </border>
    <border>
      <left style="thick">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dotted">
        <color rgb="FF000000"/>
      </left>
      <right/>
      <top style="dotted">
        <color rgb="FF000000"/>
      </top>
      <bottom style="dotted">
        <color rgb="FF000000"/>
      </bottom>
      <diagonal/>
    </border>
    <border>
      <left/>
      <right style="thick">
        <color rgb="FF000000"/>
      </right>
      <top style="thick">
        <color rgb="FF000000"/>
      </top>
      <bottom/>
      <diagonal/>
    </border>
    <border>
      <left/>
      <right style="thin">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bottom style="thick">
        <color rgb="FF000000"/>
      </bottom>
      <diagonal/>
    </border>
    <border>
      <left style="thin">
        <color rgb="FFFFFF00"/>
      </left>
      <right style="thin">
        <color rgb="FFF6F8F9"/>
      </right>
      <top style="thin">
        <color rgb="FFFFFF00"/>
      </top>
      <bottom style="thin">
        <color rgb="FFFFFF00"/>
      </bottom>
      <diagonal/>
    </border>
    <border>
      <left style="thin">
        <color rgb="FFFFFF00"/>
      </left>
      <right style="thin">
        <color rgb="FF374139"/>
      </right>
      <top style="thin">
        <color rgb="FFFFFF00"/>
      </top>
      <bottom style="thin">
        <color rgb="FFFFFF00"/>
      </bottom>
      <diagonal/>
    </border>
    <border>
      <left style="thin">
        <color rgb="FFFFFF00"/>
      </left>
      <right style="thin">
        <color rgb="FFFFFFFF"/>
      </right>
      <top style="thin">
        <color rgb="FFFFFF00"/>
      </top>
      <bottom style="thin">
        <color rgb="FFFFFF00"/>
      </bottom>
      <diagonal/>
    </border>
    <border>
      <left style="thin">
        <color rgb="FF374139"/>
      </left>
      <right style="thin">
        <color rgb="FFFFFFFF"/>
      </right>
      <top style="thin">
        <color rgb="FFFFFFFF"/>
      </top>
      <bottom style="thin">
        <color rgb="FFFFFFFF"/>
      </bottom>
      <diagonal/>
    </border>
    <border>
      <left style="thin">
        <color rgb="FFFFF2CC"/>
      </left>
      <right style="thin">
        <color rgb="FF374139"/>
      </right>
      <top style="thin">
        <color rgb="FFFFF2CC"/>
      </top>
      <bottom style="thin">
        <color rgb="FFFFF2CC"/>
      </bottom>
      <diagonal/>
    </border>
    <border>
      <left style="thin">
        <color rgb="FF374139"/>
      </left>
      <right style="thin">
        <color rgb="FFF6F8F9"/>
      </right>
      <top style="thin">
        <color rgb="FFF6F8F9"/>
      </top>
      <bottom style="thin">
        <color rgb="FFF6F8F9"/>
      </bottom>
      <diagonal/>
    </border>
    <border>
      <left style="thin">
        <color rgb="FFFFFFFF"/>
      </left>
      <right style="thin">
        <color rgb="FFF6F8F9"/>
      </right>
      <top style="thin">
        <color rgb="FFFFFFFF"/>
      </top>
      <bottom style="thin">
        <color rgb="FFFFFFFF"/>
      </bottom>
      <diagonal/>
    </border>
    <border>
      <left style="thin">
        <color rgb="FFFFFFFF"/>
      </left>
      <right style="thin">
        <color rgb="FF374139"/>
      </right>
      <top style="thin">
        <color rgb="FFFFFFFF"/>
      </top>
      <bottom style="thin">
        <color rgb="FFFFFFFF"/>
      </bottom>
      <diagonal/>
    </border>
    <border>
      <left style="thin">
        <color rgb="FFF6F8F9"/>
      </left>
      <right style="thin">
        <color rgb="FFFFFFFF"/>
      </right>
      <top style="thin">
        <color rgb="FFF6F8F9"/>
      </top>
      <bottom style="thin">
        <color rgb="FFF6F8F9"/>
      </bottom>
      <diagonal/>
    </border>
    <border>
      <left style="thin">
        <color rgb="FFF6F8F9"/>
      </left>
      <right style="thin">
        <color rgb="FF374139"/>
      </right>
      <top style="thin">
        <color rgb="FFF6F8F9"/>
      </top>
      <bottom style="thin">
        <color rgb="FFF6F8F9"/>
      </bottom>
      <diagonal/>
    </border>
    <border>
      <left style="thin">
        <color rgb="FFFFF2CC"/>
      </left>
      <right style="thin">
        <color rgb="FFFFF2CC"/>
      </right>
      <top style="thin">
        <color rgb="FFFFF2CC"/>
      </top>
      <bottom style="thin">
        <color rgb="FFFFF2CC"/>
      </bottom>
      <diagonal/>
    </border>
    <border>
      <left style="thin">
        <color rgb="FFFFFFFF"/>
      </left>
      <right style="thin">
        <color rgb="FFFFF2CC"/>
      </right>
      <top style="thin">
        <color rgb="FFA3B2CC"/>
      </top>
      <bottom style="thin">
        <color rgb="FFA3B2CC"/>
      </bottom>
      <diagonal/>
    </border>
  </borders>
  <cellStyleXfs count="1">
    <xf numFmtId="0" fontId="0" fillId="0" borderId="0"/>
  </cellStyleXfs>
  <cellXfs count="471">
    <xf numFmtId="0" fontId="0" fillId="0" borderId="0" xfId="0"/>
    <xf numFmtId="0" fontId="1" fillId="0" borderId="0" xfId="0" applyFont="1"/>
    <xf numFmtId="0" fontId="2" fillId="0" borderId="1" xfId="0" applyFont="1" applyBorder="1" applyAlignment="1">
      <alignment horizontal="center"/>
    </xf>
    <xf numFmtId="0" fontId="2" fillId="0" borderId="2" xfId="0" applyFont="1" applyBorder="1" applyAlignment="1">
      <alignment horizontal="center"/>
    </xf>
    <xf numFmtId="49" fontId="2" fillId="0" borderId="2" xfId="0" applyNumberFormat="1" applyFont="1" applyBorder="1" applyAlignment="1">
      <alignment horizontal="center"/>
    </xf>
    <xf numFmtId="0" fontId="2" fillId="0" borderId="3" xfId="0" applyFont="1" applyBorder="1" applyAlignment="1">
      <alignment horizontal="center"/>
    </xf>
    <xf numFmtId="0" fontId="1" fillId="0" borderId="4" xfId="0" applyFont="1" applyBorder="1"/>
    <xf numFmtId="0" fontId="1" fillId="0" borderId="5" xfId="0" applyFont="1" applyBorder="1"/>
    <xf numFmtId="49" fontId="1" fillId="0" borderId="5" xfId="0" applyNumberFormat="1" applyFont="1" applyBorder="1"/>
    <xf numFmtId="164" fontId="1" fillId="0" borderId="5" xfId="0" applyNumberFormat="1" applyFont="1" applyBorder="1"/>
    <xf numFmtId="0" fontId="1" fillId="0" borderId="6" xfId="0" applyFont="1" applyBorder="1"/>
    <xf numFmtId="165" fontId="1" fillId="0" borderId="5" xfId="0" applyNumberFormat="1" applyFont="1" applyBorder="1"/>
    <xf numFmtId="0" fontId="3" fillId="2" borderId="0" xfId="0" applyFont="1" applyFill="1"/>
    <xf numFmtId="0" fontId="3" fillId="0" borderId="0" xfId="0" applyFont="1"/>
    <xf numFmtId="0" fontId="4" fillId="2" borderId="0" xfId="0" applyFont="1" applyFill="1"/>
    <xf numFmtId="0" fontId="3" fillId="0" borderId="7" xfId="0" applyFont="1" applyBorder="1"/>
    <xf numFmtId="0" fontId="6" fillId="2" borderId="8" xfId="0" applyFont="1" applyFill="1" applyBorder="1" applyAlignment="1">
      <alignment horizontal="center"/>
    </xf>
    <xf numFmtId="0" fontId="8" fillId="0" borderId="0" xfId="0" applyFont="1" applyAlignment="1">
      <alignment horizontal="center"/>
    </xf>
    <xf numFmtId="0" fontId="9" fillId="2" borderId="7" xfId="0" applyFont="1" applyFill="1" applyBorder="1" applyAlignment="1">
      <alignment horizontal="right"/>
    </xf>
    <xf numFmtId="0" fontId="6" fillId="2" borderId="11" xfId="0" applyFont="1" applyFill="1" applyBorder="1"/>
    <xf numFmtId="0" fontId="6" fillId="2" borderId="0" xfId="0" applyFont="1" applyFill="1"/>
    <xf numFmtId="0" fontId="6" fillId="2" borderId="0" xfId="0" applyFont="1" applyFill="1" applyAlignment="1">
      <alignment horizontal="left"/>
    </xf>
    <xf numFmtId="0" fontId="6" fillId="2" borderId="12" xfId="0" applyFont="1" applyFill="1" applyBorder="1"/>
    <xf numFmtId="0" fontId="11" fillId="2" borderId="0" xfId="0" applyFont="1" applyFill="1" applyAlignment="1">
      <alignment horizontal="left"/>
    </xf>
    <xf numFmtId="0" fontId="12" fillId="2" borderId="0" xfId="0" applyFont="1" applyFill="1"/>
    <xf numFmtId="164" fontId="11" fillId="2" borderId="12" xfId="0" applyNumberFormat="1" applyFont="1" applyFill="1" applyBorder="1" applyAlignment="1">
      <alignment horizontal="right"/>
    </xf>
    <xf numFmtId="0" fontId="0" fillId="3" borderId="0" xfId="0" applyFill="1" applyAlignment="1">
      <alignment horizontal="center" vertical="center"/>
    </xf>
    <xf numFmtId="0" fontId="0" fillId="3" borderId="13" xfId="0" applyFill="1" applyBorder="1" applyAlignment="1">
      <alignment horizontal="center" vertical="center"/>
    </xf>
    <xf numFmtId="49" fontId="11" fillId="2" borderId="0" xfId="0" applyNumberFormat="1" applyFont="1" applyFill="1" applyAlignment="1">
      <alignment horizontal="left"/>
    </xf>
    <xf numFmtId="49" fontId="13" fillId="4" borderId="14" xfId="0" applyNumberFormat="1" applyFont="1" applyFill="1" applyBorder="1" applyAlignment="1">
      <alignment horizontal="center" vertical="center"/>
    </xf>
    <xf numFmtId="0" fontId="0" fillId="5" borderId="13" xfId="0" applyFill="1" applyBorder="1" applyAlignment="1">
      <alignment horizontal="center" vertical="center"/>
    </xf>
    <xf numFmtId="0" fontId="14" fillId="2" borderId="0" xfId="0" applyFont="1" applyFill="1"/>
    <xf numFmtId="49" fontId="14" fillId="2" borderId="0" xfId="0" applyNumberFormat="1" applyFont="1" applyFill="1" applyAlignment="1">
      <alignment horizontal="left"/>
    </xf>
    <xf numFmtId="49" fontId="11" fillId="2" borderId="12" xfId="0" applyNumberFormat="1" applyFont="1" applyFill="1" applyBorder="1" applyAlignment="1">
      <alignment horizontal="right"/>
    </xf>
    <xf numFmtId="0" fontId="0" fillId="3" borderId="13" xfId="0" applyFill="1" applyBorder="1" applyAlignment="1">
      <alignment horizontal="left" vertical="center"/>
    </xf>
    <xf numFmtId="0" fontId="15" fillId="2" borderId="0" xfId="0" applyFont="1" applyFill="1" applyAlignment="1">
      <alignment horizontal="center"/>
    </xf>
    <xf numFmtId="0" fontId="15" fillId="2" borderId="0" xfId="0" applyFont="1" applyFill="1" applyAlignment="1">
      <alignment horizontal="center" wrapText="1"/>
    </xf>
    <xf numFmtId="0" fontId="6" fillId="0" borderId="0" xfId="0" applyFont="1"/>
    <xf numFmtId="0" fontId="6" fillId="0" borderId="0" xfId="0" applyFont="1" applyAlignment="1">
      <alignment horizontal="center"/>
    </xf>
    <xf numFmtId="0" fontId="0" fillId="6" borderId="13" xfId="0" applyFill="1" applyBorder="1" applyAlignment="1">
      <alignment horizontal="center" vertical="center"/>
    </xf>
    <xf numFmtId="49" fontId="16" fillId="2" borderId="12" xfId="0" applyNumberFormat="1" applyFont="1" applyFill="1" applyBorder="1" applyAlignment="1">
      <alignment horizontal="right"/>
    </xf>
    <xf numFmtId="0" fontId="14" fillId="8" borderId="0" xfId="0" applyFont="1" applyFill="1"/>
    <xf numFmtId="0" fontId="6" fillId="2" borderId="0" xfId="0" applyFont="1" applyFill="1" applyAlignment="1">
      <alignment horizontal="center"/>
    </xf>
    <xf numFmtId="0" fontId="0" fillId="10" borderId="13" xfId="0" applyFill="1" applyBorder="1" applyAlignment="1">
      <alignment horizontal="center" vertical="center"/>
    </xf>
    <xf numFmtId="0" fontId="6" fillId="2" borderId="15" xfId="0" applyFont="1" applyFill="1" applyBorder="1"/>
    <xf numFmtId="0" fontId="11" fillId="2" borderId="16" xfId="0" applyFont="1" applyFill="1" applyBorder="1" applyAlignment="1">
      <alignment horizontal="right"/>
    </xf>
    <xf numFmtId="0" fontId="14" fillId="11" borderId="0" xfId="0" applyFont="1" applyFill="1"/>
    <xf numFmtId="0" fontId="14" fillId="12" borderId="0" xfId="0" applyFont="1" applyFill="1"/>
    <xf numFmtId="0" fontId="13" fillId="13" borderId="17" xfId="0" applyFont="1" applyFill="1" applyBorder="1" applyAlignment="1">
      <alignment horizontal="center" vertical="center"/>
    </xf>
    <xf numFmtId="0" fontId="13" fillId="13" borderId="14" xfId="0" applyFont="1" applyFill="1" applyBorder="1" applyAlignment="1">
      <alignment horizontal="left" vertical="center"/>
    </xf>
    <xf numFmtId="0" fontId="18" fillId="10" borderId="13" xfId="0" applyFont="1" applyFill="1" applyBorder="1" applyAlignment="1">
      <alignment horizontal="center" vertical="center"/>
    </xf>
    <xf numFmtId="0" fontId="13" fillId="14" borderId="14" xfId="0" applyFont="1" applyFill="1" applyBorder="1" applyAlignment="1">
      <alignment horizontal="center" vertical="center"/>
    </xf>
    <xf numFmtId="0" fontId="13" fillId="13" borderId="14" xfId="0" applyFont="1" applyFill="1" applyBorder="1" applyAlignment="1">
      <alignment horizontal="center" vertical="center"/>
    </xf>
    <xf numFmtId="0" fontId="13" fillId="7" borderId="19" xfId="0" applyFont="1" applyFill="1" applyBorder="1" applyAlignment="1">
      <alignment horizontal="center" vertical="center"/>
    </xf>
    <xf numFmtId="0" fontId="13" fillId="8" borderId="14" xfId="0" applyFont="1" applyFill="1" applyBorder="1" applyAlignment="1">
      <alignment horizontal="center" vertical="center"/>
    </xf>
    <xf numFmtId="0" fontId="19" fillId="15" borderId="0" xfId="0" applyFont="1" applyFill="1" applyAlignment="1">
      <alignment vertical="top"/>
    </xf>
    <xf numFmtId="0" fontId="13" fillId="5" borderId="19" xfId="0" applyFont="1" applyFill="1" applyBorder="1" applyAlignment="1">
      <alignment horizontal="center" vertical="center"/>
    </xf>
    <xf numFmtId="0" fontId="20" fillId="2" borderId="21" xfId="0" applyFont="1" applyFill="1" applyBorder="1" applyAlignment="1">
      <alignment vertical="top"/>
    </xf>
    <xf numFmtId="0" fontId="13" fillId="5" borderId="19" xfId="0" applyFont="1" applyFill="1" applyBorder="1" applyAlignment="1">
      <alignment horizontal="left" vertical="center"/>
    </xf>
    <xf numFmtId="0" fontId="13" fillId="9" borderId="19" xfId="0" applyFont="1" applyFill="1" applyBorder="1" applyAlignment="1">
      <alignment horizontal="center" vertical="center"/>
    </xf>
    <xf numFmtId="49" fontId="21" fillId="2" borderId="24" xfId="0" applyNumberFormat="1" applyFont="1" applyFill="1" applyBorder="1" applyAlignment="1">
      <alignment vertical="top"/>
    </xf>
    <xf numFmtId="0" fontId="13" fillId="8" borderId="19" xfId="0" applyFont="1" applyFill="1" applyBorder="1" applyAlignment="1">
      <alignment horizontal="center" vertical="center"/>
    </xf>
    <xf numFmtId="164" fontId="22" fillId="2" borderId="24" xfId="0" applyNumberFormat="1" applyFont="1" applyFill="1" applyBorder="1" applyAlignment="1">
      <alignment horizontal="right" vertical="top"/>
    </xf>
    <xf numFmtId="0" fontId="13" fillId="10" borderId="14" xfId="0" applyFont="1" applyFill="1" applyBorder="1" applyAlignment="1">
      <alignment horizontal="center" vertical="center"/>
    </xf>
    <xf numFmtId="49" fontId="13" fillId="10" borderId="14" xfId="0" applyNumberFormat="1" applyFont="1" applyFill="1" applyBorder="1" applyAlignment="1">
      <alignment horizontal="center" vertical="center"/>
    </xf>
    <xf numFmtId="0" fontId="6" fillId="2" borderId="11" xfId="0" applyFont="1" applyFill="1" applyBorder="1" applyAlignment="1">
      <alignment horizontal="left" vertical="top"/>
    </xf>
    <xf numFmtId="0" fontId="13" fillId="11" borderId="14" xfId="0" applyFont="1" applyFill="1" applyBorder="1" applyAlignment="1">
      <alignment horizontal="center" vertical="center"/>
    </xf>
    <xf numFmtId="0" fontId="6" fillId="2" borderId="0" xfId="0" applyFont="1" applyFill="1" applyAlignment="1">
      <alignment horizontal="left" vertical="top"/>
    </xf>
    <xf numFmtId="0" fontId="13" fillId="12" borderId="14" xfId="0" applyFont="1" applyFill="1" applyBorder="1" applyAlignment="1">
      <alignment horizontal="center" vertical="center"/>
    </xf>
    <xf numFmtId="0" fontId="6" fillId="2" borderId="12" xfId="0" applyFont="1" applyFill="1" applyBorder="1" applyAlignment="1">
      <alignment horizontal="left" vertical="top"/>
    </xf>
    <xf numFmtId="49" fontId="23" fillId="2" borderId="25" xfId="0" applyNumberFormat="1" applyFont="1" applyFill="1" applyBorder="1" applyAlignment="1">
      <alignment horizontal="center" vertical="top"/>
    </xf>
    <xf numFmtId="0" fontId="4" fillId="2" borderId="0" xfId="0" applyFont="1" applyFill="1" applyAlignment="1">
      <alignment horizontal="left"/>
    </xf>
    <xf numFmtId="49" fontId="13" fillId="12" borderId="26" xfId="0" applyNumberFormat="1" applyFont="1" applyFill="1" applyBorder="1" applyAlignment="1">
      <alignment horizontal="center" vertical="center"/>
    </xf>
    <xf numFmtId="0" fontId="6" fillId="2" borderId="11" xfId="0" applyFont="1" applyFill="1" applyBorder="1" applyAlignment="1">
      <alignment horizontal="left"/>
    </xf>
    <xf numFmtId="0" fontId="13" fillId="12" borderId="27" xfId="0" applyFont="1" applyFill="1" applyBorder="1" applyAlignment="1">
      <alignment horizontal="center" vertical="center"/>
    </xf>
    <xf numFmtId="0" fontId="6" fillId="2" borderId="0" xfId="0" applyFont="1" applyFill="1" applyAlignment="1">
      <alignment horizontal="right"/>
    </xf>
    <xf numFmtId="0" fontId="24" fillId="2" borderId="24" xfId="0" applyFont="1" applyFill="1" applyBorder="1" applyAlignment="1">
      <alignment horizontal="left" vertical="top"/>
    </xf>
    <xf numFmtId="0" fontId="6" fillId="2" borderId="12" xfId="0" applyFont="1" applyFill="1" applyBorder="1" applyAlignment="1">
      <alignment horizontal="left"/>
    </xf>
    <xf numFmtId="0" fontId="25" fillId="0" borderId="0" xfId="0" applyFont="1" applyAlignment="1">
      <alignment wrapText="1"/>
    </xf>
    <xf numFmtId="0" fontId="20" fillId="0" borderId="0" xfId="0" applyFont="1" applyAlignment="1">
      <alignment horizontal="left" wrapText="1"/>
    </xf>
    <xf numFmtId="0" fontId="20" fillId="2" borderId="0" xfId="0" applyFont="1" applyFill="1"/>
    <xf numFmtId="0" fontId="20" fillId="0" borderId="0" xfId="0" applyFont="1" applyAlignment="1">
      <alignment wrapText="1"/>
    </xf>
    <xf numFmtId="0" fontId="20" fillId="0" borderId="7" xfId="0" applyFont="1" applyBorder="1" applyAlignment="1">
      <alignment wrapText="1"/>
    </xf>
    <xf numFmtId="0" fontId="20" fillId="0" borderId="32" xfId="0" applyFont="1" applyBorder="1" applyAlignment="1">
      <alignment horizontal="left" wrapText="1"/>
    </xf>
    <xf numFmtId="0" fontId="20" fillId="0" borderId="11" xfId="0" applyFont="1" applyBorder="1" applyAlignment="1">
      <alignment wrapText="1"/>
    </xf>
    <xf numFmtId="0" fontId="20" fillId="0" borderId="12" xfId="0" applyFont="1" applyBorder="1" applyAlignment="1">
      <alignment horizontal="left" wrapText="1"/>
    </xf>
    <xf numFmtId="0" fontId="20" fillId="0" borderId="0" xfId="0" applyFont="1"/>
    <xf numFmtId="0" fontId="20" fillId="15" borderId="12" xfId="0" applyFont="1" applyFill="1" applyBorder="1" applyAlignment="1">
      <alignment horizontal="left" wrapText="1"/>
    </xf>
    <xf numFmtId="0" fontId="20" fillId="0" borderId="37" xfId="0" applyFont="1" applyBorder="1" applyAlignment="1">
      <alignment horizontal="center"/>
    </xf>
    <xf numFmtId="0" fontId="20" fillId="0" borderId="13" xfId="0" applyFont="1" applyBorder="1" applyAlignment="1">
      <alignment horizontal="center"/>
    </xf>
    <xf numFmtId="49" fontId="27" fillId="2" borderId="24" xfId="0" applyNumberFormat="1" applyFont="1" applyFill="1" applyBorder="1" applyAlignment="1">
      <alignment vertical="top" wrapText="1"/>
    </xf>
    <xf numFmtId="0" fontId="20" fillId="0" borderId="38" xfId="0" applyFont="1" applyBorder="1" applyAlignment="1">
      <alignment horizontal="center"/>
    </xf>
    <xf numFmtId="0" fontId="1" fillId="0" borderId="0" xfId="0" applyFont="1" applyAlignment="1">
      <alignment vertical="center"/>
    </xf>
    <xf numFmtId="0" fontId="20" fillId="16" borderId="37" xfId="0" applyFont="1" applyFill="1" applyBorder="1" applyAlignment="1">
      <alignment horizontal="center"/>
    </xf>
    <xf numFmtId="49" fontId="20" fillId="2" borderId="24" xfId="0" applyNumberFormat="1" applyFont="1" applyFill="1" applyBorder="1" applyAlignment="1">
      <alignment vertical="top"/>
    </xf>
    <xf numFmtId="49" fontId="22" fillId="2" borderId="24" xfId="0" applyNumberFormat="1" applyFont="1" applyFill="1" applyBorder="1" applyAlignment="1">
      <alignment vertical="top" wrapText="1"/>
    </xf>
    <xf numFmtId="0" fontId="20" fillId="0" borderId="13" xfId="0" applyFont="1" applyBorder="1" applyAlignment="1">
      <alignment horizontal="left"/>
    </xf>
    <xf numFmtId="0" fontId="28" fillId="2" borderId="0" xfId="0" applyFont="1" applyFill="1" applyAlignment="1">
      <alignment vertical="top"/>
    </xf>
    <xf numFmtId="166" fontId="20" fillId="0" borderId="13" xfId="0" applyNumberFormat="1" applyFont="1" applyBorder="1" applyAlignment="1">
      <alignment horizontal="left"/>
    </xf>
    <xf numFmtId="0" fontId="20" fillId="0" borderId="38" xfId="0" applyFont="1" applyBorder="1" applyAlignment="1">
      <alignment horizontal="left"/>
    </xf>
    <xf numFmtId="0" fontId="29" fillId="2" borderId="24" xfId="0" applyFont="1" applyFill="1" applyBorder="1" applyAlignment="1">
      <alignment vertical="top"/>
    </xf>
    <xf numFmtId="0" fontId="20" fillId="2" borderId="39" xfId="0" applyFont="1" applyFill="1" applyBorder="1" applyAlignment="1">
      <alignment vertical="top"/>
    </xf>
    <xf numFmtId="0" fontId="22" fillId="2" borderId="0" xfId="0" applyFont="1" applyFill="1" applyAlignment="1">
      <alignment vertical="top"/>
    </xf>
    <xf numFmtId="164" fontId="30" fillId="15" borderId="0" xfId="0" applyNumberFormat="1" applyFont="1" applyFill="1" applyAlignment="1">
      <alignment vertical="top"/>
    </xf>
    <xf numFmtId="164" fontId="31" fillId="10" borderId="0" xfId="0" applyNumberFormat="1" applyFont="1" applyFill="1" applyAlignment="1">
      <alignment vertical="top"/>
    </xf>
    <xf numFmtId="0" fontId="20" fillId="0" borderId="40" xfId="0" applyFont="1" applyBorder="1" applyAlignment="1">
      <alignment wrapText="1"/>
    </xf>
    <xf numFmtId="49" fontId="20" fillId="2" borderId="39" xfId="0" applyNumberFormat="1" applyFont="1" applyFill="1" applyBorder="1" applyAlignment="1">
      <alignment vertical="center"/>
    </xf>
    <xf numFmtId="49" fontId="20" fillId="2" borderId="39" xfId="0" applyNumberFormat="1" applyFont="1" applyFill="1" applyBorder="1" applyAlignment="1">
      <alignment vertical="top"/>
    </xf>
    <xf numFmtId="0" fontId="20" fillId="2" borderId="13" xfId="0" applyFont="1" applyFill="1" applyBorder="1" applyAlignment="1">
      <alignment horizontal="left"/>
    </xf>
    <xf numFmtId="0" fontId="28" fillId="2" borderId="24" xfId="0" applyFont="1" applyFill="1" applyBorder="1" applyAlignment="1">
      <alignment vertical="top"/>
    </xf>
    <xf numFmtId="0" fontId="20" fillId="0" borderId="41" xfId="0" applyFont="1" applyBorder="1" applyAlignment="1">
      <alignment horizontal="left" wrapText="1"/>
    </xf>
    <xf numFmtId="0" fontId="31" fillId="15" borderId="0" xfId="0" applyFont="1" applyFill="1" applyAlignment="1">
      <alignment vertical="top" wrapText="1"/>
    </xf>
    <xf numFmtId="49" fontId="23" fillId="17" borderId="24" xfId="0" applyNumberFormat="1" applyFont="1" applyFill="1" applyBorder="1" applyAlignment="1">
      <alignment horizontal="right" vertical="top"/>
    </xf>
    <xf numFmtId="0" fontId="20" fillId="15" borderId="37" xfId="0" applyFont="1" applyFill="1" applyBorder="1" applyAlignment="1">
      <alignment horizontal="center"/>
    </xf>
    <xf numFmtId="0" fontId="20" fillId="15" borderId="13" xfId="0" applyFont="1" applyFill="1" applyBorder="1" applyAlignment="1">
      <alignment horizontal="left"/>
    </xf>
    <xf numFmtId="166" fontId="20" fillId="15" borderId="13" xfId="0" applyNumberFormat="1" applyFont="1" applyFill="1" applyBorder="1" applyAlignment="1">
      <alignment horizontal="left"/>
    </xf>
    <xf numFmtId="0" fontId="20" fillId="15" borderId="38" xfId="0" applyFont="1" applyFill="1" applyBorder="1" applyAlignment="1">
      <alignment horizontal="left"/>
    </xf>
    <xf numFmtId="0" fontId="3" fillId="0" borderId="11" xfId="0" applyFont="1" applyBorder="1"/>
    <xf numFmtId="0" fontId="6" fillId="2" borderId="11" xfId="0" applyFont="1" applyFill="1" applyBorder="1" applyAlignment="1">
      <alignment horizontal="center"/>
    </xf>
    <xf numFmtId="0" fontId="20" fillId="16" borderId="45" xfId="0" applyFont="1" applyFill="1" applyBorder="1" applyAlignment="1">
      <alignment horizontal="center"/>
    </xf>
    <xf numFmtId="0" fontId="20" fillId="0" borderId="46" xfId="0" applyFont="1" applyBorder="1" applyAlignment="1">
      <alignment horizontal="left"/>
    </xf>
    <xf numFmtId="166" fontId="20" fillId="0" borderId="46" xfId="0" applyNumberFormat="1" applyFont="1" applyBorder="1" applyAlignment="1">
      <alignment horizontal="left"/>
    </xf>
    <xf numFmtId="0" fontId="20" fillId="0" borderId="47" xfId="0" applyFont="1" applyBorder="1" applyAlignment="1">
      <alignment horizontal="left"/>
    </xf>
    <xf numFmtId="0" fontId="32" fillId="0" borderId="0" xfId="0" applyFont="1"/>
    <xf numFmtId="0" fontId="6" fillId="0" borderId="11" xfId="0" applyFont="1" applyBorder="1"/>
    <xf numFmtId="0" fontId="33" fillId="2" borderId="0" xfId="0" applyFont="1" applyFill="1" applyAlignment="1">
      <alignment horizontal="left"/>
    </xf>
    <xf numFmtId="0" fontId="6" fillId="0" borderId="12" xfId="0" applyFont="1" applyBorder="1"/>
    <xf numFmtId="0" fontId="20" fillId="17" borderId="21" xfId="0" applyFont="1" applyFill="1" applyBorder="1" applyAlignment="1">
      <alignment vertical="top"/>
    </xf>
    <xf numFmtId="49" fontId="21" fillId="17" borderId="24" xfId="0" applyNumberFormat="1" applyFont="1" applyFill="1" applyBorder="1" applyAlignment="1">
      <alignment vertical="top"/>
    </xf>
    <xf numFmtId="164" fontId="22" fillId="17" borderId="24" xfId="0" applyNumberFormat="1" applyFont="1" applyFill="1" applyBorder="1" applyAlignment="1">
      <alignment horizontal="right" vertical="top"/>
    </xf>
    <xf numFmtId="49" fontId="23" fillId="17" borderId="25" xfId="0" applyNumberFormat="1" applyFont="1" applyFill="1" applyBorder="1" applyAlignment="1">
      <alignment horizontal="center" vertical="top"/>
    </xf>
    <xf numFmtId="0" fontId="6" fillId="0" borderId="0" xfId="0" applyFont="1" applyAlignment="1">
      <alignment horizontal="left"/>
    </xf>
    <xf numFmtId="0" fontId="24" fillId="17" borderId="24" xfId="0" applyFont="1" applyFill="1" applyBorder="1" applyAlignment="1">
      <alignment horizontal="left" vertical="top"/>
    </xf>
    <xf numFmtId="0" fontId="10" fillId="2" borderId="40" xfId="0" applyFont="1" applyFill="1" applyBorder="1"/>
    <xf numFmtId="0" fontId="10" fillId="2" borderId="48" xfId="0" applyFont="1" applyFill="1" applyBorder="1"/>
    <xf numFmtId="49" fontId="34" fillId="17" borderId="24" xfId="0" applyNumberFormat="1" applyFont="1" applyFill="1" applyBorder="1" applyAlignment="1">
      <alignment vertical="top" wrapText="1"/>
    </xf>
    <xf numFmtId="0" fontId="10" fillId="2" borderId="41" xfId="0" applyFont="1" applyFill="1" applyBorder="1"/>
    <xf numFmtId="0" fontId="20" fillId="17" borderId="24" xfId="0" applyFont="1" applyFill="1" applyBorder="1" applyAlignment="1">
      <alignment vertical="top"/>
    </xf>
    <xf numFmtId="49" fontId="20" fillId="17" borderId="24" xfId="0" applyNumberFormat="1" applyFont="1" applyFill="1" applyBorder="1" applyAlignment="1">
      <alignment vertical="top"/>
    </xf>
    <xf numFmtId="49" fontId="22" fillId="17" borderId="24" xfId="0" applyNumberFormat="1" applyFont="1" applyFill="1" applyBorder="1" applyAlignment="1">
      <alignment vertical="top" wrapText="1"/>
    </xf>
    <xf numFmtId="0" fontId="29" fillId="17" borderId="24" xfId="0" applyFont="1" applyFill="1" applyBorder="1" applyAlignment="1">
      <alignment vertical="top"/>
    </xf>
    <xf numFmtId="0" fontId="28" fillId="17" borderId="24" xfId="0" applyFont="1" applyFill="1" applyBorder="1" applyAlignment="1">
      <alignment vertical="top"/>
    </xf>
    <xf numFmtId="0" fontId="35" fillId="17" borderId="24" xfId="0" applyFont="1" applyFill="1" applyBorder="1" applyAlignment="1">
      <alignment vertical="top"/>
    </xf>
    <xf numFmtId="49" fontId="36" fillId="17" borderId="24" xfId="0" applyNumberFormat="1" applyFont="1" applyFill="1" applyBorder="1" applyAlignment="1">
      <alignment vertical="top"/>
    </xf>
    <xf numFmtId="49" fontId="20" fillId="17" borderId="49" xfId="0" applyNumberFormat="1" applyFont="1" applyFill="1" applyBorder="1" applyAlignment="1">
      <alignment vertical="top"/>
    </xf>
    <xf numFmtId="49" fontId="20" fillId="17" borderId="50" xfId="0" applyNumberFormat="1" applyFont="1" applyFill="1" applyBorder="1" applyAlignment="1">
      <alignment vertical="top"/>
    </xf>
    <xf numFmtId="0" fontId="20" fillId="2" borderId="24" xfId="0" applyFont="1" applyFill="1" applyBorder="1" applyAlignment="1">
      <alignment vertical="top"/>
    </xf>
    <xf numFmtId="0" fontId="37" fillId="17" borderId="24" xfId="0" applyFont="1" applyFill="1" applyBorder="1" applyAlignment="1">
      <alignment vertical="top"/>
    </xf>
    <xf numFmtId="0" fontId="38" fillId="2" borderId="24" xfId="0" applyFont="1" applyFill="1" applyBorder="1" applyAlignment="1">
      <alignment vertical="top"/>
    </xf>
    <xf numFmtId="0" fontId="37" fillId="2" borderId="24" xfId="0" applyFont="1" applyFill="1" applyBorder="1" applyAlignment="1">
      <alignment vertical="top"/>
    </xf>
    <xf numFmtId="0" fontId="22" fillId="2" borderId="24" xfId="0" applyFont="1" applyFill="1" applyBorder="1" applyAlignment="1">
      <alignment vertical="top"/>
    </xf>
    <xf numFmtId="164" fontId="30" fillId="15" borderId="24" xfId="0" applyNumberFormat="1" applyFont="1" applyFill="1" applyBorder="1" applyAlignment="1">
      <alignment vertical="top"/>
    </xf>
    <xf numFmtId="164" fontId="31" fillId="10" borderId="24" xfId="0" applyNumberFormat="1" applyFont="1" applyFill="1" applyBorder="1" applyAlignment="1">
      <alignment vertical="top"/>
    </xf>
    <xf numFmtId="0" fontId="20" fillId="0" borderId="12" xfId="0" applyFont="1" applyBorder="1" applyAlignment="1">
      <alignment horizontal="left"/>
    </xf>
    <xf numFmtId="49" fontId="36" fillId="2" borderId="24" xfId="0" applyNumberFormat="1" applyFont="1" applyFill="1" applyBorder="1" applyAlignment="1">
      <alignment vertical="top"/>
    </xf>
    <xf numFmtId="0" fontId="31" fillId="15" borderId="24" xfId="0" applyFont="1" applyFill="1" applyBorder="1" applyAlignment="1">
      <alignment vertical="top" wrapText="1"/>
    </xf>
    <xf numFmtId="49" fontId="20" fillId="2" borderId="51" xfId="0" applyNumberFormat="1" applyFont="1" applyFill="1" applyBorder="1" applyAlignment="1">
      <alignment vertical="top"/>
    </xf>
    <xf numFmtId="49" fontId="20" fillId="2" borderId="50" xfId="0" applyNumberFormat="1" applyFont="1" applyFill="1" applyBorder="1" applyAlignment="1">
      <alignment vertical="top"/>
    </xf>
    <xf numFmtId="0" fontId="38" fillId="17" borderId="24" xfId="0" applyFont="1" applyFill="1" applyBorder="1" applyAlignment="1">
      <alignment vertical="top"/>
    </xf>
    <xf numFmtId="0" fontId="22" fillId="17" borderId="24" xfId="0" applyFont="1" applyFill="1" applyBorder="1" applyAlignment="1">
      <alignment vertical="top"/>
    </xf>
    <xf numFmtId="0" fontId="22" fillId="2" borderId="24" xfId="0" applyFont="1" applyFill="1" applyBorder="1" applyAlignment="1">
      <alignment vertical="top" wrapText="1"/>
    </xf>
    <xf numFmtId="0" fontId="24" fillId="2" borderId="24" xfId="0" applyFont="1" applyFill="1" applyBorder="1" applyAlignment="1">
      <alignment vertical="top"/>
    </xf>
    <xf numFmtId="49" fontId="22" fillId="17" borderId="24" xfId="0" applyNumberFormat="1" applyFont="1" applyFill="1" applyBorder="1" applyAlignment="1">
      <alignment vertical="top"/>
    </xf>
    <xf numFmtId="0" fontId="24" fillId="17" borderId="24" xfId="0" applyFont="1" applyFill="1" applyBorder="1" applyAlignment="1">
      <alignment vertical="top"/>
    </xf>
    <xf numFmtId="0" fontId="22" fillId="17" borderId="24" xfId="0" applyFont="1" applyFill="1" applyBorder="1" applyAlignment="1">
      <alignment vertical="top" wrapText="1"/>
    </xf>
    <xf numFmtId="49" fontId="22" fillId="2" borderId="24" xfId="0" applyNumberFormat="1" applyFont="1" applyFill="1" applyBorder="1" applyAlignment="1">
      <alignment vertical="top"/>
    </xf>
    <xf numFmtId="49" fontId="39" fillId="17" borderId="24" xfId="0" applyNumberFormat="1" applyFont="1" applyFill="1" applyBorder="1" applyAlignment="1">
      <alignment vertical="top"/>
    </xf>
    <xf numFmtId="0" fontId="40" fillId="17" borderId="24" xfId="0" applyFont="1" applyFill="1" applyBorder="1" applyAlignment="1">
      <alignment horizontal="left" vertical="top"/>
    </xf>
    <xf numFmtId="0" fontId="40" fillId="17" borderId="24" xfId="0" applyFont="1" applyFill="1" applyBorder="1" applyAlignment="1">
      <alignment vertical="top"/>
    </xf>
    <xf numFmtId="0" fontId="41" fillId="2" borderId="24" xfId="0" applyFont="1" applyFill="1" applyBorder="1" applyAlignment="1">
      <alignment horizontal="left" vertical="top"/>
    </xf>
    <xf numFmtId="49" fontId="29" fillId="2" borderId="24" xfId="0" applyNumberFormat="1" applyFont="1" applyFill="1" applyBorder="1" applyAlignment="1">
      <alignment vertical="top"/>
    </xf>
    <xf numFmtId="0" fontId="35" fillId="2" borderId="24" xfId="0" applyFont="1" applyFill="1" applyBorder="1" applyAlignment="1">
      <alignment vertical="top"/>
    </xf>
    <xf numFmtId="0" fontId="22" fillId="17" borderId="24" xfId="0" applyFont="1" applyFill="1" applyBorder="1" applyAlignment="1">
      <alignment horizontal="left" vertical="top"/>
    </xf>
    <xf numFmtId="0" fontId="42" fillId="2" borderId="24" xfId="0" applyFont="1" applyFill="1" applyBorder="1" applyAlignment="1">
      <alignment horizontal="left" vertical="top"/>
    </xf>
    <xf numFmtId="0" fontId="22" fillId="17" borderId="52" xfId="0" applyFont="1" applyFill="1" applyBorder="1" applyAlignment="1">
      <alignment horizontal="right" vertical="top"/>
    </xf>
    <xf numFmtId="49" fontId="38" fillId="17" borderId="39" xfId="0" applyNumberFormat="1" applyFont="1" applyFill="1" applyBorder="1" applyAlignment="1">
      <alignment vertical="top"/>
    </xf>
    <xf numFmtId="164" fontId="22" fillId="17" borderId="39" xfId="0" applyNumberFormat="1" applyFont="1" applyFill="1" applyBorder="1" applyAlignment="1">
      <alignment horizontal="right" vertical="top"/>
    </xf>
    <xf numFmtId="0" fontId="28" fillId="17" borderId="39" xfId="0" applyFont="1" applyFill="1" applyBorder="1" applyAlignment="1">
      <alignment horizontal="left" vertical="top"/>
    </xf>
    <xf numFmtId="49" fontId="22" fillId="17" borderId="39" xfId="0" applyNumberFormat="1" applyFont="1" applyFill="1" applyBorder="1" applyAlignment="1">
      <alignment vertical="top" wrapText="1"/>
    </xf>
    <xf numFmtId="0" fontId="22" fillId="17" borderId="39" xfId="0" applyFont="1" applyFill="1" applyBorder="1" applyAlignment="1">
      <alignment vertical="top"/>
    </xf>
    <xf numFmtId="49" fontId="22" fillId="17" borderId="39" xfId="0" applyNumberFormat="1" applyFont="1" applyFill="1" applyBorder="1" applyAlignment="1">
      <alignment vertical="top"/>
    </xf>
    <xf numFmtId="0" fontId="28" fillId="2" borderId="39" xfId="0" applyFont="1" applyFill="1" applyBorder="1" applyAlignment="1">
      <alignment vertical="top"/>
    </xf>
    <xf numFmtId="0" fontId="40" fillId="17" borderId="39" xfId="0" applyFont="1" applyFill="1" applyBorder="1" applyAlignment="1">
      <alignment vertical="top"/>
    </xf>
    <xf numFmtId="0" fontId="37" fillId="17" borderId="39" xfId="0" applyFont="1" applyFill="1" applyBorder="1" applyAlignment="1">
      <alignment vertical="top"/>
    </xf>
    <xf numFmtId="0" fontId="28" fillId="17" borderId="39" xfId="0" applyFont="1" applyFill="1" applyBorder="1" applyAlignment="1">
      <alignment vertical="top"/>
    </xf>
    <xf numFmtId="164" fontId="22" fillId="2" borderId="39" xfId="0" applyNumberFormat="1" applyFont="1" applyFill="1" applyBorder="1" applyAlignment="1">
      <alignment horizontal="right" vertical="top"/>
    </xf>
    <xf numFmtId="49" fontId="23" fillId="17" borderId="0" xfId="0" applyNumberFormat="1" applyFont="1" applyFill="1" applyAlignment="1">
      <alignment horizontal="right" vertical="top"/>
    </xf>
    <xf numFmtId="49" fontId="20" fillId="17" borderId="25" xfId="0" applyNumberFormat="1" applyFont="1" applyFill="1" applyBorder="1" applyAlignment="1">
      <alignment vertical="top"/>
    </xf>
    <xf numFmtId="0" fontId="20" fillId="17" borderId="39" xfId="0" applyFont="1" applyFill="1" applyBorder="1" applyAlignment="1">
      <alignment vertical="top"/>
    </xf>
    <xf numFmtId="49" fontId="43" fillId="10" borderId="53" xfId="0" applyNumberFormat="1" applyFont="1" applyFill="1" applyBorder="1" applyAlignment="1">
      <alignment vertical="top"/>
    </xf>
    <xf numFmtId="0" fontId="22" fillId="2" borderId="54" xfId="0" applyFont="1" applyFill="1" applyBorder="1" applyAlignment="1">
      <alignment horizontal="right" vertical="top"/>
    </xf>
    <xf numFmtId="49" fontId="38" fillId="2" borderId="25" xfId="0" applyNumberFormat="1" applyFont="1" applyFill="1" applyBorder="1" applyAlignment="1">
      <alignment vertical="top"/>
    </xf>
    <xf numFmtId="164" fontId="22" fillId="2" borderId="25" xfId="0" applyNumberFormat="1" applyFont="1" applyFill="1" applyBorder="1" applyAlignment="1">
      <alignment horizontal="right" vertical="top"/>
    </xf>
    <xf numFmtId="0" fontId="28" fillId="2" borderId="25" xfId="0" applyFont="1" applyFill="1" applyBorder="1" applyAlignment="1">
      <alignment horizontal="left" vertical="top"/>
    </xf>
    <xf numFmtId="49" fontId="22" fillId="2" borderId="25" xfId="0" applyNumberFormat="1" applyFont="1" applyFill="1" applyBorder="1" applyAlignment="1">
      <alignment vertical="top" wrapText="1"/>
    </xf>
    <xf numFmtId="0" fontId="22" fillId="2" borderId="25" xfId="0" applyFont="1" applyFill="1" applyBorder="1" applyAlignment="1">
      <alignment vertical="top"/>
    </xf>
    <xf numFmtId="49" fontId="22" fillId="2" borderId="25" xfId="0" applyNumberFormat="1" applyFont="1" applyFill="1" applyBorder="1" applyAlignment="1">
      <alignment vertical="top"/>
    </xf>
    <xf numFmtId="0" fontId="29" fillId="17" borderId="25" xfId="0" applyFont="1" applyFill="1" applyBorder="1" applyAlignment="1">
      <alignment vertical="top"/>
    </xf>
    <xf numFmtId="0" fontId="40" fillId="2" borderId="25" xfId="0" applyFont="1" applyFill="1" applyBorder="1" applyAlignment="1">
      <alignment vertical="top"/>
    </xf>
    <xf numFmtId="0" fontId="37" fillId="2" borderId="25" xfId="0" applyFont="1" applyFill="1" applyBorder="1" applyAlignment="1">
      <alignment vertical="top"/>
    </xf>
    <xf numFmtId="49" fontId="38" fillId="2" borderId="39" xfId="0" applyNumberFormat="1" applyFont="1" applyFill="1" applyBorder="1" applyAlignment="1">
      <alignment vertical="top"/>
    </xf>
    <xf numFmtId="164" fontId="30" fillId="2" borderId="39" xfId="0" applyNumberFormat="1" applyFont="1" applyFill="1" applyBorder="1" applyAlignment="1">
      <alignment vertical="top"/>
    </xf>
    <xf numFmtId="164" fontId="31" fillId="10" borderId="39" xfId="0" applyNumberFormat="1" applyFont="1" applyFill="1" applyBorder="1" applyAlignment="1">
      <alignment vertical="top"/>
    </xf>
    <xf numFmtId="0" fontId="29" fillId="2" borderId="25" xfId="0" applyFont="1" applyFill="1" applyBorder="1" applyAlignment="1">
      <alignment vertical="top"/>
    </xf>
    <xf numFmtId="0" fontId="31" fillId="2" borderId="39" xfId="0" applyFont="1" applyFill="1" applyBorder="1" applyAlignment="1">
      <alignment vertical="top" wrapText="1"/>
    </xf>
    <xf numFmtId="0" fontId="20" fillId="2" borderId="25" xfId="0" applyFont="1" applyFill="1" applyBorder="1" applyAlignment="1">
      <alignment vertical="top"/>
    </xf>
    <xf numFmtId="0" fontId="29" fillId="2" borderId="39" xfId="0" applyFont="1" applyFill="1" applyBorder="1" applyAlignment="1">
      <alignment vertical="top"/>
    </xf>
    <xf numFmtId="49" fontId="38" fillId="17" borderId="25" xfId="0" applyNumberFormat="1" applyFont="1" applyFill="1" applyBorder="1" applyAlignment="1">
      <alignment vertical="top"/>
    </xf>
    <xf numFmtId="164" fontId="0" fillId="0" borderId="0" xfId="0" applyNumberFormat="1" applyAlignment="1">
      <alignment vertical="top"/>
    </xf>
    <xf numFmtId="164" fontId="44" fillId="10" borderId="0" xfId="0" applyNumberFormat="1" applyFont="1" applyFill="1" applyAlignment="1">
      <alignment horizontal="center" vertical="top"/>
    </xf>
    <xf numFmtId="0" fontId="29" fillId="17" borderId="39" xfId="0" applyFont="1" applyFill="1" applyBorder="1" applyAlignment="1">
      <alignment vertical="top"/>
    </xf>
    <xf numFmtId="0" fontId="44" fillId="0" borderId="0" xfId="0" applyFont="1" applyAlignment="1">
      <alignment horizontal="left" vertical="top" wrapText="1"/>
    </xf>
    <xf numFmtId="49" fontId="28" fillId="2" borderId="25" xfId="0" applyNumberFormat="1" applyFont="1" applyFill="1" applyBorder="1" applyAlignment="1">
      <alignment horizontal="left" vertical="top"/>
    </xf>
    <xf numFmtId="0" fontId="38" fillId="2" borderId="39" xfId="0" applyFont="1" applyFill="1" applyBorder="1" applyAlignment="1">
      <alignment vertical="top"/>
    </xf>
    <xf numFmtId="49" fontId="28" fillId="17" borderId="39" xfId="0" applyNumberFormat="1" applyFont="1" applyFill="1" applyBorder="1" applyAlignment="1">
      <alignment horizontal="left" vertical="top"/>
    </xf>
    <xf numFmtId="0" fontId="38" fillId="17" borderId="25" xfId="0" applyFont="1" applyFill="1" applyBorder="1" applyAlignment="1">
      <alignment vertical="top"/>
    </xf>
    <xf numFmtId="49" fontId="45" fillId="10" borderId="53" xfId="0" applyNumberFormat="1" applyFont="1" applyFill="1" applyBorder="1" applyAlignment="1">
      <alignment vertical="top"/>
    </xf>
    <xf numFmtId="0" fontId="20" fillId="17" borderId="52" xfId="0" applyFont="1" applyFill="1" applyBorder="1" applyAlignment="1">
      <alignment vertical="top"/>
    </xf>
    <xf numFmtId="49" fontId="20" fillId="17" borderId="39" xfId="0" applyNumberFormat="1" applyFont="1" applyFill="1" applyBorder="1" applyAlignment="1">
      <alignment vertical="top"/>
    </xf>
    <xf numFmtId="49" fontId="20" fillId="17" borderId="55" xfId="0" applyNumberFormat="1" applyFont="1" applyFill="1" applyBorder="1" applyAlignment="1">
      <alignment vertical="top"/>
    </xf>
    <xf numFmtId="49" fontId="20" fillId="17" borderId="56" xfId="0" applyNumberFormat="1" applyFont="1" applyFill="1" applyBorder="1" applyAlignment="1">
      <alignment vertical="top"/>
    </xf>
    <xf numFmtId="0" fontId="20" fillId="2" borderId="54" xfId="0" applyFont="1" applyFill="1" applyBorder="1" applyAlignment="1">
      <alignment vertical="top"/>
    </xf>
    <xf numFmtId="49" fontId="20" fillId="2" borderId="25" xfId="0" applyNumberFormat="1" applyFont="1" applyFill="1" applyBorder="1" applyAlignment="1">
      <alignment vertical="top"/>
    </xf>
    <xf numFmtId="49" fontId="20" fillId="2" borderId="57" xfId="0" applyNumberFormat="1" applyFont="1" applyFill="1" applyBorder="1" applyAlignment="1">
      <alignment vertical="top"/>
    </xf>
    <xf numFmtId="49" fontId="20" fillId="2" borderId="58" xfId="0" applyNumberFormat="1" applyFont="1" applyFill="1" applyBorder="1" applyAlignment="1">
      <alignment vertical="top"/>
    </xf>
    <xf numFmtId="0" fontId="20" fillId="2" borderId="52" xfId="0" applyFont="1" applyFill="1" applyBorder="1" applyAlignment="1">
      <alignment vertical="top"/>
    </xf>
    <xf numFmtId="0" fontId="35" fillId="2" borderId="39" xfId="0" applyFont="1" applyFill="1" applyBorder="1" applyAlignment="1">
      <alignment horizontal="left" vertical="top"/>
    </xf>
    <xf numFmtId="49" fontId="22" fillId="2" borderId="39" xfId="0" applyNumberFormat="1" applyFont="1" applyFill="1" applyBorder="1" applyAlignment="1">
      <alignment vertical="top" wrapText="1"/>
    </xf>
    <xf numFmtId="0" fontId="24" fillId="2" borderId="39" xfId="0" applyFont="1" applyFill="1" applyBorder="1" applyAlignment="1">
      <alignment vertical="top"/>
    </xf>
    <xf numFmtId="0" fontId="37" fillId="2" borderId="39" xfId="0" applyFont="1" applyFill="1" applyBorder="1" applyAlignment="1">
      <alignment vertical="top"/>
    </xf>
    <xf numFmtId="49" fontId="36" fillId="2" borderId="39" xfId="0" applyNumberFormat="1" applyFont="1" applyFill="1" applyBorder="1" applyAlignment="1">
      <alignment vertical="top" wrapText="1"/>
    </xf>
    <xf numFmtId="49" fontId="36" fillId="2" borderId="39" xfId="0" applyNumberFormat="1" applyFont="1" applyFill="1" applyBorder="1" applyAlignment="1">
      <alignment vertical="top"/>
    </xf>
    <xf numFmtId="49" fontId="46" fillId="10" borderId="56" xfId="0" applyNumberFormat="1" applyFont="1" applyFill="1" applyBorder="1" applyAlignment="1">
      <alignment vertical="top"/>
    </xf>
    <xf numFmtId="0" fontId="38" fillId="2" borderId="25" xfId="0" applyFont="1" applyFill="1" applyBorder="1" applyAlignment="1">
      <alignment vertical="top"/>
    </xf>
    <xf numFmtId="0" fontId="22" fillId="17" borderId="39" xfId="0" applyFont="1" applyFill="1" applyBorder="1" applyAlignment="1">
      <alignment horizontal="left" vertical="top"/>
    </xf>
    <xf numFmtId="0" fontId="35" fillId="2" borderId="39" xfId="0" applyFont="1" applyFill="1" applyBorder="1" applyAlignment="1">
      <alignment vertical="top"/>
    </xf>
    <xf numFmtId="0" fontId="35" fillId="17" borderId="39" xfId="0" applyFont="1" applyFill="1" applyBorder="1" applyAlignment="1">
      <alignment vertical="top"/>
    </xf>
    <xf numFmtId="0" fontId="24" fillId="17" borderId="39" xfId="0" applyFont="1" applyFill="1" applyBorder="1" applyAlignment="1">
      <alignment horizontal="left" vertical="top"/>
    </xf>
    <xf numFmtId="0" fontId="24" fillId="17" borderId="39" xfId="0" applyFont="1" applyFill="1" applyBorder="1" applyAlignment="1">
      <alignment vertical="top"/>
    </xf>
    <xf numFmtId="0" fontId="41" fillId="17" borderId="25" xfId="0" applyFont="1" applyFill="1" applyBorder="1" applyAlignment="1">
      <alignment vertical="top"/>
    </xf>
    <xf numFmtId="0" fontId="22" fillId="2" borderId="39" xfId="0" applyFont="1" applyFill="1" applyBorder="1" applyAlignment="1">
      <alignment vertical="top"/>
    </xf>
    <xf numFmtId="49" fontId="22" fillId="2" borderId="39" xfId="0" applyNumberFormat="1" applyFont="1" applyFill="1" applyBorder="1" applyAlignment="1">
      <alignment vertical="top"/>
    </xf>
    <xf numFmtId="0" fontId="41" fillId="2" borderId="25" xfId="0" applyFont="1" applyFill="1" applyBorder="1" applyAlignment="1">
      <alignment vertical="top"/>
    </xf>
    <xf numFmtId="0" fontId="47" fillId="2" borderId="25" xfId="0" applyFont="1" applyFill="1" applyBorder="1" applyAlignment="1">
      <alignment vertical="top" wrapText="1"/>
    </xf>
    <xf numFmtId="0" fontId="48" fillId="17" borderId="39" xfId="0" applyFont="1" applyFill="1" applyBorder="1" applyAlignment="1">
      <alignment horizontal="left" vertical="top"/>
    </xf>
    <xf numFmtId="0" fontId="38" fillId="17" borderId="39" xfId="0" applyFont="1" applyFill="1" applyBorder="1" applyAlignment="1">
      <alignment vertical="top"/>
    </xf>
    <xf numFmtId="0" fontId="40" fillId="2" borderId="25" xfId="0" applyFont="1" applyFill="1" applyBorder="1" applyAlignment="1">
      <alignment horizontal="left" vertical="top"/>
    </xf>
    <xf numFmtId="0" fontId="28" fillId="17" borderId="25" xfId="0" applyFont="1" applyFill="1" applyBorder="1" applyAlignment="1">
      <alignment vertical="top"/>
    </xf>
    <xf numFmtId="0" fontId="28" fillId="2" borderId="25" xfId="0" applyFont="1" applyFill="1" applyBorder="1" applyAlignment="1">
      <alignment vertical="top"/>
    </xf>
    <xf numFmtId="0" fontId="48" fillId="2" borderId="25" xfId="0" applyFont="1" applyFill="1" applyBorder="1" applyAlignment="1">
      <alignment vertical="top"/>
    </xf>
    <xf numFmtId="49" fontId="39" fillId="2" borderId="39" xfId="0" applyNumberFormat="1" applyFont="1" applyFill="1" applyBorder="1" applyAlignment="1">
      <alignment vertical="top"/>
    </xf>
    <xf numFmtId="49" fontId="49" fillId="2" borderId="25" xfId="0" applyNumberFormat="1" applyFont="1" applyFill="1" applyBorder="1" applyAlignment="1">
      <alignment vertical="top" wrapText="1"/>
    </xf>
    <xf numFmtId="164" fontId="20" fillId="2" borderId="25" xfId="0" applyNumberFormat="1" applyFont="1" applyFill="1" applyBorder="1" applyAlignment="1">
      <alignment vertical="top"/>
    </xf>
    <xf numFmtId="0" fontId="22" fillId="2" borderId="25" xfId="0" applyFont="1" applyFill="1" applyBorder="1" applyAlignment="1">
      <alignment vertical="top" wrapText="1"/>
    </xf>
    <xf numFmtId="0" fontId="42" fillId="17" borderId="39" xfId="0" applyFont="1" applyFill="1" applyBorder="1" applyAlignment="1">
      <alignment horizontal="left" vertical="top"/>
    </xf>
    <xf numFmtId="49" fontId="22" fillId="17" borderId="25" xfId="0" applyNumberFormat="1" applyFont="1" applyFill="1" applyBorder="1" applyAlignment="1">
      <alignment vertical="top"/>
    </xf>
    <xf numFmtId="0" fontId="22" fillId="17" borderId="39" xfId="0" applyFont="1" applyFill="1" applyBorder="1" applyAlignment="1">
      <alignment vertical="top" wrapText="1"/>
    </xf>
    <xf numFmtId="164" fontId="20" fillId="2" borderId="39" xfId="0" applyNumberFormat="1" applyFont="1" applyFill="1" applyBorder="1" applyAlignment="1">
      <alignment vertical="top"/>
    </xf>
    <xf numFmtId="0" fontId="24" fillId="2" borderId="25" xfId="0" applyFont="1" applyFill="1" applyBorder="1" applyAlignment="1">
      <alignment horizontal="left" vertical="top"/>
    </xf>
    <xf numFmtId="49" fontId="36" fillId="2" borderId="25" xfId="0" applyNumberFormat="1" applyFont="1" applyFill="1" applyBorder="1" applyAlignment="1">
      <alignment vertical="top"/>
    </xf>
    <xf numFmtId="164" fontId="36" fillId="2" borderId="25" xfId="0" applyNumberFormat="1" applyFont="1" applyFill="1" applyBorder="1" applyAlignment="1">
      <alignment horizontal="right" vertical="top"/>
    </xf>
    <xf numFmtId="49" fontId="50" fillId="10" borderId="58" xfId="0" applyNumberFormat="1" applyFont="1" applyFill="1" applyBorder="1" applyAlignment="1">
      <alignment vertical="top"/>
    </xf>
    <xf numFmtId="0" fontId="41" fillId="2" borderId="39" xfId="0" applyFont="1" applyFill="1" applyBorder="1" applyAlignment="1">
      <alignment vertical="top"/>
    </xf>
    <xf numFmtId="0" fontId="22" fillId="17" borderId="25" xfId="0" applyFont="1" applyFill="1" applyBorder="1" applyAlignment="1">
      <alignment vertical="top"/>
    </xf>
    <xf numFmtId="0" fontId="41" fillId="17" borderId="39" xfId="0" applyFont="1" applyFill="1" applyBorder="1" applyAlignment="1">
      <alignment vertical="top"/>
    </xf>
    <xf numFmtId="0" fontId="22" fillId="2" borderId="25" xfId="0" applyFont="1" applyFill="1" applyBorder="1" applyAlignment="1">
      <alignment horizontal="left" vertical="top"/>
    </xf>
    <xf numFmtId="0" fontId="37" fillId="17" borderId="25" xfId="0" applyFont="1" applyFill="1" applyBorder="1" applyAlignment="1">
      <alignment vertical="top"/>
    </xf>
    <xf numFmtId="0" fontId="24" fillId="17" borderId="25" xfId="0" applyFont="1" applyFill="1" applyBorder="1" applyAlignment="1">
      <alignment vertical="top"/>
    </xf>
    <xf numFmtId="0" fontId="40" fillId="17" borderId="39" xfId="0" applyFont="1" applyFill="1" applyBorder="1" applyAlignment="1">
      <alignment horizontal="left" vertical="top"/>
    </xf>
    <xf numFmtId="49" fontId="21" fillId="17" borderId="39" xfId="0" applyNumberFormat="1" applyFont="1" applyFill="1" applyBorder="1" applyAlignment="1">
      <alignment vertical="top"/>
    </xf>
    <xf numFmtId="164" fontId="22" fillId="17" borderId="25" xfId="0" applyNumberFormat="1" applyFont="1" applyFill="1" applyBorder="1" applyAlignment="1">
      <alignment horizontal="right" vertical="top"/>
    </xf>
    <xf numFmtId="0" fontId="38" fillId="17" borderId="39" xfId="0" applyFont="1" applyFill="1" applyBorder="1" applyAlignment="1">
      <alignment horizontal="left" vertical="top"/>
    </xf>
    <xf numFmtId="165" fontId="44" fillId="10" borderId="0" xfId="0" applyNumberFormat="1" applyFont="1" applyFill="1" applyAlignment="1">
      <alignment horizontal="center" vertical="top"/>
    </xf>
    <xf numFmtId="49" fontId="36" fillId="17" borderId="39" xfId="0" applyNumberFormat="1" applyFont="1" applyFill="1" applyBorder="1" applyAlignment="1">
      <alignment vertical="top" wrapText="1"/>
    </xf>
    <xf numFmtId="0" fontId="41" fillId="2" borderId="25" xfId="0" applyFont="1" applyFill="1" applyBorder="1" applyAlignment="1">
      <alignment horizontal="left" vertical="top"/>
    </xf>
    <xf numFmtId="49" fontId="51" fillId="10" borderId="58" xfId="0" applyNumberFormat="1" applyFont="1" applyFill="1" applyBorder="1" applyAlignment="1">
      <alignment horizontal="center" vertical="top"/>
    </xf>
    <xf numFmtId="0" fontId="35" fillId="17" borderId="25" xfId="0" applyFont="1" applyFill="1" applyBorder="1" applyAlignment="1">
      <alignment vertical="top"/>
    </xf>
    <xf numFmtId="49" fontId="36" fillId="17" borderId="39" xfId="0" applyNumberFormat="1" applyFont="1" applyFill="1" applyBorder="1" applyAlignment="1">
      <alignment vertical="top"/>
    </xf>
    <xf numFmtId="164" fontId="36" fillId="2" borderId="39" xfId="0" applyNumberFormat="1" applyFont="1" applyFill="1" applyBorder="1" applyAlignment="1">
      <alignment horizontal="right" vertical="top"/>
    </xf>
    <xf numFmtId="0" fontId="52" fillId="17" borderId="39" xfId="0" applyFont="1" applyFill="1" applyBorder="1" applyAlignment="1">
      <alignment vertical="top" wrapText="1"/>
    </xf>
    <xf numFmtId="164" fontId="22" fillId="2" borderId="25" xfId="0" applyNumberFormat="1" applyFont="1" applyFill="1" applyBorder="1" applyAlignment="1">
      <alignment horizontal="right" vertical="top" wrapText="1"/>
    </xf>
    <xf numFmtId="0" fontId="41" fillId="17" borderId="25" xfId="0" applyFont="1" applyFill="1" applyBorder="1" applyAlignment="1">
      <alignment vertical="top" wrapText="1"/>
    </xf>
    <xf numFmtId="0" fontId="41" fillId="2" borderId="25" xfId="0" applyFont="1" applyFill="1" applyBorder="1" applyAlignment="1">
      <alignment vertical="top" wrapText="1"/>
    </xf>
    <xf numFmtId="49" fontId="53" fillId="17" borderId="39" xfId="0" applyNumberFormat="1" applyFont="1" applyFill="1" applyBorder="1" applyAlignment="1">
      <alignment vertical="top" wrapText="1"/>
    </xf>
    <xf numFmtId="0" fontId="38" fillId="17" borderId="25" xfId="0" applyFont="1" applyFill="1" applyBorder="1" applyAlignment="1">
      <alignment vertical="top" wrapText="1"/>
    </xf>
    <xf numFmtId="0" fontId="48" fillId="2" borderId="25" xfId="0" applyFont="1" applyFill="1" applyBorder="1" applyAlignment="1">
      <alignment horizontal="left" vertical="top"/>
    </xf>
    <xf numFmtId="0" fontId="54" fillId="17" borderId="25" xfId="0" applyFont="1" applyFill="1" applyBorder="1" applyAlignment="1">
      <alignment vertical="top"/>
    </xf>
    <xf numFmtId="0" fontId="54" fillId="2" borderId="25" xfId="0" applyFont="1" applyFill="1" applyBorder="1" applyAlignment="1">
      <alignment vertical="top"/>
    </xf>
    <xf numFmtId="0" fontId="22" fillId="2" borderId="39" xfId="0" applyFont="1" applyFill="1" applyBorder="1" applyAlignment="1">
      <alignment horizontal="left" vertical="top"/>
    </xf>
    <xf numFmtId="0" fontId="22" fillId="2" borderId="39" xfId="0" applyFont="1" applyFill="1" applyBorder="1" applyAlignment="1">
      <alignment vertical="top" wrapText="1"/>
    </xf>
    <xf numFmtId="49" fontId="55" fillId="10" borderId="56" xfId="0" applyNumberFormat="1" applyFont="1" applyFill="1" applyBorder="1" applyAlignment="1">
      <alignment horizontal="center" vertical="top"/>
    </xf>
    <xf numFmtId="0" fontId="41" fillId="17" borderId="39" xfId="0" applyFont="1" applyFill="1" applyBorder="1" applyAlignment="1">
      <alignment horizontal="left" vertical="top"/>
    </xf>
    <xf numFmtId="49" fontId="24" fillId="17" borderId="25" xfId="0" applyNumberFormat="1" applyFont="1" applyFill="1" applyBorder="1" applyAlignment="1">
      <alignment vertical="top"/>
    </xf>
    <xf numFmtId="0" fontId="22" fillId="17" borderId="0" xfId="0" applyFont="1" applyFill="1" applyAlignment="1">
      <alignment vertical="top"/>
    </xf>
    <xf numFmtId="49" fontId="56" fillId="10" borderId="53" xfId="0" applyNumberFormat="1" applyFont="1" applyFill="1" applyBorder="1" applyAlignment="1">
      <alignment horizontal="center" vertical="top"/>
    </xf>
    <xf numFmtId="0" fontId="39" fillId="2" borderId="39" xfId="0" applyFont="1" applyFill="1" applyBorder="1" applyAlignment="1">
      <alignment vertical="top"/>
    </xf>
    <xf numFmtId="0" fontId="28" fillId="2" borderId="39" xfId="0" applyFont="1" applyFill="1" applyBorder="1" applyAlignment="1">
      <alignment horizontal="left" vertical="top"/>
    </xf>
    <xf numFmtId="0" fontId="40" fillId="2" borderId="39" xfId="0" applyFont="1" applyFill="1" applyBorder="1" applyAlignment="1">
      <alignment vertical="top"/>
    </xf>
    <xf numFmtId="0" fontId="57" fillId="2" borderId="39" xfId="0" applyFont="1" applyFill="1" applyBorder="1" applyAlignment="1">
      <alignment vertical="top" wrapText="1"/>
    </xf>
    <xf numFmtId="49" fontId="58" fillId="10" borderId="56" xfId="0" applyNumberFormat="1" applyFont="1" applyFill="1" applyBorder="1" applyAlignment="1">
      <alignment vertical="top"/>
    </xf>
    <xf numFmtId="0" fontId="20" fillId="17" borderId="54" xfId="0" applyFont="1" applyFill="1" applyBorder="1" applyAlignment="1">
      <alignment vertical="top"/>
    </xf>
    <xf numFmtId="0" fontId="28" fillId="17" borderId="25" xfId="0" applyFont="1" applyFill="1" applyBorder="1" applyAlignment="1">
      <alignment horizontal="left" vertical="top"/>
    </xf>
    <xf numFmtId="49" fontId="22" fillId="17" borderId="25" xfId="0" applyNumberFormat="1" applyFont="1" applyFill="1" applyBorder="1" applyAlignment="1">
      <alignment vertical="top" wrapText="1"/>
    </xf>
    <xf numFmtId="0" fontId="20" fillId="17" borderId="25" xfId="0" applyFont="1" applyFill="1" applyBorder="1" applyAlignment="1">
      <alignment vertical="top"/>
    </xf>
    <xf numFmtId="0" fontId="40" fillId="17" borderId="25" xfId="0" applyFont="1" applyFill="1" applyBorder="1" applyAlignment="1">
      <alignment vertical="top"/>
    </xf>
    <xf numFmtId="49" fontId="36" fillId="17" borderId="25" xfId="0" applyNumberFormat="1" applyFont="1" applyFill="1" applyBorder="1" applyAlignment="1">
      <alignment vertical="top"/>
    </xf>
    <xf numFmtId="49" fontId="24" fillId="17" borderId="39" xfId="0" applyNumberFormat="1" applyFont="1" applyFill="1" applyBorder="1" applyAlignment="1">
      <alignment horizontal="left" vertical="top"/>
    </xf>
    <xf numFmtId="0" fontId="48" fillId="2" borderId="39" xfId="0" applyFont="1" applyFill="1" applyBorder="1" applyAlignment="1">
      <alignment vertical="top"/>
    </xf>
    <xf numFmtId="49" fontId="23" fillId="2" borderId="39" xfId="0" applyNumberFormat="1" applyFont="1" applyFill="1" applyBorder="1" applyAlignment="1">
      <alignment vertical="top" wrapText="1"/>
    </xf>
    <xf numFmtId="0" fontId="36" fillId="2" borderId="25" xfId="0" applyFont="1" applyFill="1" applyBorder="1" applyAlignment="1">
      <alignment vertical="top"/>
    </xf>
    <xf numFmtId="49" fontId="36" fillId="2" borderId="25" xfId="0" applyNumberFormat="1" applyFont="1" applyFill="1" applyBorder="1" applyAlignment="1">
      <alignment vertical="top" wrapText="1"/>
    </xf>
    <xf numFmtId="49" fontId="29" fillId="17" borderId="25" xfId="0" applyNumberFormat="1" applyFont="1" applyFill="1" applyBorder="1" applyAlignment="1">
      <alignment vertical="top"/>
    </xf>
    <xf numFmtId="0" fontId="59" fillId="2" borderId="13" xfId="0" applyFont="1" applyFill="1" applyBorder="1" applyAlignment="1">
      <alignment horizontal="center" vertical="top"/>
    </xf>
    <xf numFmtId="0" fontId="42" fillId="2" borderId="39" xfId="0" applyFont="1" applyFill="1" applyBorder="1" applyAlignment="1">
      <alignment horizontal="left" vertical="top"/>
    </xf>
    <xf numFmtId="0" fontId="60" fillId="2" borderId="39" xfId="0" applyFont="1" applyFill="1" applyBorder="1" applyAlignment="1">
      <alignment vertical="top"/>
    </xf>
    <xf numFmtId="49" fontId="20" fillId="2" borderId="56" xfId="0" applyNumberFormat="1" applyFont="1" applyFill="1" applyBorder="1" applyAlignment="1">
      <alignment vertical="top"/>
    </xf>
    <xf numFmtId="0" fontId="61" fillId="2" borderId="39" xfId="0" applyFont="1" applyFill="1" applyBorder="1" applyAlignment="1">
      <alignment vertical="top"/>
    </xf>
    <xf numFmtId="0" fontId="1" fillId="0" borderId="0" xfId="0" applyFont="1" applyAlignment="1">
      <alignment horizontal="right"/>
    </xf>
    <xf numFmtId="49" fontId="62" fillId="10" borderId="53" xfId="0" applyNumberFormat="1" applyFont="1" applyFill="1" applyBorder="1" applyAlignment="1">
      <alignment horizontal="center" vertical="top"/>
    </xf>
    <xf numFmtId="49" fontId="29" fillId="2" borderId="39" xfId="0" applyNumberFormat="1" applyFont="1" applyFill="1" applyBorder="1" applyAlignment="1">
      <alignment vertical="top"/>
    </xf>
    <xf numFmtId="49" fontId="21" fillId="2" borderId="39" xfId="0" applyNumberFormat="1" applyFont="1" applyFill="1" applyBorder="1" applyAlignment="1">
      <alignment vertical="top"/>
    </xf>
    <xf numFmtId="164" fontId="22" fillId="2" borderId="39" xfId="0" applyNumberFormat="1" applyFont="1" applyFill="1" applyBorder="1" applyAlignment="1">
      <alignment horizontal="center" vertical="top"/>
    </xf>
    <xf numFmtId="49" fontId="63" fillId="10" borderId="50" xfId="0" applyNumberFormat="1" applyFont="1" applyFill="1" applyBorder="1" applyAlignment="1">
      <alignment horizontal="center" vertical="top"/>
    </xf>
    <xf numFmtId="49" fontId="21" fillId="17" borderId="25" xfId="0" applyNumberFormat="1" applyFont="1" applyFill="1" applyBorder="1" applyAlignment="1">
      <alignment vertical="top"/>
    </xf>
    <xf numFmtId="0" fontId="22" fillId="17" borderId="25" xfId="0" applyFont="1" applyFill="1" applyBorder="1" applyAlignment="1">
      <alignment horizontal="left" vertical="top"/>
    </xf>
    <xf numFmtId="49" fontId="36" fillId="17" borderId="25" xfId="0" applyNumberFormat="1" applyFont="1" applyFill="1" applyBorder="1" applyAlignment="1">
      <alignment vertical="top" wrapText="1"/>
    </xf>
    <xf numFmtId="0" fontId="36" fillId="17" borderId="25" xfId="0" applyFont="1" applyFill="1" applyBorder="1" applyAlignment="1">
      <alignment vertical="top" wrapText="1"/>
    </xf>
    <xf numFmtId="0" fontId="22" fillId="2" borderId="54" xfId="0" applyFont="1" applyFill="1" applyBorder="1" applyAlignment="1">
      <alignment horizontal="center" vertical="top"/>
    </xf>
    <xf numFmtId="49" fontId="21" fillId="2" borderId="25" xfId="0" applyNumberFormat="1" applyFont="1" applyFill="1" applyBorder="1" applyAlignment="1">
      <alignment vertical="top"/>
    </xf>
    <xf numFmtId="49" fontId="22" fillId="2" borderId="25" xfId="0" applyNumberFormat="1" applyFont="1" applyFill="1" applyBorder="1" applyAlignment="1">
      <alignment horizontal="center" vertical="top"/>
    </xf>
    <xf numFmtId="164" fontId="22" fillId="2" borderId="25" xfId="0" applyNumberFormat="1" applyFont="1" applyFill="1" applyBorder="1" applyAlignment="1">
      <alignment horizontal="center" vertical="top"/>
    </xf>
    <xf numFmtId="49" fontId="64" fillId="10" borderId="50" xfId="0" applyNumberFormat="1" applyFont="1" applyFill="1" applyBorder="1" applyAlignment="1">
      <alignment vertical="top"/>
    </xf>
    <xf numFmtId="0" fontId="24" fillId="2" borderId="39" xfId="0" applyFont="1" applyFill="1" applyBorder="1" applyAlignment="1">
      <alignment horizontal="left" vertical="top"/>
    </xf>
    <xf numFmtId="49" fontId="22" fillId="17" borderId="25" xfId="0" applyNumberFormat="1" applyFont="1" applyFill="1" applyBorder="1" applyAlignment="1">
      <alignment horizontal="center" vertical="top"/>
    </xf>
    <xf numFmtId="0" fontId="36" fillId="17" borderId="25" xfId="0" applyFont="1" applyFill="1" applyBorder="1" applyAlignment="1">
      <alignment vertical="top"/>
    </xf>
    <xf numFmtId="49" fontId="24" fillId="2" borderId="25" xfId="0" applyNumberFormat="1" applyFont="1" applyFill="1" applyBorder="1" applyAlignment="1">
      <alignment vertical="top"/>
    </xf>
    <xf numFmtId="0" fontId="24" fillId="17" borderId="25" xfId="0" applyFont="1" applyFill="1" applyBorder="1" applyAlignment="1">
      <alignment horizontal="left" vertical="top"/>
    </xf>
    <xf numFmtId="0" fontId="54" fillId="2" borderId="39" xfId="0" applyFont="1" applyFill="1" applyBorder="1" applyAlignment="1">
      <alignment vertical="top"/>
    </xf>
    <xf numFmtId="0" fontId="65" fillId="17" borderId="25" xfId="0" applyFont="1" applyFill="1" applyBorder="1" applyAlignment="1">
      <alignment vertical="top" wrapText="1"/>
    </xf>
    <xf numFmtId="49" fontId="22" fillId="2" borderId="39" xfId="0" applyNumberFormat="1" applyFont="1" applyFill="1" applyBorder="1" applyAlignment="1">
      <alignment horizontal="center" vertical="top"/>
    </xf>
    <xf numFmtId="49" fontId="66" fillId="10" borderId="59" xfId="0" applyNumberFormat="1" applyFont="1" applyFill="1" applyBorder="1" applyAlignment="1">
      <alignment horizontal="center" vertical="top"/>
    </xf>
    <xf numFmtId="0" fontId="22" fillId="17" borderId="25" xfId="0" applyFont="1" applyFill="1" applyBorder="1" applyAlignment="1">
      <alignment vertical="top" wrapText="1"/>
    </xf>
    <xf numFmtId="0" fontId="41" fillId="2" borderId="39" xfId="0" applyFont="1" applyFill="1" applyBorder="1" applyAlignment="1">
      <alignment horizontal="left" vertical="top"/>
    </xf>
    <xf numFmtId="49" fontId="35" fillId="2" borderId="39" xfId="0" applyNumberFormat="1" applyFont="1" applyFill="1" applyBorder="1" applyAlignment="1">
      <alignment vertical="top"/>
    </xf>
    <xf numFmtId="0" fontId="41" fillId="17" borderId="25" xfId="0" applyFont="1" applyFill="1" applyBorder="1" applyAlignment="1">
      <alignment horizontal="left" vertical="top"/>
    </xf>
    <xf numFmtId="0" fontId="35" fillId="17" borderId="25" xfId="0" applyFont="1" applyFill="1" applyBorder="1" applyAlignment="1">
      <alignment horizontal="left" vertical="top"/>
    </xf>
    <xf numFmtId="0" fontId="36" fillId="2" borderId="39" xfId="0" applyFont="1" applyFill="1" applyBorder="1" applyAlignment="1">
      <alignment vertical="top"/>
    </xf>
    <xf numFmtId="0" fontId="67" fillId="17" borderId="25" xfId="0" applyFont="1" applyFill="1" applyBorder="1" applyAlignment="1">
      <alignment horizontal="left" vertical="top"/>
    </xf>
    <xf numFmtId="0" fontId="67" fillId="2" borderId="39" xfId="0" applyFont="1" applyFill="1" applyBorder="1" applyAlignment="1">
      <alignment horizontal="left" vertical="top"/>
    </xf>
    <xf numFmtId="0" fontId="40" fillId="2" borderId="39" xfId="0" applyFont="1" applyFill="1" applyBorder="1" applyAlignment="1">
      <alignment horizontal="left" vertical="top"/>
    </xf>
    <xf numFmtId="0" fontId="40" fillId="17" borderId="25" xfId="0" applyFont="1" applyFill="1" applyBorder="1" applyAlignment="1">
      <alignment horizontal="left" vertical="top"/>
    </xf>
    <xf numFmtId="0" fontId="22" fillId="17" borderId="25" xfId="0" applyFont="1" applyFill="1" applyBorder="1" applyAlignment="1">
      <alignment horizontal="center" vertical="top"/>
    </xf>
    <xf numFmtId="0" fontId="20" fillId="2" borderId="5" xfId="0" applyFont="1" applyFill="1" applyBorder="1" applyAlignment="1">
      <alignment vertical="top"/>
    </xf>
    <xf numFmtId="49" fontId="38" fillId="2" borderId="5" xfId="0" applyNumberFormat="1" applyFont="1" applyFill="1" applyBorder="1" applyAlignment="1">
      <alignment vertical="top"/>
    </xf>
    <xf numFmtId="164" fontId="22" fillId="2" borderId="5" xfId="0" applyNumberFormat="1" applyFont="1" applyFill="1" applyBorder="1" applyAlignment="1">
      <alignment horizontal="right" vertical="top"/>
    </xf>
    <xf numFmtId="0" fontId="22" fillId="2" borderId="5" xfId="0" applyFont="1" applyFill="1" applyBorder="1" applyAlignment="1">
      <alignment horizontal="left" vertical="top"/>
    </xf>
    <xf numFmtId="49" fontId="22" fillId="2" borderId="5" xfId="0" applyNumberFormat="1" applyFont="1" applyFill="1" applyBorder="1" applyAlignment="1">
      <alignment vertical="top"/>
    </xf>
    <xf numFmtId="49" fontId="20" fillId="2" borderId="5" xfId="0" applyNumberFormat="1" applyFont="1" applyFill="1" applyBorder="1" applyAlignment="1">
      <alignment vertical="top"/>
    </xf>
    <xf numFmtId="49" fontId="22" fillId="2" borderId="5" xfId="0" applyNumberFormat="1" applyFont="1" applyFill="1" applyBorder="1" applyAlignment="1">
      <alignment vertical="top" wrapText="1"/>
    </xf>
    <xf numFmtId="0" fontId="28" fillId="2" borderId="5" xfId="0" applyFont="1" applyFill="1" applyBorder="1" applyAlignment="1">
      <alignment vertical="top"/>
    </xf>
    <xf numFmtId="0" fontId="37" fillId="2" borderId="5" xfId="0" applyFont="1" applyFill="1" applyBorder="1" applyAlignment="1">
      <alignment vertical="top"/>
    </xf>
    <xf numFmtId="0" fontId="22" fillId="2" borderId="5" xfId="0" applyFont="1" applyFill="1" applyBorder="1" applyAlignment="1">
      <alignment vertical="top"/>
    </xf>
    <xf numFmtId="49" fontId="68" fillId="10" borderId="60" xfId="0" applyNumberFormat="1" applyFont="1" applyFill="1" applyBorder="1" applyAlignment="1">
      <alignment vertical="top"/>
    </xf>
    <xf numFmtId="0" fontId="69" fillId="2" borderId="39" xfId="0" applyFont="1" applyFill="1" applyBorder="1" applyAlignment="1">
      <alignment horizontal="left" vertical="top"/>
    </xf>
    <xf numFmtId="0" fontId="48" fillId="17" borderId="25" xfId="0" applyFont="1" applyFill="1" applyBorder="1" applyAlignment="1">
      <alignment horizontal="left" vertical="top"/>
    </xf>
    <xf numFmtId="0" fontId="48" fillId="2" borderId="39" xfId="0" applyFont="1" applyFill="1" applyBorder="1" applyAlignment="1">
      <alignment horizontal="left" vertical="top"/>
    </xf>
    <xf numFmtId="49" fontId="20" fillId="2" borderId="39" xfId="0" quotePrefix="1" applyNumberFormat="1" applyFont="1" applyFill="1" applyBorder="1" applyAlignment="1">
      <alignment vertical="top"/>
    </xf>
    <xf numFmtId="0" fontId="42" fillId="17" borderId="25" xfId="0" applyFont="1" applyFill="1" applyBorder="1" applyAlignment="1">
      <alignment horizontal="left" vertical="top"/>
    </xf>
    <xf numFmtId="49" fontId="23" fillId="17" borderId="25" xfId="0" applyNumberFormat="1" applyFont="1" applyFill="1" applyBorder="1" applyAlignment="1">
      <alignment vertical="top" wrapText="1"/>
    </xf>
    <xf numFmtId="0" fontId="70" fillId="2" borderId="39" xfId="0" applyFont="1" applyFill="1" applyBorder="1" applyAlignment="1">
      <alignment horizontal="left" vertical="top"/>
    </xf>
    <xf numFmtId="49" fontId="22" fillId="2" borderId="39" xfId="0" applyNumberFormat="1" applyFont="1" applyFill="1" applyBorder="1" applyAlignment="1">
      <alignment vertical="center"/>
    </xf>
    <xf numFmtId="0" fontId="20" fillId="17" borderId="25" xfId="0" applyFont="1" applyFill="1" applyBorder="1" applyAlignment="1">
      <alignment vertical="center"/>
    </xf>
    <xf numFmtId="0" fontId="22" fillId="2" borderId="39" xfId="0" applyFont="1" applyFill="1" applyBorder="1" applyAlignment="1">
      <alignment horizontal="center" vertical="top"/>
    </xf>
    <xf numFmtId="49" fontId="39" fillId="2" borderId="25" xfId="0" applyNumberFormat="1" applyFont="1" applyFill="1" applyBorder="1" applyAlignment="1">
      <alignment vertical="top"/>
    </xf>
    <xf numFmtId="0" fontId="48" fillId="17" borderId="25" xfId="0" applyFont="1" applyFill="1" applyBorder="1" applyAlignment="1">
      <alignment vertical="top"/>
    </xf>
    <xf numFmtId="49" fontId="20" fillId="17" borderId="25" xfId="0" quotePrefix="1" applyNumberFormat="1" applyFont="1" applyFill="1" applyBorder="1" applyAlignment="1">
      <alignment vertical="top"/>
    </xf>
    <xf numFmtId="0" fontId="23" fillId="17" borderId="25" xfId="0" applyFont="1" applyFill="1" applyBorder="1" applyAlignment="1">
      <alignment vertical="top" wrapText="1"/>
    </xf>
    <xf numFmtId="0" fontId="60" fillId="17" borderId="25" xfId="0" applyFont="1" applyFill="1" applyBorder="1" applyAlignment="1">
      <alignment vertical="top"/>
    </xf>
    <xf numFmtId="49" fontId="22" fillId="17" borderId="25" xfId="0" applyNumberFormat="1" applyFont="1" applyFill="1" applyBorder="1" applyAlignment="1">
      <alignment vertical="center"/>
    </xf>
    <xf numFmtId="0" fontId="39" fillId="17" borderId="25" xfId="0" applyFont="1" applyFill="1" applyBorder="1" applyAlignment="1">
      <alignment vertical="top"/>
    </xf>
    <xf numFmtId="0" fontId="20" fillId="2" borderId="39" xfId="0" applyFont="1" applyFill="1" applyBorder="1" applyAlignment="1">
      <alignment vertical="center"/>
    </xf>
    <xf numFmtId="49" fontId="22" fillId="2" borderId="39" xfId="0" applyNumberFormat="1" applyFont="1" applyFill="1" applyBorder="1" applyAlignment="1">
      <alignment horizontal="center" vertical="center"/>
    </xf>
    <xf numFmtId="49" fontId="22" fillId="17" borderId="25" xfId="0" applyNumberFormat="1" applyFont="1" applyFill="1" applyBorder="1" applyAlignment="1">
      <alignment horizontal="left" vertical="top" wrapText="1"/>
    </xf>
    <xf numFmtId="49" fontId="22" fillId="17" borderId="25" xfId="0" quotePrefix="1" applyNumberFormat="1" applyFont="1" applyFill="1" applyBorder="1" applyAlignment="1">
      <alignment horizontal="center" vertical="top"/>
    </xf>
    <xf numFmtId="49" fontId="28" fillId="2" borderId="39" xfId="0" applyNumberFormat="1" applyFont="1" applyFill="1" applyBorder="1" applyAlignment="1">
      <alignment horizontal="left" vertical="top"/>
    </xf>
    <xf numFmtId="0" fontId="22" fillId="2" borderId="39" xfId="0" applyFont="1" applyFill="1" applyBorder="1" applyAlignment="1">
      <alignment vertical="center"/>
    </xf>
    <xf numFmtId="0" fontId="71" fillId="2" borderId="39" xfId="0" applyFont="1" applyFill="1" applyBorder="1" applyAlignment="1">
      <alignment vertical="center"/>
    </xf>
    <xf numFmtId="49" fontId="72" fillId="2" borderId="39" xfId="0" applyNumberFormat="1" applyFont="1" applyFill="1" applyBorder="1" applyAlignment="1">
      <alignment vertical="top" wrapText="1"/>
    </xf>
    <xf numFmtId="164" fontId="72" fillId="17" borderId="25" xfId="0" applyNumberFormat="1" applyFont="1" applyFill="1" applyBorder="1" applyAlignment="1">
      <alignment horizontal="right" vertical="top"/>
    </xf>
    <xf numFmtId="49" fontId="72" fillId="17" borderId="25" xfId="0" applyNumberFormat="1" applyFont="1" applyFill="1" applyBorder="1" applyAlignment="1">
      <alignment vertical="top" wrapText="1"/>
    </xf>
    <xf numFmtId="0" fontId="73" fillId="2" borderId="39" xfId="0" applyFont="1" applyFill="1" applyBorder="1" applyAlignment="1">
      <alignment vertical="top"/>
    </xf>
    <xf numFmtId="0" fontId="74" fillId="17" borderId="25" xfId="0" applyFont="1" applyFill="1" applyBorder="1" applyAlignment="1">
      <alignment vertical="top"/>
    </xf>
    <xf numFmtId="0" fontId="75" fillId="17" borderId="25" xfId="0" applyFont="1" applyFill="1" applyBorder="1" applyAlignment="1">
      <alignment vertical="top"/>
    </xf>
    <xf numFmtId="0" fontId="73" fillId="17" borderId="25" xfId="0" applyFont="1" applyFill="1" applyBorder="1" applyAlignment="1">
      <alignment vertical="top"/>
    </xf>
    <xf numFmtId="164" fontId="72" fillId="2" borderId="39" xfId="0" applyNumberFormat="1" applyFont="1" applyFill="1" applyBorder="1" applyAlignment="1">
      <alignment horizontal="right" vertical="top"/>
    </xf>
    <xf numFmtId="0" fontId="76" fillId="2" borderId="39" xfId="0" applyFont="1" applyFill="1" applyBorder="1" applyAlignment="1">
      <alignment horizontal="left" vertical="top"/>
    </xf>
    <xf numFmtId="0" fontId="77" fillId="2" borderId="39" xfId="0" applyFont="1" applyFill="1" applyBorder="1" applyAlignment="1">
      <alignment vertical="top"/>
    </xf>
    <xf numFmtId="0" fontId="0" fillId="0" borderId="0" xfId="0" applyAlignment="1">
      <alignment vertical="top"/>
    </xf>
    <xf numFmtId="0" fontId="44" fillId="10" borderId="0" xfId="0" applyFont="1" applyFill="1" applyAlignment="1">
      <alignment horizontal="center" vertical="top"/>
    </xf>
    <xf numFmtId="49" fontId="49" fillId="10" borderId="59" xfId="0" applyNumberFormat="1" applyFont="1" applyFill="1" applyBorder="1" applyAlignment="1">
      <alignment horizontal="center" vertical="top"/>
    </xf>
    <xf numFmtId="164" fontId="20" fillId="10" borderId="59" xfId="0" applyNumberFormat="1" applyFont="1" applyFill="1" applyBorder="1" applyAlignment="1">
      <alignment vertical="top"/>
    </xf>
    <xf numFmtId="49" fontId="22" fillId="2" borderId="39" xfId="0" quotePrefix="1" applyNumberFormat="1" applyFont="1" applyFill="1" applyBorder="1" applyAlignment="1">
      <alignment horizontal="center" vertical="top"/>
    </xf>
    <xf numFmtId="49" fontId="20" fillId="17" borderId="25" xfId="0" applyNumberFormat="1" applyFont="1" applyFill="1" applyBorder="1" applyAlignment="1">
      <alignment vertical="center"/>
    </xf>
    <xf numFmtId="0" fontId="44" fillId="0" borderId="0" xfId="0" applyFont="1" applyAlignment="1">
      <alignment horizontal="center" vertical="top"/>
    </xf>
    <xf numFmtId="49" fontId="38" fillId="2" borderId="0" xfId="0" applyNumberFormat="1" applyFont="1" applyFill="1" applyAlignment="1">
      <alignment vertical="top"/>
    </xf>
    <xf numFmtId="164" fontId="22" fillId="2" borderId="0" xfId="0" applyNumberFormat="1" applyFont="1" applyFill="1" applyAlignment="1">
      <alignment horizontal="right" vertical="top"/>
    </xf>
    <xf numFmtId="49" fontId="23" fillId="2" borderId="0" xfId="0" applyNumberFormat="1" applyFont="1" applyFill="1" applyAlignment="1">
      <alignment horizontal="center" vertical="top"/>
    </xf>
    <xf numFmtId="0" fontId="48" fillId="2" borderId="0" xfId="0" applyFont="1" applyFill="1" applyAlignment="1">
      <alignment horizontal="left" vertical="top"/>
    </xf>
    <xf numFmtId="49" fontId="22" fillId="2" borderId="0" xfId="0" applyNumberFormat="1" applyFont="1" applyFill="1" applyAlignment="1">
      <alignment vertical="top" wrapText="1"/>
    </xf>
    <xf numFmtId="0" fontId="20" fillId="2" borderId="0" xfId="0" applyFont="1" applyFill="1" applyAlignment="1">
      <alignment vertical="top"/>
    </xf>
    <xf numFmtId="49" fontId="20" fillId="2" borderId="0" xfId="0" applyNumberFormat="1" applyFont="1" applyFill="1" applyAlignment="1">
      <alignment vertical="top"/>
    </xf>
    <xf numFmtId="49" fontId="22" fillId="2" borderId="0" xfId="0" applyNumberFormat="1" applyFont="1" applyFill="1" applyAlignment="1">
      <alignment horizontal="center" vertical="top"/>
    </xf>
    <xf numFmtId="0" fontId="44" fillId="0" borderId="0" xfId="0" applyFont="1" applyAlignment="1">
      <alignment vertical="top"/>
    </xf>
    <xf numFmtId="0" fontId="38" fillId="2" borderId="0" xfId="0" applyFont="1" applyFill="1" applyAlignment="1">
      <alignment horizontal="center" vertical="top"/>
    </xf>
    <xf numFmtId="0" fontId="38" fillId="2" borderId="0" xfId="0" applyFont="1" applyFill="1" applyAlignment="1">
      <alignment vertical="top"/>
    </xf>
    <xf numFmtId="0" fontId="54" fillId="2" borderId="0" xfId="0" applyFont="1" applyFill="1" applyAlignment="1">
      <alignment vertical="top"/>
    </xf>
    <xf numFmtId="0" fontId="29" fillId="2" borderId="0" xfId="0" applyFont="1" applyFill="1" applyAlignment="1">
      <alignment vertical="top"/>
    </xf>
    <xf numFmtId="49" fontId="20" fillId="2" borderId="0" xfId="0" applyNumberFormat="1" applyFont="1" applyFill="1" applyAlignment="1">
      <alignment vertical="center"/>
    </xf>
    <xf numFmtId="164" fontId="20" fillId="2" borderId="0" xfId="0" applyNumberFormat="1" applyFont="1" applyFill="1" applyAlignment="1">
      <alignment vertical="top"/>
    </xf>
    <xf numFmtId="49" fontId="78" fillId="0" borderId="0" xfId="0" applyNumberFormat="1" applyFont="1" applyAlignment="1">
      <alignment horizontal="right" vertical="top"/>
    </xf>
    <xf numFmtId="49" fontId="19" fillId="2" borderId="0" xfId="0" applyNumberFormat="1" applyFont="1" applyFill="1" applyAlignment="1">
      <alignment horizontal="center" vertical="top"/>
    </xf>
    <xf numFmtId="49" fontId="22" fillId="2" borderId="0" xfId="0" quotePrefix="1" applyNumberFormat="1" applyFont="1" applyFill="1" applyAlignment="1">
      <alignment horizontal="center" vertical="top"/>
    </xf>
    <xf numFmtId="49" fontId="19" fillId="2" borderId="0" xfId="0" quotePrefix="1" applyNumberFormat="1" applyFont="1" applyFill="1" applyAlignment="1">
      <alignment horizontal="center" vertical="top"/>
    </xf>
    <xf numFmtId="49" fontId="79" fillId="2" borderId="0" xfId="0" applyNumberFormat="1" applyFont="1" applyFill="1" applyAlignment="1">
      <alignment horizontal="center" vertical="top"/>
    </xf>
    <xf numFmtId="0" fontId="44" fillId="0" borderId="0" xfId="0" quotePrefix="1" applyFont="1" applyAlignment="1">
      <alignment horizontal="center" vertical="top"/>
    </xf>
    <xf numFmtId="49" fontId="20" fillId="2" borderId="0" xfId="0" quotePrefix="1" applyNumberFormat="1" applyFont="1" applyFill="1" applyAlignment="1">
      <alignment vertical="center"/>
    </xf>
    <xf numFmtId="49" fontId="22" fillId="2" borderId="0" xfId="0" quotePrefix="1" applyNumberFormat="1" applyFont="1" applyFill="1" applyAlignment="1">
      <alignment vertical="top" wrapText="1"/>
    </xf>
    <xf numFmtId="49" fontId="20" fillId="2" borderId="0" xfId="0" quotePrefix="1" applyNumberFormat="1" applyFont="1" applyFill="1" applyAlignment="1">
      <alignment vertical="top"/>
    </xf>
    <xf numFmtId="49" fontId="80" fillId="2" borderId="0" xfId="0" applyNumberFormat="1" applyFont="1" applyFill="1" applyAlignment="1">
      <alignment vertical="top" wrapText="1"/>
    </xf>
    <xf numFmtId="0" fontId="20" fillId="2" borderId="0" xfId="0" quotePrefix="1" applyFont="1" applyFill="1" applyAlignment="1">
      <alignment vertical="top"/>
    </xf>
    <xf numFmtId="167" fontId="44" fillId="0" borderId="0" xfId="0" applyNumberFormat="1" applyFont="1" applyAlignment="1">
      <alignment horizontal="center" vertical="top"/>
    </xf>
    <xf numFmtId="0" fontId="44" fillId="0" borderId="0" xfId="0" quotePrefix="1" applyFont="1" applyAlignment="1">
      <alignment horizontal="left" vertical="top" wrapText="1"/>
    </xf>
    <xf numFmtId="49" fontId="11" fillId="0" borderId="0" xfId="0" applyNumberFormat="1" applyFont="1" applyAlignment="1">
      <alignment horizontal="right" vertical="top" wrapText="1"/>
    </xf>
    <xf numFmtId="0" fontId="0" fillId="0" borderId="0" xfId="0"/>
    <xf numFmtId="0" fontId="20" fillId="0" borderId="28" xfId="0" applyFont="1" applyBorder="1" applyAlignment="1">
      <alignment horizontal="left"/>
    </xf>
    <xf numFmtId="0" fontId="5" fillId="0" borderId="29" xfId="0" applyFont="1" applyBorder="1"/>
    <xf numFmtId="0" fontId="5" fillId="0" borderId="30" xfId="0" applyFont="1" applyBorder="1"/>
    <xf numFmtId="0" fontId="5" fillId="0" borderId="11" xfId="0" applyFont="1" applyBorder="1"/>
    <xf numFmtId="0" fontId="5" fillId="0" borderId="33" xfId="0" applyFont="1" applyBorder="1"/>
    <xf numFmtId="0" fontId="5" fillId="0" borderId="42" xfId="0" applyFont="1" applyBorder="1"/>
    <xf numFmtId="0" fontId="5" fillId="0" borderId="43" xfId="0" applyFont="1" applyBorder="1"/>
    <xf numFmtId="0" fontId="5" fillId="0" borderId="44" xfId="0" applyFont="1" applyBorder="1"/>
    <xf numFmtId="0" fontId="3" fillId="0" borderId="8" xfId="0" applyFont="1" applyBorder="1"/>
    <xf numFmtId="0" fontId="5" fillId="0" borderId="8" xfId="0" applyFont="1" applyBorder="1"/>
    <xf numFmtId="0" fontId="7" fillId="2" borderId="9" xfId="0" applyFont="1" applyFill="1" applyBorder="1" applyAlignment="1">
      <alignment horizontal="center" vertical="center"/>
    </xf>
    <xf numFmtId="0" fontId="5" fillId="0" borderId="10" xfId="0" applyFont="1" applyBorder="1"/>
    <xf numFmtId="0" fontId="10" fillId="2" borderId="8" xfId="0" applyFont="1" applyFill="1" applyBorder="1" applyAlignment="1">
      <alignment horizontal="left"/>
    </xf>
    <xf numFmtId="49" fontId="17" fillId="2" borderId="16" xfId="0" applyNumberFormat="1" applyFont="1" applyFill="1" applyBorder="1" applyAlignment="1">
      <alignment horizontal="left"/>
    </xf>
    <xf numFmtId="0" fontId="5" fillId="0" borderId="16" xfId="0" applyFont="1" applyBorder="1"/>
    <xf numFmtId="0" fontId="5" fillId="0" borderId="18" xfId="0" applyFont="1" applyBorder="1"/>
    <xf numFmtId="0" fontId="11" fillId="2" borderId="20" xfId="0" applyFont="1" applyFill="1" applyBorder="1" applyAlignment="1">
      <alignment horizontal="right" vertical="top"/>
    </xf>
    <xf numFmtId="0" fontId="5" fillId="0" borderId="22" xfId="0" applyFont="1" applyBorder="1"/>
    <xf numFmtId="0" fontId="5" fillId="0" borderId="23" xfId="0" applyFont="1" applyBorder="1"/>
    <xf numFmtId="0" fontId="11" fillId="2" borderId="11" xfId="0" applyFont="1" applyFill="1" applyBorder="1" applyAlignment="1">
      <alignment horizontal="left" vertical="top" wrapText="1"/>
    </xf>
    <xf numFmtId="0" fontId="5" fillId="0" borderId="12" xfId="0" applyFont="1" applyBorder="1"/>
    <xf numFmtId="0" fontId="6" fillId="2" borderId="31" xfId="0" applyFont="1" applyFill="1" applyBorder="1" applyAlignment="1">
      <alignment horizontal="left"/>
    </xf>
    <xf numFmtId="0" fontId="26" fillId="2" borderId="7" xfId="0" applyFont="1" applyFill="1" applyBorder="1" applyAlignment="1">
      <alignment horizontal="center"/>
    </xf>
    <xf numFmtId="0" fontId="5" fillId="0" borderId="32" xfId="0" applyFont="1" applyBorder="1"/>
    <xf numFmtId="0" fontId="20" fillId="0" borderId="34" xfId="0" applyFont="1" applyBorder="1" applyAlignment="1">
      <alignment horizontal="center"/>
    </xf>
    <xf numFmtId="0" fontId="5" fillId="0" borderId="35" xfId="0" applyFont="1" applyBorder="1"/>
    <xf numFmtId="0" fontId="5" fillId="0" borderId="36" xfId="0" applyFont="1" applyBorder="1"/>
    <xf numFmtId="0" fontId="6" fillId="2" borderId="0" xfId="0" applyFont="1" applyFill="1" applyAlignment="1">
      <alignment horizontal="left"/>
    </xf>
    <xf numFmtId="0" fontId="11" fillId="2" borderId="31" xfId="0" applyFont="1" applyFill="1" applyBorder="1" applyAlignment="1">
      <alignment horizontal="center"/>
    </xf>
    <xf numFmtId="0" fontId="6" fillId="2" borderId="15" xfId="0" applyFont="1" applyFill="1" applyBorder="1" applyAlignment="1">
      <alignment horizontal="center"/>
    </xf>
    <xf numFmtId="0" fontId="6" fillId="2" borderId="11" xfId="0" applyFont="1" applyFill="1" applyBorder="1"/>
    <xf numFmtId="0" fontId="6" fillId="2" borderId="15" xfId="0" applyFont="1" applyFill="1" applyBorder="1"/>
    <xf numFmtId="0" fontId="13" fillId="7" borderId="0" xfId="0" applyFont="1" applyFill="1" applyAlignment="1">
      <alignment horizontal="center" wrapText="1"/>
    </xf>
    <xf numFmtId="0" fontId="13" fillId="5" borderId="0" xfId="0" applyFont="1" applyFill="1" applyAlignment="1">
      <alignment horizontal="center" wrapText="1"/>
    </xf>
    <xf numFmtId="0" fontId="13" fillId="9" borderId="0" xfId="0" applyFont="1" applyFill="1" applyAlignment="1">
      <alignment horizontal="center" wrapText="1"/>
    </xf>
    <xf numFmtId="0" fontId="13" fillId="8" borderId="0" xfId="0" applyFont="1" applyFill="1" applyAlignment="1">
      <alignment horizontal="center" wrapText="1"/>
    </xf>
    <xf numFmtId="0" fontId="13" fillId="10" borderId="0" xfId="0" applyFont="1" applyFill="1" applyAlignment="1">
      <alignment horizontal="center" wrapText="1"/>
    </xf>
  </cellXfs>
  <cellStyles count="1">
    <cellStyle name="ปกติ" xfId="0" builtinId="0"/>
  </cellStyles>
  <dxfs count="14">
    <dxf>
      <font>
        <color rgb="FFFF0000"/>
      </font>
      <fill>
        <patternFill patternType="solid">
          <fgColor rgb="FFFFF2CC"/>
          <bgColor rgb="FFFFF2CC"/>
        </patternFill>
      </fill>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4">
    <tableStyle name="Detail233-Samsung-รับเรื่อง-style" pivot="0" count="3" xr9:uid="{00000000-0011-0000-FFFF-FFFF00000000}">
      <tableStyleElement type="headerRow" dxfId="13"/>
      <tableStyleElement type="firstRowStripe" dxfId="12"/>
      <tableStyleElement type="secondRowStripe" dxfId="11"/>
    </tableStyle>
    <tableStyle name="Detail228-American Eagle-กำลังด-style" pivot="0" count="3" xr9:uid="{00000000-0011-0000-FFFF-FFFF01000000}">
      <tableStyleElement type="headerRow" dxfId="10"/>
      <tableStyleElement type="firstRowStripe" dxfId="9"/>
      <tableStyleElement type="secondRowStripe" dxfId="8"/>
    </tableStyle>
    <tableStyle name="DataServiceDR-style" pivot="0" count="4" xr9:uid="{00000000-0011-0000-FFFF-FFFF02000000}">
      <tableStyleElement type="wholeTable" size="0" dxfId="4"/>
      <tableStyleElement type="headerRow" dxfId="7"/>
      <tableStyleElement type="firstRowStripe" dxfId="6"/>
      <tableStyleElement type="secondRowStripe" dxfId="5"/>
    </tableStyle>
    <tableStyle name="Service แจ้งไลน์-style" pivot="0" count="3" xr9:uid="{00000000-0011-0000-FFFF-FFFF03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12</xdr:col>
      <xdr:colOff>257175</xdr:colOff>
      <xdr:row>5</xdr:row>
      <xdr:rowOff>142875</xdr:rowOff>
    </xdr:from>
    <xdr:ext cx="8439150" cy="5105400"/>
    <xdr:pic>
      <xdr:nvPicPr>
        <xdr:cNvPr id="2082089557" name="Chart1" title="Chart">
          <a:extLst>
            <a:ext uri="{FF2B5EF4-FFF2-40B4-BE49-F238E27FC236}">
              <a16:creationId xmlns:a16="http://schemas.microsoft.com/office/drawing/2014/main" id="{00000000-0008-0000-0100-0000552A1A7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266700</xdr:colOff>
      <xdr:row>28</xdr:row>
      <xdr:rowOff>200025</xdr:rowOff>
    </xdr:from>
    <xdr:ext cx="8439150" cy="5486400"/>
    <xdr:pic>
      <xdr:nvPicPr>
        <xdr:cNvPr id="1969108470" name="Chart2" title="Chart">
          <a:extLst>
            <a:ext uri="{FF2B5EF4-FFF2-40B4-BE49-F238E27FC236}">
              <a16:creationId xmlns:a16="http://schemas.microsoft.com/office/drawing/2014/main" id="{00000000-0008-0000-0100-0000F6355E7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142875</xdr:colOff>
      <xdr:row>1</xdr:row>
      <xdr:rowOff>57150</xdr:rowOff>
    </xdr:from>
    <xdr:ext cx="647700" cy="666750"/>
    <xdr:sp macro="" textlink="">
      <xdr:nvSpPr>
        <xdr:cNvPr id="3" name="Shape 3">
          <a:extLst>
            <a:ext uri="{FF2B5EF4-FFF2-40B4-BE49-F238E27FC236}">
              <a16:creationId xmlns:a16="http://schemas.microsoft.com/office/drawing/2014/main" id="{00000000-0008-0000-0500-000003000000}"/>
            </a:ext>
          </a:extLst>
        </xdr:cNvPr>
        <xdr:cNvSpPr/>
      </xdr:nvSpPr>
      <xdr:spPr>
        <a:xfrm>
          <a:off x="3924200" y="3290175"/>
          <a:ext cx="1842600" cy="1842600"/>
        </a:xfrm>
        <a:prstGeom prst="rightArrow">
          <a:avLst>
            <a:gd name="adj1" fmla="val 50000"/>
            <a:gd name="adj2" fmla="val 50000"/>
          </a:avLst>
        </a:prstGeom>
        <a:solidFill>
          <a:srgbClr val="FF99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1</xdr:col>
      <xdr:colOff>0</xdr:colOff>
      <xdr:row>1</xdr:row>
      <xdr:rowOff>0</xdr:rowOff>
    </xdr:from>
    <xdr:ext cx="962025" cy="62865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xdr:row>
      <xdr:rowOff>0</xdr:rowOff>
    </xdr:from>
    <xdr:ext cx="962025" cy="161925"/>
    <xdr:pic>
      <xdr:nvPicPr>
        <xdr:cNvPr id="4" name="image4.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0</xdr:colOff>
      <xdr:row>1</xdr:row>
      <xdr:rowOff>0</xdr:rowOff>
    </xdr:from>
    <xdr:ext cx="800100" cy="666750"/>
    <xdr:pic>
      <xdr:nvPicPr>
        <xdr:cNvPr id="5" name="image1.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0</xdr:colOff>
      <xdr:row>1</xdr:row>
      <xdr:rowOff>0</xdr:rowOff>
    </xdr:from>
    <xdr:ext cx="2000250" cy="666750"/>
    <xdr:pic>
      <xdr:nvPicPr>
        <xdr:cNvPr id="6" name="image3.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10</xdr:col>
      <xdr:colOff>0</xdr:colOff>
      <xdr:row>5</xdr:row>
      <xdr:rowOff>0</xdr:rowOff>
    </xdr:from>
    <xdr:ext cx="295275" cy="200025"/>
    <xdr:pic>
      <xdr:nvPicPr>
        <xdr:cNvPr id="7" name="image2.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xdr:row>
      <xdr:rowOff>0</xdr:rowOff>
    </xdr:from>
    <xdr:ext cx="1152525" cy="200025"/>
    <xdr:pic>
      <xdr:nvPicPr>
        <xdr:cNvPr id="8" name="image4.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1" displayName="Table_1" ref="A1:AB2">
  <tableColumns count="28">
    <tableColumn id="1" xr3:uid="{00000000-0010-0000-0000-000001000000}" name="ID"/>
    <tableColumn id="2" xr3:uid="{00000000-0010-0000-0000-000002000000}" name="Ref."/>
    <tableColumn id="3" xr3:uid="{00000000-0010-0000-0000-000003000000}" name="แหล่งที่มา"/>
    <tableColumn id="4" xr3:uid="{00000000-0010-0000-0000-000004000000}" name="วันเวลาที่รับแจ้ง"/>
    <tableColumn id="5" xr3:uid="{00000000-0010-0000-0000-000005000000}" name="เลขที่ติดตามงาน"/>
    <tableColumn id="6" xr3:uid="{00000000-0010-0000-0000-000006000000}" name="ลูกค้า"/>
    <tableColumn id="7" xr3:uid="{00000000-0010-0000-0000-000007000000}" name="สถานที่/สาขา"/>
    <tableColumn id="8" xr3:uid="{00000000-0010-0000-0000-000008000000}" name="สถานที่ตั้ง"/>
    <tableColumn id="9" xr3:uid="{00000000-0010-0000-0000-000009000000}" name="ผู้ติดต่อ"/>
    <tableColumn id="10" xr3:uid="{00000000-0010-0000-0000-00000A000000}" name="เบอร์ติดต่อ"/>
    <tableColumn id="11" xr3:uid="{00000000-0010-0000-0000-00000B000000}" name="ข้อมูลการรับแจ้ง"/>
    <tableColumn id="12" xr3:uid="{00000000-0010-0000-0000-00000C000000}" name="รูปภาพที่แจ้ง"/>
    <tableColumn id="13" xr3:uid="{00000000-0010-0000-0000-00000D000000}" name="MA"/>
    <tableColumn id="14" xr3:uid="{00000000-0010-0000-0000-00000E000000}" name="ลักษณะงาน"/>
    <tableColumn id="15" xr3:uid="{00000000-0010-0000-0000-00000F000000}" name="สถานะงาน"/>
    <tableColumn id="16" xr3:uid="{00000000-0010-0000-0000-000010000000}" name="ผู้ดำเนินการ"/>
    <tableColumn id="17" xr3:uid="{00000000-0010-0000-0000-000011000000}" name="วันที่นัดหมาย เวลาเริ่มต้น"/>
    <tableColumn id="18" xr3:uid="{00000000-0010-0000-0000-000012000000}" name="วันที่นัดหมาย เวลาสิ้นสุด"/>
    <tableColumn id="19" xr3:uid="{00000000-0010-0000-0000-000013000000}" name="รายละเอียดการดำเนินการ"/>
    <tableColumn id="20" xr3:uid="{00000000-0010-0000-0000-000014000000}" name="ผลการดำเนินการ"/>
    <tableColumn id="21" xr3:uid="{00000000-0010-0000-0000-000015000000}" name="เกี่ยวกับอุปกรณ์"/>
    <tableColumn id="22" xr3:uid="{00000000-0010-0000-0000-000016000000}" name="รูปภาพที่ดำเนินการเสร็จแล้ว"/>
    <tableColumn id="23" xr3:uid="{00000000-0010-0000-0000-000017000000}" name="วันเวลาเสร็จ"/>
    <tableColumn id="24" xr3:uid="{00000000-0010-0000-0000-000018000000}" name="MAP"/>
    <tableColumn id="25" xr3:uid="{00000000-0010-0000-0000-000019000000}" name="วัน/ชั่วโมงที่ใช้"/>
    <tableColumn id="26" xr3:uid="{00000000-0010-0000-0000-00001A000000}" name="ทะเบียนรถ"/>
    <tableColumn id="27" xr3:uid="{00000000-0010-0000-0000-00001B000000}" name="หมายเหตุ"/>
    <tableColumn id="28" xr3:uid="{00000000-0010-0000-0000-00001C000000}" name="ไฟล์"/>
  </tableColumns>
  <tableStyleInfo name="Detail233-Samsung-รับเรื่อง-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2" displayName="Table_2" ref="A1:AB5">
  <tableColumns count="28">
    <tableColumn id="1" xr3:uid="{00000000-0010-0000-0100-000001000000}" name="ID"/>
    <tableColumn id="2" xr3:uid="{00000000-0010-0000-0100-000002000000}" name="Ref."/>
    <tableColumn id="3" xr3:uid="{00000000-0010-0000-0100-000003000000}" name="แหล่งที่มา"/>
    <tableColumn id="4" xr3:uid="{00000000-0010-0000-0100-000004000000}" name="วันเวลาที่รับแจ้ง"/>
    <tableColumn id="5" xr3:uid="{00000000-0010-0000-0100-000005000000}" name="เลขที่ติดตามงาน"/>
    <tableColumn id="6" xr3:uid="{00000000-0010-0000-0100-000006000000}" name="ลูกค้า"/>
    <tableColumn id="7" xr3:uid="{00000000-0010-0000-0100-000007000000}" name="สถานที่/สาขา"/>
    <tableColumn id="8" xr3:uid="{00000000-0010-0000-0100-000008000000}" name="สถานที่ตั้ง"/>
    <tableColumn id="9" xr3:uid="{00000000-0010-0000-0100-000009000000}" name="ผู้ติดต่อ"/>
    <tableColumn id="10" xr3:uid="{00000000-0010-0000-0100-00000A000000}" name="เบอร์ติดต่อ"/>
    <tableColumn id="11" xr3:uid="{00000000-0010-0000-0100-00000B000000}" name="ข้อมูลการรับแจ้ง"/>
    <tableColumn id="12" xr3:uid="{00000000-0010-0000-0100-00000C000000}" name="รูปภาพที่แจ้ง"/>
    <tableColumn id="13" xr3:uid="{00000000-0010-0000-0100-00000D000000}" name="MA"/>
    <tableColumn id="14" xr3:uid="{00000000-0010-0000-0100-00000E000000}" name="ลักษณะงาน"/>
    <tableColumn id="15" xr3:uid="{00000000-0010-0000-0100-00000F000000}" name="สถานะงาน"/>
    <tableColumn id="16" xr3:uid="{00000000-0010-0000-0100-000010000000}" name="ผู้ดำเนินการ"/>
    <tableColumn id="17" xr3:uid="{00000000-0010-0000-0100-000011000000}" name="วันที่นัดหมาย เวลาเริ่มต้น"/>
    <tableColumn id="18" xr3:uid="{00000000-0010-0000-0100-000012000000}" name="วันที่นัดหมาย เวลาสิ้นสุด"/>
    <tableColumn id="19" xr3:uid="{00000000-0010-0000-0100-000013000000}" name="รายละเอียดการดำเนินการ"/>
    <tableColumn id="20" xr3:uid="{00000000-0010-0000-0100-000014000000}" name="ผลการดำเนินการ"/>
    <tableColumn id="21" xr3:uid="{00000000-0010-0000-0100-000015000000}" name="เกี่ยวกับอุปกรณ์"/>
    <tableColumn id="22" xr3:uid="{00000000-0010-0000-0100-000016000000}" name="รูปภาพที่ดำเนินการเสร็จแล้ว"/>
    <tableColumn id="23" xr3:uid="{00000000-0010-0000-0100-000017000000}" name="วันเวลาเสร็จ"/>
    <tableColumn id="24" xr3:uid="{00000000-0010-0000-0100-000018000000}" name="MAP"/>
    <tableColumn id="25" xr3:uid="{00000000-0010-0000-0100-000019000000}" name="วัน/ชั่วโมงที่ใช้"/>
    <tableColumn id="26" xr3:uid="{00000000-0010-0000-0100-00001A000000}" name="ทะเบียนรถ"/>
    <tableColumn id="27" xr3:uid="{00000000-0010-0000-0100-00001B000000}" name="หมายเหตุ"/>
    <tableColumn id="28" xr3:uid="{00000000-0010-0000-0100-00001C000000}" name="ไฟล์"/>
  </tableColumns>
  <tableStyleInfo name="Detail228-American Eagle-กำลังด-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ตาราง1" displayName="ตาราง1" ref="A1:AB5708">
  <tableColumns count="28">
    <tableColumn id="1" xr3:uid="{00000000-0010-0000-0200-000001000000}" name="ID"/>
    <tableColumn id="2" xr3:uid="{00000000-0010-0000-0200-000002000000}" name="Ref."/>
    <tableColumn id="3" xr3:uid="{00000000-0010-0000-0200-000003000000}" name="แหล่งที่มา"/>
    <tableColumn id="4" xr3:uid="{00000000-0010-0000-0200-000004000000}" name="วันเวลาที่รับแจ้ง"/>
    <tableColumn id="5" xr3:uid="{00000000-0010-0000-0200-000005000000}" name="เลขที่ติดตามงาน"/>
    <tableColumn id="6" xr3:uid="{00000000-0010-0000-0200-000006000000}" name="ลูกค้า"/>
    <tableColumn id="7" xr3:uid="{00000000-0010-0000-0200-000007000000}" name="สถานที่/สาขา"/>
    <tableColumn id="8" xr3:uid="{00000000-0010-0000-0200-000008000000}" name="สถานที่ตั้ง"/>
    <tableColumn id="9" xr3:uid="{00000000-0010-0000-0200-000009000000}" name="ผู้ติดต่อ"/>
    <tableColumn id="10" xr3:uid="{00000000-0010-0000-0200-00000A000000}" name="เบอร์ติดต่อ"/>
    <tableColumn id="11" xr3:uid="{00000000-0010-0000-0200-00000B000000}" name="ข้อมูลการรับแจ้ง"/>
    <tableColumn id="12" xr3:uid="{00000000-0010-0000-0200-00000C000000}" name="รูปภาพที่แจ้ง"/>
    <tableColumn id="13" xr3:uid="{00000000-0010-0000-0200-00000D000000}" name="MA"/>
    <tableColumn id="14" xr3:uid="{00000000-0010-0000-0200-00000E000000}" name="ลักษณะงาน"/>
    <tableColumn id="15" xr3:uid="{00000000-0010-0000-0200-00000F000000}" name="สถานะงาน"/>
    <tableColumn id="16" xr3:uid="{00000000-0010-0000-0200-000010000000}" name="ผู้ดำเนินการ"/>
    <tableColumn id="17" xr3:uid="{00000000-0010-0000-0200-000011000000}" name="วันที่นัดหมาย เวลาเริ่มต้น"/>
    <tableColumn id="18" xr3:uid="{00000000-0010-0000-0200-000012000000}" name="วันที่นัดหมาย เวลาสิ้นสุด"/>
    <tableColumn id="19" xr3:uid="{00000000-0010-0000-0200-000013000000}" name="รายละเอียดการดำเนินการ"/>
    <tableColumn id="20" xr3:uid="{00000000-0010-0000-0200-000014000000}" name="ผลการดำเนินการ"/>
    <tableColumn id="21" xr3:uid="{00000000-0010-0000-0200-000015000000}" name="เกี่ยวกับอุปกรณ์"/>
    <tableColumn id="22" xr3:uid="{00000000-0010-0000-0200-000016000000}" name="รูปภาพที่ดำเนินการเสร็จแล้ว"/>
    <tableColumn id="23" xr3:uid="{00000000-0010-0000-0200-000017000000}" name="วันเวลาเสร็จ"/>
    <tableColumn id="24" xr3:uid="{00000000-0010-0000-0200-000018000000}" name="MAP"/>
    <tableColumn id="25" xr3:uid="{00000000-0010-0000-0200-000019000000}" name="วัน/ชั่วโมงที่ใช้"/>
    <tableColumn id="26" xr3:uid="{00000000-0010-0000-0200-00001A000000}" name="ทะเบียนรถ"/>
    <tableColumn id="27" xr3:uid="{00000000-0010-0000-0200-00001B000000}" name="หมายเหตุ"/>
    <tableColumn id="28" xr3:uid="{00000000-0010-0000-0200-00001C000000}" name="ไฟล์"/>
  </tableColumns>
  <tableStyleInfo name="DataServiceD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3:W3" headerRowCount="0">
  <tableColumns count="23">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s>
  <tableStyleInfo name="Service แจ้งไลน์-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17" Type="http://schemas.openxmlformats.org/officeDocument/2006/relationships/hyperlink" Target="https://drive.google.com/drive/folders/1bshIVJOFb2apCOjiQrEXDcThhH4Ap5-e?usp=drive_link" TargetMode="External"/><Relationship Id="rId21" Type="http://schemas.openxmlformats.org/officeDocument/2006/relationships/hyperlink" Target="https://drive.google.com/open?id=1B3tFQzlQJxdZlhIZO7IZYQXeo2U1Qcku" TargetMode="External"/><Relationship Id="rId42" Type="http://schemas.openxmlformats.org/officeDocument/2006/relationships/hyperlink" Target="https://drive.google.com/open?id=10ZjhFbxlb6DqdXKzxnUlSiN1-7aaR-KX" TargetMode="External"/><Relationship Id="rId63" Type="http://schemas.openxmlformats.org/officeDocument/2006/relationships/hyperlink" Target="https://drive.google.com/open?id=1FGdBokEsydcZk-uqVZQs11bGpcZ0Xohk" TargetMode="External"/><Relationship Id="rId84" Type="http://schemas.openxmlformats.org/officeDocument/2006/relationships/hyperlink" Target="https://drive.google.com/open?id=1R2V0zySEk1I9gdlX-Dm-1GXRLKl0Xn-c" TargetMode="External"/><Relationship Id="rId138" Type="http://schemas.openxmlformats.org/officeDocument/2006/relationships/hyperlink" Target="https://drive.google.com/open?id=1A-TEQdBkew1WbfgULkXggsdz6ndBj4ZG" TargetMode="External"/><Relationship Id="rId159" Type="http://schemas.openxmlformats.org/officeDocument/2006/relationships/hyperlink" Target="https://drive.google.com/drive/folders/14zthqDIa2bZJHYE8tsKuvIB_eQ-8DubP" TargetMode="External"/><Relationship Id="rId170" Type="http://schemas.openxmlformats.org/officeDocument/2006/relationships/hyperlink" Target="https://wwpcis-my.sharepoint.com/:f:/g/personal/smuhammadsaid_diormail_com/IgA0kL3EZk7hRZFiPzdrXu0FAby6Dvo9yjXeWXiM52O-Xmc?e=ycBAsh" TargetMode="External"/><Relationship Id="rId107" Type="http://schemas.openxmlformats.org/officeDocument/2006/relationships/hyperlink" Target="https://drive.google.com/open?id=1ayBv3Qi6kRyRnoBNsajAuWzm9TKqtvxQ" TargetMode="External"/><Relationship Id="rId11" Type="http://schemas.openxmlformats.org/officeDocument/2006/relationships/hyperlink" Target="https://drive.google.com/open?id=1CbtSFSkLgy4VEm3rbCwRG4OfjH00bYYi" TargetMode="External"/><Relationship Id="rId32" Type="http://schemas.openxmlformats.org/officeDocument/2006/relationships/hyperlink" Target="https://drive.google.com/open?id=1-jZH5xOrcyYSsKVLadGceUyaaKkA17_o" TargetMode="External"/><Relationship Id="rId53" Type="http://schemas.openxmlformats.org/officeDocument/2006/relationships/hyperlink" Target="https://drive.google.com/drive/folders/12RvTBnz3gnXt-jWW-6d4QdBbnd5K_kAV?usp=sharing" TargetMode="External"/><Relationship Id="rId74" Type="http://schemas.openxmlformats.org/officeDocument/2006/relationships/hyperlink" Target="https://drive.google.com/open?id=1GSJoFnx-E96SXglthdtnIJMdSLvUlx4X" TargetMode="External"/><Relationship Id="rId128" Type="http://schemas.openxmlformats.org/officeDocument/2006/relationships/hyperlink" Target="https://drive.google.com/uc?export=view&amp;id=1puULLhkwN6zoeTLR55tzn7A_nSbMey7I" TargetMode="External"/><Relationship Id="rId149" Type="http://schemas.openxmlformats.org/officeDocument/2006/relationships/hyperlink" Target="https://drive.google.com/drive/u/1/folders/1-5QNmDrd_jXeBPiDhH1oIZOUqE07UmK-" TargetMode="External"/><Relationship Id="rId5" Type="http://schemas.openxmlformats.org/officeDocument/2006/relationships/hyperlink" Target="https://www.google.com/maps/place/MRT+%E0%B9%80%E0%B8%9E%E0%B8%8A%E0%B8%A3%E0%B8%9A%E0%B8%B8%E0%B8%A3%E0%B8%B5/data=!4m2!3m1!19sChIJUz7x2PGe4jARrP91xc15Oco" TargetMode="External"/><Relationship Id="rId95" Type="http://schemas.openxmlformats.org/officeDocument/2006/relationships/hyperlink" Target="https://drive.google.com/drive/folders/1ZYn4IjZPXEGiVrpiO2fmLBZuVMjSoE3e?usp=drive_link" TargetMode="External"/><Relationship Id="rId160" Type="http://schemas.openxmlformats.org/officeDocument/2006/relationships/hyperlink" Target="https://drive.google.com/drive/folders/1hkoiNCMwD0NIDTQUAbl6NzxVBY4UWnaP" TargetMode="External"/><Relationship Id="rId22" Type="http://schemas.openxmlformats.org/officeDocument/2006/relationships/hyperlink" Target="https://drive.google.com/open?id=1AuVgM4ySAFSIS4SJelm6i82YVV_3yscj" TargetMode="External"/><Relationship Id="rId43" Type="http://schemas.openxmlformats.org/officeDocument/2006/relationships/hyperlink" Target="https://drive.google.com/drive/folders/19OVAvdjGPyEEk6MjET2yQkngKYojCN6T?usp=sharing" TargetMode="External"/><Relationship Id="rId64" Type="http://schemas.openxmlformats.org/officeDocument/2006/relationships/hyperlink" Target="https://drive.google.com/open?id=1LyjhKjZQUxzodbehHBz6sW3ump91RNYY" TargetMode="External"/><Relationship Id="rId118" Type="http://schemas.openxmlformats.org/officeDocument/2006/relationships/hyperlink" Target="https://drive.google.com/open?id=1jYWEuX1bLN8dT-__V4ixlFIYbUE1VR_v" TargetMode="External"/><Relationship Id="rId139" Type="http://schemas.openxmlformats.org/officeDocument/2006/relationships/hyperlink" Target="https://drive.google.com/open?id=19i-MlsvJYUWTbnzdrGcVOv81pkrUczmA" TargetMode="External"/><Relationship Id="rId85" Type="http://schemas.openxmlformats.org/officeDocument/2006/relationships/hyperlink" Target="https://drive.google.com/open?id=1SKOEz_SXUzBgBi86Idt23Af5fLgNn2RU" TargetMode="External"/><Relationship Id="rId150" Type="http://schemas.openxmlformats.org/officeDocument/2006/relationships/hyperlink" Target="https://drive.google.com/uc?export=view&amp;id=1-FNgRGd_WAGOWmyDsYHjN6VpUUWVoS3E" TargetMode="External"/><Relationship Id="rId171" Type="http://schemas.openxmlformats.org/officeDocument/2006/relationships/table" Target="../tables/table3.xml"/><Relationship Id="rId12" Type="http://schemas.openxmlformats.org/officeDocument/2006/relationships/hyperlink" Target="https://drive.google.com/open?id=1CYIU4T5zwVCTQlYrahGp7rQ43RXFfFtd" TargetMode="External"/><Relationship Id="rId33" Type="http://schemas.openxmlformats.org/officeDocument/2006/relationships/hyperlink" Target="https://drive.google.com/open?id=10lH1u61pB1EmHLuBmSkLsoxuEWyo92t2" TargetMode="External"/><Relationship Id="rId108" Type="http://schemas.openxmlformats.org/officeDocument/2006/relationships/hyperlink" Target="https://drive.google.com/open?id=1lbl77x5XYz13jm2XcHsszAPF1eIzRZx9" TargetMode="External"/><Relationship Id="rId129" Type="http://schemas.openxmlformats.org/officeDocument/2006/relationships/hyperlink" Target="https://drive.google.com/drive/folders/1F65M_ycccVqU9zNrPIBGFUhT12sn1wxC?usp=sharing" TargetMode="External"/><Relationship Id="rId54" Type="http://schemas.openxmlformats.org/officeDocument/2006/relationships/hyperlink" Target="https://drive.google.com/open?id=1LZzchPrl1FUAbtAwMIRgYGX9-BqjcT_0" TargetMode="External"/><Relationship Id="rId70" Type="http://schemas.openxmlformats.org/officeDocument/2006/relationships/hyperlink" Target="https://drive.google.com/open?id=1JmfEllOtHHDWi3prf-r1F-tb7JWzjn03" TargetMode="External"/><Relationship Id="rId75" Type="http://schemas.openxmlformats.org/officeDocument/2006/relationships/hyperlink" Target="https://drive.google.com/open?id=1Gk6gHMFaEjpI8I5l0YJt1wwAM1gnoYSA" TargetMode="External"/><Relationship Id="rId91" Type="http://schemas.openxmlformats.org/officeDocument/2006/relationships/hyperlink" Target="https://drive.google.com/open?id=1U_KMg5xrdD_P3W6f-KLHdUTeTBSDSPWX" TargetMode="External"/><Relationship Id="rId96" Type="http://schemas.openxmlformats.org/officeDocument/2006/relationships/hyperlink" Target="https://drive.google.com/drive/folders/1vWxHIIzht6pSWVNQU62myWxlz_UdZ-lo?usp=sharing" TargetMode="External"/><Relationship Id="rId140" Type="http://schemas.openxmlformats.org/officeDocument/2006/relationships/hyperlink" Target="https://shared-assets.adobe.com/link/0b672e55-c0dc-41f9-4da6-6b32c8eabac6" TargetMode="External"/><Relationship Id="rId145" Type="http://schemas.openxmlformats.org/officeDocument/2006/relationships/hyperlink" Target="https://drive.google.com/file/d/1Hm193kCJUCvoI5DjfwgUhDqpIqLPdmbj/view?usp=sharing" TargetMode="External"/><Relationship Id="rId161" Type="http://schemas.openxmlformats.org/officeDocument/2006/relationships/hyperlink" Target="https://drive.google.com/drive/folders/13vZOLUHuVoKSKiYmFlNxkxokULNVeO90?usp=sharing" TargetMode="External"/><Relationship Id="rId166" Type="http://schemas.openxmlformats.org/officeDocument/2006/relationships/hyperlink" Target="https://drive.google.com/drive/folders/1xD-Vs7VN2AaYMXxILJdbNboJeYkHvucH?usp=sharing" TargetMode="External"/><Relationship Id="rId1" Type="http://schemas.openxmlformats.org/officeDocument/2006/relationships/hyperlink" Target="https://www.google.com/maps/place/%E0%B8%94%E0%B9%88%E0%B8%B2%E0%B8%99%E0%B9%80%E0%B8%81%E0%B9%87%E0%B8%9A%E0%B8%84%E0%B9%88%E0%B8%B2%E0%B8%9C%E0%B9%88%E0%B8%B2%E0%B8%99%E0%B8%97%E0%B8%B2%E0%B8%87%E0%B8%9E%E0%B8%B4%E0%B9%80%E0%B8%A8%E0%B8%A9+%E0%B8%94%E0%B9%88%E0%B8%B2%E0%B8%99%E0%B8%AA%E0%B8%B2%E0%B8%97%E0%B8%A3/data=!4m2!3m1!19sChIJ5S706MiY4jARix1JkmwUz-Q" TargetMode="External"/><Relationship Id="rId6" Type="http://schemas.openxmlformats.org/officeDocument/2006/relationships/hyperlink" Target="https://www.google.com/maps/place/%E0%B9%80%E0%B8%A7%E0%B8%AA%E0%B8%9B%E0%B9%89%E0%B8%B2%E0%B8%9A%E0%B8%B2%E0%B8%87%E0%B9%81%E0%B8%84/data=!4m2!3m1!19sChIJxWlgQDuW4jARnHLGmv0PtdM" TargetMode="External"/><Relationship Id="rId23" Type="http://schemas.openxmlformats.org/officeDocument/2006/relationships/hyperlink" Target="https://drive.google.com/open?id=1AU97QNkH8L3qPmFONJ3V68Prho5O5RRM" TargetMode="External"/><Relationship Id="rId28" Type="http://schemas.openxmlformats.org/officeDocument/2006/relationships/hyperlink" Target="https://drive.google.com/open?id=1Tbp2yJbhkUOJWS6jmr883G8ItkYY6e6x" TargetMode="External"/><Relationship Id="rId49" Type="http://schemas.openxmlformats.org/officeDocument/2006/relationships/hyperlink" Target="https://drive.google.com/open?id=19PaGeUFlzjvHMWUVBoOneQBmC4tbPxsL" TargetMode="External"/><Relationship Id="rId114" Type="http://schemas.openxmlformats.org/officeDocument/2006/relationships/hyperlink" Target="https://drive.google.com/drive/folders/1GFtxbjWRXWJWCXO4KenKeGphfbwzhseI?usp=drive_link" TargetMode="External"/><Relationship Id="rId119" Type="http://schemas.openxmlformats.org/officeDocument/2006/relationships/hyperlink" Target="https://drive.google.com/open?id=1kfUR6Hn7BR9PoQM-GRUWEagOcI9DCoKy" TargetMode="External"/><Relationship Id="rId44" Type="http://schemas.openxmlformats.org/officeDocument/2006/relationships/hyperlink" Target="https://drive.google.com/open?id=10SQnnmqRT-7sUKp55xtDOr9QWtnMAPzL" TargetMode="External"/><Relationship Id="rId60" Type="http://schemas.openxmlformats.org/officeDocument/2006/relationships/hyperlink" Target="https://drive.google.com/open?id=1N0paYZcIL2SnlAD4HbOitg69rdisphSu" TargetMode="External"/><Relationship Id="rId65" Type="http://schemas.openxmlformats.org/officeDocument/2006/relationships/hyperlink" Target="https://drive.google.com/open?id=1Zj8dN0nb3VzNmxgs83fqgUaJg-IHbY9g" TargetMode="External"/><Relationship Id="rId81" Type="http://schemas.openxmlformats.org/officeDocument/2006/relationships/hyperlink" Target="https://drive.google.com/open?id=1LmiU4G88xMlVERlNPMImc3pOss5MqG5e" TargetMode="External"/><Relationship Id="rId86" Type="http://schemas.openxmlformats.org/officeDocument/2006/relationships/hyperlink" Target="https://drive.google.com/open?id=1S_Si8Vc6pGb6BjI39ADhMhpB3ZizurHd" TargetMode="External"/><Relationship Id="rId130" Type="http://schemas.openxmlformats.org/officeDocument/2006/relationships/hyperlink" Target="https://wwpcis-my.sharepoint.com/:f:/g/personal/smuhammadsaid_diormail_com/Erg1YO-hw3FCqHjE-CxYKBkBTqSRrppXoEJFs7bMzl3bYg?e=FXheT3" TargetMode="External"/><Relationship Id="rId135" Type="http://schemas.openxmlformats.org/officeDocument/2006/relationships/hyperlink" Target="https://drive.google.com/open?id=13nlV2ZUNuxN2V4NVRxnWI-0Hm_9snyY9" TargetMode="External"/><Relationship Id="rId151" Type="http://schemas.openxmlformats.org/officeDocument/2006/relationships/hyperlink" Target="https://drive.google.com/drive/folders/1mFf8zECiXY0E6spY9i8MFi0BZmsQ3BM6" TargetMode="External"/><Relationship Id="rId156" Type="http://schemas.openxmlformats.org/officeDocument/2006/relationships/hyperlink" Target="https://drive.google.com/drive/folders/18xEdkCib8zuak2JP4Qt6tuzvlj8kB5vy" TargetMode="External"/><Relationship Id="rId13" Type="http://schemas.openxmlformats.org/officeDocument/2006/relationships/hyperlink" Target="https://drive.google.com/open?id=1CQ3Biu4acv0PaQ5WYOTWr_ai1N7-SrWT" TargetMode="External"/><Relationship Id="rId18" Type="http://schemas.openxmlformats.org/officeDocument/2006/relationships/hyperlink" Target="https://drive.google.com/open?id=1BpOMgZ8GkjMstHu2U0orDWqu_vKenPic" TargetMode="External"/><Relationship Id="rId39" Type="http://schemas.openxmlformats.org/officeDocument/2006/relationships/hyperlink" Target="https://www.google.com/maps/place/%E0%B8%8B%E0%B8%B5%E0%B8%84%E0%B8%AD%E0%B8%99+%E0%B8%9A%E0%B8%B2%E0%B8%87%E0%B9%81%E0%B8%84/data=!4m2!3m1!19sChIJacymdfSX4jARija6OZrv3Y4" TargetMode="External"/><Relationship Id="rId109" Type="http://schemas.openxmlformats.org/officeDocument/2006/relationships/hyperlink" Target="https://drive.google.com/open?id=1dB0lonxzMkWVLn6uM6ctHT6nTsptLdba" TargetMode="External"/><Relationship Id="rId34" Type="http://schemas.openxmlformats.org/officeDocument/2006/relationships/hyperlink" Target="https://drive.google.com/open?id=1-yX47Zxb14C8Ath74sK310ouOY2ESLil" TargetMode="External"/><Relationship Id="rId50" Type="http://schemas.openxmlformats.org/officeDocument/2006/relationships/hyperlink" Target="https://drive.google.com/open?id=17ZvdxLocPmqpk3ys7NxuW0tM9FtmLrd7" TargetMode="External"/><Relationship Id="rId55" Type="http://schemas.openxmlformats.org/officeDocument/2006/relationships/hyperlink" Target="https://drive.google.com/open?id=1HL7L8AECVlvwqWicMWhUN_eVSDK364yQ" TargetMode="External"/><Relationship Id="rId76" Type="http://schemas.openxmlformats.org/officeDocument/2006/relationships/hyperlink" Target="https://drive.google.com/open?id=1HL7L8AECVlvwqWicMWhUN_eVSDK364yQ" TargetMode="External"/><Relationship Id="rId97" Type="http://schemas.openxmlformats.org/officeDocument/2006/relationships/hyperlink" Target="https://drive.google.com/open?id=1Vfa2Nhy7Vm1iZ7V51jXW_Cur7LtXhcAY" TargetMode="External"/><Relationship Id="rId104" Type="http://schemas.openxmlformats.org/officeDocument/2006/relationships/hyperlink" Target="https://drive.google.com/file/d/11Q9ffgLVkWJriKTOIeysWP5HWeYOhcZq/view?usp=sharing" TargetMode="External"/><Relationship Id="rId120" Type="http://schemas.openxmlformats.org/officeDocument/2006/relationships/hyperlink" Target="https://drive.google.com/drive/mobile/folders/1W6NT5IeuI6Unkd_txKQn8JbotsVeqMQh/1aacBOrdPGsgxHqj2gkyySzl_tM5kuI93?usp=sharing&amp;sort=13&amp;direction=a" TargetMode="External"/><Relationship Id="rId125" Type="http://schemas.openxmlformats.org/officeDocument/2006/relationships/hyperlink" Target="https://drive.google.com/drive/folders/1Zc2mMUZndzxFUZfm-X84UL0o1sZHNMoc" TargetMode="External"/><Relationship Id="rId141" Type="http://schemas.openxmlformats.org/officeDocument/2006/relationships/hyperlink" Target="https://drive.google.com/open?id=1C5z5hP6ZgWCMvUeM-VRpdo0JdrZMY4Se" TargetMode="External"/><Relationship Id="rId146" Type="http://schemas.openxmlformats.org/officeDocument/2006/relationships/hyperlink" Target="https://drive.google.com/drive/folders/1cF1M7pNbT3VYYm84PpKzMFNiG_lyMkgD" TargetMode="External"/><Relationship Id="rId167" Type="http://schemas.openxmlformats.org/officeDocument/2006/relationships/hyperlink" Target="https://we.tl/t-eDJkVNJxuT" TargetMode="External"/><Relationship Id="rId7" Type="http://schemas.openxmlformats.org/officeDocument/2006/relationships/hyperlink" Target="https://drive.google.com/open?id=1A8kB9v3WUWcp46PxshkK4uzeUuTvfVau" TargetMode="External"/><Relationship Id="rId71" Type="http://schemas.openxmlformats.org/officeDocument/2006/relationships/hyperlink" Target="https://drive.google.com/open?id=1J620IbeNLhCfxOzq_CXXf3K9cWBg9cO4" TargetMode="External"/><Relationship Id="rId92" Type="http://schemas.openxmlformats.org/officeDocument/2006/relationships/hyperlink" Target="https://drive.google.com/drive/folders/1XSAqeShTW4fMaDjd23ZAtDkoXUkbdYS_" TargetMode="External"/><Relationship Id="rId162" Type="http://schemas.openxmlformats.org/officeDocument/2006/relationships/hyperlink" Target="https://docs.google.com/spreadsheets/d/1MuoMt8qOBS7hG2w9nG8swnaPzLZsKD451M2t3ukC3s4/edit?gid=0" TargetMode="External"/><Relationship Id="rId2" Type="http://schemas.openxmlformats.org/officeDocument/2006/relationships/hyperlink" Target="https://www.google.com/maps/place/%E0%B8%94%E0%B9%88%E0%B8%B2%E0%B8%99%E0%B9%80%E0%B8%81%E0%B9%87%E0%B8%9A%E0%B8%84%E0%B9%88%E0%B8%B2%E0%B8%9C%E0%B9%88%E0%B8%B2%E0%B8%99%E0%B8%97%E0%B8%B2%E0%B8%87%E0%B8%9E%E0%B8%B4%E0%B9%80%E0%B8%A8%E0%B8%A9+%E0%B8%94%E0%B9%88%E0%B8%B2%E0%B8%99%E0%B8%AA%E0%B8%B2%E0%B8%97%E0%B8%A3/data=!4m2!3m1!19sChIJ5S706MiY4jARix1JkmwUz-Q" TargetMode="External"/><Relationship Id="rId29" Type="http://schemas.openxmlformats.org/officeDocument/2006/relationships/hyperlink" Target="https://drive.google.com/open?id=12XQ7JtYVlyElRxsbQwwrHcbHtQtvaiC0" TargetMode="External"/><Relationship Id="rId24" Type="http://schemas.openxmlformats.org/officeDocument/2006/relationships/hyperlink" Target="https://drive.google.com/open?id=1AJnW-J-UrLb9Tz4o4pCwWTpPAoL_F8PX" TargetMode="External"/><Relationship Id="rId40" Type="http://schemas.openxmlformats.org/officeDocument/2006/relationships/hyperlink" Target="https://drive.google.com/open?id=14vBS6ER2_PYXSxotFpP8I_nZusvUeh5t" TargetMode="External"/><Relationship Id="rId45" Type="http://schemas.openxmlformats.org/officeDocument/2006/relationships/hyperlink" Target="https://drive.google.com/open?id=15X8rK5BLBNHXsRrD3y0Y2hXQZ1hyhP_K" TargetMode="External"/><Relationship Id="rId66" Type="http://schemas.openxmlformats.org/officeDocument/2006/relationships/hyperlink" Target="https://drive.google.com/open?id=1FtqL0XdqcvHxIZRy-a7MGka6WJoTFmCP" TargetMode="External"/><Relationship Id="rId87" Type="http://schemas.openxmlformats.org/officeDocument/2006/relationships/hyperlink" Target="https://drive.google.com/open?id=1StwXw1cM3dK1dG-xOaZO6WrL3e_26leE" TargetMode="External"/><Relationship Id="rId110" Type="http://schemas.openxmlformats.org/officeDocument/2006/relationships/hyperlink" Target="https://drive.google.com/open?id=1dNx5o4S2tWJvndYYvbZzAJ1NS1mdA5e4" TargetMode="External"/><Relationship Id="rId115" Type="http://schemas.openxmlformats.org/officeDocument/2006/relationships/hyperlink" Target="https://drive.google.com/open?id=1hsTz2EzmFstEs2E0nervulRw_FtXBv7q" TargetMode="External"/><Relationship Id="rId131" Type="http://schemas.openxmlformats.org/officeDocument/2006/relationships/hyperlink" Target="https://drive.google.com/open?id=1StwXw1cM3dK1dG-xOaZO6WrL3e_26leE" TargetMode="External"/><Relationship Id="rId136" Type="http://schemas.openxmlformats.org/officeDocument/2006/relationships/hyperlink" Target="https://drive.google.com/open?id=148Okn4wd5ID5Bbnla3MMtxpdItibrS7s" TargetMode="External"/><Relationship Id="rId157" Type="http://schemas.openxmlformats.org/officeDocument/2006/relationships/hyperlink" Target="https://drive.google.com/drive/folders/1Gl4yRoK6kKDlu-PVLxfrQ6FckI69si1p" TargetMode="External"/><Relationship Id="rId61" Type="http://schemas.openxmlformats.org/officeDocument/2006/relationships/hyperlink" Target="https://drive.google.com/open?id=1I1lr9msu43BuX31Gxgq0iMhYmhIwUEEG" TargetMode="External"/><Relationship Id="rId82" Type="http://schemas.openxmlformats.org/officeDocument/2006/relationships/hyperlink" Target="https://drive.google.com/drive/folders/1pRDxEK_ltXQiA1TAuOmqYA-uoaSyf1Qy?usp=drive_link" TargetMode="External"/><Relationship Id="rId152" Type="http://schemas.openxmlformats.org/officeDocument/2006/relationships/hyperlink" Target="https://loreal-my.sharepoint.com/:f:/p/veerasak_pheudchantuk/Es7V4Uc1z6xArO7ufWb2k6kB6XYGkgc8xEmnlEUJmXp6ow?e=qn7JUM" TargetMode="External"/><Relationship Id="rId19" Type="http://schemas.openxmlformats.org/officeDocument/2006/relationships/hyperlink" Target="https://drive.google.com/open?id=1BZWYcuwKXMuxdRdHwEySvWB41Jj4MHGU" TargetMode="External"/><Relationship Id="rId14" Type="http://schemas.openxmlformats.org/officeDocument/2006/relationships/hyperlink" Target="https://drive.google.com/open?id=1CDTtxG-56RA0l2HsaaGas2z-gHkMq6bL" TargetMode="External"/><Relationship Id="rId30" Type="http://schemas.openxmlformats.org/officeDocument/2006/relationships/hyperlink" Target="https://drive.google.com/drive/folders/1MhBKHaPhxIUDzqUZvNImI6-BXR8xJEMQ?usp=sharing" TargetMode="External"/><Relationship Id="rId35" Type="http://schemas.openxmlformats.org/officeDocument/2006/relationships/hyperlink" Target="https://drive.google.com/open?id=1b0op67GBQ9ktQ3cxBKn7E5H0EJMAQju-" TargetMode="External"/><Relationship Id="rId56" Type="http://schemas.openxmlformats.org/officeDocument/2006/relationships/hyperlink" Target="https://drive.google.com/file/d/1jVAHGYfLaayZQk8kWZOox0AiyTcq8ctH/view?usp=sharing" TargetMode="External"/><Relationship Id="rId77" Type="http://schemas.openxmlformats.org/officeDocument/2006/relationships/hyperlink" Target="https://drive.google.com/drive/folders/14OMrPOylIaI5XBgH-YywoQmV4sxcEnFl?usp=sharing" TargetMode="External"/><Relationship Id="rId100" Type="http://schemas.openxmlformats.org/officeDocument/2006/relationships/hyperlink" Target="https://drive.google.com/drive/u/0/folders/185KtmhHZHdlMMPVcSwtvoHP-u3C3MFpw" TargetMode="External"/><Relationship Id="rId105" Type="http://schemas.openxmlformats.org/officeDocument/2006/relationships/hyperlink" Target="https://drive.google.com/open?id=1ak0AkGT9nzr1dE6mG7gM-SAyPsuAnbH4" TargetMode="External"/><Relationship Id="rId126" Type="http://schemas.openxmlformats.org/officeDocument/2006/relationships/hyperlink" Target="https://drive.google.com/drive/folders/1XZTcczV3L__XTLCrYsh2MPqkK-HXm6KL?usp=sharing" TargetMode="External"/><Relationship Id="rId147" Type="http://schemas.openxmlformats.org/officeDocument/2006/relationships/hyperlink" Target="https://drive.google.com/drive/folders/1UAf6NI98KSmbYUYQ99gLeoxof6CzHU" TargetMode="External"/><Relationship Id="rId168" Type="http://schemas.openxmlformats.org/officeDocument/2006/relationships/hyperlink" Target="https://wwpcis-my.sharepoint.com/:f:/g/personal/smuhammadsaid_diormail_com/Ej_cWGFQFlVFm9XnIh-9N7QBcAh3J2oR_biLmk3tQ5D_kg?e=9uFdwD" TargetMode="External"/><Relationship Id="rId8" Type="http://schemas.openxmlformats.org/officeDocument/2006/relationships/hyperlink" Target="https://drive.google.com/open?id=1CxFfdXuw26PLWJM-sYTeIqHBd2L-ncSS" TargetMode="External"/><Relationship Id="rId51" Type="http://schemas.openxmlformats.org/officeDocument/2006/relationships/hyperlink" Target="https://drive.google.com/open?id=19cnU-rXd08jiricRAMD7j3s88k8WoliN" TargetMode="External"/><Relationship Id="rId72" Type="http://schemas.openxmlformats.org/officeDocument/2006/relationships/hyperlink" Target="https://drive.google.com/open?id=1G2iwBeiQSXVQ3AQ8lxs8e0t85FghyeLb" TargetMode="External"/><Relationship Id="rId93" Type="http://schemas.openxmlformats.org/officeDocument/2006/relationships/hyperlink" Target="https://drive.google.com/open?id=1Uk0gSLWnw_xiINrwAedrBQo8LaxJqmPR" TargetMode="External"/><Relationship Id="rId98" Type="http://schemas.openxmlformats.org/officeDocument/2006/relationships/hyperlink" Target="https://we.tl/t-ETl3MAUdhl" TargetMode="External"/><Relationship Id="rId121" Type="http://schemas.openxmlformats.org/officeDocument/2006/relationships/hyperlink" Target="https://drive.google.com/drive/folders/1g-FI5GOUOgoMKv-NfwM7H9-FLzQ0uExf?usp=drive_link" TargetMode="External"/><Relationship Id="rId142" Type="http://schemas.openxmlformats.org/officeDocument/2006/relationships/hyperlink" Target="https://drive.google.com/drive/folders/1jE3PW2YCwouDPjhqTGFUAAPRUBCaixY4" TargetMode="External"/><Relationship Id="rId163" Type="http://schemas.openxmlformats.org/officeDocument/2006/relationships/hyperlink" Target="https://drive.google.com/drive/folders/18TrcesFw74MCHaVY8DgtCN9inBtxOerU" TargetMode="External"/><Relationship Id="rId3" Type="http://schemas.openxmlformats.org/officeDocument/2006/relationships/hyperlink" Target="https://www.google.com/maps/place/%E0%B8%94%E0%B9%88%E0%B8%B2%E0%B8%99%E0%B9%80%E0%B8%81%E0%B9%87%E0%B8%9A%E0%B8%84%E0%B9%88%E0%B8%B2%E0%B8%9C%E0%B9%88%E0%B8%B2%E0%B8%99%E0%B8%97%E0%B8%B2%E0%B8%87%E0%B8%9E%E0%B8%B4%E0%B9%80%E0%B8%A8%E0%B8%A9+%E0%B8%94%E0%B9%88%E0%B8%B2%E0%B8%99%E0%B8%AD%E0%B9%82%E0%B8%A8%E0%B8%81+3/data=!4m2!3m1!19sChIJQV8Uq_Oe4jARvDnhg0tP0Pw" TargetMode="External"/><Relationship Id="rId25" Type="http://schemas.openxmlformats.org/officeDocument/2006/relationships/hyperlink" Target="https://drive.google.com/open?id=1HbR7_H6Y1C3V_-Mv34TVz1f1j_57fMYG" TargetMode="External"/><Relationship Id="rId46" Type="http://schemas.openxmlformats.org/officeDocument/2006/relationships/hyperlink" Target="https://drive.google.com/open?id=1S59y4X-nq_1wEJvW2kb3Tvo5E2Pceqn2" TargetMode="External"/><Relationship Id="rId67" Type="http://schemas.openxmlformats.org/officeDocument/2006/relationships/hyperlink" Target="https://drive.google.com/drive/folders/1iqhdobSS3Z6wO1d02e6ar1WA2YHlJ8B5?usp=sharing" TargetMode="External"/><Relationship Id="rId116" Type="http://schemas.openxmlformats.org/officeDocument/2006/relationships/hyperlink" Target="https://drive.google.com/drive/folders/1hkoiNCMwD0NIDTQUAbl6NzxVBY4UWnaP" TargetMode="External"/><Relationship Id="rId137" Type="http://schemas.openxmlformats.org/officeDocument/2006/relationships/hyperlink" Target="https://drive.google.com/drive/folders/1r9Xb6YQuaUzNRefL2EvNU-MxIYJ4TM5H?usp=sharing" TargetMode="External"/><Relationship Id="rId158" Type="http://schemas.openxmlformats.org/officeDocument/2006/relationships/hyperlink" Target="https://drive.google.com/drive/folders/11z5RuGTLp2TQm1D4t43ALsGa6idjppQm" TargetMode="External"/><Relationship Id="rId20" Type="http://schemas.openxmlformats.org/officeDocument/2006/relationships/hyperlink" Target="https://drive.google.com/open?id=1BA53LSqEYbICMslmM3voSQFC7PT3QEa-" TargetMode="External"/><Relationship Id="rId41" Type="http://schemas.openxmlformats.org/officeDocument/2006/relationships/hyperlink" Target="https://drive.google.com/open?id=10JbmWL2CYNQ39_Tt3arNWnEXrOCNcn52" TargetMode="External"/><Relationship Id="rId62" Type="http://schemas.openxmlformats.org/officeDocument/2006/relationships/hyperlink" Target="https://drive.google.com/open?id=1EQZAWTZ4nQToBm8VRtmA4w5McNOcPa9_" TargetMode="External"/><Relationship Id="rId83" Type="http://schemas.openxmlformats.org/officeDocument/2006/relationships/hyperlink" Target="https://drive.google.com/drive/folders/1i4lDw4Jee0DsRgnywOLqOZY9piUzfQPs?usp=sharing" TargetMode="External"/><Relationship Id="rId88" Type="http://schemas.openxmlformats.org/officeDocument/2006/relationships/hyperlink" Target="https://drive.google.com/open?id=1Sz4vH76I7vzNW8V7BWb0QTL9NLCLsFGK" TargetMode="External"/><Relationship Id="rId111" Type="http://schemas.openxmlformats.org/officeDocument/2006/relationships/hyperlink" Target="https://drive.google.com/open?id=1hxTeWxye8sH7KGnC9AS32e_OWaE6_eI6" TargetMode="External"/><Relationship Id="rId132" Type="http://schemas.openxmlformats.org/officeDocument/2006/relationships/hyperlink" Target="https://we.tl/t-7KNRYX9vnn" TargetMode="External"/><Relationship Id="rId153" Type="http://schemas.openxmlformats.org/officeDocument/2006/relationships/hyperlink" Target="https://drive.google.com/drive/folders/1XX0djl7j338g10t9jncKFV9FU0gP30_s?usp=drive_link" TargetMode="External"/><Relationship Id="rId15" Type="http://schemas.openxmlformats.org/officeDocument/2006/relationships/hyperlink" Target="https://drive.google.com/open?id=1C6oN1gFCNygksz7GshRP-w2Y-JRSFUU_" TargetMode="External"/><Relationship Id="rId36" Type="http://schemas.openxmlformats.org/officeDocument/2006/relationships/hyperlink" Target="https://drive.google.com/drive/folders/1-Y54P7v6j8Fs4Ngryn_l9uXTNk5Sm4Ma?usp=share_link" TargetMode="External"/><Relationship Id="rId57" Type="http://schemas.openxmlformats.org/officeDocument/2006/relationships/hyperlink" Target="https://drive.google.com/open?id=1Ld7i4Vayr3zkY0rruDACJT_LR5gkBtPU" TargetMode="External"/><Relationship Id="rId106" Type="http://schemas.openxmlformats.org/officeDocument/2006/relationships/hyperlink" Target="https://drive.google.com/file/d/1Q5WtsqMrr0ZKrLuQeNDxVgW58UDI81Fp/view?usp=sharing" TargetMode="External"/><Relationship Id="rId127" Type="http://schemas.openxmlformats.org/officeDocument/2006/relationships/hyperlink" Target="https://drive.google.com/drive/folders/1XcPelLCYBN-HRZ5FXQHgIniMpfILzVRE?usp=sharing" TargetMode="External"/><Relationship Id="rId10" Type="http://schemas.openxmlformats.org/officeDocument/2006/relationships/hyperlink" Target="https://drive.google.com/open?id=1Cq6uHm7EI___T2ge38DT5_14zv7w0IwQ" TargetMode="External"/><Relationship Id="rId31" Type="http://schemas.openxmlformats.org/officeDocument/2006/relationships/hyperlink" Target="https://drive.google.com/open?id=1FNlQz4X8Zf9Y1fFVDqv9_ym5bGspReGR" TargetMode="External"/><Relationship Id="rId52" Type="http://schemas.openxmlformats.org/officeDocument/2006/relationships/hyperlink" Target="https://drive.google.com/open?id=18VxuWgip08_5NqF7KBw51499TDG8A9rq" TargetMode="External"/><Relationship Id="rId73" Type="http://schemas.openxmlformats.org/officeDocument/2006/relationships/hyperlink" Target="https://drive.google.com/open?id=1GMdMXHTq2mFh9gRNn5cCqw8biTxY_SO8" TargetMode="External"/><Relationship Id="rId78" Type="http://schemas.openxmlformats.org/officeDocument/2006/relationships/hyperlink" Target="https://drive.google.com/open?id=1Mkz1RGMPiofOkAyO6L-3n-ElLuiN61ER" TargetMode="External"/><Relationship Id="rId94" Type="http://schemas.openxmlformats.org/officeDocument/2006/relationships/hyperlink" Target="https://drive.google.com/open?id=1UoLeGy7gbQPcCcyMyhnSsSXCxe1tXW6a" TargetMode="External"/><Relationship Id="rId99" Type="http://schemas.openxmlformats.org/officeDocument/2006/relationships/hyperlink" Target="https://drive.google.com/drive/u/0/folders/1u4RjyxSCQIdIhW-UyUxWdXnESLwU3ZJ6" TargetMode="External"/><Relationship Id="rId101" Type="http://schemas.openxmlformats.org/officeDocument/2006/relationships/hyperlink" Target="https://drive.google.com/open?id=1lqW8PgysD1O4x4uPAsV27DZXrxC6qtan" TargetMode="External"/><Relationship Id="rId122" Type="http://schemas.openxmlformats.org/officeDocument/2006/relationships/hyperlink" Target="https://drive.google.com/open?id=1ke9pZGL8xw68t5rdwV975Xkvb_Ycb74y" TargetMode="External"/><Relationship Id="rId143" Type="http://schemas.openxmlformats.org/officeDocument/2006/relationships/hyperlink" Target="https://drive.google.com/drive/u/0/folders/1DwtA9u1ksP0Ij2GOkhht_DmwsoQj616p" TargetMode="External"/><Relationship Id="rId148" Type="http://schemas.openxmlformats.org/officeDocument/2006/relationships/hyperlink" Target="https://we.tl/t-mng39jt5eE" TargetMode="External"/><Relationship Id="rId164" Type="http://schemas.openxmlformats.org/officeDocument/2006/relationships/hyperlink" Target="https://drive.google.com/drive/folders/1w1-CnENDI2Ag8G0EIGwLTGwK42uumOqh?usp=drive_link" TargetMode="External"/><Relationship Id="rId169" Type="http://schemas.openxmlformats.org/officeDocument/2006/relationships/hyperlink" Target="https://puma-my.sharepoint.com/:v:/p/noom_patcharrin/IQCOv40YOgNLQqZlE-CszDbMAfzAoWH2zGIHTvF5oZpuKXk?e=zqItdY" TargetMode="External"/><Relationship Id="rId4" Type="http://schemas.openxmlformats.org/officeDocument/2006/relationships/hyperlink" Target="https://www.google.com/maps/place/%E0%B8%94%E0%B9%88%E0%B8%B2%E0%B8%99%E0%B9%80%E0%B8%81%E0%B9%87%E0%B8%9A%E0%B8%84%E0%B9%88%E0%B8%B2%E0%B8%9C%E0%B9%88%E0%B8%B2%E0%B8%99%E0%B8%97%E0%B8%B2%E0%B8%87%E0%B8%9E%E0%B8%B4%E0%B9%80%E0%B8%A8%E0%B8%A9+%E0%B8%94%E0%B9%88%E0%B8%B2%E0%B8%99%E0%B8%AD%E0%B9%82%E0%B8%A8%E0%B8%81+3/data=!4m2!3m1!19sChIJQV8Uq_Oe4jARvDnhg0tP0Pw" TargetMode="External"/><Relationship Id="rId9" Type="http://schemas.openxmlformats.org/officeDocument/2006/relationships/hyperlink" Target="https://drive.google.com/open?id=1D1KrOHVbczq9u2X1f_yc2hiPOPETIIKw" TargetMode="External"/><Relationship Id="rId26" Type="http://schemas.openxmlformats.org/officeDocument/2006/relationships/hyperlink" Target="https://drive.google.com/drive/folders/1QxMYqpzFejHnMGoZiVTft4xZwnqxH5lY?usp=drive_l" TargetMode="External"/><Relationship Id="rId47" Type="http://schemas.openxmlformats.org/officeDocument/2006/relationships/hyperlink" Target="https://wetransfer.com/downloads/024313bd614867b4b04158b88286a73a20240917093757/9d3540" TargetMode="External"/><Relationship Id="rId68" Type="http://schemas.openxmlformats.org/officeDocument/2006/relationships/hyperlink" Target="https://drive.google.com/open?id=1GGmaT2VPyeGV645W2u7EIHbevNa2z-XX" TargetMode="External"/><Relationship Id="rId89" Type="http://schemas.openxmlformats.org/officeDocument/2006/relationships/hyperlink" Target="https://drive.google.com/drive/folders/1PyoAidIyKdHCcgjq1M7HTmX24kTQMu4T" TargetMode="External"/><Relationship Id="rId112" Type="http://schemas.openxmlformats.org/officeDocument/2006/relationships/hyperlink" Target="https://drive.google.com/open?id=1h4XHPEOmWggt3ECaQ5r_515DxvoD0Wfz" TargetMode="External"/><Relationship Id="rId133" Type="http://schemas.openxmlformats.org/officeDocument/2006/relationships/hyperlink" Target="https://drive.google.com/drive/folders/1OGAx7CAuZD1sm2vZN2FA8wd4bhMHbXOV?usp=sharing" TargetMode="External"/><Relationship Id="rId154" Type="http://schemas.openxmlformats.org/officeDocument/2006/relationships/hyperlink" Target="https://drive.google.com/drive/folders/1APyJJuOl5G7duP8GIVI0ljrOJDnLpQWL?usp=sharing" TargetMode="External"/><Relationship Id="rId16" Type="http://schemas.openxmlformats.org/officeDocument/2006/relationships/hyperlink" Target="https://drive.google.com/open?id=1C2UcPHvUYgc17nqkF2fQuj7ZcbXiRcLz" TargetMode="External"/><Relationship Id="rId37" Type="http://schemas.openxmlformats.org/officeDocument/2006/relationships/hyperlink" Target="https://drive.google.com/drive/folders/1M58FcPsVoE2MBhB41rXqJKhcjriktHC_?usp=sharing" TargetMode="External"/><Relationship Id="rId58" Type="http://schemas.openxmlformats.org/officeDocument/2006/relationships/hyperlink" Target="https://drive.google.com/open?id=1A2EtSv2zaXnxN2uKnpm8OqMUnBjbVhir" TargetMode="External"/><Relationship Id="rId79" Type="http://schemas.openxmlformats.org/officeDocument/2006/relationships/hyperlink" Target="https://drive.google.com/open?id=1H543ZjtllIc1FUurGt_cEOgzaBzZ885l" TargetMode="External"/><Relationship Id="rId102" Type="http://schemas.openxmlformats.org/officeDocument/2006/relationships/hyperlink" Target="https://drive.google.com/open?id=1Y3ciukfJIL6ieci-ilMRTw1kYOr8mP8v" TargetMode="External"/><Relationship Id="rId123" Type="http://schemas.openxmlformats.org/officeDocument/2006/relationships/hyperlink" Target="https://drive.google.com/drive/folders/1M58FcPsVoE2MBhB41rXqJKhcjriktHC_?usp=sharing" TargetMode="External"/><Relationship Id="rId144" Type="http://schemas.openxmlformats.org/officeDocument/2006/relationships/hyperlink" Target="https://drive.google.com/drive/u/0/folders/1Gs1ZXbOGKG-1JpSZ3S6bKZv7TF2T2Kdz" TargetMode="External"/><Relationship Id="rId90" Type="http://schemas.openxmlformats.org/officeDocument/2006/relationships/hyperlink" Target="https://drive.google.com/open?id=1T4Z-NDW80fER3ahjsiLv4bI3Fouc4i0q" TargetMode="External"/><Relationship Id="rId165" Type="http://schemas.openxmlformats.org/officeDocument/2006/relationships/hyperlink" Target="https://drive.google.com/drive/folders/1M7iQJZvwAMYwxj3NFDX6WQLAgYI7N4V9?usp=sharing" TargetMode="External"/><Relationship Id="rId27" Type="http://schemas.openxmlformats.org/officeDocument/2006/relationships/hyperlink" Target="https://drive.google.com/open?id=17n68-FZK4_F7pfNkFJEntyvnrMpEWkiN" TargetMode="External"/><Relationship Id="rId48" Type="http://schemas.openxmlformats.org/officeDocument/2006/relationships/hyperlink" Target="https://drive.google.com/open?id=14avioS27zU0erclV1OthYbKp1yGAnmOp" TargetMode="External"/><Relationship Id="rId69" Type="http://schemas.openxmlformats.org/officeDocument/2006/relationships/hyperlink" Target="https://drive.google.com/open?id=1IpwdoMjaNk731WkrDh-AFh21jMIehg1Z" TargetMode="External"/><Relationship Id="rId113" Type="http://schemas.openxmlformats.org/officeDocument/2006/relationships/hyperlink" Target="https://drive.google.com/open?id=1hVQ9LNxvNSjFONvOaPCbnsR93xvbcv_O" TargetMode="External"/><Relationship Id="rId134" Type="http://schemas.openxmlformats.org/officeDocument/2006/relationships/hyperlink" Target="https://drive.google.com/open?id=13lg66RmlVbbCO_9ozMNE8kSDiQa22OWT" TargetMode="External"/><Relationship Id="rId80" Type="http://schemas.openxmlformats.org/officeDocument/2006/relationships/hyperlink" Target="https://drive.google.com/open?id=1HcGIxJ5J7CRq65BOgdzNR7yBalnLlN16" TargetMode="External"/><Relationship Id="rId155" Type="http://schemas.openxmlformats.org/officeDocument/2006/relationships/hyperlink" Target="https://drive.google.com/drive/folders/1M5095SVHEgMCAc31YhKdsAvSC7QXPWu4?usp=drive_link" TargetMode="External"/><Relationship Id="rId17" Type="http://schemas.openxmlformats.org/officeDocument/2006/relationships/hyperlink" Target="https://drive.google.com/open?id=1C0HeCh_yW-a2PPdWGtX538azNqhDkPnW" TargetMode="External"/><Relationship Id="rId38" Type="http://schemas.openxmlformats.org/officeDocument/2006/relationships/hyperlink" Target="https://drive.google.com/drive/folders/1INbB7b5h4ipjwcHP5yxpt4YuQUW4ZuEr?usp=sharing" TargetMode="External"/><Relationship Id="rId59" Type="http://schemas.openxmlformats.org/officeDocument/2006/relationships/hyperlink" Target="https://drive.google.com/open?id=1OTGzAfzs9FFt4PKatsz-fwiJkn0U5Ku_" TargetMode="External"/><Relationship Id="rId103" Type="http://schemas.openxmlformats.org/officeDocument/2006/relationships/hyperlink" Target="https://drive.google.com/open?id=1afIpZ9cVhXiGdX-XkoDliVs44i94pHhV" TargetMode="External"/><Relationship Id="rId124" Type="http://schemas.openxmlformats.org/officeDocument/2006/relationships/hyperlink" Target="https://drive.google.com/open?id=1mlUri4TkMjHuSuW67VVu5xd0pZYxwbl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D11"/>
  <sheetViews>
    <sheetView workbookViewId="0"/>
  </sheetViews>
  <sheetFormatPr defaultColWidth="12.5703125" defaultRowHeight="15.75" customHeight="1"/>
  <cols>
    <col min="3" max="3" width="22.28515625" customWidth="1"/>
  </cols>
  <sheetData>
    <row r="1" spans="1:4">
      <c r="A1" s="1" t="s">
        <v>0</v>
      </c>
      <c r="B1" s="1" t="s">
        <v>1</v>
      </c>
      <c r="C1" s="1" t="s">
        <v>2</v>
      </c>
      <c r="D1" s="1" t="s">
        <v>3</v>
      </c>
    </row>
    <row r="2" spans="1:4">
      <c r="A2" s="1"/>
      <c r="B2" s="1"/>
      <c r="C2" s="1"/>
      <c r="D2" s="1"/>
    </row>
    <row r="3" spans="1:4">
      <c r="A3" s="1" t="s">
        <v>4</v>
      </c>
      <c r="B3" s="1" t="s">
        <v>5</v>
      </c>
      <c r="C3" s="1" t="s">
        <v>6</v>
      </c>
      <c r="D3" s="1" t="s">
        <v>7</v>
      </c>
    </row>
    <row r="4" spans="1:4">
      <c r="A4" s="1"/>
      <c r="B4" s="1"/>
      <c r="C4" s="1"/>
      <c r="D4" s="1"/>
    </row>
    <row r="5" spans="1:4">
      <c r="A5" s="1" t="s">
        <v>8</v>
      </c>
      <c r="B5" s="1" t="s">
        <v>9</v>
      </c>
      <c r="C5" s="1" t="s">
        <v>10</v>
      </c>
      <c r="D5" s="1" t="s">
        <v>7</v>
      </c>
    </row>
    <row r="6" spans="1:4">
      <c r="A6" s="1" t="s">
        <v>11</v>
      </c>
      <c r="B6" s="1" t="s">
        <v>12</v>
      </c>
      <c r="C6" s="1" t="s">
        <v>13</v>
      </c>
      <c r="D6" s="1" t="s">
        <v>7</v>
      </c>
    </row>
    <row r="7" spans="1:4">
      <c r="A7" s="1" t="s">
        <v>14</v>
      </c>
      <c r="B7" s="1" t="s">
        <v>15</v>
      </c>
      <c r="C7" s="1" t="s">
        <v>16</v>
      </c>
      <c r="D7" s="1" t="s">
        <v>7</v>
      </c>
    </row>
    <row r="8" spans="1:4">
      <c r="A8" s="1" t="s">
        <v>17</v>
      </c>
      <c r="B8" s="1" t="s">
        <v>18</v>
      </c>
      <c r="C8" s="1" t="s">
        <v>19</v>
      </c>
      <c r="D8" s="1" t="s">
        <v>7</v>
      </c>
    </row>
    <row r="9" spans="1:4">
      <c r="A9" s="1" t="s">
        <v>20</v>
      </c>
      <c r="B9" s="1" t="s">
        <v>21</v>
      </c>
      <c r="C9" s="1" t="s">
        <v>22</v>
      </c>
      <c r="D9" s="1" t="s">
        <v>7</v>
      </c>
    </row>
    <row r="10" spans="1:4">
      <c r="A10" s="1"/>
      <c r="B10" s="1"/>
      <c r="C10" s="1"/>
      <c r="D10" s="1"/>
    </row>
    <row r="11" spans="1:4">
      <c r="A11" s="1"/>
      <c r="B11" s="1"/>
      <c r="C11" s="1"/>
      <c r="D1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showGridLines="0" workbookViewId="0">
      <pane ySplit="2" topLeftCell="A3" activePane="bottomLeft" state="frozen"/>
      <selection pane="bottomLeft" activeCell="B4" sqref="B4"/>
    </sheetView>
  </sheetViews>
  <sheetFormatPr defaultColWidth="12.5703125" defaultRowHeight="15.75" customHeight="1"/>
  <cols>
    <col min="1" max="1" width="17.42578125" customWidth="1"/>
    <col min="2" max="2" width="10.42578125" hidden="1" customWidth="1"/>
    <col min="3" max="3" width="15.140625" customWidth="1"/>
    <col min="4" max="4" width="7" customWidth="1"/>
    <col min="5" max="5" width="12" customWidth="1"/>
    <col min="6" max="6" width="7.42578125" customWidth="1"/>
    <col min="7" max="7" width="13.140625" customWidth="1"/>
    <col min="8" max="8" width="10.140625" customWidth="1"/>
    <col min="9" max="9" width="12.140625" customWidth="1"/>
    <col min="10" max="10" width="13" customWidth="1"/>
  </cols>
  <sheetData>
    <row r="1" ht="12.75"/>
    <row r="2" ht="12.75"/>
    <row r="3" ht="12.75" hidden="1"/>
    <row r="4" ht="12.75"/>
    <row r="5" ht="12.75"/>
    <row r="6" ht="12.75"/>
    <row r="7" ht="12.75"/>
    <row r="8" ht="12.75"/>
    <row r="9" ht="12.75"/>
    <row r="10" ht="12.75"/>
    <row r="11" ht="12.75"/>
    <row r="12" ht="12.75"/>
    <row r="13" ht="12.75"/>
    <row r="14" ht="12.75"/>
    <row r="15" ht="12.75"/>
    <row r="16" ht="12.75"/>
    <row r="17" ht="12.75"/>
    <row r="18" ht="12.75"/>
    <row r="19" ht="12.75"/>
    <row r="20" ht="12.75"/>
    <row r="21" ht="12.75"/>
    <row r="22" ht="12.75"/>
    <row r="23" ht="12.75"/>
    <row r="24" ht="12.75"/>
    <row r="25" ht="12.75"/>
    <row r="26" ht="12.75"/>
    <row r="27" ht="12.75"/>
    <row r="28" ht="12.75"/>
    <row r="29" ht="12.75"/>
    <row r="30" ht="12.75"/>
    <row r="31" ht="12.75"/>
    <row r="32" ht="12.75"/>
    <row r="33" ht="12.75"/>
    <row r="34" ht="12.75"/>
    <row r="35" ht="12.75"/>
    <row r="36" ht="12.75"/>
    <row r="37" ht="12.75"/>
    <row r="38" ht="12.75"/>
    <row r="39" ht="12.75"/>
    <row r="40" ht="12.75"/>
    <row r="41" ht="12.75"/>
    <row r="42" ht="12.75"/>
    <row r="43" ht="12.75"/>
    <row r="44" ht="12.75"/>
    <row r="45" ht="12.75"/>
    <row r="46" ht="12.75"/>
    <row r="47" ht="12.75"/>
    <row r="48"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spans="1:9" ht="12.75"/>
    <row r="290" spans="1:9" ht="12.75"/>
    <row r="291" spans="1:9" ht="12.75"/>
    <row r="292" spans="1:9" ht="12.75"/>
    <row r="293" spans="1:9" ht="12.75"/>
    <row r="294" spans="1:9" ht="12.75"/>
    <row r="295" spans="1:9" ht="12.75"/>
    <row r="296" spans="1:9" ht="12.75"/>
    <row r="297" spans="1:9" ht="12.75"/>
    <row r="298" spans="1:9" ht="12.75"/>
    <row r="299" spans="1:9" ht="12.75"/>
    <row r="300" spans="1:9" ht="12.75">
      <c r="A300" s="317"/>
      <c r="B300" s="317"/>
      <c r="C300" s="317"/>
      <c r="D300" s="317"/>
      <c r="E300" s="317"/>
      <c r="F300" s="317"/>
      <c r="G300" s="317"/>
      <c r="H300" s="317"/>
      <c r="I300" s="317"/>
    </row>
    <row r="301" spans="1:9" ht="12.75">
      <c r="A301" s="317"/>
      <c r="B301" s="317"/>
      <c r="C301" s="317"/>
      <c r="D301" s="317"/>
      <c r="E301" s="317"/>
      <c r="F301" s="317"/>
      <c r="G301" s="317"/>
      <c r="H301" s="317"/>
      <c r="I301" s="317"/>
    </row>
    <row r="302" spans="1:9" ht="12.75">
      <c r="A302" s="317"/>
      <c r="B302" s="317"/>
      <c r="C302" s="317"/>
      <c r="D302" s="317"/>
      <c r="E302" s="317"/>
      <c r="F302" s="317"/>
      <c r="G302" s="317"/>
      <c r="H302" s="317"/>
      <c r="I302" s="317"/>
    </row>
    <row r="303" spans="1:9" ht="12.75">
      <c r="A303" s="317"/>
      <c r="B303" s="317"/>
      <c r="C303" s="317"/>
      <c r="D303" s="317"/>
      <c r="E303" s="317"/>
      <c r="F303" s="317"/>
      <c r="G303" s="317"/>
      <c r="H303" s="317"/>
      <c r="I303" s="317"/>
    </row>
    <row r="304" spans="1:9" ht="12.75">
      <c r="A304" s="317"/>
      <c r="B304" s="317"/>
      <c r="C304" s="317"/>
      <c r="D304" s="317"/>
      <c r="E304" s="317"/>
      <c r="F304" s="317"/>
      <c r="G304" s="317"/>
      <c r="H304" s="317"/>
      <c r="I304" s="317"/>
    </row>
    <row r="305" spans="1:9" ht="12.75">
      <c r="A305" s="317"/>
      <c r="B305" s="317"/>
      <c r="C305" s="317"/>
      <c r="D305" s="317"/>
      <c r="E305" s="317"/>
      <c r="F305" s="317"/>
      <c r="G305" s="317"/>
      <c r="H305" s="317"/>
      <c r="I305" s="317"/>
    </row>
    <row r="306" spans="1:9" ht="12.75">
      <c r="A306" s="317"/>
      <c r="B306" s="317"/>
      <c r="C306" s="317"/>
      <c r="D306" s="317"/>
      <c r="E306" s="317"/>
      <c r="F306" s="317"/>
      <c r="G306" s="317"/>
      <c r="H306" s="317"/>
      <c r="I306" s="317"/>
    </row>
    <row r="307" spans="1:9" ht="12.75">
      <c r="A307" s="317"/>
      <c r="B307" s="317"/>
      <c r="C307" s="317"/>
      <c r="D307" s="317"/>
      <c r="E307" s="317"/>
      <c r="F307" s="317"/>
      <c r="G307" s="317"/>
      <c r="H307" s="317"/>
      <c r="I307" s="317"/>
    </row>
    <row r="308" spans="1:9" ht="12.75">
      <c r="A308" s="317"/>
      <c r="B308" s="317"/>
      <c r="C308" s="317"/>
      <c r="D308" s="317"/>
      <c r="E308" s="317"/>
      <c r="F308" s="317"/>
      <c r="G308" s="317"/>
      <c r="H308" s="317"/>
      <c r="I308" s="317"/>
    </row>
    <row r="309" spans="1:9" ht="12.75">
      <c r="A309" s="317"/>
      <c r="B309" s="317"/>
      <c r="C309" s="317"/>
      <c r="D309" s="317"/>
      <c r="E309" s="317"/>
      <c r="F309" s="317"/>
      <c r="G309" s="317"/>
      <c r="H309" s="317"/>
      <c r="I309" s="317"/>
    </row>
    <row r="310" spans="1:9" ht="12.75">
      <c r="A310" s="317"/>
      <c r="B310" s="317"/>
      <c r="C310" s="317"/>
      <c r="D310" s="317"/>
      <c r="E310" s="317"/>
      <c r="F310" s="317"/>
      <c r="G310" s="317"/>
      <c r="H310" s="317"/>
      <c r="I310" s="317"/>
    </row>
    <row r="311" spans="1:9" ht="12.75">
      <c r="A311" s="317"/>
      <c r="B311" s="317"/>
      <c r="C311" s="317"/>
      <c r="D311" s="317"/>
      <c r="E311" s="317"/>
      <c r="F311" s="317"/>
      <c r="G311" s="317"/>
      <c r="H311" s="317"/>
      <c r="I311" s="317"/>
    </row>
    <row r="312" spans="1:9" ht="12.75">
      <c r="A312" s="317"/>
      <c r="B312" s="317"/>
      <c r="C312" s="317"/>
      <c r="D312" s="317"/>
      <c r="E312" s="317"/>
      <c r="F312" s="317"/>
      <c r="G312" s="317"/>
      <c r="H312" s="317"/>
      <c r="I312" s="317"/>
    </row>
    <row r="313" spans="1:9" ht="12.75">
      <c r="A313" s="317"/>
      <c r="B313" s="317"/>
      <c r="C313" s="317"/>
      <c r="D313" s="317"/>
      <c r="E313" s="317"/>
      <c r="F313" s="317"/>
      <c r="G313" s="317"/>
      <c r="H313" s="317"/>
      <c r="I313" s="317"/>
    </row>
    <row r="314" spans="1:9" ht="12.75">
      <c r="A314" s="317"/>
      <c r="B314" s="317"/>
      <c r="C314" s="317"/>
      <c r="D314" s="317"/>
      <c r="E314" s="317"/>
      <c r="F314" s="317"/>
      <c r="G314" s="317"/>
      <c r="H314" s="317"/>
      <c r="I314" s="317"/>
    </row>
    <row r="315" spans="1:9" ht="12.75">
      <c r="A315" s="317"/>
      <c r="B315" s="317"/>
      <c r="C315" s="317"/>
      <c r="D315" s="317"/>
      <c r="E315" s="317"/>
      <c r="F315" s="317"/>
      <c r="G315" s="317"/>
      <c r="H315" s="317"/>
      <c r="I315" s="317"/>
    </row>
    <row r="316" spans="1:9" ht="12.75">
      <c r="A316" s="317"/>
      <c r="B316" s="317"/>
      <c r="C316" s="317"/>
      <c r="D316" s="317"/>
      <c r="E316" s="317"/>
      <c r="F316" s="317"/>
      <c r="G316" s="317"/>
      <c r="H316" s="317"/>
      <c r="I316" s="317"/>
    </row>
    <row r="317" spans="1:9" ht="12.75">
      <c r="A317" s="317"/>
      <c r="B317" s="317"/>
      <c r="C317" s="317"/>
      <c r="D317" s="317"/>
      <c r="E317" s="317"/>
      <c r="F317" s="317"/>
      <c r="G317" s="317"/>
      <c r="H317" s="317"/>
      <c r="I317" s="317"/>
    </row>
    <row r="318" spans="1:9" ht="12.75">
      <c r="A318" s="317"/>
      <c r="B318" s="317"/>
      <c r="C318" s="317"/>
      <c r="D318" s="317"/>
      <c r="E318" s="317"/>
      <c r="F318" s="317"/>
      <c r="G318" s="317"/>
      <c r="H318" s="317"/>
      <c r="I318" s="317"/>
    </row>
    <row r="319" spans="1:9" ht="12.75">
      <c r="A319" s="317"/>
      <c r="B319" s="317"/>
      <c r="C319" s="317"/>
      <c r="D319" s="317"/>
      <c r="E319" s="317"/>
      <c r="F319" s="317"/>
      <c r="G319" s="317"/>
      <c r="H319" s="317"/>
      <c r="I319" s="317"/>
    </row>
    <row r="320" spans="1:9" ht="12.75">
      <c r="A320" s="317"/>
      <c r="B320" s="317"/>
      <c r="C320" s="317"/>
      <c r="D320" s="317"/>
      <c r="E320" s="317"/>
      <c r="F320" s="317"/>
      <c r="G320" s="317"/>
      <c r="H320" s="317"/>
      <c r="I320" s="317"/>
    </row>
    <row r="321" spans="1:9" ht="12.75">
      <c r="A321" s="317"/>
      <c r="B321" s="317"/>
      <c r="C321" s="317"/>
      <c r="D321" s="317"/>
      <c r="E321" s="317"/>
      <c r="F321" s="317"/>
      <c r="G321" s="317"/>
      <c r="H321" s="317"/>
      <c r="I321" s="317"/>
    </row>
    <row r="322" spans="1:9" ht="12.75">
      <c r="A322" s="317"/>
      <c r="B322" s="317"/>
      <c r="C322" s="317"/>
      <c r="D322" s="317"/>
      <c r="E322" s="317"/>
      <c r="F322" s="317"/>
      <c r="G322" s="317"/>
      <c r="H322" s="317"/>
      <c r="I322" s="317"/>
    </row>
    <row r="323" spans="1:9" ht="12.75">
      <c r="A323" s="317"/>
      <c r="B323" s="317"/>
      <c r="C323" s="317"/>
      <c r="D323" s="317"/>
      <c r="E323" s="317"/>
      <c r="F323" s="317"/>
      <c r="G323" s="317"/>
      <c r="H323" s="317"/>
      <c r="I323" s="317"/>
    </row>
    <row r="324" spans="1:9" ht="12.75">
      <c r="A324" s="317"/>
      <c r="B324" s="317"/>
      <c r="C324" s="317"/>
      <c r="D324" s="317"/>
      <c r="E324" s="317"/>
      <c r="F324" s="317"/>
      <c r="G324" s="317"/>
      <c r="H324" s="317"/>
      <c r="I324" s="317"/>
    </row>
    <row r="325" spans="1:9" ht="12.75">
      <c r="A325" s="317"/>
      <c r="B325" s="317"/>
      <c r="C325" s="317"/>
      <c r="D325" s="317"/>
      <c r="E325" s="317"/>
      <c r="F325" s="317"/>
      <c r="G325" s="317"/>
      <c r="H325" s="317"/>
      <c r="I325" s="317"/>
    </row>
    <row r="326" spans="1:9" ht="12.75">
      <c r="A326" s="317"/>
      <c r="B326" s="317"/>
      <c r="C326" s="317"/>
      <c r="D326" s="317"/>
      <c r="E326" s="317"/>
      <c r="F326" s="317"/>
      <c r="G326" s="317"/>
      <c r="H326" s="317"/>
      <c r="I326" s="317"/>
    </row>
    <row r="327" spans="1:9" ht="12.75">
      <c r="A327" s="317"/>
      <c r="B327" s="317"/>
      <c r="C327" s="317"/>
      <c r="D327" s="317"/>
      <c r="E327" s="317"/>
      <c r="F327" s="317"/>
      <c r="G327" s="317"/>
      <c r="H327" s="317"/>
      <c r="I327" s="317"/>
    </row>
    <row r="328" spans="1:9" ht="12.75">
      <c r="A328" s="317"/>
      <c r="B328" s="317"/>
      <c r="C328" s="317"/>
      <c r="D328" s="317"/>
      <c r="E328" s="317"/>
      <c r="F328" s="317"/>
      <c r="G328" s="317"/>
      <c r="H328" s="317"/>
      <c r="I328" s="317"/>
    </row>
    <row r="329" spans="1:9" ht="12.75">
      <c r="A329" s="317"/>
      <c r="B329" s="317"/>
      <c r="C329" s="317"/>
      <c r="D329" s="317"/>
      <c r="E329" s="317"/>
      <c r="F329" s="317"/>
      <c r="G329" s="317"/>
      <c r="H329" s="317"/>
      <c r="I329" s="317"/>
    </row>
    <row r="330" spans="1:9" ht="12.75">
      <c r="A330" s="317"/>
      <c r="B330" s="317"/>
      <c r="C330" s="317"/>
      <c r="D330" s="317"/>
      <c r="E330" s="317"/>
      <c r="F330" s="317"/>
      <c r="G330" s="317"/>
      <c r="H330" s="317"/>
      <c r="I330" s="317"/>
    </row>
    <row r="331" spans="1:9" ht="12.75">
      <c r="A331" s="317"/>
      <c r="B331" s="317"/>
      <c r="C331" s="317"/>
      <c r="D331" s="317"/>
      <c r="E331" s="317"/>
      <c r="F331" s="317"/>
      <c r="G331" s="317"/>
      <c r="H331" s="317"/>
      <c r="I331" s="317"/>
    </row>
    <row r="332" spans="1:9" ht="12.75">
      <c r="A332" s="317"/>
      <c r="B332" s="317"/>
      <c r="C332" s="317"/>
      <c r="D332" s="317"/>
      <c r="E332" s="317"/>
      <c r="F332" s="317"/>
      <c r="G332" s="317"/>
      <c r="H332" s="317"/>
      <c r="I332" s="317"/>
    </row>
    <row r="333" spans="1:9" ht="12.75">
      <c r="A333" s="317"/>
      <c r="B333" s="317"/>
      <c r="C333" s="317"/>
      <c r="D333" s="317"/>
      <c r="E333" s="317"/>
      <c r="F333" s="317"/>
      <c r="G333" s="317"/>
      <c r="H333" s="317"/>
      <c r="I333" s="317"/>
    </row>
    <row r="334" spans="1:9" ht="12.75">
      <c r="A334" s="317"/>
      <c r="B334" s="317"/>
      <c r="C334" s="317"/>
      <c r="D334" s="317"/>
      <c r="E334" s="317"/>
      <c r="F334" s="317"/>
      <c r="G334" s="317"/>
      <c r="H334" s="317"/>
      <c r="I334" s="317"/>
    </row>
    <row r="335" spans="1:9" ht="12.75">
      <c r="A335" s="317"/>
      <c r="B335" s="317"/>
      <c r="C335" s="317"/>
      <c r="D335" s="317"/>
      <c r="E335" s="317"/>
      <c r="F335" s="317"/>
      <c r="G335" s="317"/>
      <c r="H335" s="317"/>
      <c r="I335" s="317"/>
    </row>
    <row r="336" spans="1:9" ht="12.75">
      <c r="A336" s="317"/>
      <c r="B336" s="317"/>
      <c r="C336" s="317"/>
      <c r="D336" s="317"/>
      <c r="E336" s="317"/>
      <c r="F336" s="317"/>
      <c r="G336" s="317"/>
      <c r="H336" s="317"/>
      <c r="I336" s="317"/>
    </row>
    <row r="337" spans="1:9" ht="12.75">
      <c r="A337" s="317"/>
      <c r="B337" s="317"/>
      <c r="C337" s="317"/>
      <c r="D337" s="317"/>
      <c r="E337" s="317"/>
      <c r="F337" s="317"/>
      <c r="G337" s="317"/>
      <c r="H337" s="317"/>
      <c r="I337" s="317"/>
    </row>
    <row r="338" spans="1:9" ht="12.75">
      <c r="A338" s="317"/>
      <c r="B338" s="317"/>
      <c r="C338" s="317"/>
      <c r="D338" s="317"/>
      <c r="E338" s="317"/>
      <c r="F338" s="317"/>
      <c r="G338" s="317"/>
      <c r="H338" s="317"/>
      <c r="I338" s="317"/>
    </row>
    <row r="339" spans="1:9" ht="12.75">
      <c r="A339" s="317"/>
      <c r="B339" s="317"/>
      <c r="C339" s="317"/>
      <c r="D339" s="317"/>
      <c r="E339" s="317"/>
      <c r="F339" s="317"/>
      <c r="G339" s="317"/>
      <c r="H339" s="317"/>
      <c r="I339" s="317"/>
    </row>
    <row r="340" spans="1:9" ht="12.75">
      <c r="A340" s="317"/>
      <c r="B340" s="317"/>
      <c r="C340" s="317"/>
      <c r="D340" s="317"/>
      <c r="E340" s="317"/>
      <c r="F340" s="317"/>
      <c r="G340" s="317"/>
      <c r="H340" s="317"/>
      <c r="I340" s="317"/>
    </row>
    <row r="341" spans="1:9" ht="12.75">
      <c r="A341" s="317"/>
      <c r="B341" s="317"/>
      <c r="C341" s="317"/>
      <c r="D341" s="317"/>
      <c r="E341" s="317"/>
      <c r="F341" s="317"/>
      <c r="G341" s="317"/>
      <c r="H341" s="317"/>
      <c r="I341" s="317"/>
    </row>
    <row r="342" spans="1:9" ht="12.75">
      <c r="A342" s="317"/>
      <c r="B342" s="317"/>
      <c r="C342" s="317"/>
      <c r="D342" s="317"/>
      <c r="E342" s="317"/>
      <c r="F342" s="317"/>
      <c r="G342" s="317"/>
      <c r="H342" s="317"/>
      <c r="I342" s="317"/>
    </row>
    <row r="343" spans="1:9" ht="12.75">
      <c r="A343" s="317"/>
      <c r="B343" s="317"/>
      <c r="C343" s="317"/>
      <c r="D343" s="317"/>
      <c r="E343" s="317"/>
      <c r="F343" s="317"/>
      <c r="G343" s="317"/>
      <c r="H343" s="317"/>
      <c r="I343" s="317"/>
    </row>
    <row r="344" spans="1:9" ht="12.75">
      <c r="A344" s="317"/>
      <c r="B344" s="317"/>
      <c r="C344" s="317"/>
      <c r="D344" s="317"/>
      <c r="E344" s="317"/>
      <c r="F344" s="317"/>
      <c r="G344" s="317"/>
      <c r="H344" s="317"/>
      <c r="I344" s="317"/>
    </row>
    <row r="345" spans="1:9" ht="12.75">
      <c r="A345" s="317"/>
      <c r="B345" s="317"/>
      <c r="C345" s="317"/>
      <c r="D345" s="317"/>
      <c r="E345" s="317"/>
      <c r="F345" s="317"/>
      <c r="G345" s="317"/>
      <c r="H345" s="317"/>
      <c r="I345" s="317"/>
    </row>
    <row r="346" spans="1:9" ht="12.75">
      <c r="A346" s="317"/>
      <c r="B346" s="317"/>
      <c r="C346" s="317"/>
      <c r="D346" s="317"/>
      <c r="E346" s="317"/>
      <c r="F346" s="317"/>
      <c r="G346" s="317"/>
      <c r="H346" s="317"/>
      <c r="I346" s="317"/>
    </row>
    <row r="347" spans="1:9" ht="12.75">
      <c r="A347" s="317"/>
      <c r="B347" s="317"/>
      <c r="C347" s="317"/>
      <c r="D347" s="317"/>
      <c r="E347" s="317"/>
      <c r="F347" s="317"/>
      <c r="G347" s="317"/>
      <c r="H347" s="317"/>
      <c r="I347" s="317"/>
    </row>
    <row r="348" spans="1:9" ht="12.75">
      <c r="A348" s="317"/>
      <c r="B348" s="317"/>
      <c r="C348" s="317"/>
      <c r="D348" s="317"/>
      <c r="E348" s="317"/>
      <c r="F348" s="317"/>
      <c r="G348" s="317"/>
      <c r="H348" s="317"/>
      <c r="I348" s="317"/>
    </row>
    <row r="349" spans="1:9" ht="12.75">
      <c r="A349" s="317"/>
      <c r="B349" s="317"/>
      <c r="C349" s="317"/>
      <c r="D349" s="317"/>
      <c r="E349" s="317"/>
      <c r="F349" s="317"/>
      <c r="G349" s="317"/>
      <c r="H349" s="317"/>
      <c r="I349" s="317"/>
    </row>
    <row r="350" spans="1:9" ht="12.75">
      <c r="A350" s="317"/>
      <c r="B350" s="317"/>
      <c r="C350" s="317"/>
      <c r="D350" s="317"/>
      <c r="E350" s="317"/>
      <c r="F350" s="317"/>
      <c r="G350" s="317"/>
      <c r="H350" s="317"/>
      <c r="I350" s="317"/>
    </row>
    <row r="351" spans="1:9" ht="12.75">
      <c r="A351" s="317"/>
      <c r="B351" s="317"/>
      <c r="C351" s="317"/>
      <c r="D351" s="317"/>
      <c r="E351" s="317"/>
      <c r="F351" s="317"/>
      <c r="G351" s="317"/>
      <c r="H351" s="317"/>
      <c r="I351" s="317"/>
    </row>
    <row r="352" spans="1:9" ht="12.75">
      <c r="A352" s="317"/>
      <c r="B352" s="317"/>
      <c r="C352" s="317"/>
      <c r="D352" s="317"/>
      <c r="E352" s="317"/>
      <c r="F352" s="317"/>
      <c r="G352" s="317"/>
      <c r="H352" s="317"/>
      <c r="I352" s="317"/>
    </row>
    <row r="353" spans="1:9" ht="12.75">
      <c r="A353" s="317"/>
      <c r="B353" s="317"/>
      <c r="C353" s="317"/>
      <c r="D353" s="317"/>
      <c r="E353" s="317"/>
      <c r="F353" s="317"/>
      <c r="G353" s="317"/>
      <c r="H353" s="317"/>
      <c r="I353" s="317"/>
    </row>
    <row r="354" spans="1:9" ht="12.75">
      <c r="A354" s="317"/>
      <c r="B354" s="317"/>
      <c r="C354" s="317"/>
      <c r="D354" s="317"/>
      <c r="E354" s="317"/>
      <c r="F354" s="317"/>
      <c r="G354" s="317"/>
      <c r="H354" s="317"/>
      <c r="I354" s="317"/>
    </row>
    <row r="355" spans="1:9" ht="12.75">
      <c r="A355" s="317"/>
      <c r="B355" s="317"/>
      <c r="C355" s="317"/>
      <c r="D355" s="317"/>
      <c r="E355" s="317"/>
      <c r="F355" s="317"/>
      <c r="G355" s="317"/>
      <c r="H355" s="317"/>
      <c r="I355" s="317"/>
    </row>
    <row r="356" spans="1:9" ht="12.75">
      <c r="A356" s="317"/>
      <c r="B356" s="317"/>
      <c r="C356" s="317"/>
      <c r="D356" s="317"/>
      <c r="E356" s="317"/>
      <c r="F356" s="317"/>
      <c r="G356" s="317"/>
      <c r="H356" s="317"/>
      <c r="I356" s="317"/>
    </row>
    <row r="357" spans="1:9" ht="12.75">
      <c r="A357" s="317"/>
      <c r="B357" s="317"/>
      <c r="C357" s="317"/>
      <c r="D357" s="317"/>
      <c r="E357" s="317"/>
      <c r="F357" s="317"/>
      <c r="G357" s="317"/>
      <c r="H357" s="317"/>
      <c r="I357" s="317"/>
    </row>
    <row r="358" spans="1:9" ht="12.75">
      <c r="A358" s="317"/>
      <c r="B358" s="317"/>
      <c r="C358" s="317"/>
      <c r="D358" s="317"/>
      <c r="E358" s="317"/>
      <c r="F358" s="317"/>
      <c r="G358" s="317"/>
      <c r="H358" s="317"/>
      <c r="I358" s="317"/>
    </row>
    <row r="359" spans="1:9" ht="12.75">
      <c r="A359" s="317"/>
      <c r="B359" s="317"/>
      <c r="C359" s="317"/>
      <c r="D359" s="317"/>
      <c r="E359" s="317"/>
      <c r="F359" s="317"/>
      <c r="G359" s="317"/>
      <c r="H359" s="317"/>
      <c r="I359" s="317"/>
    </row>
    <row r="360" spans="1:9" ht="12.75">
      <c r="A360" s="317"/>
      <c r="B360" s="317"/>
      <c r="C360" s="317"/>
      <c r="D360" s="317"/>
      <c r="E360" s="317"/>
      <c r="F360" s="317"/>
      <c r="G360" s="317"/>
      <c r="H360" s="317"/>
      <c r="I360" s="317"/>
    </row>
    <row r="361" spans="1:9" ht="12.75">
      <c r="A361" s="317"/>
      <c r="B361" s="317"/>
      <c r="C361" s="317"/>
      <c r="D361" s="317"/>
      <c r="E361" s="317"/>
      <c r="F361" s="317"/>
      <c r="G361" s="317"/>
      <c r="H361" s="317"/>
      <c r="I361" s="317"/>
    </row>
    <row r="362" spans="1:9" ht="12.75">
      <c r="A362" s="317"/>
      <c r="B362" s="317"/>
      <c r="C362" s="317"/>
      <c r="D362" s="317"/>
      <c r="E362" s="317"/>
      <c r="F362" s="317"/>
      <c r="G362" s="317"/>
      <c r="H362" s="317"/>
      <c r="I362" s="317"/>
    </row>
    <row r="363" spans="1:9" ht="12.75">
      <c r="A363" s="317"/>
      <c r="B363" s="317"/>
      <c r="C363" s="317"/>
      <c r="D363" s="317"/>
      <c r="E363" s="317"/>
      <c r="F363" s="317"/>
      <c r="G363" s="317"/>
      <c r="H363" s="317"/>
      <c r="I363" s="317"/>
    </row>
    <row r="364" spans="1:9" ht="12.75">
      <c r="A364" s="317"/>
      <c r="B364" s="317"/>
      <c r="C364" s="317"/>
      <c r="D364" s="317"/>
      <c r="E364" s="317"/>
      <c r="F364" s="317"/>
      <c r="G364" s="317"/>
      <c r="H364" s="317"/>
      <c r="I364" s="317"/>
    </row>
    <row r="365" spans="1:9" ht="12.75">
      <c r="A365" s="317"/>
      <c r="B365" s="317"/>
      <c r="C365" s="317"/>
      <c r="D365" s="317"/>
      <c r="E365" s="317"/>
      <c r="F365" s="317"/>
      <c r="G365" s="317"/>
      <c r="H365" s="317"/>
      <c r="I365" s="317"/>
    </row>
    <row r="366" spans="1:9" ht="12.75">
      <c r="A366" s="317"/>
      <c r="B366" s="317"/>
      <c r="C366" s="317"/>
      <c r="D366" s="317"/>
      <c r="E366" s="317"/>
      <c r="F366" s="317"/>
      <c r="G366" s="317"/>
      <c r="H366" s="317"/>
      <c r="I366" s="317"/>
    </row>
    <row r="367" spans="1:9" ht="12.75">
      <c r="A367" s="317"/>
      <c r="B367" s="317"/>
      <c r="C367" s="317"/>
      <c r="D367" s="317"/>
      <c r="E367" s="317"/>
      <c r="F367" s="317"/>
      <c r="G367" s="317"/>
      <c r="H367" s="317"/>
      <c r="I367" s="317"/>
    </row>
    <row r="368" spans="1:9" ht="12.75">
      <c r="A368" s="317"/>
      <c r="B368" s="317"/>
      <c r="C368" s="317"/>
      <c r="D368" s="317"/>
      <c r="E368" s="317"/>
      <c r="F368" s="317"/>
      <c r="G368" s="317"/>
      <c r="H368" s="317"/>
      <c r="I368" s="317"/>
    </row>
    <row r="369" spans="1:9" ht="12.75">
      <c r="A369" s="317"/>
      <c r="B369" s="317"/>
      <c r="C369" s="317"/>
      <c r="D369" s="317"/>
      <c r="E369" s="317"/>
      <c r="F369" s="317"/>
      <c r="G369" s="317"/>
      <c r="H369" s="317"/>
      <c r="I369" s="317"/>
    </row>
    <row r="370" spans="1:9" ht="12.75">
      <c r="A370" s="317"/>
      <c r="B370" s="317"/>
      <c r="C370" s="317"/>
      <c r="D370" s="317"/>
      <c r="E370" s="317"/>
      <c r="F370" s="317"/>
      <c r="G370" s="317"/>
      <c r="H370" s="317"/>
      <c r="I370" s="317"/>
    </row>
    <row r="371" spans="1:9" ht="12.75">
      <c r="A371" s="317"/>
      <c r="B371" s="317"/>
      <c r="C371" s="317"/>
      <c r="D371" s="317"/>
      <c r="E371" s="317"/>
      <c r="F371" s="317"/>
      <c r="G371" s="317"/>
      <c r="H371" s="317"/>
      <c r="I371" s="317"/>
    </row>
    <row r="372" spans="1:9" ht="12.75">
      <c r="A372" s="317"/>
      <c r="B372" s="317"/>
      <c r="C372" s="317"/>
      <c r="D372" s="317"/>
      <c r="E372" s="317"/>
      <c r="F372" s="317"/>
      <c r="G372" s="317"/>
      <c r="H372" s="317"/>
      <c r="I372" s="317"/>
    </row>
    <row r="373" spans="1:9" ht="12.75">
      <c r="A373" s="317"/>
      <c r="B373" s="317"/>
      <c r="C373" s="317"/>
      <c r="D373" s="317"/>
      <c r="E373" s="317"/>
      <c r="F373" s="317"/>
      <c r="G373" s="317"/>
      <c r="H373" s="317"/>
      <c r="I373" s="317"/>
    </row>
    <row r="374" spans="1:9" ht="12.75">
      <c r="A374" s="317"/>
      <c r="B374" s="317"/>
      <c r="C374" s="317"/>
      <c r="D374" s="317"/>
      <c r="E374" s="317"/>
      <c r="F374" s="317"/>
      <c r="G374" s="317"/>
      <c r="H374" s="317"/>
      <c r="I374" s="317"/>
    </row>
    <row r="375" spans="1:9" ht="12.75">
      <c r="A375" s="317"/>
      <c r="B375" s="317"/>
      <c r="C375" s="317"/>
      <c r="D375" s="317"/>
      <c r="E375" s="317"/>
      <c r="F375" s="317"/>
      <c r="G375" s="317"/>
      <c r="H375" s="317"/>
      <c r="I375" s="317"/>
    </row>
    <row r="376" spans="1:9" ht="12.75">
      <c r="A376" s="317"/>
      <c r="B376" s="317"/>
      <c r="C376" s="317"/>
      <c r="D376" s="317"/>
      <c r="E376" s="317"/>
      <c r="F376" s="317"/>
      <c r="G376" s="317"/>
      <c r="H376" s="317"/>
      <c r="I376" s="317"/>
    </row>
    <row r="377" spans="1:9" ht="12.75">
      <c r="A377" s="317"/>
      <c r="B377" s="317"/>
      <c r="C377" s="317"/>
      <c r="D377" s="317"/>
      <c r="E377" s="317"/>
      <c r="F377" s="317"/>
      <c r="G377" s="317"/>
      <c r="H377" s="317"/>
      <c r="I377" s="317"/>
    </row>
    <row r="378" spans="1:9" ht="12.75">
      <c r="A378" s="317"/>
      <c r="B378" s="317"/>
      <c r="C378" s="317"/>
      <c r="D378" s="317"/>
      <c r="E378" s="317"/>
      <c r="F378" s="317"/>
      <c r="G378" s="317"/>
      <c r="H378" s="317"/>
      <c r="I378" s="317"/>
    </row>
    <row r="379" spans="1:9" ht="12.75">
      <c r="A379" s="317"/>
      <c r="B379" s="317"/>
      <c r="C379" s="317"/>
      <c r="D379" s="317"/>
      <c r="E379" s="317"/>
      <c r="F379" s="317"/>
      <c r="G379" s="317"/>
      <c r="H379" s="317"/>
      <c r="I379" s="317"/>
    </row>
    <row r="380" spans="1:9" ht="12.75">
      <c r="A380" s="317"/>
      <c r="B380" s="317"/>
      <c r="C380" s="317"/>
      <c r="D380" s="317"/>
      <c r="E380" s="317"/>
      <c r="F380" s="317"/>
      <c r="G380" s="317"/>
      <c r="H380" s="317"/>
      <c r="I380" s="317"/>
    </row>
    <row r="381" spans="1:9" ht="12.75">
      <c r="A381" s="317"/>
      <c r="B381" s="317"/>
      <c r="C381" s="317"/>
      <c r="D381" s="317"/>
      <c r="E381" s="317"/>
      <c r="F381" s="317"/>
      <c r="G381" s="317"/>
      <c r="H381" s="317"/>
      <c r="I381" s="317"/>
    </row>
    <row r="382" spans="1:9" ht="12.75">
      <c r="A382" s="317"/>
      <c r="B382" s="317"/>
      <c r="C382" s="317"/>
      <c r="D382" s="317"/>
      <c r="E382" s="317"/>
      <c r="F382" s="317"/>
      <c r="G382" s="317"/>
      <c r="H382" s="317"/>
      <c r="I382" s="317"/>
    </row>
    <row r="383" spans="1:9" ht="12.75">
      <c r="A383" s="317"/>
      <c r="B383" s="317"/>
      <c r="C383" s="317"/>
      <c r="D383" s="317"/>
      <c r="E383" s="317"/>
      <c r="F383" s="317"/>
      <c r="G383" s="317"/>
      <c r="H383" s="317"/>
      <c r="I383" s="317"/>
    </row>
    <row r="384" spans="1:9" ht="12.75">
      <c r="A384" s="317"/>
      <c r="B384" s="317"/>
      <c r="C384" s="317"/>
      <c r="D384" s="317"/>
      <c r="E384" s="317"/>
      <c r="F384" s="317"/>
      <c r="G384" s="317"/>
      <c r="H384" s="317"/>
      <c r="I384" s="317"/>
    </row>
    <row r="385" spans="1:9" ht="12.75">
      <c r="A385" s="317"/>
      <c r="B385" s="317"/>
      <c r="C385" s="317"/>
      <c r="D385" s="317"/>
      <c r="E385" s="317"/>
      <c r="F385" s="317"/>
      <c r="G385" s="317"/>
      <c r="H385" s="317"/>
      <c r="I385" s="317"/>
    </row>
    <row r="386" spans="1:9" ht="12.75">
      <c r="A386" s="317"/>
      <c r="B386" s="317"/>
      <c r="C386" s="317"/>
      <c r="D386" s="317"/>
      <c r="E386" s="317"/>
      <c r="F386" s="317"/>
      <c r="G386" s="317"/>
      <c r="H386" s="317"/>
      <c r="I386" s="317"/>
    </row>
    <row r="387" spans="1:9" ht="12.75">
      <c r="A387" s="317"/>
      <c r="B387" s="317"/>
      <c r="C387" s="317"/>
      <c r="D387" s="317"/>
      <c r="E387" s="317"/>
      <c r="F387" s="317"/>
      <c r="G387" s="317"/>
      <c r="H387" s="317"/>
      <c r="I387" s="317"/>
    </row>
    <row r="388" spans="1:9" ht="12.75">
      <c r="A388" s="317"/>
      <c r="B388" s="317"/>
      <c r="C388" s="317"/>
      <c r="D388" s="317"/>
      <c r="E388" s="317"/>
      <c r="F388" s="317"/>
      <c r="G388" s="317"/>
      <c r="H388" s="317"/>
      <c r="I388" s="317"/>
    </row>
    <row r="389" spans="1:9" ht="12.75">
      <c r="A389" s="317"/>
      <c r="B389" s="317"/>
      <c r="C389" s="317"/>
      <c r="D389" s="317"/>
      <c r="E389" s="317"/>
      <c r="F389" s="317"/>
      <c r="G389" s="317"/>
      <c r="H389" s="317"/>
      <c r="I389" s="317"/>
    </row>
    <row r="390" spans="1:9" ht="12.75">
      <c r="A390" s="317"/>
      <c r="B390" s="317"/>
      <c r="C390" s="317"/>
      <c r="D390" s="317"/>
      <c r="E390" s="317"/>
      <c r="F390" s="317"/>
      <c r="G390" s="317"/>
      <c r="H390" s="317"/>
      <c r="I390" s="317"/>
    </row>
    <row r="391" spans="1:9" ht="12.75">
      <c r="A391" s="317"/>
      <c r="B391" s="317"/>
      <c r="C391" s="317"/>
      <c r="D391" s="317"/>
      <c r="E391" s="317"/>
      <c r="F391" s="317"/>
      <c r="G391" s="317"/>
      <c r="H391" s="317"/>
      <c r="I391" s="317"/>
    </row>
    <row r="392" spans="1:9" ht="12.75">
      <c r="A392" s="317"/>
      <c r="B392" s="317"/>
      <c r="C392" s="317"/>
      <c r="D392" s="317"/>
      <c r="E392" s="317"/>
      <c r="F392" s="317"/>
      <c r="G392" s="317"/>
      <c r="H392" s="317"/>
      <c r="I392" s="317"/>
    </row>
    <row r="393" spans="1:9" ht="12.75">
      <c r="A393" s="317"/>
      <c r="B393" s="317"/>
      <c r="C393" s="317"/>
      <c r="D393" s="317"/>
      <c r="E393" s="317"/>
      <c r="F393" s="317"/>
      <c r="G393" s="317"/>
      <c r="H393" s="317"/>
      <c r="I393" s="317"/>
    </row>
    <row r="394" spans="1:9" ht="12.75">
      <c r="A394" s="317"/>
      <c r="B394" s="317"/>
      <c r="C394" s="317"/>
      <c r="D394" s="317"/>
      <c r="E394" s="317"/>
      <c r="F394" s="317"/>
      <c r="G394" s="317"/>
      <c r="H394" s="317"/>
      <c r="I394" s="317"/>
    </row>
    <row r="395" spans="1:9" ht="12.75">
      <c r="A395" s="317"/>
      <c r="B395" s="317"/>
      <c r="C395" s="317"/>
      <c r="D395" s="317"/>
      <c r="E395" s="317"/>
      <c r="F395" s="317"/>
      <c r="G395" s="317"/>
      <c r="H395" s="317"/>
      <c r="I395" s="317"/>
    </row>
    <row r="396" spans="1:9" ht="12.75">
      <c r="A396" s="317"/>
      <c r="B396" s="317"/>
      <c r="C396" s="317"/>
      <c r="D396" s="317"/>
      <c r="E396" s="317"/>
      <c r="F396" s="317"/>
      <c r="G396" s="317"/>
      <c r="H396" s="317"/>
      <c r="I396" s="317"/>
    </row>
    <row r="397" spans="1:9" ht="12.75">
      <c r="A397" s="317"/>
      <c r="B397" s="317"/>
      <c r="C397" s="317"/>
      <c r="D397" s="317"/>
      <c r="E397" s="317"/>
      <c r="F397" s="317"/>
      <c r="G397" s="317"/>
      <c r="H397" s="317"/>
      <c r="I397" s="317"/>
    </row>
    <row r="398" spans="1:9" ht="12.75">
      <c r="A398" s="317"/>
      <c r="B398" s="317"/>
      <c r="C398" s="317"/>
      <c r="D398" s="317"/>
      <c r="E398" s="317"/>
      <c r="F398" s="317"/>
      <c r="G398" s="317"/>
      <c r="H398" s="317"/>
      <c r="I398" s="317"/>
    </row>
    <row r="399" spans="1:9" ht="12.75">
      <c r="A399" s="317"/>
      <c r="B399" s="317"/>
      <c r="C399" s="317"/>
      <c r="D399" s="317"/>
      <c r="E399" s="317"/>
      <c r="F399" s="317"/>
      <c r="G399" s="317"/>
      <c r="H399" s="317"/>
      <c r="I399" s="317"/>
    </row>
    <row r="400" spans="1:9" ht="12.75">
      <c r="A400" s="317"/>
      <c r="B400" s="317"/>
      <c r="C400" s="317"/>
      <c r="D400" s="317"/>
      <c r="E400" s="317"/>
      <c r="F400" s="317"/>
      <c r="G400" s="317"/>
      <c r="H400" s="317"/>
      <c r="I400" s="317"/>
    </row>
    <row r="401" spans="1:9" ht="12.75">
      <c r="A401" s="317"/>
      <c r="B401" s="317"/>
      <c r="C401" s="317"/>
      <c r="D401" s="317"/>
      <c r="E401" s="317"/>
      <c r="F401" s="317"/>
      <c r="G401" s="317"/>
      <c r="H401" s="317"/>
      <c r="I401" s="317"/>
    </row>
    <row r="402" spans="1:9" ht="12.75">
      <c r="A402" s="317"/>
      <c r="B402" s="317"/>
      <c r="C402" s="317"/>
      <c r="D402" s="317"/>
      <c r="E402" s="317"/>
      <c r="F402" s="317"/>
      <c r="G402" s="317"/>
      <c r="H402" s="317"/>
      <c r="I402" s="317"/>
    </row>
    <row r="403" spans="1:9" ht="12.75">
      <c r="A403" s="317"/>
      <c r="B403" s="317"/>
      <c r="C403" s="317"/>
      <c r="D403" s="317"/>
      <c r="E403" s="317"/>
      <c r="F403" s="317"/>
      <c r="G403" s="317"/>
      <c r="H403" s="317"/>
      <c r="I403" s="317"/>
    </row>
    <row r="404" spans="1:9" ht="12.75">
      <c r="A404" s="317"/>
      <c r="B404" s="317"/>
      <c r="C404" s="317"/>
      <c r="D404" s="317"/>
      <c r="E404" s="317"/>
      <c r="F404" s="317"/>
      <c r="G404" s="317"/>
      <c r="H404" s="317"/>
      <c r="I404" s="317"/>
    </row>
    <row r="405" spans="1:9" ht="12.75">
      <c r="A405" s="317"/>
      <c r="B405" s="317"/>
      <c r="C405" s="317"/>
      <c r="D405" s="317"/>
      <c r="E405" s="317"/>
      <c r="F405" s="317"/>
      <c r="G405" s="317"/>
      <c r="H405" s="317"/>
      <c r="I405" s="317"/>
    </row>
    <row r="406" spans="1:9" ht="12.75">
      <c r="A406" s="317"/>
      <c r="B406" s="317"/>
      <c r="C406" s="317"/>
      <c r="D406" s="317"/>
      <c r="E406" s="317"/>
      <c r="F406" s="317"/>
      <c r="G406" s="317"/>
      <c r="H406" s="317"/>
      <c r="I406" s="317"/>
    </row>
    <row r="407" spans="1:9" ht="12.75">
      <c r="A407" s="317"/>
      <c r="B407" s="317"/>
      <c r="C407" s="317"/>
      <c r="D407" s="317"/>
      <c r="E407" s="317"/>
      <c r="F407" s="317"/>
      <c r="G407" s="317"/>
      <c r="H407" s="317"/>
      <c r="I407" s="317"/>
    </row>
    <row r="408" spans="1:9" ht="12.75">
      <c r="A408" s="317"/>
      <c r="B408" s="317"/>
      <c r="C408" s="317"/>
      <c r="D408" s="317"/>
      <c r="E408" s="317"/>
      <c r="F408" s="317"/>
      <c r="G408" s="317"/>
      <c r="H408" s="317"/>
      <c r="I408" s="317"/>
    </row>
    <row r="409" spans="1:9" ht="12.75">
      <c r="A409" s="317"/>
      <c r="B409" s="317"/>
      <c r="C409" s="317"/>
      <c r="D409" s="317"/>
      <c r="E409" s="317"/>
      <c r="F409" s="317"/>
      <c r="G409" s="317"/>
      <c r="H409" s="317"/>
      <c r="I409" s="317"/>
    </row>
    <row r="410" spans="1:9" ht="12.75">
      <c r="A410" s="317"/>
      <c r="B410" s="317"/>
      <c r="C410" s="317"/>
      <c r="D410" s="317"/>
      <c r="E410" s="317"/>
      <c r="F410" s="317"/>
      <c r="G410" s="317"/>
      <c r="H410" s="317"/>
      <c r="I410" s="317"/>
    </row>
    <row r="411" spans="1:9" ht="12.75">
      <c r="A411" s="317"/>
      <c r="B411" s="317"/>
      <c r="C411" s="317"/>
      <c r="D411" s="317"/>
      <c r="E411" s="317"/>
      <c r="F411" s="317"/>
      <c r="G411" s="317"/>
      <c r="H411" s="317"/>
      <c r="I411" s="317"/>
    </row>
    <row r="412" spans="1:9" ht="12.75">
      <c r="A412" s="317"/>
      <c r="B412" s="317"/>
      <c r="C412" s="317"/>
      <c r="D412" s="317"/>
      <c r="E412" s="317"/>
      <c r="F412" s="317"/>
      <c r="G412" s="317"/>
      <c r="H412" s="317"/>
      <c r="I412" s="317"/>
    </row>
    <row r="413" spans="1:9" ht="12.75">
      <c r="A413" s="317"/>
      <c r="B413" s="317"/>
      <c r="C413" s="317"/>
      <c r="D413" s="317"/>
      <c r="E413" s="317"/>
      <c r="F413" s="317"/>
      <c r="G413" s="317"/>
      <c r="H413" s="317"/>
      <c r="I413" s="317"/>
    </row>
    <row r="414" spans="1:9" ht="12.75">
      <c r="A414" s="317"/>
      <c r="B414" s="317"/>
      <c r="C414" s="317"/>
      <c r="D414" s="317"/>
      <c r="E414" s="317"/>
      <c r="F414" s="317"/>
      <c r="G414" s="317"/>
      <c r="H414" s="317"/>
      <c r="I414" s="317"/>
    </row>
    <row r="415" spans="1:9" ht="12.75">
      <c r="A415" s="317"/>
      <c r="B415" s="317"/>
      <c r="C415" s="317"/>
      <c r="D415" s="317"/>
      <c r="E415" s="317"/>
      <c r="F415" s="317"/>
      <c r="G415" s="317"/>
      <c r="H415" s="317"/>
      <c r="I415" s="317"/>
    </row>
    <row r="416" spans="1:9" ht="12.75">
      <c r="A416" s="317"/>
      <c r="B416" s="317"/>
      <c r="C416" s="317"/>
      <c r="D416" s="317"/>
      <c r="E416" s="317"/>
      <c r="F416" s="317"/>
      <c r="G416" s="317"/>
      <c r="H416" s="317"/>
      <c r="I416" s="317"/>
    </row>
    <row r="417" spans="1:9" ht="12.75">
      <c r="A417" s="317"/>
      <c r="B417" s="317"/>
      <c r="C417" s="317"/>
      <c r="D417" s="317"/>
      <c r="E417" s="317"/>
      <c r="F417" s="317"/>
      <c r="G417" s="317"/>
      <c r="H417" s="317"/>
      <c r="I417" s="317"/>
    </row>
    <row r="418" spans="1:9" ht="12.75">
      <c r="A418" s="317"/>
      <c r="B418" s="317"/>
      <c r="C418" s="317"/>
      <c r="D418" s="317"/>
      <c r="E418" s="317"/>
      <c r="F418" s="317"/>
      <c r="G418" s="317"/>
      <c r="H418" s="317"/>
      <c r="I418" s="317"/>
    </row>
    <row r="419" spans="1:9" ht="12.75">
      <c r="A419" s="317"/>
      <c r="B419" s="317"/>
      <c r="C419" s="317"/>
      <c r="D419" s="317"/>
      <c r="E419" s="317"/>
      <c r="F419" s="317"/>
      <c r="G419" s="317"/>
      <c r="H419" s="317"/>
      <c r="I419" s="317"/>
    </row>
    <row r="420" spans="1:9" ht="12.75">
      <c r="A420" s="317"/>
      <c r="B420" s="317"/>
      <c r="C420" s="317"/>
      <c r="D420" s="317"/>
      <c r="E420" s="317"/>
      <c r="F420" s="317"/>
      <c r="G420" s="317"/>
      <c r="H420" s="317"/>
      <c r="I420" s="317"/>
    </row>
    <row r="421" spans="1:9" ht="12.75">
      <c r="A421" s="317"/>
      <c r="B421" s="317"/>
      <c r="C421" s="317"/>
      <c r="D421" s="317"/>
      <c r="E421" s="317"/>
      <c r="F421" s="317"/>
      <c r="G421" s="317"/>
      <c r="H421" s="317"/>
      <c r="I421" s="317"/>
    </row>
    <row r="422" spans="1:9" ht="12.75">
      <c r="A422" s="317"/>
      <c r="B422" s="317"/>
      <c r="C422" s="317"/>
      <c r="D422" s="317"/>
      <c r="E422" s="317"/>
      <c r="F422" s="317"/>
      <c r="G422" s="317"/>
      <c r="H422" s="317"/>
      <c r="I422" s="317"/>
    </row>
    <row r="423" spans="1:9" ht="12.75">
      <c r="A423" s="317"/>
      <c r="B423" s="317"/>
      <c r="C423" s="317"/>
      <c r="D423" s="317"/>
      <c r="E423" s="317"/>
      <c r="F423" s="317"/>
      <c r="G423" s="317"/>
      <c r="H423" s="317"/>
      <c r="I423" s="317"/>
    </row>
    <row r="424" spans="1:9" ht="12.75">
      <c r="A424" s="317"/>
      <c r="B424" s="317"/>
      <c r="C424" s="317"/>
      <c r="D424" s="317"/>
      <c r="E424" s="317"/>
      <c r="F424" s="317"/>
      <c r="G424" s="317"/>
      <c r="H424" s="317"/>
      <c r="I424" s="317"/>
    </row>
    <row r="425" spans="1:9" ht="12.75">
      <c r="A425" s="317"/>
      <c r="B425" s="317"/>
      <c r="C425" s="317"/>
      <c r="D425" s="317"/>
      <c r="E425" s="317"/>
      <c r="F425" s="317"/>
      <c r="G425" s="317"/>
      <c r="H425" s="317"/>
      <c r="I425" s="317"/>
    </row>
    <row r="426" spans="1:9" ht="12.75">
      <c r="A426" s="317"/>
      <c r="B426" s="317"/>
      <c r="C426" s="317"/>
      <c r="D426" s="317"/>
      <c r="E426" s="317"/>
      <c r="F426" s="317"/>
      <c r="G426" s="317"/>
      <c r="H426" s="317"/>
      <c r="I426" s="317"/>
    </row>
    <row r="427" spans="1:9" ht="12.75">
      <c r="A427" s="317"/>
      <c r="B427" s="317"/>
      <c r="C427" s="317"/>
      <c r="D427" s="317"/>
      <c r="E427" s="317"/>
      <c r="F427" s="317"/>
      <c r="G427" s="317"/>
      <c r="H427" s="317"/>
      <c r="I427" s="317"/>
    </row>
    <row r="428" spans="1:9" ht="12.75">
      <c r="A428" s="317"/>
      <c r="B428" s="317"/>
      <c r="C428" s="317"/>
      <c r="D428" s="317"/>
      <c r="E428" s="317"/>
      <c r="F428" s="317"/>
      <c r="G428" s="317"/>
      <c r="H428" s="317"/>
      <c r="I428" s="317"/>
    </row>
    <row r="429" spans="1:9" ht="12.75">
      <c r="A429" s="317"/>
      <c r="B429" s="317"/>
      <c r="C429" s="317"/>
      <c r="D429" s="317"/>
      <c r="E429" s="317"/>
      <c r="F429" s="317"/>
      <c r="G429" s="317"/>
      <c r="H429" s="317"/>
      <c r="I429" s="317"/>
    </row>
    <row r="430" spans="1:9" ht="12.75">
      <c r="A430" s="317"/>
      <c r="B430" s="317"/>
      <c r="C430" s="317"/>
      <c r="D430" s="317"/>
      <c r="E430" s="317"/>
      <c r="F430" s="317"/>
      <c r="G430" s="317"/>
      <c r="H430" s="317"/>
      <c r="I430" s="317"/>
    </row>
    <row r="431" spans="1:9" ht="12.75">
      <c r="A431" s="317"/>
      <c r="B431" s="317"/>
      <c r="C431" s="317"/>
      <c r="D431" s="317"/>
      <c r="E431" s="317"/>
      <c r="F431" s="317"/>
      <c r="G431" s="317"/>
      <c r="H431" s="317"/>
      <c r="I431" s="317"/>
    </row>
    <row r="432" spans="1:9" ht="12.75">
      <c r="A432" s="317"/>
      <c r="B432" s="317"/>
      <c r="C432" s="317"/>
      <c r="D432" s="317"/>
      <c r="E432" s="317"/>
      <c r="F432" s="317"/>
      <c r="G432" s="317"/>
      <c r="H432" s="317"/>
      <c r="I432" s="317"/>
    </row>
    <row r="433" spans="1:9" ht="12.75">
      <c r="A433" s="317"/>
      <c r="B433" s="317"/>
      <c r="C433" s="317"/>
      <c r="D433" s="317"/>
      <c r="E433" s="317"/>
      <c r="F433" s="317"/>
      <c r="G433" s="317"/>
      <c r="H433" s="317"/>
      <c r="I433" s="317"/>
    </row>
    <row r="434" spans="1:9" ht="12.75">
      <c r="A434" s="317"/>
      <c r="B434" s="317"/>
      <c r="C434" s="317"/>
      <c r="D434" s="317"/>
      <c r="E434" s="317"/>
      <c r="F434" s="317"/>
      <c r="G434" s="317"/>
      <c r="H434" s="317"/>
      <c r="I434" s="317"/>
    </row>
    <row r="435" spans="1:9" ht="12.75">
      <c r="A435" s="317"/>
      <c r="B435" s="317"/>
      <c r="C435" s="317"/>
      <c r="D435" s="317"/>
      <c r="E435" s="317"/>
      <c r="F435" s="317"/>
      <c r="G435" s="317"/>
      <c r="H435" s="317"/>
      <c r="I435" s="317"/>
    </row>
    <row r="436" spans="1:9" ht="12.75">
      <c r="A436" s="317"/>
      <c r="B436" s="317"/>
      <c r="C436" s="317"/>
      <c r="D436" s="317"/>
      <c r="E436" s="317"/>
      <c r="F436" s="317"/>
      <c r="G436" s="317"/>
      <c r="H436" s="317"/>
      <c r="I436" s="317"/>
    </row>
    <row r="437" spans="1:9" ht="12.75">
      <c r="A437" s="317"/>
      <c r="B437" s="317"/>
      <c r="C437" s="317"/>
      <c r="D437" s="317"/>
      <c r="E437" s="317"/>
      <c r="F437" s="317"/>
      <c r="G437" s="317"/>
      <c r="H437" s="317"/>
      <c r="I437" s="317"/>
    </row>
    <row r="438" spans="1:9" ht="12.75">
      <c r="A438" s="317"/>
      <c r="B438" s="317"/>
      <c r="C438" s="317"/>
      <c r="D438" s="317"/>
      <c r="E438" s="317"/>
      <c r="F438" s="317"/>
      <c r="G438" s="317"/>
      <c r="H438" s="317"/>
      <c r="I438" s="317"/>
    </row>
    <row r="439" spans="1:9" ht="12.75">
      <c r="A439" s="317"/>
      <c r="B439" s="317"/>
      <c r="C439" s="317"/>
      <c r="D439" s="317"/>
      <c r="E439" s="317"/>
      <c r="F439" s="317"/>
      <c r="G439" s="317"/>
      <c r="H439" s="317"/>
      <c r="I439" s="317"/>
    </row>
    <row r="440" spans="1:9" ht="12.75">
      <c r="A440" s="317"/>
      <c r="B440" s="317"/>
      <c r="C440" s="317"/>
      <c r="D440" s="317"/>
      <c r="E440" s="317"/>
      <c r="F440" s="317"/>
      <c r="G440" s="317"/>
      <c r="H440" s="317"/>
      <c r="I440" s="317"/>
    </row>
    <row r="441" spans="1:9" ht="12.75">
      <c r="A441" s="317"/>
      <c r="B441" s="317"/>
      <c r="C441" s="317"/>
      <c r="D441" s="317"/>
      <c r="E441" s="317"/>
      <c r="F441" s="317"/>
      <c r="G441" s="317"/>
      <c r="H441" s="317"/>
      <c r="I441" s="317"/>
    </row>
    <row r="442" spans="1:9" ht="12.75">
      <c r="A442" s="317"/>
      <c r="B442" s="317"/>
      <c r="C442" s="317"/>
      <c r="D442" s="317"/>
      <c r="E442" s="317"/>
      <c r="F442" s="317"/>
      <c r="G442" s="317"/>
      <c r="H442" s="317"/>
      <c r="I442" s="317"/>
    </row>
    <row r="443" spans="1:9" ht="12.75">
      <c r="A443" s="317"/>
      <c r="B443" s="317"/>
      <c r="C443" s="317"/>
      <c r="D443" s="317"/>
      <c r="E443" s="317"/>
      <c r="F443" s="317"/>
      <c r="G443" s="317"/>
      <c r="H443" s="317"/>
      <c r="I443" s="317"/>
    </row>
    <row r="444" spans="1:9" ht="12.75">
      <c r="A444" s="317"/>
      <c r="B444" s="317"/>
      <c r="C444" s="317"/>
      <c r="D444" s="317"/>
      <c r="E444" s="317"/>
      <c r="F444" s="317"/>
      <c r="G444" s="317"/>
      <c r="H444" s="317"/>
      <c r="I444" s="317"/>
    </row>
    <row r="445" spans="1:9" ht="12.75">
      <c r="A445" s="317"/>
      <c r="B445" s="317"/>
      <c r="C445" s="317"/>
      <c r="D445" s="317"/>
      <c r="E445" s="317"/>
      <c r="F445" s="317"/>
      <c r="G445" s="317"/>
      <c r="H445" s="317"/>
      <c r="I445" s="317"/>
    </row>
    <row r="446" spans="1:9" ht="12.75">
      <c r="A446" s="317"/>
      <c r="B446" s="317"/>
      <c r="C446" s="317"/>
      <c r="D446" s="317"/>
      <c r="E446" s="317"/>
      <c r="F446" s="317"/>
      <c r="G446" s="317"/>
      <c r="H446" s="317"/>
      <c r="I446" s="317"/>
    </row>
    <row r="447" spans="1:9" ht="12.75">
      <c r="A447" s="317"/>
      <c r="B447" s="317"/>
      <c r="C447" s="317"/>
      <c r="D447" s="317"/>
      <c r="E447" s="317"/>
      <c r="F447" s="317"/>
      <c r="G447" s="317"/>
      <c r="H447" s="317"/>
      <c r="I447" s="317"/>
    </row>
    <row r="448" spans="1:9" ht="12.75">
      <c r="A448" s="317"/>
      <c r="B448" s="317"/>
      <c r="C448" s="317"/>
      <c r="D448" s="317"/>
      <c r="E448" s="317"/>
      <c r="F448" s="317"/>
      <c r="G448" s="317"/>
      <c r="H448" s="317"/>
      <c r="I448" s="317"/>
    </row>
    <row r="449" spans="1:9" ht="12.75">
      <c r="A449" s="317"/>
      <c r="B449" s="317"/>
      <c r="C449" s="317"/>
      <c r="D449" s="317"/>
      <c r="E449" s="317"/>
      <c r="F449" s="317"/>
      <c r="G449" s="317"/>
      <c r="H449" s="317"/>
      <c r="I449" s="317"/>
    </row>
    <row r="450" spans="1:9" ht="12.75">
      <c r="A450" s="317"/>
      <c r="B450" s="317"/>
      <c r="C450" s="317"/>
      <c r="D450" s="317"/>
      <c r="E450" s="317"/>
      <c r="F450" s="317"/>
      <c r="G450" s="317"/>
      <c r="H450" s="317"/>
      <c r="I450" s="317"/>
    </row>
    <row r="451" spans="1:9" ht="12.75">
      <c r="A451" s="317"/>
      <c r="B451" s="317"/>
      <c r="C451" s="317"/>
      <c r="D451" s="317"/>
      <c r="E451" s="317"/>
      <c r="F451" s="317"/>
      <c r="G451" s="317"/>
      <c r="H451" s="317"/>
      <c r="I451" s="317"/>
    </row>
    <row r="452" spans="1:9" ht="12.75">
      <c r="A452" s="317"/>
      <c r="B452" s="317"/>
      <c r="C452" s="317"/>
      <c r="D452" s="317"/>
      <c r="E452" s="317"/>
      <c r="F452" s="317"/>
      <c r="G452" s="317"/>
      <c r="H452" s="317"/>
      <c r="I452" s="317"/>
    </row>
    <row r="453" spans="1:9" ht="12.75">
      <c r="A453" s="317"/>
      <c r="B453" s="317"/>
      <c r="C453" s="317"/>
      <c r="D453" s="317"/>
      <c r="E453" s="317"/>
      <c r="F453" s="317"/>
      <c r="G453" s="317"/>
      <c r="H453" s="317"/>
      <c r="I453" s="317"/>
    </row>
    <row r="454" spans="1:9" ht="12.75">
      <c r="A454" s="317"/>
      <c r="B454" s="317"/>
      <c r="C454" s="317"/>
      <c r="D454" s="317"/>
      <c r="E454" s="317"/>
      <c r="F454" s="317"/>
      <c r="G454" s="317"/>
      <c r="H454" s="317"/>
      <c r="I454" s="317"/>
    </row>
    <row r="455" spans="1:9" ht="12.75">
      <c r="A455" s="317"/>
      <c r="B455" s="317"/>
      <c r="C455" s="317"/>
      <c r="D455" s="317"/>
      <c r="E455" s="317"/>
      <c r="F455" s="317"/>
      <c r="G455" s="317"/>
      <c r="H455" s="317"/>
      <c r="I455" s="317"/>
    </row>
    <row r="456" spans="1:9" ht="12.75">
      <c r="A456" s="317"/>
      <c r="B456" s="317"/>
      <c r="C456" s="317"/>
      <c r="D456" s="317"/>
      <c r="E456" s="317"/>
      <c r="F456" s="317"/>
      <c r="G456" s="317"/>
      <c r="H456" s="317"/>
      <c r="I456" s="317"/>
    </row>
    <row r="457" spans="1:9" ht="12.75">
      <c r="A457" s="317"/>
      <c r="B457" s="317"/>
      <c r="C457" s="317"/>
      <c r="D457" s="317"/>
      <c r="E457" s="317"/>
      <c r="F457" s="317"/>
      <c r="G457" s="317"/>
      <c r="H457" s="317"/>
      <c r="I457" s="317"/>
    </row>
    <row r="458" spans="1:9" ht="12.75">
      <c r="A458" s="317"/>
      <c r="B458" s="317"/>
      <c r="C458" s="317"/>
      <c r="D458" s="317"/>
      <c r="E458" s="317"/>
      <c r="F458" s="317"/>
      <c r="G458" s="317"/>
      <c r="H458" s="317"/>
      <c r="I458" s="317"/>
    </row>
    <row r="459" spans="1:9" ht="12.75">
      <c r="A459" s="317"/>
      <c r="B459" s="317"/>
      <c r="C459" s="317"/>
      <c r="D459" s="317"/>
      <c r="E459" s="317"/>
      <c r="F459" s="317"/>
      <c r="G459" s="317"/>
      <c r="H459" s="317"/>
      <c r="I459" s="317"/>
    </row>
    <row r="460" spans="1:9" ht="12.75">
      <c r="A460" s="317"/>
      <c r="B460" s="317"/>
      <c r="C460" s="317"/>
      <c r="D460" s="317"/>
      <c r="E460" s="317"/>
      <c r="F460" s="317"/>
      <c r="G460" s="317"/>
      <c r="H460" s="317"/>
      <c r="I460" s="317"/>
    </row>
    <row r="461" spans="1:9" ht="12.75">
      <c r="A461" s="317"/>
      <c r="B461" s="317"/>
      <c r="C461" s="317"/>
      <c r="D461" s="317"/>
      <c r="E461" s="317"/>
      <c r="F461" s="317"/>
      <c r="G461" s="317"/>
      <c r="H461" s="317"/>
      <c r="I461" s="317"/>
    </row>
    <row r="462" spans="1:9" ht="12.75">
      <c r="A462" s="317"/>
      <c r="B462" s="317"/>
      <c r="C462" s="317"/>
      <c r="D462" s="317"/>
      <c r="E462" s="317"/>
      <c r="F462" s="317"/>
      <c r="G462" s="317"/>
      <c r="H462" s="317"/>
      <c r="I462" s="317"/>
    </row>
    <row r="463" spans="1:9" ht="12.75">
      <c r="A463" s="317"/>
      <c r="B463" s="317"/>
      <c r="C463" s="317"/>
      <c r="D463" s="317"/>
      <c r="E463" s="317"/>
      <c r="F463" s="317"/>
      <c r="G463" s="317"/>
      <c r="H463" s="317"/>
      <c r="I463" s="317"/>
    </row>
    <row r="464" spans="1:9" ht="12.75">
      <c r="A464" s="317"/>
      <c r="B464" s="317"/>
      <c r="C464" s="317"/>
      <c r="D464" s="317"/>
      <c r="E464" s="317"/>
      <c r="F464" s="317"/>
      <c r="G464" s="317"/>
      <c r="H464" s="317"/>
      <c r="I464" s="317"/>
    </row>
    <row r="465" spans="1:9" ht="12.75">
      <c r="A465" s="317"/>
      <c r="B465" s="317"/>
      <c r="C465" s="317"/>
      <c r="D465" s="317"/>
      <c r="E465" s="317"/>
      <c r="F465" s="317"/>
      <c r="G465" s="317"/>
      <c r="H465" s="317"/>
      <c r="I465" s="317"/>
    </row>
    <row r="466" spans="1:9" ht="12.75">
      <c r="A466" s="317"/>
      <c r="B466" s="317"/>
      <c r="C466" s="317"/>
      <c r="D466" s="317"/>
      <c r="E466" s="317"/>
      <c r="F466" s="317"/>
      <c r="G466" s="317"/>
      <c r="H466" s="317"/>
      <c r="I466" s="317"/>
    </row>
    <row r="467" spans="1:9" ht="12.75">
      <c r="A467" s="317"/>
      <c r="B467" s="317"/>
      <c r="C467" s="317"/>
      <c r="D467" s="317"/>
      <c r="E467" s="317"/>
      <c r="F467" s="317"/>
      <c r="G467" s="317"/>
      <c r="H467" s="317"/>
      <c r="I467" s="317"/>
    </row>
    <row r="468" spans="1:9" ht="12.75">
      <c r="A468" s="317"/>
      <c r="B468" s="317"/>
      <c r="C468" s="317"/>
      <c r="D468" s="317"/>
      <c r="E468" s="317"/>
      <c r="F468" s="317"/>
      <c r="G468" s="317"/>
      <c r="H468" s="317"/>
      <c r="I468" s="317"/>
    </row>
    <row r="469" spans="1:9" ht="12.75">
      <c r="A469" s="317"/>
      <c r="B469" s="317"/>
      <c r="C469" s="317"/>
      <c r="D469" s="317"/>
      <c r="E469" s="317"/>
      <c r="F469" s="317"/>
      <c r="G469" s="317"/>
      <c r="H469" s="317"/>
      <c r="I469" s="317"/>
    </row>
    <row r="470" spans="1:9" ht="12.75">
      <c r="A470" s="317"/>
      <c r="B470" s="317"/>
      <c r="C470" s="317"/>
      <c r="D470" s="317"/>
      <c r="E470" s="317"/>
      <c r="F470" s="317"/>
      <c r="G470" s="317"/>
      <c r="H470" s="317"/>
      <c r="I470" s="317"/>
    </row>
    <row r="471" spans="1:9" ht="12.75">
      <c r="A471" s="317"/>
      <c r="B471" s="317"/>
      <c r="C471" s="317"/>
      <c r="D471" s="317"/>
      <c r="E471" s="317"/>
      <c r="F471" s="317"/>
      <c r="G471" s="317"/>
      <c r="H471" s="317"/>
      <c r="I471" s="317"/>
    </row>
    <row r="472" spans="1:9" ht="12.75">
      <c r="A472" s="317"/>
      <c r="B472" s="317"/>
      <c r="C472" s="317"/>
      <c r="D472" s="317"/>
      <c r="E472" s="317"/>
      <c r="F472" s="317"/>
      <c r="G472" s="317"/>
      <c r="H472" s="317"/>
      <c r="I472" s="317"/>
    </row>
    <row r="473" spans="1:9" ht="12.75">
      <c r="A473" s="317"/>
      <c r="B473" s="317"/>
      <c r="C473" s="317"/>
      <c r="D473" s="317"/>
      <c r="E473" s="317"/>
      <c r="F473" s="317"/>
      <c r="G473" s="317"/>
      <c r="H473" s="317"/>
      <c r="I473" s="317"/>
    </row>
    <row r="474" spans="1:9" ht="12.75">
      <c r="A474" s="317"/>
      <c r="B474" s="317"/>
      <c r="C474" s="317"/>
      <c r="D474" s="317"/>
      <c r="E474" s="317"/>
      <c r="F474" s="317"/>
      <c r="G474" s="317"/>
      <c r="H474" s="317"/>
      <c r="I474" s="317"/>
    </row>
    <row r="475" spans="1:9" ht="12.75">
      <c r="A475" s="317"/>
      <c r="B475" s="317"/>
      <c r="C475" s="317"/>
      <c r="D475" s="317"/>
      <c r="E475" s="317"/>
      <c r="F475" s="317"/>
      <c r="G475" s="317"/>
      <c r="H475" s="317"/>
      <c r="I475" s="317"/>
    </row>
    <row r="476" spans="1:9" ht="12.75">
      <c r="A476" s="317"/>
      <c r="B476" s="317"/>
      <c r="C476" s="317"/>
      <c r="D476" s="317"/>
      <c r="E476" s="317"/>
      <c r="F476" s="317"/>
      <c r="G476" s="317"/>
      <c r="H476" s="317"/>
      <c r="I476" s="317"/>
    </row>
    <row r="477" spans="1:9" ht="12.75">
      <c r="A477" s="317"/>
      <c r="B477" s="317"/>
      <c r="C477" s="317"/>
      <c r="D477" s="317"/>
      <c r="E477" s="317"/>
      <c r="F477" s="317"/>
      <c r="G477" s="317"/>
      <c r="H477" s="317"/>
      <c r="I477" s="317"/>
    </row>
    <row r="478" spans="1:9" ht="12.75">
      <c r="A478" s="317"/>
      <c r="B478" s="317"/>
      <c r="C478" s="317"/>
      <c r="D478" s="317"/>
      <c r="E478" s="317"/>
      <c r="F478" s="317"/>
      <c r="G478" s="317"/>
      <c r="H478" s="317"/>
      <c r="I478" s="317"/>
    </row>
    <row r="479" spans="1:9" ht="12.75">
      <c r="A479" s="317"/>
      <c r="B479" s="317"/>
      <c r="C479" s="317"/>
      <c r="D479" s="317"/>
      <c r="E479" s="317"/>
      <c r="F479" s="317"/>
      <c r="G479" s="317"/>
      <c r="H479" s="317"/>
      <c r="I479" s="317"/>
    </row>
    <row r="480" spans="1:9" ht="12.75">
      <c r="A480" s="317"/>
      <c r="B480" s="317"/>
      <c r="C480" s="317"/>
      <c r="D480" s="317"/>
      <c r="E480" s="317"/>
      <c r="F480" s="317"/>
      <c r="G480" s="317"/>
      <c r="H480" s="317"/>
      <c r="I480" s="317"/>
    </row>
    <row r="481" spans="1:9" ht="12.75">
      <c r="A481" s="317"/>
      <c r="B481" s="317"/>
      <c r="C481" s="317"/>
      <c r="D481" s="317"/>
      <c r="E481" s="317"/>
      <c r="F481" s="317"/>
      <c r="G481" s="317"/>
      <c r="H481" s="317"/>
      <c r="I481" s="317"/>
    </row>
    <row r="482" spans="1:9" ht="12.75">
      <c r="A482" s="317"/>
      <c r="B482" s="317"/>
      <c r="C482" s="317"/>
      <c r="D482" s="317"/>
      <c r="E482" s="317"/>
      <c r="F482" s="317"/>
      <c r="G482" s="317"/>
      <c r="H482" s="317"/>
      <c r="I482" s="317"/>
    </row>
    <row r="483" spans="1:9" ht="12.75">
      <c r="A483" s="317"/>
      <c r="B483" s="317"/>
      <c r="C483" s="317"/>
      <c r="D483" s="317"/>
      <c r="E483" s="317"/>
      <c r="F483" s="317"/>
      <c r="G483" s="317"/>
      <c r="H483" s="317"/>
      <c r="I483" s="317"/>
    </row>
    <row r="484" spans="1:9" ht="12.75">
      <c r="A484" s="317"/>
      <c r="B484" s="317"/>
      <c r="C484" s="317"/>
      <c r="D484" s="317"/>
      <c r="E484" s="317"/>
      <c r="F484" s="317"/>
      <c r="G484" s="317"/>
      <c r="H484" s="317"/>
      <c r="I484" s="317"/>
    </row>
    <row r="485" spans="1:9" ht="12.75">
      <c r="A485" s="317"/>
      <c r="B485" s="317"/>
      <c r="C485" s="317"/>
      <c r="D485" s="317"/>
      <c r="E485" s="317"/>
      <c r="F485" s="317"/>
      <c r="G485" s="317"/>
      <c r="H485" s="317"/>
      <c r="I485" s="317"/>
    </row>
    <row r="486" spans="1:9" ht="12.75">
      <c r="A486" s="317"/>
      <c r="B486" s="317"/>
      <c r="C486" s="317"/>
      <c r="D486" s="317"/>
      <c r="E486" s="317"/>
      <c r="F486" s="317"/>
      <c r="G486" s="317"/>
      <c r="H486" s="317"/>
      <c r="I486" s="317"/>
    </row>
    <row r="487" spans="1:9" ht="12.75">
      <c r="A487" s="317"/>
      <c r="B487" s="317"/>
      <c r="C487" s="317"/>
      <c r="D487" s="317"/>
      <c r="E487" s="317"/>
      <c r="F487" s="317"/>
      <c r="G487" s="317"/>
      <c r="H487" s="317"/>
      <c r="I487" s="317"/>
    </row>
    <row r="488" spans="1:9" ht="12.75">
      <c r="A488" s="317"/>
      <c r="B488" s="317"/>
      <c r="C488" s="317"/>
      <c r="D488" s="317"/>
      <c r="E488" s="317"/>
      <c r="F488" s="317"/>
      <c r="G488" s="317"/>
      <c r="H488" s="317"/>
      <c r="I488" s="317"/>
    </row>
    <row r="489" spans="1:9" ht="12.75">
      <c r="A489" s="317"/>
      <c r="B489" s="317"/>
      <c r="C489" s="317"/>
      <c r="D489" s="317"/>
      <c r="E489" s="317"/>
      <c r="F489" s="317"/>
      <c r="G489" s="317"/>
      <c r="H489" s="317"/>
      <c r="I489" s="317"/>
    </row>
    <row r="490" spans="1:9" ht="12.75">
      <c r="A490" s="317"/>
      <c r="B490" s="317"/>
      <c r="C490" s="317"/>
      <c r="D490" s="317"/>
      <c r="E490" s="317"/>
      <c r="F490" s="317"/>
      <c r="G490" s="317"/>
      <c r="H490" s="317"/>
      <c r="I490" s="317"/>
    </row>
    <row r="491" spans="1:9" ht="12.75">
      <c r="A491" s="317"/>
      <c r="B491" s="317"/>
      <c r="C491" s="317"/>
      <c r="D491" s="317"/>
      <c r="E491" s="317"/>
      <c r="F491" s="317"/>
      <c r="G491" s="317"/>
      <c r="H491" s="317"/>
      <c r="I491" s="317"/>
    </row>
    <row r="492" spans="1:9" ht="12.75">
      <c r="A492" s="317"/>
      <c r="B492" s="317"/>
      <c r="C492" s="317"/>
      <c r="D492" s="317"/>
      <c r="E492" s="317"/>
      <c r="F492" s="317"/>
      <c r="G492" s="317"/>
      <c r="H492" s="317"/>
      <c r="I492" s="317"/>
    </row>
    <row r="493" spans="1:9" ht="12.75">
      <c r="A493" s="317"/>
      <c r="B493" s="317"/>
      <c r="C493" s="317"/>
      <c r="D493" s="317"/>
      <c r="E493" s="317"/>
      <c r="F493" s="317"/>
      <c r="G493" s="317"/>
      <c r="H493" s="317"/>
      <c r="I493" s="317"/>
    </row>
    <row r="494" spans="1:9" ht="12.75">
      <c r="A494" s="317"/>
      <c r="B494" s="317"/>
      <c r="C494" s="317"/>
      <c r="D494" s="317"/>
      <c r="E494" s="317"/>
      <c r="F494" s="317"/>
      <c r="G494" s="317"/>
      <c r="H494" s="317"/>
      <c r="I494" s="317"/>
    </row>
    <row r="495" spans="1:9" ht="12.75">
      <c r="A495" s="317"/>
      <c r="B495" s="317"/>
      <c r="C495" s="317"/>
      <c r="D495" s="317"/>
      <c r="E495" s="317"/>
      <c r="F495" s="317"/>
      <c r="G495" s="317"/>
      <c r="H495" s="317"/>
      <c r="I495" s="317"/>
    </row>
    <row r="496" spans="1:9" ht="12.75">
      <c r="A496" s="317"/>
      <c r="B496" s="317"/>
      <c r="C496" s="317"/>
      <c r="D496" s="317"/>
      <c r="E496" s="317"/>
      <c r="F496" s="317"/>
      <c r="G496" s="317"/>
      <c r="H496" s="317"/>
      <c r="I496" s="317"/>
    </row>
    <row r="497" spans="1:9" ht="12.75">
      <c r="A497" s="317"/>
      <c r="B497" s="317"/>
      <c r="C497" s="317"/>
      <c r="D497" s="317"/>
      <c r="E497" s="317"/>
      <c r="F497" s="317"/>
      <c r="G497" s="317"/>
      <c r="H497" s="317"/>
      <c r="I497" s="317"/>
    </row>
    <row r="498" spans="1:9" ht="12.75">
      <c r="A498" s="317"/>
      <c r="B498" s="317"/>
      <c r="C498" s="317"/>
      <c r="D498" s="317"/>
      <c r="E498" s="317"/>
      <c r="F498" s="317"/>
      <c r="G498" s="317"/>
      <c r="H498" s="317"/>
      <c r="I498" s="317"/>
    </row>
    <row r="499" spans="1:9" ht="12.75">
      <c r="A499" s="317"/>
      <c r="B499" s="317"/>
      <c r="C499" s="317"/>
      <c r="D499" s="317"/>
      <c r="E499" s="317"/>
      <c r="F499" s="317"/>
      <c r="G499" s="317"/>
      <c r="H499" s="317"/>
      <c r="I499" s="317"/>
    </row>
    <row r="500" spans="1:9" ht="12.75">
      <c r="A500" s="317"/>
      <c r="B500" s="317"/>
      <c r="C500" s="317"/>
      <c r="D500" s="317"/>
      <c r="E500" s="317"/>
      <c r="F500" s="317"/>
      <c r="G500" s="317"/>
      <c r="H500" s="317"/>
      <c r="I500" s="317"/>
    </row>
    <row r="501" spans="1:9" ht="12.75">
      <c r="A501" s="317"/>
      <c r="B501" s="317"/>
      <c r="C501" s="317"/>
      <c r="D501" s="317"/>
      <c r="E501" s="317"/>
      <c r="F501" s="317"/>
      <c r="G501" s="317"/>
      <c r="H501" s="317"/>
      <c r="I501" s="317"/>
    </row>
    <row r="502" spans="1:9" ht="12.75">
      <c r="A502" s="317"/>
      <c r="B502" s="317"/>
      <c r="C502" s="317"/>
      <c r="D502" s="317"/>
      <c r="E502" s="317"/>
      <c r="F502" s="317"/>
      <c r="G502" s="317"/>
      <c r="H502" s="317"/>
      <c r="I502" s="317"/>
    </row>
    <row r="503" spans="1:9" ht="12.75">
      <c r="A503" s="317"/>
      <c r="B503" s="317"/>
      <c r="C503" s="317"/>
      <c r="D503" s="317"/>
      <c r="E503" s="317"/>
      <c r="F503" s="317"/>
      <c r="G503" s="317"/>
      <c r="H503" s="317"/>
      <c r="I503" s="317"/>
    </row>
    <row r="504" spans="1:9" ht="12.75">
      <c r="A504" s="317"/>
      <c r="B504" s="317"/>
      <c r="C504" s="317"/>
      <c r="D504" s="317"/>
      <c r="E504" s="317"/>
      <c r="F504" s="317"/>
      <c r="G504" s="317"/>
      <c r="H504" s="317"/>
      <c r="I504" s="317"/>
    </row>
    <row r="505" spans="1:9" ht="12.75">
      <c r="A505" s="317"/>
      <c r="B505" s="317"/>
      <c r="C505" s="317"/>
      <c r="D505" s="317"/>
      <c r="E505" s="317"/>
      <c r="F505" s="317"/>
      <c r="G505" s="317"/>
      <c r="H505" s="317"/>
      <c r="I505" s="317"/>
    </row>
    <row r="506" spans="1:9" ht="12.75">
      <c r="A506" s="317"/>
      <c r="B506" s="317"/>
      <c r="C506" s="317"/>
      <c r="D506" s="317"/>
      <c r="E506" s="317"/>
      <c r="F506" s="317"/>
      <c r="G506" s="317"/>
      <c r="H506" s="317"/>
      <c r="I506" s="317"/>
    </row>
    <row r="507" spans="1:9" ht="12.75">
      <c r="A507" s="317"/>
      <c r="B507" s="317"/>
      <c r="C507" s="317"/>
      <c r="D507" s="317"/>
      <c r="E507" s="317"/>
      <c r="F507" s="317"/>
      <c r="G507" s="317"/>
      <c r="H507" s="317"/>
      <c r="I507" s="317"/>
    </row>
    <row r="508" spans="1:9" ht="12.75">
      <c r="A508" s="317"/>
      <c r="B508" s="317"/>
      <c r="C508" s="317"/>
      <c r="D508" s="317"/>
      <c r="E508" s="317"/>
      <c r="F508" s="317"/>
      <c r="G508" s="317"/>
      <c r="H508" s="317"/>
      <c r="I508" s="317"/>
    </row>
    <row r="509" spans="1:9" ht="12.75">
      <c r="A509" s="317"/>
      <c r="B509" s="317"/>
      <c r="C509" s="317"/>
      <c r="D509" s="317"/>
      <c r="E509" s="317"/>
      <c r="F509" s="317"/>
      <c r="G509" s="317"/>
      <c r="H509" s="317"/>
      <c r="I509" s="317"/>
    </row>
    <row r="510" spans="1:9" ht="12.75">
      <c r="A510" s="317"/>
      <c r="B510" s="317"/>
      <c r="C510" s="317"/>
      <c r="D510" s="317"/>
      <c r="E510" s="317"/>
      <c r="F510" s="317"/>
      <c r="G510" s="317"/>
      <c r="H510" s="317"/>
      <c r="I510" s="317"/>
    </row>
    <row r="511" spans="1:9" ht="12.75">
      <c r="A511" s="317"/>
      <c r="B511" s="317"/>
      <c r="C511" s="317"/>
      <c r="D511" s="317"/>
      <c r="E511" s="317"/>
      <c r="F511" s="317"/>
      <c r="G511" s="317"/>
      <c r="H511" s="317"/>
      <c r="I511" s="317"/>
    </row>
    <row r="512" spans="1:9" ht="12.75">
      <c r="A512" s="317"/>
      <c r="B512" s="317"/>
      <c r="C512" s="317"/>
      <c r="D512" s="317"/>
      <c r="E512" s="317"/>
      <c r="F512" s="317"/>
      <c r="G512" s="317"/>
      <c r="H512" s="317"/>
      <c r="I512" s="317"/>
    </row>
    <row r="513" spans="1:9" ht="12.75">
      <c r="A513" s="317"/>
      <c r="B513" s="317"/>
      <c r="C513" s="317"/>
      <c r="D513" s="317"/>
      <c r="E513" s="317"/>
      <c r="F513" s="317"/>
      <c r="G513" s="317"/>
      <c r="H513" s="317"/>
      <c r="I513" s="317"/>
    </row>
    <row r="514" spans="1:9" ht="12.75">
      <c r="A514" s="317"/>
      <c r="B514" s="317"/>
      <c r="C514" s="317"/>
      <c r="D514" s="317"/>
      <c r="E514" s="317"/>
      <c r="F514" s="317"/>
      <c r="G514" s="317"/>
      <c r="H514" s="317"/>
      <c r="I514" s="317"/>
    </row>
    <row r="515" spans="1:9" ht="12.75">
      <c r="A515" s="317"/>
      <c r="B515" s="317"/>
      <c r="C515" s="317"/>
      <c r="D515" s="317"/>
      <c r="E515" s="317"/>
      <c r="F515" s="317"/>
      <c r="G515" s="317"/>
      <c r="H515" s="317"/>
      <c r="I515" s="317"/>
    </row>
    <row r="516" spans="1:9" ht="12.75">
      <c r="A516" s="317"/>
      <c r="B516" s="317"/>
      <c r="C516" s="317"/>
      <c r="D516" s="317"/>
      <c r="E516" s="317"/>
      <c r="F516" s="317"/>
      <c r="G516" s="317"/>
      <c r="H516" s="317"/>
      <c r="I516" s="317"/>
    </row>
    <row r="517" spans="1:9" ht="12.75">
      <c r="A517" s="317"/>
      <c r="B517" s="317"/>
      <c r="C517" s="317"/>
      <c r="D517" s="317"/>
      <c r="E517" s="317"/>
      <c r="F517" s="317"/>
      <c r="G517" s="317"/>
      <c r="H517" s="317"/>
      <c r="I517" s="317"/>
    </row>
    <row r="518" spans="1:9" ht="12.75">
      <c r="A518" s="317"/>
      <c r="B518" s="317"/>
      <c r="C518" s="317"/>
      <c r="D518" s="317"/>
      <c r="E518" s="317"/>
      <c r="F518" s="317"/>
      <c r="G518" s="317"/>
      <c r="H518" s="317"/>
      <c r="I518" s="317"/>
    </row>
    <row r="519" spans="1:9" ht="12.75">
      <c r="A519" s="317"/>
      <c r="B519" s="317"/>
      <c r="C519" s="317"/>
      <c r="D519" s="317"/>
      <c r="E519" s="317"/>
      <c r="F519" s="317"/>
      <c r="G519" s="317"/>
      <c r="H519" s="317"/>
      <c r="I519" s="317"/>
    </row>
    <row r="520" spans="1:9" ht="12.75">
      <c r="A520" s="317"/>
      <c r="B520" s="317"/>
      <c r="C520" s="317"/>
      <c r="D520" s="317"/>
      <c r="E520" s="317"/>
      <c r="F520" s="317"/>
      <c r="G520" s="317"/>
      <c r="H520" s="317"/>
      <c r="I520" s="317"/>
    </row>
    <row r="521" spans="1:9" ht="12.75">
      <c r="A521" s="317"/>
      <c r="B521" s="317"/>
      <c r="C521" s="317"/>
      <c r="D521" s="317"/>
      <c r="E521" s="317"/>
      <c r="F521" s="317"/>
      <c r="G521" s="317"/>
      <c r="H521" s="317"/>
      <c r="I521" s="317"/>
    </row>
    <row r="522" spans="1:9" ht="12.75">
      <c r="A522" s="317"/>
      <c r="B522" s="317"/>
      <c r="C522" s="317"/>
      <c r="D522" s="317"/>
      <c r="E522" s="317"/>
      <c r="F522" s="317"/>
      <c r="G522" s="317"/>
      <c r="H522" s="317"/>
      <c r="I522" s="317"/>
    </row>
    <row r="523" spans="1:9" ht="12.75">
      <c r="A523" s="317"/>
      <c r="B523" s="317"/>
      <c r="C523" s="317"/>
      <c r="D523" s="317"/>
      <c r="E523" s="317"/>
      <c r="F523" s="317"/>
      <c r="G523" s="317"/>
      <c r="H523" s="317"/>
      <c r="I523" s="317"/>
    </row>
    <row r="524" spans="1:9" ht="12.75">
      <c r="A524" s="317"/>
      <c r="B524" s="317"/>
      <c r="C524" s="317"/>
      <c r="D524" s="317"/>
      <c r="E524" s="317"/>
      <c r="F524" s="317"/>
      <c r="G524" s="317"/>
      <c r="H524" s="317"/>
      <c r="I524" s="317"/>
    </row>
    <row r="525" spans="1:9" ht="12.75">
      <c r="A525" s="317"/>
      <c r="B525" s="317"/>
      <c r="C525" s="317"/>
      <c r="D525" s="317"/>
      <c r="E525" s="317"/>
      <c r="F525" s="317"/>
      <c r="G525" s="317"/>
      <c r="H525" s="317"/>
      <c r="I525" s="317"/>
    </row>
    <row r="526" spans="1:9" ht="12.75">
      <c r="A526" s="317"/>
      <c r="B526" s="317"/>
      <c r="C526" s="317"/>
      <c r="D526" s="317"/>
      <c r="E526" s="317"/>
      <c r="F526" s="317"/>
      <c r="G526" s="317"/>
      <c r="H526" s="317"/>
      <c r="I526" s="317"/>
    </row>
    <row r="527" spans="1:9" ht="12.75">
      <c r="A527" s="317"/>
      <c r="B527" s="317"/>
      <c r="C527" s="317"/>
      <c r="D527" s="317"/>
      <c r="E527" s="317"/>
      <c r="F527" s="317"/>
      <c r="G527" s="317"/>
      <c r="H527" s="317"/>
      <c r="I527" s="317"/>
    </row>
    <row r="528" spans="1:9" ht="12.75">
      <c r="A528" s="317"/>
      <c r="B528" s="317"/>
      <c r="C528" s="317"/>
      <c r="D528" s="317"/>
      <c r="E528" s="317"/>
      <c r="F528" s="317"/>
      <c r="G528" s="317"/>
      <c r="H528" s="317"/>
      <c r="I528" s="317"/>
    </row>
    <row r="529" spans="1:9" ht="12.75">
      <c r="A529" s="317"/>
      <c r="B529" s="317"/>
      <c r="C529" s="317"/>
      <c r="D529" s="317"/>
      <c r="E529" s="317"/>
      <c r="F529" s="317"/>
      <c r="G529" s="317"/>
      <c r="H529" s="317"/>
      <c r="I529" s="317"/>
    </row>
    <row r="530" spans="1:9" ht="12.75">
      <c r="A530" s="317"/>
      <c r="B530" s="317"/>
      <c r="C530" s="317"/>
      <c r="D530" s="317"/>
      <c r="E530" s="317"/>
      <c r="F530" s="317"/>
      <c r="G530" s="317"/>
      <c r="H530" s="317"/>
      <c r="I530" s="317"/>
    </row>
    <row r="531" spans="1:9" ht="12.75">
      <c r="A531" s="317"/>
      <c r="B531" s="317"/>
      <c r="C531" s="317"/>
      <c r="D531" s="317"/>
      <c r="E531" s="317"/>
      <c r="F531" s="317"/>
      <c r="G531" s="317"/>
      <c r="H531" s="317"/>
      <c r="I531" s="317"/>
    </row>
    <row r="532" spans="1:9" ht="12.75">
      <c r="A532" s="317"/>
      <c r="B532" s="317"/>
      <c r="C532" s="317"/>
      <c r="D532" s="317"/>
      <c r="E532" s="317"/>
      <c r="F532" s="317"/>
      <c r="G532" s="317"/>
      <c r="H532" s="317"/>
      <c r="I532" s="317"/>
    </row>
    <row r="533" spans="1:9" ht="12.75">
      <c r="A533" s="317"/>
      <c r="B533" s="317"/>
      <c r="C533" s="317"/>
      <c r="D533" s="317"/>
      <c r="E533" s="317"/>
      <c r="F533" s="317"/>
      <c r="G533" s="317"/>
      <c r="H533" s="317"/>
      <c r="I533" s="317"/>
    </row>
    <row r="534" spans="1:9" ht="12.75">
      <c r="A534" s="317"/>
      <c r="B534" s="317"/>
      <c r="C534" s="317"/>
      <c r="D534" s="317"/>
      <c r="E534" s="317"/>
      <c r="F534" s="317"/>
      <c r="G534" s="317"/>
      <c r="H534" s="317"/>
      <c r="I534" s="317"/>
    </row>
    <row r="535" spans="1:9" ht="12.75">
      <c r="A535" s="317"/>
      <c r="B535" s="317"/>
      <c r="C535" s="317"/>
      <c r="D535" s="317"/>
      <c r="E535" s="317"/>
      <c r="F535" s="317"/>
      <c r="G535" s="317"/>
      <c r="H535" s="317"/>
      <c r="I535" s="317"/>
    </row>
    <row r="536" spans="1:9" ht="12.75">
      <c r="A536" s="317"/>
      <c r="B536" s="317"/>
      <c r="C536" s="317"/>
      <c r="D536" s="317"/>
      <c r="E536" s="317"/>
      <c r="F536" s="317"/>
      <c r="G536" s="317"/>
      <c r="H536" s="317"/>
      <c r="I536" s="317"/>
    </row>
    <row r="537" spans="1:9" ht="12.75">
      <c r="A537" s="317"/>
      <c r="B537" s="317"/>
      <c r="C537" s="317"/>
      <c r="D537" s="317"/>
      <c r="E537" s="317"/>
      <c r="F537" s="317"/>
      <c r="G537" s="317"/>
      <c r="H537" s="317"/>
      <c r="I537" s="317"/>
    </row>
    <row r="538" spans="1:9" ht="12.75">
      <c r="A538" s="317"/>
      <c r="B538" s="317"/>
      <c r="C538" s="317"/>
      <c r="D538" s="317"/>
      <c r="E538" s="317"/>
      <c r="F538" s="317"/>
      <c r="G538" s="317"/>
      <c r="H538" s="317"/>
      <c r="I538" s="317"/>
    </row>
    <row r="539" spans="1:9" ht="12.75">
      <c r="A539" s="317"/>
      <c r="B539" s="317"/>
      <c r="C539" s="317"/>
      <c r="D539" s="317"/>
      <c r="E539" s="317"/>
      <c r="F539" s="317"/>
      <c r="G539" s="317"/>
      <c r="H539" s="317"/>
      <c r="I539" s="317"/>
    </row>
    <row r="540" spans="1:9" ht="12.75">
      <c r="A540" s="317"/>
      <c r="B540" s="317"/>
      <c r="C540" s="317"/>
      <c r="D540" s="317"/>
      <c r="E540" s="317"/>
      <c r="F540" s="317"/>
      <c r="G540" s="317"/>
      <c r="H540" s="317"/>
      <c r="I540" s="317"/>
    </row>
    <row r="541" spans="1:9" ht="12.75">
      <c r="A541" s="317"/>
      <c r="B541" s="317"/>
      <c r="C541" s="317"/>
      <c r="D541" s="317"/>
      <c r="E541" s="317"/>
      <c r="F541" s="317"/>
      <c r="G541" s="317"/>
      <c r="H541" s="317"/>
      <c r="I541" s="317"/>
    </row>
    <row r="542" spans="1:9" ht="12.75">
      <c r="A542" s="317"/>
      <c r="B542" s="317"/>
      <c r="C542" s="317"/>
      <c r="D542" s="317"/>
      <c r="E542" s="317"/>
      <c r="F542" s="317"/>
      <c r="G542" s="317"/>
      <c r="H542" s="317"/>
      <c r="I542" s="317"/>
    </row>
    <row r="543" spans="1:9" ht="12.75">
      <c r="A543" s="317"/>
      <c r="B543" s="317"/>
      <c r="C543" s="317"/>
      <c r="D543" s="317"/>
      <c r="E543" s="317"/>
      <c r="F543" s="317"/>
      <c r="G543" s="317"/>
      <c r="H543" s="317"/>
      <c r="I543" s="317"/>
    </row>
    <row r="544" spans="1:9" ht="12.75">
      <c r="A544" s="317"/>
      <c r="B544" s="317"/>
      <c r="C544" s="317"/>
      <c r="D544" s="317"/>
      <c r="E544" s="317"/>
      <c r="F544" s="317"/>
      <c r="G544" s="317"/>
      <c r="H544" s="317"/>
      <c r="I544" s="317"/>
    </row>
    <row r="545" spans="1:9" ht="12.75">
      <c r="A545" s="317"/>
      <c r="B545" s="317"/>
      <c r="C545" s="317"/>
      <c r="D545" s="317"/>
      <c r="E545" s="317"/>
      <c r="F545" s="317"/>
      <c r="G545" s="317"/>
      <c r="H545" s="317"/>
      <c r="I545" s="317"/>
    </row>
    <row r="546" spans="1:9" ht="12.75">
      <c r="A546" s="317"/>
      <c r="B546" s="317"/>
      <c r="C546" s="317"/>
      <c r="D546" s="317"/>
      <c r="E546" s="317"/>
      <c r="F546" s="317"/>
      <c r="G546" s="317"/>
      <c r="H546" s="317"/>
      <c r="I546" s="317"/>
    </row>
    <row r="547" spans="1:9" ht="12.75">
      <c r="A547" s="317"/>
      <c r="B547" s="317"/>
      <c r="C547" s="317"/>
      <c r="D547" s="317"/>
      <c r="E547" s="317"/>
      <c r="F547" s="317"/>
      <c r="G547" s="317"/>
      <c r="H547" s="317"/>
      <c r="I547" s="317"/>
    </row>
    <row r="548" spans="1:9" ht="12.75">
      <c r="A548" s="317"/>
      <c r="B548" s="317"/>
      <c r="C548" s="317"/>
      <c r="D548" s="317"/>
      <c r="E548" s="317"/>
      <c r="F548" s="317"/>
      <c r="G548" s="317"/>
      <c r="H548" s="317"/>
      <c r="I548" s="317"/>
    </row>
    <row r="549" spans="1:9" ht="12.75">
      <c r="A549" s="317"/>
      <c r="B549" s="317"/>
      <c r="C549" s="317"/>
      <c r="D549" s="317"/>
      <c r="E549" s="317"/>
      <c r="F549" s="317"/>
      <c r="G549" s="317"/>
      <c r="H549" s="317"/>
      <c r="I549" s="317"/>
    </row>
    <row r="550" spans="1:9" ht="12.75">
      <c r="A550" s="317"/>
      <c r="B550" s="317"/>
      <c r="C550" s="317"/>
      <c r="D550" s="317"/>
      <c r="E550" s="317"/>
      <c r="F550" s="317"/>
      <c r="G550" s="317"/>
      <c r="H550" s="317"/>
      <c r="I550" s="317"/>
    </row>
    <row r="551" spans="1:9" ht="12.75">
      <c r="A551" s="317"/>
      <c r="B551" s="317"/>
      <c r="C551" s="317"/>
      <c r="D551" s="317"/>
      <c r="E551" s="317"/>
      <c r="F551" s="317"/>
      <c r="G551" s="317"/>
      <c r="H551" s="317"/>
      <c r="I551" s="317"/>
    </row>
    <row r="552" spans="1:9" ht="12.75">
      <c r="A552" s="317"/>
      <c r="B552" s="317"/>
      <c r="C552" s="317"/>
      <c r="D552" s="317"/>
      <c r="E552" s="317"/>
      <c r="F552" s="317"/>
      <c r="G552" s="317"/>
      <c r="H552" s="317"/>
      <c r="I552" s="317"/>
    </row>
    <row r="553" spans="1:9" ht="12.75">
      <c r="A553" s="317"/>
      <c r="B553" s="317"/>
      <c r="C553" s="317"/>
      <c r="D553" s="317"/>
      <c r="E553" s="317"/>
      <c r="F553" s="317"/>
      <c r="G553" s="317"/>
      <c r="H553" s="317"/>
      <c r="I553" s="317"/>
    </row>
    <row r="554" spans="1:9" ht="12.75">
      <c r="A554" s="317"/>
      <c r="B554" s="317"/>
      <c r="C554" s="317"/>
      <c r="D554" s="317"/>
      <c r="E554" s="317"/>
      <c r="F554" s="317"/>
      <c r="G554" s="317"/>
      <c r="H554" s="317"/>
      <c r="I554" s="317"/>
    </row>
    <row r="555" spans="1:9" ht="12.75">
      <c r="A555" s="317"/>
      <c r="B555" s="317"/>
      <c r="C555" s="317"/>
      <c r="D555" s="317"/>
      <c r="E555" s="317"/>
      <c r="F555" s="317"/>
      <c r="G555" s="317"/>
      <c r="H555" s="317"/>
      <c r="I555" s="317"/>
    </row>
    <row r="556" spans="1:9" ht="12.75">
      <c r="A556" s="317"/>
      <c r="B556" s="317"/>
      <c r="C556" s="317"/>
      <c r="D556" s="317"/>
      <c r="E556" s="317"/>
      <c r="F556" s="317"/>
      <c r="G556" s="317"/>
      <c r="H556" s="317"/>
      <c r="I556" s="317"/>
    </row>
    <row r="557" spans="1:9" ht="12.75">
      <c r="A557" s="317"/>
      <c r="B557" s="317"/>
      <c r="C557" s="317"/>
      <c r="D557" s="317"/>
      <c r="E557" s="317"/>
      <c r="F557" s="317"/>
      <c r="G557" s="317"/>
      <c r="H557" s="317"/>
      <c r="I557" s="317"/>
    </row>
    <row r="558" spans="1:9" ht="12.75">
      <c r="A558" s="317"/>
      <c r="B558" s="317"/>
      <c r="C558" s="317"/>
      <c r="D558" s="317"/>
      <c r="E558" s="317"/>
      <c r="F558" s="317"/>
      <c r="G558" s="317"/>
      <c r="H558" s="317"/>
      <c r="I558" s="317"/>
    </row>
    <row r="559" spans="1:9" ht="12.75">
      <c r="A559" s="317"/>
      <c r="B559" s="317"/>
      <c r="C559" s="317"/>
      <c r="D559" s="317"/>
      <c r="E559" s="317"/>
      <c r="F559" s="317"/>
      <c r="G559" s="317"/>
      <c r="H559" s="317"/>
      <c r="I559" s="317"/>
    </row>
    <row r="560" spans="1:9" ht="12.75">
      <c r="A560" s="317"/>
      <c r="B560" s="317"/>
      <c r="C560" s="317"/>
      <c r="D560" s="317"/>
      <c r="E560" s="317"/>
      <c r="F560" s="317"/>
      <c r="G560" s="317"/>
      <c r="H560" s="317"/>
      <c r="I560" s="317"/>
    </row>
    <row r="561" spans="1:9" ht="12.75">
      <c r="A561" s="317"/>
      <c r="B561" s="317"/>
      <c r="C561" s="317"/>
      <c r="D561" s="317"/>
      <c r="E561" s="317"/>
      <c r="F561" s="317"/>
      <c r="G561" s="317"/>
      <c r="H561" s="317"/>
      <c r="I561" s="317"/>
    </row>
    <row r="562" spans="1:9" ht="12.75">
      <c r="A562" s="317"/>
      <c r="B562" s="317"/>
      <c r="C562" s="317"/>
      <c r="D562" s="317"/>
      <c r="E562" s="317"/>
      <c r="F562" s="317"/>
      <c r="G562" s="317"/>
      <c r="H562" s="317"/>
      <c r="I562" s="317"/>
    </row>
    <row r="563" spans="1:9" ht="12.75">
      <c r="A563" s="317"/>
      <c r="B563" s="317"/>
      <c r="C563" s="317"/>
      <c r="D563" s="317"/>
      <c r="E563" s="317"/>
      <c r="F563" s="317"/>
      <c r="G563" s="317"/>
      <c r="H563" s="317"/>
      <c r="I563" s="317"/>
    </row>
    <row r="564" spans="1:9" ht="12.75">
      <c r="A564" s="317"/>
      <c r="B564" s="317"/>
      <c r="C564" s="317"/>
      <c r="D564" s="317"/>
      <c r="E564" s="317"/>
      <c r="F564" s="317"/>
      <c r="G564" s="317"/>
      <c r="H564" s="317"/>
      <c r="I564" s="317"/>
    </row>
    <row r="565" spans="1:9" ht="12.75">
      <c r="A565" s="317"/>
      <c r="B565" s="317"/>
      <c r="C565" s="317"/>
      <c r="D565" s="317"/>
      <c r="E565" s="317"/>
      <c r="F565" s="317"/>
      <c r="G565" s="317"/>
      <c r="H565" s="317"/>
      <c r="I565" s="317"/>
    </row>
    <row r="566" spans="1:9" ht="12.75">
      <c r="A566" s="317"/>
      <c r="B566" s="317"/>
      <c r="C566" s="317"/>
      <c r="D566" s="317"/>
      <c r="E566" s="317"/>
      <c r="F566" s="317"/>
      <c r="G566" s="317"/>
      <c r="H566" s="317"/>
      <c r="I566" s="317"/>
    </row>
    <row r="567" spans="1:9" ht="12.75">
      <c r="A567" s="317"/>
      <c r="B567" s="317"/>
      <c r="C567" s="317"/>
      <c r="D567" s="317"/>
      <c r="E567" s="317"/>
      <c r="F567" s="317"/>
      <c r="G567" s="317"/>
      <c r="H567" s="317"/>
      <c r="I567" s="317"/>
    </row>
    <row r="568" spans="1:9" ht="12.75">
      <c r="A568" s="317"/>
      <c r="B568" s="317"/>
      <c r="C568" s="317"/>
      <c r="D568" s="317"/>
      <c r="E568" s="317"/>
      <c r="F568" s="317"/>
      <c r="G568" s="317"/>
      <c r="H568" s="317"/>
      <c r="I568" s="317"/>
    </row>
    <row r="569" spans="1:9" ht="12.75">
      <c r="A569" s="317"/>
      <c r="B569" s="317"/>
      <c r="C569" s="317"/>
      <c r="D569" s="317"/>
      <c r="E569" s="317"/>
      <c r="F569" s="317"/>
      <c r="G569" s="317"/>
      <c r="H569" s="317"/>
      <c r="I569" s="317"/>
    </row>
    <row r="570" spans="1:9" ht="12.75">
      <c r="A570" s="317"/>
      <c r="B570" s="317"/>
      <c r="C570" s="317"/>
      <c r="D570" s="317"/>
      <c r="E570" s="317"/>
      <c r="F570" s="317"/>
      <c r="G570" s="317"/>
      <c r="H570" s="317"/>
      <c r="I570" s="317"/>
    </row>
    <row r="571" spans="1:9" ht="12.75">
      <c r="A571" s="317"/>
      <c r="B571" s="317"/>
      <c r="C571" s="317"/>
      <c r="D571" s="317"/>
      <c r="E571" s="317"/>
      <c r="F571" s="317"/>
      <c r="G571" s="317"/>
      <c r="H571" s="317"/>
      <c r="I571" s="317"/>
    </row>
    <row r="572" spans="1:9" ht="12.75">
      <c r="A572" s="317"/>
      <c r="B572" s="317"/>
      <c r="C572" s="317"/>
      <c r="D572" s="317"/>
      <c r="E572" s="317"/>
      <c r="F572" s="317"/>
      <c r="G572" s="317"/>
      <c r="H572" s="317"/>
      <c r="I572" s="317"/>
    </row>
    <row r="573" spans="1:9" ht="12.75">
      <c r="A573" s="317"/>
      <c r="B573" s="317"/>
      <c r="C573" s="317"/>
      <c r="D573" s="317"/>
      <c r="E573" s="317"/>
      <c r="F573" s="317"/>
      <c r="G573" s="317"/>
      <c r="H573" s="317"/>
      <c r="I573" s="317"/>
    </row>
    <row r="574" spans="1:9" ht="12.75">
      <c r="A574" s="317"/>
      <c r="B574" s="317"/>
      <c r="C574" s="317"/>
      <c r="D574" s="317"/>
      <c r="E574" s="317"/>
      <c r="F574" s="317"/>
      <c r="G574" s="317"/>
      <c r="H574" s="317"/>
      <c r="I574" s="317"/>
    </row>
    <row r="575" spans="1:9" ht="12.75">
      <c r="A575" s="317"/>
      <c r="B575" s="317"/>
      <c r="C575" s="317"/>
      <c r="D575" s="317"/>
      <c r="E575" s="317"/>
      <c r="F575" s="317"/>
      <c r="G575" s="317"/>
      <c r="H575" s="317"/>
      <c r="I575" s="317"/>
    </row>
    <row r="576" spans="1:9" ht="12.75">
      <c r="A576" s="317"/>
      <c r="B576" s="317"/>
      <c r="C576" s="317"/>
      <c r="D576" s="317"/>
      <c r="E576" s="317"/>
      <c r="F576" s="317"/>
      <c r="G576" s="317"/>
      <c r="H576" s="317"/>
      <c r="I576" s="317"/>
    </row>
    <row r="577" spans="1:9" ht="12.75">
      <c r="A577" s="317"/>
      <c r="B577" s="317"/>
      <c r="C577" s="317"/>
      <c r="D577" s="317"/>
      <c r="E577" s="317"/>
      <c r="F577" s="317"/>
      <c r="G577" s="317"/>
      <c r="H577" s="317"/>
      <c r="I577" s="317"/>
    </row>
    <row r="578" spans="1:9" ht="12.75">
      <c r="A578" s="317"/>
      <c r="B578" s="317"/>
      <c r="C578" s="317"/>
      <c r="D578" s="317"/>
      <c r="E578" s="317"/>
      <c r="F578" s="317"/>
      <c r="G578" s="317"/>
      <c r="H578" s="317"/>
      <c r="I578" s="317"/>
    </row>
    <row r="579" spans="1:9" ht="12.75">
      <c r="A579" s="317"/>
      <c r="B579" s="317"/>
      <c r="C579" s="317"/>
      <c r="D579" s="317"/>
      <c r="E579" s="317"/>
      <c r="F579" s="317"/>
      <c r="G579" s="317"/>
      <c r="H579" s="317"/>
      <c r="I579" s="317"/>
    </row>
    <row r="580" spans="1:9" ht="12.75">
      <c r="A580" s="317"/>
      <c r="B580" s="317"/>
      <c r="C580" s="317"/>
      <c r="D580" s="317"/>
      <c r="E580" s="317"/>
      <c r="F580" s="317"/>
      <c r="G580" s="317"/>
      <c r="H580" s="317"/>
      <c r="I580" s="317"/>
    </row>
    <row r="581" spans="1:9" ht="12.75">
      <c r="A581" s="317"/>
      <c r="B581" s="317"/>
      <c r="C581" s="317"/>
      <c r="D581" s="317"/>
      <c r="E581" s="317"/>
      <c r="F581" s="317"/>
      <c r="G581" s="317"/>
      <c r="H581" s="317"/>
      <c r="I581" s="317"/>
    </row>
    <row r="582" spans="1:9" ht="12.75">
      <c r="A582" s="317"/>
      <c r="B582" s="317"/>
      <c r="C582" s="317"/>
      <c r="D582" s="317"/>
      <c r="E582" s="317"/>
      <c r="F582" s="317"/>
      <c r="G582" s="317"/>
      <c r="H582" s="317"/>
      <c r="I582" s="317"/>
    </row>
    <row r="583" spans="1:9" ht="12.75">
      <c r="A583" s="317"/>
      <c r="B583" s="317"/>
      <c r="C583" s="317"/>
      <c r="D583" s="317"/>
      <c r="E583" s="317"/>
      <c r="F583" s="317"/>
      <c r="G583" s="317"/>
      <c r="H583" s="317"/>
      <c r="I583" s="317"/>
    </row>
    <row r="584" spans="1:9" ht="12.75">
      <c r="A584" s="317"/>
      <c r="B584" s="317"/>
      <c r="C584" s="317"/>
      <c r="D584" s="317"/>
      <c r="E584" s="317"/>
      <c r="F584" s="317"/>
      <c r="G584" s="317"/>
      <c r="H584" s="317"/>
      <c r="I584" s="317"/>
    </row>
    <row r="585" spans="1:9" ht="12.75">
      <c r="A585" s="317"/>
      <c r="B585" s="317"/>
      <c r="C585" s="317"/>
      <c r="D585" s="317"/>
      <c r="E585" s="317"/>
      <c r="F585" s="317"/>
      <c r="G585" s="317"/>
      <c r="H585" s="317"/>
      <c r="I585" s="317"/>
    </row>
    <row r="586" spans="1:9" ht="12.75">
      <c r="A586" s="317"/>
      <c r="B586" s="317"/>
      <c r="C586" s="317"/>
      <c r="D586" s="317"/>
      <c r="E586" s="317"/>
      <c r="F586" s="317"/>
      <c r="G586" s="317"/>
      <c r="H586" s="317"/>
      <c r="I586" s="317"/>
    </row>
    <row r="587" spans="1:9" ht="12.75">
      <c r="A587" s="317"/>
      <c r="B587" s="317"/>
      <c r="C587" s="317"/>
      <c r="D587" s="317"/>
      <c r="E587" s="317"/>
      <c r="F587" s="317"/>
      <c r="G587" s="317"/>
      <c r="H587" s="317"/>
      <c r="I587" s="317"/>
    </row>
    <row r="588" spans="1:9" ht="12.75">
      <c r="A588" s="317"/>
      <c r="B588" s="317"/>
      <c r="C588" s="317"/>
      <c r="D588" s="317"/>
      <c r="E588" s="317"/>
      <c r="F588" s="317"/>
      <c r="G588" s="317"/>
      <c r="H588" s="317"/>
      <c r="I588" s="317"/>
    </row>
    <row r="589" spans="1:9" ht="12.75">
      <c r="A589" s="317"/>
      <c r="B589" s="317"/>
      <c r="C589" s="317"/>
      <c r="D589" s="317"/>
      <c r="E589" s="317"/>
      <c r="F589" s="317"/>
      <c r="G589" s="317"/>
      <c r="H589" s="317"/>
      <c r="I589" s="317"/>
    </row>
    <row r="590" spans="1:9" ht="12.75">
      <c r="A590" s="317"/>
      <c r="B590" s="317"/>
      <c r="C590" s="317"/>
      <c r="D590" s="317"/>
      <c r="E590" s="317"/>
      <c r="F590" s="317"/>
      <c r="G590" s="317"/>
      <c r="H590" s="317"/>
      <c r="I590" s="317"/>
    </row>
    <row r="591" spans="1:9" ht="12.75">
      <c r="A591" s="317"/>
      <c r="B591" s="317"/>
      <c r="C591" s="317"/>
      <c r="D591" s="317"/>
      <c r="E591" s="317"/>
      <c r="F591" s="317"/>
      <c r="G591" s="317"/>
      <c r="H591" s="317"/>
      <c r="I591" s="317"/>
    </row>
    <row r="592" spans="1:9" ht="12.75">
      <c r="A592" s="317"/>
      <c r="B592" s="317"/>
      <c r="C592" s="317"/>
      <c r="D592" s="317"/>
      <c r="E592" s="317"/>
      <c r="F592" s="317"/>
      <c r="G592" s="317"/>
      <c r="H592" s="317"/>
      <c r="I592" s="317"/>
    </row>
    <row r="593" spans="1:9" ht="12.75">
      <c r="A593" s="317"/>
      <c r="B593" s="317"/>
      <c r="C593" s="317"/>
      <c r="D593" s="317"/>
      <c r="E593" s="317"/>
      <c r="F593" s="317"/>
      <c r="G593" s="317"/>
      <c r="H593" s="317"/>
      <c r="I593" s="317"/>
    </row>
    <row r="594" spans="1:9" ht="12.75">
      <c r="A594" s="317"/>
      <c r="B594" s="317"/>
      <c r="C594" s="317"/>
      <c r="D594" s="317"/>
      <c r="E594" s="317"/>
      <c r="F594" s="317"/>
      <c r="G594" s="317"/>
      <c r="H594" s="317"/>
      <c r="I594" s="317"/>
    </row>
    <row r="595" spans="1:9" ht="12.75">
      <c r="A595" s="317"/>
      <c r="B595" s="317"/>
      <c r="C595" s="317"/>
      <c r="D595" s="317"/>
      <c r="E595" s="317"/>
      <c r="F595" s="317"/>
      <c r="G595" s="317"/>
      <c r="H595" s="317"/>
      <c r="I595" s="317"/>
    </row>
    <row r="596" spans="1:9" ht="12.75">
      <c r="A596" s="317"/>
      <c r="B596" s="317"/>
      <c r="C596" s="317"/>
      <c r="D596" s="317"/>
      <c r="E596" s="317"/>
      <c r="F596" s="317"/>
      <c r="G596" s="317"/>
      <c r="H596" s="317"/>
      <c r="I596" s="317"/>
    </row>
    <row r="597" spans="1:9" ht="12.75">
      <c r="A597" s="317"/>
      <c r="B597" s="317"/>
      <c r="C597" s="317"/>
      <c r="D597" s="317"/>
      <c r="E597" s="317"/>
      <c r="F597" s="317"/>
      <c r="G597" s="317"/>
      <c r="H597" s="317"/>
      <c r="I597" s="317"/>
    </row>
    <row r="598" spans="1:9" ht="12.75">
      <c r="A598" s="317"/>
      <c r="B598" s="317"/>
      <c r="C598" s="317"/>
      <c r="D598" s="317"/>
      <c r="E598" s="317"/>
      <c r="F598" s="317"/>
      <c r="G598" s="317"/>
      <c r="H598" s="317"/>
      <c r="I598" s="317"/>
    </row>
    <row r="599" spans="1:9" ht="12.75">
      <c r="A599" s="317"/>
      <c r="B599" s="317"/>
      <c r="C599" s="317"/>
      <c r="D599" s="317"/>
      <c r="E599" s="317"/>
      <c r="F599" s="317"/>
      <c r="G599" s="317"/>
      <c r="H599" s="317"/>
      <c r="I599" s="317"/>
    </row>
    <row r="600" spans="1:9" ht="12.75">
      <c r="A600" s="317"/>
      <c r="B600" s="317"/>
      <c r="C600" s="317"/>
      <c r="D600" s="317"/>
      <c r="E600" s="317"/>
      <c r="F600" s="317"/>
      <c r="G600" s="317"/>
      <c r="H600" s="317"/>
      <c r="I600" s="317"/>
    </row>
    <row r="601" spans="1:9" ht="12.75">
      <c r="A601" s="317"/>
      <c r="B601" s="317"/>
      <c r="C601" s="317"/>
      <c r="D601" s="317"/>
      <c r="E601" s="317"/>
      <c r="F601" s="317"/>
      <c r="G601" s="317"/>
      <c r="H601" s="317"/>
      <c r="I601" s="317"/>
    </row>
    <row r="602" spans="1:9" ht="12.75">
      <c r="A602" s="317"/>
      <c r="B602" s="317"/>
      <c r="C602" s="317"/>
      <c r="D602" s="317"/>
      <c r="E602" s="317"/>
      <c r="F602" s="317"/>
      <c r="G602" s="317"/>
      <c r="H602" s="317"/>
      <c r="I602" s="317"/>
    </row>
    <row r="603" spans="1:9" ht="12.75">
      <c r="A603" s="317"/>
      <c r="B603" s="317"/>
      <c r="C603" s="317"/>
      <c r="D603" s="317"/>
      <c r="E603" s="317"/>
      <c r="F603" s="317"/>
      <c r="G603" s="317"/>
      <c r="H603" s="317"/>
      <c r="I603" s="317"/>
    </row>
    <row r="604" spans="1:9" ht="12.75">
      <c r="A604" s="317"/>
      <c r="B604" s="317"/>
      <c r="C604" s="317"/>
      <c r="D604" s="317"/>
      <c r="E604" s="317"/>
      <c r="F604" s="317"/>
      <c r="G604" s="317"/>
      <c r="H604" s="317"/>
      <c r="I604" s="317"/>
    </row>
    <row r="605" spans="1:9" ht="12.75">
      <c r="A605" s="317"/>
      <c r="B605" s="317"/>
      <c r="C605" s="317"/>
      <c r="D605" s="317"/>
      <c r="E605" s="317"/>
      <c r="F605" s="317"/>
      <c r="G605" s="317"/>
      <c r="H605" s="317"/>
      <c r="I605" s="317"/>
    </row>
    <row r="606" spans="1:9" ht="12.75">
      <c r="A606" s="317"/>
      <c r="B606" s="317"/>
      <c r="C606" s="317"/>
      <c r="D606" s="317"/>
      <c r="E606" s="317"/>
      <c r="F606" s="317"/>
      <c r="G606" s="317"/>
      <c r="H606" s="317"/>
      <c r="I606" s="317"/>
    </row>
    <row r="607" spans="1:9" ht="12.75">
      <c r="A607" s="317"/>
      <c r="B607" s="317"/>
      <c r="C607" s="317"/>
      <c r="D607" s="317"/>
      <c r="E607" s="317"/>
      <c r="F607" s="317"/>
      <c r="G607" s="317"/>
      <c r="H607" s="317"/>
      <c r="I607" s="317"/>
    </row>
    <row r="608" spans="1:9" ht="12.75">
      <c r="A608" s="317"/>
      <c r="B608" s="317"/>
      <c r="C608" s="317"/>
      <c r="D608" s="317"/>
      <c r="E608" s="317"/>
      <c r="F608" s="317"/>
      <c r="G608" s="317"/>
      <c r="H608" s="317"/>
      <c r="I608" s="317"/>
    </row>
    <row r="609" spans="1:9" ht="12.75">
      <c r="A609" s="317"/>
      <c r="B609" s="317"/>
      <c r="C609" s="317"/>
      <c r="D609" s="317"/>
      <c r="E609" s="317"/>
      <c r="F609" s="317"/>
      <c r="G609" s="317"/>
      <c r="H609" s="317"/>
      <c r="I609" s="317"/>
    </row>
    <row r="610" spans="1:9" ht="12.75">
      <c r="A610" s="317"/>
      <c r="B610" s="317"/>
      <c r="C610" s="317"/>
      <c r="D610" s="317"/>
      <c r="E610" s="317"/>
      <c r="F610" s="317"/>
      <c r="G610" s="317"/>
      <c r="H610" s="317"/>
      <c r="I610" s="317"/>
    </row>
    <row r="611" spans="1:9" ht="12.75">
      <c r="A611" s="317"/>
      <c r="B611" s="317"/>
      <c r="C611" s="317"/>
      <c r="D611" s="317"/>
      <c r="E611" s="317"/>
      <c r="F611" s="317"/>
      <c r="G611" s="317"/>
      <c r="H611" s="317"/>
      <c r="I611" s="317"/>
    </row>
    <row r="612" spans="1:9" ht="12.75">
      <c r="A612" s="317"/>
      <c r="B612" s="317"/>
      <c r="C612" s="317"/>
      <c r="D612" s="317"/>
      <c r="E612" s="317"/>
      <c r="F612" s="317"/>
      <c r="G612" s="317"/>
      <c r="H612" s="317"/>
      <c r="I612" s="317"/>
    </row>
    <row r="613" spans="1:9" ht="12.75">
      <c r="A613" s="317"/>
      <c r="B613" s="317"/>
      <c r="C613" s="317"/>
      <c r="D613" s="317"/>
      <c r="E613" s="317"/>
      <c r="F613" s="317"/>
      <c r="G613" s="317"/>
      <c r="H613" s="317"/>
      <c r="I613" s="317"/>
    </row>
    <row r="614" spans="1:9" ht="12.75">
      <c r="A614" s="317"/>
      <c r="B614" s="317"/>
      <c r="C614" s="317"/>
      <c r="D614" s="317"/>
      <c r="E614" s="317"/>
      <c r="F614" s="317"/>
      <c r="G614" s="317"/>
      <c r="H614" s="317"/>
      <c r="I614" s="317"/>
    </row>
    <row r="615" spans="1:9" ht="12.75">
      <c r="A615" s="317"/>
      <c r="B615" s="317"/>
      <c r="C615" s="317"/>
      <c r="D615" s="317"/>
      <c r="E615" s="317"/>
      <c r="F615" s="317"/>
      <c r="G615" s="317"/>
      <c r="H615" s="317"/>
      <c r="I615" s="317"/>
    </row>
    <row r="616" spans="1:9" ht="12.75">
      <c r="A616" s="317"/>
      <c r="B616" s="317"/>
      <c r="C616" s="317"/>
      <c r="D616" s="317"/>
      <c r="E616" s="317"/>
      <c r="F616" s="317"/>
      <c r="G616" s="317"/>
      <c r="H616" s="317"/>
      <c r="I616" s="317"/>
    </row>
    <row r="617" spans="1:9" ht="12.75">
      <c r="A617" s="317"/>
      <c r="B617" s="317"/>
      <c r="C617" s="317"/>
      <c r="D617" s="317"/>
      <c r="E617" s="317"/>
      <c r="F617" s="317"/>
      <c r="G617" s="317"/>
      <c r="H617" s="317"/>
      <c r="I617" s="317"/>
    </row>
    <row r="618" spans="1:9" ht="12.75">
      <c r="A618" s="317"/>
      <c r="B618" s="317"/>
      <c r="C618" s="317"/>
      <c r="D618" s="317"/>
      <c r="E618" s="317"/>
      <c r="F618" s="317"/>
      <c r="G618" s="317"/>
      <c r="H618" s="317"/>
      <c r="I618" s="317"/>
    </row>
    <row r="619" spans="1:9" ht="12.75">
      <c r="A619" s="317"/>
      <c r="B619" s="317"/>
      <c r="C619" s="317"/>
      <c r="D619" s="317"/>
      <c r="E619" s="317"/>
      <c r="F619" s="317"/>
      <c r="G619" s="317"/>
      <c r="H619" s="317"/>
      <c r="I619" s="317"/>
    </row>
    <row r="620" spans="1:9" ht="12.75">
      <c r="A620" s="317"/>
      <c r="B620" s="317"/>
      <c r="C620" s="317"/>
      <c r="D620" s="317"/>
      <c r="E620" s="317"/>
      <c r="F620" s="317"/>
      <c r="G620" s="317"/>
      <c r="H620" s="317"/>
      <c r="I620" s="317"/>
    </row>
    <row r="621" spans="1:9" ht="12.75">
      <c r="A621" s="317"/>
      <c r="B621" s="317"/>
      <c r="C621" s="317"/>
      <c r="D621" s="317"/>
      <c r="E621" s="317"/>
      <c r="F621" s="317"/>
      <c r="G621" s="317"/>
      <c r="H621" s="317"/>
      <c r="I621" s="317"/>
    </row>
    <row r="622" spans="1:9" ht="12.75">
      <c r="A622" s="317"/>
      <c r="B622" s="317"/>
      <c r="C622" s="317"/>
      <c r="D622" s="317"/>
      <c r="E622" s="317"/>
      <c r="F622" s="317"/>
      <c r="G622" s="317"/>
      <c r="H622" s="317"/>
      <c r="I622" s="317"/>
    </row>
    <row r="623" spans="1:9" ht="12.75">
      <c r="A623" s="317"/>
      <c r="B623" s="317"/>
      <c r="C623" s="317"/>
      <c r="D623" s="317"/>
      <c r="E623" s="317"/>
      <c r="F623" s="317"/>
      <c r="G623" s="317"/>
      <c r="H623" s="317"/>
      <c r="I623" s="317"/>
    </row>
    <row r="624" spans="1:9" ht="12.75">
      <c r="A624" s="317"/>
      <c r="B624" s="317"/>
      <c r="C624" s="317"/>
      <c r="D624" s="317"/>
      <c r="E624" s="317"/>
      <c r="F624" s="317"/>
      <c r="G624" s="317"/>
      <c r="H624" s="317"/>
      <c r="I624" s="317"/>
    </row>
    <row r="625" spans="1:9" ht="12.75">
      <c r="A625" s="317"/>
      <c r="B625" s="317"/>
      <c r="C625" s="317"/>
      <c r="D625" s="317"/>
      <c r="E625" s="317"/>
      <c r="F625" s="317"/>
      <c r="G625" s="317"/>
      <c r="H625" s="317"/>
      <c r="I625" s="317"/>
    </row>
    <row r="626" spans="1:9" ht="12.75">
      <c r="A626" s="317"/>
      <c r="B626" s="317"/>
      <c r="C626" s="317"/>
      <c r="D626" s="317"/>
      <c r="E626" s="317"/>
      <c r="F626" s="317"/>
      <c r="G626" s="317"/>
      <c r="H626" s="317"/>
      <c r="I626" s="317"/>
    </row>
    <row r="627" spans="1:9" ht="12.75">
      <c r="A627" s="317"/>
      <c r="B627" s="317"/>
      <c r="C627" s="317"/>
      <c r="D627" s="317"/>
      <c r="E627" s="317"/>
      <c r="F627" s="317"/>
      <c r="G627" s="317"/>
      <c r="H627" s="317"/>
      <c r="I627" s="317"/>
    </row>
    <row r="628" spans="1:9" ht="12.75">
      <c r="A628" s="317"/>
      <c r="B628" s="317"/>
      <c r="C628" s="317"/>
      <c r="D628" s="317"/>
      <c r="E628" s="317"/>
      <c r="F628" s="317"/>
      <c r="G628" s="317"/>
      <c r="H628" s="317"/>
      <c r="I628" s="317"/>
    </row>
    <row r="629" spans="1:9" ht="12.75">
      <c r="A629" s="317"/>
      <c r="B629" s="317"/>
      <c r="C629" s="317"/>
      <c r="D629" s="317"/>
      <c r="E629" s="317"/>
      <c r="F629" s="317"/>
      <c r="G629" s="317"/>
      <c r="H629" s="317"/>
      <c r="I629" s="317"/>
    </row>
    <row r="630" spans="1:9" ht="12.75">
      <c r="A630" s="317"/>
      <c r="B630" s="317"/>
      <c r="C630" s="317"/>
      <c r="D630" s="317"/>
      <c r="E630" s="317"/>
      <c r="F630" s="317"/>
      <c r="G630" s="317"/>
      <c r="H630" s="317"/>
      <c r="I630" s="317"/>
    </row>
    <row r="631" spans="1:9" ht="12.75">
      <c r="A631" s="317"/>
      <c r="B631" s="317"/>
      <c r="C631" s="317"/>
      <c r="D631" s="317"/>
      <c r="E631" s="317"/>
      <c r="F631" s="317"/>
      <c r="G631" s="317"/>
      <c r="H631" s="317"/>
      <c r="I631" s="317"/>
    </row>
    <row r="632" spans="1:9" ht="12.75">
      <c r="A632" s="317"/>
      <c r="B632" s="317"/>
      <c r="C632" s="317"/>
      <c r="D632" s="317"/>
      <c r="E632" s="317"/>
      <c r="F632" s="317"/>
      <c r="G632" s="317"/>
      <c r="H632" s="317"/>
      <c r="I632" s="317"/>
    </row>
    <row r="633" spans="1:9" ht="12.75">
      <c r="A633" s="317"/>
      <c r="B633" s="317"/>
      <c r="C633" s="317"/>
      <c r="D633" s="317"/>
      <c r="E633" s="317"/>
      <c r="F633" s="317"/>
      <c r="G633" s="317"/>
      <c r="H633" s="317"/>
      <c r="I633" s="317"/>
    </row>
    <row r="634" spans="1:9" ht="12.75">
      <c r="A634" s="317"/>
      <c r="B634" s="317"/>
      <c r="C634" s="317"/>
      <c r="D634" s="317"/>
      <c r="E634" s="317"/>
      <c r="F634" s="317"/>
      <c r="G634" s="317"/>
      <c r="H634" s="317"/>
      <c r="I634" s="317"/>
    </row>
    <row r="635" spans="1:9" ht="12.75">
      <c r="A635" s="317"/>
      <c r="B635" s="317"/>
      <c r="C635" s="317"/>
      <c r="D635" s="317"/>
      <c r="E635" s="317"/>
      <c r="F635" s="317"/>
      <c r="G635" s="317"/>
      <c r="H635" s="317"/>
      <c r="I635" s="317"/>
    </row>
    <row r="636" spans="1:9" ht="12.75">
      <c r="A636" s="317"/>
      <c r="B636" s="317"/>
      <c r="C636" s="317"/>
      <c r="D636" s="317"/>
      <c r="E636" s="317"/>
      <c r="F636" s="317"/>
      <c r="G636" s="317"/>
      <c r="H636" s="317"/>
      <c r="I636" s="317"/>
    </row>
    <row r="637" spans="1:9" ht="12.75">
      <c r="A637" s="317"/>
      <c r="B637" s="317"/>
      <c r="C637" s="317"/>
      <c r="D637" s="317"/>
      <c r="E637" s="317"/>
      <c r="F637" s="317"/>
      <c r="G637" s="317"/>
      <c r="H637" s="317"/>
      <c r="I637" s="317"/>
    </row>
    <row r="638" spans="1:9" ht="12.75">
      <c r="A638" s="317"/>
      <c r="B638" s="317"/>
      <c r="C638" s="317"/>
      <c r="D638" s="317"/>
      <c r="E638" s="317"/>
      <c r="F638" s="317"/>
      <c r="G638" s="317"/>
      <c r="H638" s="317"/>
      <c r="I638" s="317"/>
    </row>
    <row r="639" spans="1:9" ht="12.75">
      <c r="A639" s="317"/>
      <c r="B639" s="317"/>
      <c r="C639" s="317"/>
      <c r="D639" s="317"/>
      <c r="E639" s="317"/>
      <c r="F639" s="317"/>
      <c r="G639" s="317"/>
      <c r="H639" s="317"/>
      <c r="I639" s="317"/>
    </row>
    <row r="640" spans="1:9" ht="12.75">
      <c r="A640" s="317"/>
      <c r="B640" s="317"/>
      <c r="C640" s="317"/>
      <c r="D640" s="317"/>
      <c r="E640" s="317"/>
      <c r="F640" s="317"/>
      <c r="G640" s="317"/>
      <c r="H640" s="317"/>
      <c r="I640" s="317"/>
    </row>
    <row r="641" spans="1:9" ht="12.75">
      <c r="A641" s="317"/>
      <c r="B641" s="317"/>
      <c r="C641" s="317"/>
      <c r="D641" s="317"/>
      <c r="E641" s="317"/>
      <c r="F641" s="317"/>
      <c r="G641" s="317"/>
      <c r="H641" s="317"/>
      <c r="I641" s="317"/>
    </row>
    <row r="642" spans="1:9" ht="12.75">
      <c r="A642" s="317"/>
      <c r="B642" s="317"/>
      <c r="C642" s="317"/>
      <c r="D642" s="317"/>
      <c r="E642" s="317"/>
      <c r="F642" s="317"/>
      <c r="G642" s="317"/>
      <c r="H642" s="317"/>
      <c r="I642" s="317"/>
    </row>
    <row r="643" spans="1:9" ht="12.75">
      <c r="A643" s="317"/>
      <c r="B643" s="317"/>
      <c r="C643" s="317"/>
      <c r="D643" s="317"/>
      <c r="E643" s="317"/>
      <c r="F643" s="317"/>
      <c r="G643" s="317"/>
      <c r="H643" s="317"/>
      <c r="I643" s="317"/>
    </row>
    <row r="644" spans="1:9" ht="12.75">
      <c r="A644" s="317"/>
      <c r="B644" s="317"/>
      <c r="C644" s="317"/>
      <c r="D644" s="317"/>
      <c r="E644" s="317"/>
      <c r="F644" s="317"/>
      <c r="G644" s="317"/>
      <c r="H644" s="317"/>
      <c r="I644" s="317"/>
    </row>
    <row r="645" spans="1:9" ht="12.75">
      <c r="A645" s="317"/>
      <c r="B645" s="317"/>
      <c r="C645" s="317"/>
      <c r="D645" s="317"/>
      <c r="E645" s="317"/>
      <c r="F645" s="317"/>
      <c r="G645" s="317"/>
      <c r="H645" s="317"/>
      <c r="I645" s="317"/>
    </row>
    <row r="646" spans="1:9" ht="12.75">
      <c r="A646" s="317"/>
      <c r="B646" s="317"/>
      <c r="C646" s="317"/>
      <c r="D646" s="317"/>
      <c r="E646" s="317"/>
      <c r="F646" s="317"/>
      <c r="G646" s="317"/>
      <c r="H646" s="317"/>
      <c r="I646" s="317"/>
    </row>
    <row r="647" spans="1:9" ht="12.75">
      <c r="A647" s="317"/>
      <c r="B647" s="317"/>
      <c r="C647" s="317"/>
      <c r="D647" s="317"/>
      <c r="E647" s="317"/>
      <c r="F647" s="317"/>
      <c r="G647" s="317"/>
      <c r="H647" s="317"/>
      <c r="I647" s="317"/>
    </row>
    <row r="648" spans="1:9" ht="12.75">
      <c r="A648" s="317"/>
      <c r="B648" s="317"/>
      <c r="C648" s="317"/>
      <c r="D648" s="317"/>
      <c r="E648" s="317"/>
      <c r="F648" s="317"/>
      <c r="G648" s="317"/>
      <c r="H648" s="317"/>
      <c r="I648" s="317"/>
    </row>
    <row r="649" spans="1:9" ht="12.75">
      <c r="A649" s="317"/>
      <c r="B649" s="317"/>
      <c r="C649" s="317"/>
      <c r="D649" s="317"/>
      <c r="E649" s="317"/>
      <c r="F649" s="317"/>
      <c r="G649" s="317"/>
      <c r="H649" s="317"/>
      <c r="I649" s="317"/>
    </row>
    <row r="650" spans="1:9" ht="12.75">
      <c r="A650" s="317"/>
      <c r="B650" s="317"/>
      <c r="C650" s="317"/>
      <c r="D650" s="317"/>
      <c r="E650" s="317"/>
      <c r="F650" s="317"/>
      <c r="G650" s="317"/>
      <c r="H650" s="317"/>
      <c r="I650" s="317"/>
    </row>
    <row r="651" spans="1:9" ht="12.75">
      <c r="A651" s="317"/>
      <c r="B651" s="317"/>
      <c r="C651" s="317"/>
      <c r="D651" s="317"/>
      <c r="E651" s="317"/>
      <c r="F651" s="317"/>
      <c r="G651" s="317"/>
      <c r="H651" s="317"/>
      <c r="I651" s="317"/>
    </row>
    <row r="652" spans="1:9" ht="12.75">
      <c r="A652" s="317"/>
      <c r="B652" s="317"/>
      <c r="C652" s="317"/>
      <c r="D652" s="317"/>
      <c r="E652" s="317"/>
      <c r="F652" s="317"/>
      <c r="G652" s="317"/>
      <c r="H652" s="317"/>
      <c r="I652" s="317"/>
    </row>
    <row r="653" spans="1:9" ht="12.75">
      <c r="A653" s="317"/>
      <c r="B653" s="317"/>
      <c r="C653" s="317"/>
      <c r="D653" s="317"/>
      <c r="E653" s="317"/>
      <c r="F653" s="317"/>
      <c r="G653" s="317"/>
      <c r="H653" s="317"/>
      <c r="I653" s="317"/>
    </row>
    <row r="654" spans="1:9" ht="12.75">
      <c r="A654" s="317"/>
      <c r="B654" s="317"/>
      <c r="C654" s="317"/>
      <c r="D654" s="317"/>
      <c r="E654" s="317"/>
      <c r="F654" s="317"/>
      <c r="G654" s="317"/>
      <c r="H654" s="317"/>
      <c r="I654" s="317"/>
    </row>
    <row r="655" spans="1:9" ht="12.75">
      <c r="A655" s="317"/>
      <c r="B655" s="317"/>
      <c r="C655" s="317"/>
      <c r="D655" s="317"/>
      <c r="E655" s="317"/>
      <c r="F655" s="317"/>
      <c r="G655" s="317"/>
      <c r="H655" s="317"/>
      <c r="I655" s="317"/>
    </row>
    <row r="656" spans="1:9" ht="12.75">
      <c r="A656" s="317"/>
      <c r="B656" s="317"/>
      <c r="C656" s="317"/>
      <c r="D656" s="317"/>
      <c r="E656" s="317"/>
      <c r="F656" s="317"/>
      <c r="G656" s="317"/>
      <c r="H656" s="317"/>
      <c r="I656" s="317"/>
    </row>
    <row r="657" spans="1:9" ht="12.75">
      <c r="A657" s="317"/>
      <c r="B657" s="317"/>
      <c r="C657" s="317"/>
      <c r="D657" s="317"/>
      <c r="E657" s="317"/>
      <c r="F657" s="317"/>
      <c r="G657" s="317"/>
      <c r="H657" s="317"/>
      <c r="I657" s="317"/>
    </row>
    <row r="658" spans="1:9" ht="12.75">
      <c r="A658" s="317"/>
      <c r="B658" s="317"/>
      <c r="C658" s="317"/>
      <c r="D658" s="317"/>
      <c r="E658" s="317"/>
      <c r="F658" s="317"/>
      <c r="G658" s="317"/>
      <c r="H658" s="317"/>
      <c r="I658" s="317"/>
    </row>
    <row r="659" spans="1:9" ht="12.75">
      <c r="A659" s="317"/>
      <c r="B659" s="317"/>
      <c r="C659" s="317"/>
      <c r="D659" s="317"/>
      <c r="E659" s="317"/>
      <c r="F659" s="317"/>
      <c r="G659" s="317"/>
      <c r="H659" s="317"/>
      <c r="I659" s="317"/>
    </row>
    <row r="660" spans="1:9" ht="12.75">
      <c r="A660" s="317"/>
      <c r="B660" s="317"/>
      <c r="C660" s="317"/>
      <c r="D660" s="317"/>
      <c r="E660" s="317"/>
      <c r="F660" s="317"/>
      <c r="G660" s="317"/>
      <c r="H660" s="317"/>
      <c r="I660" s="317"/>
    </row>
    <row r="661" spans="1:9" ht="12.75">
      <c r="A661" s="317"/>
      <c r="B661" s="317"/>
      <c r="C661" s="317"/>
      <c r="D661" s="317"/>
      <c r="E661" s="317"/>
      <c r="F661" s="317"/>
      <c r="G661" s="317"/>
      <c r="H661" s="317"/>
      <c r="I661" s="317"/>
    </row>
    <row r="662" spans="1:9" ht="12.75">
      <c r="A662" s="317"/>
      <c r="B662" s="317"/>
      <c r="C662" s="317"/>
      <c r="D662" s="317"/>
      <c r="E662" s="317"/>
      <c r="F662" s="317"/>
      <c r="G662" s="317"/>
      <c r="H662" s="317"/>
      <c r="I662" s="317"/>
    </row>
    <row r="663" spans="1:9" ht="12.75">
      <c r="A663" s="317"/>
      <c r="B663" s="317"/>
      <c r="C663" s="317"/>
      <c r="D663" s="317"/>
      <c r="E663" s="317"/>
      <c r="F663" s="317"/>
      <c r="G663" s="317"/>
      <c r="H663" s="317"/>
      <c r="I663" s="317"/>
    </row>
    <row r="664" spans="1:9" ht="12.75">
      <c r="A664" s="317"/>
      <c r="B664" s="317"/>
      <c r="C664" s="317"/>
      <c r="D664" s="317"/>
      <c r="E664" s="317"/>
      <c r="F664" s="317"/>
      <c r="G664" s="317"/>
      <c r="H664" s="317"/>
      <c r="I664" s="317"/>
    </row>
    <row r="665" spans="1:9" ht="12.75">
      <c r="A665" s="317"/>
      <c r="B665" s="317"/>
      <c r="C665" s="317"/>
      <c r="D665" s="317"/>
      <c r="E665" s="317"/>
      <c r="F665" s="317"/>
      <c r="G665" s="317"/>
      <c r="H665" s="317"/>
      <c r="I665" s="317"/>
    </row>
    <row r="666" spans="1:9" ht="12.75">
      <c r="A666" s="317"/>
      <c r="B666" s="317"/>
      <c r="C666" s="317"/>
      <c r="D666" s="317"/>
      <c r="E666" s="317"/>
      <c r="F666" s="317"/>
      <c r="G666" s="317"/>
      <c r="H666" s="317"/>
      <c r="I666" s="317"/>
    </row>
    <row r="667" spans="1:9" ht="12.75">
      <c r="A667" s="317"/>
      <c r="B667" s="317"/>
      <c r="C667" s="317"/>
      <c r="D667" s="317"/>
      <c r="E667" s="317"/>
      <c r="F667" s="317"/>
      <c r="G667" s="317"/>
      <c r="H667" s="317"/>
      <c r="I667" s="317"/>
    </row>
    <row r="668" spans="1:9" ht="12.75">
      <c r="A668" s="317"/>
      <c r="B668" s="317"/>
      <c r="C668" s="317"/>
      <c r="D668" s="317"/>
      <c r="E668" s="317"/>
      <c r="F668" s="317"/>
      <c r="G668" s="317"/>
      <c r="H668" s="317"/>
      <c r="I668" s="317"/>
    </row>
    <row r="669" spans="1:9" ht="12.75">
      <c r="A669" s="317"/>
      <c r="B669" s="317"/>
      <c r="C669" s="317"/>
      <c r="D669" s="317"/>
      <c r="E669" s="317"/>
      <c r="F669" s="317"/>
      <c r="G669" s="317"/>
      <c r="H669" s="317"/>
      <c r="I669" s="317"/>
    </row>
    <row r="670" spans="1:9" ht="12.75">
      <c r="A670" s="317"/>
      <c r="B670" s="317"/>
      <c r="C670" s="317"/>
      <c r="D670" s="317"/>
      <c r="E670" s="317"/>
      <c r="F670" s="317"/>
      <c r="G670" s="317"/>
      <c r="H670" s="317"/>
      <c r="I670" s="317"/>
    </row>
    <row r="671" spans="1:9" ht="12.75">
      <c r="A671" s="317"/>
      <c r="B671" s="317"/>
      <c r="C671" s="317"/>
      <c r="D671" s="317"/>
      <c r="E671" s="317"/>
      <c r="F671" s="317"/>
      <c r="G671" s="317"/>
      <c r="H671" s="317"/>
      <c r="I671" s="317"/>
    </row>
    <row r="672" spans="1:9" ht="12.75">
      <c r="A672" s="317"/>
      <c r="B672" s="317"/>
      <c r="C672" s="317"/>
      <c r="D672" s="317"/>
      <c r="E672" s="317"/>
      <c r="F672" s="317"/>
      <c r="G672" s="317"/>
      <c r="H672" s="317"/>
      <c r="I672" s="317"/>
    </row>
    <row r="673" spans="1:9" ht="12.75">
      <c r="A673" s="317"/>
      <c r="B673" s="317"/>
      <c r="C673" s="317"/>
      <c r="D673" s="317"/>
      <c r="E673" s="317"/>
      <c r="F673" s="317"/>
      <c r="G673" s="317"/>
      <c r="H673" s="317"/>
      <c r="I673" s="317"/>
    </row>
    <row r="674" spans="1:9" ht="12.75">
      <c r="A674" s="317"/>
      <c r="B674" s="317"/>
      <c r="C674" s="317"/>
      <c r="D674" s="317"/>
      <c r="E674" s="317"/>
      <c r="F674" s="317"/>
      <c r="G674" s="317"/>
      <c r="H674" s="317"/>
      <c r="I674" s="317"/>
    </row>
    <row r="675" spans="1:9" ht="12.75">
      <c r="A675" s="317"/>
      <c r="B675" s="317"/>
      <c r="C675" s="317"/>
      <c r="D675" s="317"/>
      <c r="E675" s="317"/>
      <c r="F675" s="317"/>
      <c r="G675" s="317"/>
      <c r="H675" s="317"/>
      <c r="I675" s="317"/>
    </row>
    <row r="676" spans="1:9" ht="12.75">
      <c r="A676" s="317"/>
      <c r="B676" s="317"/>
      <c r="C676" s="317"/>
      <c r="D676" s="317"/>
      <c r="E676" s="317"/>
      <c r="F676" s="317"/>
      <c r="G676" s="317"/>
      <c r="H676" s="317"/>
      <c r="I676" s="317"/>
    </row>
    <row r="677" spans="1:9" ht="12.75">
      <c r="A677" s="317"/>
      <c r="B677" s="317"/>
      <c r="C677" s="317"/>
      <c r="D677" s="317"/>
      <c r="E677" s="317"/>
      <c r="F677" s="317"/>
      <c r="G677" s="317"/>
      <c r="H677" s="317"/>
      <c r="I677" s="317"/>
    </row>
    <row r="678" spans="1:9" ht="12.75">
      <c r="A678" s="317"/>
      <c r="B678" s="317"/>
      <c r="C678" s="317"/>
      <c r="D678" s="317"/>
      <c r="E678" s="317"/>
      <c r="F678" s="317"/>
      <c r="G678" s="317"/>
      <c r="H678" s="317"/>
      <c r="I678" s="317"/>
    </row>
    <row r="679" spans="1:9" ht="12.75">
      <c r="A679" s="317"/>
      <c r="B679" s="317"/>
      <c r="C679" s="317"/>
      <c r="D679" s="317"/>
      <c r="E679" s="317"/>
      <c r="F679" s="317"/>
      <c r="G679" s="317"/>
      <c r="H679" s="317"/>
      <c r="I679" s="317"/>
    </row>
    <row r="680" spans="1:9" ht="12.75">
      <c r="A680" s="317"/>
      <c r="B680" s="317"/>
      <c r="C680" s="317"/>
      <c r="D680" s="317"/>
      <c r="E680" s="317"/>
      <c r="F680" s="317"/>
      <c r="G680" s="317"/>
      <c r="H680" s="317"/>
      <c r="I680" s="317"/>
    </row>
    <row r="681" spans="1:9" ht="12.75">
      <c r="A681" s="317"/>
      <c r="B681" s="317"/>
      <c r="C681" s="317"/>
      <c r="D681" s="317"/>
      <c r="E681" s="317"/>
      <c r="F681" s="317"/>
      <c r="G681" s="317"/>
      <c r="H681" s="317"/>
      <c r="I681" s="317"/>
    </row>
    <row r="682" spans="1:9" ht="12.75">
      <c r="A682" s="317"/>
      <c r="B682" s="317"/>
      <c r="C682" s="317"/>
      <c r="D682" s="317"/>
      <c r="E682" s="317"/>
      <c r="F682" s="317"/>
      <c r="G682" s="317"/>
      <c r="H682" s="317"/>
      <c r="I682" s="317"/>
    </row>
    <row r="683" spans="1:9" ht="12.75">
      <c r="A683" s="317"/>
      <c r="B683" s="317"/>
      <c r="C683" s="317"/>
      <c r="D683" s="317"/>
      <c r="E683" s="317"/>
      <c r="F683" s="317"/>
      <c r="G683" s="317"/>
      <c r="H683" s="317"/>
      <c r="I683" s="317"/>
    </row>
    <row r="684" spans="1:9" ht="12.75">
      <c r="A684" s="317"/>
      <c r="B684" s="317"/>
      <c r="C684" s="317"/>
      <c r="D684" s="317"/>
      <c r="E684" s="317"/>
      <c r="F684" s="317"/>
      <c r="G684" s="317"/>
      <c r="H684" s="317"/>
      <c r="I684" s="317"/>
    </row>
    <row r="685" spans="1:9" ht="12.75">
      <c r="A685" s="317"/>
      <c r="B685" s="317"/>
      <c r="C685" s="317"/>
      <c r="D685" s="317"/>
      <c r="E685" s="317"/>
      <c r="F685" s="317"/>
      <c r="G685" s="317"/>
      <c r="H685" s="317"/>
      <c r="I685" s="317"/>
    </row>
    <row r="686" spans="1:9" ht="12.75">
      <c r="A686" s="317"/>
      <c r="B686" s="317"/>
      <c r="C686" s="317"/>
      <c r="D686" s="317"/>
      <c r="E686" s="317"/>
      <c r="F686" s="317"/>
      <c r="G686" s="317"/>
      <c r="H686" s="317"/>
      <c r="I686" s="317"/>
    </row>
    <row r="687" spans="1:9" ht="12.75">
      <c r="A687" s="317"/>
      <c r="B687" s="317"/>
      <c r="C687" s="317"/>
      <c r="D687" s="317"/>
      <c r="E687" s="317"/>
      <c r="F687" s="317"/>
      <c r="G687" s="317"/>
      <c r="H687" s="317"/>
      <c r="I687" s="317"/>
    </row>
    <row r="688" spans="1:9" ht="12.75">
      <c r="A688" s="317"/>
      <c r="B688" s="317"/>
      <c r="C688" s="317"/>
      <c r="D688" s="317"/>
      <c r="E688" s="317"/>
      <c r="F688" s="317"/>
      <c r="G688" s="317"/>
      <c r="H688" s="317"/>
      <c r="I688" s="317"/>
    </row>
    <row r="689" spans="1:9" ht="12.75">
      <c r="A689" s="317"/>
      <c r="B689" s="317"/>
      <c r="C689" s="317"/>
      <c r="D689" s="317"/>
      <c r="E689" s="317"/>
      <c r="F689" s="317"/>
      <c r="G689" s="317"/>
      <c r="H689" s="317"/>
      <c r="I689" s="317"/>
    </row>
    <row r="690" spans="1:9" ht="12.75">
      <c r="A690" s="317"/>
      <c r="B690" s="317"/>
      <c r="C690" s="317"/>
      <c r="D690" s="317"/>
      <c r="E690" s="317"/>
      <c r="F690" s="317"/>
      <c r="G690" s="317"/>
      <c r="H690" s="317"/>
      <c r="I690" s="317"/>
    </row>
    <row r="691" spans="1:9" ht="12.75">
      <c r="A691" s="317"/>
      <c r="B691" s="317"/>
      <c r="C691" s="317"/>
      <c r="D691" s="317"/>
      <c r="E691" s="317"/>
      <c r="F691" s="317"/>
      <c r="G691" s="317"/>
      <c r="H691" s="317"/>
      <c r="I691" s="317"/>
    </row>
    <row r="692" spans="1:9" ht="12.75">
      <c r="A692" s="317"/>
      <c r="B692" s="317"/>
      <c r="C692" s="317"/>
      <c r="D692" s="317"/>
      <c r="E692" s="317"/>
      <c r="F692" s="317"/>
      <c r="G692" s="317"/>
      <c r="H692" s="317"/>
      <c r="I692" s="317"/>
    </row>
    <row r="693" spans="1:9" ht="12.75">
      <c r="A693" s="317"/>
      <c r="B693" s="317"/>
      <c r="C693" s="317"/>
      <c r="D693" s="317"/>
      <c r="E693" s="317"/>
      <c r="F693" s="317"/>
      <c r="G693" s="317"/>
      <c r="H693" s="317"/>
      <c r="I693" s="317"/>
    </row>
    <row r="694" spans="1:9" ht="12.75">
      <c r="A694" s="317"/>
      <c r="B694" s="317"/>
      <c r="C694" s="317"/>
      <c r="D694" s="317"/>
      <c r="E694" s="317"/>
      <c r="F694" s="317"/>
      <c r="G694" s="317"/>
      <c r="H694" s="317"/>
      <c r="I694" s="317"/>
    </row>
    <row r="695" spans="1:9" ht="12.75">
      <c r="A695" s="317"/>
      <c r="B695" s="317"/>
      <c r="C695" s="317"/>
      <c r="D695" s="317"/>
      <c r="E695" s="317"/>
      <c r="F695" s="317"/>
      <c r="G695" s="317"/>
      <c r="H695" s="317"/>
      <c r="I695" s="317"/>
    </row>
    <row r="696" spans="1:9" ht="12.75">
      <c r="A696" s="317"/>
      <c r="B696" s="317"/>
      <c r="C696" s="317"/>
      <c r="D696" s="317"/>
      <c r="E696" s="317"/>
      <c r="F696" s="317"/>
      <c r="G696" s="317"/>
      <c r="H696" s="317"/>
      <c r="I696" s="317"/>
    </row>
    <row r="697" spans="1:9" ht="12.75">
      <c r="A697" s="317"/>
      <c r="B697" s="317"/>
      <c r="C697" s="317"/>
      <c r="D697" s="317"/>
      <c r="E697" s="317"/>
      <c r="F697" s="317"/>
      <c r="G697" s="317"/>
      <c r="H697" s="317"/>
      <c r="I697" s="317"/>
    </row>
    <row r="698" spans="1:9" ht="12.75">
      <c r="A698" s="317"/>
      <c r="B698" s="317"/>
      <c r="C698" s="317"/>
      <c r="D698" s="317"/>
      <c r="E698" s="317"/>
      <c r="F698" s="317"/>
      <c r="G698" s="317"/>
      <c r="H698" s="317"/>
      <c r="I698" s="317"/>
    </row>
    <row r="699" spans="1:9" ht="12.75">
      <c r="A699" s="317"/>
      <c r="B699" s="317"/>
      <c r="C699" s="317"/>
      <c r="D699" s="317"/>
      <c r="E699" s="317"/>
      <c r="F699" s="317"/>
      <c r="G699" s="317"/>
      <c r="H699" s="317"/>
      <c r="I699" s="317"/>
    </row>
    <row r="700" spans="1:9" ht="12.75">
      <c r="A700" s="317"/>
      <c r="B700" s="317"/>
      <c r="C700" s="317"/>
      <c r="D700" s="317"/>
      <c r="E700" s="317"/>
      <c r="F700" s="317"/>
      <c r="G700" s="317"/>
      <c r="H700" s="317"/>
      <c r="I700" s="317"/>
    </row>
    <row r="701" spans="1:9" ht="12.75">
      <c r="A701" s="317"/>
      <c r="B701" s="317"/>
      <c r="C701" s="317"/>
      <c r="D701" s="317"/>
      <c r="E701" s="317"/>
      <c r="F701" s="317"/>
      <c r="G701" s="317"/>
      <c r="H701" s="317"/>
      <c r="I701" s="317"/>
    </row>
    <row r="702" spans="1:9" ht="12.75">
      <c r="A702" s="317"/>
      <c r="B702" s="317"/>
      <c r="C702" s="317"/>
      <c r="D702" s="317"/>
      <c r="E702" s="317"/>
      <c r="F702" s="317"/>
      <c r="G702" s="317"/>
      <c r="H702" s="317"/>
      <c r="I702" s="317"/>
    </row>
    <row r="703" spans="1:9" ht="12.75">
      <c r="A703" s="317"/>
      <c r="B703" s="317"/>
      <c r="C703" s="317"/>
      <c r="D703" s="317"/>
      <c r="E703" s="317"/>
      <c r="F703" s="317"/>
      <c r="G703" s="317"/>
      <c r="H703" s="317"/>
      <c r="I703" s="317"/>
    </row>
    <row r="704" spans="1:9" ht="12.75">
      <c r="A704" s="317"/>
      <c r="B704" s="317"/>
      <c r="C704" s="317"/>
      <c r="D704" s="317"/>
      <c r="E704" s="317"/>
      <c r="F704" s="317"/>
      <c r="G704" s="317"/>
      <c r="H704" s="317"/>
      <c r="I704" s="317"/>
    </row>
    <row r="705" spans="1:9" ht="12.75">
      <c r="A705" s="317"/>
      <c r="B705" s="317"/>
      <c r="C705" s="317"/>
      <c r="D705" s="317"/>
      <c r="E705" s="317"/>
      <c r="F705" s="317"/>
      <c r="G705" s="317"/>
      <c r="H705" s="317"/>
      <c r="I705" s="317"/>
    </row>
    <row r="706" spans="1:9" ht="12.75">
      <c r="A706" s="317"/>
      <c r="B706" s="317"/>
      <c r="C706" s="317"/>
      <c r="D706" s="317"/>
      <c r="E706" s="317"/>
      <c r="F706" s="317"/>
      <c r="G706" s="317"/>
      <c r="H706" s="317"/>
      <c r="I706" s="317"/>
    </row>
    <row r="707" spans="1:9" ht="12.75">
      <c r="A707" s="317"/>
      <c r="B707" s="317"/>
      <c r="C707" s="317"/>
      <c r="D707" s="317"/>
      <c r="E707" s="317"/>
      <c r="F707" s="317"/>
      <c r="G707" s="317"/>
      <c r="H707" s="317"/>
      <c r="I707" s="317"/>
    </row>
    <row r="708" spans="1:9" ht="12.75">
      <c r="A708" s="317"/>
      <c r="B708" s="317"/>
      <c r="C708" s="317"/>
      <c r="D708" s="317"/>
      <c r="E708" s="317"/>
      <c r="F708" s="317"/>
      <c r="G708" s="317"/>
      <c r="H708" s="317"/>
      <c r="I708" s="317"/>
    </row>
    <row r="709" spans="1:9" ht="12.75">
      <c r="A709" s="317"/>
      <c r="B709" s="317"/>
      <c r="C709" s="317"/>
      <c r="D709" s="317"/>
      <c r="E709" s="317"/>
      <c r="F709" s="317"/>
      <c r="G709" s="317"/>
      <c r="H709" s="317"/>
      <c r="I709" s="317"/>
    </row>
    <row r="710" spans="1:9" ht="12.75">
      <c r="A710" s="317"/>
      <c r="B710" s="317"/>
      <c r="C710" s="317"/>
      <c r="D710" s="317"/>
      <c r="E710" s="317"/>
      <c r="F710" s="317"/>
      <c r="G710" s="317"/>
      <c r="H710" s="317"/>
      <c r="I710" s="317"/>
    </row>
    <row r="711" spans="1:9" ht="12.75">
      <c r="A711" s="317"/>
      <c r="B711" s="317"/>
      <c r="C711" s="317"/>
      <c r="D711" s="317"/>
      <c r="E711" s="317"/>
      <c r="F711" s="317"/>
      <c r="G711" s="317"/>
      <c r="H711" s="317"/>
      <c r="I711" s="317"/>
    </row>
    <row r="712" spans="1:9" ht="12.75">
      <c r="A712" s="317"/>
      <c r="B712" s="317"/>
      <c r="C712" s="317"/>
      <c r="D712" s="317"/>
      <c r="E712" s="317"/>
      <c r="F712" s="317"/>
      <c r="G712" s="317"/>
      <c r="H712" s="317"/>
      <c r="I712" s="317"/>
    </row>
    <row r="713" spans="1:9" ht="12.75">
      <c r="A713" s="317"/>
      <c r="B713" s="317"/>
      <c r="C713" s="317"/>
      <c r="D713" s="317"/>
      <c r="E713" s="317"/>
      <c r="F713" s="317"/>
      <c r="G713" s="317"/>
      <c r="H713" s="317"/>
      <c r="I713" s="317"/>
    </row>
    <row r="714" spans="1:9" ht="12.75">
      <c r="A714" s="317"/>
      <c r="B714" s="317"/>
      <c r="C714" s="317"/>
      <c r="D714" s="317"/>
      <c r="E714" s="317"/>
      <c r="F714" s="317"/>
      <c r="G714" s="317"/>
      <c r="H714" s="317"/>
      <c r="I714" s="317"/>
    </row>
    <row r="715" spans="1:9" ht="12.75">
      <c r="A715" s="317"/>
      <c r="B715" s="317"/>
      <c r="C715" s="317"/>
      <c r="D715" s="317"/>
      <c r="E715" s="317"/>
      <c r="F715" s="317"/>
      <c r="G715" s="317"/>
      <c r="H715" s="317"/>
      <c r="I715" s="317"/>
    </row>
    <row r="716" spans="1:9" ht="12.75">
      <c r="A716" s="317"/>
      <c r="B716" s="317"/>
      <c r="C716" s="317"/>
      <c r="D716" s="317"/>
      <c r="E716" s="317"/>
      <c r="F716" s="317"/>
      <c r="G716" s="317"/>
      <c r="H716" s="317"/>
      <c r="I716" s="317"/>
    </row>
    <row r="717" spans="1:9" ht="12.75">
      <c r="A717" s="317"/>
      <c r="B717" s="317"/>
      <c r="C717" s="317"/>
      <c r="D717" s="317"/>
      <c r="E717" s="317"/>
      <c r="F717" s="317"/>
      <c r="G717" s="317"/>
      <c r="H717" s="317"/>
      <c r="I717" s="317"/>
    </row>
    <row r="718" spans="1:9" ht="12.75">
      <c r="A718" s="317"/>
      <c r="B718" s="317"/>
      <c r="C718" s="317"/>
      <c r="D718" s="317"/>
      <c r="E718" s="317"/>
      <c r="F718" s="317"/>
      <c r="G718" s="317"/>
      <c r="H718" s="317"/>
      <c r="I718" s="317"/>
    </row>
    <row r="719" spans="1:9" ht="12.75">
      <c r="A719" s="317"/>
      <c r="B719" s="317"/>
      <c r="C719" s="317"/>
      <c r="D719" s="317"/>
      <c r="E719" s="317"/>
      <c r="F719" s="317"/>
      <c r="G719" s="317"/>
      <c r="H719" s="317"/>
      <c r="I719" s="317"/>
    </row>
    <row r="720" spans="1:9" ht="12.75">
      <c r="A720" s="317"/>
      <c r="B720" s="317"/>
      <c r="C720" s="317"/>
      <c r="D720" s="317"/>
      <c r="E720" s="317"/>
      <c r="F720" s="317"/>
      <c r="G720" s="317"/>
      <c r="H720" s="317"/>
      <c r="I720" s="317"/>
    </row>
    <row r="721" spans="1:9" ht="12.75">
      <c r="A721" s="317"/>
      <c r="B721" s="317"/>
      <c r="C721" s="317"/>
      <c r="D721" s="317"/>
      <c r="E721" s="317"/>
      <c r="F721" s="317"/>
      <c r="G721" s="317"/>
      <c r="H721" s="317"/>
      <c r="I721" s="317"/>
    </row>
    <row r="722" spans="1:9" ht="12.75">
      <c r="A722" s="317"/>
      <c r="B722" s="317"/>
      <c r="C722" s="317"/>
      <c r="D722" s="317"/>
      <c r="E722" s="317"/>
      <c r="F722" s="317"/>
      <c r="G722" s="317"/>
      <c r="H722" s="317"/>
      <c r="I722" s="317"/>
    </row>
    <row r="723" spans="1:9" ht="12.75">
      <c r="A723" s="317"/>
      <c r="B723" s="317"/>
      <c r="C723" s="317"/>
      <c r="D723" s="317"/>
      <c r="E723" s="317"/>
      <c r="F723" s="317"/>
      <c r="G723" s="317"/>
      <c r="H723" s="317"/>
      <c r="I723" s="317"/>
    </row>
    <row r="724" spans="1:9" ht="12.75">
      <c r="A724" s="317"/>
      <c r="B724" s="317"/>
      <c r="C724" s="317"/>
      <c r="D724" s="317"/>
      <c r="E724" s="317"/>
      <c r="F724" s="317"/>
      <c r="G724" s="317"/>
      <c r="H724" s="317"/>
      <c r="I724" s="317"/>
    </row>
    <row r="725" spans="1:9" ht="12.75">
      <c r="A725" s="317"/>
      <c r="B725" s="317"/>
      <c r="C725" s="317"/>
      <c r="D725" s="317"/>
      <c r="E725" s="317"/>
      <c r="F725" s="317"/>
      <c r="G725" s="317"/>
      <c r="H725" s="317"/>
      <c r="I725" s="317"/>
    </row>
    <row r="726" spans="1:9" ht="12.75">
      <c r="A726" s="317"/>
      <c r="B726" s="317"/>
      <c r="C726" s="317"/>
      <c r="D726" s="317"/>
      <c r="E726" s="317"/>
      <c r="F726" s="317"/>
      <c r="G726" s="317"/>
      <c r="H726" s="317"/>
      <c r="I726" s="317"/>
    </row>
    <row r="727" spans="1:9" ht="12.75">
      <c r="A727" s="317"/>
      <c r="B727" s="317"/>
      <c r="C727" s="317"/>
      <c r="D727" s="317"/>
      <c r="E727" s="317"/>
      <c r="F727" s="317"/>
      <c r="G727" s="317"/>
      <c r="H727" s="317"/>
      <c r="I727" s="317"/>
    </row>
    <row r="728" spans="1:9" ht="12.75">
      <c r="A728" s="317"/>
      <c r="B728" s="317"/>
      <c r="C728" s="317"/>
      <c r="D728" s="317"/>
      <c r="E728" s="317"/>
      <c r="F728" s="317"/>
      <c r="G728" s="317"/>
      <c r="H728" s="317"/>
      <c r="I728" s="317"/>
    </row>
    <row r="729" spans="1:9" ht="12.75">
      <c r="A729" s="317"/>
      <c r="B729" s="317"/>
      <c r="C729" s="317"/>
      <c r="D729" s="317"/>
      <c r="E729" s="317"/>
      <c r="F729" s="317"/>
      <c r="G729" s="317"/>
      <c r="H729" s="317"/>
      <c r="I729" s="317"/>
    </row>
    <row r="730" spans="1:9" ht="12.75">
      <c r="A730" s="317"/>
      <c r="B730" s="317"/>
      <c r="C730" s="317"/>
      <c r="D730" s="317"/>
      <c r="E730" s="317"/>
      <c r="F730" s="317"/>
      <c r="G730" s="317"/>
      <c r="H730" s="317"/>
      <c r="I730" s="317"/>
    </row>
    <row r="731" spans="1:9" ht="12.75">
      <c r="A731" s="317"/>
      <c r="B731" s="317"/>
      <c r="C731" s="317"/>
      <c r="D731" s="317"/>
      <c r="E731" s="317"/>
      <c r="F731" s="317"/>
      <c r="G731" s="317"/>
      <c r="H731" s="317"/>
      <c r="I731" s="317"/>
    </row>
    <row r="732" spans="1:9" ht="12.75">
      <c r="A732" s="317"/>
      <c r="B732" s="317"/>
      <c r="C732" s="317"/>
      <c r="D732" s="317"/>
      <c r="E732" s="317"/>
      <c r="F732" s="317"/>
      <c r="G732" s="317"/>
      <c r="H732" s="317"/>
      <c r="I732" s="317"/>
    </row>
    <row r="733" spans="1:9" ht="12.75">
      <c r="A733" s="317"/>
      <c r="B733" s="317"/>
      <c r="C733" s="317"/>
      <c r="D733" s="317"/>
      <c r="E733" s="317"/>
      <c r="F733" s="317"/>
      <c r="G733" s="317"/>
      <c r="H733" s="317"/>
      <c r="I733" s="317"/>
    </row>
    <row r="734" spans="1:9" ht="12.75">
      <c r="A734" s="317"/>
      <c r="B734" s="317"/>
      <c r="C734" s="317"/>
      <c r="D734" s="317"/>
      <c r="E734" s="317"/>
      <c r="F734" s="317"/>
      <c r="G734" s="317"/>
      <c r="H734" s="317"/>
      <c r="I734" s="317"/>
    </row>
    <row r="735" spans="1:9" ht="12.75">
      <c r="A735" s="317"/>
      <c r="B735" s="317"/>
      <c r="C735" s="317"/>
      <c r="D735" s="317"/>
      <c r="E735" s="317"/>
      <c r="F735" s="317"/>
      <c r="G735" s="317"/>
      <c r="H735" s="317"/>
      <c r="I735" s="317"/>
    </row>
    <row r="736" spans="1:9" ht="12.75">
      <c r="A736" s="317"/>
      <c r="B736" s="317"/>
      <c r="C736" s="317"/>
      <c r="D736" s="317"/>
      <c r="E736" s="317"/>
      <c r="F736" s="317"/>
      <c r="G736" s="317"/>
      <c r="H736" s="317"/>
      <c r="I736" s="317"/>
    </row>
    <row r="737" spans="1:9" ht="12.75">
      <c r="A737" s="317"/>
      <c r="B737" s="317"/>
      <c r="C737" s="317"/>
      <c r="D737" s="317"/>
      <c r="E737" s="317"/>
      <c r="F737" s="317"/>
      <c r="G737" s="317"/>
      <c r="H737" s="317"/>
      <c r="I737" s="317"/>
    </row>
    <row r="738" spans="1:9" ht="12.75">
      <c r="A738" s="317"/>
      <c r="B738" s="317"/>
      <c r="C738" s="317"/>
      <c r="D738" s="317"/>
      <c r="E738" s="317"/>
      <c r="F738" s="317"/>
      <c r="G738" s="317"/>
      <c r="H738" s="317"/>
      <c r="I738" s="317"/>
    </row>
    <row r="739" spans="1:9" ht="12.75">
      <c r="A739" s="317"/>
      <c r="B739" s="317"/>
      <c r="C739" s="317"/>
      <c r="D739" s="317"/>
      <c r="E739" s="317"/>
      <c r="F739" s="317"/>
      <c r="G739" s="317"/>
      <c r="H739" s="317"/>
      <c r="I739" s="317"/>
    </row>
    <row r="740" spans="1:9" ht="12.75">
      <c r="A740" s="317"/>
      <c r="B740" s="317"/>
      <c r="C740" s="317"/>
      <c r="D740" s="317"/>
      <c r="E740" s="317"/>
      <c r="F740" s="317"/>
      <c r="G740" s="317"/>
      <c r="H740" s="317"/>
      <c r="I740" s="317"/>
    </row>
    <row r="741" spans="1:9" ht="12.75">
      <c r="A741" s="317"/>
      <c r="B741" s="317"/>
      <c r="C741" s="317"/>
      <c r="D741" s="317"/>
      <c r="E741" s="317"/>
      <c r="F741" s="317"/>
      <c r="G741" s="317"/>
      <c r="H741" s="317"/>
      <c r="I741" s="317"/>
    </row>
    <row r="742" spans="1:9" ht="12.75">
      <c r="A742" s="317"/>
      <c r="B742" s="317"/>
      <c r="C742" s="317"/>
      <c r="D742" s="317"/>
      <c r="E742" s="317"/>
      <c r="F742" s="317"/>
      <c r="G742" s="317"/>
      <c r="H742" s="317"/>
      <c r="I742" s="317"/>
    </row>
    <row r="743" spans="1:9" ht="12.75">
      <c r="A743" s="317"/>
      <c r="B743" s="317"/>
      <c r="C743" s="317"/>
      <c r="D743" s="317"/>
      <c r="E743" s="317"/>
      <c r="F743" s="317"/>
      <c r="G743" s="317"/>
      <c r="H743" s="317"/>
      <c r="I743" s="317"/>
    </row>
    <row r="744" spans="1:9" ht="12.75">
      <c r="A744" s="317"/>
      <c r="B744" s="317"/>
      <c r="C744" s="317"/>
      <c r="D744" s="317"/>
      <c r="E744" s="317"/>
      <c r="F744" s="317"/>
      <c r="G744" s="317"/>
      <c r="H744" s="317"/>
      <c r="I744" s="317"/>
    </row>
    <row r="745" spans="1:9" ht="12.75">
      <c r="A745" s="317"/>
      <c r="B745" s="317"/>
      <c r="C745" s="317"/>
      <c r="D745" s="317"/>
      <c r="E745" s="317"/>
      <c r="F745" s="317"/>
      <c r="G745" s="317"/>
      <c r="H745" s="317"/>
      <c r="I745" s="317"/>
    </row>
    <row r="746" spans="1:9" ht="12.75">
      <c r="A746" s="317"/>
      <c r="B746" s="317"/>
      <c r="C746" s="317"/>
      <c r="D746" s="317"/>
      <c r="E746" s="317"/>
      <c r="F746" s="317"/>
      <c r="G746" s="317"/>
      <c r="H746" s="317"/>
      <c r="I746" s="317"/>
    </row>
    <row r="747" spans="1:9" ht="12.75">
      <c r="A747" s="317"/>
      <c r="B747" s="317"/>
      <c r="C747" s="317"/>
      <c r="D747" s="317"/>
      <c r="E747" s="317"/>
      <c r="F747" s="317"/>
      <c r="G747" s="317"/>
      <c r="H747" s="317"/>
      <c r="I747" s="317"/>
    </row>
    <row r="748" spans="1:9" ht="12.75">
      <c r="A748" s="317"/>
      <c r="B748" s="317"/>
      <c r="C748" s="317"/>
      <c r="D748" s="317"/>
      <c r="E748" s="317"/>
      <c r="F748" s="317"/>
      <c r="G748" s="317"/>
      <c r="H748" s="317"/>
      <c r="I748" s="317"/>
    </row>
    <row r="749" spans="1:9" ht="12.75">
      <c r="A749" s="317"/>
      <c r="B749" s="317"/>
      <c r="C749" s="317"/>
      <c r="D749" s="317"/>
      <c r="E749" s="317"/>
      <c r="F749" s="317"/>
      <c r="G749" s="317"/>
      <c r="H749" s="317"/>
      <c r="I749" s="317"/>
    </row>
    <row r="750" spans="1:9" ht="12.75">
      <c r="A750" s="317"/>
      <c r="B750" s="317"/>
      <c r="C750" s="317"/>
      <c r="D750" s="317"/>
      <c r="E750" s="317"/>
      <c r="F750" s="317"/>
      <c r="G750" s="317"/>
      <c r="H750" s="317"/>
      <c r="I750" s="317"/>
    </row>
    <row r="751" spans="1:9" ht="12.75">
      <c r="A751" s="317"/>
      <c r="B751" s="317"/>
      <c r="C751" s="317"/>
      <c r="D751" s="317"/>
      <c r="E751" s="317"/>
      <c r="F751" s="317"/>
      <c r="G751" s="317"/>
      <c r="H751" s="317"/>
      <c r="I751" s="317"/>
    </row>
    <row r="752" spans="1:9" ht="12.75">
      <c r="A752" s="317"/>
      <c r="B752" s="317"/>
      <c r="C752" s="317"/>
      <c r="D752" s="317"/>
      <c r="E752" s="317"/>
      <c r="F752" s="317"/>
      <c r="G752" s="317"/>
      <c r="H752" s="317"/>
      <c r="I752" s="317"/>
    </row>
    <row r="753" spans="1:9" ht="12.75">
      <c r="A753" s="317"/>
      <c r="B753" s="317"/>
      <c r="C753" s="317"/>
      <c r="D753" s="317"/>
      <c r="E753" s="317"/>
      <c r="F753" s="317"/>
      <c r="G753" s="317"/>
      <c r="H753" s="317"/>
      <c r="I753" s="317"/>
    </row>
    <row r="754" spans="1:9" ht="12.75">
      <c r="A754" s="317"/>
      <c r="B754" s="317"/>
      <c r="C754" s="317"/>
      <c r="D754" s="317"/>
      <c r="E754" s="317"/>
      <c r="F754" s="317"/>
      <c r="G754" s="317"/>
      <c r="H754" s="317"/>
      <c r="I754" s="317"/>
    </row>
    <row r="755" spans="1:9" ht="12.75">
      <c r="A755" s="317"/>
      <c r="B755" s="317"/>
      <c r="C755" s="317"/>
      <c r="D755" s="317"/>
      <c r="E755" s="317"/>
      <c r="F755" s="317"/>
      <c r="G755" s="317"/>
      <c r="H755" s="317"/>
      <c r="I755" s="317"/>
    </row>
    <row r="756" spans="1:9" ht="12.75">
      <c r="A756" s="317"/>
      <c r="B756" s="317"/>
      <c r="C756" s="317"/>
      <c r="D756" s="317"/>
      <c r="E756" s="317"/>
      <c r="F756" s="317"/>
      <c r="G756" s="317"/>
      <c r="H756" s="317"/>
      <c r="I756" s="317"/>
    </row>
    <row r="757" spans="1:9" ht="12.75">
      <c r="A757" s="317"/>
      <c r="B757" s="317"/>
      <c r="C757" s="317"/>
      <c r="D757" s="317"/>
      <c r="E757" s="317"/>
      <c r="F757" s="317"/>
      <c r="G757" s="317"/>
      <c r="H757" s="317"/>
      <c r="I757" s="317"/>
    </row>
    <row r="758" spans="1:9" ht="12.75">
      <c r="A758" s="317"/>
      <c r="B758" s="317"/>
      <c r="C758" s="317"/>
      <c r="D758" s="317"/>
      <c r="E758" s="317"/>
      <c r="F758" s="317"/>
      <c r="G758" s="317"/>
      <c r="H758" s="317"/>
      <c r="I758" s="317"/>
    </row>
    <row r="759" spans="1:9" ht="12.75">
      <c r="A759" s="317"/>
      <c r="B759" s="317"/>
      <c r="C759" s="317"/>
      <c r="D759" s="317"/>
      <c r="E759" s="317"/>
      <c r="F759" s="317"/>
      <c r="G759" s="317"/>
      <c r="H759" s="317"/>
      <c r="I759" s="317"/>
    </row>
    <row r="760" spans="1:9" ht="12.75">
      <c r="A760" s="317"/>
      <c r="B760" s="317"/>
      <c r="C760" s="317"/>
      <c r="D760" s="317"/>
      <c r="E760" s="317"/>
      <c r="F760" s="317"/>
      <c r="G760" s="317"/>
      <c r="H760" s="317"/>
      <c r="I760" s="317"/>
    </row>
    <row r="761" spans="1:9" ht="12.75">
      <c r="A761" s="317"/>
      <c r="B761" s="317"/>
      <c r="C761" s="317"/>
      <c r="D761" s="317"/>
      <c r="E761" s="317"/>
      <c r="F761" s="317"/>
      <c r="G761" s="317"/>
      <c r="H761" s="317"/>
      <c r="I761" s="317"/>
    </row>
    <row r="762" spans="1:9" ht="12.75">
      <c r="A762" s="317"/>
      <c r="B762" s="317"/>
      <c r="C762" s="317"/>
      <c r="D762" s="317"/>
      <c r="E762" s="317"/>
      <c r="F762" s="317"/>
      <c r="G762" s="317"/>
      <c r="H762" s="317"/>
      <c r="I762" s="317"/>
    </row>
    <row r="763" spans="1:9" ht="12.75">
      <c r="A763" s="317"/>
      <c r="B763" s="317"/>
      <c r="C763" s="317"/>
      <c r="D763" s="317"/>
      <c r="E763" s="317"/>
      <c r="F763" s="317"/>
      <c r="G763" s="317"/>
      <c r="H763" s="317"/>
      <c r="I763" s="317"/>
    </row>
    <row r="764" spans="1:9" ht="12.75">
      <c r="A764" s="317"/>
      <c r="B764" s="317"/>
      <c r="C764" s="317"/>
      <c r="D764" s="317"/>
      <c r="E764" s="317"/>
      <c r="F764" s="317"/>
      <c r="G764" s="317"/>
      <c r="H764" s="317"/>
      <c r="I764" s="317"/>
    </row>
    <row r="765" spans="1:9" ht="12.75">
      <c r="A765" s="317"/>
      <c r="B765" s="317"/>
      <c r="C765" s="317"/>
      <c r="D765" s="317"/>
      <c r="E765" s="317"/>
      <c r="F765" s="317"/>
      <c r="G765" s="317"/>
      <c r="H765" s="317"/>
      <c r="I765" s="317"/>
    </row>
    <row r="766" spans="1:9" ht="12.75">
      <c r="A766" s="317"/>
      <c r="B766" s="317"/>
      <c r="C766" s="317"/>
      <c r="D766" s="317"/>
      <c r="E766" s="317"/>
      <c r="F766" s="317"/>
      <c r="G766" s="317"/>
      <c r="H766" s="317"/>
      <c r="I766" s="317"/>
    </row>
    <row r="767" spans="1:9" ht="12.75">
      <c r="A767" s="317"/>
      <c r="B767" s="317"/>
      <c r="C767" s="317"/>
      <c r="D767" s="317"/>
      <c r="E767" s="317"/>
      <c r="F767" s="317"/>
      <c r="G767" s="317"/>
      <c r="H767" s="317"/>
      <c r="I767" s="317"/>
    </row>
    <row r="768" spans="1:9" ht="12.75">
      <c r="A768" s="317"/>
      <c r="B768" s="317"/>
      <c r="C768" s="317"/>
      <c r="D768" s="317"/>
      <c r="E768" s="317"/>
      <c r="F768" s="317"/>
      <c r="G768" s="317"/>
      <c r="H768" s="317"/>
      <c r="I768" s="317"/>
    </row>
    <row r="769" spans="1:9" ht="12.75">
      <c r="A769" s="317"/>
      <c r="B769" s="317"/>
      <c r="C769" s="317"/>
      <c r="D769" s="317"/>
      <c r="E769" s="317"/>
      <c r="F769" s="317"/>
      <c r="G769" s="317"/>
      <c r="H769" s="317"/>
      <c r="I769" s="317"/>
    </row>
    <row r="770" spans="1:9" ht="12.75">
      <c r="A770" s="317"/>
      <c r="B770" s="317"/>
      <c r="C770" s="317"/>
      <c r="D770" s="317"/>
      <c r="E770" s="317"/>
      <c r="F770" s="317"/>
      <c r="G770" s="317"/>
      <c r="H770" s="317"/>
      <c r="I770" s="317"/>
    </row>
    <row r="771" spans="1:9" ht="12.75">
      <c r="A771" s="317"/>
      <c r="B771" s="317"/>
      <c r="C771" s="317"/>
      <c r="D771" s="317"/>
      <c r="E771" s="317"/>
      <c r="F771" s="317"/>
      <c r="G771" s="317"/>
      <c r="H771" s="317"/>
      <c r="I771" s="317"/>
    </row>
    <row r="772" spans="1:9" ht="12.75">
      <c r="A772" s="317"/>
      <c r="B772" s="317"/>
      <c r="C772" s="317"/>
      <c r="D772" s="317"/>
      <c r="E772" s="317"/>
      <c r="F772" s="317"/>
      <c r="G772" s="317"/>
      <c r="H772" s="317"/>
      <c r="I772" s="317"/>
    </row>
    <row r="773" spans="1:9" ht="12.75">
      <c r="A773" s="317"/>
      <c r="B773" s="317"/>
      <c r="C773" s="317"/>
      <c r="D773" s="317"/>
      <c r="E773" s="317"/>
      <c r="F773" s="317"/>
      <c r="G773" s="317"/>
      <c r="H773" s="317"/>
      <c r="I773" s="317"/>
    </row>
    <row r="774" spans="1:9" ht="12.75">
      <c r="A774" s="317"/>
      <c r="B774" s="317"/>
      <c r="C774" s="317"/>
      <c r="D774" s="317"/>
      <c r="E774" s="317"/>
      <c r="F774" s="317"/>
      <c r="G774" s="317"/>
      <c r="H774" s="317"/>
      <c r="I774" s="317"/>
    </row>
    <row r="775" spans="1:9" ht="12.75">
      <c r="A775" s="317"/>
      <c r="B775" s="317"/>
      <c r="C775" s="317"/>
      <c r="D775" s="317"/>
      <c r="E775" s="317"/>
      <c r="F775" s="317"/>
      <c r="G775" s="317"/>
      <c r="H775" s="317"/>
      <c r="I775" s="317"/>
    </row>
    <row r="776" spans="1:9" ht="12.75">
      <c r="A776" s="317"/>
      <c r="B776" s="317"/>
      <c r="C776" s="317"/>
      <c r="D776" s="317"/>
      <c r="E776" s="317"/>
      <c r="F776" s="317"/>
      <c r="G776" s="317"/>
      <c r="H776" s="317"/>
      <c r="I776" s="317"/>
    </row>
    <row r="777" spans="1:9" ht="12.75">
      <c r="A777" s="317"/>
      <c r="B777" s="317"/>
      <c r="C777" s="317"/>
      <c r="D777" s="317"/>
      <c r="E777" s="317"/>
      <c r="F777" s="317"/>
      <c r="G777" s="317"/>
      <c r="H777" s="317"/>
      <c r="I777" s="317"/>
    </row>
    <row r="778" spans="1:9" ht="12.75">
      <c r="A778" s="317"/>
      <c r="B778" s="317"/>
      <c r="C778" s="317"/>
      <c r="D778" s="317"/>
      <c r="E778" s="317"/>
      <c r="F778" s="317"/>
      <c r="G778" s="317"/>
      <c r="H778" s="317"/>
      <c r="I778" s="317"/>
    </row>
    <row r="779" spans="1:9" ht="12.75">
      <c r="A779" s="317"/>
      <c r="B779" s="317"/>
      <c r="C779" s="317"/>
      <c r="D779" s="317"/>
      <c r="E779" s="317"/>
      <c r="F779" s="317"/>
      <c r="G779" s="317"/>
      <c r="H779" s="317"/>
      <c r="I779" s="317"/>
    </row>
    <row r="780" spans="1:9" ht="12.75">
      <c r="A780" s="317"/>
      <c r="B780" s="317"/>
      <c r="C780" s="317"/>
      <c r="D780" s="317"/>
      <c r="E780" s="317"/>
      <c r="F780" s="317"/>
      <c r="G780" s="317"/>
      <c r="H780" s="317"/>
      <c r="I780" s="317"/>
    </row>
    <row r="781" spans="1:9" ht="12.75">
      <c r="A781" s="317"/>
      <c r="B781" s="317"/>
      <c r="C781" s="317"/>
      <c r="D781" s="317"/>
      <c r="E781" s="317"/>
      <c r="F781" s="317"/>
      <c r="G781" s="317"/>
      <c r="H781" s="317"/>
      <c r="I781" s="317"/>
    </row>
    <row r="782" spans="1:9" ht="12.75">
      <c r="A782" s="317"/>
      <c r="B782" s="317"/>
      <c r="C782" s="317"/>
      <c r="D782" s="317"/>
      <c r="E782" s="317"/>
      <c r="F782" s="317"/>
      <c r="G782" s="317"/>
      <c r="H782" s="317"/>
      <c r="I782" s="317"/>
    </row>
    <row r="783" spans="1:9" ht="12.75">
      <c r="A783" s="317"/>
      <c r="B783" s="317"/>
      <c r="C783" s="317"/>
      <c r="D783" s="317"/>
      <c r="E783" s="317"/>
      <c r="F783" s="317"/>
      <c r="G783" s="317"/>
      <c r="H783" s="317"/>
      <c r="I783" s="317"/>
    </row>
    <row r="784" spans="1:9" ht="12.75">
      <c r="A784" s="317"/>
      <c r="B784" s="317"/>
      <c r="C784" s="317"/>
      <c r="D784" s="317"/>
      <c r="E784" s="317"/>
      <c r="F784" s="317"/>
      <c r="G784" s="317"/>
      <c r="H784" s="317"/>
      <c r="I784" s="317"/>
    </row>
    <row r="785" spans="1:9" ht="12.75">
      <c r="A785" s="317"/>
      <c r="B785" s="317"/>
      <c r="C785" s="317"/>
      <c r="D785" s="317"/>
      <c r="E785" s="317"/>
      <c r="F785" s="317"/>
      <c r="G785" s="317"/>
      <c r="H785" s="317"/>
      <c r="I785" s="317"/>
    </row>
    <row r="786" spans="1:9" ht="12.75">
      <c r="A786" s="317"/>
      <c r="B786" s="317"/>
      <c r="C786" s="317"/>
      <c r="D786" s="317"/>
      <c r="E786" s="317"/>
      <c r="F786" s="317"/>
      <c r="G786" s="317"/>
      <c r="H786" s="317"/>
      <c r="I786" s="317"/>
    </row>
    <row r="787" spans="1:9" ht="12.75">
      <c r="A787" s="317"/>
      <c r="B787" s="317"/>
      <c r="C787" s="317"/>
      <c r="D787" s="317"/>
      <c r="E787" s="317"/>
      <c r="F787" s="317"/>
      <c r="G787" s="317"/>
      <c r="H787" s="317"/>
      <c r="I787" s="317"/>
    </row>
    <row r="788" spans="1:9" ht="12.75">
      <c r="A788" s="317"/>
      <c r="B788" s="317"/>
      <c r="C788" s="317"/>
      <c r="D788" s="317"/>
      <c r="E788" s="317"/>
      <c r="F788" s="317"/>
      <c r="G788" s="317"/>
      <c r="H788" s="317"/>
      <c r="I788" s="317"/>
    </row>
    <row r="789" spans="1:9" ht="12.75">
      <c r="A789" s="317"/>
      <c r="B789" s="317"/>
      <c r="C789" s="317"/>
      <c r="D789" s="317"/>
      <c r="E789" s="317"/>
      <c r="F789" s="317"/>
      <c r="G789" s="317"/>
      <c r="H789" s="317"/>
      <c r="I789" s="317"/>
    </row>
    <row r="790" spans="1:9" ht="12.75">
      <c r="A790" s="317"/>
      <c r="B790" s="317"/>
      <c r="C790" s="317"/>
      <c r="D790" s="317"/>
      <c r="E790" s="317"/>
      <c r="F790" s="317"/>
      <c r="G790" s="317"/>
      <c r="H790" s="317"/>
      <c r="I790" s="317"/>
    </row>
    <row r="791" spans="1:9" ht="12.75">
      <c r="A791" s="317"/>
      <c r="B791" s="317"/>
      <c r="C791" s="317"/>
      <c r="D791" s="317"/>
      <c r="E791" s="317"/>
      <c r="F791" s="317"/>
      <c r="G791" s="317"/>
      <c r="H791" s="317"/>
      <c r="I791" s="317"/>
    </row>
    <row r="792" spans="1:9" ht="12.75">
      <c r="A792" s="317"/>
      <c r="B792" s="317"/>
      <c r="C792" s="317"/>
      <c r="D792" s="317"/>
      <c r="E792" s="317"/>
      <c r="F792" s="317"/>
      <c r="G792" s="317"/>
      <c r="H792" s="317"/>
      <c r="I792" s="317"/>
    </row>
    <row r="793" spans="1:9" ht="12.75">
      <c r="A793" s="317"/>
      <c r="B793" s="317"/>
      <c r="C793" s="317"/>
      <c r="D793" s="317"/>
      <c r="E793" s="317"/>
      <c r="F793" s="317"/>
      <c r="G793" s="317"/>
      <c r="H793" s="317"/>
      <c r="I793" s="317"/>
    </row>
    <row r="794" spans="1:9" ht="12.75">
      <c r="A794" s="317"/>
      <c r="B794" s="317"/>
      <c r="C794" s="317"/>
      <c r="D794" s="317"/>
      <c r="E794" s="317"/>
      <c r="F794" s="317"/>
      <c r="G794" s="317"/>
      <c r="H794" s="317"/>
      <c r="I794" s="317"/>
    </row>
    <row r="795" spans="1:9" ht="12.75">
      <c r="A795" s="317"/>
      <c r="B795" s="317"/>
      <c r="C795" s="317"/>
      <c r="D795" s="317"/>
      <c r="E795" s="317"/>
      <c r="F795" s="317"/>
      <c r="G795" s="317"/>
      <c r="H795" s="317"/>
      <c r="I795" s="317"/>
    </row>
    <row r="796" spans="1:9" ht="12.75">
      <c r="A796" s="317"/>
      <c r="B796" s="317"/>
      <c r="C796" s="317"/>
      <c r="D796" s="317"/>
      <c r="E796" s="317"/>
      <c r="F796" s="317"/>
      <c r="G796" s="317"/>
      <c r="H796" s="317"/>
      <c r="I796" s="317"/>
    </row>
    <row r="797" spans="1:9" ht="12.75">
      <c r="A797" s="317"/>
      <c r="B797" s="317"/>
      <c r="C797" s="317"/>
      <c r="D797" s="317"/>
      <c r="E797" s="317"/>
      <c r="F797" s="317"/>
      <c r="G797" s="317"/>
      <c r="H797" s="317"/>
      <c r="I797" s="317"/>
    </row>
    <row r="798" spans="1:9" ht="12.75">
      <c r="A798" s="317"/>
      <c r="B798" s="317"/>
      <c r="C798" s="317"/>
      <c r="D798" s="317"/>
      <c r="E798" s="317"/>
      <c r="F798" s="317"/>
      <c r="G798" s="317"/>
      <c r="H798" s="317"/>
      <c r="I798" s="317"/>
    </row>
    <row r="799" spans="1:9" ht="12.75">
      <c r="A799" s="317"/>
      <c r="B799" s="317"/>
      <c r="C799" s="317"/>
      <c r="D799" s="317"/>
      <c r="E799" s="317"/>
      <c r="F799" s="317"/>
      <c r="G799" s="317"/>
      <c r="H799" s="317"/>
      <c r="I799" s="317"/>
    </row>
    <row r="800" spans="1:9" ht="12.75">
      <c r="A800" s="317"/>
      <c r="B800" s="317"/>
      <c r="C800" s="317"/>
      <c r="D800" s="317"/>
      <c r="E800" s="317"/>
      <c r="F800" s="317"/>
      <c r="G800" s="317"/>
      <c r="H800" s="317"/>
      <c r="I800" s="317"/>
    </row>
    <row r="801" spans="1:9" ht="12.75">
      <c r="A801" s="317"/>
      <c r="B801" s="317"/>
      <c r="C801" s="317"/>
      <c r="D801" s="317"/>
      <c r="E801" s="317"/>
      <c r="F801" s="317"/>
      <c r="G801" s="317"/>
      <c r="H801" s="317"/>
      <c r="I801" s="317"/>
    </row>
    <row r="802" spans="1:9" ht="12.75">
      <c r="A802" s="317"/>
      <c r="B802" s="317"/>
      <c r="C802" s="317"/>
      <c r="D802" s="317"/>
      <c r="E802" s="317"/>
      <c r="F802" s="317"/>
      <c r="G802" s="317"/>
      <c r="H802" s="317"/>
      <c r="I802" s="317"/>
    </row>
    <row r="803" spans="1:9" ht="12.75">
      <c r="A803" s="317"/>
      <c r="B803" s="317"/>
      <c r="C803" s="317"/>
      <c r="D803" s="317"/>
      <c r="E803" s="317"/>
      <c r="F803" s="317"/>
      <c r="G803" s="317"/>
      <c r="H803" s="317"/>
      <c r="I803" s="317"/>
    </row>
    <row r="804" spans="1:9" ht="12.75">
      <c r="A804" s="317"/>
      <c r="B804" s="317"/>
      <c r="C804" s="317"/>
      <c r="D804" s="317"/>
      <c r="E804" s="317"/>
      <c r="F804" s="317"/>
      <c r="G804" s="317"/>
      <c r="H804" s="317"/>
      <c r="I804" s="317"/>
    </row>
    <row r="805" spans="1:9" ht="12.75">
      <c r="A805" s="317"/>
      <c r="B805" s="317"/>
      <c r="C805" s="317"/>
      <c r="D805" s="317"/>
      <c r="E805" s="317"/>
      <c r="F805" s="317"/>
      <c r="G805" s="317"/>
      <c r="H805" s="317"/>
      <c r="I805" s="317"/>
    </row>
    <row r="806" spans="1:9" ht="12.75">
      <c r="A806" s="317"/>
      <c r="B806" s="317"/>
      <c r="C806" s="317"/>
      <c r="D806" s="317"/>
      <c r="E806" s="317"/>
      <c r="F806" s="317"/>
      <c r="G806" s="317"/>
      <c r="H806" s="317"/>
      <c r="I806" s="317"/>
    </row>
    <row r="807" spans="1:9" ht="12.75">
      <c r="A807" s="317"/>
      <c r="B807" s="317"/>
      <c r="C807" s="317"/>
      <c r="D807" s="317"/>
      <c r="E807" s="317"/>
      <c r="F807" s="317"/>
      <c r="G807" s="317"/>
      <c r="H807" s="317"/>
      <c r="I807" s="317"/>
    </row>
    <row r="808" spans="1:9" ht="12.75">
      <c r="A808" s="317"/>
      <c r="B808" s="317"/>
      <c r="C808" s="317"/>
      <c r="D808" s="317"/>
      <c r="E808" s="317"/>
      <c r="F808" s="317"/>
      <c r="G808" s="317"/>
      <c r="H808" s="317"/>
      <c r="I808" s="317"/>
    </row>
    <row r="809" spans="1:9" ht="12.75">
      <c r="A809" s="317"/>
      <c r="B809" s="317"/>
      <c r="C809" s="317"/>
      <c r="D809" s="317"/>
      <c r="E809" s="317"/>
      <c r="F809" s="317"/>
      <c r="G809" s="317"/>
      <c r="H809" s="317"/>
      <c r="I809" s="317"/>
    </row>
    <row r="810" spans="1:9" ht="12.75">
      <c r="A810" s="317"/>
      <c r="B810" s="317"/>
      <c r="C810" s="317"/>
      <c r="D810" s="317"/>
      <c r="E810" s="317"/>
      <c r="F810" s="317"/>
      <c r="G810" s="317"/>
      <c r="H810" s="317"/>
      <c r="I810" s="317"/>
    </row>
    <row r="811" spans="1:9" ht="12.75">
      <c r="A811" s="317"/>
      <c r="B811" s="317"/>
      <c r="C811" s="317"/>
      <c r="D811" s="317"/>
      <c r="E811" s="317"/>
      <c r="F811" s="317"/>
      <c r="G811" s="317"/>
      <c r="H811" s="317"/>
      <c r="I811" s="317"/>
    </row>
    <row r="812" spans="1:9" ht="12.75">
      <c r="A812" s="317"/>
      <c r="B812" s="317"/>
      <c r="C812" s="317"/>
      <c r="D812" s="317"/>
      <c r="E812" s="317"/>
      <c r="F812" s="317"/>
      <c r="G812" s="317"/>
      <c r="H812" s="317"/>
      <c r="I812" s="317"/>
    </row>
    <row r="813" spans="1:9" ht="12.75">
      <c r="A813" s="317"/>
      <c r="B813" s="317"/>
      <c r="C813" s="317"/>
      <c r="D813" s="317"/>
      <c r="E813" s="317"/>
      <c r="F813" s="317"/>
      <c r="G813" s="317"/>
      <c r="H813" s="317"/>
      <c r="I813" s="317"/>
    </row>
    <row r="814" spans="1:9" ht="12.75">
      <c r="A814" s="317"/>
      <c r="B814" s="317"/>
      <c r="C814" s="317"/>
      <c r="D814" s="317"/>
      <c r="E814" s="317"/>
      <c r="F814" s="317"/>
      <c r="G814" s="317"/>
      <c r="H814" s="317"/>
      <c r="I814" s="317"/>
    </row>
    <row r="815" spans="1:9" ht="12.75">
      <c r="A815" s="317"/>
      <c r="B815" s="317"/>
      <c r="C815" s="317"/>
      <c r="D815" s="317"/>
      <c r="E815" s="317"/>
      <c r="F815" s="317"/>
      <c r="G815" s="317"/>
      <c r="H815" s="317"/>
      <c r="I815" s="317"/>
    </row>
    <row r="816" spans="1:9" ht="12.75">
      <c r="A816" s="317"/>
      <c r="B816" s="317"/>
      <c r="C816" s="317"/>
      <c r="D816" s="317"/>
      <c r="E816" s="317"/>
      <c r="F816" s="317"/>
      <c r="G816" s="317"/>
      <c r="H816" s="317"/>
      <c r="I816" s="317"/>
    </row>
    <row r="817" spans="1:9" ht="12.75">
      <c r="A817" s="317"/>
      <c r="B817" s="317"/>
      <c r="C817" s="317"/>
      <c r="D817" s="317"/>
      <c r="E817" s="317"/>
      <c r="F817" s="317"/>
      <c r="G817" s="317"/>
      <c r="H817" s="317"/>
      <c r="I817" s="317"/>
    </row>
    <row r="818" spans="1:9" ht="12.75">
      <c r="A818" s="317"/>
      <c r="B818" s="317"/>
      <c r="C818" s="317"/>
      <c r="D818" s="317"/>
      <c r="E818" s="317"/>
      <c r="F818" s="317"/>
      <c r="G818" s="317"/>
      <c r="H818" s="317"/>
      <c r="I818" s="317"/>
    </row>
    <row r="819" spans="1:9" ht="12.75">
      <c r="A819" s="317"/>
      <c r="B819" s="317"/>
      <c r="C819" s="317"/>
      <c r="D819" s="317"/>
      <c r="E819" s="317"/>
      <c r="F819" s="317"/>
      <c r="G819" s="317"/>
      <c r="H819" s="317"/>
      <c r="I819" s="317"/>
    </row>
    <row r="820" spans="1:9" ht="12.75">
      <c r="A820" s="317"/>
      <c r="B820" s="317"/>
      <c r="C820" s="317"/>
      <c r="D820" s="317"/>
      <c r="E820" s="317"/>
      <c r="F820" s="317"/>
      <c r="G820" s="317"/>
      <c r="H820" s="317"/>
      <c r="I820" s="317"/>
    </row>
    <row r="821" spans="1:9" ht="12.75">
      <c r="A821" s="317"/>
      <c r="B821" s="317"/>
      <c r="C821" s="317"/>
      <c r="D821" s="317"/>
      <c r="E821" s="317"/>
      <c r="F821" s="317"/>
      <c r="G821" s="317"/>
      <c r="H821" s="317"/>
      <c r="I821" s="317"/>
    </row>
    <row r="822" spans="1:9" ht="12.75">
      <c r="A822" s="317"/>
      <c r="B822" s="317"/>
      <c r="C822" s="317"/>
      <c r="D822" s="317"/>
      <c r="E822" s="317"/>
      <c r="F822" s="317"/>
      <c r="G822" s="317"/>
      <c r="H822" s="317"/>
      <c r="I822" s="317"/>
    </row>
    <row r="823" spans="1:9" ht="12.75">
      <c r="A823" s="317"/>
      <c r="B823" s="317"/>
      <c r="C823" s="317"/>
      <c r="D823" s="317"/>
      <c r="E823" s="317"/>
      <c r="F823" s="317"/>
      <c r="G823" s="317"/>
      <c r="H823" s="317"/>
      <c r="I823" s="317"/>
    </row>
    <row r="824" spans="1:9" ht="12.75">
      <c r="A824" s="317"/>
      <c r="B824" s="317"/>
      <c r="C824" s="317"/>
      <c r="D824" s="317"/>
      <c r="E824" s="317"/>
      <c r="F824" s="317"/>
      <c r="G824" s="317"/>
      <c r="H824" s="317"/>
      <c r="I824" s="317"/>
    </row>
    <row r="825" spans="1:9" ht="12.75">
      <c r="A825" s="317"/>
      <c r="B825" s="317"/>
      <c r="C825" s="317"/>
      <c r="D825" s="317"/>
      <c r="E825" s="317"/>
      <c r="F825" s="317"/>
      <c r="G825" s="317"/>
      <c r="H825" s="317"/>
      <c r="I825" s="317"/>
    </row>
    <row r="826" spans="1:9" ht="12.75">
      <c r="A826" s="317"/>
      <c r="B826" s="317"/>
      <c r="C826" s="317"/>
      <c r="D826" s="317"/>
      <c r="E826" s="317"/>
      <c r="F826" s="317"/>
      <c r="G826" s="317"/>
      <c r="H826" s="317"/>
      <c r="I826" s="317"/>
    </row>
    <row r="827" spans="1:9" ht="12.75">
      <c r="A827" s="317"/>
      <c r="B827" s="317"/>
      <c r="C827" s="317"/>
      <c r="D827" s="317"/>
      <c r="E827" s="317"/>
      <c r="F827" s="317"/>
      <c r="G827" s="317"/>
      <c r="H827" s="317"/>
      <c r="I827" s="317"/>
    </row>
    <row r="828" spans="1:9" ht="12.75">
      <c r="A828" s="317"/>
      <c r="B828" s="317"/>
      <c r="C828" s="317"/>
      <c r="D828" s="317"/>
      <c r="E828" s="317"/>
      <c r="F828" s="317"/>
      <c r="G828" s="317"/>
      <c r="H828" s="317"/>
      <c r="I828" s="317"/>
    </row>
    <row r="829" spans="1:9" ht="12.75">
      <c r="A829" s="317"/>
      <c r="B829" s="317"/>
      <c r="C829" s="317"/>
      <c r="D829" s="317"/>
      <c r="E829" s="317"/>
      <c r="F829" s="317"/>
      <c r="G829" s="317"/>
      <c r="H829" s="317"/>
      <c r="I829" s="317"/>
    </row>
    <row r="830" spans="1:9" ht="12.75">
      <c r="A830" s="317"/>
      <c r="B830" s="317"/>
      <c r="C830" s="317"/>
      <c r="D830" s="317"/>
      <c r="E830" s="317"/>
      <c r="F830" s="317"/>
      <c r="G830" s="317"/>
      <c r="H830" s="317"/>
      <c r="I830" s="317"/>
    </row>
    <row r="831" spans="1:9" ht="12.75">
      <c r="A831" s="317"/>
      <c r="B831" s="317"/>
      <c r="C831" s="317"/>
      <c r="D831" s="317"/>
      <c r="E831" s="317"/>
      <c r="F831" s="317"/>
      <c r="G831" s="317"/>
      <c r="H831" s="317"/>
      <c r="I831" s="317"/>
    </row>
    <row r="832" spans="1:9" ht="12.75">
      <c r="A832" s="317"/>
      <c r="B832" s="317"/>
      <c r="C832" s="317"/>
      <c r="D832" s="317"/>
      <c r="E832" s="317"/>
      <c r="F832" s="317"/>
      <c r="G832" s="317"/>
      <c r="H832" s="317"/>
      <c r="I832" s="317"/>
    </row>
    <row r="833" spans="1:9" ht="12.75">
      <c r="A833" s="317"/>
      <c r="B833" s="317"/>
      <c r="C833" s="317"/>
      <c r="D833" s="317"/>
      <c r="E833" s="317"/>
      <c r="F833" s="317"/>
      <c r="G833" s="317"/>
      <c r="H833" s="317"/>
      <c r="I833" s="317"/>
    </row>
    <row r="834" spans="1:9" ht="12.75">
      <c r="A834" s="317"/>
      <c r="B834" s="317"/>
      <c r="C834" s="317"/>
      <c r="D834" s="317"/>
      <c r="E834" s="317"/>
      <c r="F834" s="317"/>
      <c r="G834" s="317"/>
      <c r="H834" s="317"/>
      <c r="I834" s="317"/>
    </row>
    <row r="835" spans="1:9" ht="12.75">
      <c r="A835" s="317"/>
      <c r="B835" s="317"/>
      <c r="C835" s="317"/>
      <c r="D835" s="317"/>
      <c r="E835" s="317"/>
      <c r="F835" s="317"/>
      <c r="G835" s="317"/>
      <c r="H835" s="317"/>
      <c r="I835" s="317"/>
    </row>
    <row r="836" spans="1:9" ht="12.75">
      <c r="A836" s="317"/>
      <c r="B836" s="317"/>
      <c r="C836" s="317"/>
      <c r="D836" s="317"/>
      <c r="E836" s="317"/>
      <c r="F836" s="317"/>
      <c r="G836" s="317"/>
      <c r="H836" s="317"/>
      <c r="I836" s="317"/>
    </row>
    <row r="837" spans="1:9" ht="12.75">
      <c r="A837" s="317"/>
      <c r="B837" s="317"/>
      <c r="C837" s="317"/>
      <c r="D837" s="317"/>
      <c r="E837" s="317"/>
      <c r="F837" s="317"/>
      <c r="G837" s="317"/>
      <c r="H837" s="317"/>
      <c r="I837" s="317"/>
    </row>
    <row r="838" spans="1:9" ht="12.75">
      <c r="A838" s="317"/>
      <c r="B838" s="317"/>
      <c r="C838" s="317"/>
      <c r="D838" s="317"/>
      <c r="E838" s="317"/>
      <c r="F838" s="317"/>
      <c r="G838" s="317"/>
      <c r="H838" s="317"/>
      <c r="I838" s="317"/>
    </row>
    <row r="839" spans="1:9" ht="12.75">
      <c r="A839" s="317"/>
      <c r="B839" s="317"/>
      <c r="C839" s="317"/>
      <c r="D839" s="317"/>
      <c r="E839" s="317"/>
      <c r="F839" s="317"/>
      <c r="G839" s="317"/>
      <c r="H839" s="317"/>
      <c r="I839" s="317"/>
    </row>
    <row r="840" spans="1:9" ht="12.75">
      <c r="A840" s="317"/>
      <c r="B840" s="317"/>
      <c r="C840" s="317"/>
      <c r="D840" s="317"/>
      <c r="E840" s="317"/>
      <c r="F840" s="317"/>
      <c r="G840" s="317"/>
      <c r="H840" s="317"/>
      <c r="I840" s="317"/>
    </row>
    <row r="841" spans="1:9" ht="12.75">
      <c r="A841" s="317"/>
      <c r="B841" s="317"/>
      <c r="C841" s="317"/>
      <c r="D841" s="317"/>
      <c r="E841" s="317"/>
      <c r="F841" s="317"/>
      <c r="G841" s="317"/>
      <c r="H841" s="317"/>
      <c r="I841" s="317"/>
    </row>
    <row r="842" spans="1:9" ht="12.75">
      <c r="A842" s="317"/>
      <c r="B842" s="317"/>
      <c r="C842" s="317"/>
      <c r="D842" s="317"/>
      <c r="E842" s="317"/>
      <c r="F842" s="317"/>
      <c r="G842" s="317"/>
      <c r="H842" s="317"/>
      <c r="I842" s="317"/>
    </row>
    <row r="843" spans="1:9" ht="12.75">
      <c r="A843" s="317"/>
      <c r="B843" s="317"/>
      <c r="C843" s="317"/>
      <c r="D843" s="317"/>
      <c r="E843" s="317"/>
      <c r="F843" s="317"/>
      <c r="G843" s="317"/>
      <c r="H843" s="317"/>
      <c r="I843" s="317"/>
    </row>
    <row r="844" spans="1:9" ht="12.75">
      <c r="A844" s="317"/>
      <c r="B844" s="317"/>
      <c r="C844" s="317"/>
      <c r="D844" s="317"/>
      <c r="E844" s="317"/>
      <c r="F844" s="317"/>
      <c r="G844" s="317"/>
      <c r="H844" s="317"/>
      <c r="I844" s="317"/>
    </row>
    <row r="845" spans="1:9" ht="12.75">
      <c r="A845" s="317"/>
      <c r="B845" s="317"/>
      <c r="C845" s="317"/>
      <c r="D845" s="317"/>
      <c r="E845" s="317"/>
      <c r="F845" s="317"/>
      <c r="G845" s="317"/>
      <c r="H845" s="317"/>
      <c r="I845" s="317"/>
    </row>
    <row r="846" spans="1:9" ht="12.75">
      <c r="A846" s="317"/>
      <c r="B846" s="317"/>
      <c r="C846" s="317"/>
      <c r="D846" s="317"/>
      <c r="E846" s="317"/>
      <c r="F846" s="317"/>
      <c r="G846" s="317"/>
      <c r="H846" s="317"/>
      <c r="I846" s="317"/>
    </row>
    <row r="847" spans="1:9" ht="12.75">
      <c r="A847" s="317"/>
      <c r="B847" s="317"/>
      <c r="C847" s="317"/>
      <c r="D847" s="317"/>
      <c r="E847" s="317"/>
      <c r="F847" s="317"/>
      <c r="G847" s="317"/>
      <c r="H847" s="317"/>
      <c r="I847" s="317"/>
    </row>
    <row r="848" spans="1:9" ht="12.75">
      <c r="A848" s="317"/>
      <c r="B848" s="317"/>
      <c r="C848" s="317"/>
      <c r="D848" s="317"/>
      <c r="E848" s="317"/>
      <c r="F848" s="317"/>
      <c r="G848" s="317"/>
      <c r="H848" s="317"/>
      <c r="I848" s="317"/>
    </row>
    <row r="849" spans="1:9" ht="12.75">
      <c r="A849" s="317"/>
      <c r="B849" s="317"/>
      <c r="C849" s="317"/>
      <c r="D849" s="317"/>
      <c r="E849" s="317"/>
      <c r="F849" s="317"/>
      <c r="G849" s="317"/>
      <c r="H849" s="317"/>
      <c r="I849" s="317"/>
    </row>
    <row r="850" spans="1:9" ht="12.75">
      <c r="A850" s="317"/>
      <c r="B850" s="317"/>
      <c r="C850" s="317"/>
      <c r="D850" s="317"/>
      <c r="E850" s="317"/>
      <c r="F850" s="317"/>
      <c r="G850" s="317"/>
      <c r="H850" s="317"/>
      <c r="I850" s="317"/>
    </row>
    <row r="851" spans="1:9" ht="12.75">
      <c r="A851" s="317"/>
      <c r="B851" s="317"/>
      <c r="C851" s="317"/>
      <c r="D851" s="317"/>
      <c r="E851" s="317"/>
      <c r="F851" s="317"/>
      <c r="G851" s="317"/>
      <c r="H851" s="317"/>
      <c r="I851" s="317"/>
    </row>
    <row r="852" spans="1:9" ht="12.75">
      <c r="A852" s="317"/>
      <c r="B852" s="317"/>
      <c r="C852" s="317"/>
      <c r="D852" s="317"/>
      <c r="E852" s="317"/>
      <c r="F852" s="317"/>
      <c r="G852" s="317"/>
      <c r="H852" s="317"/>
      <c r="I852" s="317"/>
    </row>
    <row r="853" spans="1:9" ht="12.75">
      <c r="A853" s="317"/>
      <c r="B853" s="317"/>
      <c r="C853" s="317"/>
      <c r="D853" s="317"/>
      <c r="E853" s="317"/>
      <c r="F853" s="317"/>
      <c r="G853" s="317"/>
      <c r="H853" s="317"/>
      <c r="I853" s="317"/>
    </row>
    <row r="854" spans="1:9" ht="12.75">
      <c r="A854" s="317"/>
      <c r="B854" s="317"/>
      <c r="C854" s="317"/>
      <c r="D854" s="317"/>
      <c r="E854" s="317"/>
      <c r="F854" s="317"/>
      <c r="G854" s="317"/>
      <c r="H854" s="317"/>
      <c r="I854" s="317"/>
    </row>
    <row r="855" spans="1:9" ht="12.75">
      <c r="A855" s="317"/>
      <c r="B855" s="317"/>
      <c r="C855" s="317"/>
      <c r="D855" s="317"/>
      <c r="E855" s="317"/>
      <c r="F855" s="317"/>
      <c r="G855" s="317"/>
      <c r="H855" s="317"/>
      <c r="I855" s="317"/>
    </row>
    <row r="856" spans="1:9" ht="12.75">
      <c r="A856" s="317"/>
      <c r="B856" s="317"/>
      <c r="C856" s="317"/>
      <c r="D856" s="317"/>
      <c r="E856" s="317"/>
      <c r="F856" s="317"/>
      <c r="G856" s="317"/>
      <c r="H856" s="317"/>
      <c r="I856" s="317"/>
    </row>
    <row r="857" spans="1:9" ht="12.75">
      <c r="A857" s="317"/>
      <c r="B857" s="317"/>
      <c r="C857" s="317"/>
      <c r="D857" s="317"/>
      <c r="E857" s="317"/>
      <c r="F857" s="317"/>
      <c r="G857" s="317"/>
      <c r="H857" s="317"/>
      <c r="I857" s="317"/>
    </row>
    <row r="858" spans="1:9" ht="12.75">
      <c r="A858" s="317"/>
      <c r="B858" s="317"/>
      <c r="C858" s="317"/>
      <c r="D858" s="317"/>
      <c r="E858" s="317"/>
      <c r="F858" s="317"/>
      <c r="G858" s="317"/>
      <c r="H858" s="317"/>
      <c r="I858" s="317"/>
    </row>
    <row r="859" spans="1:9" ht="12.75">
      <c r="A859" s="317"/>
      <c r="B859" s="317"/>
      <c r="C859" s="317"/>
      <c r="D859" s="317"/>
      <c r="E859" s="317"/>
      <c r="F859" s="317"/>
      <c r="G859" s="317"/>
      <c r="H859" s="317"/>
      <c r="I859" s="317"/>
    </row>
    <row r="860" spans="1:9" ht="12.75">
      <c r="A860" s="317"/>
      <c r="B860" s="317"/>
      <c r="C860" s="317"/>
      <c r="D860" s="317"/>
      <c r="E860" s="317"/>
      <c r="F860" s="317"/>
      <c r="G860" s="317"/>
      <c r="H860" s="317"/>
      <c r="I860" s="317"/>
    </row>
    <row r="861" spans="1:9" ht="12.75">
      <c r="A861" s="317"/>
      <c r="B861" s="317"/>
      <c r="C861" s="317"/>
      <c r="D861" s="317"/>
      <c r="E861" s="317"/>
      <c r="F861" s="317"/>
      <c r="G861" s="317"/>
      <c r="H861" s="317"/>
      <c r="I861" s="317"/>
    </row>
    <row r="862" spans="1:9" ht="12.75">
      <c r="A862" s="317"/>
      <c r="B862" s="317"/>
      <c r="C862" s="317"/>
      <c r="D862" s="317"/>
      <c r="E862" s="317"/>
      <c r="F862" s="317"/>
      <c r="G862" s="317"/>
      <c r="H862" s="317"/>
      <c r="I862" s="317"/>
    </row>
    <row r="863" spans="1:9" ht="12.75">
      <c r="A863" s="317"/>
      <c r="B863" s="317"/>
      <c r="C863" s="317"/>
      <c r="D863" s="317"/>
      <c r="E863" s="317"/>
      <c r="F863" s="317"/>
      <c r="G863" s="317"/>
      <c r="H863" s="317"/>
      <c r="I863" s="317"/>
    </row>
    <row r="864" spans="1:9" ht="12.75">
      <c r="A864" s="317"/>
      <c r="B864" s="317"/>
      <c r="C864" s="317"/>
      <c r="D864" s="317"/>
      <c r="E864" s="317"/>
      <c r="F864" s="317"/>
      <c r="G864" s="317"/>
      <c r="H864" s="317"/>
      <c r="I864" s="317"/>
    </row>
    <row r="865" spans="1:9" ht="12.75">
      <c r="A865" s="317"/>
      <c r="B865" s="317"/>
      <c r="C865" s="317"/>
      <c r="D865" s="317"/>
      <c r="E865" s="317"/>
      <c r="F865" s="317"/>
      <c r="G865" s="317"/>
      <c r="H865" s="317"/>
      <c r="I865" s="317"/>
    </row>
    <row r="866" spans="1:9" ht="12.75">
      <c r="A866" s="317"/>
      <c r="B866" s="317"/>
      <c r="C866" s="317"/>
      <c r="D866" s="317"/>
      <c r="E866" s="317"/>
      <c r="F866" s="317"/>
      <c r="G866" s="317"/>
      <c r="H866" s="317"/>
      <c r="I866" s="317"/>
    </row>
    <row r="867" spans="1:9" ht="12.75">
      <c r="A867" s="317"/>
      <c r="B867" s="317"/>
      <c r="C867" s="317"/>
      <c r="D867" s="317"/>
      <c r="E867" s="317"/>
      <c r="F867" s="317"/>
      <c r="G867" s="317"/>
      <c r="H867" s="317"/>
      <c r="I867" s="317"/>
    </row>
    <row r="868" spans="1:9" ht="12.75">
      <c r="A868" s="317"/>
      <c r="B868" s="317"/>
      <c r="C868" s="317"/>
      <c r="D868" s="317"/>
      <c r="E868" s="317"/>
      <c r="F868" s="317"/>
      <c r="G868" s="317"/>
      <c r="H868" s="317"/>
      <c r="I868" s="317"/>
    </row>
    <row r="869" spans="1:9" ht="12.75">
      <c r="A869" s="317"/>
      <c r="B869" s="317"/>
      <c r="C869" s="317"/>
      <c r="D869" s="317"/>
      <c r="E869" s="317"/>
      <c r="F869" s="317"/>
      <c r="G869" s="317"/>
      <c r="H869" s="317"/>
      <c r="I869" s="317"/>
    </row>
    <row r="870" spans="1:9" ht="12.75">
      <c r="A870" s="317"/>
      <c r="B870" s="317"/>
      <c r="C870" s="317"/>
      <c r="D870" s="317"/>
      <c r="E870" s="317"/>
      <c r="F870" s="317"/>
      <c r="G870" s="317"/>
      <c r="H870" s="317"/>
      <c r="I870" s="317"/>
    </row>
    <row r="871" spans="1:9" ht="12.75">
      <c r="A871" s="317"/>
      <c r="B871" s="317"/>
      <c r="C871" s="317"/>
      <c r="D871" s="317"/>
      <c r="E871" s="317"/>
      <c r="F871" s="317"/>
      <c r="G871" s="317"/>
      <c r="H871" s="317"/>
      <c r="I871" s="317"/>
    </row>
    <row r="872" spans="1:9" ht="12.75">
      <c r="A872" s="317"/>
      <c r="B872" s="317"/>
      <c r="C872" s="317"/>
      <c r="D872" s="317"/>
      <c r="E872" s="317"/>
      <c r="F872" s="317"/>
      <c r="G872" s="317"/>
      <c r="H872" s="317"/>
      <c r="I872" s="317"/>
    </row>
    <row r="873" spans="1:9" ht="12.75">
      <c r="A873" s="317"/>
      <c r="B873" s="317"/>
      <c r="C873" s="317"/>
      <c r="D873" s="317"/>
      <c r="E873" s="317"/>
      <c r="F873" s="317"/>
      <c r="G873" s="317"/>
      <c r="H873" s="317"/>
      <c r="I873" s="317"/>
    </row>
    <row r="874" spans="1:9" ht="12.75">
      <c r="A874" s="317"/>
      <c r="B874" s="317"/>
      <c r="C874" s="317"/>
      <c r="D874" s="317"/>
      <c r="E874" s="317"/>
      <c r="F874" s="317"/>
      <c r="G874" s="317"/>
      <c r="H874" s="317"/>
      <c r="I874" s="317"/>
    </row>
    <row r="875" spans="1:9" ht="12.75">
      <c r="A875" s="317"/>
      <c r="B875" s="317"/>
      <c r="C875" s="317"/>
      <c r="D875" s="317"/>
      <c r="E875" s="317"/>
      <c r="F875" s="317"/>
      <c r="G875" s="317"/>
      <c r="H875" s="317"/>
      <c r="I875" s="317"/>
    </row>
    <row r="876" spans="1:9" ht="12.75">
      <c r="A876" s="317"/>
      <c r="B876" s="317"/>
      <c r="C876" s="317"/>
      <c r="D876" s="317"/>
      <c r="E876" s="317"/>
      <c r="F876" s="317"/>
      <c r="G876" s="317"/>
      <c r="H876" s="317"/>
      <c r="I876" s="317"/>
    </row>
    <row r="877" spans="1:9" ht="12.75">
      <c r="A877" s="317"/>
      <c r="B877" s="317"/>
      <c r="C877" s="317"/>
      <c r="D877" s="317"/>
      <c r="E877" s="317"/>
      <c r="F877" s="317"/>
      <c r="G877" s="317"/>
      <c r="H877" s="317"/>
      <c r="I877" s="317"/>
    </row>
    <row r="878" spans="1:9" ht="12.75">
      <c r="A878" s="317"/>
      <c r="B878" s="317"/>
      <c r="C878" s="317"/>
      <c r="D878" s="317"/>
      <c r="E878" s="317"/>
      <c r="F878" s="317"/>
      <c r="G878" s="317"/>
      <c r="H878" s="317"/>
      <c r="I878" s="317"/>
    </row>
    <row r="879" spans="1:9" ht="12.75">
      <c r="A879" s="317"/>
      <c r="B879" s="317"/>
      <c r="C879" s="317"/>
      <c r="D879" s="317"/>
      <c r="E879" s="317"/>
      <c r="F879" s="317"/>
      <c r="G879" s="317"/>
      <c r="H879" s="317"/>
      <c r="I879" s="317"/>
    </row>
    <row r="880" spans="1:9" ht="12.75">
      <c r="A880" s="317"/>
      <c r="B880" s="317"/>
      <c r="C880" s="317"/>
      <c r="D880" s="317"/>
      <c r="E880" s="317"/>
      <c r="F880" s="317"/>
      <c r="G880" s="317"/>
      <c r="H880" s="317"/>
      <c r="I880" s="317"/>
    </row>
    <row r="881" spans="1:9" ht="12.75">
      <c r="A881" s="317"/>
      <c r="B881" s="317"/>
      <c r="C881" s="317"/>
      <c r="D881" s="317"/>
      <c r="E881" s="317"/>
      <c r="F881" s="317"/>
      <c r="G881" s="317"/>
      <c r="H881" s="317"/>
      <c r="I881" s="317"/>
    </row>
    <row r="882" spans="1:9" ht="12.75">
      <c r="A882" s="317"/>
      <c r="B882" s="317"/>
      <c r="C882" s="317"/>
      <c r="D882" s="317"/>
      <c r="E882" s="317"/>
      <c r="F882" s="317"/>
      <c r="G882" s="317"/>
      <c r="H882" s="317"/>
      <c r="I882" s="317"/>
    </row>
    <row r="883" spans="1:9" ht="12.75">
      <c r="A883" s="317"/>
      <c r="B883" s="317"/>
      <c r="C883" s="317"/>
      <c r="D883" s="317"/>
      <c r="E883" s="317"/>
      <c r="F883" s="317"/>
      <c r="G883" s="317"/>
      <c r="H883" s="317"/>
      <c r="I883" s="317"/>
    </row>
    <row r="884" spans="1:9" ht="12.75">
      <c r="A884" s="317"/>
      <c r="B884" s="317"/>
      <c r="C884" s="317"/>
      <c r="D884" s="317"/>
      <c r="E884" s="317"/>
      <c r="F884" s="317"/>
      <c r="G884" s="317"/>
      <c r="H884" s="317"/>
      <c r="I884" s="317"/>
    </row>
    <row r="885" spans="1:9" ht="12.75">
      <c r="A885" s="317"/>
      <c r="B885" s="317"/>
      <c r="C885" s="317"/>
      <c r="D885" s="317"/>
      <c r="E885" s="317"/>
      <c r="F885" s="317"/>
      <c r="G885" s="317"/>
      <c r="H885" s="317"/>
      <c r="I885" s="317"/>
    </row>
    <row r="886" spans="1:9" ht="12.75">
      <c r="A886" s="317"/>
      <c r="B886" s="317"/>
      <c r="C886" s="317"/>
      <c r="D886" s="317"/>
      <c r="E886" s="317"/>
      <c r="F886" s="317"/>
      <c r="G886" s="317"/>
      <c r="H886" s="317"/>
      <c r="I886" s="317"/>
    </row>
    <row r="887" spans="1:9" ht="12.75">
      <c r="A887" s="317"/>
      <c r="B887" s="317"/>
      <c r="C887" s="317"/>
      <c r="D887" s="317"/>
      <c r="E887" s="317"/>
      <c r="F887" s="317"/>
      <c r="G887" s="317"/>
      <c r="H887" s="317"/>
      <c r="I887" s="317"/>
    </row>
    <row r="888" spans="1:9" ht="12.75">
      <c r="A888" s="317"/>
      <c r="B888" s="317"/>
      <c r="C888" s="317"/>
      <c r="D888" s="317"/>
      <c r="E888" s="317"/>
      <c r="F888" s="317"/>
      <c r="G888" s="317"/>
      <c r="H888" s="317"/>
      <c r="I888" s="317"/>
    </row>
    <row r="889" spans="1:9" ht="12.75">
      <c r="A889" s="317"/>
      <c r="B889" s="317"/>
      <c r="C889" s="317"/>
      <c r="D889" s="317"/>
      <c r="E889" s="317"/>
      <c r="F889" s="317"/>
      <c r="G889" s="317"/>
      <c r="H889" s="317"/>
      <c r="I889" s="317"/>
    </row>
    <row r="890" spans="1:9" ht="12.75">
      <c r="A890" s="317"/>
      <c r="B890" s="317"/>
      <c r="C890" s="317"/>
      <c r="D890" s="317"/>
      <c r="E890" s="317"/>
      <c r="F890" s="317"/>
      <c r="G890" s="317"/>
      <c r="H890" s="317"/>
      <c r="I890" s="317"/>
    </row>
    <row r="891" spans="1:9" ht="12.75">
      <c r="A891" s="317"/>
      <c r="B891" s="317"/>
      <c r="C891" s="317"/>
      <c r="D891" s="317"/>
      <c r="E891" s="317"/>
      <c r="F891" s="317"/>
      <c r="G891" s="317"/>
      <c r="H891" s="317"/>
      <c r="I891" s="317"/>
    </row>
    <row r="892" spans="1:9" ht="12.75">
      <c r="A892" s="317"/>
      <c r="B892" s="317"/>
      <c r="C892" s="317"/>
      <c r="D892" s="317"/>
      <c r="E892" s="317"/>
      <c r="F892" s="317"/>
      <c r="G892" s="317"/>
      <c r="H892" s="317"/>
      <c r="I892" s="317"/>
    </row>
    <row r="893" spans="1:9" ht="12.75">
      <c r="A893" s="317"/>
      <c r="B893" s="317"/>
      <c r="C893" s="317"/>
      <c r="D893" s="317"/>
      <c r="E893" s="317"/>
      <c r="F893" s="317"/>
      <c r="G893" s="317"/>
      <c r="H893" s="317"/>
      <c r="I893" s="317"/>
    </row>
    <row r="894" spans="1:9" ht="12.75">
      <c r="A894" s="317"/>
      <c r="B894" s="317"/>
      <c r="C894" s="317"/>
      <c r="D894" s="317"/>
      <c r="E894" s="317"/>
      <c r="F894" s="317"/>
      <c r="G894" s="317"/>
      <c r="H894" s="317"/>
      <c r="I894" s="317"/>
    </row>
    <row r="895" spans="1:9" ht="12.75">
      <c r="A895" s="317"/>
      <c r="B895" s="317"/>
      <c r="C895" s="317"/>
      <c r="D895" s="317"/>
      <c r="E895" s="317"/>
      <c r="F895" s="317"/>
      <c r="G895" s="317"/>
      <c r="H895" s="317"/>
      <c r="I895" s="317"/>
    </row>
    <row r="896" spans="1:9" ht="12.75">
      <c r="A896" s="317"/>
      <c r="B896" s="317"/>
      <c r="C896" s="317"/>
      <c r="D896" s="317"/>
      <c r="E896" s="317"/>
      <c r="F896" s="317"/>
      <c r="G896" s="317"/>
      <c r="H896" s="317"/>
      <c r="I896" s="317"/>
    </row>
    <row r="897" spans="1:9" ht="12.75">
      <c r="A897" s="317"/>
      <c r="B897" s="317"/>
      <c r="C897" s="317"/>
      <c r="D897" s="317"/>
      <c r="E897" s="317"/>
      <c r="F897" s="317"/>
      <c r="G897" s="317"/>
      <c r="H897" s="317"/>
      <c r="I897" s="317"/>
    </row>
    <row r="898" spans="1:9" ht="12.75">
      <c r="A898" s="317"/>
      <c r="B898" s="317"/>
      <c r="C898" s="317"/>
      <c r="D898" s="317"/>
      <c r="E898" s="317"/>
      <c r="F898" s="317"/>
      <c r="G898" s="317"/>
      <c r="H898" s="317"/>
      <c r="I898" s="317"/>
    </row>
    <row r="899" spans="1:9" ht="12.75">
      <c r="A899" s="317"/>
      <c r="B899" s="317"/>
      <c r="C899" s="317"/>
      <c r="D899" s="317"/>
      <c r="E899" s="317"/>
      <c r="F899" s="317"/>
      <c r="G899" s="317"/>
      <c r="H899" s="317"/>
      <c r="I899" s="317"/>
    </row>
    <row r="900" spans="1:9" ht="12.75">
      <c r="A900" s="317"/>
      <c r="B900" s="317"/>
      <c r="C900" s="317"/>
      <c r="D900" s="317"/>
      <c r="E900" s="317"/>
      <c r="F900" s="317"/>
      <c r="G900" s="317"/>
      <c r="H900" s="317"/>
      <c r="I900" s="317"/>
    </row>
    <row r="901" spans="1:9" ht="12.75">
      <c r="A901" s="317"/>
      <c r="B901" s="317"/>
      <c r="C901" s="317"/>
      <c r="D901" s="317"/>
      <c r="E901" s="317"/>
      <c r="F901" s="317"/>
      <c r="G901" s="317"/>
      <c r="H901" s="317"/>
      <c r="I901" s="317"/>
    </row>
    <row r="902" spans="1:9" ht="12.75">
      <c r="A902" s="317"/>
      <c r="B902" s="317"/>
      <c r="C902" s="317"/>
      <c r="D902" s="317"/>
      <c r="E902" s="317"/>
      <c r="F902" s="317"/>
      <c r="G902" s="317"/>
      <c r="H902" s="317"/>
      <c r="I902" s="317"/>
    </row>
    <row r="903" spans="1:9" ht="12.75">
      <c r="A903" s="317"/>
      <c r="B903" s="317"/>
      <c r="C903" s="317"/>
      <c r="D903" s="317"/>
      <c r="E903" s="317"/>
      <c r="F903" s="317"/>
      <c r="G903" s="317"/>
      <c r="H903" s="317"/>
      <c r="I903" s="317"/>
    </row>
    <row r="904" spans="1:9" ht="12.75">
      <c r="A904" s="317"/>
      <c r="B904" s="317"/>
      <c r="C904" s="317"/>
      <c r="D904" s="317"/>
      <c r="E904" s="317"/>
      <c r="F904" s="317"/>
      <c r="G904" s="317"/>
      <c r="H904" s="317"/>
      <c r="I904" s="317"/>
    </row>
    <row r="905" spans="1:9" ht="12.75">
      <c r="A905" s="317"/>
      <c r="B905" s="317"/>
      <c r="C905" s="317"/>
      <c r="D905" s="317"/>
      <c r="E905" s="317"/>
      <c r="F905" s="317"/>
      <c r="G905" s="317"/>
      <c r="H905" s="317"/>
      <c r="I905" s="317"/>
    </row>
    <row r="906" spans="1:9" ht="12.75">
      <c r="A906" s="317"/>
      <c r="B906" s="317"/>
      <c r="C906" s="317"/>
      <c r="D906" s="317"/>
      <c r="E906" s="317"/>
      <c r="F906" s="317"/>
      <c r="G906" s="317"/>
      <c r="H906" s="317"/>
      <c r="I906" s="317"/>
    </row>
    <row r="907" spans="1:9" ht="12.75">
      <c r="A907" s="317"/>
      <c r="B907" s="317"/>
      <c r="C907" s="317"/>
      <c r="D907" s="317"/>
      <c r="E907" s="317"/>
      <c r="F907" s="317"/>
      <c r="G907" s="317"/>
      <c r="H907" s="317"/>
      <c r="I907" s="317"/>
    </row>
    <row r="908" spans="1:9" ht="12.75">
      <c r="A908" s="317"/>
      <c r="B908" s="317"/>
      <c r="C908" s="317"/>
      <c r="D908" s="317"/>
      <c r="E908" s="317"/>
      <c r="F908" s="317"/>
      <c r="G908" s="317"/>
      <c r="H908" s="317"/>
      <c r="I908" s="317"/>
    </row>
    <row r="909" spans="1:9" ht="12.75">
      <c r="A909" s="317"/>
      <c r="B909" s="317"/>
      <c r="C909" s="317"/>
      <c r="D909" s="317"/>
      <c r="E909" s="317"/>
      <c r="F909" s="317"/>
      <c r="G909" s="317"/>
      <c r="H909" s="317"/>
      <c r="I909" s="317"/>
    </row>
    <row r="910" spans="1:9" ht="12.75">
      <c r="A910" s="317"/>
      <c r="B910" s="317"/>
      <c r="C910" s="317"/>
      <c r="D910" s="317"/>
      <c r="E910" s="317"/>
      <c r="F910" s="317"/>
      <c r="G910" s="317"/>
      <c r="H910" s="317"/>
      <c r="I910" s="317"/>
    </row>
    <row r="911" spans="1:9" ht="12.75">
      <c r="A911" s="317"/>
      <c r="B911" s="317"/>
      <c r="C911" s="317"/>
      <c r="D911" s="317"/>
      <c r="E911" s="317"/>
      <c r="F911" s="317"/>
      <c r="G911" s="317"/>
      <c r="H911" s="317"/>
      <c r="I911" s="317"/>
    </row>
    <row r="912" spans="1:9" ht="12.75">
      <c r="A912" s="317"/>
      <c r="B912" s="317"/>
      <c r="C912" s="317"/>
      <c r="D912" s="317"/>
      <c r="E912" s="317"/>
      <c r="F912" s="317"/>
      <c r="G912" s="317"/>
      <c r="H912" s="317"/>
      <c r="I912" s="317"/>
    </row>
    <row r="913" spans="1:9" ht="12.75">
      <c r="A913" s="317"/>
      <c r="B913" s="317"/>
      <c r="C913" s="317"/>
      <c r="D913" s="317"/>
      <c r="E913" s="317"/>
      <c r="F913" s="317"/>
      <c r="G913" s="317"/>
      <c r="H913" s="317"/>
      <c r="I913" s="317"/>
    </row>
    <row r="914" spans="1:9" ht="12.75">
      <c r="A914" s="317"/>
      <c r="B914" s="317"/>
      <c r="C914" s="317"/>
      <c r="D914" s="317"/>
      <c r="E914" s="317"/>
      <c r="F914" s="317"/>
      <c r="G914" s="317"/>
      <c r="H914" s="317"/>
      <c r="I914" s="317"/>
    </row>
    <row r="915" spans="1:9" ht="12.75">
      <c r="A915" s="317"/>
      <c r="B915" s="317"/>
      <c r="C915" s="317"/>
      <c r="D915" s="317"/>
      <c r="E915" s="317"/>
      <c r="F915" s="317"/>
      <c r="G915" s="317"/>
      <c r="H915" s="317"/>
      <c r="I915" s="317"/>
    </row>
    <row r="916" spans="1:9" ht="12.75">
      <c r="A916" s="317"/>
      <c r="B916" s="317"/>
      <c r="C916" s="317"/>
      <c r="D916" s="317"/>
      <c r="E916" s="317"/>
      <c r="F916" s="317"/>
      <c r="G916" s="317"/>
      <c r="H916" s="317"/>
      <c r="I916" s="317"/>
    </row>
    <row r="917" spans="1:9" ht="12.75">
      <c r="A917" s="317"/>
      <c r="B917" s="317"/>
      <c r="C917" s="317"/>
      <c r="D917" s="317"/>
      <c r="E917" s="317"/>
      <c r="F917" s="317"/>
      <c r="G917" s="317"/>
      <c r="H917" s="317"/>
      <c r="I917" s="317"/>
    </row>
    <row r="918" spans="1:9" ht="12.75">
      <c r="A918" s="317"/>
      <c r="B918" s="317"/>
      <c r="C918" s="317"/>
      <c r="D918" s="317"/>
      <c r="E918" s="317"/>
      <c r="F918" s="317"/>
      <c r="G918" s="317"/>
      <c r="H918" s="317"/>
      <c r="I918" s="317"/>
    </row>
    <row r="919" spans="1:9" ht="12.75">
      <c r="A919" s="317"/>
      <c r="B919" s="317"/>
      <c r="C919" s="317"/>
      <c r="D919" s="317"/>
      <c r="E919" s="317"/>
      <c r="F919" s="317"/>
      <c r="G919" s="317"/>
      <c r="H919" s="317"/>
      <c r="I919" s="317"/>
    </row>
    <row r="920" spans="1:9" ht="12.75">
      <c r="A920" s="317"/>
      <c r="B920" s="317"/>
      <c r="C920" s="317"/>
      <c r="D920" s="317"/>
      <c r="E920" s="317"/>
      <c r="F920" s="317"/>
      <c r="G920" s="317"/>
      <c r="H920" s="317"/>
      <c r="I920" s="317"/>
    </row>
    <row r="921" spans="1:9" ht="12.75">
      <c r="A921" s="317"/>
      <c r="B921" s="317"/>
      <c r="C921" s="317"/>
      <c r="D921" s="317"/>
      <c r="E921" s="317"/>
      <c r="F921" s="317"/>
      <c r="G921" s="317"/>
      <c r="H921" s="317"/>
      <c r="I921" s="317"/>
    </row>
    <row r="922" spans="1:9" ht="12.75">
      <c r="A922" s="317"/>
      <c r="B922" s="317"/>
      <c r="C922" s="317"/>
      <c r="D922" s="317"/>
      <c r="E922" s="317"/>
      <c r="F922" s="317"/>
      <c r="G922" s="317"/>
      <c r="H922" s="317"/>
      <c r="I922" s="317"/>
    </row>
    <row r="923" spans="1:9" ht="12.75">
      <c r="A923" s="317"/>
      <c r="B923" s="317"/>
      <c r="C923" s="317"/>
      <c r="D923" s="317"/>
      <c r="E923" s="317"/>
      <c r="F923" s="317"/>
      <c r="G923" s="317"/>
      <c r="H923" s="317"/>
      <c r="I923" s="317"/>
    </row>
    <row r="924" spans="1:9" ht="12.75">
      <c r="A924" s="317"/>
      <c r="B924" s="317"/>
      <c r="C924" s="317"/>
      <c r="D924" s="317"/>
      <c r="E924" s="317"/>
      <c r="F924" s="317"/>
      <c r="G924" s="317"/>
      <c r="H924" s="317"/>
      <c r="I924" s="317"/>
    </row>
    <row r="925" spans="1:9" ht="12.75">
      <c r="A925" s="317"/>
      <c r="B925" s="317"/>
      <c r="C925" s="317"/>
      <c r="D925" s="317"/>
      <c r="E925" s="317"/>
      <c r="F925" s="317"/>
      <c r="G925" s="317"/>
      <c r="H925" s="317"/>
      <c r="I925" s="317"/>
    </row>
    <row r="926" spans="1:9" ht="12.75">
      <c r="A926" s="317"/>
      <c r="B926" s="317"/>
      <c r="C926" s="317"/>
      <c r="D926" s="317"/>
      <c r="E926" s="317"/>
      <c r="F926" s="317"/>
      <c r="G926" s="317"/>
      <c r="H926" s="317"/>
      <c r="I926" s="317"/>
    </row>
    <row r="927" spans="1:9" ht="12.75">
      <c r="A927" s="317"/>
      <c r="B927" s="317"/>
      <c r="C927" s="317"/>
      <c r="D927" s="317"/>
      <c r="E927" s="317"/>
      <c r="F927" s="317"/>
      <c r="G927" s="317"/>
      <c r="H927" s="317"/>
      <c r="I927" s="317"/>
    </row>
    <row r="928" spans="1:9" ht="12.75">
      <c r="A928" s="317"/>
      <c r="B928" s="317"/>
      <c r="C928" s="317"/>
      <c r="D928" s="317"/>
      <c r="E928" s="317"/>
      <c r="F928" s="317"/>
      <c r="G928" s="317"/>
      <c r="H928" s="317"/>
      <c r="I928" s="317"/>
    </row>
    <row r="929" spans="1:9" ht="12.75">
      <c r="A929" s="317"/>
      <c r="B929" s="317"/>
      <c r="C929" s="317"/>
      <c r="D929" s="317"/>
      <c r="E929" s="317"/>
      <c r="F929" s="317"/>
      <c r="G929" s="317"/>
      <c r="H929" s="317"/>
      <c r="I929" s="317"/>
    </row>
    <row r="930" spans="1:9" ht="12.75">
      <c r="A930" s="317"/>
      <c r="B930" s="317"/>
      <c r="C930" s="317"/>
      <c r="D930" s="317"/>
      <c r="E930" s="317"/>
      <c r="F930" s="317"/>
      <c r="G930" s="317"/>
      <c r="H930" s="317"/>
      <c r="I930" s="317"/>
    </row>
    <row r="931" spans="1:9" ht="12.75">
      <c r="A931" s="317"/>
      <c r="B931" s="317"/>
      <c r="C931" s="317"/>
      <c r="D931" s="317"/>
      <c r="E931" s="317"/>
      <c r="F931" s="317"/>
      <c r="G931" s="317"/>
      <c r="H931" s="317"/>
      <c r="I931" s="317"/>
    </row>
    <row r="932" spans="1:9" ht="12.75">
      <c r="A932" s="317"/>
      <c r="B932" s="317"/>
      <c r="C932" s="317"/>
      <c r="D932" s="317"/>
      <c r="E932" s="317"/>
      <c r="F932" s="317"/>
      <c r="G932" s="317"/>
      <c r="H932" s="317"/>
      <c r="I932" s="317"/>
    </row>
    <row r="933" spans="1:9" ht="12.75">
      <c r="A933" s="317"/>
      <c r="B933" s="317"/>
      <c r="C933" s="317"/>
      <c r="D933" s="317"/>
      <c r="E933" s="317"/>
      <c r="F933" s="317"/>
      <c r="G933" s="317"/>
      <c r="H933" s="317"/>
      <c r="I933" s="317"/>
    </row>
    <row r="934" spans="1:9" ht="12.75">
      <c r="A934" s="317"/>
      <c r="B934" s="317"/>
      <c r="C934" s="317"/>
      <c r="D934" s="317"/>
      <c r="E934" s="317"/>
      <c r="F934" s="317"/>
      <c r="G934" s="317"/>
      <c r="H934" s="317"/>
      <c r="I934" s="317"/>
    </row>
    <row r="935" spans="1:9" ht="12.75">
      <c r="A935" s="317"/>
      <c r="B935" s="317"/>
      <c r="C935" s="317"/>
      <c r="D935" s="317"/>
      <c r="E935" s="317"/>
      <c r="F935" s="317"/>
      <c r="G935" s="317"/>
      <c r="H935" s="317"/>
      <c r="I935" s="317"/>
    </row>
    <row r="936" spans="1:9" ht="12.75">
      <c r="A936" s="317"/>
      <c r="B936" s="317"/>
      <c r="C936" s="317"/>
      <c r="D936" s="317"/>
      <c r="E936" s="317"/>
      <c r="F936" s="317"/>
      <c r="G936" s="317"/>
      <c r="H936" s="317"/>
      <c r="I936" s="317"/>
    </row>
    <row r="937" spans="1:9" ht="12.75">
      <c r="A937" s="317"/>
      <c r="B937" s="317"/>
      <c r="C937" s="317"/>
      <c r="D937" s="317"/>
      <c r="E937" s="317"/>
      <c r="F937" s="317"/>
      <c r="G937" s="317"/>
      <c r="H937" s="317"/>
      <c r="I937" s="317"/>
    </row>
    <row r="938" spans="1:9" ht="12.75">
      <c r="A938" s="317"/>
      <c r="B938" s="317"/>
      <c r="C938" s="317"/>
      <c r="D938" s="317"/>
      <c r="E938" s="317"/>
      <c r="F938" s="317"/>
      <c r="G938" s="317"/>
      <c r="H938" s="317"/>
      <c r="I938" s="317"/>
    </row>
    <row r="939" spans="1:9" ht="12.75">
      <c r="A939" s="317"/>
      <c r="B939" s="317"/>
      <c r="C939" s="317"/>
      <c r="D939" s="317"/>
      <c r="E939" s="317"/>
      <c r="F939" s="317"/>
      <c r="G939" s="317"/>
      <c r="H939" s="317"/>
      <c r="I939" s="317"/>
    </row>
    <row r="940" spans="1:9" ht="12.75">
      <c r="A940" s="317"/>
      <c r="B940" s="317"/>
      <c r="C940" s="317"/>
      <c r="D940" s="317"/>
      <c r="E940" s="317"/>
      <c r="F940" s="317"/>
      <c r="G940" s="317"/>
      <c r="H940" s="317"/>
      <c r="I940" s="317"/>
    </row>
    <row r="941" spans="1:9" ht="12.75">
      <c r="A941" s="317"/>
      <c r="B941" s="317"/>
      <c r="C941" s="317"/>
      <c r="D941" s="317"/>
      <c r="E941" s="317"/>
      <c r="F941" s="317"/>
      <c r="G941" s="317"/>
      <c r="H941" s="317"/>
      <c r="I941" s="317"/>
    </row>
    <row r="942" spans="1:9" ht="12.75">
      <c r="A942" s="317"/>
      <c r="B942" s="317"/>
      <c r="C942" s="317"/>
      <c r="D942" s="317"/>
      <c r="E942" s="317"/>
      <c r="F942" s="317"/>
      <c r="G942" s="317"/>
      <c r="H942" s="317"/>
      <c r="I942" s="317"/>
    </row>
    <row r="943" spans="1:9" ht="12.75">
      <c r="A943" s="317"/>
      <c r="B943" s="317"/>
      <c r="C943" s="317"/>
      <c r="D943" s="317"/>
      <c r="E943" s="317"/>
      <c r="F943" s="317"/>
      <c r="G943" s="317"/>
      <c r="H943" s="317"/>
      <c r="I943" s="317"/>
    </row>
    <row r="944" spans="1:9" ht="12.75">
      <c r="A944" s="317"/>
      <c r="B944" s="317"/>
      <c r="C944" s="317"/>
      <c r="D944" s="317"/>
      <c r="E944" s="317"/>
      <c r="F944" s="317"/>
      <c r="G944" s="317"/>
      <c r="H944" s="317"/>
      <c r="I944" s="317"/>
    </row>
    <row r="945" spans="1:9" ht="12.75">
      <c r="A945" s="317"/>
      <c r="B945" s="317"/>
      <c r="C945" s="317"/>
      <c r="D945" s="317"/>
      <c r="E945" s="317"/>
      <c r="F945" s="317"/>
      <c r="G945" s="317"/>
      <c r="H945" s="317"/>
      <c r="I945" s="317"/>
    </row>
    <row r="946" spans="1:9" ht="12.75">
      <c r="A946" s="317"/>
      <c r="B946" s="317"/>
      <c r="C946" s="317"/>
      <c r="D946" s="317"/>
      <c r="E946" s="317"/>
      <c r="F946" s="317"/>
      <c r="G946" s="317"/>
      <c r="H946" s="317"/>
      <c r="I946" s="317"/>
    </row>
    <row r="947" spans="1:9" ht="12.75">
      <c r="A947" s="317"/>
      <c r="B947" s="317"/>
      <c r="C947" s="317"/>
      <c r="D947" s="317"/>
      <c r="E947" s="317"/>
      <c r="F947" s="317"/>
      <c r="G947" s="317"/>
      <c r="H947" s="317"/>
      <c r="I947" s="317"/>
    </row>
    <row r="948" spans="1:9" ht="12.75">
      <c r="A948" s="317"/>
      <c r="B948" s="317"/>
      <c r="C948" s="317"/>
      <c r="D948" s="317"/>
      <c r="E948" s="317"/>
      <c r="F948" s="317"/>
      <c r="G948" s="317"/>
      <c r="H948" s="317"/>
      <c r="I948" s="317"/>
    </row>
    <row r="949" spans="1:9" ht="12.75">
      <c r="A949" s="317"/>
      <c r="B949" s="317"/>
      <c r="C949" s="317"/>
      <c r="D949" s="317"/>
      <c r="E949" s="317"/>
      <c r="F949" s="317"/>
      <c r="G949" s="317"/>
      <c r="H949" s="317"/>
      <c r="I949" s="317"/>
    </row>
    <row r="950" spans="1:9" ht="12.75">
      <c r="A950" s="317"/>
      <c r="B950" s="317"/>
      <c r="C950" s="317"/>
      <c r="D950" s="317"/>
      <c r="E950" s="317"/>
      <c r="F950" s="317"/>
      <c r="G950" s="317"/>
      <c r="H950" s="317"/>
      <c r="I950" s="317"/>
    </row>
    <row r="951" spans="1:9" ht="12.75">
      <c r="A951" s="317"/>
      <c r="B951" s="317"/>
      <c r="C951" s="317"/>
      <c r="D951" s="317"/>
      <c r="E951" s="317"/>
      <c r="F951" s="317"/>
      <c r="G951" s="317"/>
      <c r="H951" s="317"/>
      <c r="I951" s="317"/>
    </row>
    <row r="952" spans="1:9" ht="12.75">
      <c r="A952" s="317"/>
      <c r="B952" s="317"/>
      <c r="C952" s="317"/>
      <c r="D952" s="317"/>
      <c r="E952" s="317"/>
      <c r="F952" s="317"/>
      <c r="G952" s="317"/>
      <c r="H952" s="317"/>
      <c r="I952" s="317"/>
    </row>
    <row r="953" spans="1:9" ht="12.75">
      <c r="A953" s="317"/>
      <c r="B953" s="317"/>
      <c r="C953" s="317"/>
      <c r="D953" s="317"/>
      <c r="E953" s="317"/>
      <c r="F953" s="317"/>
      <c r="G953" s="317"/>
      <c r="H953" s="317"/>
      <c r="I953" s="317"/>
    </row>
    <row r="954" spans="1:9" ht="12.75">
      <c r="A954" s="317"/>
      <c r="B954" s="317"/>
      <c r="C954" s="317"/>
      <c r="D954" s="317"/>
      <c r="E954" s="317"/>
      <c r="F954" s="317"/>
      <c r="G954" s="317"/>
      <c r="H954" s="317"/>
      <c r="I954" s="317"/>
    </row>
    <row r="955" spans="1:9" ht="12.75">
      <c r="A955" s="317"/>
      <c r="B955" s="317"/>
      <c r="C955" s="317"/>
      <c r="D955" s="317"/>
      <c r="E955" s="317"/>
      <c r="F955" s="317"/>
      <c r="G955" s="317"/>
      <c r="H955" s="317"/>
      <c r="I955" s="317"/>
    </row>
    <row r="956" spans="1:9" ht="12.75">
      <c r="A956" s="317"/>
      <c r="B956" s="317"/>
      <c r="C956" s="317"/>
      <c r="D956" s="317"/>
      <c r="E956" s="317"/>
      <c r="F956" s="317"/>
      <c r="G956" s="317"/>
      <c r="H956" s="317"/>
      <c r="I956" s="317"/>
    </row>
    <row r="957" spans="1:9" ht="12.75">
      <c r="A957" s="317"/>
      <c r="B957" s="317"/>
      <c r="C957" s="317"/>
      <c r="D957" s="317"/>
      <c r="E957" s="317"/>
      <c r="F957" s="317"/>
      <c r="G957" s="317"/>
      <c r="H957" s="317"/>
      <c r="I957" s="317"/>
    </row>
    <row r="958" spans="1:9" ht="12.75">
      <c r="A958" s="317"/>
      <c r="B958" s="317"/>
      <c r="C958" s="317"/>
      <c r="D958" s="317"/>
      <c r="E958" s="317"/>
      <c r="F958" s="317"/>
      <c r="G958" s="317"/>
      <c r="H958" s="317"/>
      <c r="I958" s="317"/>
    </row>
    <row r="959" spans="1:9" ht="12.75">
      <c r="A959" s="317"/>
      <c r="B959" s="317"/>
      <c r="C959" s="317"/>
      <c r="D959" s="317"/>
      <c r="E959" s="317"/>
      <c r="F959" s="317"/>
      <c r="G959" s="317"/>
      <c r="H959" s="317"/>
      <c r="I959" s="317"/>
    </row>
    <row r="960" spans="1:9" ht="12.75">
      <c r="A960" s="317"/>
      <c r="B960" s="317"/>
      <c r="C960" s="317"/>
      <c r="D960" s="317"/>
      <c r="E960" s="317"/>
      <c r="F960" s="317"/>
      <c r="G960" s="317"/>
      <c r="H960" s="317"/>
      <c r="I960" s="317"/>
    </row>
    <row r="961" spans="1:9" ht="12.75">
      <c r="A961" s="317"/>
      <c r="B961" s="317"/>
      <c r="C961" s="317"/>
      <c r="D961" s="317"/>
      <c r="E961" s="317"/>
      <c r="F961" s="317"/>
      <c r="G961" s="317"/>
      <c r="H961" s="317"/>
      <c r="I961" s="317"/>
    </row>
    <row r="962" spans="1:9" ht="12.75">
      <c r="A962" s="317"/>
      <c r="B962" s="317"/>
      <c r="C962" s="317"/>
      <c r="D962" s="317"/>
      <c r="E962" s="317"/>
      <c r="F962" s="317"/>
      <c r="G962" s="317"/>
      <c r="H962" s="317"/>
      <c r="I962" s="317"/>
    </row>
    <row r="963" spans="1:9" ht="12.75">
      <c r="A963" s="317"/>
      <c r="B963" s="317"/>
      <c r="C963" s="317"/>
      <c r="D963" s="317"/>
      <c r="E963" s="317"/>
      <c r="F963" s="317"/>
      <c r="G963" s="317"/>
      <c r="H963" s="317"/>
      <c r="I963" s="317"/>
    </row>
    <row r="964" spans="1:9" ht="12.75">
      <c r="A964" s="317"/>
      <c r="B964" s="317"/>
      <c r="C964" s="317"/>
      <c r="D964" s="317"/>
      <c r="E964" s="317"/>
      <c r="F964" s="317"/>
      <c r="G964" s="317"/>
      <c r="H964" s="317"/>
      <c r="I964" s="317"/>
    </row>
    <row r="965" spans="1:9" ht="12.75">
      <c r="A965" s="317"/>
      <c r="B965" s="317"/>
      <c r="C965" s="317"/>
      <c r="D965" s="317"/>
      <c r="E965" s="317"/>
      <c r="F965" s="317"/>
      <c r="G965" s="317"/>
      <c r="H965" s="317"/>
      <c r="I965" s="317"/>
    </row>
    <row r="966" spans="1:9" ht="12.75">
      <c r="A966" s="317"/>
      <c r="B966" s="317"/>
      <c r="C966" s="317"/>
      <c r="D966" s="317"/>
      <c r="E966" s="317"/>
      <c r="F966" s="317"/>
      <c r="G966" s="317"/>
      <c r="H966" s="317"/>
      <c r="I966" s="317"/>
    </row>
    <row r="967" spans="1:9" ht="12.75">
      <c r="A967" s="317"/>
      <c r="B967" s="317"/>
      <c r="C967" s="317"/>
      <c r="D967" s="317"/>
      <c r="E967" s="317"/>
      <c r="F967" s="317"/>
      <c r="G967" s="317"/>
      <c r="H967" s="317"/>
      <c r="I967" s="317"/>
    </row>
    <row r="968" spans="1:9" ht="12.75">
      <c r="A968" s="317"/>
      <c r="B968" s="317"/>
      <c r="C968" s="317"/>
      <c r="D968" s="317"/>
      <c r="E968" s="317"/>
      <c r="F968" s="317"/>
      <c r="G968" s="317"/>
      <c r="H968" s="317"/>
      <c r="I968" s="317"/>
    </row>
    <row r="969" spans="1:9" ht="12.75">
      <c r="A969" s="317"/>
      <c r="B969" s="317"/>
      <c r="C969" s="317"/>
      <c r="D969" s="317"/>
      <c r="E969" s="317"/>
      <c r="F969" s="317"/>
      <c r="G969" s="317"/>
      <c r="H969" s="317"/>
      <c r="I969" s="317"/>
    </row>
    <row r="970" spans="1:9" ht="12.75">
      <c r="A970" s="317"/>
      <c r="B970" s="317"/>
      <c r="C970" s="317"/>
      <c r="D970" s="317"/>
      <c r="E970" s="317"/>
      <c r="F970" s="317"/>
      <c r="G970" s="317"/>
      <c r="H970" s="317"/>
      <c r="I970" s="317"/>
    </row>
    <row r="971" spans="1:9" ht="12.75">
      <c r="A971" s="317"/>
      <c r="B971" s="317"/>
      <c r="C971" s="317"/>
      <c r="D971" s="317"/>
      <c r="E971" s="317"/>
      <c r="F971" s="317"/>
      <c r="G971" s="317"/>
      <c r="H971" s="317"/>
      <c r="I971" s="317"/>
    </row>
    <row r="972" spans="1:9" ht="12.75">
      <c r="A972" s="317"/>
      <c r="B972" s="317"/>
      <c r="C972" s="317"/>
      <c r="D972" s="317"/>
      <c r="E972" s="317"/>
      <c r="F972" s="317"/>
      <c r="G972" s="317"/>
      <c r="H972" s="317"/>
      <c r="I972" s="317"/>
    </row>
    <row r="973" spans="1:9" ht="12.75">
      <c r="A973" s="317"/>
      <c r="B973" s="317"/>
      <c r="C973" s="317"/>
      <c r="D973" s="317"/>
      <c r="E973" s="317"/>
      <c r="F973" s="317"/>
      <c r="G973" s="317"/>
      <c r="H973" s="317"/>
      <c r="I973" s="317"/>
    </row>
    <row r="974" spans="1:9" ht="12.75">
      <c r="A974" s="317"/>
      <c r="B974" s="317"/>
      <c r="C974" s="317"/>
      <c r="D974" s="317"/>
      <c r="E974" s="317"/>
      <c r="F974" s="317"/>
      <c r="G974" s="317"/>
      <c r="H974" s="317"/>
      <c r="I974" s="317"/>
    </row>
    <row r="975" spans="1:9" ht="12.75">
      <c r="A975" s="317"/>
      <c r="B975" s="317"/>
      <c r="C975" s="317"/>
      <c r="D975" s="317"/>
      <c r="E975" s="317"/>
      <c r="F975" s="317"/>
      <c r="G975" s="317"/>
      <c r="H975" s="317"/>
      <c r="I975" s="317"/>
    </row>
    <row r="976" spans="1:9" ht="12.75">
      <c r="A976" s="317"/>
      <c r="B976" s="317"/>
      <c r="C976" s="317"/>
      <c r="D976" s="317"/>
      <c r="E976" s="317"/>
      <c r="F976" s="317"/>
      <c r="G976" s="317"/>
      <c r="H976" s="317"/>
      <c r="I976" s="317"/>
    </row>
    <row r="977" spans="1:9" ht="12.75">
      <c r="A977" s="317"/>
      <c r="B977" s="317"/>
      <c r="C977" s="317"/>
      <c r="D977" s="317"/>
      <c r="E977" s="317"/>
      <c r="F977" s="317"/>
      <c r="G977" s="317"/>
      <c r="H977" s="317"/>
      <c r="I977" s="317"/>
    </row>
    <row r="978" spans="1:9" ht="12.75">
      <c r="A978" s="317"/>
      <c r="B978" s="317"/>
      <c r="C978" s="317"/>
      <c r="D978" s="317"/>
      <c r="E978" s="317"/>
      <c r="F978" s="317"/>
      <c r="G978" s="317"/>
      <c r="H978" s="317"/>
      <c r="I978" s="317"/>
    </row>
    <row r="979" spans="1:9" ht="12.75">
      <c r="A979" s="317"/>
      <c r="B979" s="317"/>
      <c r="C979" s="317"/>
      <c r="D979" s="317"/>
      <c r="E979" s="317"/>
      <c r="F979" s="317"/>
      <c r="G979" s="317"/>
      <c r="H979" s="317"/>
      <c r="I979" s="317"/>
    </row>
    <row r="980" spans="1:9" ht="12.75">
      <c r="A980" s="317"/>
      <c r="B980" s="317"/>
      <c r="C980" s="317"/>
      <c r="D980" s="317"/>
      <c r="E980" s="317"/>
      <c r="F980" s="317"/>
      <c r="G980" s="317"/>
      <c r="H980" s="317"/>
      <c r="I980" s="317"/>
    </row>
    <row r="981" spans="1:9" ht="12.75">
      <c r="A981" s="317"/>
      <c r="B981" s="317"/>
      <c r="C981" s="317"/>
      <c r="D981" s="317"/>
      <c r="E981" s="317"/>
      <c r="F981" s="317"/>
      <c r="G981" s="317"/>
      <c r="H981" s="317"/>
      <c r="I981" s="317"/>
    </row>
    <row r="982" spans="1:9" ht="12.75">
      <c r="A982" s="317"/>
      <c r="B982" s="317"/>
      <c r="C982" s="317"/>
      <c r="D982" s="317"/>
      <c r="E982" s="317"/>
      <c r="F982" s="317"/>
      <c r="G982" s="317"/>
      <c r="H982" s="317"/>
      <c r="I982" s="317"/>
    </row>
    <row r="983" spans="1:9" ht="12.75">
      <c r="A983" s="317"/>
      <c r="B983" s="317"/>
      <c r="C983" s="317"/>
      <c r="D983" s="317"/>
      <c r="E983" s="317"/>
      <c r="F983" s="317"/>
      <c r="G983" s="317"/>
      <c r="H983" s="317"/>
      <c r="I983" s="317"/>
    </row>
    <row r="984" spans="1:9" ht="12.75">
      <c r="A984" s="317"/>
      <c r="B984" s="317"/>
      <c r="C984" s="317"/>
      <c r="D984" s="317"/>
      <c r="E984" s="317"/>
      <c r="F984" s="317"/>
      <c r="G984" s="317"/>
      <c r="H984" s="317"/>
      <c r="I984" s="317"/>
    </row>
    <row r="985" spans="1:9" ht="12.75">
      <c r="A985" s="317"/>
      <c r="B985" s="317"/>
      <c r="C985" s="317"/>
      <c r="D985" s="317"/>
      <c r="E985" s="317"/>
      <c r="F985" s="317"/>
      <c r="G985" s="317"/>
      <c r="H985" s="317"/>
      <c r="I985" s="317"/>
    </row>
    <row r="986" spans="1:9" ht="12.75">
      <c r="A986" s="317"/>
      <c r="B986" s="317"/>
      <c r="C986" s="317"/>
      <c r="D986" s="317"/>
      <c r="E986" s="317"/>
      <c r="F986" s="317"/>
      <c r="G986" s="317"/>
      <c r="H986" s="317"/>
      <c r="I986" s="317"/>
    </row>
    <row r="987" spans="1:9" ht="12.75">
      <c r="A987" s="317"/>
      <c r="B987" s="317"/>
      <c r="C987" s="317"/>
      <c r="D987" s="317"/>
      <c r="E987" s="317"/>
      <c r="F987" s="317"/>
      <c r="G987" s="317"/>
      <c r="H987" s="317"/>
      <c r="I987" s="317"/>
    </row>
    <row r="988" spans="1:9" ht="12.75">
      <c r="A988" s="317"/>
      <c r="B988" s="317"/>
      <c r="C988" s="317"/>
      <c r="D988" s="317"/>
      <c r="E988" s="317"/>
      <c r="F988" s="317"/>
      <c r="G988" s="317"/>
      <c r="H988" s="317"/>
      <c r="I988" s="317"/>
    </row>
    <row r="989" spans="1:9" ht="12.75">
      <c r="A989" s="317"/>
      <c r="B989" s="317"/>
      <c r="C989" s="317"/>
      <c r="D989" s="317"/>
      <c r="E989" s="317"/>
      <c r="F989" s="317"/>
      <c r="G989" s="317"/>
      <c r="H989" s="317"/>
      <c r="I989" s="317"/>
    </row>
    <row r="990" spans="1:9" ht="12.75">
      <c r="A990" s="317"/>
      <c r="B990" s="317"/>
      <c r="C990" s="317"/>
      <c r="D990" s="317"/>
      <c r="E990" s="317"/>
      <c r="F990" s="317"/>
      <c r="G990" s="317"/>
      <c r="H990" s="317"/>
      <c r="I990" s="317"/>
    </row>
    <row r="991" spans="1:9" ht="12.75">
      <c r="A991" s="317"/>
      <c r="B991" s="317"/>
      <c r="C991" s="317"/>
      <c r="D991" s="317"/>
      <c r="E991" s="317"/>
      <c r="F991" s="317"/>
      <c r="G991" s="317"/>
      <c r="H991" s="317"/>
      <c r="I991" s="317"/>
    </row>
    <row r="992" spans="1:9" ht="12.75">
      <c r="A992" s="317"/>
      <c r="B992" s="317"/>
      <c r="C992" s="317"/>
      <c r="D992" s="317"/>
      <c r="E992" s="317"/>
      <c r="F992" s="317"/>
      <c r="G992" s="317"/>
      <c r="H992" s="317"/>
      <c r="I992" s="317"/>
    </row>
    <row r="993" spans="1:9" ht="12.75">
      <c r="A993" s="317"/>
      <c r="B993" s="317"/>
      <c r="C993" s="317"/>
      <c r="D993" s="317"/>
      <c r="E993" s="317"/>
      <c r="F993" s="317"/>
      <c r="G993" s="317"/>
      <c r="H993" s="317"/>
      <c r="I993" s="317"/>
    </row>
    <row r="994" spans="1:9" ht="12.75">
      <c r="A994" s="317"/>
      <c r="B994" s="317"/>
      <c r="C994" s="317"/>
      <c r="D994" s="317"/>
      <c r="E994" s="317"/>
      <c r="F994" s="317"/>
      <c r="G994" s="317"/>
      <c r="H994" s="317"/>
      <c r="I994" s="317"/>
    </row>
    <row r="995" spans="1:9" ht="12.75">
      <c r="A995" s="317"/>
      <c r="B995" s="317"/>
      <c r="C995" s="317"/>
      <c r="D995" s="317"/>
      <c r="E995" s="317"/>
      <c r="F995" s="317"/>
      <c r="G995" s="317"/>
      <c r="H995" s="317"/>
      <c r="I995" s="317"/>
    </row>
    <row r="996" spans="1:9" ht="12.75">
      <c r="A996" s="317"/>
      <c r="B996" s="317"/>
      <c r="C996" s="317"/>
      <c r="D996" s="317"/>
      <c r="E996" s="317"/>
      <c r="F996" s="317"/>
      <c r="G996" s="317"/>
      <c r="H996" s="317"/>
      <c r="I996" s="317"/>
    </row>
    <row r="997" spans="1:9" ht="12.75">
      <c r="A997" s="317"/>
      <c r="B997" s="317"/>
      <c r="C997" s="317"/>
      <c r="D997" s="317"/>
      <c r="E997" s="317"/>
      <c r="F997" s="317"/>
      <c r="G997" s="317"/>
      <c r="H997" s="317"/>
      <c r="I997" s="317"/>
    </row>
    <row r="998" spans="1:9" ht="12.75">
      <c r="A998" s="317"/>
      <c r="B998" s="317"/>
      <c r="C998" s="317"/>
      <c r="D998" s="317"/>
      <c r="E998" s="317"/>
      <c r="F998" s="317"/>
      <c r="G998" s="317"/>
      <c r="H998" s="317"/>
      <c r="I998" s="317"/>
    </row>
    <row r="999" spans="1:9" ht="12.75">
      <c r="A999" s="317"/>
      <c r="B999" s="317"/>
      <c r="C999" s="317"/>
      <c r="D999" s="317"/>
      <c r="E999" s="317"/>
      <c r="F999" s="317"/>
      <c r="G999" s="317"/>
      <c r="H999" s="317"/>
      <c r="I999" s="317"/>
    </row>
    <row r="1000" spans="1:9" ht="12.75">
      <c r="A1000" s="317"/>
      <c r="B1000" s="317"/>
      <c r="C1000" s="317"/>
      <c r="D1000" s="317"/>
      <c r="E1000" s="317"/>
      <c r="F1000" s="317"/>
      <c r="G1000" s="317"/>
      <c r="H1000" s="317"/>
      <c r="I1000" s="31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2"/>
  <sheetViews>
    <sheetView workbookViewId="0">
      <pane ySplit="1" topLeftCell="A2" activePane="bottomLeft" state="frozen"/>
      <selection pane="bottomLeft" activeCell="B3" sqref="B3"/>
    </sheetView>
  </sheetViews>
  <sheetFormatPr defaultColWidth="12.5703125" defaultRowHeight="15.75" customHeight="1"/>
  <sheetData>
    <row r="1" spans="1:28">
      <c r="A1" s="2" t="s">
        <v>0</v>
      </c>
      <c r="B1" s="3" t="s">
        <v>23</v>
      </c>
      <c r="C1" s="4" t="s">
        <v>24</v>
      </c>
      <c r="D1" s="3" t="s">
        <v>25</v>
      </c>
      <c r="E1" s="3" t="s">
        <v>26</v>
      </c>
      <c r="F1" s="3" t="s">
        <v>27</v>
      </c>
      <c r="G1" s="3" t="s">
        <v>28</v>
      </c>
      <c r="H1" s="3" t="s">
        <v>29</v>
      </c>
      <c r="I1" s="3" t="s">
        <v>30</v>
      </c>
      <c r="J1" s="3" t="s">
        <v>31</v>
      </c>
      <c r="K1" s="3" t="s">
        <v>32</v>
      </c>
      <c r="L1" s="3" t="s">
        <v>33</v>
      </c>
      <c r="M1" s="3" t="s">
        <v>34</v>
      </c>
      <c r="N1" s="3" t="s">
        <v>35</v>
      </c>
      <c r="O1" s="3" t="s">
        <v>36</v>
      </c>
      <c r="P1" s="3" t="s">
        <v>37</v>
      </c>
      <c r="Q1" s="3" t="s">
        <v>38</v>
      </c>
      <c r="R1" s="3" t="s">
        <v>39</v>
      </c>
      <c r="S1" s="3" t="s">
        <v>40</v>
      </c>
      <c r="T1" s="3" t="s">
        <v>41</v>
      </c>
      <c r="U1" s="3" t="s">
        <v>42</v>
      </c>
      <c r="V1" s="3" t="s">
        <v>43</v>
      </c>
      <c r="W1" s="3" t="s">
        <v>44</v>
      </c>
      <c r="X1" s="3" t="s">
        <v>45</v>
      </c>
      <c r="Y1" s="3" t="s">
        <v>46</v>
      </c>
      <c r="Z1" s="3" t="s">
        <v>47</v>
      </c>
      <c r="AA1" s="3" t="s">
        <v>48</v>
      </c>
      <c r="AB1" s="5" t="s">
        <v>49</v>
      </c>
    </row>
    <row r="2" spans="1:28">
      <c r="A2" s="6" t="s">
        <v>50</v>
      </c>
      <c r="B2" s="7"/>
      <c r="C2" s="8" t="s">
        <v>51</v>
      </c>
      <c r="D2" s="9">
        <v>45693.395509259259</v>
      </c>
      <c r="E2" s="8" t="s">
        <v>52</v>
      </c>
      <c r="F2" s="7" t="s">
        <v>53</v>
      </c>
      <c r="G2" s="8" t="s">
        <v>54</v>
      </c>
      <c r="H2" s="7"/>
      <c r="I2" s="7"/>
      <c r="J2" s="7"/>
      <c r="K2" s="8" t="s">
        <v>55</v>
      </c>
      <c r="L2" s="7" t="s">
        <v>56</v>
      </c>
      <c r="M2" s="7"/>
      <c r="N2" s="7" t="s">
        <v>57</v>
      </c>
      <c r="O2" s="7" t="s">
        <v>58</v>
      </c>
      <c r="P2" s="7"/>
      <c r="Q2" s="7"/>
      <c r="R2" s="7"/>
      <c r="S2" s="7"/>
      <c r="T2" s="7"/>
      <c r="U2" s="7"/>
      <c r="V2" s="7"/>
      <c r="W2" s="9">
        <v>45693.395509259259</v>
      </c>
      <c r="X2" s="7"/>
      <c r="Y2" s="8" t="s">
        <v>59</v>
      </c>
      <c r="Z2" s="7"/>
      <c r="AA2" s="7"/>
      <c r="AB2" s="1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5"/>
  <sheetViews>
    <sheetView workbookViewId="0">
      <pane ySplit="1" topLeftCell="A14" activePane="bottomLeft" state="frozen"/>
      <selection pane="bottomLeft" activeCell="B3" sqref="B3"/>
    </sheetView>
  </sheetViews>
  <sheetFormatPr defaultColWidth="12.5703125" defaultRowHeight="15.75" customHeight="1"/>
  <sheetData>
    <row r="1" spans="1:28">
      <c r="A1" s="2" t="s">
        <v>0</v>
      </c>
      <c r="B1" s="3" t="s">
        <v>23</v>
      </c>
      <c r="C1" s="4" t="s">
        <v>24</v>
      </c>
      <c r="D1" s="3" t="s">
        <v>25</v>
      </c>
      <c r="E1" s="3" t="s">
        <v>26</v>
      </c>
      <c r="F1" s="3" t="s">
        <v>27</v>
      </c>
      <c r="G1" s="3" t="s">
        <v>28</v>
      </c>
      <c r="H1" s="3" t="s">
        <v>29</v>
      </c>
      <c r="I1" s="3" t="s">
        <v>30</v>
      </c>
      <c r="J1" s="3" t="s">
        <v>31</v>
      </c>
      <c r="K1" s="3" t="s">
        <v>32</v>
      </c>
      <c r="L1" s="3" t="s">
        <v>33</v>
      </c>
      <c r="M1" s="3" t="s">
        <v>34</v>
      </c>
      <c r="N1" s="3" t="s">
        <v>35</v>
      </c>
      <c r="O1" s="3" t="s">
        <v>36</v>
      </c>
      <c r="P1" s="3" t="s">
        <v>37</v>
      </c>
      <c r="Q1" s="3" t="s">
        <v>38</v>
      </c>
      <c r="R1" s="3" t="s">
        <v>39</v>
      </c>
      <c r="S1" s="3" t="s">
        <v>40</v>
      </c>
      <c r="T1" s="3" t="s">
        <v>41</v>
      </c>
      <c r="U1" s="3" t="s">
        <v>42</v>
      </c>
      <c r="V1" s="3" t="s">
        <v>43</v>
      </c>
      <c r="W1" s="3" t="s">
        <v>44</v>
      </c>
      <c r="X1" s="3" t="s">
        <v>45</v>
      </c>
      <c r="Y1" s="3" t="s">
        <v>46</v>
      </c>
      <c r="Z1" s="3" t="s">
        <v>47</v>
      </c>
      <c r="AA1" s="3" t="s">
        <v>48</v>
      </c>
      <c r="AB1" s="5" t="s">
        <v>49</v>
      </c>
    </row>
    <row r="2" spans="1:28">
      <c r="A2" s="6" t="s">
        <v>60</v>
      </c>
      <c r="B2" s="7"/>
      <c r="C2" s="8" t="s">
        <v>61</v>
      </c>
      <c r="D2" s="9">
        <v>45596.60659722222</v>
      </c>
      <c r="E2" s="8" t="s">
        <v>62</v>
      </c>
      <c r="F2" s="7" t="s">
        <v>63</v>
      </c>
      <c r="G2" s="8" t="s">
        <v>64</v>
      </c>
      <c r="H2" s="7"/>
      <c r="I2" s="8" t="s">
        <v>65</v>
      </c>
      <c r="J2" s="7"/>
      <c r="K2" s="8" t="s">
        <v>66</v>
      </c>
      <c r="L2" s="7"/>
      <c r="M2" s="7" t="b">
        <v>1</v>
      </c>
      <c r="N2" s="7" t="s">
        <v>67</v>
      </c>
      <c r="O2" s="7" t="s">
        <v>68</v>
      </c>
      <c r="P2" s="7" t="s">
        <v>69</v>
      </c>
      <c r="Q2" s="9">
        <v>45597.615474537037</v>
      </c>
      <c r="R2" s="11">
        <v>45597.615497685183</v>
      </c>
      <c r="S2" s="7" t="s">
        <v>70</v>
      </c>
      <c r="T2" s="7"/>
      <c r="U2" s="7" t="s">
        <v>71</v>
      </c>
      <c r="V2" s="7"/>
      <c r="W2" s="9">
        <v>45596.60659722222</v>
      </c>
      <c r="X2" s="7"/>
      <c r="Y2" s="8" t="s">
        <v>59</v>
      </c>
      <c r="Z2" s="7"/>
      <c r="AA2" s="7"/>
      <c r="AB2" s="10"/>
    </row>
    <row r="3" spans="1:28">
      <c r="A3" s="6" t="s">
        <v>72</v>
      </c>
      <c r="B3" s="7"/>
      <c r="C3" s="8" t="s">
        <v>61</v>
      </c>
      <c r="D3" s="9">
        <v>45596.609444444446</v>
      </c>
      <c r="E3" s="8" t="s">
        <v>73</v>
      </c>
      <c r="F3" s="7" t="s">
        <v>63</v>
      </c>
      <c r="G3" s="8" t="s">
        <v>64</v>
      </c>
      <c r="H3" s="7"/>
      <c r="I3" s="8" t="s">
        <v>65</v>
      </c>
      <c r="J3" s="7"/>
      <c r="K3" s="8" t="s">
        <v>74</v>
      </c>
      <c r="L3" s="7"/>
      <c r="M3" s="7" t="b">
        <v>1</v>
      </c>
      <c r="N3" s="7" t="s">
        <v>67</v>
      </c>
      <c r="O3" s="7" t="s">
        <v>68</v>
      </c>
      <c r="P3" s="7" t="s">
        <v>69</v>
      </c>
      <c r="Q3" s="9">
        <v>45601.614768518521</v>
      </c>
      <c r="R3" s="11">
        <v>45601.614803240744</v>
      </c>
      <c r="S3" s="7" t="s">
        <v>75</v>
      </c>
      <c r="T3" s="7"/>
      <c r="U3" s="7" t="s">
        <v>71</v>
      </c>
      <c r="V3" s="7"/>
      <c r="W3" s="9">
        <v>45596.609444444446</v>
      </c>
      <c r="X3" s="7"/>
      <c r="Y3" s="8" t="s">
        <v>59</v>
      </c>
      <c r="Z3" s="7"/>
      <c r="AA3" s="7"/>
      <c r="AB3" s="10"/>
    </row>
    <row r="4" spans="1:28">
      <c r="A4" s="6" t="s">
        <v>76</v>
      </c>
      <c r="B4" s="7"/>
      <c r="C4" s="8" t="s">
        <v>61</v>
      </c>
      <c r="D4" s="9">
        <v>45596.610127314816</v>
      </c>
      <c r="E4" s="8" t="s">
        <v>77</v>
      </c>
      <c r="F4" s="7" t="s">
        <v>63</v>
      </c>
      <c r="G4" s="8" t="s">
        <v>64</v>
      </c>
      <c r="H4" s="7"/>
      <c r="I4" s="8" t="s">
        <v>65</v>
      </c>
      <c r="J4" s="7"/>
      <c r="K4" s="8" t="s">
        <v>78</v>
      </c>
      <c r="L4" s="7"/>
      <c r="M4" s="7" t="b">
        <v>1</v>
      </c>
      <c r="N4" s="7" t="s">
        <v>67</v>
      </c>
      <c r="O4" s="7" t="s">
        <v>68</v>
      </c>
      <c r="P4" s="7" t="s">
        <v>69</v>
      </c>
      <c r="Q4" s="9">
        <v>45605.611504629633</v>
      </c>
      <c r="R4" s="11">
        <v>45605.611562500002</v>
      </c>
      <c r="S4" s="7" t="s">
        <v>79</v>
      </c>
      <c r="T4" s="7"/>
      <c r="U4" s="7" t="s">
        <v>71</v>
      </c>
      <c r="V4" s="7"/>
      <c r="W4" s="9">
        <v>45596.610127314816</v>
      </c>
      <c r="X4" s="7"/>
      <c r="Y4" s="8" t="s">
        <v>59</v>
      </c>
      <c r="Z4" s="7"/>
      <c r="AA4" s="7"/>
      <c r="AB4" s="10"/>
    </row>
    <row r="5" spans="1:28">
      <c r="A5" s="6" t="s">
        <v>80</v>
      </c>
      <c r="B5" s="7"/>
      <c r="C5" s="8" t="s">
        <v>51</v>
      </c>
      <c r="D5" s="9">
        <v>45596.713993055557</v>
      </c>
      <c r="E5" s="8" t="s">
        <v>81</v>
      </c>
      <c r="F5" s="7" t="s">
        <v>63</v>
      </c>
      <c r="G5" s="8" t="s">
        <v>82</v>
      </c>
      <c r="H5" s="7"/>
      <c r="I5" s="8" t="s">
        <v>65</v>
      </c>
      <c r="J5" s="7"/>
      <c r="K5" s="8" t="s">
        <v>83</v>
      </c>
      <c r="L5" s="7"/>
      <c r="M5" s="7" t="b">
        <v>1</v>
      </c>
      <c r="N5" s="7" t="s">
        <v>57</v>
      </c>
      <c r="O5" s="7" t="s">
        <v>68</v>
      </c>
      <c r="P5" s="7" t="s">
        <v>85</v>
      </c>
      <c r="Q5" s="7"/>
      <c r="R5" s="11">
        <v>45596.737060185187</v>
      </c>
      <c r="S5" s="7" t="s">
        <v>86</v>
      </c>
      <c r="T5" s="7"/>
      <c r="U5" s="7"/>
      <c r="V5" s="7"/>
      <c r="W5" s="9">
        <v>45596.713993055557</v>
      </c>
      <c r="X5" s="7"/>
      <c r="Y5" s="8" t="s">
        <v>59</v>
      </c>
      <c r="Z5" s="7"/>
      <c r="AA5" s="7"/>
      <c r="AB5" s="1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AB5708"/>
  <sheetViews>
    <sheetView showGridLines="0" tabSelected="1" workbookViewId="0">
      <pane xSplit="6" ySplit="1" topLeftCell="G101" activePane="bottomRight" state="frozen"/>
      <selection pane="topRight" activeCell="G1" sqref="G1"/>
      <selection pane="bottomLeft" activeCell="A2" sqref="A2"/>
      <selection pane="bottomRight" activeCell="G2" sqref="G2"/>
    </sheetView>
  </sheetViews>
  <sheetFormatPr defaultColWidth="12.5703125" defaultRowHeight="15.75" customHeight="1"/>
  <cols>
    <col min="1" max="2" width="9.7109375" customWidth="1"/>
    <col min="3" max="3" width="16.140625" customWidth="1"/>
    <col min="4" max="4" width="19.42578125" customWidth="1"/>
    <col min="5" max="5" width="16.85546875" customWidth="1"/>
    <col min="6" max="6" width="18.42578125" customWidth="1"/>
    <col min="7" max="7" width="26.140625" customWidth="1"/>
    <col min="8" max="8" width="15.5703125" customWidth="1"/>
    <col min="9" max="9" width="22.28515625" customWidth="1"/>
    <col min="10" max="10" width="22.42578125" customWidth="1"/>
    <col min="11" max="11" width="32.5703125" customWidth="1"/>
    <col min="12" max="12" width="52.42578125" customWidth="1"/>
    <col min="13" max="13" width="8" customWidth="1"/>
    <col min="14" max="14" width="16.85546875" customWidth="1"/>
    <col min="15" max="15" width="16.42578125" customWidth="1"/>
    <col min="16" max="16" width="67.140625" customWidth="1"/>
    <col min="17" max="17" width="25.5703125" customWidth="1"/>
    <col min="18" max="18" width="22.140625" customWidth="1"/>
    <col min="19" max="19" width="76.85546875" customWidth="1"/>
    <col min="20" max="20" width="207" customWidth="1"/>
    <col min="21" max="21" width="19.28515625" customWidth="1"/>
    <col min="22" max="22" width="24.42578125" customWidth="1"/>
    <col min="23" max="23" width="18" customWidth="1"/>
    <col min="24" max="24" width="9.140625" customWidth="1"/>
    <col min="25" max="25" width="22.42578125" customWidth="1"/>
    <col min="26" max="26" width="13.42578125" customWidth="1"/>
    <col min="27" max="27" width="151.7109375" customWidth="1"/>
    <col min="28" max="28" width="71.85546875" customWidth="1"/>
  </cols>
  <sheetData>
    <row r="1" spans="1:28" ht="22.5" customHeight="1">
      <c r="A1" s="26" t="s">
        <v>0</v>
      </c>
      <c r="B1" s="27" t="s">
        <v>23</v>
      </c>
      <c r="C1" s="29" t="s">
        <v>24</v>
      </c>
      <c r="D1" s="30" t="s">
        <v>25</v>
      </c>
      <c r="E1" s="27" t="s">
        <v>26</v>
      </c>
      <c r="F1" s="34" t="s">
        <v>27</v>
      </c>
      <c r="G1" s="27" t="s">
        <v>28</v>
      </c>
      <c r="H1" s="27" t="s">
        <v>29</v>
      </c>
      <c r="I1" s="27" t="s">
        <v>30</v>
      </c>
      <c r="J1" s="27" t="s">
        <v>31</v>
      </c>
      <c r="K1" s="27" t="s">
        <v>32</v>
      </c>
      <c r="L1" s="39" t="s">
        <v>33</v>
      </c>
      <c r="M1" s="39" t="s">
        <v>34</v>
      </c>
      <c r="N1" s="39" t="s">
        <v>35</v>
      </c>
      <c r="O1" s="39" t="s">
        <v>36</v>
      </c>
      <c r="P1" s="39" t="s">
        <v>37</v>
      </c>
      <c r="Q1" s="30" t="s">
        <v>38</v>
      </c>
      <c r="R1" s="43" t="s">
        <v>39</v>
      </c>
      <c r="S1" s="27" t="s">
        <v>40</v>
      </c>
      <c r="T1" s="27" t="s">
        <v>41</v>
      </c>
      <c r="U1" s="39" t="s">
        <v>42</v>
      </c>
      <c r="V1" s="27" t="s">
        <v>43</v>
      </c>
      <c r="W1" s="43" t="s">
        <v>44</v>
      </c>
      <c r="X1" s="30" t="s">
        <v>45</v>
      </c>
      <c r="Y1" s="30" t="s">
        <v>46</v>
      </c>
      <c r="Z1" s="50" t="s">
        <v>47</v>
      </c>
      <c r="AA1" s="27" t="s">
        <v>48</v>
      </c>
      <c r="AB1" s="50" t="s">
        <v>49</v>
      </c>
    </row>
    <row r="2" spans="1:28" ht="22.5" customHeight="1">
      <c r="A2" s="55">
        <v>1</v>
      </c>
      <c r="B2" s="57"/>
      <c r="C2" s="60" t="s">
        <v>51</v>
      </c>
      <c r="D2" s="62">
        <v>45533.476388888892</v>
      </c>
      <c r="E2" s="70" t="str">
        <f t="shared" ref="E2:E256" si="0">UPPER(LEFT(F2,3))&amp;TEXT(COUNTA($F$2:F2),"000000")</f>
        <v>BMN000001</v>
      </c>
      <c r="F2" s="76" t="s">
        <v>112</v>
      </c>
      <c r="G2" s="90" t="s">
        <v>115</v>
      </c>
      <c r="H2" s="92"/>
      <c r="I2" s="94"/>
      <c r="J2" s="94"/>
      <c r="K2" s="95" t="s">
        <v>133</v>
      </c>
      <c r="L2" s="97"/>
      <c r="M2" s="100" t="s">
        <v>140</v>
      </c>
      <c r="N2" s="101" t="s">
        <v>57</v>
      </c>
      <c r="O2" s="101" t="s">
        <v>144</v>
      </c>
      <c r="P2" s="102" t="s">
        <v>69</v>
      </c>
      <c r="Q2" s="103"/>
      <c r="R2" s="104"/>
      <c r="S2" s="106"/>
      <c r="T2" s="107"/>
      <c r="U2" s="109" t="s">
        <v>163</v>
      </c>
      <c r="V2" s="111"/>
      <c r="W2" s="62">
        <v>45535.916666666664</v>
      </c>
      <c r="X2" s="112"/>
      <c r="Y2" s="112" t="str">
        <f t="shared" ref="Y2:Y256" ca="1" si="1">ROUND(IF(ISBLANK(W2), (NOW() - D2) * 24 / 24, (W2 - D2) * 24 / 24), 2) &amp; " วัน " &amp; ROUND(MOD(IF(ISBLANK(W2), (NOW() - D2) * 24, (W2 - D2) * 24), 24), 2) &amp; " ชั่วโมง"</f>
        <v>2.44 วัน 10.57 ชั่วโมง</v>
      </c>
      <c r="Z2" s="107"/>
      <c r="AA2" s="107"/>
      <c r="AB2" s="107"/>
    </row>
    <row r="3" spans="1:28" ht="22.5" customHeight="1">
      <c r="A3" s="55">
        <v>2</v>
      </c>
      <c r="B3" s="127"/>
      <c r="C3" s="128" t="s">
        <v>51</v>
      </c>
      <c r="D3" s="129">
        <v>45533.476388888892</v>
      </c>
      <c r="E3" s="130" t="str">
        <f t="shared" si="0"/>
        <v>BMN000002</v>
      </c>
      <c r="F3" s="132" t="s">
        <v>112</v>
      </c>
      <c r="G3" s="135" t="s">
        <v>115</v>
      </c>
      <c r="H3" s="137"/>
      <c r="I3" s="138"/>
      <c r="J3" s="138"/>
      <c r="K3" s="139" t="s">
        <v>133</v>
      </c>
      <c r="L3" s="109"/>
      <c r="M3" s="140" t="s">
        <v>140</v>
      </c>
      <c r="N3" s="141" t="s">
        <v>57</v>
      </c>
      <c r="O3" s="142" t="s">
        <v>144</v>
      </c>
      <c r="P3" s="102" t="s">
        <v>69</v>
      </c>
      <c r="Q3" s="103"/>
      <c r="R3" s="104"/>
      <c r="S3" s="139" t="s">
        <v>229</v>
      </c>
      <c r="T3" s="143" t="s">
        <v>230</v>
      </c>
      <c r="U3" s="141" t="s">
        <v>163</v>
      </c>
      <c r="V3" s="111"/>
      <c r="W3" s="62">
        <v>45535.916666666664</v>
      </c>
      <c r="X3" s="112"/>
      <c r="Y3" s="112" t="str">
        <f t="shared" ca="1" si="1"/>
        <v>2.44 วัน 10.57 ชั่วโมง</v>
      </c>
      <c r="Z3" s="144"/>
      <c r="AA3" s="138"/>
      <c r="AB3" s="145"/>
    </row>
    <row r="4" spans="1:28" ht="22.5" customHeight="1">
      <c r="A4" s="55">
        <v>3</v>
      </c>
      <c r="B4" s="57"/>
      <c r="C4" s="60" t="s">
        <v>51</v>
      </c>
      <c r="D4" s="62">
        <v>45547</v>
      </c>
      <c r="E4" s="70" t="str">
        <f t="shared" si="0"/>
        <v>BMN000003</v>
      </c>
      <c r="F4" s="76" t="s">
        <v>112</v>
      </c>
      <c r="G4" s="90" t="s">
        <v>233</v>
      </c>
      <c r="H4" s="146"/>
      <c r="I4" s="94"/>
      <c r="J4" s="94"/>
      <c r="K4" s="95" t="s">
        <v>236</v>
      </c>
      <c r="L4" s="147"/>
      <c r="M4" s="148" t="s">
        <v>237</v>
      </c>
      <c r="N4" s="109" t="s">
        <v>57</v>
      </c>
      <c r="O4" s="149" t="s">
        <v>144</v>
      </c>
      <c r="P4" s="150"/>
      <c r="Q4" s="151"/>
      <c r="R4" s="152"/>
      <c r="S4" s="95" t="s">
        <v>239</v>
      </c>
      <c r="T4" s="154" t="s">
        <v>240</v>
      </c>
      <c r="U4" s="149" t="s">
        <v>241</v>
      </c>
      <c r="V4" s="155"/>
      <c r="W4" s="62">
        <v>45538.604166666664</v>
      </c>
      <c r="X4" s="112"/>
      <c r="Y4" s="112" t="str">
        <f t="shared" ca="1" si="1"/>
        <v>-8.4 วัน 14.5 ชั่วโมง</v>
      </c>
      <c r="Z4" s="156"/>
      <c r="AA4" s="94"/>
      <c r="AB4" s="157"/>
    </row>
    <row r="5" spans="1:28" ht="22.5" customHeight="1">
      <c r="A5" s="55">
        <v>4</v>
      </c>
      <c r="B5" s="127"/>
      <c r="C5" s="128" t="s">
        <v>51</v>
      </c>
      <c r="D5" s="129">
        <v>45540.46597222222</v>
      </c>
      <c r="E5" s="130" t="str">
        <f t="shared" si="0"/>
        <v>BMN000004</v>
      </c>
      <c r="F5" s="132" t="s">
        <v>112</v>
      </c>
      <c r="G5" s="139" t="s">
        <v>248</v>
      </c>
      <c r="H5" s="137"/>
      <c r="I5" s="138"/>
      <c r="J5" s="138"/>
      <c r="K5" s="139" t="s">
        <v>236</v>
      </c>
      <c r="L5" s="149"/>
      <c r="M5" s="158" t="s">
        <v>237</v>
      </c>
      <c r="N5" s="141" t="s">
        <v>57</v>
      </c>
      <c r="O5" s="147" t="s">
        <v>144</v>
      </c>
      <c r="P5" s="159"/>
      <c r="Q5" s="151"/>
      <c r="R5" s="152"/>
      <c r="S5" s="139" t="s">
        <v>253</v>
      </c>
      <c r="T5" s="143" t="s">
        <v>254</v>
      </c>
      <c r="U5" s="147" t="s">
        <v>241</v>
      </c>
      <c r="V5" s="155"/>
      <c r="W5" s="62">
        <v>45540.666666666664</v>
      </c>
      <c r="X5" s="112"/>
      <c r="Y5" s="112" t="str">
        <f t="shared" ca="1" si="1"/>
        <v>0.2 วัน 4.82 ชั่วโมง</v>
      </c>
      <c r="Z5" s="144"/>
      <c r="AA5" s="138"/>
      <c r="AB5" s="145"/>
    </row>
    <row r="6" spans="1:28" ht="22.5" customHeight="1">
      <c r="A6" s="55">
        <v>5</v>
      </c>
      <c r="B6" s="57"/>
      <c r="C6" s="60" t="s">
        <v>51</v>
      </c>
      <c r="D6" s="62">
        <v>45543.36041666667</v>
      </c>
      <c r="E6" s="70" t="str">
        <f t="shared" si="0"/>
        <v>BMN000005</v>
      </c>
      <c r="F6" s="76" t="s">
        <v>112</v>
      </c>
      <c r="G6" s="90" t="s">
        <v>233</v>
      </c>
      <c r="H6" s="146"/>
      <c r="I6" s="94"/>
      <c r="J6" s="94"/>
      <c r="K6" s="95" t="s">
        <v>236</v>
      </c>
      <c r="L6" s="147"/>
      <c r="M6" s="148" t="s">
        <v>237</v>
      </c>
      <c r="N6" s="109" t="s">
        <v>57</v>
      </c>
      <c r="O6" s="149" t="s">
        <v>144</v>
      </c>
      <c r="P6" s="150"/>
      <c r="Q6" s="151"/>
      <c r="R6" s="152"/>
      <c r="S6" s="95" t="s">
        <v>260</v>
      </c>
      <c r="T6" s="154" t="s">
        <v>261</v>
      </c>
      <c r="U6" s="149" t="s">
        <v>241</v>
      </c>
      <c r="V6" s="155"/>
      <c r="W6" s="62">
        <v>45543.600694444445</v>
      </c>
      <c r="X6" s="112"/>
      <c r="Y6" s="112" t="str">
        <f t="shared" ca="1" si="1"/>
        <v>0.24 วัน 5.77 ชั่วโมง</v>
      </c>
      <c r="Z6" s="156"/>
      <c r="AA6" s="160" t="s">
        <v>262</v>
      </c>
      <c r="AB6" s="157"/>
    </row>
    <row r="7" spans="1:28" ht="66.75" customHeight="1">
      <c r="A7" s="55">
        <v>6</v>
      </c>
      <c r="B7" s="127"/>
      <c r="C7" s="128" t="s">
        <v>51</v>
      </c>
      <c r="D7" s="129">
        <v>45472</v>
      </c>
      <c r="E7" s="130" t="str">
        <f t="shared" si="0"/>
        <v>BMN000006</v>
      </c>
      <c r="F7" s="132" t="s">
        <v>112</v>
      </c>
      <c r="G7" s="139" t="s">
        <v>263</v>
      </c>
      <c r="H7" s="137"/>
      <c r="I7" s="138"/>
      <c r="J7" s="138"/>
      <c r="K7" s="139" t="s">
        <v>264</v>
      </c>
      <c r="L7" s="161"/>
      <c r="M7" s="158" t="s">
        <v>237</v>
      </c>
      <c r="N7" s="141" t="s">
        <v>57</v>
      </c>
      <c r="O7" s="147" t="s">
        <v>144</v>
      </c>
      <c r="P7" s="162" t="s">
        <v>265</v>
      </c>
      <c r="Q7" s="151"/>
      <c r="R7" s="152"/>
      <c r="S7" s="139" t="s">
        <v>266</v>
      </c>
      <c r="T7" s="139" t="s">
        <v>267</v>
      </c>
      <c r="U7" s="163" t="s">
        <v>268</v>
      </c>
      <c r="V7" s="155"/>
      <c r="W7" s="62">
        <v>45544.5625</v>
      </c>
      <c r="X7" s="112"/>
      <c r="Y7" s="112" t="str">
        <f t="shared" ca="1" si="1"/>
        <v>72.56 วัน 13.5 ชั่วโมง</v>
      </c>
      <c r="Z7" s="144"/>
      <c r="AA7" s="164" t="s">
        <v>269</v>
      </c>
      <c r="AB7" s="145"/>
    </row>
    <row r="8" spans="1:28" ht="60.75" customHeight="1">
      <c r="A8" s="55">
        <v>7</v>
      </c>
      <c r="B8" s="57"/>
      <c r="C8" s="60" t="s">
        <v>51</v>
      </c>
      <c r="D8" s="62">
        <v>45473.625</v>
      </c>
      <c r="E8" s="70" t="str">
        <f t="shared" si="0"/>
        <v>BMN000007</v>
      </c>
      <c r="F8" s="76" t="s">
        <v>112</v>
      </c>
      <c r="G8" s="90" t="s">
        <v>270</v>
      </c>
      <c r="H8" s="146"/>
      <c r="I8" s="94"/>
      <c r="J8" s="94"/>
      <c r="K8" s="95" t="s">
        <v>271</v>
      </c>
      <c r="L8" s="147"/>
      <c r="M8" s="148" t="s">
        <v>237</v>
      </c>
      <c r="N8" s="109" t="s">
        <v>57</v>
      </c>
      <c r="O8" s="149" t="s">
        <v>144</v>
      </c>
      <c r="P8" s="165" t="s">
        <v>265</v>
      </c>
      <c r="Q8" s="151"/>
      <c r="R8" s="152"/>
      <c r="S8" s="95" t="s">
        <v>272</v>
      </c>
      <c r="T8" s="95" t="s">
        <v>273</v>
      </c>
      <c r="U8" s="149" t="s">
        <v>241</v>
      </c>
      <c r="V8" s="155"/>
      <c r="W8" s="62">
        <v>45474.625</v>
      </c>
      <c r="X8" s="112"/>
      <c r="Y8" s="112" t="str">
        <f t="shared" ca="1" si="1"/>
        <v>1 วัน 0 ชั่วโมง</v>
      </c>
      <c r="Z8" s="156"/>
      <c r="AA8" s="146"/>
      <c r="AB8" s="157"/>
    </row>
    <row r="9" spans="1:28" ht="22.5" customHeight="1">
      <c r="A9" s="55">
        <v>8</v>
      </c>
      <c r="B9" s="127"/>
      <c r="C9" s="128" t="s">
        <v>51</v>
      </c>
      <c r="D9" s="129">
        <v>45474.474999999999</v>
      </c>
      <c r="E9" s="130" t="str">
        <f t="shared" si="0"/>
        <v>BMN000008</v>
      </c>
      <c r="F9" s="132" t="s">
        <v>112</v>
      </c>
      <c r="G9" s="139" t="s">
        <v>274</v>
      </c>
      <c r="H9" s="137"/>
      <c r="I9" s="138"/>
      <c r="J9" s="138"/>
      <c r="K9" s="139" t="s">
        <v>275</v>
      </c>
      <c r="L9" s="149"/>
      <c r="M9" s="158" t="s">
        <v>237</v>
      </c>
      <c r="N9" s="141" t="s">
        <v>57</v>
      </c>
      <c r="O9" s="147" t="s">
        <v>144</v>
      </c>
      <c r="P9" s="166" t="s">
        <v>276</v>
      </c>
      <c r="Q9" s="151"/>
      <c r="R9" s="152"/>
      <c r="S9" s="139" t="s">
        <v>277</v>
      </c>
      <c r="T9" s="139" t="s">
        <v>278</v>
      </c>
      <c r="U9" s="147" t="s">
        <v>241</v>
      </c>
      <c r="V9" s="155"/>
      <c r="W9" s="62">
        <v>45474.666666666664</v>
      </c>
      <c r="X9" s="112"/>
      <c r="Y9" s="112" t="str">
        <f t="shared" ca="1" si="1"/>
        <v>0.19 วัน 4.6 ชั่วโมง</v>
      </c>
      <c r="Z9" s="144"/>
      <c r="AA9" s="137"/>
      <c r="AB9" s="145"/>
    </row>
    <row r="10" spans="1:28" ht="22.5" customHeight="1">
      <c r="A10" s="55">
        <v>9</v>
      </c>
      <c r="B10" s="57"/>
      <c r="C10" s="60" t="s">
        <v>51</v>
      </c>
      <c r="D10" s="62">
        <v>45474</v>
      </c>
      <c r="E10" s="70" t="str">
        <f t="shared" si="0"/>
        <v>BMN000009</v>
      </c>
      <c r="F10" s="76" t="s">
        <v>112</v>
      </c>
      <c r="G10" s="95" t="s">
        <v>279</v>
      </c>
      <c r="H10" s="146"/>
      <c r="I10" s="94"/>
      <c r="J10" s="94"/>
      <c r="K10" s="160" t="s">
        <v>280</v>
      </c>
      <c r="L10" s="141"/>
      <c r="M10" s="148" t="s">
        <v>237</v>
      </c>
      <c r="N10" s="109" t="s">
        <v>57</v>
      </c>
      <c r="O10" s="149" t="s">
        <v>144</v>
      </c>
      <c r="P10" s="150" t="s">
        <v>281</v>
      </c>
      <c r="Q10" s="151"/>
      <c r="R10" s="152"/>
      <c r="S10" s="95" t="s">
        <v>282</v>
      </c>
      <c r="T10" s="95" t="s">
        <v>283</v>
      </c>
      <c r="U10" s="109" t="s">
        <v>163</v>
      </c>
      <c r="V10" s="155"/>
      <c r="W10" s="62">
        <v>45474.666666666664</v>
      </c>
      <c r="X10" s="112"/>
      <c r="Y10" s="112" t="str">
        <f t="shared" ca="1" si="1"/>
        <v>0.67 วัน 16 ชั่วโมง</v>
      </c>
      <c r="Z10" s="156"/>
      <c r="AA10" s="146"/>
      <c r="AB10" s="157"/>
    </row>
    <row r="11" spans="1:28" ht="51.75" customHeight="1">
      <c r="A11" s="55">
        <v>10</v>
      </c>
      <c r="B11" s="127"/>
      <c r="C11" s="128" t="s">
        <v>51</v>
      </c>
      <c r="D11" s="129">
        <v>45545</v>
      </c>
      <c r="E11" s="130" t="str">
        <f t="shared" si="0"/>
        <v>RIC000010</v>
      </c>
      <c r="F11" s="167" t="s">
        <v>284</v>
      </c>
      <c r="G11" s="139" t="s">
        <v>285</v>
      </c>
      <c r="H11" s="137"/>
      <c r="I11" s="138"/>
      <c r="J11" s="138"/>
      <c r="K11" s="139" t="s">
        <v>286</v>
      </c>
      <c r="L11" s="149"/>
      <c r="M11" s="158" t="s">
        <v>237</v>
      </c>
      <c r="N11" s="168" t="s">
        <v>67</v>
      </c>
      <c r="O11" s="147" t="s">
        <v>144</v>
      </c>
      <c r="P11" s="162" t="s">
        <v>287</v>
      </c>
      <c r="Q11" s="151"/>
      <c r="R11" s="152"/>
      <c r="S11" s="139" t="s">
        <v>75</v>
      </c>
      <c r="T11" s="139" t="s">
        <v>288</v>
      </c>
      <c r="U11" s="147" t="s">
        <v>241</v>
      </c>
      <c r="V11" s="155"/>
      <c r="W11" s="62">
        <v>45545.673611111109</v>
      </c>
      <c r="X11" s="112"/>
      <c r="Y11" s="112" t="str">
        <f t="shared" ca="1" si="1"/>
        <v>0.67 วัน 16.17 ชั่วโมง</v>
      </c>
      <c r="Z11" s="144"/>
      <c r="AA11" s="137"/>
      <c r="AB11" s="145"/>
    </row>
    <row r="12" spans="1:28" ht="22.5" customHeight="1">
      <c r="A12" s="55">
        <v>11</v>
      </c>
      <c r="B12" s="57"/>
      <c r="C12" s="60" t="s">
        <v>51</v>
      </c>
      <c r="D12" s="62">
        <v>45537</v>
      </c>
      <c r="E12" s="70" t="str">
        <f t="shared" si="0"/>
        <v>VES000011</v>
      </c>
      <c r="F12" s="169" t="s">
        <v>289</v>
      </c>
      <c r="G12" s="90" t="s">
        <v>290</v>
      </c>
      <c r="H12" s="146"/>
      <c r="I12" s="94"/>
      <c r="J12" s="94"/>
      <c r="K12" s="95" t="s">
        <v>291</v>
      </c>
      <c r="L12" s="142"/>
      <c r="M12" s="148" t="s">
        <v>237</v>
      </c>
      <c r="N12" s="109" t="s">
        <v>57</v>
      </c>
      <c r="O12" s="149" t="s">
        <v>144</v>
      </c>
      <c r="P12" s="170" t="s">
        <v>292</v>
      </c>
      <c r="Q12" s="151"/>
      <c r="R12" s="152"/>
      <c r="S12" s="95" t="s">
        <v>293</v>
      </c>
      <c r="T12" s="95" t="s">
        <v>293</v>
      </c>
      <c r="U12" s="171" t="s">
        <v>294</v>
      </c>
      <c r="V12" s="155"/>
      <c r="W12" s="62">
        <v>45537.611111111109</v>
      </c>
      <c r="X12" s="112"/>
      <c r="Y12" s="112" t="str">
        <f t="shared" ca="1" si="1"/>
        <v>0.61 วัน 14.67 ชั่วโมง</v>
      </c>
      <c r="Z12" s="156"/>
      <c r="AA12" s="146"/>
      <c r="AB12" s="157"/>
    </row>
    <row r="13" spans="1:28" ht="22.5" customHeight="1">
      <c r="A13" s="55">
        <v>12</v>
      </c>
      <c r="B13" s="127"/>
      <c r="C13" s="128" t="s">
        <v>51</v>
      </c>
      <c r="D13" s="129">
        <v>45537</v>
      </c>
      <c r="E13" s="130" t="str">
        <f t="shared" si="0"/>
        <v>WOR000012</v>
      </c>
      <c r="F13" s="172" t="s">
        <v>295</v>
      </c>
      <c r="G13" s="139" t="s">
        <v>295</v>
      </c>
      <c r="H13" s="137"/>
      <c r="I13" s="138"/>
      <c r="J13" s="138"/>
      <c r="K13" s="139" t="s">
        <v>296</v>
      </c>
      <c r="L13" s="171"/>
      <c r="M13" s="158" t="s">
        <v>237</v>
      </c>
      <c r="N13" s="141" t="s">
        <v>57</v>
      </c>
      <c r="O13" s="147" t="s">
        <v>144</v>
      </c>
      <c r="P13" s="162" t="s">
        <v>297</v>
      </c>
      <c r="Q13" s="151"/>
      <c r="R13" s="152"/>
      <c r="S13" s="139" t="s">
        <v>296</v>
      </c>
      <c r="T13" s="139" t="s">
        <v>298</v>
      </c>
      <c r="U13" s="142" t="s">
        <v>294</v>
      </c>
      <c r="V13" s="155"/>
      <c r="W13" s="62">
        <v>45537.642361111109</v>
      </c>
      <c r="X13" s="112"/>
      <c r="Y13" s="112" t="str">
        <f t="shared" ca="1" si="1"/>
        <v>0.64 วัน 15.42 ชั่วโมง</v>
      </c>
      <c r="Z13" s="144"/>
      <c r="AA13" s="137"/>
      <c r="AB13" s="145"/>
    </row>
    <row r="14" spans="1:28" ht="22.5" customHeight="1">
      <c r="A14" s="55">
        <v>13</v>
      </c>
      <c r="B14" s="57"/>
      <c r="C14" s="60" t="s">
        <v>51</v>
      </c>
      <c r="D14" s="62">
        <v>45534</v>
      </c>
      <c r="E14" s="70" t="str">
        <f t="shared" si="0"/>
        <v>EVE000013</v>
      </c>
      <c r="F14" s="173" t="s">
        <v>299</v>
      </c>
      <c r="G14" s="95" t="s">
        <v>300</v>
      </c>
      <c r="H14" s="146"/>
      <c r="I14" s="94"/>
      <c r="J14" s="94"/>
      <c r="K14" s="95" t="s">
        <v>301</v>
      </c>
      <c r="L14" s="141"/>
      <c r="M14" s="148" t="s">
        <v>237</v>
      </c>
      <c r="N14" s="109" t="s">
        <v>57</v>
      </c>
      <c r="O14" s="149" t="s">
        <v>144</v>
      </c>
      <c r="P14" s="150" t="s">
        <v>297</v>
      </c>
      <c r="Q14" s="151"/>
      <c r="R14" s="152"/>
      <c r="S14" s="95" t="s">
        <v>301</v>
      </c>
      <c r="T14" s="95" t="s">
        <v>302</v>
      </c>
      <c r="U14" s="109" t="s">
        <v>163</v>
      </c>
      <c r="V14" s="155"/>
      <c r="W14" s="62">
        <v>45537.708333333336</v>
      </c>
      <c r="X14" s="112"/>
      <c r="Y14" s="112" t="str">
        <f t="shared" ca="1" si="1"/>
        <v>3.71 วัน 17 ชั่วโมง</v>
      </c>
      <c r="Z14" s="156"/>
      <c r="AA14" s="146"/>
      <c r="AB14" s="157"/>
    </row>
    <row r="15" spans="1:28" ht="22.5" customHeight="1">
      <c r="A15" s="55">
        <v>14</v>
      </c>
      <c r="B15" s="174">
        <v>7304563</v>
      </c>
      <c r="C15" s="175" t="s">
        <v>303</v>
      </c>
      <c r="D15" s="176">
        <v>45532.495138888888</v>
      </c>
      <c r="E15" s="130" t="str">
        <f t="shared" si="0"/>
        <v>TRU000014</v>
      </c>
      <c r="F15" s="177" t="b">
        <v>1</v>
      </c>
      <c r="G15" s="178" t="s">
        <v>304</v>
      </c>
      <c r="H15" s="179"/>
      <c r="I15" s="180" t="s">
        <v>305</v>
      </c>
      <c r="J15" s="180" t="s">
        <v>306</v>
      </c>
      <c r="K15" s="178" t="s">
        <v>307</v>
      </c>
      <c r="L15" s="181"/>
      <c r="M15" s="158" t="s">
        <v>237</v>
      </c>
      <c r="N15" s="182" t="s">
        <v>67</v>
      </c>
      <c r="O15" s="183" t="s">
        <v>144</v>
      </c>
      <c r="P15" s="162" t="s">
        <v>308</v>
      </c>
      <c r="Q15" s="151"/>
      <c r="R15" s="152"/>
      <c r="S15" s="178" t="s">
        <v>309</v>
      </c>
      <c r="T15" s="178" t="s">
        <v>310</v>
      </c>
      <c r="U15" s="184" t="s">
        <v>163</v>
      </c>
      <c r="V15" s="155"/>
      <c r="W15" s="185">
        <v>45532.495138888888</v>
      </c>
      <c r="X15" s="186"/>
      <c r="Y15" s="112" t="str">
        <f t="shared" ca="1" si="1"/>
        <v>0 วัน 0 ชั่วโมง</v>
      </c>
      <c r="Z15" s="187"/>
      <c r="AA15" s="188"/>
      <c r="AB15" s="189" t="s">
        <v>311</v>
      </c>
    </row>
    <row r="16" spans="1:28" ht="22.5" customHeight="1">
      <c r="A16" s="55">
        <v>15</v>
      </c>
      <c r="B16" s="190">
        <v>7309348</v>
      </c>
      <c r="C16" s="191" t="s">
        <v>312</v>
      </c>
      <c r="D16" s="192">
        <v>45531.538194444445</v>
      </c>
      <c r="E16" s="70" t="str">
        <f t="shared" si="0"/>
        <v>TRU000015</v>
      </c>
      <c r="F16" s="193" t="b">
        <v>1</v>
      </c>
      <c r="G16" s="194" t="s">
        <v>313</v>
      </c>
      <c r="H16" s="195"/>
      <c r="I16" s="196" t="s">
        <v>314</v>
      </c>
      <c r="J16" s="196" t="s">
        <v>315</v>
      </c>
      <c r="K16" s="194" t="s">
        <v>316</v>
      </c>
      <c r="L16" s="197"/>
      <c r="M16" s="148" t="s">
        <v>237</v>
      </c>
      <c r="N16" s="198" t="s">
        <v>67</v>
      </c>
      <c r="O16" s="199" t="s">
        <v>144</v>
      </c>
      <c r="P16" s="200" t="s">
        <v>69</v>
      </c>
      <c r="Q16" s="201"/>
      <c r="R16" s="202"/>
      <c r="S16" s="194" t="s">
        <v>317</v>
      </c>
      <c r="T16" s="194" t="s">
        <v>318</v>
      </c>
      <c r="U16" s="203" t="s">
        <v>319</v>
      </c>
      <c r="V16" s="204"/>
      <c r="W16" s="192">
        <v>45531.538194444445</v>
      </c>
      <c r="X16" s="186"/>
      <c r="Y16" s="112" t="str">
        <f t="shared" ca="1" si="1"/>
        <v>0 วัน 0 ชั่วโมง</v>
      </c>
      <c r="Z16" s="107"/>
      <c r="AA16" s="205"/>
      <c r="AB16" s="189" t="s">
        <v>320</v>
      </c>
    </row>
    <row r="17" spans="1:28" ht="22.5" customHeight="1">
      <c r="A17" s="55">
        <v>16</v>
      </c>
      <c r="B17" s="174">
        <v>7309518</v>
      </c>
      <c r="C17" s="175" t="s">
        <v>321</v>
      </c>
      <c r="D17" s="176">
        <v>45531.542361111111</v>
      </c>
      <c r="E17" s="130" t="str">
        <f t="shared" si="0"/>
        <v>TRU000016</v>
      </c>
      <c r="F17" s="177" t="b">
        <v>1</v>
      </c>
      <c r="G17" s="178" t="s">
        <v>322</v>
      </c>
      <c r="H17" s="179"/>
      <c r="I17" s="180" t="s">
        <v>323</v>
      </c>
      <c r="J17" s="180" t="s">
        <v>324</v>
      </c>
      <c r="K17" s="178" t="s">
        <v>325</v>
      </c>
      <c r="L17" s="206"/>
      <c r="M17" s="158" t="s">
        <v>237</v>
      </c>
      <c r="N17" s="182" t="s">
        <v>67</v>
      </c>
      <c r="O17" s="183" t="s">
        <v>144</v>
      </c>
      <c r="P17" s="207" t="s">
        <v>69</v>
      </c>
      <c r="Q17" s="208"/>
      <c r="R17" s="209"/>
      <c r="S17" s="178" t="s">
        <v>326</v>
      </c>
      <c r="T17" s="178" t="s">
        <v>318</v>
      </c>
      <c r="U17" s="210" t="s">
        <v>319</v>
      </c>
      <c r="V17" s="211"/>
      <c r="W17" s="185">
        <v>45531.542361111111</v>
      </c>
      <c r="X17" s="186"/>
      <c r="Y17" s="112" t="str">
        <f t="shared" ca="1" si="1"/>
        <v>0 วัน 0 ชั่วโมง</v>
      </c>
      <c r="Z17" s="187"/>
      <c r="AA17" s="188"/>
      <c r="AB17" s="189" t="s">
        <v>327</v>
      </c>
    </row>
    <row r="18" spans="1:28" ht="22.5" customHeight="1">
      <c r="A18" s="55">
        <v>17</v>
      </c>
      <c r="B18" s="190">
        <v>7312801</v>
      </c>
      <c r="C18" s="191" t="s">
        <v>328</v>
      </c>
      <c r="D18" s="192">
        <v>45536.464583333334</v>
      </c>
      <c r="E18" s="70" t="str">
        <f t="shared" si="0"/>
        <v>TRU000017</v>
      </c>
      <c r="F18" s="193" t="b">
        <v>1</v>
      </c>
      <c r="G18" s="194" t="s">
        <v>329</v>
      </c>
      <c r="H18" s="195"/>
      <c r="I18" s="196" t="s">
        <v>330</v>
      </c>
      <c r="J18" s="196" t="s">
        <v>331</v>
      </c>
      <c r="K18" s="194" t="s">
        <v>332</v>
      </c>
      <c r="L18" s="197"/>
      <c r="M18" s="148" t="s">
        <v>237</v>
      </c>
      <c r="N18" s="198" t="s">
        <v>67</v>
      </c>
      <c r="O18" s="199" t="s">
        <v>144</v>
      </c>
      <c r="P18" s="200" t="s">
        <v>69</v>
      </c>
      <c r="Q18" s="208"/>
      <c r="R18" s="209"/>
      <c r="S18" s="194" t="s">
        <v>326</v>
      </c>
      <c r="T18" s="194" t="s">
        <v>318</v>
      </c>
      <c r="U18" s="203" t="s">
        <v>319</v>
      </c>
      <c r="V18" s="211"/>
      <c r="W18" s="192">
        <v>45536.464583333334</v>
      </c>
      <c r="X18" s="186"/>
      <c r="Y18" s="112" t="str">
        <f t="shared" ca="1" si="1"/>
        <v>0 วัน 0 ชั่วโมง</v>
      </c>
      <c r="Z18" s="107"/>
      <c r="AA18" s="205"/>
      <c r="AB18" s="189" t="s">
        <v>333</v>
      </c>
    </row>
    <row r="19" spans="1:28" ht="22.5" customHeight="1">
      <c r="A19" s="55">
        <v>18</v>
      </c>
      <c r="B19" s="174">
        <v>7317121</v>
      </c>
      <c r="C19" s="175" t="s">
        <v>334</v>
      </c>
      <c r="D19" s="176">
        <v>45536.42291666667</v>
      </c>
      <c r="E19" s="130" t="str">
        <f t="shared" si="0"/>
        <v>TRU000018</v>
      </c>
      <c r="F19" s="177" t="b">
        <v>1</v>
      </c>
      <c r="G19" s="178" t="s">
        <v>335</v>
      </c>
      <c r="H19" s="179"/>
      <c r="I19" s="180" t="s">
        <v>336</v>
      </c>
      <c r="J19" s="180" t="s">
        <v>337</v>
      </c>
      <c r="K19" s="178" t="s">
        <v>307</v>
      </c>
      <c r="L19" s="206"/>
      <c r="M19" s="158" t="s">
        <v>237</v>
      </c>
      <c r="N19" s="182" t="s">
        <v>67</v>
      </c>
      <c r="O19" s="183" t="s">
        <v>144</v>
      </c>
      <c r="P19" s="207" t="s">
        <v>69</v>
      </c>
      <c r="Q19" s="208"/>
      <c r="R19" s="209"/>
      <c r="S19" s="178" t="s">
        <v>338</v>
      </c>
      <c r="T19" s="178" t="s">
        <v>339</v>
      </c>
      <c r="U19" s="210" t="s">
        <v>319</v>
      </c>
      <c r="V19" s="211"/>
      <c r="W19" s="185">
        <v>45536.42291666667</v>
      </c>
      <c r="X19" s="186"/>
      <c r="Y19" s="112" t="str">
        <f t="shared" ca="1" si="1"/>
        <v>0 วัน 0 ชั่วโมง</v>
      </c>
      <c r="Z19" s="187"/>
      <c r="AA19" s="188"/>
      <c r="AB19" s="189" t="s">
        <v>340</v>
      </c>
    </row>
    <row r="20" spans="1:28" ht="22.5" customHeight="1">
      <c r="A20" s="55">
        <v>19</v>
      </c>
      <c r="B20" s="190">
        <v>7317169</v>
      </c>
      <c r="C20" s="191" t="s">
        <v>341</v>
      </c>
      <c r="D20" s="192">
        <v>45537</v>
      </c>
      <c r="E20" s="70" t="str">
        <f t="shared" si="0"/>
        <v>TRU000019</v>
      </c>
      <c r="F20" s="193" t="b">
        <v>1</v>
      </c>
      <c r="G20" s="194" t="s">
        <v>342</v>
      </c>
      <c r="H20" s="195"/>
      <c r="I20" s="196" t="s">
        <v>343</v>
      </c>
      <c r="J20" s="196" t="s">
        <v>344</v>
      </c>
      <c r="K20" s="194" t="s">
        <v>345</v>
      </c>
      <c r="L20" s="197"/>
      <c r="M20" s="148" t="s">
        <v>237</v>
      </c>
      <c r="N20" s="198" t="s">
        <v>67</v>
      </c>
      <c r="O20" s="199" t="s">
        <v>144</v>
      </c>
      <c r="P20" s="200" t="s">
        <v>69</v>
      </c>
      <c r="Q20" s="208"/>
      <c r="R20" s="209"/>
      <c r="S20" s="194" t="s">
        <v>338</v>
      </c>
      <c r="T20" s="194" t="s">
        <v>339</v>
      </c>
      <c r="U20" s="203" t="s">
        <v>319</v>
      </c>
      <c r="V20" s="211"/>
      <c r="W20" s="192">
        <v>45537.42291666667</v>
      </c>
      <c r="X20" s="186"/>
      <c r="Y20" s="112" t="str">
        <f t="shared" ca="1" si="1"/>
        <v>0.42 วัน 10.15 ชั่วโมง</v>
      </c>
      <c r="Z20" s="107"/>
      <c r="AA20" s="205"/>
      <c r="AB20" s="189" t="s">
        <v>346</v>
      </c>
    </row>
    <row r="21" spans="1:28" ht="22.5" customHeight="1">
      <c r="A21" s="55">
        <v>20</v>
      </c>
      <c r="B21" s="174">
        <v>7317157</v>
      </c>
      <c r="C21" s="175" t="s">
        <v>347</v>
      </c>
      <c r="D21" s="176">
        <v>45536.424305555556</v>
      </c>
      <c r="E21" s="130" t="str">
        <f t="shared" si="0"/>
        <v>TRU000020</v>
      </c>
      <c r="F21" s="177" t="b">
        <v>1</v>
      </c>
      <c r="G21" s="178" t="s">
        <v>348</v>
      </c>
      <c r="H21" s="179"/>
      <c r="I21" s="180" t="s">
        <v>349</v>
      </c>
      <c r="J21" s="180" t="s">
        <v>350</v>
      </c>
      <c r="K21" s="178" t="s">
        <v>351</v>
      </c>
      <c r="L21" s="206"/>
      <c r="M21" s="158" t="s">
        <v>237</v>
      </c>
      <c r="N21" s="182" t="s">
        <v>67</v>
      </c>
      <c r="O21" s="183" t="s">
        <v>144</v>
      </c>
      <c r="P21" s="207" t="s">
        <v>69</v>
      </c>
      <c r="Q21" s="208"/>
      <c r="R21" s="209"/>
      <c r="S21" s="178" t="s">
        <v>338</v>
      </c>
      <c r="T21" s="178" t="s">
        <v>339</v>
      </c>
      <c r="U21" s="210" t="s">
        <v>319</v>
      </c>
      <c r="V21" s="211"/>
      <c r="W21" s="185">
        <v>45536.424305555556</v>
      </c>
      <c r="X21" s="186"/>
      <c r="Y21" s="112" t="str">
        <f t="shared" ca="1" si="1"/>
        <v>0 วัน 0 ชั่วโมง</v>
      </c>
      <c r="Z21" s="187"/>
      <c r="AA21" s="188"/>
      <c r="AB21" s="189" t="s">
        <v>352</v>
      </c>
    </row>
    <row r="22" spans="1:28" ht="22.5" customHeight="1">
      <c r="A22" s="55">
        <v>21</v>
      </c>
      <c r="B22" s="190">
        <v>7317168</v>
      </c>
      <c r="C22" s="191" t="s">
        <v>353</v>
      </c>
      <c r="D22" s="192">
        <v>45536.427083333336</v>
      </c>
      <c r="E22" s="70" t="str">
        <f t="shared" si="0"/>
        <v>TRU000021</v>
      </c>
      <c r="F22" s="193" t="b">
        <v>1</v>
      </c>
      <c r="G22" s="194" t="s">
        <v>354</v>
      </c>
      <c r="H22" s="195"/>
      <c r="I22" s="196" t="s">
        <v>355</v>
      </c>
      <c r="J22" s="196" t="s">
        <v>356</v>
      </c>
      <c r="K22" s="194" t="s">
        <v>357</v>
      </c>
      <c r="L22" s="197"/>
      <c r="M22" s="148" t="s">
        <v>237</v>
      </c>
      <c r="N22" s="198" t="s">
        <v>67</v>
      </c>
      <c r="O22" s="199" t="s">
        <v>144</v>
      </c>
      <c r="P22" s="200" t="s">
        <v>69</v>
      </c>
      <c r="Q22" s="208"/>
      <c r="R22" s="209"/>
      <c r="S22" s="194" t="s">
        <v>338</v>
      </c>
      <c r="T22" s="194" t="s">
        <v>339</v>
      </c>
      <c r="U22" s="203" t="s">
        <v>319</v>
      </c>
      <c r="V22" s="211"/>
      <c r="W22" s="192">
        <v>45536.427083333336</v>
      </c>
      <c r="X22" s="186"/>
      <c r="Y22" s="112" t="str">
        <f t="shared" ca="1" si="1"/>
        <v>0 วัน 0 ชั่วโมง</v>
      </c>
      <c r="Z22" s="107"/>
      <c r="AA22" s="205"/>
      <c r="AB22" s="189" t="s">
        <v>358</v>
      </c>
    </row>
    <row r="23" spans="1:28" ht="22.5" customHeight="1">
      <c r="A23" s="55">
        <v>22</v>
      </c>
      <c r="B23" s="174">
        <v>7317171</v>
      </c>
      <c r="C23" s="175" t="s">
        <v>359</v>
      </c>
      <c r="D23" s="176">
        <v>45536.427777777775</v>
      </c>
      <c r="E23" s="130" t="str">
        <f t="shared" si="0"/>
        <v>TRU000022</v>
      </c>
      <c r="F23" s="177" t="b">
        <v>1</v>
      </c>
      <c r="G23" s="178" t="s">
        <v>360</v>
      </c>
      <c r="H23" s="179"/>
      <c r="I23" s="180" t="s">
        <v>361</v>
      </c>
      <c r="J23" s="180" t="s">
        <v>362</v>
      </c>
      <c r="K23" s="178" t="s">
        <v>363</v>
      </c>
      <c r="L23" s="206"/>
      <c r="M23" s="158" t="s">
        <v>237</v>
      </c>
      <c r="N23" s="182" t="s">
        <v>67</v>
      </c>
      <c r="O23" s="183" t="s">
        <v>144</v>
      </c>
      <c r="P23" s="207" t="s">
        <v>69</v>
      </c>
      <c r="Q23" s="208"/>
      <c r="R23" s="209"/>
      <c r="S23" s="178" t="s">
        <v>338</v>
      </c>
      <c r="T23" s="178" t="s">
        <v>339</v>
      </c>
      <c r="U23" s="210" t="s">
        <v>319</v>
      </c>
      <c r="V23" s="211"/>
      <c r="W23" s="185">
        <v>45536.427777777775</v>
      </c>
      <c r="X23" s="186"/>
      <c r="Y23" s="112" t="str">
        <f t="shared" ca="1" si="1"/>
        <v>0 วัน 0 ชั่วโมง</v>
      </c>
      <c r="Z23" s="187"/>
      <c r="AA23" s="188"/>
      <c r="AB23" s="189" t="s">
        <v>364</v>
      </c>
    </row>
    <row r="24" spans="1:28" ht="22.5" customHeight="1">
      <c r="A24" s="55">
        <v>23</v>
      </c>
      <c r="B24" s="190">
        <v>7317181</v>
      </c>
      <c r="C24" s="191" t="s">
        <v>365</v>
      </c>
      <c r="D24" s="192">
        <v>45536.434027777781</v>
      </c>
      <c r="E24" s="70" t="str">
        <f t="shared" si="0"/>
        <v>TRU000023</v>
      </c>
      <c r="F24" s="193" t="b">
        <v>1</v>
      </c>
      <c r="G24" s="194" t="s">
        <v>360</v>
      </c>
      <c r="H24" s="195"/>
      <c r="I24" s="196" t="s">
        <v>366</v>
      </c>
      <c r="J24" s="196" t="s">
        <v>367</v>
      </c>
      <c r="K24" s="194"/>
      <c r="L24" s="197"/>
      <c r="M24" s="148" t="s">
        <v>237</v>
      </c>
      <c r="N24" s="198" t="s">
        <v>67</v>
      </c>
      <c r="O24" s="199" t="s">
        <v>144</v>
      </c>
      <c r="P24" s="200" t="s">
        <v>69</v>
      </c>
      <c r="Q24" s="208"/>
      <c r="R24" s="209"/>
      <c r="S24" s="194" t="s">
        <v>338</v>
      </c>
      <c r="T24" s="194" t="s">
        <v>339</v>
      </c>
      <c r="U24" s="203" t="s">
        <v>319</v>
      </c>
      <c r="V24" s="211"/>
      <c r="W24" s="192">
        <v>45536.434027777781</v>
      </c>
      <c r="X24" s="186"/>
      <c r="Y24" s="112" t="str">
        <f t="shared" ca="1" si="1"/>
        <v>0 วัน 0 ชั่วโมง</v>
      </c>
      <c r="Z24" s="107"/>
      <c r="AA24" s="205"/>
      <c r="AB24" s="189" t="s">
        <v>368</v>
      </c>
    </row>
    <row r="25" spans="1:28" ht="22.5" customHeight="1">
      <c r="A25" s="55">
        <v>24</v>
      </c>
      <c r="B25" s="174">
        <v>7317196</v>
      </c>
      <c r="C25" s="175" t="s">
        <v>369</v>
      </c>
      <c r="D25" s="176">
        <v>45536.436805555553</v>
      </c>
      <c r="E25" s="130" t="str">
        <f t="shared" si="0"/>
        <v>TRU000024</v>
      </c>
      <c r="F25" s="177" t="b">
        <v>1</v>
      </c>
      <c r="G25" s="178" t="s">
        <v>370</v>
      </c>
      <c r="H25" s="179"/>
      <c r="I25" s="180" t="s">
        <v>371</v>
      </c>
      <c r="J25" s="180" t="s">
        <v>372</v>
      </c>
      <c r="K25" s="178" t="s">
        <v>373</v>
      </c>
      <c r="L25" s="206"/>
      <c r="M25" s="158" t="s">
        <v>237</v>
      </c>
      <c r="N25" s="182" t="s">
        <v>67</v>
      </c>
      <c r="O25" s="183" t="s">
        <v>144</v>
      </c>
      <c r="P25" s="207" t="s">
        <v>69</v>
      </c>
      <c r="Q25" s="208"/>
      <c r="R25" s="209"/>
      <c r="S25" s="178" t="s">
        <v>338</v>
      </c>
      <c r="T25" s="178" t="s">
        <v>339</v>
      </c>
      <c r="U25" s="210" t="s">
        <v>319</v>
      </c>
      <c r="V25" s="211"/>
      <c r="W25" s="185">
        <v>45536.436805555553</v>
      </c>
      <c r="X25" s="186"/>
      <c r="Y25" s="112" t="str">
        <f t="shared" ca="1" si="1"/>
        <v>0 วัน 0 ชั่วโมง</v>
      </c>
      <c r="Z25" s="187"/>
      <c r="AA25" s="188"/>
      <c r="AB25" s="189" t="s">
        <v>374</v>
      </c>
    </row>
    <row r="26" spans="1:28" ht="22.5" customHeight="1">
      <c r="A26" s="55">
        <v>25</v>
      </c>
      <c r="B26" s="190">
        <v>7317230</v>
      </c>
      <c r="C26" s="191" t="s">
        <v>375</v>
      </c>
      <c r="D26" s="192">
        <v>45536.443749999999</v>
      </c>
      <c r="E26" s="70" t="str">
        <f t="shared" si="0"/>
        <v>TRU000025</v>
      </c>
      <c r="F26" s="193" t="b">
        <v>1</v>
      </c>
      <c r="G26" s="194" t="s">
        <v>304</v>
      </c>
      <c r="H26" s="195"/>
      <c r="I26" s="196" t="s">
        <v>376</v>
      </c>
      <c r="J26" s="196" t="s">
        <v>377</v>
      </c>
      <c r="K26" s="194" t="s">
        <v>363</v>
      </c>
      <c r="L26" s="197"/>
      <c r="M26" s="148" t="s">
        <v>237</v>
      </c>
      <c r="N26" s="198" t="s">
        <v>67</v>
      </c>
      <c r="O26" s="199" t="s">
        <v>144</v>
      </c>
      <c r="P26" s="200" t="s">
        <v>69</v>
      </c>
      <c r="Q26" s="208"/>
      <c r="R26" s="209"/>
      <c r="S26" s="194" t="s">
        <v>338</v>
      </c>
      <c r="T26" s="194" t="s">
        <v>339</v>
      </c>
      <c r="U26" s="203" t="s">
        <v>319</v>
      </c>
      <c r="V26" s="211"/>
      <c r="W26" s="192">
        <v>45536.443749999999</v>
      </c>
      <c r="X26" s="186"/>
      <c r="Y26" s="112" t="str">
        <f t="shared" ca="1" si="1"/>
        <v>0 วัน 0 ชั่วโมง</v>
      </c>
      <c r="Z26" s="107"/>
      <c r="AA26" s="205"/>
      <c r="AB26" s="189" t="s">
        <v>378</v>
      </c>
    </row>
    <row r="27" spans="1:28" ht="22.5" customHeight="1">
      <c r="A27" s="55">
        <v>26</v>
      </c>
      <c r="B27" s="174">
        <v>7317214</v>
      </c>
      <c r="C27" s="175" t="s">
        <v>379</v>
      </c>
      <c r="D27" s="176">
        <v>45536.449305555558</v>
      </c>
      <c r="E27" s="130" t="str">
        <f t="shared" si="0"/>
        <v>TRU000026</v>
      </c>
      <c r="F27" s="177" t="b">
        <v>1</v>
      </c>
      <c r="G27" s="178" t="s">
        <v>380</v>
      </c>
      <c r="H27" s="179"/>
      <c r="I27" s="180" t="s">
        <v>381</v>
      </c>
      <c r="J27" s="180" t="s">
        <v>382</v>
      </c>
      <c r="K27" s="178" t="s">
        <v>383</v>
      </c>
      <c r="L27" s="206"/>
      <c r="M27" s="158" t="s">
        <v>237</v>
      </c>
      <c r="N27" s="182" t="s">
        <v>67</v>
      </c>
      <c r="O27" s="183" t="s">
        <v>144</v>
      </c>
      <c r="P27" s="207" t="s">
        <v>69</v>
      </c>
      <c r="Q27" s="208"/>
      <c r="R27" s="209"/>
      <c r="S27" s="178" t="s">
        <v>338</v>
      </c>
      <c r="T27" s="178" t="s">
        <v>339</v>
      </c>
      <c r="U27" s="210" t="s">
        <v>319</v>
      </c>
      <c r="V27" s="211"/>
      <c r="W27" s="185">
        <v>45536.449305555558</v>
      </c>
      <c r="X27" s="186"/>
      <c r="Y27" s="112" t="str">
        <f t="shared" ca="1" si="1"/>
        <v>0 วัน 0 ชั่วโมง</v>
      </c>
      <c r="Z27" s="187"/>
      <c r="AA27" s="188"/>
      <c r="AB27" s="189" t="s">
        <v>384</v>
      </c>
    </row>
    <row r="28" spans="1:28" ht="22.5" customHeight="1">
      <c r="A28" s="55">
        <v>27</v>
      </c>
      <c r="B28" s="190">
        <v>7317215</v>
      </c>
      <c r="C28" s="191" t="s">
        <v>385</v>
      </c>
      <c r="D28" s="192">
        <v>45536.454861111109</v>
      </c>
      <c r="E28" s="70" t="str">
        <f t="shared" si="0"/>
        <v>TRU000027</v>
      </c>
      <c r="F28" s="212" t="b">
        <v>1</v>
      </c>
      <c r="G28" s="194" t="s">
        <v>386</v>
      </c>
      <c r="H28" s="195"/>
      <c r="I28" s="196" t="s">
        <v>387</v>
      </c>
      <c r="J28" s="196" t="s">
        <v>388</v>
      </c>
      <c r="K28" s="194" t="s">
        <v>389</v>
      </c>
      <c r="L28" s="197"/>
      <c r="M28" s="148" t="s">
        <v>237</v>
      </c>
      <c r="N28" s="198" t="s">
        <v>67</v>
      </c>
      <c r="O28" s="199" t="s">
        <v>144</v>
      </c>
      <c r="P28" s="213" t="s">
        <v>69</v>
      </c>
      <c r="Q28" s="208"/>
      <c r="R28" s="209"/>
      <c r="S28" s="194" t="s">
        <v>338</v>
      </c>
      <c r="T28" s="194" t="s">
        <v>339</v>
      </c>
      <c r="U28" s="203" t="s">
        <v>319</v>
      </c>
      <c r="V28" s="211"/>
      <c r="W28" s="192">
        <v>45536.454861111109</v>
      </c>
      <c r="X28" s="186"/>
      <c r="Y28" s="112" t="str">
        <f t="shared" ca="1" si="1"/>
        <v>0 วัน 0 ชั่วโมง</v>
      </c>
      <c r="Z28" s="107"/>
      <c r="AA28" s="205"/>
      <c r="AB28" s="189" t="s">
        <v>390</v>
      </c>
    </row>
    <row r="29" spans="1:28" ht="22.5" customHeight="1">
      <c r="A29" s="55">
        <v>28</v>
      </c>
      <c r="B29" s="174">
        <v>7318459</v>
      </c>
      <c r="C29" s="175" t="s">
        <v>391</v>
      </c>
      <c r="D29" s="176">
        <v>45537.387499999997</v>
      </c>
      <c r="E29" s="130" t="str">
        <f t="shared" si="0"/>
        <v>TRU000028</v>
      </c>
      <c r="F29" s="214" t="b">
        <v>1</v>
      </c>
      <c r="G29" s="178" t="s">
        <v>392</v>
      </c>
      <c r="H29" s="179"/>
      <c r="I29" s="180" t="s">
        <v>393</v>
      </c>
      <c r="J29" s="180" t="s">
        <v>394</v>
      </c>
      <c r="K29" s="178" t="s">
        <v>395</v>
      </c>
      <c r="L29" s="206"/>
      <c r="M29" s="158" t="s">
        <v>237</v>
      </c>
      <c r="N29" s="182" t="s">
        <v>67</v>
      </c>
      <c r="O29" s="183" t="s">
        <v>144</v>
      </c>
      <c r="P29" s="207" t="s">
        <v>69</v>
      </c>
      <c r="Q29" s="208"/>
      <c r="R29" s="209"/>
      <c r="S29" s="178" t="s">
        <v>338</v>
      </c>
      <c r="T29" s="178" t="s">
        <v>339</v>
      </c>
      <c r="U29" s="210" t="s">
        <v>319</v>
      </c>
      <c r="V29" s="211"/>
      <c r="W29" s="185">
        <v>45537.387499999997</v>
      </c>
      <c r="X29" s="186"/>
      <c r="Y29" s="112" t="str">
        <f t="shared" ca="1" si="1"/>
        <v>0 วัน 0 ชั่วโมง</v>
      </c>
      <c r="Z29" s="187"/>
      <c r="AA29" s="188"/>
      <c r="AB29" s="189" t="s">
        <v>396</v>
      </c>
    </row>
    <row r="30" spans="1:28" ht="22.5" customHeight="1">
      <c r="A30" s="55">
        <v>29</v>
      </c>
      <c r="B30" s="190">
        <v>7329061</v>
      </c>
      <c r="C30" s="191" t="s">
        <v>397</v>
      </c>
      <c r="D30" s="192">
        <v>45539.503472222219</v>
      </c>
      <c r="E30" s="70" t="str">
        <f t="shared" si="0"/>
        <v>TRU000029</v>
      </c>
      <c r="F30" s="193" t="b">
        <v>1</v>
      </c>
      <c r="G30" s="194" t="s">
        <v>313</v>
      </c>
      <c r="H30" s="195"/>
      <c r="I30" s="196" t="s">
        <v>398</v>
      </c>
      <c r="J30" s="196" t="s">
        <v>399</v>
      </c>
      <c r="K30" s="194" t="s">
        <v>400</v>
      </c>
      <c r="L30" s="197"/>
      <c r="M30" s="148" t="s">
        <v>237</v>
      </c>
      <c r="N30" s="198" t="s">
        <v>67</v>
      </c>
      <c r="O30" s="199" t="s">
        <v>144</v>
      </c>
      <c r="P30" s="200" t="s">
        <v>69</v>
      </c>
      <c r="Q30" s="208"/>
      <c r="R30" s="209"/>
      <c r="S30" s="194" t="s">
        <v>326</v>
      </c>
      <c r="T30" s="194" t="s">
        <v>318</v>
      </c>
      <c r="U30" s="203" t="s">
        <v>319</v>
      </c>
      <c r="V30" s="211"/>
      <c r="W30" s="192">
        <v>45539.503472222219</v>
      </c>
      <c r="X30" s="186"/>
      <c r="Y30" s="112" t="str">
        <f t="shared" ca="1" si="1"/>
        <v>0 วัน 0 ชั่วโมง</v>
      </c>
      <c r="Z30" s="107"/>
      <c r="AA30" s="205"/>
      <c r="AB30" s="189" t="s">
        <v>401</v>
      </c>
    </row>
    <row r="31" spans="1:28" ht="22.5" customHeight="1">
      <c r="A31" s="55">
        <v>30</v>
      </c>
      <c r="B31" s="174">
        <v>7329317</v>
      </c>
      <c r="C31" s="175" t="s">
        <v>402</v>
      </c>
      <c r="D31" s="176">
        <v>45541.535416666666</v>
      </c>
      <c r="E31" s="130" t="str">
        <f t="shared" si="0"/>
        <v>TRU000030</v>
      </c>
      <c r="F31" s="177" t="b">
        <v>1</v>
      </c>
      <c r="G31" s="178" t="s">
        <v>403</v>
      </c>
      <c r="H31" s="179"/>
      <c r="I31" s="180" t="s">
        <v>323</v>
      </c>
      <c r="J31" s="180" t="s">
        <v>324</v>
      </c>
      <c r="K31" s="178" t="s">
        <v>404</v>
      </c>
      <c r="L31" s="206"/>
      <c r="M31" s="158" t="s">
        <v>237</v>
      </c>
      <c r="N31" s="182" t="s">
        <v>67</v>
      </c>
      <c r="O31" s="183" t="s">
        <v>144</v>
      </c>
      <c r="P31" s="215" t="s">
        <v>69</v>
      </c>
      <c r="Q31" s="208"/>
      <c r="R31" s="209"/>
      <c r="S31" s="178" t="s">
        <v>326</v>
      </c>
      <c r="T31" s="178" t="s">
        <v>318</v>
      </c>
      <c r="U31" s="210" t="s">
        <v>319</v>
      </c>
      <c r="V31" s="211"/>
      <c r="W31" s="185">
        <v>45541.535416666666</v>
      </c>
      <c r="X31" s="186"/>
      <c r="Y31" s="112" t="str">
        <f t="shared" ca="1" si="1"/>
        <v>0 วัน 0 ชั่วโมง</v>
      </c>
      <c r="Z31" s="187"/>
      <c r="AA31" s="188"/>
      <c r="AB31" s="189" t="s">
        <v>405</v>
      </c>
    </row>
    <row r="32" spans="1:28" ht="22.5" customHeight="1">
      <c r="A32" s="55">
        <v>31</v>
      </c>
      <c r="B32" s="190">
        <v>7331177</v>
      </c>
      <c r="C32" s="191" t="s">
        <v>406</v>
      </c>
      <c r="D32" s="192">
        <v>45542.511111111111</v>
      </c>
      <c r="E32" s="70" t="str">
        <f t="shared" si="0"/>
        <v>TRU000031</v>
      </c>
      <c r="F32" s="193" t="b">
        <v>1</v>
      </c>
      <c r="G32" s="194" t="s">
        <v>407</v>
      </c>
      <c r="H32" s="195"/>
      <c r="I32" s="196" t="s">
        <v>408</v>
      </c>
      <c r="J32" s="196" t="s">
        <v>409</v>
      </c>
      <c r="K32" s="194" t="s">
        <v>307</v>
      </c>
      <c r="L32" s="197"/>
      <c r="M32" s="148" t="s">
        <v>237</v>
      </c>
      <c r="N32" s="198" t="s">
        <v>67</v>
      </c>
      <c r="O32" s="199" t="s">
        <v>144</v>
      </c>
      <c r="P32" s="213" t="s">
        <v>69</v>
      </c>
      <c r="Q32" s="208"/>
      <c r="R32" s="209"/>
      <c r="S32" s="194" t="s">
        <v>410</v>
      </c>
      <c r="T32" s="194" t="s">
        <v>411</v>
      </c>
      <c r="U32" s="203" t="s">
        <v>319</v>
      </c>
      <c r="V32" s="211"/>
      <c r="W32" s="192">
        <v>45542.511111111111</v>
      </c>
      <c r="X32" s="186"/>
      <c r="Y32" s="112" t="str">
        <f t="shared" ca="1" si="1"/>
        <v>0 วัน 0 ชั่วโมง</v>
      </c>
      <c r="Z32" s="107"/>
      <c r="AA32" s="205"/>
      <c r="AB32" s="216" t="s">
        <v>412</v>
      </c>
    </row>
    <row r="33" spans="1:28" ht="22.5" customHeight="1">
      <c r="A33" s="55">
        <v>32</v>
      </c>
      <c r="B33" s="217"/>
      <c r="C33" s="175" t="s">
        <v>413</v>
      </c>
      <c r="D33" s="176">
        <v>45546.680555555555</v>
      </c>
      <c r="E33" s="130" t="str">
        <f t="shared" si="0"/>
        <v>TRU000032</v>
      </c>
      <c r="F33" s="177" t="b">
        <v>1</v>
      </c>
      <c r="G33" s="178" t="s">
        <v>392</v>
      </c>
      <c r="H33" s="188"/>
      <c r="I33" s="218"/>
      <c r="J33" s="218"/>
      <c r="K33" s="178" t="s">
        <v>414</v>
      </c>
      <c r="L33" s="206"/>
      <c r="M33" s="158" t="s">
        <v>237</v>
      </c>
      <c r="N33" s="182" t="s">
        <v>67</v>
      </c>
      <c r="O33" s="183" t="s">
        <v>144</v>
      </c>
      <c r="P33" s="215" t="s">
        <v>69</v>
      </c>
      <c r="Q33" s="208"/>
      <c r="R33" s="209"/>
      <c r="S33" s="178" t="s">
        <v>415</v>
      </c>
      <c r="T33" s="178" t="s">
        <v>411</v>
      </c>
      <c r="U33" s="210" t="s">
        <v>319</v>
      </c>
      <c r="V33" s="211"/>
      <c r="W33" s="185">
        <v>45546.701388888891</v>
      </c>
      <c r="X33" s="186"/>
      <c r="Y33" s="112" t="str">
        <f t="shared" ca="1" si="1"/>
        <v>0.02 วัน 0.5 ชั่วโมง</v>
      </c>
      <c r="Z33" s="219"/>
      <c r="AA33" s="188"/>
      <c r="AB33" s="220"/>
    </row>
    <row r="34" spans="1:28" ht="22.5" customHeight="1">
      <c r="A34" s="55">
        <v>33</v>
      </c>
      <c r="B34" s="221"/>
      <c r="C34" s="191" t="s">
        <v>416</v>
      </c>
      <c r="D34" s="192">
        <v>45546.680555555555</v>
      </c>
      <c r="E34" s="70" t="str">
        <f t="shared" si="0"/>
        <v>TRU000033</v>
      </c>
      <c r="F34" s="193" t="b">
        <v>1</v>
      </c>
      <c r="G34" s="194" t="s">
        <v>417</v>
      </c>
      <c r="H34" s="205"/>
      <c r="I34" s="222"/>
      <c r="J34" s="222"/>
      <c r="K34" s="194" t="s">
        <v>414</v>
      </c>
      <c r="L34" s="197"/>
      <c r="M34" s="148" t="s">
        <v>237</v>
      </c>
      <c r="N34" s="198" t="s">
        <v>67</v>
      </c>
      <c r="O34" s="199" t="s">
        <v>144</v>
      </c>
      <c r="P34" s="213" t="s">
        <v>69</v>
      </c>
      <c r="Q34" s="208"/>
      <c r="R34" s="209"/>
      <c r="S34" s="194" t="s">
        <v>415</v>
      </c>
      <c r="T34" s="194" t="s">
        <v>411</v>
      </c>
      <c r="U34" s="203" t="s">
        <v>319</v>
      </c>
      <c r="V34" s="211"/>
      <c r="W34" s="192">
        <v>45546.701388888891</v>
      </c>
      <c r="X34" s="186"/>
      <c r="Y34" s="112" t="str">
        <f t="shared" ca="1" si="1"/>
        <v>0.02 วัน 0.5 ชั่วโมง</v>
      </c>
      <c r="Z34" s="223"/>
      <c r="AA34" s="205"/>
      <c r="AB34" s="224"/>
    </row>
    <row r="35" spans="1:28" ht="22.5" customHeight="1">
      <c r="A35" s="55">
        <v>34</v>
      </c>
      <c r="B35" s="174">
        <v>7338421</v>
      </c>
      <c r="C35" s="175" t="s">
        <v>418</v>
      </c>
      <c r="D35" s="176">
        <v>45546.680555555555</v>
      </c>
      <c r="E35" s="130" t="str">
        <f t="shared" si="0"/>
        <v>TRU000034</v>
      </c>
      <c r="F35" s="177" t="b">
        <v>1</v>
      </c>
      <c r="G35" s="178" t="s">
        <v>360</v>
      </c>
      <c r="H35" s="179"/>
      <c r="I35" s="180" t="s">
        <v>361</v>
      </c>
      <c r="J35" s="180" t="s">
        <v>362</v>
      </c>
      <c r="K35" s="178" t="s">
        <v>414</v>
      </c>
      <c r="L35" s="206"/>
      <c r="M35" s="158" t="s">
        <v>237</v>
      </c>
      <c r="N35" s="182" t="s">
        <v>67</v>
      </c>
      <c r="O35" s="183" t="s">
        <v>144</v>
      </c>
      <c r="P35" s="215" t="s">
        <v>69</v>
      </c>
      <c r="Q35" s="208"/>
      <c r="R35" s="209"/>
      <c r="S35" s="178" t="s">
        <v>415</v>
      </c>
      <c r="T35" s="178" t="s">
        <v>411</v>
      </c>
      <c r="U35" s="210" t="s">
        <v>319</v>
      </c>
      <c r="V35" s="211"/>
      <c r="W35" s="185">
        <v>45546.701388888891</v>
      </c>
      <c r="X35" s="186"/>
      <c r="Y35" s="112" t="str">
        <f t="shared" ca="1" si="1"/>
        <v>0.02 วัน 0.5 ชั่วโมง</v>
      </c>
      <c r="Z35" s="219"/>
      <c r="AA35" s="188"/>
      <c r="AB35" s="220"/>
    </row>
    <row r="36" spans="1:28" ht="22.5" customHeight="1">
      <c r="A36" s="55">
        <v>35</v>
      </c>
      <c r="B36" s="190">
        <v>7338555</v>
      </c>
      <c r="C36" s="191" t="s">
        <v>419</v>
      </c>
      <c r="D36" s="192">
        <v>45546.680555555555</v>
      </c>
      <c r="E36" s="70" t="str">
        <f t="shared" si="0"/>
        <v>TRU000035</v>
      </c>
      <c r="F36" s="193" t="b">
        <v>1</v>
      </c>
      <c r="G36" s="194" t="s">
        <v>420</v>
      </c>
      <c r="H36" s="195"/>
      <c r="I36" s="196" t="s">
        <v>421</v>
      </c>
      <c r="J36" s="196" t="s">
        <v>422</v>
      </c>
      <c r="K36" s="194" t="s">
        <v>414</v>
      </c>
      <c r="L36" s="197"/>
      <c r="M36" s="148" t="s">
        <v>237</v>
      </c>
      <c r="N36" s="198" t="s">
        <v>67</v>
      </c>
      <c r="O36" s="199" t="s">
        <v>144</v>
      </c>
      <c r="P36" s="213" t="s">
        <v>69</v>
      </c>
      <c r="Q36" s="208"/>
      <c r="R36" s="209"/>
      <c r="S36" s="194" t="s">
        <v>415</v>
      </c>
      <c r="T36" s="194" t="s">
        <v>411</v>
      </c>
      <c r="U36" s="203" t="s">
        <v>319</v>
      </c>
      <c r="V36" s="211"/>
      <c r="W36" s="192">
        <v>45546.701388888891</v>
      </c>
      <c r="X36" s="186"/>
      <c r="Y36" s="112" t="str">
        <f t="shared" ca="1" si="1"/>
        <v>0.02 วัน 0.5 ชั่วโมง</v>
      </c>
      <c r="Z36" s="223"/>
      <c r="AA36" s="205"/>
      <c r="AB36" s="224"/>
    </row>
    <row r="37" spans="1:28" ht="22.5" customHeight="1">
      <c r="A37" s="55">
        <v>36</v>
      </c>
      <c r="B37" s="174">
        <v>7338559</v>
      </c>
      <c r="C37" s="175" t="s">
        <v>423</v>
      </c>
      <c r="D37" s="176">
        <v>45546.680555555555</v>
      </c>
      <c r="E37" s="130" t="str">
        <f t="shared" si="0"/>
        <v>TRU000036</v>
      </c>
      <c r="F37" s="177" t="b">
        <v>1</v>
      </c>
      <c r="G37" s="178" t="s">
        <v>424</v>
      </c>
      <c r="H37" s="179"/>
      <c r="I37" s="180" t="s">
        <v>425</v>
      </c>
      <c r="J37" s="180" t="s">
        <v>426</v>
      </c>
      <c r="K37" s="178" t="s">
        <v>414</v>
      </c>
      <c r="L37" s="206"/>
      <c r="M37" s="158" t="s">
        <v>237</v>
      </c>
      <c r="N37" s="182" t="s">
        <v>67</v>
      </c>
      <c r="O37" s="183" t="s">
        <v>144</v>
      </c>
      <c r="P37" s="215" t="s">
        <v>69</v>
      </c>
      <c r="Q37" s="208"/>
      <c r="R37" s="209"/>
      <c r="S37" s="178" t="s">
        <v>427</v>
      </c>
      <c r="T37" s="178" t="s">
        <v>428</v>
      </c>
      <c r="U37" s="210" t="s">
        <v>319</v>
      </c>
      <c r="V37" s="211"/>
      <c r="W37" s="185">
        <v>45546.701388888891</v>
      </c>
      <c r="X37" s="186"/>
      <c r="Y37" s="112" t="str">
        <f t="shared" ca="1" si="1"/>
        <v>0.02 วัน 0.5 ชั่วโมง</v>
      </c>
      <c r="Z37" s="219"/>
      <c r="AA37" s="188"/>
      <c r="AB37" s="220"/>
    </row>
    <row r="38" spans="1:28" ht="22.5" customHeight="1">
      <c r="A38" s="55">
        <v>37</v>
      </c>
      <c r="B38" s="190">
        <v>7338576</v>
      </c>
      <c r="C38" s="191" t="s">
        <v>429</v>
      </c>
      <c r="D38" s="192">
        <v>45546.680555555555</v>
      </c>
      <c r="E38" s="70" t="str">
        <f t="shared" si="0"/>
        <v>TRU000037</v>
      </c>
      <c r="F38" s="193" t="b">
        <v>1</v>
      </c>
      <c r="G38" s="194" t="s">
        <v>430</v>
      </c>
      <c r="H38" s="195"/>
      <c r="I38" s="196" t="s">
        <v>431</v>
      </c>
      <c r="J38" s="196" t="s">
        <v>432</v>
      </c>
      <c r="K38" s="194" t="s">
        <v>414</v>
      </c>
      <c r="L38" s="197"/>
      <c r="M38" s="148" t="s">
        <v>237</v>
      </c>
      <c r="N38" s="198" t="s">
        <v>67</v>
      </c>
      <c r="O38" s="199" t="s">
        <v>144</v>
      </c>
      <c r="P38" s="213" t="s">
        <v>69</v>
      </c>
      <c r="Q38" s="208"/>
      <c r="R38" s="209"/>
      <c r="S38" s="194" t="s">
        <v>415</v>
      </c>
      <c r="T38" s="194" t="s">
        <v>411</v>
      </c>
      <c r="U38" s="203" t="s">
        <v>319</v>
      </c>
      <c r="V38" s="211"/>
      <c r="W38" s="192">
        <v>45546.701388888891</v>
      </c>
      <c r="X38" s="186"/>
      <c r="Y38" s="112" t="str">
        <f t="shared" ca="1" si="1"/>
        <v>0.02 วัน 0.5 ชั่วโมง</v>
      </c>
      <c r="Z38" s="223"/>
      <c r="AA38" s="205"/>
      <c r="AB38" s="224"/>
    </row>
    <row r="39" spans="1:28" ht="22.5" customHeight="1">
      <c r="A39" s="55">
        <v>38</v>
      </c>
      <c r="B39" s="225"/>
      <c r="C39" s="200" t="s">
        <v>433</v>
      </c>
      <c r="D39" s="185">
        <v>45546.701388888891</v>
      </c>
      <c r="E39" s="130" t="str">
        <f t="shared" si="0"/>
        <v>NEW000038</v>
      </c>
      <c r="F39" s="226" t="s">
        <v>434</v>
      </c>
      <c r="G39" s="227" t="s">
        <v>435</v>
      </c>
      <c r="H39" s="101"/>
      <c r="I39" s="107"/>
      <c r="J39" s="107"/>
      <c r="K39" s="227" t="s">
        <v>307</v>
      </c>
      <c r="L39" s="228"/>
      <c r="M39" s="158" t="s">
        <v>237</v>
      </c>
      <c r="N39" s="181" t="s">
        <v>57</v>
      </c>
      <c r="O39" s="229" t="s">
        <v>144</v>
      </c>
      <c r="P39" s="215" t="s">
        <v>69</v>
      </c>
      <c r="Q39" s="208"/>
      <c r="R39" s="209"/>
      <c r="S39" s="230" t="s">
        <v>436</v>
      </c>
      <c r="T39" s="231" t="s">
        <v>437</v>
      </c>
      <c r="U39" s="228" t="s">
        <v>268</v>
      </c>
      <c r="V39" s="211"/>
      <c r="W39" s="185">
        <v>45558.532638888886</v>
      </c>
      <c r="X39" s="186"/>
      <c r="Y39" s="112" t="str">
        <f t="shared" ca="1" si="1"/>
        <v>11.83 วัน 19.95 ชั่วโมง</v>
      </c>
      <c r="Z39" s="107"/>
      <c r="AA39" s="101"/>
      <c r="AB39" s="232" t="s">
        <v>438</v>
      </c>
    </row>
    <row r="40" spans="1:28" ht="22.5" customHeight="1">
      <c r="A40" s="55">
        <v>39</v>
      </c>
      <c r="B40" s="221"/>
      <c r="C40" s="191" t="s">
        <v>439</v>
      </c>
      <c r="D40" s="192">
        <v>45534</v>
      </c>
      <c r="E40" s="70" t="str">
        <f t="shared" si="0"/>
        <v>TRU000039</v>
      </c>
      <c r="F40" s="193" t="b">
        <v>1</v>
      </c>
      <c r="G40" s="194" t="s">
        <v>430</v>
      </c>
      <c r="H40" s="205"/>
      <c r="I40" s="222"/>
      <c r="J40" s="222"/>
      <c r="K40" s="194" t="s">
        <v>414</v>
      </c>
      <c r="L40" s="197"/>
      <c r="M40" s="148" t="s">
        <v>237</v>
      </c>
      <c r="N40" s="198" t="s">
        <v>67</v>
      </c>
      <c r="O40" s="199" t="s">
        <v>144</v>
      </c>
      <c r="P40" s="233" t="s">
        <v>69</v>
      </c>
      <c r="Q40" s="208"/>
      <c r="R40" s="209"/>
      <c r="S40" s="194" t="s">
        <v>415</v>
      </c>
      <c r="T40" s="194" t="s">
        <v>411</v>
      </c>
      <c r="U40" s="203" t="s">
        <v>319</v>
      </c>
      <c r="V40" s="211"/>
      <c r="W40" s="192">
        <v>45546.680555555555</v>
      </c>
      <c r="X40" s="186"/>
      <c r="Y40" s="112" t="str">
        <f t="shared" ca="1" si="1"/>
        <v>12.68 วัน 16.33 ชั่วโมง</v>
      </c>
      <c r="Z40" s="223"/>
      <c r="AA40" s="205"/>
      <c r="AB40" s="224"/>
    </row>
    <row r="41" spans="1:28" ht="22.5" customHeight="1">
      <c r="A41" s="55">
        <v>40</v>
      </c>
      <c r="B41" s="217"/>
      <c r="C41" s="175" t="s">
        <v>440</v>
      </c>
      <c r="D41" s="176">
        <v>45547.680555555555</v>
      </c>
      <c r="E41" s="130" t="str">
        <f t="shared" si="0"/>
        <v>MIL000040</v>
      </c>
      <c r="F41" s="234" t="s">
        <v>441</v>
      </c>
      <c r="G41" s="178" t="s">
        <v>442</v>
      </c>
      <c r="H41" s="188"/>
      <c r="I41" s="218"/>
      <c r="J41" s="218"/>
      <c r="K41" s="178" t="s">
        <v>443</v>
      </c>
      <c r="L41" s="235"/>
      <c r="M41" s="158" t="s">
        <v>237</v>
      </c>
      <c r="N41" s="182" t="s">
        <v>67</v>
      </c>
      <c r="O41" s="183" t="s">
        <v>144</v>
      </c>
      <c r="P41" s="215" t="s">
        <v>69</v>
      </c>
      <c r="Q41" s="208"/>
      <c r="R41" s="209"/>
      <c r="S41" s="178" t="s">
        <v>444</v>
      </c>
      <c r="T41" s="180" t="s">
        <v>445</v>
      </c>
      <c r="U41" s="236" t="s">
        <v>294</v>
      </c>
      <c r="V41" s="211"/>
      <c r="W41" s="185">
        <v>45548.680555555555</v>
      </c>
      <c r="X41" s="186"/>
      <c r="Y41" s="112" t="str">
        <f t="shared" ca="1" si="1"/>
        <v>1 วัน 0 ชั่วโมง</v>
      </c>
      <c r="Z41" s="219"/>
      <c r="AA41" s="188"/>
      <c r="AB41" s="220"/>
    </row>
    <row r="42" spans="1:28" ht="22.5" customHeight="1">
      <c r="A42" s="55">
        <v>41</v>
      </c>
      <c r="B42" s="221"/>
      <c r="C42" s="191" t="s">
        <v>446</v>
      </c>
      <c r="D42" s="192">
        <v>45547.375</v>
      </c>
      <c r="E42" s="70" t="str">
        <f t="shared" si="0"/>
        <v>TRU000041</v>
      </c>
      <c r="F42" s="193" t="b">
        <v>1</v>
      </c>
      <c r="G42" s="194" t="s">
        <v>447</v>
      </c>
      <c r="H42" s="205"/>
      <c r="I42" s="222"/>
      <c r="J42" s="222"/>
      <c r="K42" s="194" t="s">
        <v>448</v>
      </c>
      <c r="L42" s="197"/>
      <c r="M42" s="148" t="s">
        <v>237</v>
      </c>
      <c r="N42" s="198" t="s">
        <v>67</v>
      </c>
      <c r="O42" s="199" t="s">
        <v>144</v>
      </c>
      <c r="P42" s="213" t="s">
        <v>69</v>
      </c>
      <c r="Q42" s="208"/>
      <c r="R42" s="209"/>
      <c r="S42" s="194" t="s">
        <v>415</v>
      </c>
      <c r="T42" s="194" t="s">
        <v>411</v>
      </c>
      <c r="U42" s="203" t="s">
        <v>319</v>
      </c>
      <c r="V42" s="211"/>
      <c r="W42" s="192">
        <v>45548.680555555555</v>
      </c>
      <c r="X42" s="186"/>
      <c r="Y42" s="112" t="str">
        <f t="shared" ca="1" si="1"/>
        <v>1.31 วัน 7.33 ชั่วโมง</v>
      </c>
      <c r="Z42" s="223"/>
      <c r="AA42" s="205"/>
      <c r="AB42" s="224"/>
    </row>
    <row r="43" spans="1:28" ht="22.5" customHeight="1">
      <c r="A43" s="55">
        <v>42</v>
      </c>
      <c r="B43" s="217"/>
      <c r="C43" s="175" t="s">
        <v>449</v>
      </c>
      <c r="D43" s="176">
        <v>45546.857638888891</v>
      </c>
      <c r="E43" s="130" t="str">
        <f t="shared" si="0"/>
        <v>BMN000042</v>
      </c>
      <c r="F43" s="237" t="s">
        <v>112</v>
      </c>
      <c r="G43" s="178" t="s">
        <v>450</v>
      </c>
      <c r="H43" s="188"/>
      <c r="I43" s="218"/>
      <c r="J43" s="218"/>
      <c r="K43" s="178" t="s">
        <v>451</v>
      </c>
      <c r="L43" s="228"/>
      <c r="M43" s="158" t="s">
        <v>237</v>
      </c>
      <c r="N43" s="182" t="s">
        <v>67</v>
      </c>
      <c r="O43" s="183" t="s">
        <v>144</v>
      </c>
      <c r="P43" s="215" t="s">
        <v>69</v>
      </c>
      <c r="Q43" s="208"/>
      <c r="R43" s="209"/>
      <c r="S43" s="178" t="s">
        <v>452</v>
      </c>
      <c r="T43" s="178" t="s">
        <v>453</v>
      </c>
      <c r="U43" s="238" t="s">
        <v>268</v>
      </c>
      <c r="V43" s="211"/>
      <c r="W43" s="185">
        <v>45549.680555555555</v>
      </c>
      <c r="X43" s="186"/>
      <c r="Y43" s="112" t="str">
        <f t="shared" ca="1" si="1"/>
        <v>2.82 วัน 19.75 ชั่วโมง</v>
      </c>
      <c r="Z43" s="219"/>
      <c r="AA43" s="188"/>
      <c r="AB43" s="220"/>
    </row>
    <row r="44" spans="1:28" ht="22.5" customHeight="1">
      <c r="A44" s="55">
        <v>43</v>
      </c>
      <c r="B44" s="221"/>
      <c r="C44" s="191" t="s">
        <v>454</v>
      </c>
      <c r="D44" s="192">
        <v>45554.333333333336</v>
      </c>
      <c r="E44" s="70" t="str">
        <f t="shared" si="0"/>
        <v>TRU000043</v>
      </c>
      <c r="F44" s="193" t="b">
        <v>1</v>
      </c>
      <c r="G44" s="194" t="s">
        <v>455</v>
      </c>
      <c r="H44" s="205"/>
      <c r="I44" s="222"/>
      <c r="J44" s="222"/>
      <c r="K44" s="194" t="s">
        <v>456</v>
      </c>
      <c r="L44" s="239"/>
      <c r="M44" s="148" t="s">
        <v>237</v>
      </c>
      <c r="N44" s="198" t="s">
        <v>67</v>
      </c>
      <c r="O44" s="199" t="s">
        <v>144</v>
      </c>
      <c r="P44" s="240" t="s">
        <v>457</v>
      </c>
      <c r="Q44" s="208"/>
      <c r="R44" s="209"/>
      <c r="S44" s="227" t="s">
        <v>458</v>
      </c>
      <c r="T44" s="241" t="s">
        <v>459</v>
      </c>
      <c r="U44" s="242" t="s">
        <v>71</v>
      </c>
      <c r="V44" s="211"/>
      <c r="W44" s="192">
        <v>45554.708333333336</v>
      </c>
      <c r="X44" s="186"/>
      <c r="Y44" s="112" t="str">
        <f t="shared" ca="1" si="1"/>
        <v>0.38 วัน 9 ชั่วโมง</v>
      </c>
      <c r="Z44" s="223"/>
      <c r="AA44" s="243" t="s">
        <v>460</v>
      </c>
      <c r="AB44" s="224"/>
    </row>
    <row r="45" spans="1:28" ht="22.5" customHeight="1">
      <c r="A45" s="55">
        <v>44</v>
      </c>
      <c r="B45" s="217"/>
      <c r="C45" s="175" t="s">
        <v>461</v>
      </c>
      <c r="D45" s="176">
        <v>45549.680555555555</v>
      </c>
      <c r="E45" s="130" t="str">
        <f t="shared" si="0"/>
        <v>LAB000044</v>
      </c>
      <c r="F45" s="244" t="s">
        <v>462</v>
      </c>
      <c r="G45" s="178" t="s">
        <v>463</v>
      </c>
      <c r="H45" s="188"/>
      <c r="I45" s="218"/>
      <c r="J45" s="218"/>
      <c r="K45" s="178" t="s">
        <v>464</v>
      </c>
      <c r="L45" s="181"/>
      <c r="M45" s="158" t="s">
        <v>237</v>
      </c>
      <c r="N45" s="245" t="s">
        <v>465</v>
      </c>
      <c r="O45" s="184" t="s">
        <v>466</v>
      </c>
      <c r="P45" s="207" t="s">
        <v>69</v>
      </c>
      <c r="Q45" s="208"/>
      <c r="R45" s="209"/>
      <c r="S45" s="178" t="s">
        <v>467</v>
      </c>
      <c r="T45" s="218"/>
      <c r="U45" s="184" t="s">
        <v>163</v>
      </c>
      <c r="V45" s="211"/>
      <c r="W45" s="185">
        <v>45549.680555555555</v>
      </c>
      <c r="X45" s="186"/>
      <c r="Y45" s="112" t="str">
        <f t="shared" ca="1" si="1"/>
        <v>0 วัน 0 ชั่วโมง</v>
      </c>
      <c r="Z45" s="219"/>
      <c r="AA45" s="188"/>
      <c r="AB45" s="220"/>
    </row>
    <row r="46" spans="1:28" ht="22.5" customHeight="1">
      <c r="A46" s="55">
        <v>45</v>
      </c>
      <c r="B46" s="221"/>
      <c r="C46" s="191" t="s">
        <v>51</v>
      </c>
      <c r="D46" s="192">
        <v>243875.68050925925</v>
      </c>
      <c r="E46" s="70" t="str">
        <f t="shared" si="0"/>
        <v>RIC000045</v>
      </c>
      <c r="F46" s="246" t="s">
        <v>284</v>
      </c>
      <c r="G46" s="194" t="s">
        <v>468</v>
      </c>
      <c r="H46" s="205"/>
      <c r="I46" s="222"/>
      <c r="J46" s="222"/>
      <c r="K46" s="194" t="s">
        <v>469</v>
      </c>
      <c r="L46" s="247"/>
      <c r="M46" s="148" t="s">
        <v>237</v>
      </c>
      <c r="N46" s="248" t="s">
        <v>57</v>
      </c>
      <c r="O46" s="249" t="s">
        <v>144</v>
      </c>
      <c r="P46" s="250" t="s">
        <v>470</v>
      </c>
      <c r="Q46" s="208">
        <v>243910.875</v>
      </c>
      <c r="R46" s="209">
        <v>243911.08333333334</v>
      </c>
      <c r="S46" s="251" t="s">
        <v>471</v>
      </c>
      <c r="T46" s="222" t="s">
        <v>472</v>
      </c>
      <c r="U46" s="248" t="s">
        <v>294</v>
      </c>
      <c r="V46" s="211"/>
      <c r="W46" s="252">
        <v>45585.041666666664</v>
      </c>
      <c r="X46" s="186"/>
      <c r="Y46" s="112" t="str">
        <f t="shared" ca="1" si="1"/>
        <v>-198290.64 วัน 8.67 ชั่วโมง</v>
      </c>
      <c r="Z46" s="223"/>
      <c r="AA46" s="253" t="s">
        <v>473</v>
      </c>
      <c r="AB46" s="224"/>
    </row>
    <row r="47" spans="1:28" ht="22.5" customHeight="1">
      <c r="A47" s="55">
        <v>46</v>
      </c>
      <c r="B47" s="217"/>
      <c r="C47" s="175" t="s">
        <v>474</v>
      </c>
      <c r="D47" s="176">
        <v>45548</v>
      </c>
      <c r="E47" s="130" t="str">
        <f t="shared" si="0"/>
        <v>EVE000046</v>
      </c>
      <c r="F47" s="254" t="s">
        <v>299</v>
      </c>
      <c r="G47" s="178" t="s">
        <v>475</v>
      </c>
      <c r="H47" s="188"/>
      <c r="I47" s="218"/>
      <c r="J47" s="218"/>
      <c r="K47" s="178" t="s">
        <v>476</v>
      </c>
      <c r="L47" s="181"/>
      <c r="M47" s="158" t="s">
        <v>237</v>
      </c>
      <c r="N47" s="184" t="s">
        <v>57</v>
      </c>
      <c r="O47" s="183" t="s">
        <v>144</v>
      </c>
      <c r="P47" s="255" t="s">
        <v>477</v>
      </c>
      <c r="Q47" s="208"/>
      <c r="R47" s="209"/>
      <c r="S47" s="178" t="s">
        <v>478</v>
      </c>
      <c r="T47" s="178" t="s">
        <v>479</v>
      </c>
      <c r="U47" s="184" t="s">
        <v>163</v>
      </c>
      <c r="V47" s="211"/>
      <c r="W47" s="185">
        <v>45553.583333333336</v>
      </c>
      <c r="X47" s="186"/>
      <c r="Y47" s="112" t="str">
        <f t="shared" ca="1" si="1"/>
        <v>5.58 วัน 14 ชั่วโมง</v>
      </c>
      <c r="Z47" s="187"/>
      <c r="AA47" s="256" t="s">
        <v>480</v>
      </c>
      <c r="AB47" s="189" t="s">
        <v>481</v>
      </c>
    </row>
    <row r="48" spans="1:28" ht="22.5" customHeight="1">
      <c r="A48" s="55">
        <v>47</v>
      </c>
      <c r="B48" s="221"/>
      <c r="C48" s="191" t="s">
        <v>482</v>
      </c>
      <c r="D48" s="192">
        <v>45547.5</v>
      </c>
      <c r="E48" s="70" t="str">
        <f t="shared" si="0"/>
        <v>TRU000047</v>
      </c>
      <c r="F48" s="193" t="b">
        <v>1</v>
      </c>
      <c r="G48" s="194" t="s">
        <v>455</v>
      </c>
      <c r="H48" s="205"/>
      <c r="I48" s="222"/>
      <c r="J48" s="222"/>
      <c r="K48" s="194" t="s">
        <v>483</v>
      </c>
      <c r="L48" s="239"/>
      <c r="M48" s="148" t="s">
        <v>237</v>
      </c>
      <c r="N48" s="198" t="s">
        <v>67</v>
      </c>
      <c r="O48" s="248" t="s">
        <v>466</v>
      </c>
      <c r="P48" s="240" t="s">
        <v>484</v>
      </c>
      <c r="Q48" s="208"/>
      <c r="R48" s="209"/>
      <c r="S48" s="194" t="s">
        <v>485</v>
      </c>
      <c r="T48" s="222"/>
      <c r="U48" s="242" t="s">
        <v>71</v>
      </c>
      <c r="V48" s="211"/>
      <c r="W48" s="192">
        <v>45547.625</v>
      </c>
      <c r="X48" s="186"/>
      <c r="Y48" s="112" t="str">
        <f t="shared" ca="1" si="1"/>
        <v>0.13 วัน 3 ชั่วโมง</v>
      </c>
      <c r="Z48" s="223"/>
      <c r="AA48" s="205"/>
      <c r="AB48" s="224"/>
    </row>
    <row r="49" spans="1:28" ht="22.5" customHeight="1">
      <c r="A49" s="55">
        <v>48</v>
      </c>
      <c r="B49" s="217"/>
      <c r="C49" s="175" t="s">
        <v>486</v>
      </c>
      <c r="D49" s="176">
        <v>45548.416666666664</v>
      </c>
      <c r="E49" s="130" t="str">
        <f t="shared" si="0"/>
        <v>MIL000048</v>
      </c>
      <c r="F49" s="234" t="s">
        <v>441</v>
      </c>
      <c r="G49" s="178" t="s">
        <v>487</v>
      </c>
      <c r="H49" s="179"/>
      <c r="I49" s="180" t="s">
        <v>488</v>
      </c>
      <c r="J49" s="180" t="s">
        <v>489</v>
      </c>
      <c r="K49" s="178" t="s">
        <v>490</v>
      </c>
      <c r="L49" s="181"/>
      <c r="M49" s="158" t="s">
        <v>237</v>
      </c>
      <c r="N49" s="184" t="s">
        <v>57</v>
      </c>
      <c r="O49" s="183" t="s">
        <v>144</v>
      </c>
      <c r="P49" s="207" t="s">
        <v>69</v>
      </c>
      <c r="Q49" s="208"/>
      <c r="R49" s="209"/>
      <c r="S49" s="178" t="s">
        <v>491</v>
      </c>
      <c r="T49" s="178" t="s">
        <v>492</v>
      </c>
      <c r="U49" s="184" t="s">
        <v>163</v>
      </c>
      <c r="V49" s="211"/>
      <c r="W49" s="257"/>
      <c r="X49" s="186"/>
      <c r="Y49" s="112" t="str">
        <f t="shared" ca="1" si="1"/>
        <v>718 วัน 0.04 ชั่วโมง</v>
      </c>
      <c r="Z49" s="219"/>
      <c r="AA49" s="188"/>
      <c r="AB49" s="220"/>
    </row>
    <row r="50" spans="1:28" ht="22.5" customHeight="1">
      <c r="A50" s="55">
        <v>49</v>
      </c>
      <c r="B50" s="221"/>
      <c r="C50" s="191" t="s">
        <v>493</v>
      </c>
      <c r="D50" s="192">
        <v>45548.493055555555</v>
      </c>
      <c r="E50" s="70" t="str">
        <f t="shared" si="0"/>
        <v>BMN000049</v>
      </c>
      <c r="F50" s="258" t="s">
        <v>112</v>
      </c>
      <c r="G50" s="194" t="s">
        <v>494</v>
      </c>
      <c r="H50" s="205"/>
      <c r="I50" s="222"/>
      <c r="J50" s="222"/>
      <c r="K50" s="194" t="s">
        <v>490</v>
      </c>
      <c r="L50" s="247"/>
      <c r="M50" s="148" t="s">
        <v>237</v>
      </c>
      <c r="N50" s="248" t="s">
        <v>57</v>
      </c>
      <c r="O50" s="199" t="s">
        <v>144</v>
      </c>
      <c r="P50" s="228" t="s">
        <v>297</v>
      </c>
      <c r="Q50" s="208"/>
      <c r="R50" s="209"/>
      <c r="S50" s="259" t="s">
        <v>307</v>
      </c>
      <c r="T50" s="259" t="s">
        <v>495</v>
      </c>
      <c r="U50" s="248" t="s">
        <v>163</v>
      </c>
      <c r="V50" s="211"/>
      <c r="W50" s="260">
        <v>45555.791666666664</v>
      </c>
      <c r="X50" s="186"/>
      <c r="Y50" s="112" t="str">
        <f t="shared" ca="1" si="1"/>
        <v>7.3 วัน 7.17 ชั่วโมง</v>
      </c>
      <c r="Z50" s="223"/>
      <c r="AA50" s="205"/>
      <c r="AB50" s="261" t="s">
        <v>496</v>
      </c>
    </row>
    <row r="51" spans="1:28" ht="22.5" customHeight="1">
      <c r="A51" s="55">
        <v>50</v>
      </c>
      <c r="B51" s="217"/>
      <c r="C51" s="175" t="s">
        <v>497</v>
      </c>
      <c r="D51" s="176">
        <v>45548.5</v>
      </c>
      <c r="E51" s="130" t="str">
        <f t="shared" si="0"/>
        <v>TRU000050</v>
      </c>
      <c r="F51" s="177" t="b">
        <v>1</v>
      </c>
      <c r="G51" s="178" t="s">
        <v>447</v>
      </c>
      <c r="H51" s="188"/>
      <c r="I51" s="218"/>
      <c r="J51" s="218"/>
      <c r="K51" s="178" t="s">
        <v>498</v>
      </c>
      <c r="L51" s="262"/>
      <c r="M51" s="158" t="s">
        <v>237</v>
      </c>
      <c r="N51" s="182" t="s">
        <v>67</v>
      </c>
      <c r="O51" s="183" t="s">
        <v>144</v>
      </c>
      <c r="P51" s="263" t="s">
        <v>499</v>
      </c>
      <c r="Q51" s="208"/>
      <c r="R51" s="209"/>
      <c r="S51" s="178" t="s">
        <v>458</v>
      </c>
      <c r="T51" s="178" t="s">
        <v>500</v>
      </c>
      <c r="U51" s="264" t="s">
        <v>71</v>
      </c>
      <c r="V51" s="211"/>
      <c r="W51" s="185">
        <v>45548.625</v>
      </c>
      <c r="X51" s="186"/>
      <c r="Y51" s="112" t="str">
        <f t="shared" ca="1" si="1"/>
        <v>0.13 วัน 3 ชั่วโมง</v>
      </c>
      <c r="Z51" s="219"/>
      <c r="AA51" s="188"/>
      <c r="AB51" s="220"/>
    </row>
    <row r="52" spans="1:28" ht="22.5" customHeight="1">
      <c r="A52" s="55">
        <v>51</v>
      </c>
      <c r="B52" s="221"/>
      <c r="C52" s="191" t="s">
        <v>501</v>
      </c>
      <c r="D52" s="192">
        <v>45548.5</v>
      </c>
      <c r="E52" s="70" t="str">
        <f t="shared" si="0"/>
        <v>TRU000051</v>
      </c>
      <c r="F52" s="193" t="b">
        <v>1</v>
      </c>
      <c r="G52" s="194" t="s">
        <v>502</v>
      </c>
      <c r="H52" s="205"/>
      <c r="I52" s="222"/>
      <c r="J52" s="222"/>
      <c r="K52" s="194" t="s">
        <v>503</v>
      </c>
      <c r="L52" s="197"/>
      <c r="M52" s="148" t="s">
        <v>237</v>
      </c>
      <c r="N52" s="198" t="s">
        <v>67</v>
      </c>
      <c r="O52" s="199" t="s">
        <v>144</v>
      </c>
      <c r="P52" s="213" t="s">
        <v>69</v>
      </c>
      <c r="Q52" s="208"/>
      <c r="R52" s="209"/>
      <c r="S52" s="194" t="s">
        <v>503</v>
      </c>
      <c r="T52" s="194" t="s">
        <v>504</v>
      </c>
      <c r="U52" s="203" t="s">
        <v>319</v>
      </c>
      <c r="V52" s="211"/>
      <c r="W52" s="192">
        <v>45548.625</v>
      </c>
      <c r="X52" s="186"/>
      <c r="Y52" s="112" t="str">
        <f t="shared" ca="1" si="1"/>
        <v>0.13 วัน 3 ชั่วโมง</v>
      </c>
      <c r="Z52" s="223"/>
      <c r="AA52" s="205"/>
      <c r="AB52" s="224"/>
    </row>
    <row r="53" spans="1:28" ht="22.5" customHeight="1">
      <c r="A53" s="55">
        <v>52</v>
      </c>
      <c r="B53" s="217"/>
      <c r="C53" s="175" t="s">
        <v>505</v>
      </c>
      <c r="D53" s="176">
        <v>45548.625</v>
      </c>
      <c r="E53" s="130" t="str">
        <f t="shared" si="0"/>
        <v>TRU000052</v>
      </c>
      <c r="F53" s="177" t="b">
        <v>1</v>
      </c>
      <c r="G53" s="178" t="s">
        <v>506</v>
      </c>
      <c r="H53" s="188"/>
      <c r="I53" s="218"/>
      <c r="J53" s="218"/>
      <c r="K53" s="178" t="s">
        <v>507</v>
      </c>
      <c r="L53" s="262"/>
      <c r="M53" s="158" t="s">
        <v>237</v>
      </c>
      <c r="N53" s="182" t="s">
        <v>67</v>
      </c>
      <c r="O53" s="183" t="s">
        <v>144</v>
      </c>
      <c r="P53" s="215" t="s">
        <v>69</v>
      </c>
      <c r="Q53" s="208"/>
      <c r="R53" s="209"/>
      <c r="S53" s="178" t="s">
        <v>458</v>
      </c>
      <c r="T53" s="178" t="s">
        <v>500</v>
      </c>
      <c r="U53" s="264" t="s">
        <v>71</v>
      </c>
      <c r="V53" s="211"/>
      <c r="W53" s="185">
        <v>45549.625</v>
      </c>
      <c r="X53" s="186"/>
      <c r="Y53" s="112" t="str">
        <f t="shared" ca="1" si="1"/>
        <v>1 วัน 0 ชั่วโมง</v>
      </c>
      <c r="Z53" s="219"/>
      <c r="AA53" s="256" t="s">
        <v>508</v>
      </c>
      <c r="AB53" s="220"/>
    </row>
    <row r="54" spans="1:28" ht="22.5" customHeight="1">
      <c r="A54" s="55">
        <v>53</v>
      </c>
      <c r="B54" s="221"/>
      <c r="C54" s="191" t="s">
        <v>509</v>
      </c>
      <c r="D54" s="192">
        <v>45548.791666666664</v>
      </c>
      <c r="E54" s="70" t="str">
        <f t="shared" si="0"/>
        <v>TRU000053</v>
      </c>
      <c r="F54" s="193" t="b">
        <v>1</v>
      </c>
      <c r="G54" s="194" t="s">
        <v>510</v>
      </c>
      <c r="H54" s="205"/>
      <c r="I54" s="222"/>
      <c r="J54" s="222"/>
      <c r="K54" s="194" t="s">
        <v>511</v>
      </c>
      <c r="L54" s="239"/>
      <c r="M54" s="148" t="s">
        <v>237</v>
      </c>
      <c r="N54" s="198" t="s">
        <v>67</v>
      </c>
      <c r="O54" s="199" t="s">
        <v>144</v>
      </c>
      <c r="P54" s="213" t="s">
        <v>69</v>
      </c>
      <c r="Q54" s="208"/>
      <c r="R54" s="209"/>
      <c r="S54" s="194" t="s">
        <v>458</v>
      </c>
      <c r="T54" s="194" t="s">
        <v>500</v>
      </c>
      <c r="U54" s="242" t="s">
        <v>71</v>
      </c>
      <c r="V54" s="211"/>
      <c r="W54" s="192">
        <v>45549.625</v>
      </c>
      <c r="X54" s="186"/>
      <c r="Y54" s="112" t="str">
        <f t="shared" ca="1" si="1"/>
        <v>0.83 วัน 20 ชั่วโมง</v>
      </c>
      <c r="Z54" s="223"/>
      <c r="AA54" s="253" t="s">
        <v>508</v>
      </c>
      <c r="AB54" s="224"/>
    </row>
    <row r="55" spans="1:28" ht="22.5" customHeight="1">
      <c r="A55" s="55">
        <v>54</v>
      </c>
      <c r="B55" s="217"/>
      <c r="C55" s="175" t="s">
        <v>512</v>
      </c>
      <c r="D55" s="176">
        <v>45548.791666666664</v>
      </c>
      <c r="E55" s="130" t="str">
        <f t="shared" si="0"/>
        <v>TRU000054</v>
      </c>
      <c r="F55" s="177" t="b">
        <v>1</v>
      </c>
      <c r="G55" s="178" t="s">
        <v>513</v>
      </c>
      <c r="H55" s="188"/>
      <c r="I55" s="218"/>
      <c r="J55" s="218"/>
      <c r="K55" s="178" t="s">
        <v>514</v>
      </c>
      <c r="L55" s="262"/>
      <c r="M55" s="158" t="s">
        <v>237</v>
      </c>
      <c r="N55" s="182" t="s">
        <v>67</v>
      </c>
      <c r="O55" s="183" t="s">
        <v>144</v>
      </c>
      <c r="P55" s="215" t="s">
        <v>69</v>
      </c>
      <c r="Q55" s="208"/>
      <c r="R55" s="209"/>
      <c r="S55" s="178" t="s">
        <v>458</v>
      </c>
      <c r="T55" s="178" t="s">
        <v>500</v>
      </c>
      <c r="U55" s="264" t="s">
        <v>71</v>
      </c>
      <c r="V55" s="211"/>
      <c r="W55" s="185">
        <v>45550.625</v>
      </c>
      <c r="X55" s="186"/>
      <c r="Y55" s="112" t="str">
        <f t="shared" ca="1" si="1"/>
        <v>1.83 วัน 20 ชั่วโมง</v>
      </c>
      <c r="Z55" s="219"/>
      <c r="AA55" s="256" t="s">
        <v>508</v>
      </c>
      <c r="AB55" s="220"/>
    </row>
    <row r="56" spans="1:28" ht="22.5" customHeight="1">
      <c r="A56" s="55">
        <v>55</v>
      </c>
      <c r="B56" s="221"/>
      <c r="C56" s="191" t="s">
        <v>515</v>
      </c>
      <c r="D56" s="192">
        <v>45548.791666666664</v>
      </c>
      <c r="E56" s="70" t="str">
        <f t="shared" si="0"/>
        <v>TRU000055</v>
      </c>
      <c r="F56" s="193" t="b">
        <v>1</v>
      </c>
      <c r="G56" s="194" t="s">
        <v>516</v>
      </c>
      <c r="H56" s="205"/>
      <c r="I56" s="222"/>
      <c r="J56" s="222"/>
      <c r="K56" s="194" t="s">
        <v>517</v>
      </c>
      <c r="L56" s="239"/>
      <c r="M56" s="148" t="s">
        <v>237</v>
      </c>
      <c r="N56" s="198" t="s">
        <v>67</v>
      </c>
      <c r="O56" s="199" t="s">
        <v>144</v>
      </c>
      <c r="P56" s="213" t="s">
        <v>69</v>
      </c>
      <c r="Q56" s="208"/>
      <c r="R56" s="209"/>
      <c r="S56" s="194" t="s">
        <v>458</v>
      </c>
      <c r="T56" s="194" t="s">
        <v>500</v>
      </c>
      <c r="U56" s="242" t="s">
        <v>71</v>
      </c>
      <c r="V56" s="211"/>
      <c r="W56" s="192">
        <v>45551.625</v>
      </c>
      <c r="X56" s="186"/>
      <c r="Y56" s="112" t="str">
        <f t="shared" ca="1" si="1"/>
        <v>2.83 วัน 20 ชั่วโมง</v>
      </c>
      <c r="Z56" s="223"/>
      <c r="AA56" s="253" t="s">
        <v>508</v>
      </c>
      <c r="AB56" s="224"/>
    </row>
    <row r="57" spans="1:28" ht="22.5" customHeight="1">
      <c r="A57" s="55">
        <v>56</v>
      </c>
      <c r="B57" s="217"/>
      <c r="C57" s="175" t="s">
        <v>518</v>
      </c>
      <c r="D57" s="176">
        <v>45548.791666666664</v>
      </c>
      <c r="E57" s="130" t="str">
        <f t="shared" si="0"/>
        <v>TRU000056</v>
      </c>
      <c r="F57" s="177" t="b">
        <v>1</v>
      </c>
      <c r="G57" s="178" t="s">
        <v>519</v>
      </c>
      <c r="H57" s="188"/>
      <c r="I57" s="218"/>
      <c r="J57" s="218"/>
      <c r="K57" s="178" t="s">
        <v>520</v>
      </c>
      <c r="L57" s="262"/>
      <c r="M57" s="158" t="s">
        <v>237</v>
      </c>
      <c r="N57" s="182" t="s">
        <v>67</v>
      </c>
      <c r="O57" s="183" t="s">
        <v>144</v>
      </c>
      <c r="P57" s="215" t="s">
        <v>69</v>
      </c>
      <c r="Q57" s="208"/>
      <c r="R57" s="209"/>
      <c r="S57" s="178" t="s">
        <v>458</v>
      </c>
      <c r="T57" s="178" t="s">
        <v>500</v>
      </c>
      <c r="U57" s="264" t="s">
        <v>71</v>
      </c>
      <c r="V57" s="211"/>
      <c r="W57" s="185">
        <v>45552.625</v>
      </c>
      <c r="X57" s="186"/>
      <c r="Y57" s="112" t="str">
        <f t="shared" ca="1" si="1"/>
        <v>3.83 วัน 20 ชั่วโมง</v>
      </c>
      <c r="Z57" s="219"/>
      <c r="AA57" s="256" t="s">
        <v>508</v>
      </c>
      <c r="AB57" s="220"/>
    </row>
    <row r="58" spans="1:28" ht="22.5" customHeight="1">
      <c r="A58" s="55">
        <v>57</v>
      </c>
      <c r="B58" s="221"/>
      <c r="C58" s="191" t="s">
        <v>521</v>
      </c>
      <c r="D58" s="192">
        <v>45548.59652777778</v>
      </c>
      <c r="E58" s="70" t="str">
        <f t="shared" si="0"/>
        <v>KAW000057</v>
      </c>
      <c r="F58" s="265" t="s">
        <v>522</v>
      </c>
      <c r="G58" s="194" t="s">
        <v>523</v>
      </c>
      <c r="H58" s="195"/>
      <c r="I58" s="196" t="s">
        <v>524</v>
      </c>
      <c r="J58" s="196" t="s">
        <v>525</v>
      </c>
      <c r="K58" s="194" t="s">
        <v>526</v>
      </c>
      <c r="L58" s="266"/>
      <c r="M58" s="148" t="s">
        <v>237</v>
      </c>
      <c r="N58" s="233" t="s">
        <v>465</v>
      </c>
      <c r="O58" s="199" t="s">
        <v>144</v>
      </c>
      <c r="P58" s="213" t="s">
        <v>69</v>
      </c>
      <c r="Q58" s="208"/>
      <c r="R58" s="209"/>
      <c r="S58" s="194" t="s">
        <v>527</v>
      </c>
      <c r="T58" s="194" t="s">
        <v>528</v>
      </c>
      <c r="U58" s="199" t="s">
        <v>241</v>
      </c>
      <c r="V58" s="211"/>
      <c r="W58" s="192">
        <v>45553.5</v>
      </c>
      <c r="X58" s="186"/>
      <c r="Y58" s="112" t="str">
        <f t="shared" ca="1" si="1"/>
        <v>4.9 วัน 21.68 ชั่วโมง</v>
      </c>
      <c r="Z58" s="107"/>
      <c r="AA58" s="253" t="s">
        <v>529</v>
      </c>
      <c r="AB58" s="189" t="s">
        <v>530</v>
      </c>
    </row>
    <row r="59" spans="1:28" ht="22.5" customHeight="1">
      <c r="A59" s="55">
        <v>58</v>
      </c>
      <c r="B59" s="217"/>
      <c r="C59" s="175" t="s">
        <v>531</v>
      </c>
      <c r="D59" s="176">
        <v>45548.625</v>
      </c>
      <c r="E59" s="130" t="str">
        <f t="shared" si="0"/>
        <v>TRU000058</v>
      </c>
      <c r="F59" s="177" t="b">
        <v>1</v>
      </c>
      <c r="G59" s="178" t="s">
        <v>455</v>
      </c>
      <c r="H59" s="188"/>
      <c r="I59" s="218"/>
      <c r="J59" s="218"/>
      <c r="K59" s="178" t="s">
        <v>532</v>
      </c>
      <c r="L59" s="262"/>
      <c r="M59" s="158" t="s">
        <v>237</v>
      </c>
      <c r="N59" s="182" t="s">
        <v>67</v>
      </c>
      <c r="O59" s="183" t="s">
        <v>144</v>
      </c>
      <c r="P59" s="267" t="s">
        <v>196</v>
      </c>
      <c r="Q59" s="208"/>
      <c r="R59" s="209"/>
      <c r="S59" s="178" t="s">
        <v>458</v>
      </c>
      <c r="T59" s="178" t="s">
        <v>500</v>
      </c>
      <c r="U59" s="264" t="s">
        <v>71</v>
      </c>
      <c r="V59" s="211"/>
      <c r="W59" s="185">
        <v>45548.791666666664</v>
      </c>
      <c r="X59" s="186"/>
      <c r="Y59" s="112" t="str">
        <f t="shared" ca="1" si="1"/>
        <v>0.17 วัน 4 ชั่วโมง</v>
      </c>
      <c r="Z59" s="219"/>
      <c r="AA59" s="188"/>
      <c r="AB59" s="220"/>
    </row>
    <row r="60" spans="1:28" ht="22.5" customHeight="1">
      <c r="A60" s="55">
        <v>59</v>
      </c>
      <c r="B60" s="221"/>
      <c r="C60" s="191" t="s">
        <v>533</v>
      </c>
      <c r="D60" s="192">
        <v>45548.666666666664</v>
      </c>
      <c r="E60" s="70" t="str">
        <f t="shared" si="0"/>
        <v>SUP000059</v>
      </c>
      <c r="F60" s="265" t="s">
        <v>534</v>
      </c>
      <c r="G60" s="194" t="s">
        <v>455</v>
      </c>
      <c r="H60" s="205"/>
      <c r="I60" s="252"/>
      <c r="J60" s="222"/>
      <c r="K60" s="194" t="s">
        <v>535</v>
      </c>
      <c r="L60" s="266"/>
      <c r="M60" s="148" t="s">
        <v>237</v>
      </c>
      <c r="N60" s="198" t="s">
        <v>67</v>
      </c>
      <c r="O60" s="199" t="s">
        <v>144</v>
      </c>
      <c r="P60" s="200" t="s">
        <v>69</v>
      </c>
      <c r="Q60" s="208"/>
      <c r="R60" s="209"/>
      <c r="S60" s="194" t="s">
        <v>536</v>
      </c>
      <c r="T60" s="222"/>
      <c r="U60" s="199" t="s">
        <v>241</v>
      </c>
      <c r="V60" s="211"/>
      <c r="W60" s="192">
        <v>45548.683333333334</v>
      </c>
      <c r="X60" s="186"/>
      <c r="Y60" s="112" t="str">
        <f t="shared" ca="1" si="1"/>
        <v>0.02 วัน 0.4 ชั่วโมง</v>
      </c>
      <c r="Z60" s="223"/>
      <c r="AA60" s="205"/>
      <c r="AB60" s="224"/>
    </row>
    <row r="61" spans="1:28" ht="22.5" customHeight="1">
      <c r="A61" s="55">
        <v>60</v>
      </c>
      <c r="B61" s="217"/>
      <c r="C61" s="175" t="s">
        <v>537</v>
      </c>
      <c r="D61" s="176">
        <v>45548.666666666664</v>
      </c>
      <c r="E61" s="130" t="str">
        <f t="shared" si="0"/>
        <v>SUP000060</v>
      </c>
      <c r="F61" s="234" t="s">
        <v>534</v>
      </c>
      <c r="G61" s="178" t="s">
        <v>538</v>
      </c>
      <c r="H61" s="188"/>
      <c r="I61" s="218"/>
      <c r="J61" s="180" t="s">
        <v>539</v>
      </c>
      <c r="K61" s="178" t="s">
        <v>540</v>
      </c>
      <c r="L61" s="229"/>
      <c r="M61" s="158" t="s">
        <v>237</v>
      </c>
      <c r="N61" s="182" t="s">
        <v>67</v>
      </c>
      <c r="O61" s="184" t="s">
        <v>466</v>
      </c>
      <c r="P61" s="207" t="s">
        <v>69</v>
      </c>
      <c r="Q61" s="208"/>
      <c r="R61" s="209"/>
      <c r="S61" s="178" t="s">
        <v>541</v>
      </c>
      <c r="T61" s="218"/>
      <c r="U61" s="183" t="s">
        <v>241</v>
      </c>
      <c r="V61" s="211"/>
      <c r="W61" s="257"/>
      <c r="X61" s="186"/>
      <c r="Y61" s="112" t="str">
        <f t="shared" ca="1" si="1"/>
        <v>717.75 วัน 18.04 ชั่วโมง</v>
      </c>
      <c r="Z61" s="219"/>
      <c r="AA61" s="188"/>
      <c r="AB61" s="220"/>
    </row>
    <row r="62" spans="1:28" ht="22.5" customHeight="1">
      <c r="A62" s="55">
        <v>61</v>
      </c>
      <c r="B62" s="221"/>
      <c r="C62" s="191" t="s">
        <v>542</v>
      </c>
      <c r="D62" s="192">
        <v>45548.708333333336</v>
      </c>
      <c r="E62" s="70" t="str">
        <f t="shared" si="0"/>
        <v>DTA000061</v>
      </c>
      <c r="F62" s="246" t="s">
        <v>543</v>
      </c>
      <c r="G62" s="194" t="s">
        <v>455</v>
      </c>
      <c r="H62" s="205"/>
      <c r="I62" s="222"/>
      <c r="J62" s="222"/>
      <c r="K62" s="194" t="s">
        <v>544</v>
      </c>
      <c r="L62" s="239"/>
      <c r="M62" s="148" t="s">
        <v>237</v>
      </c>
      <c r="N62" s="198" t="s">
        <v>67</v>
      </c>
      <c r="O62" s="199" t="s">
        <v>144</v>
      </c>
      <c r="P62" s="200" t="s">
        <v>69</v>
      </c>
      <c r="Q62" s="208"/>
      <c r="R62" s="209"/>
      <c r="S62" s="194" t="s">
        <v>458</v>
      </c>
      <c r="T62" s="194" t="s">
        <v>500</v>
      </c>
      <c r="U62" s="242" t="s">
        <v>71</v>
      </c>
      <c r="V62" s="211"/>
      <c r="W62" s="252"/>
      <c r="X62" s="186"/>
      <c r="Y62" s="112" t="str">
        <f t="shared" ca="1" si="1"/>
        <v>717.71 วัน 17.04 ชั่วโมง</v>
      </c>
      <c r="Z62" s="223"/>
      <c r="AA62" s="243" t="s">
        <v>545</v>
      </c>
      <c r="AB62" s="224"/>
    </row>
    <row r="63" spans="1:28" ht="22.5" customHeight="1">
      <c r="A63" s="55">
        <v>62</v>
      </c>
      <c r="B63" s="217"/>
      <c r="C63" s="175" t="s">
        <v>546</v>
      </c>
      <c r="D63" s="176">
        <v>45503</v>
      </c>
      <c r="E63" s="130" t="str">
        <f t="shared" si="0"/>
        <v>BMN000062</v>
      </c>
      <c r="F63" s="237" t="s">
        <v>112</v>
      </c>
      <c r="G63" s="178" t="s">
        <v>547</v>
      </c>
      <c r="H63" s="188"/>
      <c r="I63" s="218"/>
      <c r="J63" s="218"/>
      <c r="K63" s="178" t="s">
        <v>548</v>
      </c>
      <c r="L63" s="181"/>
      <c r="M63" s="158" t="s">
        <v>237</v>
      </c>
      <c r="N63" s="184" t="s">
        <v>57</v>
      </c>
      <c r="O63" s="183" t="s">
        <v>144</v>
      </c>
      <c r="P63" s="215" t="s">
        <v>69</v>
      </c>
      <c r="Q63" s="208"/>
      <c r="R63" s="209"/>
      <c r="S63" s="178" t="s">
        <v>549</v>
      </c>
      <c r="T63" s="178" t="s">
        <v>550</v>
      </c>
      <c r="U63" s="184" t="s">
        <v>163</v>
      </c>
      <c r="V63" s="211"/>
      <c r="W63" s="185">
        <v>45503.666666666664</v>
      </c>
      <c r="X63" s="186"/>
      <c r="Y63" s="112" t="str">
        <f t="shared" ca="1" si="1"/>
        <v>0.67 วัน 16 ชั่วโมง</v>
      </c>
      <c r="Z63" s="219"/>
      <c r="AA63" s="188"/>
      <c r="AB63" s="220"/>
    </row>
    <row r="64" spans="1:28" ht="22.5" customHeight="1">
      <c r="A64" s="55">
        <v>63</v>
      </c>
      <c r="B64" s="221"/>
      <c r="C64" s="191" t="s">
        <v>551</v>
      </c>
      <c r="D64" s="192">
        <v>45504</v>
      </c>
      <c r="E64" s="70" t="str">
        <f t="shared" si="0"/>
        <v>BMN000063</v>
      </c>
      <c r="F64" s="258" t="s">
        <v>112</v>
      </c>
      <c r="G64" s="194" t="s">
        <v>552</v>
      </c>
      <c r="H64" s="205"/>
      <c r="I64" s="222"/>
      <c r="J64" s="222"/>
      <c r="K64" s="194" t="s">
        <v>553</v>
      </c>
      <c r="L64" s="247"/>
      <c r="M64" s="148" t="s">
        <v>237</v>
      </c>
      <c r="N64" s="248" t="s">
        <v>57</v>
      </c>
      <c r="O64" s="199" t="s">
        <v>144</v>
      </c>
      <c r="P64" s="240"/>
      <c r="Q64" s="208"/>
      <c r="R64" s="209"/>
      <c r="S64" s="194" t="s">
        <v>554</v>
      </c>
      <c r="T64" s="222"/>
      <c r="U64" s="248" t="s">
        <v>163</v>
      </c>
      <c r="V64" s="211"/>
      <c r="W64" s="192">
        <v>45504.46597222222</v>
      </c>
      <c r="X64" s="186"/>
      <c r="Y64" s="112" t="str">
        <f t="shared" ca="1" si="1"/>
        <v>0.47 วัน 11.18 ชั่วโมง</v>
      </c>
      <c r="Z64" s="223"/>
      <c r="AA64" s="205"/>
      <c r="AB64" s="224"/>
    </row>
    <row r="65" spans="1:28" ht="22.5" customHeight="1">
      <c r="A65" s="55">
        <v>64</v>
      </c>
      <c r="B65" s="217"/>
      <c r="C65" s="175" t="s">
        <v>555</v>
      </c>
      <c r="D65" s="176">
        <v>45505</v>
      </c>
      <c r="E65" s="130" t="str">
        <f t="shared" si="0"/>
        <v>BMN000064</v>
      </c>
      <c r="F65" s="237" t="s">
        <v>112</v>
      </c>
      <c r="G65" s="178" t="s">
        <v>556</v>
      </c>
      <c r="H65" s="188"/>
      <c r="I65" s="218"/>
      <c r="J65" s="218"/>
      <c r="K65" s="178" t="s">
        <v>557</v>
      </c>
      <c r="L65" s="181"/>
      <c r="M65" s="158" t="s">
        <v>237</v>
      </c>
      <c r="N65" s="184" t="s">
        <v>57</v>
      </c>
      <c r="O65" s="183" t="s">
        <v>144</v>
      </c>
      <c r="P65" s="263"/>
      <c r="Q65" s="208"/>
      <c r="R65" s="209"/>
      <c r="S65" s="178" t="s">
        <v>558</v>
      </c>
      <c r="T65" s="178" t="s">
        <v>559</v>
      </c>
      <c r="U65" s="184" t="s">
        <v>163</v>
      </c>
      <c r="V65" s="211"/>
      <c r="W65" s="185">
        <v>45505.916666666664</v>
      </c>
      <c r="X65" s="186"/>
      <c r="Y65" s="112" t="str">
        <f t="shared" ca="1" si="1"/>
        <v>0.92 วัน 22 ชั่วโมง</v>
      </c>
      <c r="Z65" s="219"/>
      <c r="AA65" s="188"/>
      <c r="AB65" s="220"/>
    </row>
    <row r="66" spans="1:28" ht="22.5" customHeight="1">
      <c r="A66" s="55">
        <v>65</v>
      </c>
      <c r="B66" s="221"/>
      <c r="C66" s="191" t="s">
        <v>560</v>
      </c>
      <c r="D66" s="192">
        <v>45505</v>
      </c>
      <c r="E66" s="70" t="str">
        <f t="shared" si="0"/>
        <v>BMN000065</v>
      </c>
      <c r="F66" s="258" t="s">
        <v>112</v>
      </c>
      <c r="G66" s="194" t="s">
        <v>552</v>
      </c>
      <c r="H66" s="205"/>
      <c r="I66" s="222"/>
      <c r="J66" s="222"/>
      <c r="K66" s="194" t="s">
        <v>561</v>
      </c>
      <c r="L66" s="247"/>
      <c r="M66" s="148" t="s">
        <v>237</v>
      </c>
      <c r="N66" s="248" t="s">
        <v>57</v>
      </c>
      <c r="O66" s="199" t="s">
        <v>144</v>
      </c>
      <c r="P66" s="240"/>
      <c r="Q66" s="208"/>
      <c r="R66" s="209"/>
      <c r="S66" s="194" t="s">
        <v>562</v>
      </c>
      <c r="T66" s="194" t="s">
        <v>563</v>
      </c>
      <c r="U66" s="248" t="s">
        <v>163</v>
      </c>
      <c r="V66" s="211"/>
      <c r="W66" s="192">
        <v>45505.461805555555</v>
      </c>
      <c r="X66" s="186"/>
      <c r="Y66" s="112" t="str">
        <f t="shared" ca="1" si="1"/>
        <v>0.46 วัน 11.08 ชั่วโมง</v>
      </c>
      <c r="Z66" s="223"/>
      <c r="AA66" s="205"/>
      <c r="AB66" s="224"/>
    </row>
    <row r="67" spans="1:28" ht="22.5" customHeight="1">
      <c r="A67" s="55">
        <v>66</v>
      </c>
      <c r="B67" s="217"/>
      <c r="C67" s="175" t="s">
        <v>564</v>
      </c>
      <c r="D67" s="176">
        <v>45510</v>
      </c>
      <c r="E67" s="130" t="str">
        <f t="shared" si="0"/>
        <v>BMN000066</v>
      </c>
      <c r="F67" s="237" t="s">
        <v>112</v>
      </c>
      <c r="G67" s="178" t="s">
        <v>552</v>
      </c>
      <c r="H67" s="188"/>
      <c r="I67" s="218"/>
      <c r="J67" s="218"/>
      <c r="K67" s="178" t="s">
        <v>565</v>
      </c>
      <c r="L67" s="181"/>
      <c r="M67" s="158" t="s">
        <v>237</v>
      </c>
      <c r="N67" s="184" t="s">
        <v>57</v>
      </c>
      <c r="O67" s="183" t="s">
        <v>144</v>
      </c>
      <c r="P67" s="263"/>
      <c r="Q67" s="208"/>
      <c r="R67" s="209"/>
      <c r="S67" s="178" t="s">
        <v>566</v>
      </c>
      <c r="T67" s="178" t="s">
        <v>567</v>
      </c>
      <c r="U67" s="184" t="s">
        <v>163</v>
      </c>
      <c r="V67" s="211"/>
      <c r="W67" s="185">
        <v>45510.568749999999</v>
      </c>
      <c r="X67" s="186"/>
      <c r="Y67" s="112" t="str">
        <f t="shared" ca="1" si="1"/>
        <v>0.57 วัน 13.65 ชั่วโมง</v>
      </c>
      <c r="Z67" s="219"/>
      <c r="AA67" s="188"/>
      <c r="AB67" s="220"/>
    </row>
    <row r="68" spans="1:28" ht="22.5" customHeight="1">
      <c r="A68" s="55">
        <v>67</v>
      </c>
      <c r="B68" s="221"/>
      <c r="C68" s="191" t="s">
        <v>568</v>
      </c>
      <c r="D68" s="192">
        <v>45515</v>
      </c>
      <c r="E68" s="70" t="str">
        <f t="shared" si="0"/>
        <v>BMN000067</v>
      </c>
      <c r="F68" s="258" t="s">
        <v>112</v>
      </c>
      <c r="G68" s="194" t="s">
        <v>552</v>
      </c>
      <c r="H68" s="205"/>
      <c r="I68" s="222"/>
      <c r="J68" s="222"/>
      <c r="K68" s="194" t="s">
        <v>569</v>
      </c>
      <c r="L68" s="247"/>
      <c r="M68" s="148" t="s">
        <v>237</v>
      </c>
      <c r="N68" s="248" t="s">
        <v>57</v>
      </c>
      <c r="O68" s="199" t="s">
        <v>144</v>
      </c>
      <c r="P68" s="240"/>
      <c r="Q68" s="208"/>
      <c r="R68" s="209"/>
      <c r="S68" s="194" t="s">
        <v>570</v>
      </c>
      <c r="T68" s="194" t="s">
        <v>571</v>
      </c>
      <c r="U68" s="248" t="s">
        <v>163</v>
      </c>
      <c r="V68" s="211"/>
      <c r="W68" s="192">
        <v>45515.791666666664</v>
      </c>
      <c r="X68" s="186"/>
      <c r="Y68" s="112" t="str">
        <f t="shared" ca="1" si="1"/>
        <v>0.79 วัน 19 ชั่วโมง</v>
      </c>
      <c r="Z68" s="223"/>
      <c r="AA68" s="205"/>
      <c r="AB68" s="224"/>
    </row>
    <row r="69" spans="1:28" ht="22.5" customHeight="1">
      <c r="A69" s="55">
        <v>68</v>
      </c>
      <c r="B69" s="217"/>
      <c r="C69" s="175" t="s">
        <v>572</v>
      </c>
      <c r="D69" s="176">
        <v>45519</v>
      </c>
      <c r="E69" s="130" t="str">
        <f t="shared" si="0"/>
        <v>BMN000068</v>
      </c>
      <c r="F69" s="237" t="s">
        <v>112</v>
      </c>
      <c r="G69" s="178" t="s">
        <v>573</v>
      </c>
      <c r="H69" s="188"/>
      <c r="I69" s="218"/>
      <c r="J69" s="218"/>
      <c r="K69" s="178" t="s">
        <v>574</v>
      </c>
      <c r="L69" s="181"/>
      <c r="M69" s="158" t="s">
        <v>237</v>
      </c>
      <c r="N69" s="184" t="s">
        <v>57</v>
      </c>
      <c r="O69" s="183" t="s">
        <v>144</v>
      </c>
      <c r="P69" s="263"/>
      <c r="Q69" s="208"/>
      <c r="R69" s="209"/>
      <c r="S69" s="178" t="s">
        <v>575</v>
      </c>
      <c r="T69" s="178" t="s">
        <v>576</v>
      </c>
      <c r="U69" s="184" t="s">
        <v>163</v>
      </c>
      <c r="V69" s="211"/>
      <c r="W69" s="185">
        <v>45519.5625</v>
      </c>
      <c r="X69" s="186"/>
      <c r="Y69" s="112" t="str">
        <f t="shared" ca="1" si="1"/>
        <v>0.56 วัน 13.5 ชั่วโมง</v>
      </c>
      <c r="Z69" s="219"/>
      <c r="AA69" s="188"/>
      <c r="AB69" s="220"/>
    </row>
    <row r="70" spans="1:28" ht="22.5" customHeight="1">
      <c r="A70" s="55">
        <v>69</v>
      </c>
      <c r="B70" s="221"/>
      <c r="C70" s="191" t="s">
        <v>577</v>
      </c>
      <c r="D70" s="192">
        <v>45520</v>
      </c>
      <c r="E70" s="70" t="str">
        <f t="shared" si="0"/>
        <v>BMN000069</v>
      </c>
      <c r="F70" s="258" t="s">
        <v>112</v>
      </c>
      <c r="G70" s="194" t="s">
        <v>578</v>
      </c>
      <c r="H70" s="205"/>
      <c r="I70" s="222"/>
      <c r="J70" s="222"/>
      <c r="K70" s="194" t="s">
        <v>574</v>
      </c>
      <c r="L70" s="247"/>
      <c r="M70" s="148" t="s">
        <v>237</v>
      </c>
      <c r="N70" s="248" t="s">
        <v>57</v>
      </c>
      <c r="O70" s="199" t="s">
        <v>144</v>
      </c>
      <c r="P70" s="240"/>
      <c r="Q70" s="208"/>
      <c r="R70" s="209"/>
      <c r="S70" s="194" t="s">
        <v>579</v>
      </c>
      <c r="T70" s="194" t="s">
        <v>580</v>
      </c>
      <c r="U70" s="248" t="s">
        <v>163</v>
      </c>
      <c r="V70" s="211"/>
      <c r="W70" s="192">
        <v>45520.459722222222</v>
      </c>
      <c r="X70" s="186"/>
      <c r="Y70" s="112" t="str">
        <f t="shared" ca="1" si="1"/>
        <v>0.46 วัน 11.03 ชั่วโมง</v>
      </c>
      <c r="Z70" s="223"/>
      <c r="AA70" s="205"/>
      <c r="AB70" s="224"/>
    </row>
    <row r="71" spans="1:28" ht="22.5" customHeight="1">
      <c r="A71" s="55">
        <v>70</v>
      </c>
      <c r="B71" s="217"/>
      <c r="C71" s="175" t="s">
        <v>581</v>
      </c>
      <c r="D71" s="176">
        <v>45526</v>
      </c>
      <c r="E71" s="130" t="str">
        <f t="shared" si="0"/>
        <v>BMN000070</v>
      </c>
      <c r="F71" s="237" t="s">
        <v>112</v>
      </c>
      <c r="G71" s="178" t="s">
        <v>547</v>
      </c>
      <c r="H71" s="188"/>
      <c r="I71" s="218"/>
      <c r="J71" s="218"/>
      <c r="K71" s="178" t="s">
        <v>582</v>
      </c>
      <c r="L71" s="181"/>
      <c r="M71" s="158" t="s">
        <v>237</v>
      </c>
      <c r="N71" s="184" t="s">
        <v>57</v>
      </c>
      <c r="O71" s="183" t="s">
        <v>144</v>
      </c>
      <c r="P71" s="263"/>
      <c r="Q71" s="208"/>
      <c r="R71" s="209"/>
      <c r="S71" s="178" t="s">
        <v>583</v>
      </c>
      <c r="T71" s="178" t="s">
        <v>584</v>
      </c>
      <c r="U71" s="184" t="s">
        <v>163</v>
      </c>
      <c r="V71" s="211"/>
      <c r="W71" s="185">
        <v>45526.844444444447</v>
      </c>
      <c r="X71" s="186"/>
      <c r="Y71" s="112" t="str">
        <f t="shared" ca="1" si="1"/>
        <v>0.84 วัน 20.27 ชั่วโมง</v>
      </c>
      <c r="Z71" s="219"/>
      <c r="AA71" s="188"/>
      <c r="AB71" s="220"/>
    </row>
    <row r="72" spans="1:28" ht="22.5" customHeight="1">
      <c r="A72" s="55">
        <v>71</v>
      </c>
      <c r="B72" s="221"/>
      <c r="C72" s="191" t="s">
        <v>585</v>
      </c>
      <c r="D72" s="192">
        <v>45532</v>
      </c>
      <c r="E72" s="70" t="str">
        <f t="shared" si="0"/>
        <v>BMN000071</v>
      </c>
      <c r="F72" s="258" t="s">
        <v>112</v>
      </c>
      <c r="G72" s="194" t="s">
        <v>552</v>
      </c>
      <c r="H72" s="205"/>
      <c r="I72" s="222"/>
      <c r="J72" s="222"/>
      <c r="K72" s="194" t="s">
        <v>586</v>
      </c>
      <c r="L72" s="247"/>
      <c r="M72" s="148" t="s">
        <v>237</v>
      </c>
      <c r="N72" s="248" t="s">
        <v>57</v>
      </c>
      <c r="O72" s="199" t="s">
        <v>144</v>
      </c>
      <c r="P72" s="240"/>
      <c r="Q72" s="208"/>
      <c r="R72" s="209"/>
      <c r="S72" s="194" t="s">
        <v>587</v>
      </c>
      <c r="T72" s="194" t="s">
        <v>588</v>
      </c>
      <c r="U72" s="248" t="s">
        <v>163</v>
      </c>
      <c r="V72" s="211"/>
      <c r="W72" s="192">
        <v>45532.041666666664</v>
      </c>
      <c r="X72" s="186"/>
      <c r="Y72" s="112" t="str">
        <f t="shared" ca="1" si="1"/>
        <v>0.04 วัน 1 ชั่วโมง</v>
      </c>
      <c r="Z72" s="223"/>
      <c r="AA72" s="205"/>
      <c r="AB72" s="224"/>
    </row>
    <row r="73" spans="1:28" ht="22.5" customHeight="1">
      <c r="A73" s="55">
        <v>72</v>
      </c>
      <c r="B73" s="217"/>
      <c r="C73" s="175" t="s">
        <v>589</v>
      </c>
      <c r="D73" s="176">
        <v>45539</v>
      </c>
      <c r="E73" s="130" t="str">
        <f t="shared" si="0"/>
        <v>BMN000072</v>
      </c>
      <c r="F73" s="237" t="s">
        <v>112</v>
      </c>
      <c r="G73" s="178" t="s">
        <v>547</v>
      </c>
      <c r="H73" s="188"/>
      <c r="I73" s="218"/>
      <c r="J73" s="218"/>
      <c r="K73" s="178" t="s">
        <v>582</v>
      </c>
      <c r="L73" s="181"/>
      <c r="M73" s="158" t="s">
        <v>237</v>
      </c>
      <c r="N73" s="184" t="s">
        <v>57</v>
      </c>
      <c r="O73" s="183" t="s">
        <v>144</v>
      </c>
      <c r="P73" s="263"/>
      <c r="Q73" s="208"/>
      <c r="R73" s="209"/>
      <c r="S73" s="178" t="s">
        <v>583</v>
      </c>
      <c r="T73" s="178" t="s">
        <v>590</v>
      </c>
      <c r="U73" s="184" t="s">
        <v>163</v>
      </c>
      <c r="V73" s="211"/>
      <c r="W73" s="185">
        <v>45539.819444444445</v>
      </c>
      <c r="X73" s="186"/>
      <c r="Y73" s="112" t="str">
        <f t="shared" ca="1" si="1"/>
        <v>0.82 วัน 19.67 ชั่วโมง</v>
      </c>
      <c r="Z73" s="219"/>
      <c r="AA73" s="188"/>
      <c r="AB73" s="220"/>
    </row>
    <row r="74" spans="1:28" ht="22.5" customHeight="1">
      <c r="A74" s="55">
        <v>73</v>
      </c>
      <c r="B74" s="221"/>
      <c r="C74" s="191" t="s">
        <v>591</v>
      </c>
      <c r="D74" s="192">
        <v>45546</v>
      </c>
      <c r="E74" s="70" t="str">
        <f t="shared" si="0"/>
        <v>BMN000073</v>
      </c>
      <c r="F74" s="258" t="s">
        <v>112</v>
      </c>
      <c r="G74" s="194" t="s">
        <v>552</v>
      </c>
      <c r="H74" s="205"/>
      <c r="I74" s="222"/>
      <c r="J74" s="222"/>
      <c r="K74" s="194" t="s">
        <v>592</v>
      </c>
      <c r="L74" s="247"/>
      <c r="M74" s="148" t="s">
        <v>237</v>
      </c>
      <c r="N74" s="248" t="s">
        <v>57</v>
      </c>
      <c r="O74" s="199" t="s">
        <v>144</v>
      </c>
      <c r="P74" s="240"/>
      <c r="Q74" s="208"/>
      <c r="R74" s="209"/>
      <c r="S74" s="194" t="s">
        <v>593</v>
      </c>
      <c r="T74" s="194" t="s">
        <v>594</v>
      </c>
      <c r="U74" s="248" t="s">
        <v>163</v>
      </c>
      <c r="V74" s="211"/>
      <c r="W74" s="192">
        <v>45546.857638888891</v>
      </c>
      <c r="X74" s="186"/>
      <c r="Y74" s="112" t="str">
        <f t="shared" ca="1" si="1"/>
        <v>0.86 วัน 20.58 ชั่วโมง</v>
      </c>
      <c r="Z74" s="223"/>
      <c r="AA74" s="205"/>
      <c r="AB74" s="224"/>
    </row>
    <row r="75" spans="1:28" ht="22.5" customHeight="1">
      <c r="A75" s="55">
        <v>74</v>
      </c>
      <c r="B75" s="217"/>
      <c r="C75" s="175" t="s">
        <v>595</v>
      </c>
      <c r="D75" s="176">
        <v>45548</v>
      </c>
      <c r="E75" s="130" t="str">
        <f t="shared" si="0"/>
        <v>DTA000074</v>
      </c>
      <c r="F75" s="268" t="s">
        <v>543</v>
      </c>
      <c r="G75" s="180" t="s">
        <v>455</v>
      </c>
      <c r="H75" s="188"/>
      <c r="I75" s="218"/>
      <c r="J75" s="218"/>
      <c r="K75" s="178" t="s">
        <v>596</v>
      </c>
      <c r="L75" s="262"/>
      <c r="M75" s="158" t="s">
        <v>237</v>
      </c>
      <c r="N75" s="182" t="s">
        <v>67</v>
      </c>
      <c r="O75" s="183" t="s">
        <v>144</v>
      </c>
      <c r="P75" s="263"/>
      <c r="Q75" s="208"/>
      <c r="R75" s="209"/>
      <c r="S75" s="178" t="s">
        <v>458</v>
      </c>
      <c r="T75" s="180" t="s">
        <v>459</v>
      </c>
      <c r="U75" s="264" t="s">
        <v>71</v>
      </c>
      <c r="V75" s="211"/>
      <c r="W75" s="185">
        <v>45549.354166666664</v>
      </c>
      <c r="X75" s="186"/>
      <c r="Y75" s="112" t="str">
        <f t="shared" ca="1" si="1"/>
        <v>1.35 วัน 8.5 ชั่วโมง</v>
      </c>
      <c r="Z75" s="219"/>
      <c r="AA75" s="188"/>
      <c r="AB75" s="220"/>
    </row>
    <row r="76" spans="1:28" ht="22.5" customHeight="1">
      <c r="A76" s="55">
        <v>75</v>
      </c>
      <c r="B76" s="221"/>
      <c r="C76" s="191" t="s">
        <v>597</v>
      </c>
      <c r="D76" s="192">
        <v>45548</v>
      </c>
      <c r="E76" s="70" t="str">
        <f t="shared" si="0"/>
        <v>BMN000075</v>
      </c>
      <c r="F76" s="258" t="s">
        <v>112</v>
      </c>
      <c r="G76" s="194" t="s">
        <v>552</v>
      </c>
      <c r="H76" s="205"/>
      <c r="I76" s="222"/>
      <c r="J76" s="222"/>
      <c r="K76" s="194" t="s">
        <v>598</v>
      </c>
      <c r="L76" s="247"/>
      <c r="M76" s="148" t="s">
        <v>237</v>
      </c>
      <c r="N76" s="248" t="s">
        <v>57</v>
      </c>
      <c r="O76" s="199" t="s">
        <v>144</v>
      </c>
      <c r="P76" s="200" t="s">
        <v>69</v>
      </c>
      <c r="Q76" s="208"/>
      <c r="R76" s="209"/>
      <c r="S76" s="194" t="s">
        <v>599</v>
      </c>
      <c r="T76" s="194" t="s">
        <v>600</v>
      </c>
      <c r="U76" s="248" t="s">
        <v>163</v>
      </c>
      <c r="V76" s="211"/>
      <c r="W76" s="192">
        <v>45548</v>
      </c>
      <c r="X76" s="186"/>
      <c r="Y76" s="112" t="str">
        <f t="shared" ca="1" si="1"/>
        <v>0 วัน 0 ชั่วโมง</v>
      </c>
      <c r="Z76" s="223"/>
      <c r="AA76" s="205"/>
      <c r="AB76" s="224"/>
    </row>
    <row r="77" spans="1:28" ht="22.5" customHeight="1">
      <c r="A77" s="55">
        <v>76</v>
      </c>
      <c r="B77" s="217"/>
      <c r="C77" s="269" t="s">
        <v>51</v>
      </c>
      <c r="D77" s="270">
        <v>45554.333333333336</v>
      </c>
      <c r="E77" s="130" t="str">
        <f t="shared" si="0"/>
        <v>TRU000076</v>
      </c>
      <c r="F77" s="177" t="b">
        <v>1</v>
      </c>
      <c r="G77" s="178" t="s">
        <v>455</v>
      </c>
      <c r="H77" s="188"/>
      <c r="I77" s="218"/>
      <c r="J77" s="218"/>
      <c r="K77" s="178" t="s">
        <v>601</v>
      </c>
      <c r="L77" s="262"/>
      <c r="M77" s="158" t="s">
        <v>237</v>
      </c>
      <c r="N77" s="182" t="s">
        <v>67</v>
      </c>
      <c r="O77" s="183" t="s">
        <v>144</v>
      </c>
      <c r="P77" s="263" t="s">
        <v>499</v>
      </c>
      <c r="Q77" s="208"/>
      <c r="R77" s="209"/>
      <c r="S77" s="178" t="s">
        <v>458</v>
      </c>
      <c r="T77" s="180" t="s">
        <v>459</v>
      </c>
      <c r="U77" s="264" t="s">
        <v>71</v>
      </c>
      <c r="V77" s="211"/>
      <c r="W77" s="192">
        <v>45554.708333333336</v>
      </c>
      <c r="X77" s="186"/>
      <c r="Y77" s="112" t="str">
        <f t="shared" ca="1" si="1"/>
        <v>0.38 วัน 9 ชั่วโมง</v>
      </c>
      <c r="Z77" s="219"/>
      <c r="AA77" s="188"/>
      <c r="AB77" s="220"/>
    </row>
    <row r="78" spans="1:28" ht="22.5" customHeight="1">
      <c r="A78" s="55">
        <v>77</v>
      </c>
      <c r="B78" s="221"/>
      <c r="C78" s="191" t="s">
        <v>602</v>
      </c>
      <c r="D78" s="192">
        <v>45549.46597222222</v>
      </c>
      <c r="E78" s="70" t="str">
        <f t="shared" si="0"/>
        <v>RIC000077</v>
      </c>
      <c r="F78" s="246" t="s">
        <v>284</v>
      </c>
      <c r="G78" s="194" t="s">
        <v>603</v>
      </c>
      <c r="H78" s="195"/>
      <c r="I78" s="196" t="s">
        <v>604</v>
      </c>
      <c r="J78" s="196" t="s">
        <v>605</v>
      </c>
      <c r="K78" s="194" t="s">
        <v>606</v>
      </c>
      <c r="L78" s="247"/>
      <c r="M78" s="148" t="s">
        <v>237</v>
      </c>
      <c r="N78" s="248" t="s">
        <v>57</v>
      </c>
      <c r="O78" s="199" t="s">
        <v>144</v>
      </c>
      <c r="P78" s="200" t="s">
        <v>69</v>
      </c>
      <c r="Q78" s="208"/>
      <c r="R78" s="209"/>
      <c r="S78" s="194" t="s">
        <v>607</v>
      </c>
      <c r="T78" s="194" t="s">
        <v>608</v>
      </c>
      <c r="U78" s="248" t="s">
        <v>163</v>
      </c>
      <c r="V78" s="211"/>
      <c r="W78" s="192">
        <v>45554.613194444442</v>
      </c>
      <c r="X78" s="186"/>
      <c r="Y78" s="112" t="str">
        <f t="shared" ca="1" si="1"/>
        <v>5.15 วัน 3.53 ชั่วโมง</v>
      </c>
      <c r="Z78" s="107"/>
      <c r="AA78" s="205"/>
      <c r="AB78" s="189" t="s">
        <v>609</v>
      </c>
    </row>
    <row r="79" spans="1:28" ht="22.5" customHeight="1">
      <c r="A79" s="55">
        <v>78</v>
      </c>
      <c r="B79" s="217"/>
      <c r="C79" s="175" t="s">
        <v>610</v>
      </c>
      <c r="D79" s="176">
        <v>243875.59856481481</v>
      </c>
      <c r="E79" s="130" t="str">
        <f t="shared" si="0"/>
        <v>WOR000078</v>
      </c>
      <c r="F79" s="271" t="s">
        <v>611</v>
      </c>
      <c r="G79" s="178" t="s">
        <v>612</v>
      </c>
      <c r="H79" s="188"/>
      <c r="I79" s="218"/>
      <c r="J79" s="218"/>
      <c r="K79" s="178" t="s">
        <v>613</v>
      </c>
      <c r="L79" s="181"/>
      <c r="M79" s="158" t="s">
        <v>140</v>
      </c>
      <c r="N79" s="184" t="s">
        <v>57</v>
      </c>
      <c r="O79" s="236" t="s">
        <v>144</v>
      </c>
      <c r="P79" s="263" t="s">
        <v>281</v>
      </c>
      <c r="Q79" s="208">
        <v>45587.916666666664</v>
      </c>
      <c r="R79" s="272">
        <v>45588.041666666664</v>
      </c>
      <c r="S79" s="273" t="s">
        <v>614</v>
      </c>
      <c r="T79" s="218" t="s">
        <v>615</v>
      </c>
      <c r="U79" s="184" t="s">
        <v>163</v>
      </c>
      <c r="V79" s="211"/>
      <c r="W79" s="257">
        <v>45587.979166666664</v>
      </c>
      <c r="X79" s="186"/>
      <c r="Y79" s="112" t="str">
        <f t="shared" ca="1" si="1"/>
        <v>-198287.62 วัน 9.13 ชั่วโมง</v>
      </c>
      <c r="Z79" s="219"/>
      <c r="AA79" s="256" t="s">
        <v>616</v>
      </c>
      <c r="AB79" s="220"/>
    </row>
    <row r="80" spans="1:28" ht="22.5" customHeight="1">
      <c r="A80" s="55">
        <v>79</v>
      </c>
      <c r="B80" s="190">
        <v>7343318</v>
      </c>
      <c r="C80" s="191" t="s">
        <v>617</v>
      </c>
      <c r="D80" s="192">
        <v>45549.642361111109</v>
      </c>
      <c r="E80" s="70" t="str">
        <f t="shared" si="0"/>
        <v>TRU000079</v>
      </c>
      <c r="F80" s="193" t="b">
        <v>1</v>
      </c>
      <c r="G80" s="194" t="s">
        <v>360</v>
      </c>
      <c r="H80" s="195"/>
      <c r="I80" s="196" t="s">
        <v>618</v>
      </c>
      <c r="J80" s="196" t="s">
        <v>619</v>
      </c>
      <c r="K80" s="194" t="s">
        <v>620</v>
      </c>
      <c r="L80" s="247"/>
      <c r="M80" s="148" t="s">
        <v>237</v>
      </c>
      <c r="N80" s="198" t="s">
        <v>67</v>
      </c>
      <c r="O80" s="199" t="s">
        <v>144</v>
      </c>
      <c r="P80" s="235" t="s">
        <v>621</v>
      </c>
      <c r="Q80" s="208"/>
      <c r="R80" s="209"/>
      <c r="S80" s="194" t="s">
        <v>622</v>
      </c>
      <c r="T80" s="194" t="s">
        <v>623</v>
      </c>
      <c r="U80" s="248" t="s">
        <v>163</v>
      </c>
      <c r="V80" s="211"/>
      <c r="W80" s="192">
        <v>45549.659722222219</v>
      </c>
      <c r="X80" s="186"/>
      <c r="Y80" s="112" t="str">
        <f t="shared" ca="1" si="1"/>
        <v>0.02 วัน 0.42 ชั่วโมง</v>
      </c>
      <c r="Z80" s="107"/>
      <c r="AA80" s="205"/>
      <c r="AB80" s="189" t="s">
        <v>624</v>
      </c>
    </row>
    <row r="81" spans="1:28" ht="22.5" customHeight="1">
      <c r="A81" s="55">
        <v>80</v>
      </c>
      <c r="B81" s="217"/>
      <c r="C81" s="175" t="s">
        <v>625</v>
      </c>
      <c r="D81" s="176">
        <v>45551.333333333336</v>
      </c>
      <c r="E81" s="130" t="str">
        <f t="shared" si="0"/>
        <v>TRU000080</v>
      </c>
      <c r="F81" s="177" t="b">
        <v>1</v>
      </c>
      <c r="G81" s="180" t="s">
        <v>455</v>
      </c>
      <c r="H81" s="188"/>
      <c r="I81" s="218"/>
      <c r="J81" s="218"/>
      <c r="K81" s="178" t="s">
        <v>626</v>
      </c>
      <c r="L81" s="262"/>
      <c r="M81" s="158" t="s">
        <v>237</v>
      </c>
      <c r="N81" s="182" t="s">
        <v>67</v>
      </c>
      <c r="O81" s="183" t="s">
        <v>144</v>
      </c>
      <c r="P81" s="215" t="s">
        <v>69</v>
      </c>
      <c r="Q81" s="208"/>
      <c r="R81" s="209"/>
      <c r="S81" s="178" t="s">
        <v>627</v>
      </c>
      <c r="T81" s="218"/>
      <c r="U81" s="264" t="s">
        <v>71</v>
      </c>
      <c r="V81" s="211"/>
      <c r="W81" s="257"/>
      <c r="X81" s="186"/>
      <c r="Y81" s="112" t="str">
        <f t="shared" ca="1" si="1"/>
        <v>715.08 วัน 2.04 ชั่วโมง</v>
      </c>
      <c r="Z81" s="219"/>
      <c r="AA81" s="188"/>
      <c r="AB81" s="220"/>
    </row>
    <row r="82" spans="1:28" ht="22.5" customHeight="1">
      <c r="A82" s="55">
        <v>81</v>
      </c>
      <c r="B82" s="190">
        <v>7344814</v>
      </c>
      <c r="C82" s="191" t="s">
        <v>628</v>
      </c>
      <c r="D82" s="192">
        <v>45551.400694444441</v>
      </c>
      <c r="E82" s="70" t="str">
        <f t="shared" si="0"/>
        <v>TRU000081</v>
      </c>
      <c r="F82" s="193" t="b">
        <v>1</v>
      </c>
      <c r="G82" s="196" t="s">
        <v>629</v>
      </c>
      <c r="H82" s="205"/>
      <c r="I82" s="222"/>
      <c r="J82" s="222"/>
      <c r="K82" s="194" t="s">
        <v>630</v>
      </c>
      <c r="L82" s="247"/>
      <c r="M82" s="148" t="s">
        <v>237</v>
      </c>
      <c r="N82" s="248" t="s">
        <v>57</v>
      </c>
      <c r="O82" s="199" t="s">
        <v>144</v>
      </c>
      <c r="P82" s="213" t="s">
        <v>69</v>
      </c>
      <c r="Q82" s="208"/>
      <c r="R82" s="209"/>
      <c r="S82" s="194" t="s">
        <v>631</v>
      </c>
      <c r="T82" s="194" t="s">
        <v>632</v>
      </c>
      <c r="U82" s="248" t="s">
        <v>163</v>
      </c>
      <c r="V82" s="211"/>
      <c r="W82" s="192">
        <v>45552.833333333336</v>
      </c>
      <c r="X82" s="186"/>
      <c r="Y82" s="112" t="str">
        <f t="shared" ca="1" si="1"/>
        <v>1.43 วัน 10.38 ชั่วโมง</v>
      </c>
      <c r="Z82" s="107"/>
      <c r="AA82" s="253" t="s">
        <v>633</v>
      </c>
      <c r="AB82" s="189" t="s">
        <v>634</v>
      </c>
    </row>
    <row r="83" spans="1:28" ht="22.5" customHeight="1">
      <c r="A83" s="55">
        <v>82</v>
      </c>
      <c r="B83" s="217"/>
      <c r="C83" s="175" t="s">
        <v>635</v>
      </c>
      <c r="D83" s="176">
        <v>45551.444444444445</v>
      </c>
      <c r="E83" s="130" t="str">
        <f t="shared" si="0"/>
        <v>EVE000082</v>
      </c>
      <c r="F83" s="254" t="s">
        <v>299</v>
      </c>
      <c r="G83" s="178" t="s">
        <v>636</v>
      </c>
      <c r="H83" s="188"/>
      <c r="I83" s="218"/>
      <c r="J83" s="218"/>
      <c r="K83" s="178" t="s">
        <v>637</v>
      </c>
      <c r="L83" s="229"/>
      <c r="M83" s="158" t="s">
        <v>237</v>
      </c>
      <c r="N83" s="245" t="s">
        <v>465</v>
      </c>
      <c r="O83" s="183" t="s">
        <v>144</v>
      </c>
      <c r="P83" s="263" t="s">
        <v>638</v>
      </c>
      <c r="Q83" s="208"/>
      <c r="R83" s="209"/>
      <c r="S83" s="178" t="s">
        <v>639</v>
      </c>
      <c r="T83" s="178" t="s">
        <v>640</v>
      </c>
      <c r="U83" s="183" t="s">
        <v>241</v>
      </c>
      <c r="V83" s="211"/>
      <c r="W83" s="185">
        <v>45551.618055555555</v>
      </c>
      <c r="X83" s="186"/>
      <c r="Y83" s="112" t="str">
        <f t="shared" ca="1" si="1"/>
        <v>0.17 วัน 4.17 ชั่วโมง</v>
      </c>
      <c r="Z83" s="219"/>
      <c r="AA83" s="188"/>
      <c r="AB83" s="220"/>
    </row>
    <row r="84" spans="1:28" ht="22.5" customHeight="1">
      <c r="A84" s="55">
        <v>83</v>
      </c>
      <c r="B84" s="221"/>
      <c r="C84" s="191" t="s">
        <v>641</v>
      </c>
      <c r="D84" s="192">
        <v>45551.464583333334</v>
      </c>
      <c r="E84" s="70" t="str">
        <f t="shared" si="0"/>
        <v>TRU000083</v>
      </c>
      <c r="F84" s="193" t="b">
        <v>1</v>
      </c>
      <c r="G84" s="196" t="s">
        <v>455</v>
      </c>
      <c r="H84" s="205"/>
      <c r="I84" s="222"/>
      <c r="J84" s="222"/>
      <c r="K84" s="194" t="s">
        <v>642</v>
      </c>
      <c r="L84" s="239"/>
      <c r="M84" s="148" t="s">
        <v>237</v>
      </c>
      <c r="N84" s="198" t="s">
        <v>67</v>
      </c>
      <c r="O84" s="199" t="s">
        <v>144</v>
      </c>
      <c r="P84" s="213" t="s">
        <v>69</v>
      </c>
      <c r="Q84" s="208"/>
      <c r="R84" s="209"/>
      <c r="S84" s="194" t="s">
        <v>627</v>
      </c>
      <c r="T84" s="222"/>
      <c r="U84" s="242" t="s">
        <v>71</v>
      </c>
      <c r="V84" s="211"/>
      <c r="W84" s="192">
        <v>45552.479166666664</v>
      </c>
      <c r="X84" s="186"/>
      <c r="Y84" s="112" t="str">
        <f t="shared" ca="1" si="1"/>
        <v>1.01 วัน 0.35 ชั่วโมง</v>
      </c>
      <c r="Z84" s="223"/>
      <c r="AA84" s="205"/>
      <c r="AB84" s="224"/>
    </row>
    <row r="85" spans="1:28" ht="22.5" customHeight="1">
      <c r="A85" s="55">
        <v>84</v>
      </c>
      <c r="B85" s="217"/>
      <c r="C85" s="175" t="s">
        <v>643</v>
      </c>
      <c r="D85" s="176">
        <v>45551.556250000001</v>
      </c>
      <c r="E85" s="130" t="str">
        <f t="shared" si="0"/>
        <v>BMN000084</v>
      </c>
      <c r="F85" s="237" t="s">
        <v>112</v>
      </c>
      <c r="G85" s="178" t="s">
        <v>644</v>
      </c>
      <c r="H85" s="188"/>
      <c r="I85" s="218"/>
      <c r="J85" s="218"/>
      <c r="K85" s="178" t="s">
        <v>645</v>
      </c>
      <c r="L85" s="181"/>
      <c r="M85" s="158" t="s">
        <v>237</v>
      </c>
      <c r="N85" s="184" t="s">
        <v>57</v>
      </c>
      <c r="O85" s="183" t="s">
        <v>144</v>
      </c>
      <c r="P85" s="215" t="s">
        <v>69</v>
      </c>
      <c r="Q85" s="208"/>
      <c r="R85" s="209"/>
      <c r="S85" s="178" t="s">
        <v>646</v>
      </c>
      <c r="T85" s="178" t="s">
        <v>647</v>
      </c>
      <c r="U85" s="184" t="s">
        <v>163</v>
      </c>
      <c r="V85" s="211"/>
      <c r="W85" s="185">
        <v>45552.352083333331</v>
      </c>
      <c r="X85" s="186"/>
      <c r="Y85" s="112" t="str">
        <f t="shared" ca="1" si="1"/>
        <v>0.8 วัน 19.1 ชั่วโมง</v>
      </c>
      <c r="Z85" s="187"/>
      <c r="AA85" s="256" t="s">
        <v>648</v>
      </c>
      <c r="AB85" s="189" t="s">
        <v>649</v>
      </c>
    </row>
    <row r="86" spans="1:28" ht="22.5" customHeight="1">
      <c r="A86" s="55">
        <v>85</v>
      </c>
      <c r="B86" s="221"/>
      <c r="C86" s="191" t="s">
        <v>650</v>
      </c>
      <c r="D86" s="192">
        <v>45551.589583333334</v>
      </c>
      <c r="E86" s="70" t="str">
        <f t="shared" si="0"/>
        <v>VES000085</v>
      </c>
      <c r="F86" s="274" t="s">
        <v>289</v>
      </c>
      <c r="G86" s="194" t="s">
        <v>651</v>
      </c>
      <c r="H86" s="195"/>
      <c r="I86" s="196" t="s">
        <v>652</v>
      </c>
      <c r="J86" s="196" t="s">
        <v>653</v>
      </c>
      <c r="K86" s="194" t="s">
        <v>654</v>
      </c>
      <c r="L86" s="215"/>
      <c r="M86" s="148" t="s">
        <v>237</v>
      </c>
      <c r="N86" s="248" t="s">
        <v>57</v>
      </c>
      <c r="O86" s="199" t="s">
        <v>144</v>
      </c>
      <c r="P86" s="240" t="s">
        <v>281</v>
      </c>
      <c r="Q86" s="208"/>
      <c r="R86" s="209"/>
      <c r="S86" s="194" t="s">
        <v>655</v>
      </c>
      <c r="T86" s="259" t="s">
        <v>656</v>
      </c>
      <c r="U86" s="233" t="s">
        <v>657</v>
      </c>
      <c r="V86" s="211"/>
      <c r="W86" s="260">
        <v>45562.701388888891</v>
      </c>
      <c r="X86" s="186"/>
      <c r="Y86" s="112" t="str">
        <f t="shared" ca="1" si="1"/>
        <v>11.11 วัน 2.68 ชั่วโมง</v>
      </c>
      <c r="Z86" s="223"/>
      <c r="AA86" s="253" t="s">
        <v>658</v>
      </c>
      <c r="AB86" s="275" t="s">
        <v>659</v>
      </c>
    </row>
    <row r="87" spans="1:28" ht="22.5" customHeight="1">
      <c r="A87" s="55">
        <v>86</v>
      </c>
      <c r="B87" s="217"/>
      <c r="C87" s="175" t="s">
        <v>660</v>
      </c>
      <c r="D87" s="176">
        <v>45551.612500000003</v>
      </c>
      <c r="E87" s="130" t="str">
        <f t="shared" si="0"/>
        <v>LAG000086</v>
      </c>
      <c r="F87" s="234" t="s">
        <v>661</v>
      </c>
      <c r="G87" s="178" t="s">
        <v>662</v>
      </c>
      <c r="H87" s="179"/>
      <c r="I87" s="180" t="s">
        <v>663</v>
      </c>
      <c r="J87" s="180" t="s">
        <v>664</v>
      </c>
      <c r="K87" s="178" t="s">
        <v>665</v>
      </c>
      <c r="L87" s="181"/>
      <c r="M87" s="158" t="s">
        <v>237</v>
      </c>
      <c r="N87" s="184" t="s">
        <v>57</v>
      </c>
      <c r="O87" s="183" t="s">
        <v>144</v>
      </c>
      <c r="P87" s="276" t="s">
        <v>666</v>
      </c>
      <c r="Q87" s="208"/>
      <c r="R87" s="209"/>
      <c r="S87" s="273" t="s">
        <v>667</v>
      </c>
      <c r="T87" s="277" t="s">
        <v>668</v>
      </c>
      <c r="U87" s="184" t="s">
        <v>163</v>
      </c>
      <c r="V87" s="211"/>
      <c r="W87" s="278">
        <v>45568.604166666664</v>
      </c>
      <c r="X87" s="186"/>
      <c r="Y87" s="112" t="str">
        <f t="shared" ca="1" si="1"/>
        <v>16.99 วัน 23.8 ชั่วโมง</v>
      </c>
      <c r="Z87" s="219"/>
      <c r="AA87" s="256" t="s">
        <v>669</v>
      </c>
      <c r="AB87" s="220"/>
    </row>
    <row r="88" spans="1:28" ht="22.5" customHeight="1">
      <c r="A88" s="55">
        <v>87</v>
      </c>
      <c r="B88" s="221"/>
      <c r="C88" s="191" t="s">
        <v>670</v>
      </c>
      <c r="D88" s="192">
        <v>45550.665972222225</v>
      </c>
      <c r="E88" s="70" t="str">
        <f t="shared" si="0"/>
        <v>TRU000087</v>
      </c>
      <c r="F88" s="193" t="b">
        <v>1</v>
      </c>
      <c r="G88" s="196" t="s">
        <v>455</v>
      </c>
      <c r="H88" s="205"/>
      <c r="I88" s="222"/>
      <c r="J88" s="222"/>
      <c r="K88" s="194" t="s">
        <v>671</v>
      </c>
      <c r="L88" s="239"/>
      <c r="M88" s="148" t="s">
        <v>237</v>
      </c>
      <c r="N88" s="198" t="s">
        <v>67</v>
      </c>
      <c r="O88" s="199" t="s">
        <v>144</v>
      </c>
      <c r="P88" s="240" t="s">
        <v>672</v>
      </c>
      <c r="Q88" s="208">
        <v>45568.541666666664</v>
      </c>
      <c r="R88" s="209"/>
      <c r="S88" s="194" t="s">
        <v>627</v>
      </c>
      <c r="T88" s="222"/>
      <c r="U88" s="242" t="s">
        <v>71</v>
      </c>
      <c r="V88" s="211"/>
      <c r="W88" s="192">
        <v>45552.479166666664</v>
      </c>
      <c r="X88" s="186"/>
      <c r="Y88" s="112" t="str">
        <f t="shared" ca="1" si="1"/>
        <v>1.81 วัน 19.52 ชั่วโมง</v>
      </c>
      <c r="Z88" s="223"/>
      <c r="AA88" s="243" t="s">
        <v>673</v>
      </c>
      <c r="AB88" s="224"/>
    </row>
    <row r="89" spans="1:28" ht="22.5" customHeight="1">
      <c r="A89" s="55">
        <v>88</v>
      </c>
      <c r="B89" s="217"/>
      <c r="C89" s="175" t="s">
        <v>674</v>
      </c>
      <c r="D89" s="176">
        <v>45551.675694444442</v>
      </c>
      <c r="E89" s="130" t="str">
        <f t="shared" si="0"/>
        <v>TRU000088</v>
      </c>
      <c r="F89" s="177" t="b">
        <v>1</v>
      </c>
      <c r="G89" s="180" t="s">
        <v>455</v>
      </c>
      <c r="H89" s="188"/>
      <c r="I89" s="218"/>
      <c r="J89" s="218"/>
      <c r="K89" s="178" t="s">
        <v>675</v>
      </c>
      <c r="L89" s="262"/>
      <c r="M89" s="158" t="s">
        <v>237</v>
      </c>
      <c r="N89" s="182" t="s">
        <v>67</v>
      </c>
      <c r="O89" s="183" t="s">
        <v>144</v>
      </c>
      <c r="P89" s="215" t="s">
        <v>69</v>
      </c>
      <c r="Q89" s="208"/>
      <c r="R89" s="209"/>
      <c r="S89" s="178" t="s">
        <v>627</v>
      </c>
      <c r="T89" s="218"/>
      <c r="U89" s="264" t="s">
        <v>71</v>
      </c>
      <c r="V89" s="211"/>
      <c r="W89" s="185">
        <v>45552.479166666664</v>
      </c>
      <c r="X89" s="186"/>
      <c r="Y89" s="112" t="str">
        <f t="shared" ca="1" si="1"/>
        <v>0.8 วัน 19.28 ชั่วโมง</v>
      </c>
      <c r="Z89" s="219"/>
      <c r="AA89" s="279" t="s">
        <v>676</v>
      </c>
      <c r="AB89" s="220"/>
    </row>
    <row r="90" spans="1:28" ht="22.5" customHeight="1">
      <c r="A90" s="55">
        <v>89</v>
      </c>
      <c r="B90" s="221"/>
      <c r="C90" s="191" t="s">
        <v>677</v>
      </c>
      <c r="D90" s="280">
        <v>45551.688194444447</v>
      </c>
      <c r="E90" s="70" t="str">
        <f t="shared" si="0"/>
        <v>TRU000089</v>
      </c>
      <c r="F90" s="193" t="b">
        <v>1</v>
      </c>
      <c r="G90" s="194" t="s">
        <v>455</v>
      </c>
      <c r="H90" s="205"/>
      <c r="I90" s="222"/>
      <c r="J90" s="222"/>
      <c r="K90" s="194" t="s">
        <v>678</v>
      </c>
      <c r="L90" s="281"/>
      <c r="M90" s="148" t="s">
        <v>237</v>
      </c>
      <c r="N90" s="198" t="s">
        <v>67</v>
      </c>
      <c r="O90" s="199" t="s">
        <v>144</v>
      </c>
      <c r="P90" s="213" t="s">
        <v>69</v>
      </c>
      <c r="Q90" s="208"/>
      <c r="R90" s="209"/>
      <c r="S90" s="194" t="s">
        <v>627</v>
      </c>
      <c r="T90" s="222"/>
      <c r="U90" s="282" t="s">
        <v>71</v>
      </c>
      <c r="V90" s="211"/>
      <c r="W90" s="252"/>
      <c r="X90" s="186"/>
      <c r="Y90" s="112" t="str">
        <f t="shared" ca="1" si="1"/>
        <v>714.73 วัน 17.52 ชั่วโมง</v>
      </c>
      <c r="Z90" s="223"/>
      <c r="AA90" s="243" t="s">
        <v>679</v>
      </c>
      <c r="AB90" s="224"/>
    </row>
    <row r="91" spans="1:28" ht="22.5" customHeight="1">
      <c r="A91" s="55">
        <v>90</v>
      </c>
      <c r="B91" s="217"/>
      <c r="C91" s="175" t="s">
        <v>680</v>
      </c>
      <c r="D91" s="176">
        <v>45552.347916666666</v>
      </c>
      <c r="E91" s="130" t="str">
        <f t="shared" si="0"/>
        <v>LAB000090</v>
      </c>
      <c r="F91" s="244" t="s">
        <v>462</v>
      </c>
      <c r="G91" s="283" t="s">
        <v>681</v>
      </c>
      <c r="H91" s="188"/>
      <c r="I91" s="218"/>
      <c r="J91" s="218"/>
      <c r="K91" s="178" t="s">
        <v>682</v>
      </c>
      <c r="L91" s="181"/>
      <c r="M91" s="158" t="s">
        <v>237</v>
      </c>
      <c r="N91" s="245" t="s">
        <v>465</v>
      </c>
      <c r="O91" s="183" t="s">
        <v>144</v>
      </c>
      <c r="P91" s="284" t="s">
        <v>69</v>
      </c>
      <c r="Q91" s="208"/>
      <c r="R91" s="209"/>
      <c r="S91" s="178" t="s">
        <v>683</v>
      </c>
      <c r="T91" s="178" t="s">
        <v>684</v>
      </c>
      <c r="U91" s="184" t="s">
        <v>163</v>
      </c>
      <c r="V91" s="211"/>
      <c r="W91" s="185">
        <v>45553.53125</v>
      </c>
      <c r="X91" s="186"/>
      <c r="Y91" s="112" t="str">
        <f t="shared" ca="1" si="1"/>
        <v>1.18 วัน 4.4 ชั่วโมง</v>
      </c>
      <c r="Z91" s="187"/>
      <c r="AA91" s="188"/>
      <c r="AB91" s="189" t="s">
        <v>685</v>
      </c>
    </row>
    <row r="92" spans="1:28" ht="22.5" customHeight="1">
      <c r="A92" s="55">
        <v>91</v>
      </c>
      <c r="B92" s="221"/>
      <c r="C92" s="191" t="s">
        <v>686</v>
      </c>
      <c r="D92" s="192">
        <v>45552.347916666666</v>
      </c>
      <c r="E92" s="70" t="str">
        <f t="shared" si="0"/>
        <v>TKC000091</v>
      </c>
      <c r="F92" s="285" t="s">
        <v>687</v>
      </c>
      <c r="G92" s="194" t="s">
        <v>688</v>
      </c>
      <c r="H92" s="205"/>
      <c r="I92" s="222"/>
      <c r="J92" s="222"/>
      <c r="K92" s="194" t="s">
        <v>689</v>
      </c>
      <c r="L92" s="286"/>
      <c r="M92" s="148" t="s">
        <v>237</v>
      </c>
      <c r="N92" s="233" t="s">
        <v>465</v>
      </c>
      <c r="O92" s="199" t="s">
        <v>144</v>
      </c>
      <c r="P92" s="240" t="s">
        <v>287</v>
      </c>
      <c r="Q92" s="208"/>
      <c r="R92" s="209"/>
      <c r="S92" s="194" t="s">
        <v>690</v>
      </c>
      <c r="T92" s="194" t="s">
        <v>691</v>
      </c>
      <c r="U92" s="287" t="s">
        <v>692</v>
      </c>
      <c r="V92" s="211"/>
      <c r="W92" s="192">
        <v>45552.416666666664</v>
      </c>
      <c r="X92" s="186"/>
      <c r="Y92" s="112" t="str">
        <f t="shared" ca="1" si="1"/>
        <v>0.07 วัน 1.65 ชั่วโมง</v>
      </c>
      <c r="Z92" s="223"/>
      <c r="AA92" s="253" t="s">
        <v>693</v>
      </c>
      <c r="AB92" s="224"/>
    </row>
    <row r="93" spans="1:28" ht="22.5" customHeight="1">
      <c r="A93" s="55">
        <v>92</v>
      </c>
      <c r="B93" s="217"/>
      <c r="C93" s="175" t="s">
        <v>694</v>
      </c>
      <c r="D93" s="176">
        <v>45552.451388888891</v>
      </c>
      <c r="E93" s="130" t="str">
        <f t="shared" si="0"/>
        <v>TRU000092</v>
      </c>
      <c r="F93" s="177" t="b">
        <v>1</v>
      </c>
      <c r="G93" s="178" t="s">
        <v>502</v>
      </c>
      <c r="H93" s="188"/>
      <c r="I93" s="218"/>
      <c r="J93" s="218"/>
      <c r="K93" s="178" t="s">
        <v>695</v>
      </c>
      <c r="L93" s="206"/>
      <c r="M93" s="158" t="s">
        <v>237</v>
      </c>
      <c r="N93" s="182" t="s">
        <v>67</v>
      </c>
      <c r="O93" s="184" t="s">
        <v>466</v>
      </c>
      <c r="P93" s="197" t="s">
        <v>292</v>
      </c>
      <c r="Q93" s="208"/>
      <c r="R93" s="209"/>
      <c r="S93" s="178" t="s">
        <v>696</v>
      </c>
      <c r="T93" s="178" t="s">
        <v>697</v>
      </c>
      <c r="U93" s="210" t="s">
        <v>319</v>
      </c>
      <c r="V93" s="211"/>
      <c r="W93" s="185">
        <v>45552.458333333336</v>
      </c>
      <c r="X93" s="186"/>
      <c r="Y93" s="112" t="str">
        <f t="shared" ca="1" si="1"/>
        <v>0.01 วัน 0.17 ชั่วโมง</v>
      </c>
      <c r="Z93" s="219"/>
      <c r="AA93" s="188"/>
      <c r="AB93" s="220"/>
    </row>
    <row r="94" spans="1:28" ht="22.5" customHeight="1">
      <c r="A94" s="55">
        <v>93</v>
      </c>
      <c r="B94" s="221"/>
      <c r="C94" s="191" t="s">
        <v>698</v>
      </c>
      <c r="D94" s="192">
        <v>45552.452777777777</v>
      </c>
      <c r="E94" s="70" t="str">
        <f t="shared" si="0"/>
        <v>TRU000093</v>
      </c>
      <c r="F94" s="193" t="b">
        <v>1</v>
      </c>
      <c r="G94" s="194" t="s">
        <v>699</v>
      </c>
      <c r="H94" s="205"/>
      <c r="I94" s="222"/>
      <c r="J94" s="222"/>
      <c r="K94" s="194" t="s">
        <v>700</v>
      </c>
      <c r="L94" s="247"/>
      <c r="M94" s="148" t="s">
        <v>237</v>
      </c>
      <c r="N94" s="233" t="s">
        <v>465</v>
      </c>
      <c r="O94" s="248" t="s">
        <v>466</v>
      </c>
      <c r="P94" s="213" t="s">
        <v>69</v>
      </c>
      <c r="Q94" s="208"/>
      <c r="R94" s="209"/>
      <c r="S94" s="194" t="s">
        <v>701</v>
      </c>
      <c r="T94" s="222"/>
      <c r="U94" s="248" t="s">
        <v>163</v>
      </c>
      <c r="V94" s="211"/>
      <c r="W94" s="252"/>
      <c r="X94" s="186"/>
      <c r="Y94" s="112" t="str">
        <f t="shared" ca="1" si="1"/>
        <v>713.97 วัน 23.17 ชั่วโมง</v>
      </c>
      <c r="Z94" s="223"/>
      <c r="AA94" s="205"/>
      <c r="AB94" s="224"/>
    </row>
    <row r="95" spans="1:28" ht="22.5" customHeight="1">
      <c r="A95" s="55">
        <v>94</v>
      </c>
      <c r="B95" s="217"/>
      <c r="C95" s="175" t="s">
        <v>702</v>
      </c>
      <c r="D95" s="176">
        <v>45552.452777777777</v>
      </c>
      <c r="E95" s="130" t="str">
        <f t="shared" si="0"/>
        <v>TRU000094</v>
      </c>
      <c r="F95" s="177" t="b">
        <v>1</v>
      </c>
      <c r="G95" s="178" t="s">
        <v>703</v>
      </c>
      <c r="H95" s="179"/>
      <c r="I95" s="180" t="s">
        <v>704</v>
      </c>
      <c r="J95" s="180" t="s">
        <v>705</v>
      </c>
      <c r="K95" s="178" t="s">
        <v>706</v>
      </c>
      <c r="L95" s="206"/>
      <c r="M95" s="158" t="s">
        <v>237</v>
      </c>
      <c r="N95" s="182" t="s">
        <v>67</v>
      </c>
      <c r="O95" s="183" t="s">
        <v>144</v>
      </c>
      <c r="P95" s="215" t="s">
        <v>69</v>
      </c>
      <c r="Q95" s="208"/>
      <c r="R95" s="209"/>
      <c r="S95" s="218"/>
      <c r="T95" s="178" t="s">
        <v>707</v>
      </c>
      <c r="U95" s="210" t="s">
        <v>319</v>
      </c>
      <c r="V95" s="211"/>
      <c r="W95" s="185">
        <v>45552.479166666664</v>
      </c>
      <c r="X95" s="186"/>
      <c r="Y95" s="112" t="str">
        <f t="shared" ca="1" si="1"/>
        <v>0.03 วัน 0.63 ชั่วโมง</v>
      </c>
      <c r="Z95" s="219"/>
      <c r="AA95" s="188"/>
      <c r="AB95" s="220"/>
    </row>
    <row r="96" spans="1:28" ht="22.5" customHeight="1">
      <c r="A96" s="55">
        <v>95</v>
      </c>
      <c r="B96" s="190">
        <v>7346609</v>
      </c>
      <c r="C96" s="191" t="s">
        <v>708</v>
      </c>
      <c r="D96" s="192">
        <v>45552.479861111111</v>
      </c>
      <c r="E96" s="70" t="str">
        <f t="shared" si="0"/>
        <v>TRU000095</v>
      </c>
      <c r="F96" s="193" t="b">
        <v>1</v>
      </c>
      <c r="G96" s="194" t="s">
        <v>709</v>
      </c>
      <c r="H96" s="205"/>
      <c r="I96" s="222"/>
      <c r="J96" s="222"/>
      <c r="K96" s="194" t="s">
        <v>710</v>
      </c>
      <c r="L96" s="197"/>
      <c r="M96" s="148" t="s">
        <v>237</v>
      </c>
      <c r="N96" s="198" t="s">
        <v>67</v>
      </c>
      <c r="O96" s="199" t="s">
        <v>144</v>
      </c>
      <c r="P96" s="213" t="s">
        <v>69</v>
      </c>
      <c r="Q96" s="208"/>
      <c r="R96" s="209"/>
      <c r="S96" s="222"/>
      <c r="T96" s="194" t="s">
        <v>707</v>
      </c>
      <c r="U96" s="203" t="s">
        <v>319</v>
      </c>
      <c r="V96" s="211"/>
      <c r="W96" s="192">
        <v>45553.333333333336</v>
      </c>
      <c r="X96" s="186"/>
      <c r="Y96" s="112" t="str">
        <f t="shared" ca="1" si="1"/>
        <v>0.85 วัน 20.48 ชั่วโมง</v>
      </c>
      <c r="Z96" s="107"/>
      <c r="AA96" s="205"/>
      <c r="AB96" s="189" t="s">
        <v>711</v>
      </c>
    </row>
    <row r="97" spans="1:28" ht="22.5" customHeight="1">
      <c r="A97" s="55">
        <v>96</v>
      </c>
      <c r="B97" s="217"/>
      <c r="C97" s="175" t="s">
        <v>712</v>
      </c>
      <c r="D97" s="176">
        <v>45552.581250000003</v>
      </c>
      <c r="E97" s="130" t="str">
        <f t="shared" si="0"/>
        <v>TRU000096</v>
      </c>
      <c r="F97" s="177" t="b">
        <v>1</v>
      </c>
      <c r="G97" s="178" t="s">
        <v>475</v>
      </c>
      <c r="H97" s="179"/>
      <c r="I97" s="180" t="s">
        <v>713</v>
      </c>
      <c r="J97" s="180" t="s">
        <v>714</v>
      </c>
      <c r="K97" s="178" t="s">
        <v>715</v>
      </c>
      <c r="L97" s="206"/>
      <c r="M97" s="158" t="s">
        <v>237</v>
      </c>
      <c r="N97" s="182" t="s">
        <v>67</v>
      </c>
      <c r="O97" s="183" t="s">
        <v>144</v>
      </c>
      <c r="P97" s="215" t="s">
        <v>69</v>
      </c>
      <c r="Q97" s="208"/>
      <c r="R97" s="209"/>
      <c r="S97" s="218"/>
      <c r="T97" s="178" t="s">
        <v>707</v>
      </c>
      <c r="U97" s="210" t="s">
        <v>319</v>
      </c>
      <c r="V97" s="211"/>
      <c r="W97" s="185">
        <v>45553.333333333336</v>
      </c>
      <c r="X97" s="186"/>
      <c r="Y97" s="112" t="str">
        <f t="shared" ca="1" si="1"/>
        <v>0.75 วัน 18.05 ชั่วโมง</v>
      </c>
      <c r="Z97" s="187"/>
      <c r="AA97" s="188"/>
      <c r="AB97" s="189" t="s">
        <v>716</v>
      </c>
    </row>
    <row r="98" spans="1:28" ht="22.5" customHeight="1">
      <c r="A98" s="55">
        <v>97</v>
      </c>
      <c r="B98" s="221"/>
      <c r="C98" s="191" t="s">
        <v>717</v>
      </c>
      <c r="D98" s="192">
        <v>45555.333333333336</v>
      </c>
      <c r="E98" s="70" t="str">
        <f t="shared" si="0"/>
        <v>TRU000097</v>
      </c>
      <c r="F98" s="193" t="b">
        <v>1</v>
      </c>
      <c r="G98" s="194" t="s">
        <v>455</v>
      </c>
      <c r="H98" s="205"/>
      <c r="I98" s="222"/>
      <c r="J98" s="222"/>
      <c r="K98" s="194" t="s">
        <v>718</v>
      </c>
      <c r="L98" s="239"/>
      <c r="M98" s="148" t="s">
        <v>237</v>
      </c>
      <c r="N98" s="198" t="s">
        <v>67</v>
      </c>
      <c r="O98" s="199" t="s">
        <v>144</v>
      </c>
      <c r="P98" s="213" t="s">
        <v>69</v>
      </c>
      <c r="Q98" s="208"/>
      <c r="R98" s="209"/>
      <c r="S98" s="194" t="s">
        <v>719</v>
      </c>
      <c r="T98" s="194" t="s">
        <v>720</v>
      </c>
      <c r="U98" s="242" t="s">
        <v>71</v>
      </c>
      <c r="V98" s="211"/>
      <c r="W98" s="192">
        <v>45555.708333333336</v>
      </c>
      <c r="X98" s="186"/>
      <c r="Y98" s="112" t="str">
        <f t="shared" ca="1" si="1"/>
        <v>0.38 วัน 9 ชั่วโมง</v>
      </c>
      <c r="Z98" s="223"/>
      <c r="AA98" s="243" t="s">
        <v>721</v>
      </c>
      <c r="AB98" s="224"/>
    </row>
    <row r="99" spans="1:28" ht="22.5" customHeight="1">
      <c r="A99" s="55">
        <v>98</v>
      </c>
      <c r="B99" s="217"/>
      <c r="C99" s="175" t="s">
        <v>722</v>
      </c>
      <c r="D99" s="176">
        <v>45552.625</v>
      </c>
      <c r="E99" s="130" t="str">
        <f t="shared" si="0"/>
        <v>TRU000098</v>
      </c>
      <c r="F99" s="177" t="b">
        <v>1</v>
      </c>
      <c r="G99" s="178" t="s">
        <v>723</v>
      </c>
      <c r="H99" s="179"/>
      <c r="I99" s="180" t="s">
        <v>724</v>
      </c>
      <c r="J99" s="180" t="s">
        <v>725</v>
      </c>
      <c r="K99" s="178" t="s">
        <v>715</v>
      </c>
      <c r="L99" s="206"/>
      <c r="M99" s="158" t="s">
        <v>237</v>
      </c>
      <c r="N99" s="182" t="s">
        <v>67</v>
      </c>
      <c r="O99" s="183" t="s">
        <v>144</v>
      </c>
      <c r="P99" s="207" t="s">
        <v>69</v>
      </c>
      <c r="Q99" s="208"/>
      <c r="R99" s="209"/>
      <c r="S99" s="218"/>
      <c r="T99" s="178" t="s">
        <v>707</v>
      </c>
      <c r="U99" s="210" t="s">
        <v>319</v>
      </c>
      <c r="V99" s="211"/>
      <c r="W99" s="185">
        <v>45553.333333333336</v>
      </c>
      <c r="X99" s="186"/>
      <c r="Y99" s="112" t="str">
        <f t="shared" ca="1" si="1"/>
        <v>0.71 วัน 17 ชั่วโมง</v>
      </c>
      <c r="Z99" s="187"/>
      <c r="AA99" s="188"/>
      <c r="AB99" s="189" t="s">
        <v>726</v>
      </c>
    </row>
    <row r="100" spans="1:28" ht="22.5" customHeight="1">
      <c r="A100" s="55">
        <v>99</v>
      </c>
      <c r="B100" s="221"/>
      <c r="C100" s="191" t="s">
        <v>727</v>
      </c>
      <c r="D100" s="192">
        <v>45552.645833333336</v>
      </c>
      <c r="E100" s="70" t="str">
        <f t="shared" si="0"/>
        <v>KAW000099</v>
      </c>
      <c r="F100" s="265" t="s">
        <v>522</v>
      </c>
      <c r="G100" s="194" t="s">
        <v>728</v>
      </c>
      <c r="H100" s="195"/>
      <c r="I100" s="196" t="s">
        <v>729</v>
      </c>
      <c r="J100" s="196" t="s">
        <v>730</v>
      </c>
      <c r="K100" s="194" t="s">
        <v>731</v>
      </c>
      <c r="L100" s="266"/>
      <c r="M100" s="148" t="s">
        <v>237</v>
      </c>
      <c r="N100" s="248" t="s">
        <v>57</v>
      </c>
      <c r="O100" s="199" t="s">
        <v>144</v>
      </c>
      <c r="P100" s="213" t="s">
        <v>69</v>
      </c>
      <c r="Q100" s="208"/>
      <c r="R100" s="209"/>
      <c r="S100" s="194" t="s">
        <v>732</v>
      </c>
      <c r="T100" s="194" t="s">
        <v>733</v>
      </c>
      <c r="U100" s="199" t="s">
        <v>241</v>
      </c>
      <c r="V100" s="211"/>
      <c r="W100" s="192">
        <v>45553.586111111108</v>
      </c>
      <c r="X100" s="186"/>
      <c r="Y100" s="112" t="str">
        <f t="shared" ca="1" si="1"/>
        <v>0.94 วัน 22.57 ชั่วโมง</v>
      </c>
      <c r="Z100" s="107"/>
      <c r="AA100" s="205"/>
      <c r="AB100" s="189" t="s">
        <v>734</v>
      </c>
    </row>
    <row r="101" spans="1:28" ht="22.5" customHeight="1">
      <c r="A101" s="55">
        <v>100</v>
      </c>
      <c r="B101" s="225"/>
      <c r="C101" s="200" t="s">
        <v>735</v>
      </c>
      <c r="D101" s="185">
        <v>45552.659722222219</v>
      </c>
      <c r="E101" s="130" t="str">
        <f t="shared" si="0"/>
        <v>BKY000100</v>
      </c>
      <c r="F101" s="288" t="s">
        <v>736</v>
      </c>
      <c r="G101" s="227" t="s">
        <v>737</v>
      </c>
      <c r="H101" s="101"/>
      <c r="I101" s="107"/>
      <c r="J101" s="107"/>
      <c r="K101" s="227" t="s">
        <v>738</v>
      </c>
      <c r="L101" s="181"/>
      <c r="M101" s="158" t="s">
        <v>237</v>
      </c>
      <c r="N101" s="181" t="s">
        <v>57</v>
      </c>
      <c r="O101" s="229" t="s">
        <v>144</v>
      </c>
      <c r="P101" s="267" t="s">
        <v>196</v>
      </c>
      <c r="Q101" s="208"/>
      <c r="R101" s="209"/>
      <c r="S101" s="230" t="s">
        <v>739</v>
      </c>
      <c r="T101" s="231" t="s">
        <v>740</v>
      </c>
      <c r="U101" s="181" t="s">
        <v>163</v>
      </c>
      <c r="V101" s="211"/>
      <c r="W101" s="278">
        <v>45563</v>
      </c>
      <c r="X101" s="186"/>
      <c r="Y101" s="112" t="str">
        <f t="shared" ca="1" si="1"/>
        <v>10.34 วัน 8.17 ชั่วโมง</v>
      </c>
      <c r="Z101" s="107"/>
      <c r="AA101" s="289" t="s">
        <v>741</v>
      </c>
      <c r="AB101" s="290" t="s">
        <v>742</v>
      </c>
    </row>
    <row r="102" spans="1:28" ht="22.5" customHeight="1">
      <c r="A102" s="55">
        <v>101</v>
      </c>
      <c r="B102" s="190">
        <v>7350713</v>
      </c>
      <c r="C102" s="191" t="s">
        <v>743</v>
      </c>
      <c r="D102" s="192">
        <v>45554.569444444445</v>
      </c>
      <c r="E102" s="70" t="str">
        <f t="shared" si="0"/>
        <v>TRU000101</v>
      </c>
      <c r="F102" s="193" t="b">
        <v>1</v>
      </c>
      <c r="G102" s="194" t="s">
        <v>629</v>
      </c>
      <c r="H102" s="205"/>
      <c r="I102" s="222"/>
      <c r="J102" s="222"/>
      <c r="K102" s="194" t="s">
        <v>744</v>
      </c>
      <c r="L102" s="247"/>
      <c r="M102" s="148" t="s">
        <v>237</v>
      </c>
      <c r="N102" s="248" t="s">
        <v>57</v>
      </c>
      <c r="O102" s="199" t="s">
        <v>144</v>
      </c>
      <c r="P102" s="240" t="s">
        <v>745</v>
      </c>
      <c r="Q102" s="208"/>
      <c r="R102" s="209"/>
      <c r="S102" s="259" t="s">
        <v>746</v>
      </c>
      <c r="T102" s="241" t="s">
        <v>747</v>
      </c>
      <c r="U102" s="248" t="s">
        <v>163</v>
      </c>
      <c r="V102" s="211"/>
      <c r="W102" s="260">
        <v>45556.875</v>
      </c>
      <c r="X102" s="186"/>
      <c r="Y102" s="112" t="str">
        <f t="shared" ca="1" si="1"/>
        <v>2.31 วัน 7.33 ชั่วโมง</v>
      </c>
      <c r="Z102" s="223"/>
      <c r="AA102" s="205"/>
      <c r="AB102" s="224"/>
    </row>
    <row r="103" spans="1:28" ht="22.5" customHeight="1">
      <c r="A103" s="55">
        <v>102</v>
      </c>
      <c r="B103" s="217"/>
      <c r="C103" s="175" t="s">
        <v>748</v>
      </c>
      <c r="D103" s="176">
        <v>45552.71597222222</v>
      </c>
      <c r="E103" s="130" t="str">
        <f t="shared" si="0"/>
        <v>ALD000102</v>
      </c>
      <c r="F103" s="291" t="s">
        <v>749</v>
      </c>
      <c r="G103" s="178" t="s">
        <v>750</v>
      </c>
      <c r="H103" s="188"/>
      <c r="I103" s="218"/>
      <c r="J103" s="218"/>
      <c r="K103" s="178" t="s">
        <v>751</v>
      </c>
      <c r="L103" s="262"/>
      <c r="M103" s="158" t="s">
        <v>237</v>
      </c>
      <c r="N103" s="182" t="s">
        <v>67</v>
      </c>
      <c r="O103" s="183" t="s">
        <v>144</v>
      </c>
      <c r="P103" s="292" t="s">
        <v>156</v>
      </c>
      <c r="Q103" s="208"/>
      <c r="R103" s="209"/>
      <c r="S103" s="178" t="s">
        <v>627</v>
      </c>
      <c r="T103" s="218"/>
      <c r="U103" s="264" t="s">
        <v>71</v>
      </c>
      <c r="V103" s="211"/>
      <c r="W103" s="185">
        <v>45553.574999999997</v>
      </c>
      <c r="X103" s="186"/>
      <c r="Y103" s="112" t="str">
        <f t="shared" ca="1" si="1"/>
        <v>0.86 วัน 20.62 ชั่วโมง</v>
      </c>
      <c r="Z103" s="187"/>
      <c r="AA103" s="283" t="s">
        <v>752</v>
      </c>
      <c r="AB103" s="189" t="s">
        <v>753</v>
      </c>
    </row>
    <row r="104" spans="1:28" ht="22.5" customHeight="1">
      <c r="A104" s="55">
        <v>103</v>
      </c>
      <c r="B104" s="221"/>
      <c r="C104" s="191" t="s">
        <v>754</v>
      </c>
      <c r="D104" s="192">
        <v>45552.71597222222</v>
      </c>
      <c r="E104" s="70" t="str">
        <f t="shared" si="0"/>
        <v>AME000103</v>
      </c>
      <c r="F104" s="265" t="s">
        <v>63</v>
      </c>
      <c r="G104" s="194" t="s">
        <v>755</v>
      </c>
      <c r="H104" s="205"/>
      <c r="I104" s="222"/>
      <c r="J104" s="222"/>
      <c r="K104" s="194" t="s">
        <v>756</v>
      </c>
      <c r="L104" s="239"/>
      <c r="M104" s="148" t="s">
        <v>237</v>
      </c>
      <c r="N104" s="198" t="s">
        <v>67</v>
      </c>
      <c r="O104" s="199" t="s">
        <v>144</v>
      </c>
      <c r="P104" s="213" t="s">
        <v>69</v>
      </c>
      <c r="Q104" s="208"/>
      <c r="R104" s="209"/>
      <c r="S104" s="194" t="s">
        <v>627</v>
      </c>
      <c r="T104" s="222"/>
      <c r="U104" s="242" t="s">
        <v>71</v>
      </c>
      <c r="V104" s="211"/>
      <c r="W104" s="252"/>
      <c r="X104" s="186"/>
      <c r="Y104" s="112" t="str">
        <f t="shared" ca="1" si="1"/>
        <v>713.7 วัน 16.85 ชั่วโมง</v>
      </c>
      <c r="Z104" s="223"/>
      <c r="AA104" s="253" t="s">
        <v>757</v>
      </c>
      <c r="AB104" s="224"/>
    </row>
    <row r="105" spans="1:28" ht="22.5" customHeight="1">
      <c r="A105" s="55">
        <v>104</v>
      </c>
      <c r="B105" s="217"/>
      <c r="C105" s="175" t="s">
        <v>758</v>
      </c>
      <c r="D105" s="176">
        <v>45552.71597222222</v>
      </c>
      <c r="E105" s="130" t="str">
        <f t="shared" si="0"/>
        <v>AME000104</v>
      </c>
      <c r="F105" s="234" t="s">
        <v>63</v>
      </c>
      <c r="G105" s="178" t="s">
        <v>538</v>
      </c>
      <c r="H105" s="188"/>
      <c r="I105" s="218"/>
      <c r="J105" s="218"/>
      <c r="K105" s="178" t="s">
        <v>756</v>
      </c>
      <c r="L105" s="262"/>
      <c r="M105" s="158" t="s">
        <v>237</v>
      </c>
      <c r="N105" s="182" t="s">
        <v>67</v>
      </c>
      <c r="O105" s="183" t="s">
        <v>144</v>
      </c>
      <c r="P105" s="215" t="s">
        <v>69</v>
      </c>
      <c r="Q105" s="208"/>
      <c r="R105" s="209"/>
      <c r="S105" s="178" t="s">
        <v>627</v>
      </c>
      <c r="T105" s="218"/>
      <c r="U105" s="264" t="s">
        <v>71</v>
      </c>
      <c r="V105" s="211"/>
      <c r="W105" s="257"/>
      <c r="X105" s="186"/>
      <c r="Y105" s="112" t="str">
        <f t="shared" ca="1" si="1"/>
        <v>713.7 วัน 16.85 ชั่วโมง</v>
      </c>
      <c r="Z105" s="219"/>
      <c r="AA105" s="256" t="s">
        <v>757</v>
      </c>
      <c r="AB105" s="220"/>
    </row>
    <row r="106" spans="1:28" ht="22.5" customHeight="1">
      <c r="A106" s="55">
        <v>105</v>
      </c>
      <c r="B106" s="221"/>
      <c r="C106" s="191" t="s">
        <v>759</v>
      </c>
      <c r="D106" s="192">
        <v>45553.547222222223</v>
      </c>
      <c r="E106" s="70" t="str">
        <f t="shared" si="0"/>
        <v>BMN000105</v>
      </c>
      <c r="F106" s="258" t="s">
        <v>112</v>
      </c>
      <c r="G106" s="194" t="s">
        <v>455</v>
      </c>
      <c r="H106" s="195"/>
      <c r="I106" s="196" t="s">
        <v>760</v>
      </c>
      <c r="J106" s="196" t="s">
        <v>761</v>
      </c>
      <c r="K106" s="194" t="s">
        <v>762</v>
      </c>
      <c r="L106" s="239"/>
      <c r="M106" s="148" t="s">
        <v>237</v>
      </c>
      <c r="N106" s="198" t="s">
        <v>67</v>
      </c>
      <c r="O106" s="199" t="s">
        <v>144</v>
      </c>
      <c r="P106" s="213" t="s">
        <v>69</v>
      </c>
      <c r="Q106" s="208"/>
      <c r="R106" s="209"/>
      <c r="S106" s="194" t="s">
        <v>719</v>
      </c>
      <c r="T106" s="194" t="s">
        <v>720</v>
      </c>
      <c r="U106" s="242" t="s">
        <v>71</v>
      </c>
      <c r="V106" s="211"/>
      <c r="W106" s="192">
        <v>45554</v>
      </c>
      <c r="X106" s="186"/>
      <c r="Y106" s="112" t="str">
        <f t="shared" ca="1" si="1"/>
        <v>0.45 วัน 10.87 ชั่วโมง</v>
      </c>
      <c r="Z106" s="107"/>
      <c r="AA106" s="253" t="s">
        <v>763</v>
      </c>
      <c r="AB106" s="189" t="s">
        <v>764</v>
      </c>
    </row>
    <row r="107" spans="1:28" ht="22.5" customHeight="1">
      <c r="A107" s="55">
        <v>106</v>
      </c>
      <c r="B107" s="217"/>
      <c r="C107" s="175" t="s">
        <v>765</v>
      </c>
      <c r="D107" s="176">
        <v>45553.625</v>
      </c>
      <c r="E107" s="130" t="str">
        <f t="shared" si="0"/>
        <v>VES000106</v>
      </c>
      <c r="F107" s="291" t="s">
        <v>289</v>
      </c>
      <c r="G107" s="178" t="s">
        <v>766</v>
      </c>
      <c r="H107" s="293"/>
      <c r="I107" s="255" t="s">
        <v>652</v>
      </c>
      <c r="J107" s="255" t="s">
        <v>653</v>
      </c>
      <c r="K107" s="178" t="s">
        <v>767</v>
      </c>
      <c r="L107" s="213"/>
      <c r="M107" s="158" t="s">
        <v>237</v>
      </c>
      <c r="N107" s="184" t="s">
        <v>57</v>
      </c>
      <c r="O107" s="183" t="s">
        <v>144</v>
      </c>
      <c r="P107" s="215" t="s">
        <v>69</v>
      </c>
      <c r="Q107" s="208"/>
      <c r="R107" s="209"/>
      <c r="S107" s="178" t="s">
        <v>768</v>
      </c>
      <c r="T107" s="277" t="s">
        <v>769</v>
      </c>
      <c r="U107" s="245" t="s">
        <v>657</v>
      </c>
      <c r="V107" s="211"/>
      <c r="W107" s="278">
        <v>45565.416666666664</v>
      </c>
      <c r="X107" s="186"/>
      <c r="Y107" s="112" t="str">
        <f t="shared" ca="1" si="1"/>
        <v>11.79 วัน 19 ชั่วโมง</v>
      </c>
      <c r="Z107" s="187"/>
      <c r="AA107" s="256" t="s">
        <v>658</v>
      </c>
      <c r="AB107" s="294" t="s">
        <v>770</v>
      </c>
    </row>
    <row r="108" spans="1:28" ht="22.5" customHeight="1">
      <c r="A108" s="55">
        <v>107</v>
      </c>
      <c r="B108" s="221"/>
      <c r="C108" s="191" t="s">
        <v>771</v>
      </c>
      <c r="D108" s="192">
        <v>45553.666666666664</v>
      </c>
      <c r="E108" s="70" t="str">
        <f t="shared" si="0"/>
        <v>BIR000107</v>
      </c>
      <c r="F108" s="265" t="s">
        <v>772</v>
      </c>
      <c r="G108" s="194" t="s">
        <v>82</v>
      </c>
      <c r="H108" s="205"/>
      <c r="I108" s="222"/>
      <c r="J108" s="222"/>
      <c r="K108" s="194" t="s">
        <v>773</v>
      </c>
      <c r="L108" s="247"/>
      <c r="M108" s="148" t="s">
        <v>237</v>
      </c>
      <c r="N108" s="248" t="s">
        <v>57</v>
      </c>
      <c r="O108" s="199" t="s">
        <v>144</v>
      </c>
      <c r="P108" s="295" t="s">
        <v>292</v>
      </c>
      <c r="Q108" s="208"/>
      <c r="R108" s="209"/>
      <c r="S108" s="194" t="s">
        <v>774</v>
      </c>
      <c r="T108" s="194" t="s">
        <v>775</v>
      </c>
      <c r="U108" s="248" t="s">
        <v>163</v>
      </c>
      <c r="V108" s="211"/>
      <c r="W108" s="192">
        <v>45554.083333333336</v>
      </c>
      <c r="X108" s="186"/>
      <c r="Y108" s="112" t="str">
        <f t="shared" ca="1" si="1"/>
        <v>0.42 วัน 10 ชั่วโมง</v>
      </c>
      <c r="Z108" s="107"/>
      <c r="AA108" s="205"/>
      <c r="AB108" s="189" t="s">
        <v>776</v>
      </c>
    </row>
    <row r="109" spans="1:28" ht="22.5" customHeight="1">
      <c r="A109" s="55">
        <v>108</v>
      </c>
      <c r="B109" s="217"/>
      <c r="C109" s="175" t="s">
        <v>777</v>
      </c>
      <c r="D109" s="176">
        <v>45553.6875</v>
      </c>
      <c r="E109" s="130" t="str">
        <f t="shared" si="0"/>
        <v>BMN000108</v>
      </c>
      <c r="F109" s="237" t="s">
        <v>112</v>
      </c>
      <c r="G109" s="178" t="s">
        <v>248</v>
      </c>
      <c r="H109" s="188"/>
      <c r="I109" s="218"/>
      <c r="J109" s="218"/>
      <c r="K109" s="178" t="s">
        <v>778</v>
      </c>
      <c r="L109" s="181"/>
      <c r="M109" s="158" t="s">
        <v>237</v>
      </c>
      <c r="N109" s="184" t="s">
        <v>57</v>
      </c>
      <c r="O109" s="183" t="s">
        <v>144</v>
      </c>
      <c r="P109" s="263" t="s">
        <v>779</v>
      </c>
      <c r="Q109" s="208"/>
      <c r="R109" s="209"/>
      <c r="S109" s="178" t="s">
        <v>780</v>
      </c>
      <c r="T109" s="178" t="s">
        <v>781</v>
      </c>
      <c r="U109" s="184" t="s">
        <v>163</v>
      </c>
      <c r="V109" s="211"/>
      <c r="W109" s="185">
        <v>45553.916666666664</v>
      </c>
      <c r="X109" s="186"/>
      <c r="Y109" s="112" t="str">
        <f t="shared" ca="1" si="1"/>
        <v>0.23 วัน 5.5 ชั่วโมง</v>
      </c>
      <c r="Z109" s="187"/>
      <c r="AA109" s="188"/>
      <c r="AB109" s="189" t="s">
        <v>782</v>
      </c>
    </row>
    <row r="110" spans="1:28" ht="22.5" customHeight="1">
      <c r="A110" s="55">
        <v>109</v>
      </c>
      <c r="B110" s="225"/>
      <c r="C110" s="200" t="s">
        <v>51</v>
      </c>
      <c r="D110" s="185">
        <v>45554.740972222222</v>
      </c>
      <c r="E110" s="70" t="str">
        <f t="shared" si="0"/>
        <v>TRU000109</v>
      </c>
      <c r="F110" s="296" t="b">
        <v>1</v>
      </c>
      <c r="G110" s="227" t="s">
        <v>455</v>
      </c>
      <c r="H110" s="101"/>
      <c r="I110" s="107"/>
      <c r="J110" s="107"/>
      <c r="K110" s="227" t="s">
        <v>783</v>
      </c>
      <c r="L110" s="264"/>
      <c r="M110" s="148" t="s">
        <v>237</v>
      </c>
      <c r="N110" s="297" t="s">
        <v>67</v>
      </c>
      <c r="O110" s="229" t="s">
        <v>144</v>
      </c>
      <c r="P110" s="240" t="s">
        <v>784</v>
      </c>
      <c r="Q110" s="208"/>
      <c r="R110" s="209"/>
      <c r="S110" s="259" t="s">
        <v>785</v>
      </c>
      <c r="T110" s="259" t="s">
        <v>786</v>
      </c>
      <c r="U110" s="262" t="s">
        <v>71</v>
      </c>
      <c r="V110" s="211"/>
      <c r="W110" s="260">
        <v>45558.416666666664</v>
      </c>
      <c r="X110" s="186"/>
      <c r="Y110" s="112" t="str">
        <f t="shared" ca="1" si="1"/>
        <v>3.68 วัน 16.22 ชั่วโมง</v>
      </c>
      <c r="Z110" s="107"/>
      <c r="AA110" s="298" t="s">
        <v>787</v>
      </c>
      <c r="AB110" s="299" t="s">
        <v>788</v>
      </c>
    </row>
    <row r="111" spans="1:28" ht="22.5" customHeight="1">
      <c r="A111" s="55">
        <v>110</v>
      </c>
      <c r="B111" s="300"/>
      <c r="C111" s="207" t="s">
        <v>51</v>
      </c>
      <c r="D111" s="270">
        <v>45554.729166666664</v>
      </c>
      <c r="E111" s="130" t="str">
        <f t="shared" si="0"/>
        <v>TRU000110</v>
      </c>
      <c r="F111" s="301" t="b">
        <v>1</v>
      </c>
      <c r="G111" s="302" t="s">
        <v>789</v>
      </c>
      <c r="H111" s="303"/>
      <c r="I111" s="187"/>
      <c r="J111" s="187"/>
      <c r="K111" s="302" t="s">
        <v>790</v>
      </c>
      <c r="L111" s="248"/>
      <c r="M111" s="158" t="s">
        <v>237</v>
      </c>
      <c r="N111" s="304" t="s">
        <v>67</v>
      </c>
      <c r="O111" s="266" t="s">
        <v>144</v>
      </c>
      <c r="P111" s="180" t="s">
        <v>791</v>
      </c>
      <c r="Q111" s="208"/>
      <c r="R111" s="209"/>
      <c r="S111" s="305" t="s">
        <v>785</v>
      </c>
      <c r="T111" s="305" t="s">
        <v>786</v>
      </c>
      <c r="U111" s="247" t="s">
        <v>163</v>
      </c>
      <c r="V111" s="211"/>
      <c r="W111" s="260">
        <v>45558.416666666664</v>
      </c>
      <c r="X111" s="186"/>
      <c r="Y111" s="112" t="str">
        <f t="shared" ca="1" si="1"/>
        <v>3.69 วัน 16.5 ชั่วโมง</v>
      </c>
      <c r="Z111" s="187"/>
      <c r="AA111" s="303"/>
      <c r="AB111" s="261" t="s">
        <v>792</v>
      </c>
    </row>
    <row r="112" spans="1:28" ht="22.5" customHeight="1">
      <c r="A112" s="55">
        <v>111</v>
      </c>
      <c r="B112" s="221"/>
      <c r="C112" s="191" t="s">
        <v>51</v>
      </c>
      <c r="D112" s="192">
        <v>45555.458333333336</v>
      </c>
      <c r="E112" s="70" t="str">
        <f t="shared" si="0"/>
        <v>TRU000111</v>
      </c>
      <c r="F112" s="193" t="b">
        <v>1</v>
      </c>
      <c r="G112" s="194" t="s">
        <v>455</v>
      </c>
      <c r="H112" s="205"/>
      <c r="I112" s="222"/>
      <c r="J112" s="222"/>
      <c r="K112" s="194" t="s">
        <v>793</v>
      </c>
      <c r="L112" s="239"/>
      <c r="M112" s="148" t="s">
        <v>237</v>
      </c>
      <c r="N112" s="198" t="s">
        <v>67</v>
      </c>
      <c r="O112" s="199" t="s">
        <v>144</v>
      </c>
      <c r="P112" s="191" t="s">
        <v>69</v>
      </c>
      <c r="Q112" s="208"/>
      <c r="R112" s="209"/>
      <c r="S112" s="259" t="s">
        <v>785</v>
      </c>
      <c r="T112" s="259" t="s">
        <v>786</v>
      </c>
      <c r="U112" s="242" t="s">
        <v>71</v>
      </c>
      <c r="V112" s="211"/>
      <c r="W112" s="260">
        <v>45558.416666666664</v>
      </c>
      <c r="X112" s="186"/>
      <c r="Y112" s="112" t="str">
        <f t="shared" ca="1" si="1"/>
        <v>2.96 วัน 23 ชั่วโมง</v>
      </c>
      <c r="Z112" s="223"/>
      <c r="AA112" s="243" t="s">
        <v>794</v>
      </c>
      <c r="AB112" s="261" t="s">
        <v>795</v>
      </c>
    </row>
    <row r="113" spans="1:28" ht="22.5" customHeight="1">
      <c r="A113" s="55">
        <v>112</v>
      </c>
      <c r="B113" s="217"/>
      <c r="C113" s="175" t="s">
        <v>796</v>
      </c>
      <c r="D113" s="176">
        <v>45554.393055555556</v>
      </c>
      <c r="E113" s="130" t="str">
        <f t="shared" si="0"/>
        <v>BMN000112</v>
      </c>
      <c r="F113" s="306" t="s">
        <v>112</v>
      </c>
      <c r="G113" s="178" t="s">
        <v>455</v>
      </c>
      <c r="H113" s="188"/>
      <c r="I113" s="218"/>
      <c r="J113" s="218"/>
      <c r="K113" s="178" t="s">
        <v>797</v>
      </c>
      <c r="L113" s="229"/>
      <c r="M113" s="158" t="s">
        <v>237</v>
      </c>
      <c r="N113" s="182" t="s">
        <v>67</v>
      </c>
      <c r="O113" s="183" t="s">
        <v>144</v>
      </c>
      <c r="P113" s="207" t="s">
        <v>69</v>
      </c>
      <c r="Q113" s="208"/>
      <c r="R113" s="209"/>
      <c r="S113" s="178" t="s">
        <v>798</v>
      </c>
      <c r="T113" s="218"/>
      <c r="U113" s="183" t="s">
        <v>241</v>
      </c>
      <c r="V113" s="211"/>
      <c r="W113" s="185">
        <v>45554.402777777781</v>
      </c>
      <c r="X113" s="186"/>
      <c r="Y113" s="112" t="str">
        <f t="shared" ca="1" si="1"/>
        <v>0.01 วัน 0.23 ชั่วโมง</v>
      </c>
      <c r="Z113" s="187"/>
      <c r="AA113" s="188"/>
      <c r="AB113" s="189" t="s">
        <v>799</v>
      </c>
    </row>
    <row r="114" spans="1:28" ht="22.5" customHeight="1">
      <c r="A114" s="55">
        <v>113</v>
      </c>
      <c r="B114" s="190">
        <v>7341793</v>
      </c>
      <c r="C114" s="191" t="s">
        <v>800</v>
      </c>
      <c r="D114" s="192">
        <v>45548.623611111114</v>
      </c>
      <c r="E114" s="70" t="str">
        <f t="shared" si="0"/>
        <v>TRU000113</v>
      </c>
      <c r="F114" s="212" t="b">
        <v>1</v>
      </c>
      <c r="G114" s="194" t="s">
        <v>420</v>
      </c>
      <c r="H114" s="205"/>
      <c r="I114" s="222"/>
      <c r="J114" s="222"/>
      <c r="K114" s="194" t="s">
        <v>801</v>
      </c>
      <c r="L114" s="197"/>
      <c r="M114" s="148" t="s">
        <v>237</v>
      </c>
      <c r="N114" s="198" t="s">
        <v>67</v>
      </c>
      <c r="O114" s="199" t="s">
        <v>144</v>
      </c>
      <c r="P114" s="200" t="s">
        <v>69</v>
      </c>
      <c r="Q114" s="208"/>
      <c r="R114" s="209"/>
      <c r="S114" s="194" t="s">
        <v>785</v>
      </c>
      <c r="T114" s="194" t="s">
        <v>786</v>
      </c>
      <c r="U114" s="203" t="s">
        <v>319</v>
      </c>
      <c r="V114" s="211"/>
      <c r="W114" s="192">
        <v>45548.623611111114</v>
      </c>
      <c r="X114" s="186"/>
      <c r="Y114" s="112" t="str">
        <f t="shared" ca="1" si="1"/>
        <v>0 วัน 0 ชั่วโมง</v>
      </c>
      <c r="Z114" s="223"/>
      <c r="AA114" s="205"/>
      <c r="AB114" s="224"/>
    </row>
    <row r="115" spans="1:28" ht="22.5" customHeight="1">
      <c r="A115" s="55">
        <v>114</v>
      </c>
      <c r="B115" s="225"/>
      <c r="C115" s="200" t="s">
        <v>802</v>
      </c>
      <c r="D115" s="185">
        <v>243878.92842592593</v>
      </c>
      <c r="E115" s="130" t="str">
        <f t="shared" si="0"/>
        <v>TER000114</v>
      </c>
      <c r="F115" s="288" t="s">
        <v>803</v>
      </c>
      <c r="G115" s="227" t="s">
        <v>804</v>
      </c>
      <c r="H115" s="101"/>
      <c r="I115" s="107"/>
      <c r="J115" s="107"/>
      <c r="K115" s="227" t="s">
        <v>307</v>
      </c>
      <c r="L115" s="181"/>
      <c r="M115" s="158" t="s">
        <v>237</v>
      </c>
      <c r="N115" s="181" t="s">
        <v>57</v>
      </c>
      <c r="O115" s="307" t="s">
        <v>144</v>
      </c>
      <c r="P115" s="207" t="s">
        <v>805</v>
      </c>
      <c r="Q115" s="208">
        <v>243901.91666666666</v>
      </c>
      <c r="R115" s="209">
        <v>243902.04166666666</v>
      </c>
      <c r="S115" s="308" t="s">
        <v>806</v>
      </c>
      <c r="T115" s="107" t="s">
        <v>807</v>
      </c>
      <c r="U115" s="181" t="s">
        <v>163</v>
      </c>
      <c r="V115" s="211"/>
      <c r="W115" s="257">
        <v>45587.711053240739</v>
      </c>
      <c r="X115" s="186"/>
      <c r="Y115" s="112" t="str">
        <f t="shared" ca="1" si="1"/>
        <v>-198291.22 วัน 18.78 ชั่วโมง</v>
      </c>
      <c r="Z115" s="107"/>
      <c r="AA115" s="289" t="s">
        <v>808</v>
      </c>
      <c r="AB115" s="232" t="s">
        <v>809</v>
      </c>
    </row>
    <row r="116" spans="1:28" ht="22.5" customHeight="1">
      <c r="A116" s="55">
        <v>115</v>
      </c>
      <c r="B116" s="221"/>
      <c r="C116" s="191" t="s">
        <v>51</v>
      </c>
      <c r="D116" s="192">
        <v>45551.814583333333</v>
      </c>
      <c r="E116" s="70" t="str">
        <f t="shared" si="0"/>
        <v>SKE000115</v>
      </c>
      <c r="F116" s="265" t="s">
        <v>810</v>
      </c>
      <c r="G116" s="194" t="s">
        <v>811</v>
      </c>
      <c r="H116" s="195"/>
      <c r="I116" s="196" t="s">
        <v>812</v>
      </c>
      <c r="J116" s="196" t="s">
        <v>813</v>
      </c>
      <c r="K116" s="194" t="s">
        <v>814</v>
      </c>
      <c r="L116" s="247"/>
      <c r="M116" s="148" t="s">
        <v>237</v>
      </c>
      <c r="N116" s="248" t="s">
        <v>57</v>
      </c>
      <c r="O116" s="199" t="s">
        <v>144</v>
      </c>
      <c r="P116" s="240" t="s">
        <v>281</v>
      </c>
      <c r="Q116" s="208">
        <v>45575.916666666664</v>
      </c>
      <c r="R116" s="209">
        <v>45576.041666666664</v>
      </c>
      <c r="S116" s="259" t="s">
        <v>815</v>
      </c>
      <c r="T116" s="259" t="s">
        <v>816</v>
      </c>
      <c r="U116" s="248" t="s">
        <v>163</v>
      </c>
      <c r="V116" s="211"/>
      <c r="W116" s="260">
        <v>45558.856249999997</v>
      </c>
      <c r="X116" s="186"/>
      <c r="Y116" s="112" t="str">
        <f t="shared" ca="1" si="1"/>
        <v>7.04 วัน 1 ชั่วโมง</v>
      </c>
      <c r="Z116" s="223"/>
      <c r="AA116" s="309" t="s">
        <v>817</v>
      </c>
      <c r="AB116" s="261" t="s">
        <v>818</v>
      </c>
    </row>
    <row r="117" spans="1:28" ht="22.5" customHeight="1">
      <c r="A117" s="55">
        <v>116</v>
      </c>
      <c r="B117" s="217"/>
      <c r="C117" s="175" t="s">
        <v>819</v>
      </c>
      <c r="D117" s="176">
        <v>45554.458333333336</v>
      </c>
      <c r="E117" s="130" t="str">
        <f t="shared" si="0"/>
        <v>RIC000116</v>
      </c>
      <c r="F117" s="268" t="s">
        <v>284</v>
      </c>
      <c r="G117" s="178" t="s">
        <v>820</v>
      </c>
      <c r="H117" s="188"/>
      <c r="I117" s="218"/>
      <c r="J117" s="218"/>
      <c r="K117" s="178" t="s">
        <v>821</v>
      </c>
      <c r="L117" s="229"/>
      <c r="M117" s="158" t="s">
        <v>237</v>
      </c>
      <c r="N117" s="184" t="s">
        <v>57</v>
      </c>
      <c r="O117" s="183" t="s">
        <v>144</v>
      </c>
      <c r="P117" s="255" t="s">
        <v>457</v>
      </c>
      <c r="Q117" s="208"/>
      <c r="R117" s="209"/>
      <c r="S117" s="180" t="s">
        <v>822</v>
      </c>
      <c r="T117" s="180" t="s">
        <v>823</v>
      </c>
      <c r="U117" s="183" t="s">
        <v>241</v>
      </c>
      <c r="V117" s="211"/>
      <c r="W117" s="185">
        <v>45554.492361111108</v>
      </c>
      <c r="X117" s="186"/>
      <c r="Y117" s="112" t="str">
        <f t="shared" ca="1" si="1"/>
        <v>0.03 วัน 0.82 ชั่วโมง</v>
      </c>
      <c r="Z117" s="219"/>
      <c r="AA117" s="188"/>
      <c r="AB117" s="220"/>
    </row>
    <row r="118" spans="1:28" ht="22.5" customHeight="1">
      <c r="A118" s="55">
        <v>117</v>
      </c>
      <c r="B118" s="221"/>
      <c r="C118" s="191" t="s">
        <v>824</v>
      </c>
      <c r="D118" s="192">
        <v>45556.333333333336</v>
      </c>
      <c r="E118" s="70" t="str">
        <f t="shared" si="0"/>
        <v>MAY000117</v>
      </c>
      <c r="F118" s="265" t="s">
        <v>825</v>
      </c>
      <c r="G118" s="194" t="s">
        <v>826</v>
      </c>
      <c r="H118" s="205"/>
      <c r="I118" s="222"/>
      <c r="J118" s="222"/>
      <c r="K118" s="194" t="s">
        <v>827</v>
      </c>
      <c r="L118" s="247"/>
      <c r="M118" s="148" t="s">
        <v>237</v>
      </c>
      <c r="N118" s="248" t="s">
        <v>57</v>
      </c>
      <c r="O118" s="199" t="s">
        <v>144</v>
      </c>
      <c r="P118" s="295" t="s">
        <v>276</v>
      </c>
      <c r="Q118" s="208"/>
      <c r="R118" s="209"/>
      <c r="S118" s="310" t="s">
        <v>828</v>
      </c>
      <c r="T118" s="259" t="s">
        <v>829</v>
      </c>
      <c r="U118" s="248" t="s">
        <v>163</v>
      </c>
      <c r="V118" s="211"/>
      <c r="W118" s="260">
        <v>45556.625</v>
      </c>
      <c r="X118" s="186"/>
      <c r="Y118" s="112" t="str">
        <f t="shared" ca="1" si="1"/>
        <v>0.29 วัน 7 ชั่วโมง</v>
      </c>
      <c r="Z118" s="223"/>
      <c r="AA118" s="253" t="s">
        <v>830</v>
      </c>
      <c r="AB118" s="261" t="s">
        <v>831</v>
      </c>
    </row>
    <row r="119" spans="1:28" ht="22.5" customHeight="1">
      <c r="A119" s="55">
        <v>118</v>
      </c>
      <c r="B119" s="217"/>
      <c r="C119" s="175" t="s">
        <v>837</v>
      </c>
      <c r="D119" s="176">
        <v>45554.583333333336</v>
      </c>
      <c r="E119" s="130" t="str">
        <f t="shared" si="0"/>
        <v>EVE000118</v>
      </c>
      <c r="F119" s="254" t="s">
        <v>299</v>
      </c>
      <c r="G119" s="178" t="s">
        <v>840</v>
      </c>
      <c r="H119" s="188"/>
      <c r="I119" s="218"/>
      <c r="J119" s="218"/>
      <c r="K119" s="178" t="s">
        <v>843</v>
      </c>
      <c r="L119" s="181"/>
      <c r="M119" s="158" t="s">
        <v>237</v>
      </c>
      <c r="N119" s="184" t="s">
        <v>57</v>
      </c>
      <c r="O119" s="183" t="s">
        <v>144</v>
      </c>
      <c r="P119" s="263" t="s">
        <v>281</v>
      </c>
      <c r="Q119" s="208"/>
      <c r="R119" s="209"/>
      <c r="S119" s="178" t="s">
        <v>849</v>
      </c>
      <c r="T119" s="178" t="s">
        <v>851</v>
      </c>
      <c r="U119" s="184" t="s">
        <v>163</v>
      </c>
      <c r="V119" s="211"/>
      <c r="W119" s="185">
        <v>45554.583333333336</v>
      </c>
      <c r="X119" s="186"/>
      <c r="Y119" s="112" t="str">
        <f t="shared" ca="1" si="1"/>
        <v>0 วัน 0 ชั่วโมง</v>
      </c>
      <c r="Z119" s="187"/>
      <c r="AA119" s="188"/>
      <c r="AB119" s="189" t="s">
        <v>856</v>
      </c>
    </row>
    <row r="120" spans="1:28" ht="22.5" customHeight="1">
      <c r="A120" s="55">
        <v>119</v>
      </c>
      <c r="B120" s="190">
        <v>7350718</v>
      </c>
      <c r="C120" s="191" t="s">
        <v>877</v>
      </c>
      <c r="D120" s="192">
        <v>45554.588888888888</v>
      </c>
      <c r="E120" s="70" t="str">
        <f t="shared" si="0"/>
        <v>TRU000119</v>
      </c>
      <c r="F120" s="193" t="b">
        <v>1</v>
      </c>
      <c r="G120" s="194" t="s">
        <v>304</v>
      </c>
      <c r="H120" s="205"/>
      <c r="I120" s="222"/>
      <c r="J120" s="222"/>
      <c r="K120" s="194" t="s">
        <v>884</v>
      </c>
      <c r="L120" s="247"/>
      <c r="M120" s="148" t="s">
        <v>237</v>
      </c>
      <c r="N120" s="233" t="s">
        <v>465</v>
      </c>
      <c r="O120" s="199" t="s">
        <v>144</v>
      </c>
      <c r="P120" s="241" t="s">
        <v>888</v>
      </c>
      <c r="Q120" s="208"/>
      <c r="R120" s="209"/>
      <c r="S120" s="194" t="s">
        <v>891</v>
      </c>
      <c r="T120" s="194" t="s">
        <v>893</v>
      </c>
      <c r="U120" s="248" t="s">
        <v>163</v>
      </c>
      <c r="V120" s="211"/>
      <c r="W120" s="192">
        <v>45554.604166666664</v>
      </c>
      <c r="X120" s="186"/>
      <c r="Y120" s="112" t="str">
        <f t="shared" ca="1" si="1"/>
        <v>0.02 วัน 0.37 ชั่วโมง</v>
      </c>
      <c r="Z120" s="107"/>
      <c r="AA120" s="222"/>
      <c r="AB120" s="189" t="s">
        <v>899</v>
      </c>
    </row>
    <row r="121" spans="1:28" ht="22.5" customHeight="1">
      <c r="A121" s="55">
        <v>120</v>
      </c>
      <c r="B121" s="217"/>
      <c r="C121" s="175" t="s">
        <v>51</v>
      </c>
      <c r="D121" s="176">
        <v>45554.725694444445</v>
      </c>
      <c r="E121" s="130" t="str">
        <f t="shared" si="0"/>
        <v>AIR000120</v>
      </c>
      <c r="F121" s="234" t="s">
        <v>848</v>
      </c>
      <c r="G121" s="178" t="s">
        <v>923</v>
      </c>
      <c r="H121" s="179"/>
      <c r="I121" s="180" t="s">
        <v>925</v>
      </c>
      <c r="J121" s="218"/>
      <c r="K121" s="178" t="s">
        <v>928</v>
      </c>
      <c r="L121" s="181"/>
      <c r="M121" s="158" t="s">
        <v>237</v>
      </c>
      <c r="N121" s="184" t="s">
        <v>57</v>
      </c>
      <c r="O121" s="183" t="s">
        <v>144</v>
      </c>
      <c r="P121" s="311" t="s">
        <v>292</v>
      </c>
      <c r="Q121" s="208"/>
      <c r="R121" s="209"/>
      <c r="S121" s="277" t="s">
        <v>935</v>
      </c>
      <c r="T121" s="277" t="s">
        <v>937</v>
      </c>
      <c r="U121" s="184" t="s">
        <v>163</v>
      </c>
      <c r="V121" s="211"/>
      <c r="W121" s="278">
        <v>45555.909722222219</v>
      </c>
      <c r="X121" s="186"/>
      <c r="Y121" s="112" t="str">
        <f t="shared" ca="1" si="1"/>
        <v>1.18 วัน 4.42 ชั่วโมง</v>
      </c>
      <c r="Z121" s="219"/>
      <c r="AA121" s="256" t="s">
        <v>942</v>
      </c>
      <c r="AB121" s="232" t="s">
        <v>943</v>
      </c>
    </row>
    <row r="122" spans="1:28" ht="22.5" customHeight="1">
      <c r="A122" s="55">
        <v>121</v>
      </c>
      <c r="B122" s="312" t="s">
        <v>955</v>
      </c>
      <c r="C122" s="191" t="s">
        <v>957</v>
      </c>
      <c r="D122" s="192">
        <v>45546.680555555555</v>
      </c>
      <c r="E122" s="70" t="str">
        <f t="shared" si="0"/>
        <v>LAB000121</v>
      </c>
      <c r="F122" s="285" t="s">
        <v>462</v>
      </c>
      <c r="G122" s="194" t="s">
        <v>960</v>
      </c>
      <c r="H122" s="195"/>
      <c r="I122" s="196" t="s">
        <v>962</v>
      </c>
      <c r="J122" s="222"/>
      <c r="K122" s="194" t="s">
        <v>965</v>
      </c>
      <c r="L122" s="247"/>
      <c r="M122" s="148" t="s">
        <v>237</v>
      </c>
      <c r="N122" s="248" t="s">
        <v>57</v>
      </c>
      <c r="O122" s="199" t="s">
        <v>144</v>
      </c>
      <c r="P122" s="241" t="s">
        <v>970</v>
      </c>
      <c r="Q122" s="208"/>
      <c r="R122" s="209"/>
      <c r="S122" s="310" t="s">
        <v>972</v>
      </c>
      <c r="T122" s="259" t="s">
        <v>974</v>
      </c>
      <c r="U122" s="248" t="s">
        <v>163</v>
      </c>
      <c r="V122" s="211"/>
      <c r="W122" s="260">
        <v>45547.416666666664</v>
      </c>
      <c r="X122" s="186"/>
      <c r="Y122" s="112" t="str">
        <f t="shared" ca="1" si="1"/>
        <v>0.74 วัน 17.67 ชั่วโมง</v>
      </c>
      <c r="Z122" s="223"/>
      <c r="AA122" s="253" t="s">
        <v>978</v>
      </c>
      <c r="AB122" s="224"/>
    </row>
    <row r="123" spans="1:28" ht="22.5" customHeight="1">
      <c r="A123" s="55">
        <v>122</v>
      </c>
      <c r="B123" s="225"/>
      <c r="C123" s="200" t="s">
        <v>996</v>
      </c>
      <c r="D123" s="185">
        <v>243875.4124537037</v>
      </c>
      <c r="E123" s="130" t="str">
        <f t="shared" si="0"/>
        <v>EVE000122</v>
      </c>
      <c r="F123" s="313" t="s">
        <v>299</v>
      </c>
      <c r="G123" s="227" t="s">
        <v>1001</v>
      </c>
      <c r="H123" s="101"/>
      <c r="I123" s="107"/>
      <c r="J123" s="107"/>
      <c r="K123" s="227" t="s">
        <v>1005</v>
      </c>
      <c r="L123" s="229"/>
      <c r="M123" s="158" t="s">
        <v>237</v>
      </c>
      <c r="N123" s="181" t="s">
        <v>57</v>
      </c>
      <c r="O123" s="314" t="s">
        <v>144</v>
      </c>
      <c r="P123" s="311" t="s">
        <v>292</v>
      </c>
      <c r="Q123" s="208">
        <v>45589.484895833331</v>
      </c>
      <c r="R123" s="209">
        <v>45589.484918981485</v>
      </c>
      <c r="S123" s="230" t="s">
        <v>1011</v>
      </c>
      <c r="T123" s="107" t="s">
        <v>1013</v>
      </c>
      <c r="U123" s="229" t="s">
        <v>241</v>
      </c>
      <c r="V123" s="211"/>
      <c r="W123" s="257">
        <v>45589.697708333333</v>
      </c>
      <c r="X123" s="186"/>
      <c r="Y123" s="112" t="str">
        <f t="shared" ca="1" si="1"/>
        <v>-198285.71 วัน 6.85 ชั่วโมง</v>
      </c>
      <c r="Z123" s="107"/>
      <c r="AA123" s="101"/>
      <c r="AB123" s="315"/>
    </row>
    <row r="124" spans="1:28" ht="22.5" customHeight="1">
      <c r="A124" s="55">
        <v>123</v>
      </c>
      <c r="B124" s="221"/>
      <c r="C124" s="191" t="s">
        <v>1035</v>
      </c>
      <c r="D124" s="192">
        <v>45554.488888888889</v>
      </c>
      <c r="E124" s="70" t="str">
        <f t="shared" si="0"/>
        <v>D&amp;G000123</v>
      </c>
      <c r="F124" s="265" t="s">
        <v>900</v>
      </c>
      <c r="G124" s="194" t="s">
        <v>1038</v>
      </c>
      <c r="H124" s="309"/>
      <c r="I124" s="259" t="s">
        <v>1039</v>
      </c>
      <c r="J124" s="259" t="s">
        <v>1040</v>
      </c>
      <c r="K124" s="194" t="s">
        <v>1041</v>
      </c>
      <c r="L124" s="248"/>
      <c r="M124" s="148" t="s">
        <v>237</v>
      </c>
      <c r="N124" s="248" t="s">
        <v>57</v>
      </c>
      <c r="O124" s="199" t="s">
        <v>144</v>
      </c>
      <c r="P124" s="316" t="s">
        <v>292</v>
      </c>
      <c r="Q124" s="208"/>
      <c r="R124" s="209"/>
      <c r="S124" s="310" t="s">
        <v>1044</v>
      </c>
      <c r="T124" s="259" t="s">
        <v>1046</v>
      </c>
      <c r="U124" s="248" t="s">
        <v>163</v>
      </c>
      <c r="V124" s="211"/>
      <c r="W124" s="260">
        <v>45560.958333333336</v>
      </c>
      <c r="X124" s="186"/>
      <c r="Y124" s="112" t="str">
        <f t="shared" ca="1" si="1"/>
        <v>6.47 วัน 11.27 ชั่วโมง</v>
      </c>
      <c r="Z124" s="107"/>
      <c r="AA124" s="253" t="s">
        <v>1051</v>
      </c>
      <c r="AB124" s="318" t="s">
        <v>1053</v>
      </c>
    </row>
    <row r="125" spans="1:28" ht="22.5" customHeight="1">
      <c r="A125" s="55">
        <v>124</v>
      </c>
      <c r="B125" s="217"/>
      <c r="C125" s="175" t="s">
        <v>51</v>
      </c>
      <c r="D125" s="176">
        <v>45555.340277777781</v>
      </c>
      <c r="E125" s="130" t="str">
        <f t="shared" si="0"/>
        <v>TRU000124</v>
      </c>
      <c r="F125" s="177" t="b">
        <v>1</v>
      </c>
      <c r="G125" s="178" t="s">
        <v>1076</v>
      </c>
      <c r="H125" s="188"/>
      <c r="I125" s="218"/>
      <c r="J125" s="218"/>
      <c r="K125" s="178" t="s">
        <v>1080</v>
      </c>
      <c r="L125" s="262"/>
      <c r="M125" s="158" t="s">
        <v>237</v>
      </c>
      <c r="N125" s="182" t="s">
        <v>67</v>
      </c>
      <c r="O125" s="183" t="s">
        <v>144</v>
      </c>
      <c r="P125" s="196" t="s">
        <v>281</v>
      </c>
      <c r="Q125" s="208"/>
      <c r="R125" s="209"/>
      <c r="S125" s="178" t="s">
        <v>891</v>
      </c>
      <c r="T125" s="178" t="s">
        <v>1087</v>
      </c>
      <c r="U125" s="264" t="s">
        <v>71</v>
      </c>
      <c r="V125" s="211"/>
      <c r="W125" s="185">
        <v>45555.375</v>
      </c>
      <c r="X125" s="186"/>
      <c r="Y125" s="112" t="str">
        <f t="shared" ca="1" si="1"/>
        <v>0.03 วัน 0.83 ชั่วโมง</v>
      </c>
      <c r="Z125" s="187"/>
      <c r="AA125" s="188"/>
      <c r="AB125" s="189" t="s">
        <v>1093</v>
      </c>
    </row>
    <row r="126" spans="1:28" ht="22.5" customHeight="1">
      <c r="A126" s="55">
        <v>125</v>
      </c>
      <c r="B126" s="221"/>
      <c r="C126" s="191" t="s">
        <v>51</v>
      </c>
      <c r="D126" s="192">
        <v>45555.375</v>
      </c>
      <c r="E126" s="70" t="str">
        <f t="shared" si="0"/>
        <v>TRU000125</v>
      </c>
      <c r="F126" s="193" t="b">
        <v>1</v>
      </c>
      <c r="G126" s="194" t="s">
        <v>455</v>
      </c>
      <c r="H126" s="205"/>
      <c r="I126" s="222"/>
      <c r="J126" s="222"/>
      <c r="K126" s="194" t="s">
        <v>1118</v>
      </c>
      <c r="L126" s="239"/>
      <c r="M126" s="148" t="s">
        <v>237</v>
      </c>
      <c r="N126" s="198" t="s">
        <v>67</v>
      </c>
      <c r="O126" s="199" t="s">
        <v>144</v>
      </c>
      <c r="P126" s="241" t="s">
        <v>791</v>
      </c>
      <c r="Q126" s="208"/>
      <c r="R126" s="209"/>
      <c r="S126" s="194" t="s">
        <v>891</v>
      </c>
      <c r="T126" s="194" t="s">
        <v>1087</v>
      </c>
      <c r="U126" s="242" t="s">
        <v>71</v>
      </c>
      <c r="V126" s="211"/>
      <c r="W126" s="192">
        <v>45555.695833333331</v>
      </c>
      <c r="X126" s="186"/>
      <c r="Y126" s="112" t="str">
        <f t="shared" ca="1" si="1"/>
        <v>0.32 วัน 7.7 ชั่วโมง</v>
      </c>
      <c r="Z126" s="107"/>
      <c r="AA126" s="243" t="s">
        <v>1129</v>
      </c>
      <c r="AB126" s="189" t="s">
        <v>1135</v>
      </c>
    </row>
    <row r="127" spans="1:28" ht="22.5" customHeight="1">
      <c r="A127" s="55">
        <v>126</v>
      </c>
      <c r="B127" s="217"/>
      <c r="C127" s="175" t="s">
        <v>51</v>
      </c>
      <c r="D127" s="176">
        <v>45554.999305555553</v>
      </c>
      <c r="E127" s="130" t="str">
        <f t="shared" si="0"/>
        <v>BMN000126</v>
      </c>
      <c r="F127" s="237" t="s">
        <v>112</v>
      </c>
      <c r="G127" s="178" t="s">
        <v>1149</v>
      </c>
      <c r="H127" s="188"/>
      <c r="I127" s="218"/>
      <c r="J127" s="218"/>
      <c r="K127" s="178" t="s">
        <v>1153</v>
      </c>
      <c r="L127" s="229"/>
      <c r="M127" s="158" t="s">
        <v>237</v>
      </c>
      <c r="N127" s="245" t="s">
        <v>465</v>
      </c>
      <c r="O127" s="183" t="s">
        <v>144</v>
      </c>
      <c r="P127" s="255" t="s">
        <v>791</v>
      </c>
      <c r="Q127" s="208"/>
      <c r="R127" s="209"/>
      <c r="S127" s="277" t="s">
        <v>1158</v>
      </c>
      <c r="T127" s="277" t="s">
        <v>1159</v>
      </c>
      <c r="U127" s="183" t="s">
        <v>241</v>
      </c>
      <c r="V127" s="211"/>
      <c r="W127" s="278">
        <v>45558.375</v>
      </c>
      <c r="X127" s="186"/>
      <c r="Y127" s="112" t="str">
        <f t="shared" ca="1" si="1"/>
        <v>3.38 วัน 9.02 ชั่วโมง</v>
      </c>
      <c r="Z127" s="219"/>
      <c r="AA127" s="256" t="s">
        <v>1160</v>
      </c>
      <c r="AB127" s="232" t="s">
        <v>1161</v>
      </c>
    </row>
    <row r="128" spans="1:28" ht="22.5" customHeight="1">
      <c r="A128" s="55">
        <v>127</v>
      </c>
      <c r="B128" s="221"/>
      <c r="C128" s="191" t="s">
        <v>51</v>
      </c>
      <c r="D128" s="192">
        <v>45555.458333333336</v>
      </c>
      <c r="E128" s="70" t="str">
        <f t="shared" si="0"/>
        <v>BMN000127</v>
      </c>
      <c r="F128" s="258" t="s">
        <v>112</v>
      </c>
      <c r="G128" s="194" t="s">
        <v>1162</v>
      </c>
      <c r="H128" s="205"/>
      <c r="I128" s="222"/>
      <c r="J128" s="222"/>
      <c r="K128" s="194" t="s">
        <v>1163</v>
      </c>
      <c r="L128" s="247"/>
      <c r="M128" s="148" t="s">
        <v>237</v>
      </c>
      <c r="N128" s="248" t="s">
        <v>57</v>
      </c>
      <c r="O128" s="199" t="s">
        <v>144</v>
      </c>
      <c r="P128" s="319" t="s">
        <v>292</v>
      </c>
      <c r="Q128" s="208"/>
      <c r="R128" s="209"/>
      <c r="S128" s="231" t="s">
        <v>1164</v>
      </c>
      <c r="T128" s="231" t="s">
        <v>1165</v>
      </c>
      <c r="U128" s="248" t="s">
        <v>163</v>
      </c>
      <c r="V128" s="211"/>
      <c r="W128" s="278">
        <v>45555.819444444445</v>
      </c>
      <c r="X128" s="186"/>
      <c r="Y128" s="112" t="str">
        <f t="shared" ca="1" si="1"/>
        <v>0.36 วัน 8.67 ชั่วโมง</v>
      </c>
      <c r="Z128" s="223"/>
      <c r="AA128" s="205"/>
      <c r="AB128" s="261" t="s">
        <v>1166</v>
      </c>
    </row>
    <row r="129" spans="1:28" ht="22.5" customHeight="1">
      <c r="A129" s="55">
        <v>128</v>
      </c>
      <c r="B129" s="217"/>
      <c r="C129" s="175" t="s">
        <v>51</v>
      </c>
      <c r="D129" s="176">
        <v>45555.458333333336</v>
      </c>
      <c r="E129" s="130" t="str">
        <f t="shared" si="0"/>
        <v>BMN000128</v>
      </c>
      <c r="F129" s="237" t="s">
        <v>112</v>
      </c>
      <c r="G129" s="178" t="s">
        <v>1167</v>
      </c>
      <c r="H129" s="188"/>
      <c r="I129" s="218"/>
      <c r="J129" s="218"/>
      <c r="K129" s="178" t="s">
        <v>1168</v>
      </c>
      <c r="L129" s="181"/>
      <c r="M129" s="158" t="s">
        <v>237</v>
      </c>
      <c r="N129" s="184" t="s">
        <v>57</v>
      </c>
      <c r="O129" s="183" t="s">
        <v>144</v>
      </c>
      <c r="P129" s="180" t="s">
        <v>457</v>
      </c>
      <c r="Q129" s="208"/>
      <c r="R129" s="209"/>
      <c r="S129" s="277" t="s">
        <v>307</v>
      </c>
      <c r="T129" s="277" t="s">
        <v>1165</v>
      </c>
      <c r="U129" s="184" t="s">
        <v>163</v>
      </c>
      <c r="V129" s="211"/>
      <c r="W129" s="278">
        <v>45559.958333333336</v>
      </c>
      <c r="X129" s="186"/>
      <c r="Y129" s="112" t="str">
        <f t="shared" ca="1" si="1"/>
        <v>4.5 วัน 12 ชั่วโมง</v>
      </c>
      <c r="Z129" s="219"/>
      <c r="AA129" s="101"/>
      <c r="AB129" s="232" t="s">
        <v>1169</v>
      </c>
    </row>
    <row r="130" spans="1:28" ht="22.5" customHeight="1">
      <c r="A130" s="55">
        <v>129</v>
      </c>
      <c r="B130" s="221"/>
      <c r="C130" s="191" t="s">
        <v>51</v>
      </c>
      <c r="D130" s="192">
        <v>45555.458333333336</v>
      </c>
      <c r="E130" s="70" t="str">
        <f t="shared" si="0"/>
        <v>TRU000129</v>
      </c>
      <c r="F130" s="193" t="b">
        <v>1</v>
      </c>
      <c r="G130" s="194" t="s">
        <v>1170</v>
      </c>
      <c r="H130" s="205"/>
      <c r="I130" s="222"/>
      <c r="J130" s="222"/>
      <c r="K130" s="194" t="s">
        <v>1171</v>
      </c>
      <c r="L130" s="197"/>
      <c r="M130" s="148" t="s">
        <v>237</v>
      </c>
      <c r="N130" s="198" t="s">
        <v>67</v>
      </c>
      <c r="O130" s="199" t="s">
        <v>144</v>
      </c>
      <c r="P130" s="241" t="s">
        <v>457</v>
      </c>
      <c r="Q130" s="208"/>
      <c r="R130" s="209"/>
      <c r="S130" s="194" t="s">
        <v>891</v>
      </c>
      <c r="T130" s="194" t="s">
        <v>1087</v>
      </c>
      <c r="U130" s="203" t="s">
        <v>319</v>
      </c>
      <c r="V130" s="211"/>
      <c r="W130" s="192">
        <v>45555.695833333331</v>
      </c>
      <c r="X130" s="186"/>
      <c r="Y130" s="112" t="str">
        <f t="shared" ca="1" si="1"/>
        <v>0.24 วัน 5.7 ชั่วโมง</v>
      </c>
      <c r="Z130" s="107"/>
      <c r="AA130" s="205"/>
      <c r="AB130" s="189" t="s">
        <v>1172</v>
      </c>
    </row>
    <row r="131" spans="1:28" ht="22.5" customHeight="1">
      <c r="A131" s="55">
        <v>130</v>
      </c>
      <c r="B131" s="217"/>
      <c r="C131" s="175" t="s">
        <v>51</v>
      </c>
      <c r="D131" s="176">
        <v>45555.75</v>
      </c>
      <c r="E131" s="130" t="str">
        <f t="shared" si="0"/>
        <v>TRU000130</v>
      </c>
      <c r="F131" s="177" t="b">
        <v>1</v>
      </c>
      <c r="G131" s="180" t="s">
        <v>1173</v>
      </c>
      <c r="H131" s="188"/>
      <c r="I131" s="218"/>
      <c r="J131" s="218"/>
      <c r="K131" s="178" t="s">
        <v>1174</v>
      </c>
      <c r="L131" s="206"/>
      <c r="M131" s="158" t="s">
        <v>237</v>
      </c>
      <c r="N131" s="182" t="s">
        <v>67</v>
      </c>
      <c r="O131" s="183" t="s">
        <v>144</v>
      </c>
      <c r="P131" s="207" t="s">
        <v>69</v>
      </c>
      <c r="Q131" s="208"/>
      <c r="R131" s="209"/>
      <c r="S131" s="302" t="s">
        <v>891</v>
      </c>
      <c r="T131" s="302" t="s">
        <v>1087</v>
      </c>
      <c r="U131" s="210" t="s">
        <v>319</v>
      </c>
      <c r="V131" s="211"/>
      <c r="W131" s="257"/>
      <c r="X131" s="186"/>
      <c r="Y131" s="112" t="str">
        <f t="shared" ca="1" si="1"/>
        <v>710.67 วัน 16.04 ชั่วโมง</v>
      </c>
      <c r="Z131" s="219"/>
      <c r="AA131" s="188"/>
      <c r="AB131" s="232" t="s">
        <v>1175</v>
      </c>
    </row>
    <row r="132" spans="1:28" ht="22.5" customHeight="1">
      <c r="A132" s="55">
        <v>131</v>
      </c>
      <c r="B132" s="225"/>
      <c r="C132" s="320" t="s">
        <v>51</v>
      </c>
      <c r="D132" s="185">
        <v>45557.609722222223</v>
      </c>
      <c r="E132" s="70" t="str">
        <f t="shared" si="0"/>
        <v>BIR000131</v>
      </c>
      <c r="F132" s="288" t="s">
        <v>772</v>
      </c>
      <c r="G132" s="227" t="s">
        <v>1176</v>
      </c>
      <c r="H132" s="101"/>
      <c r="I132" s="107"/>
      <c r="J132" s="107"/>
      <c r="K132" s="227" t="s">
        <v>1177</v>
      </c>
      <c r="L132" s="183"/>
      <c r="M132" s="148" t="s">
        <v>237</v>
      </c>
      <c r="N132" s="181" t="s">
        <v>57</v>
      </c>
      <c r="O132" s="229" t="s">
        <v>144</v>
      </c>
      <c r="P132" s="200" t="s">
        <v>69</v>
      </c>
      <c r="Q132" s="208"/>
      <c r="R132" s="209"/>
      <c r="S132" s="227" t="s">
        <v>1178</v>
      </c>
      <c r="T132" s="227" t="s">
        <v>1179</v>
      </c>
      <c r="U132" s="229" t="s">
        <v>241</v>
      </c>
      <c r="V132" s="211"/>
      <c r="W132" s="321">
        <v>45557.609722222223</v>
      </c>
      <c r="X132" s="186"/>
      <c r="Y132" s="112" t="str">
        <f t="shared" ca="1" si="1"/>
        <v>0 วัน 0 ชั่วโมง</v>
      </c>
      <c r="Z132" s="107"/>
      <c r="AA132" s="289" t="s">
        <v>1180</v>
      </c>
      <c r="AB132" s="322" t="s">
        <v>1181</v>
      </c>
    </row>
    <row r="133" spans="1:28" ht="22.5" customHeight="1">
      <c r="A133" s="55">
        <v>132</v>
      </c>
      <c r="B133" s="300"/>
      <c r="C133" s="323" t="s">
        <v>51</v>
      </c>
      <c r="D133" s="270">
        <v>45558.388888888891</v>
      </c>
      <c r="E133" s="130" t="str">
        <f t="shared" si="0"/>
        <v>BBL000132</v>
      </c>
      <c r="F133" s="324" t="s">
        <v>870</v>
      </c>
      <c r="G133" s="302" t="s">
        <v>1182</v>
      </c>
      <c r="H133" s="303"/>
      <c r="I133" s="187"/>
      <c r="J133" s="187"/>
      <c r="K133" s="302" t="s">
        <v>1183</v>
      </c>
      <c r="L133" s="248"/>
      <c r="M133" s="158" t="s">
        <v>237</v>
      </c>
      <c r="N133" s="247" t="s">
        <v>57</v>
      </c>
      <c r="O133" s="266" t="s">
        <v>144</v>
      </c>
      <c r="P133" s="179"/>
      <c r="Q133" s="208"/>
      <c r="R133" s="209"/>
      <c r="S133" s="325" t="s">
        <v>1184</v>
      </c>
      <c r="T133" s="305" t="s">
        <v>1185</v>
      </c>
      <c r="U133" s="247" t="s">
        <v>163</v>
      </c>
      <c r="V133" s="211"/>
      <c r="W133" s="260">
        <v>45568.676388888889</v>
      </c>
      <c r="X133" s="186"/>
      <c r="Y133" s="112" t="str">
        <f t="shared" ca="1" si="1"/>
        <v>10.29 วัน 6.9 ชั่วโมง</v>
      </c>
      <c r="Z133" s="187"/>
      <c r="AA133" s="326" t="s">
        <v>1186</v>
      </c>
      <c r="AB133" s="322" t="s">
        <v>1187</v>
      </c>
    </row>
    <row r="134" spans="1:28" ht="22.5" customHeight="1">
      <c r="A134" s="55">
        <v>133</v>
      </c>
      <c r="B134" s="327">
        <v>7353429</v>
      </c>
      <c r="C134" s="328" t="s">
        <v>51</v>
      </c>
      <c r="D134" s="192">
        <v>45556.458333333336</v>
      </c>
      <c r="E134" s="70" t="str">
        <f t="shared" si="0"/>
        <v>TRU000133</v>
      </c>
      <c r="F134" s="193" t="b">
        <v>1</v>
      </c>
      <c r="G134" s="194" t="s">
        <v>386</v>
      </c>
      <c r="H134" s="195"/>
      <c r="I134" s="329" t="s">
        <v>1188</v>
      </c>
      <c r="J134" s="329" t="s">
        <v>1189</v>
      </c>
      <c r="K134" s="194" t="s">
        <v>1190</v>
      </c>
      <c r="L134" s="197"/>
      <c r="M134" s="148" t="s">
        <v>237</v>
      </c>
      <c r="N134" s="198" t="s">
        <v>67</v>
      </c>
      <c r="O134" s="199" t="s">
        <v>144</v>
      </c>
      <c r="P134" s="196" t="s">
        <v>281</v>
      </c>
      <c r="Q134" s="208"/>
      <c r="R134" s="209"/>
      <c r="S134" s="194" t="s">
        <v>785</v>
      </c>
      <c r="T134" s="194" t="s">
        <v>786</v>
      </c>
      <c r="U134" s="203" t="s">
        <v>319</v>
      </c>
      <c r="V134" s="211"/>
      <c r="W134" s="330">
        <v>45558.430555555555</v>
      </c>
      <c r="X134" s="186"/>
      <c r="Y134" s="112" t="str">
        <f t="shared" ca="1" si="1"/>
        <v>1.97 วัน 23.33 ชั่วโมง</v>
      </c>
      <c r="Z134" s="107"/>
      <c r="AA134" s="205"/>
      <c r="AB134" s="322" t="s">
        <v>792</v>
      </c>
    </row>
    <row r="135" spans="1:28" ht="22.5" customHeight="1">
      <c r="A135" s="55">
        <v>134</v>
      </c>
      <c r="B135" s="217"/>
      <c r="C135" s="269" t="s">
        <v>51</v>
      </c>
      <c r="D135" s="176">
        <v>45558.402777777781</v>
      </c>
      <c r="E135" s="130" t="str">
        <f t="shared" si="0"/>
        <v>THE000134</v>
      </c>
      <c r="F135" s="234" t="s">
        <v>1031</v>
      </c>
      <c r="G135" s="178" t="s">
        <v>1191</v>
      </c>
      <c r="H135" s="188"/>
      <c r="I135" s="218"/>
      <c r="J135" s="218"/>
      <c r="K135" s="178" t="s">
        <v>1192</v>
      </c>
      <c r="L135" s="206"/>
      <c r="M135" s="158" t="s">
        <v>237</v>
      </c>
      <c r="N135" s="182" t="s">
        <v>67</v>
      </c>
      <c r="O135" s="183" t="s">
        <v>144</v>
      </c>
      <c r="P135" s="207" t="s">
        <v>69</v>
      </c>
      <c r="Q135" s="208"/>
      <c r="R135" s="209"/>
      <c r="S135" s="302" t="s">
        <v>1193</v>
      </c>
      <c r="T135" s="302" t="s">
        <v>786</v>
      </c>
      <c r="U135" s="210" t="s">
        <v>319</v>
      </c>
      <c r="V135" s="211"/>
      <c r="W135" s="278">
        <v>45558.666666666664</v>
      </c>
      <c r="X135" s="186"/>
      <c r="Y135" s="112" t="str">
        <f t="shared" ca="1" si="1"/>
        <v>0.26 วัน 6.33 ชั่วโมง</v>
      </c>
      <c r="Z135" s="187"/>
      <c r="AA135" s="279" t="s">
        <v>1194</v>
      </c>
      <c r="AB135" s="331" t="s">
        <v>1195</v>
      </c>
    </row>
    <row r="136" spans="1:28" ht="22.5" customHeight="1">
      <c r="A136" s="55">
        <v>135</v>
      </c>
      <c r="B136" s="225"/>
      <c r="C136" s="200" t="s">
        <v>51</v>
      </c>
      <c r="D136" s="185">
        <v>45558.416666666664</v>
      </c>
      <c r="E136" s="70" t="str">
        <f t="shared" si="0"/>
        <v>BMN000135</v>
      </c>
      <c r="F136" s="332" t="s">
        <v>112</v>
      </c>
      <c r="G136" s="227" t="s">
        <v>1196</v>
      </c>
      <c r="H136" s="101"/>
      <c r="I136" s="107"/>
      <c r="J136" s="107"/>
      <c r="K136" s="227" t="s">
        <v>1197</v>
      </c>
      <c r="L136" s="184"/>
      <c r="M136" s="148" t="s">
        <v>237</v>
      </c>
      <c r="N136" s="181" t="s">
        <v>57</v>
      </c>
      <c r="O136" s="229" t="s">
        <v>144</v>
      </c>
      <c r="P136" s="200" t="s">
        <v>69</v>
      </c>
      <c r="Q136" s="208"/>
      <c r="R136" s="209"/>
      <c r="S136" s="231" t="s">
        <v>774</v>
      </c>
      <c r="T136" s="231" t="s">
        <v>1198</v>
      </c>
      <c r="U136" s="181" t="s">
        <v>163</v>
      </c>
      <c r="V136" s="211"/>
      <c r="W136" s="278">
        <v>45558.875</v>
      </c>
      <c r="X136" s="186"/>
      <c r="Y136" s="112" t="str">
        <f t="shared" ca="1" si="1"/>
        <v>0.46 วัน 11 ชั่วโมง</v>
      </c>
      <c r="Z136" s="107"/>
      <c r="AA136" s="101"/>
      <c r="AB136" s="322" t="s">
        <v>1199</v>
      </c>
    </row>
    <row r="137" spans="1:28" ht="22.5" customHeight="1">
      <c r="A137" s="55">
        <v>136</v>
      </c>
      <c r="B137" s="300"/>
      <c r="C137" s="207" t="s">
        <v>51</v>
      </c>
      <c r="D137" s="270">
        <v>45558.416666666664</v>
      </c>
      <c r="E137" s="130" t="str">
        <f t="shared" si="0"/>
        <v>INF000136</v>
      </c>
      <c r="F137" s="324" t="s">
        <v>938</v>
      </c>
      <c r="G137" s="302" t="s">
        <v>1200</v>
      </c>
      <c r="H137" s="263"/>
      <c r="I137" s="333" t="s">
        <v>1201</v>
      </c>
      <c r="J137" s="333" t="s">
        <v>1202</v>
      </c>
      <c r="K137" s="302" t="s">
        <v>1203</v>
      </c>
      <c r="L137" s="287"/>
      <c r="M137" s="158" t="s">
        <v>237</v>
      </c>
      <c r="N137" s="215" t="s">
        <v>465</v>
      </c>
      <c r="O137" s="266" t="s">
        <v>144</v>
      </c>
      <c r="P137" s="180" t="s">
        <v>276</v>
      </c>
      <c r="Q137" s="208"/>
      <c r="R137" s="209"/>
      <c r="S137" s="325" t="s">
        <v>1204</v>
      </c>
      <c r="T137" s="305" t="s">
        <v>1205</v>
      </c>
      <c r="U137" s="286" t="s">
        <v>692</v>
      </c>
      <c r="V137" s="211"/>
      <c r="W137" s="260">
        <v>45558.5</v>
      </c>
      <c r="X137" s="186"/>
      <c r="Y137" s="112" t="str">
        <f t="shared" ca="1" si="1"/>
        <v>0.08 วัน 2 ชั่วโมง</v>
      </c>
      <c r="Z137" s="187"/>
      <c r="AA137" s="334" t="s">
        <v>1206</v>
      </c>
      <c r="AB137" s="145"/>
    </row>
    <row r="138" spans="1:28" ht="22.5" customHeight="1">
      <c r="A138" s="55">
        <v>137</v>
      </c>
      <c r="B138" s="101"/>
      <c r="C138" s="200" t="s">
        <v>51</v>
      </c>
      <c r="D138" s="185">
        <v>45558.5</v>
      </c>
      <c r="E138" s="70" t="str">
        <f t="shared" si="0"/>
        <v>AME000137</v>
      </c>
      <c r="F138" s="288" t="s">
        <v>63</v>
      </c>
      <c r="G138" s="227" t="s">
        <v>1207</v>
      </c>
      <c r="H138" s="101"/>
      <c r="I138" s="107"/>
      <c r="J138" s="107"/>
      <c r="K138" s="227" t="s">
        <v>1208</v>
      </c>
      <c r="L138" s="247"/>
      <c r="M138" s="148" t="s">
        <v>237</v>
      </c>
      <c r="N138" s="181" t="s">
        <v>57</v>
      </c>
      <c r="O138" s="229" t="s">
        <v>144</v>
      </c>
      <c r="P138" s="335" t="s">
        <v>156</v>
      </c>
      <c r="Q138" s="208"/>
      <c r="R138" s="209"/>
      <c r="S138" s="227" t="s">
        <v>1208</v>
      </c>
      <c r="T138" s="227" t="s">
        <v>1209</v>
      </c>
      <c r="U138" s="181" t="s">
        <v>163</v>
      </c>
      <c r="V138" s="211"/>
      <c r="W138" s="321">
        <v>45558.621527777781</v>
      </c>
      <c r="X138" s="186"/>
      <c r="Y138" s="112" t="str">
        <f t="shared" ca="1" si="1"/>
        <v>0.12 วัน 2.92 ชั่วโมง</v>
      </c>
      <c r="Z138" s="107"/>
      <c r="AA138" s="101"/>
      <c r="AB138" s="275" t="s">
        <v>1210</v>
      </c>
    </row>
    <row r="139" spans="1:28" ht="22.5" customHeight="1">
      <c r="A139" s="55">
        <v>138</v>
      </c>
      <c r="B139" s="303"/>
      <c r="C139" s="207" t="s">
        <v>51</v>
      </c>
      <c r="D139" s="176">
        <v>45558.46875</v>
      </c>
      <c r="E139" s="130" t="str">
        <f t="shared" si="0"/>
        <v>BMN000138</v>
      </c>
      <c r="F139" s="336" t="s">
        <v>112</v>
      </c>
      <c r="G139" s="302" t="s">
        <v>1211</v>
      </c>
      <c r="H139" s="303"/>
      <c r="I139" s="187"/>
      <c r="J139" s="187"/>
      <c r="K139" s="302" t="s">
        <v>1212</v>
      </c>
      <c r="L139" s="337"/>
      <c r="M139" s="158" t="s">
        <v>237</v>
      </c>
      <c r="N139" s="247" t="s">
        <v>57</v>
      </c>
      <c r="O139" s="266" t="s">
        <v>144</v>
      </c>
      <c r="P139" s="180" t="s">
        <v>281</v>
      </c>
      <c r="Q139" s="208"/>
      <c r="R139" s="209"/>
      <c r="S139" s="302" t="s">
        <v>1213</v>
      </c>
      <c r="T139" s="302" t="s">
        <v>1214</v>
      </c>
      <c r="U139" s="286" t="s">
        <v>692</v>
      </c>
      <c r="V139" s="211"/>
      <c r="W139" s="278">
        <v>45559.041666666664</v>
      </c>
      <c r="X139" s="186"/>
      <c r="Y139" s="112" t="str">
        <f t="shared" ca="1" si="1"/>
        <v>0.57 วัน 13.75 ชั่วโมง</v>
      </c>
      <c r="Z139" s="187"/>
      <c r="AA139" s="303"/>
      <c r="AB139" s="290" t="s">
        <v>1215</v>
      </c>
    </row>
    <row r="140" spans="1:28" ht="22.5" customHeight="1">
      <c r="A140" s="55">
        <v>139</v>
      </c>
      <c r="B140" s="101"/>
      <c r="C140" s="200" t="s">
        <v>51</v>
      </c>
      <c r="D140" s="185">
        <v>45559.444444444445</v>
      </c>
      <c r="E140" s="70" t="str">
        <f t="shared" si="0"/>
        <v>TRU000139</v>
      </c>
      <c r="F140" s="296" t="b">
        <v>1</v>
      </c>
      <c r="G140" s="227" t="s">
        <v>455</v>
      </c>
      <c r="H140" s="101"/>
      <c r="I140" s="107"/>
      <c r="J140" s="107"/>
      <c r="K140" s="227" t="s">
        <v>1216</v>
      </c>
      <c r="L140" s="239"/>
      <c r="M140" s="148" t="s">
        <v>237</v>
      </c>
      <c r="N140" s="297" t="s">
        <v>67</v>
      </c>
      <c r="O140" s="229" t="s">
        <v>144</v>
      </c>
      <c r="P140" s="241" t="s">
        <v>276</v>
      </c>
      <c r="Q140" s="208"/>
      <c r="R140" s="209"/>
      <c r="S140" s="227" t="s">
        <v>1217</v>
      </c>
      <c r="T140" s="227" t="s">
        <v>1218</v>
      </c>
      <c r="U140" s="262" t="s">
        <v>71</v>
      </c>
      <c r="V140" s="211"/>
      <c r="W140" s="321">
        <v>45563.458333333336</v>
      </c>
      <c r="X140" s="186"/>
      <c r="Y140" s="112" t="str">
        <f t="shared" ca="1" si="1"/>
        <v>4.01 วัน 0.33 ชั่วโมง</v>
      </c>
      <c r="Z140" s="107"/>
      <c r="AA140" s="298" t="s">
        <v>1219</v>
      </c>
      <c r="AB140" s="107"/>
    </row>
    <row r="141" spans="1:28" ht="22.5" customHeight="1">
      <c r="A141" s="55">
        <v>140</v>
      </c>
      <c r="B141" s="303"/>
      <c r="C141" s="207" t="s">
        <v>51</v>
      </c>
      <c r="D141" s="270">
        <v>45559.541666666664</v>
      </c>
      <c r="E141" s="130" t="str">
        <f t="shared" si="0"/>
        <v>TRU000140</v>
      </c>
      <c r="F141" s="301" t="b">
        <v>1</v>
      </c>
      <c r="G141" s="302" t="s">
        <v>455</v>
      </c>
      <c r="H141" s="303"/>
      <c r="I141" s="187"/>
      <c r="J141" s="187"/>
      <c r="K141" s="302" t="s">
        <v>1220</v>
      </c>
      <c r="L141" s="262"/>
      <c r="M141" s="158" t="s">
        <v>237</v>
      </c>
      <c r="N141" s="304" t="s">
        <v>67</v>
      </c>
      <c r="O141" s="266" t="s">
        <v>144</v>
      </c>
      <c r="P141" s="207" t="s">
        <v>69</v>
      </c>
      <c r="Q141" s="208"/>
      <c r="R141" s="209"/>
      <c r="S141" s="302" t="s">
        <v>1217</v>
      </c>
      <c r="T141" s="302" t="s">
        <v>1218</v>
      </c>
      <c r="U141" s="239" t="s">
        <v>71</v>
      </c>
      <c r="V141" s="211"/>
      <c r="W141" s="321">
        <v>45563.458333333336</v>
      </c>
      <c r="X141" s="186"/>
      <c r="Y141" s="112" t="str">
        <f t="shared" ca="1" si="1"/>
        <v>3.92 วัน 22 ชั่วโมง</v>
      </c>
      <c r="Z141" s="187"/>
      <c r="AA141" s="338" t="s">
        <v>1221</v>
      </c>
      <c r="AB141" s="187"/>
    </row>
    <row r="142" spans="1:28" ht="22.5" customHeight="1">
      <c r="A142" s="55">
        <v>141</v>
      </c>
      <c r="B142" s="101"/>
      <c r="C142" s="200" t="s">
        <v>51</v>
      </c>
      <c r="D142" s="185">
        <v>45559.600694444445</v>
      </c>
      <c r="E142" s="70" t="str">
        <f t="shared" si="0"/>
        <v>INF000141</v>
      </c>
      <c r="F142" s="288" t="s">
        <v>938</v>
      </c>
      <c r="G142" s="227" t="s">
        <v>1222</v>
      </c>
      <c r="H142" s="240"/>
      <c r="I142" s="339" t="s">
        <v>1223</v>
      </c>
      <c r="J142" s="339" t="s">
        <v>1224</v>
      </c>
      <c r="K142" s="227" t="s">
        <v>1225</v>
      </c>
      <c r="L142" s="247"/>
      <c r="M142" s="148" t="s">
        <v>237</v>
      </c>
      <c r="N142" s="213" t="s">
        <v>465</v>
      </c>
      <c r="O142" s="181" t="s">
        <v>466</v>
      </c>
      <c r="P142" s="191" t="s">
        <v>69</v>
      </c>
      <c r="Q142" s="208"/>
      <c r="R142" s="209"/>
      <c r="S142" s="227" t="s">
        <v>1226</v>
      </c>
      <c r="T142" s="107"/>
      <c r="U142" s="181" t="s">
        <v>163</v>
      </c>
      <c r="V142" s="211"/>
      <c r="W142" s="321">
        <v>45561.583333333336</v>
      </c>
      <c r="X142" s="186"/>
      <c r="Y142" s="112" t="str">
        <f t="shared" ca="1" si="1"/>
        <v>1.98 วัน 23.58 ชั่วโมง</v>
      </c>
      <c r="Z142" s="107"/>
      <c r="AA142" s="289" t="s">
        <v>1227</v>
      </c>
      <c r="AB142" s="340" t="s">
        <v>1228</v>
      </c>
    </row>
    <row r="143" spans="1:28" ht="22.5" customHeight="1">
      <c r="A143" s="55">
        <v>142</v>
      </c>
      <c r="B143" s="303"/>
      <c r="C143" s="207" t="s">
        <v>51</v>
      </c>
      <c r="D143" s="270">
        <v>243886.35412037038</v>
      </c>
      <c r="E143" s="130" t="str">
        <f t="shared" si="0"/>
        <v>WOR000142</v>
      </c>
      <c r="F143" s="324" t="s">
        <v>611</v>
      </c>
      <c r="G143" s="255" t="s">
        <v>612</v>
      </c>
      <c r="H143" s="263"/>
      <c r="I143" s="333" t="s">
        <v>1229</v>
      </c>
      <c r="J143" s="187"/>
      <c r="K143" s="302" t="s">
        <v>1230</v>
      </c>
      <c r="L143" s="235"/>
      <c r="M143" s="158" t="s">
        <v>140</v>
      </c>
      <c r="N143" s="247" t="s">
        <v>57</v>
      </c>
      <c r="O143" s="276" t="s">
        <v>144</v>
      </c>
      <c r="P143" s="311" t="s">
        <v>1231</v>
      </c>
      <c r="Q143" s="208">
        <v>45595.208333333336</v>
      </c>
      <c r="R143" s="272">
        <v>45595.416666666664</v>
      </c>
      <c r="S143" s="302" t="s">
        <v>1232</v>
      </c>
      <c r="T143" s="187" t="s">
        <v>1233</v>
      </c>
      <c r="U143" s="276" t="s">
        <v>294</v>
      </c>
      <c r="V143" s="211"/>
      <c r="W143" s="257">
        <v>45595.371932870374</v>
      </c>
      <c r="X143" s="186"/>
      <c r="Y143" s="112" t="str">
        <f t="shared" ca="1" si="1"/>
        <v>-198290.98 วัน 0.43 ชั่วโมง</v>
      </c>
      <c r="Z143" s="187"/>
      <c r="AA143" s="341" t="s">
        <v>1234</v>
      </c>
      <c r="AB143" s="187"/>
    </row>
    <row r="144" spans="1:28" ht="22.5" customHeight="1">
      <c r="A144" s="55">
        <v>143</v>
      </c>
      <c r="B144" s="101"/>
      <c r="C144" s="200" t="s">
        <v>51</v>
      </c>
      <c r="D144" s="185">
        <v>45560.430555555555</v>
      </c>
      <c r="E144" s="70" t="str">
        <f t="shared" si="0"/>
        <v>VES000143</v>
      </c>
      <c r="F144" s="342" t="s">
        <v>289</v>
      </c>
      <c r="G144" s="227" t="s">
        <v>1235</v>
      </c>
      <c r="H144" s="101"/>
      <c r="I144" s="107"/>
      <c r="J144" s="339" t="s">
        <v>1236</v>
      </c>
      <c r="K144" s="227" t="s">
        <v>1237</v>
      </c>
      <c r="L144" s="215"/>
      <c r="M144" s="148" t="s">
        <v>237</v>
      </c>
      <c r="N144" s="213" t="s">
        <v>465</v>
      </c>
      <c r="O144" s="229" t="s">
        <v>144</v>
      </c>
      <c r="P144" s="343" t="s">
        <v>621</v>
      </c>
      <c r="Q144" s="208"/>
      <c r="R144" s="209"/>
      <c r="S144" s="227" t="s">
        <v>1238</v>
      </c>
      <c r="T144" s="227" t="s">
        <v>1239</v>
      </c>
      <c r="U144" s="213" t="s">
        <v>657</v>
      </c>
      <c r="V144" s="211"/>
      <c r="W144" s="321">
        <v>45568.625</v>
      </c>
      <c r="X144" s="186"/>
      <c r="Y144" s="112" t="str">
        <f t="shared" ca="1" si="1"/>
        <v>8.19 วัน 4.67 ชั่วโมง</v>
      </c>
      <c r="Z144" s="107"/>
      <c r="AA144" s="289" t="s">
        <v>1240</v>
      </c>
      <c r="AB144" s="340" t="s">
        <v>1241</v>
      </c>
    </row>
    <row r="145" spans="1:28" ht="22.5" customHeight="1">
      <c r="A145" s="55">
        <v>144</v>
      </c>
      <c r="B145" s="303"/>
      <c r="C145" s="207" t="s">
        <v>51</v>
      </c>
      <c r="D145" s="270">
        <v>45560.458333333336</v>
      </c>
      <c r="E145" s="130" t="str">
        <f t="shared" si="0"/>
        <v>DIO000144</v>
      </c>
      <c r="F145" s="324" t="s">
        <v>904</v>
      </c>
      <c r="G145" s="302" t="s">
        <v>1242</v>
      </c>
      <c r="H145" s="303"/>
      <c r="I145" s="187"/>
      <c r="J145" s="187"/>
      <c r="K145" s="302" t="s">
        <v>1243</v>
      </c>
      <c r="L145" s="206"/>
      <c r="M145" s="158" t="s">
        <v>237</v>
      </c>
      <c r="N145" s="304" t="s">
        <v>67</v>
      </c>
      <c r="O145" s="266" t="s">
        <v>144</v>
      </c>
      <c r="P145" s="295" t="s">
        <v>292</v>
      </c>
      <c r="Q145" s="208"/>
      <c r="R145" s="209"/>
      <c r="S145" s="302" t="s">
        <v>1244</v>
      </c>
      <c r="T145" s="302" t="s">
        <v>1245</v>
      </c>
      <c r="U145" s="197" t="s">
        <v>319</v>
      </c>
      <c r="V145" s="211"/>
      <c r="W145" s="321">
        <v>45560.465277777781</v>
      </c>
      <c r="X145" s="186"/>
      <c r="Y145" s="112" t="str">
        <f t="shared" ca="1" si="1"/>
        <v>0.01 วัน 0.17 ชั่วโมง</v>
      </c>
      <c r="Z145" s="187"/>
      <c r="AA145" s="341" t="s">
        <v>1246</v>
      </c>
      <c r="AB145" s="340" t="s">
        <v>1247</v>
      </c>
    </row>
    <row r="146" spans="1:28" ht="22.5" customHeight="1">
      <c r="A146" s="55">
        <v>145</v>
      </c>
      <c r="B146" s="101"/>
      <c r="C146" s="200" t="s">
        <v>51</v>
      </c>
      <c r="D146" s="185">
        <v>45560.484722222223</v>
      </c>
      <c r="E146" s="70" t="str">
        <f t="shared" si="0"/>
        <v>TRU000145</v>
      </c>
      <c r="F146" s="296" t="b">
        <v>1</v>
      </c>
      <c r="G146" s="227" t="s">
        <v>1248</v>
      </c>
      <c r="H146" s="240"/>
      <c r="I146" s="339" t="s">
        <v>1249</v>
      </c>
      <c r="J146" s="339" t="s">
        <v>1250</v>
      </c>
      <c r="K146" s="227" t="s">
        <v>1251</v>
      </c>
      <c r="L146" s="197"/>
      <c r="M146" s="148" t="s">
        <v>237</v>
      </c>
      <c r="N146" s="297" t="s">
        <v>67</v>
      </c>
      <c r="O146" s="229" t="s">
        <v>144</v>
      </c>
      <c r="P146" s="191" t="s">
        <v>69</v>
      </c>
      <c r="Q146" s="208"/>
      <c r="R146" s="209"/>
      <c r="S146" s="227" t="s">
        <v>1252</v>
      </c>
      <c r="T146" s="227" t="s">
        <v>1253</v>
      </c>
      <c r="U146" s="206" t="s">
        <v>319</v>
      </c>
      <c r="V146" s="211"/>
      <c r="W146" s="257"/>
      <c r="X146" s="186"/>
      <c r="Y146" s="112" t="str">
        <f t="shared" ca="1" si="1"/>
        <v>705.93 วัน 22.4 ชั่วโมง</v>
      </c>
      <c r="Z146" s="107"/>
      <c r="AA146" s="289" t="s">
        <v>1254</v>
      </c>
      <c r="AB146" s="107"/>
    </row>
    <row r="147" spans="1:28" ht="22.5" customHeight="1">
      <c r="A147" s="55">
        <v>146</v>
      </c>
      <c r="B147" s="303"/>
      <c r="C147" s="207" t="s">
        <v>51</v>
      </c>
      <c r="D147" s="270">
        <v>45560.541666666664</v>
      </c>
      <c r="E147" s="130" t="str">
        <f t="shared" si="0"/>
        <v>DIO000146</v>
      </c>
      <c r="F147" s="324" t="s">
        <v>904</v>
      </c>
      <c r="G147" s="302" t="s">
        <v>1255</v>
      </c>
      <c r="H147" s="303"/>
      <c r="I147" s="187"/>
      <c r="J147" s="187"/>
      <c r="K147" s="302" t="s">
        <v>1256</v>
      </c>
      <c r="L147" s="181"/>
      <c r="M147" s="158" t="s">
        <v>237</v>
      </c>
      <c r="N147" s="247" t="s">
        <v>57</v>
      </c>
      <c r="O147" s="266" t="s">
        <v>144</v>
      </c>
      <c r="P147" s="295" t="s">
        <v>292</v>
      </c>
      <c r="Q147" s="208"/>
      <c r="R147" s="209"/>
      <c r="S147" s="302" t="s">
        <v>1257</v>
      </c>
      <c r="T147" s="302" t="s">
        <v>1258</v>
      </c>
      <c r="U147" s="247" t="s">
        <v>163</v>
      </c>
      <c r="V147" s="211"/>
      <c r="W147" s="257"/>
      <c r="X147" s="186"/>
      <c r="Y147" s="112" t="str">
        <f t="shared" ca="1" si="1"/>
        <v>705.88 วัน 21.04 ชั่วโมง</v>
      </c>
      <c r="Z147" s="187"/>
      <c r="AA147" s="341" t="s">
        <v>1259</v>
      </c>
      <c r="AB147" s="340" t="s">
        <v>1260</v>
      </c>
    </row>
    <row r="148" spans="1:28" ht="22.5" customHeight="1">
      <c r="A148" s="55">
        <v>147</v>
      </c>
      <c r="B148" s="101"/>
      <c r="C148" s="200" t="s">
        <v>51</v>
      </c>
      <c r="D148" s="185">
        <v>45560.541666666664</v>
      </c>
      <c r="E148" s="70" t="str">
        <f t="shared" si="0"/>
        <v>BMN000147</v>
      </c>
      <c r="F148" s="332" t="s">
        <v>112</v>
      </c>
      <c r="G148" s="227" t="s">
        <v>1261</v>
      </c>
      <c r="H148" s="101"/>
      <c r="I148" s="107"/>
      <c r="J148" s="107"/>
      <c r="K148" s="227" t="s">
        <v>1262</v>
      </c>
      <c r="L148" s="286"/>
      <c r="M148" s="148" t="s">
        <v>237</v>
      </c>
      <c r="N148" s="181" t="s">
        <v>57</v>
      </c>
      <c r="O148" s="229" t="s">
        <v>144</v>
      </c>
      <c r="P148" s="319" t="s">
        <v>292</v>
      </c>
      <c r="Q148" s="208"/>
      <c r="R148" s="209"/>
      <c r="S148" s="227" t="s">
        <v>1263</v>
      </c>
      <c r="T148" s="241" t="s">
        <v>1264</v>
      </c>
      <c r="U148" s="337" t="s">
        <v>692</v>
      </c>
      <c r="V148" s="211"/>
      <c r="W148" s="321">
        <v>45561.549305555556</v>
      </c>
      <c r="X148" s="186"/>
      <c r="Y148" s="112" t="str">
        <f t="shared" ca="1" si="1"/>
        <v>1.01 วัน 0.18 ชั่วโมง</v>
      </c>
      <c r="Z148" s="107"/>
      <c r="AA148" s="101"/>
      <c r="AB148" s="340" t="s">
        <v>1265</v>
      </c>
    </row>
    <row r="149" spans="1:28" ht="22.5" customHeight="1">
      <c r="A149" s="55">
        <v>148</v>
      </c>
      <c r="B149" s="303"/>
      <c r="C149" s="207" t="s">
        <v>51</v>
      </c>
      <c r="D149" s="270">
        <v>45560.571527777778</v>
      </c>
      <c r="E149" s="130" t="str">
        <f t="shared" si="0"/>
        <v>TRU000148</v>
      </c>
      <c r="F149" s="301" t="b">
        <v>1</v>
      </c>
      <c r="G149" s="302" t="s">
        <v>455</v>
      </c>
      <c r="H149" s="303"/>
      <c r="I149" s="187"/>
      <c r="J149" s="187"/>
      <c r="K149" s="302" t="s">
        <v>1266</v>
      </c>
      <c r="L149" s="262"/>
      <c r="M149" s="158" t="s">
        <v>237</v>
      </c>
      <c r="N149" s="304" t="s">
        <v>67</v>
      </c>
      <c r="O149" s="266" t="s">
        <v>144</v>
      </c>
      <c r="P149" s="292" t="s">
        <v>196</v>
      </c>
      <c r="Q149" s="208"/>
      <c r="R149" s="209"/>
      <c r="S149" s="302" t="s">
        <v>1217</v>
      </c>
      <c r="T149" s="302" t="s">
        <v>1218</v>
      </c>
      <c r="U149" s="239" t="s">
        <v>71</v>
      </c>
      <c r="V149" s="211"/>
      <c r="W149" s="321">
        <v>45563.458333333336</v>
      </c>
      <c r="X149" s="186"/>
      <c r="Y149" s="112" t="str">
        <f t="shared" ca="1" si="1"/>
        <v>2.89 วัน 21.28 ชั่วโมง</v>
      </c>
      <c r="Z149" s="187"/>
      <c r="AA149" s="338" t="s">
        <v>1267</v>
      </c>
      <c r="AB149" s="187"/>
    </row>
    <row r="150" spans="1:28" ht="22.5" customHeight="1">
      <c r="A150" s="55">
        <v>149</v>
      </c>
      <c r="B150" s="101"/>
      <c r="C150" s="200" t="s">
        <v>51</v>
      </c>
      <c r="D150" s="185">
        <v>45560.638888888891</v>
      </c>
      <c r="E150" s="70" t="str">
        <f t="shared" si="0"/>
        <v>TRU000149</v>
      </c>
      <c r="F150" s="296" t="b">
        <v>1</v>
      </c>
      <c r="G150" s="227" t="s">
        <v>1268</v>
      </c>
      <c r="H150" s="101"/>
      <c r="I150" s="107"/>
      <c r="J150" s="107"/>
      <c r="K150" s="227" t="s">
        <v>71</v>
      </c>
      <c r="L150" s="239"/>
      <c r="M150" s="148" t="s">
        <v>237</v>
      </c>
      <c r="N150" s="297" t="s">
        <v>67</v>
      </c>
      <c r="O150" s="229" t="s">
        <v>144</v>
      </c>
      <c r="P150" s="191" t="s">
        <v>69</v>
      </c>
      <c r="Q150" s="208"/>
      <c r="R150" s="209"/>
      <c r="S150" s="227" t="s">
        <v>1217</v>
      </c>
      <c r="T150" s="227" t="s">
        <v>1218</v>
      </c>
      <c r="U150" s="262" t="s">
        <v>71</v>
      </c>
      <c r="V150" s="211"/>
      <c r="W150" s="321">
        <v>45566.583333333336</v>
      </c>
      <c r="X150" s="186"/>
      <c r="Y150" s="112" t="str">
        <f t="shared" ca="1" si="1"/>
        <v>5.94 วัน 22.67 ชั่วโมง</v>
      </c>
      <c r="Z150" s="107"/>
      <c r="AA150" s="289" t="s">
        <v>1269</v>
      </c>
      <c r="AB150" s="107"/>
    </row>
    <row r="151" spans="1:28" ht="22.5" customHeight="1">
      <c r="A151" s="55">
        <v>150</v>
      </c>
      <c r="B151" s="303"/>
      <c r="C151" s="207" t="s">
        <v>51</v>
      </c>
      <c r="D151" s="270">
        <v>45560.666666666664</v>
      </c>
      <c r="E151" s="130" t="str">
        <f t="shared" si="0"/>
        <v>VES000150</v>
      </c>
      <c r="F151" s="344" t="s">
        <v>289</v>
      </c>
      <c r="G151" s="302" t="s">
        <v>1270</v>
      </c>
      <c r="H151" s="303"/>
      <c r="I151" s="187"/>
      <c r="J151" s="333" t="s">
        <v>1271</v>
      </c>
      <c r="K151" s="302" t="s">
        <v>1272</v>
      </c>
      <c r="L151" s="213"/>
      <c r="M151" s="158" t="s">
        <v>237</v>
      </c>
      <c r="N151" s="215" t="s">
        <v>465</v>
      </c>
      <c r="O151" s="266" t="s">
        <v>144</v>
      </c>
      <c r="P151" s="207" t="s">
        <v>69</v>
      </c>
      <c r="Q151" s="208"/>
      <c r="R151" s="209"/>
      <c r="S151" s="178" t="s">
        <v>655</v>
      </c>
      <c r="T151" s="302" t="s">
        <v>1273</v>
      </c>
      <c r="U151" s="215" t="s">
        <v>657</v>
      </c>
      <c r="V151" s="211"/>
      <c r="W151" s="321">
        <v>45572.333333333336</v>
      </c>
      <c r="X151" s="186"/>
      <c r="Y151" s="112" t="str">
        <f t="shared" ca="1" si="1"/>
        <v>11.67 วัน 16 ชั่วโมง</v>
      </c>
      <c r="Z151" s="187"/>
      <c r="AA151" s="303"/>
      <c r="AB151" s="340" t="s">
        <v>1274</v>
      </c>
    </row>
    <row r="152" spans="1:28" ht="22.5" customHeight="1">
      <c r="A152" s="55">
        <v>151</v>
      </c>
      <c r="B152" s="101"/>
      <c r="C152" s="200" t="s">
        <v>51</v>
      </c>
      <c r="D152" s="185">
        <v>45560.763888888891</v>
      </c>
      <c r="E152" s="70" t="str">
        <f t="shared" si="0"/>
        <v>EVE000151</v>
      </c>
      <c r="F152" s="313" t="s">
        <v>299</v>
      </c>
      <c r="G152" s="227" t="s">
        <v>1275</v>
      </c>
      <c r="H152" s="101"/>
      <c r="I152" s="107"/>
      <c r="J152" s="107"/>
      <c r="K152" s="227" t="s">
        <v>1276</v>
      </c>
      <c r="L152" s="247"/>
      <c r="M152" s="148" t="s">
        <v>237</v>
      </c>
      <c r="N152" s="181" t="s">
        <v>57</v>
      </c>
      <c r="O152" s="229" t="s">
        <v>144</v>
      </c>
      <c r="P152" s="295" t="s">
        <v>292</v>
      </c>
      <c r="Q152" s="208"/>
      <c r="R152" s="209"/>
      <c r="S152" s="227" t="s">
        <v>1277</v>
      </c>
      <c r="T152" s="227" t="s">
        <v>1278</v>
      </c>
      <c r="U152" s="181" t="s">
        <v>163</v>
      </c>
      <c r="V152" s="211"/>
      <c r="W152" s="321">
        <v>45562.895833333336</v>
      </c>
      <c r="X152" s="186"/>
      <c r="Y152" s="112" t="str">
        <f t="shared" ca="1" si="1"/>
        <v>2.13 วัน 3.17 ชั่วโมง</v>
      </c>
      <c r="Z152" s="107"/>
      <c r="AA152" s="289" t="s">
        <v>1279</v>
      </c>
      <c r="AB152" s="107"/>
    </row>
    <row r="153" spans="1:28" ht="22.5" customHeight="1">
      <c r="A153" s="55">
        <v>152</v>
      </c>
      <c r="B153" s="303"/>
      <c r="C153" s="207" t="s">
        <v>51</v>
      </c>
      <c r="D153" s="270">
        <v>45561.425000000003</v>
      </c>
      <c r="E153" s="130" t="str">
        <f t="shared" si="0"/>
        <v>DIO000152</v>
      </c>
      <c r="F153" s="324" t="s">
        <v>904</v>
      </c>
      <c r="G153" s="302" t="s">
        <v>1280</v>
      </c>
      <c r="H153" s="263"/>
      <c r="I153" s="333" t="s">
        <v>1281</v>
      </c>
      <c r="J153" s="333" t="s">
        <v>1282</v>
      </c>
      <c r="K153" s="302" t="s">
        <v>1283</v>
      </c>
      <c r="L153" s="181"/>
      <c r="M153" s="158" t="s">
        <v>237</v>
      </c>
      <c r="N153" s="247" t="s">
        <v>57</v>
      </c>
      <c r="O153" s="266" t="s">
        <v>144</v>
      </c>
      <c r="P153" s="180" t="s">
        <v>281</v>
      </c>
      <c r="Q153" s="208"/>
      <c r="R153" s="209"/>
      <c r="S153" s="302" t="s">
        <v>1284</v>
      </c>
      <c r="T153" s="302" t="s">
        <v>1285</v>
      </c>
      <c r="U153" s="247" t="s">
        <v>163</v>
      </c>
      <c r="V153" s="211"/>
      <c r="W153" s="321">
        <v>45561.451388888891</v>
      </c>
      <c r="X153" s="186"/>
      <c r="Y153" s="112" t="str">
        <f t="shared" ca="1" si="1"/>
        <v>0.03 วัน 0.63 ชั่วโมง</v>
      </c>
      <c r="Z153" s="187"/>
      <c r="AA153" s="303"/>
      <c r="AB153" s="187"/>
    </row>
    <row r="154" spans="1:28" ht="22.5" customHeight="1">
      <c r="A154" s="55">
        <v>153</v>
      </c>
      <c r="B154" s="101"/>
      <c r="C154" s="200" t="s">
        <v>51</v>
      </c>
      <c r="D154" s="185">
        <v>45561.451388888891</v>
      </c>
      <c r="E154" s="70" t="str">
        <f t="shared" si="0"/>
        <v>BMN000153</v>
      </c>
      <c r="F154" s="332" t="s">
        <v>112</v>
      </c>
      <c r="G154" s="227" t="s">
        <v>1286</v>
      </c>
      <c r="H154" s="101"/>
      <c r="I154" s="107"/>
      <c r="J154" s="107"/>
      <c r="K154" s="227" t="s">
        <v>1287</v>
      </c>
      <c r="L154" s="286"/>
      <c r="M154" s="148" t="s">
        <v>237</v>
      </c>
      <c r="N154" s="181" t="s">
        <v>57</v>
      </c>
      <c r="O154" s="229" t="s">
        <v>144</v>
      </c>
      <c r="P154" s="191" t="s">
        <v>69</v>
      </c>
      <c r="Q154" s="208"/>
      <c r="R154" s="209"/>
      <c r="S154" s="227" t="s">
        <v>1288</v>
      </c>
      <c r="T154" s="227" t="s">
        <v>1289</v>
      </c>
      <c r="U154" s="337" t="s">
        <v>692</v>
      </c>
      <c r="V154" s="211"/>
      <c r="W154" s="321">
        <v>45562.0625</v>
      </c>
      <c r="X154" s="186"/>
      <c r="Y154" s="112" t="str">
        <f t="shared" ca="1" si="1"/>
        <v>0.61 วัน 14.67 ชั่วโมง</v>
      </c>
      <c r="Z154" s="107"/>
      <c r="AA154" s="289" t="s">
        <v>1290</v>
      </c>
      <c r="AB154" s="107"/>
    </row>
    <row r="155" spans="1:28" ht="22.5" customHeight="1">
      <c r="A155" s="55">
        <v>154</v>
      </c>
      <c r="B155" s="303"/>
      <c r="C155" s="207" t="s">
        <v>51</v>
      </c>
      <c r="D155" s="270">
        <v>45561.460416666669</v>
      </c>
      <c r="E155" s="130" t="str">
        <f t="shared" si="0"/>
        <v>NEW000154</v>
      </c>
      <c r="F155" s="345" t="s">
        <v>434</v>
      </c>
      <c r="G155" s="302" t="s">
        <v>455</v>
      </c>
      <c r="H155" s="303"/>
      <c r="I155" s="187"/>
      <c r="J155" s="187"/>
      <c r="K155" s="302" t="s">
        <v>1291</v>
      </c>
      <c r="L155" s="206"/>
      <c r="M155" s="158" t="s">
        <v>237</v>
      </c>
      <c r="N155" s="304" t="s">
        <v>67</v>
      </c>
      <c r="O155" s="266" t="s">
        <v>144</v>
      </c>
      <c r="P155" s="263"/>
      <c r="Q155" s="208"/>
      <c r="R155" s="209"/>
      <c r="S155" s="255" t="s">
        <v>1292</v>
      </c>
      <c r="T155" s="302" t="s">
        <v>1293</v>
      </c>
      <c r="U155" s="197" t="s">
        <v>319</v>
      </c>
      <c r="V155" s="211"/>
      <c r="W155" s="321">
        <v>45563.559027777781</v>
      </c>
      <c r="X155" s="186"/>
      <c r="Y155" s="112" t="str">
        <f t="shared" ca="1" si="1"/>
        <v>2.1 วัน 2.37 ชั่วโมง</v>
      </c>
      <c r="Z155" s="187"/>
      <c r="AA155" s="303"/>
      <c r="AB155" s="340" t="s">
        <v>1294</v>
      </c>
    </row>
    <row r="156" spans="1:28" ht="22.5" customHeight="1">
      <c r="A156" s="55">
        <v>155</v>
      </c>
      <c r="B156" s="101"/>
      <c r="C156" s="200" t="s">
        <v>51</v>
      </c>
      <c r="D156" s="185">
        <v>45561.463888888888</v>
      </c>
      <c r="E156" s="70" t="str">
        <f t="shared" si="0"/>
        <v>TRU000155</v>
      </c>
      <c r="F156" s="296" t="b">
        <v>1</v>
      </c>
      <c r="G156" s="227" t="s">
        <v>455</v>
      </c>
      <c r="H156" s="101"/>
      <c r="I156" s="107"/>
      <c r="J156" s="107"/>
      <c r="K156" s="227" t="s">
        <v>1295</v>
      </c>
      <c r="L156" s="239"/>
      <c r="M156" s="148" t="s">
        <v>237</v>
      </c>
      <c r="N156" s="297" t="s">
        <v>67</v>
      </c>
      <c r="O156" s="229" t="s">
        <v>144</v>
      </c>
      <c r="P156" s="319" t="s">
        <v>292</v>
      </c>
      <c r="Q156" s="208"/>
      <c r="R156" s="209"/>
      <c r="S156" s="227" t="s">
        <v>1296</v>
      </c>
      <c r="T156" s="227" t="s">
        <v>1297</v>
      </c>
      <c r="U156" s="262" t="s">
        <v>71</v>
      </c>
      <c r="V156" s="211"/>
      <c r="W156" s="321">
        <v>45561.478472222225</v>
      </c>
      <c r="X156" s="186"/>
      <c r="Y156" s="112" t="str">
        <f t="shared" ca="1" si="1"/>
        <v>0.01 วัน 0.35 ชั่วโมง</v>
      </c>
      <c r="Z156" s="107"/>
      <c r="AA156" s="298" t="s">
        <v>1298</v>
      </c>
      <c r="AB156" s="340" t="s">
        <v>1299</v>
      </c>
    </row>
    <row r="157" spans="1:28" ht="22.5" customHeight="1">
      <c r="A157" s="55">
        <v>156</v>
      </c>
      <c r="B157" s="303"/>
      <c r="C157" s="207" t="s">
        <v>51</v>
      </c>
      <c r="D157" s="270">
        <v>243887.49300925925</v>
      </c>
      <c r="E157" s="130" t="str">
        <f t="shared" si="0"/>
        <v>TER000156</v>
      </c>
      <c r="F157" s="324" t="s">
        <v>803</v>
      </c>
      <c r="G157" s="302" t="s">
        <v>804</v>
      </c>
      <c r="H157" s="303"/>
      <c r="I157" s="187"/>
      <c r="J157" s="187"/>
      <c r="K157" s="302" t="s">
        <v>307</v>
      </c>
      <c r="L157" s="181"/>
      <c r="M157" s="158" t="s">
        <v>140</v>
      </c>
      <c r="N157" s="247" t="s">
        <v>57</v>
      </c>
      <c r="O157" s="276" t="s">
        <v>144</v>
      </c>
      <c r="P157" s="228" t="s">
        <v>297</v>
      </c>
      <c r="Q157" s="208">
        <v>45590.875</v>
      </c>
      <c r="R157" s="209">
        <v>45591.083333333336</v>
      </c>
      <c r="S157" s="302" t="s">
        <v>1300</v>
      </c>
      <c r="T157" s="187" t="s">
        <v>1301</v>
      </c>
      <c r="U157" s="247" t="s">
        <v>1302</v>
      </c>
      <c r="V157" s="211"/>
      <c r="W157" s="257">
        <v>45591.504004629627</v>
      </c>
      <c r="X157" s="186"/>
      <c r="Y157" s="112" t="str">
        <f t="shared" ca="1" si="1"/>
        <v>-198295.99 วัน 0.26 ชั่วโมง</v>
      </c>
      <c r="Z157" s="187"/>
      <c r="AA157" s="341" t="s">
        <v>1303</v>
      </c>
      <c r="AB157" s="340" t="s">
        <v>1304</v>
      </c>
    </row>
    <row r="158" spans="1:28" ht="22.5" customHeight="1">
      <c r="A158" s="55">
        <v>157</v>
      </c>
      <c r="B158" s="101"/>
      <c r="C158" s="200" t="s">
        <v>51</v>
      </c>
      <c r="D158" s="185">
        <v>45561.5625</v>
      </c>
      <c r="E158" s="70" t="str">
        <f t="shared" si="0"/>
        <v>TRU000157</v>
      </c>
      <c r="F158" s="296" t="b">
        <v>1</v>
      </c>
      <c r="G158" s="227" t="s">
        <v>455</v>
      </c>
      <c r="H158" s="101"/>
      <c r="I158" s="107"/>
      <c r="J158" s="107"/>
      <c r="K158" s="227" t="s">
        <v>1266</v>
      </c>
      <c r="L158" s="239"/>
      <c r="M158" s="148" t="s">
        <v>237</v>
      </c>
      <c r="N158" s="297" t="s">
        <v>67</v>
      </c>
      <c r="O158" s="229" t="s">
        <v>144</v>
      </c>
      <c r="P158" s="343" t="s">
        <v>621</v>
      </c>
      <c r="Q158" s="208"/>
      <c r="R158" s="209"/>
      <c r="S158" s="227" t="s">
        <v>1217</v>
      </c>
      <c r="T158" s="227" t="s">
        <v>1218</v>
      </c>
      <c r="U158" s="262" t="s">
        <v>71</v>
      </c>
      <c r="V158" s="211"/>
      <c r="W158" s="321">
        <v>45563.458333333336</v>
      </c>
      <c r="X158" s="186"/>
      <c r="Y158" s="112" t="str">
        <f t="shared" ca="1" si="1"/>
        <v>1.9 วัน 21.5 ชั่วโมง</v>
      </c>
      <c r="Z158" s="107"/>
      <c r="AA158" s="298" t="s">
        <v>1305</v>
      </c>
      <c r="AB158" s="107"/>
    </row>
    <row r="159" spans="1:28" ht="22.5" customHeight="1">
      <c r="A159" s="55">
        <v>158</v>
      </c>
      <c r="B159" s="303"/>
      <c r="C159" s="207" t="s">
        <v>51</v>
      </c>
      <c r="D159" s="270">
        <v>45561.5625</v>
      </c>
      <c r="E159" s="130" t="str">
        <f t="shared" si="0"/>
        <v>TRU000158</v>
      </c>
      <c r="F159" s="301" t="b">
        <v>1</v>
      </c>
      <c r="G159" s="302" t="s">
        <v>455</v>
      </c>
      <c r="H159" s="303"/>
      <c r="I159" s="187"/>
      <c r="J159" s="187"/>
      <c r="K159" s="302" t="s">
        <v>1306</v>
      </c>
      <c r="L159" s="262"/>
      <c r="M159" s="158" t="s">
        <v>237</v>
      </c>
      <c r="N159" s="304" t="s">
        <v>67</v>
      </c>
      <c r="O159" s="266" t="s">
        <v>144</v>
      </c>
      <c r="P159" s="215" t="s">
        <v>69</v>
      </c>
      <c r="Q159" s="208"/>
      <c r="R159" s="209"/>
      <c r="S159" s="302" t="s">
        <v>1217</v>
      </c>
      <c r="T159" s="302" t="s">
        <v>1218</v>
      </c>
      <c r="U159" s="239" t="s">
        <v>71</v>
      </c>
      <c r="V159" s="211"/>
      <c r="W159" s="321">
        <v>45563.458333333336</v>
      </c>
      <c r="X159" s="186"/>
      <c r="Y159" s="112" t="str">
        <f t="shared" ca="1" si="1"/>
        <v>1.9 วัน 21.5 ชั่วโมง</v>
      </c>
      <c r="Z159" s="187"/>
      <c r="AA159" s="338" t="s">
        <v>1307</v>
      </c>
      <c r="AB159" s="187"/>
    </row>
    <row r="160" spans="1:28" ht="22.5" customHeight="1">
      <c r="A160" s="55">
        <v>159</v>
      </c>
      <c r="B160" s="101"/>
      <c r="C160" s="200" t="s">
        <v>51</v>
      </c>
      <c r="D160" s="185">
        <v>45563.666666666664</v>
      </c>
      <c r="E160" s="70" t="str">
        <f t="shared" si="0"/>
        <v>AIR000159</v>
      </c>
      <c r="F160" s="288" t="s">
        <v>848</v>
      </c>
      <c r="G160" s="227" t="s">
        <v>923</v>
      </c>
      <c r="H160" s="240"/>
      <c r="I160" s="339" t="s">
        <v>1308</v>
      </c>
      <c r="J160" s="339" t="s">
        <v>1309</v>
      </c>
      <c r="K160" s="227" t="s">
        <v>1310</v>
      </c>
      <c r="L160" s="239"/>
      <c r="M160" s="148" t="s">
        <v>237</v>
      </c>
      <c r="N160" s="297" t="s">
        <v>67</v>
      </c>
      <c r="O160" s="229" t="s">
        <v>144</v>
      </c>
      <c r="P160" s="213" t="s">
        <v>69</v>
      </c>
      <c r="Q160" s="208"/>
      <c r="R160" s="209"/>
      <c r="S160" s="227" t="s">
        <v>1311</v>
      </c>
      <c r="T160" s="227" t="s">
        <v>1233</v>
      </c>
      <c r="U160" s="262" t="s">
        <v>319</v>
      </c>
      <c r="V160" s="211"/>
      <c r="W160" s="257"/>
      <c r="X160" s="186"/>
      <c r="Y160" s="112" t="str">
        <f t="shared" ca="1" si="1"/>
        <v>702.75 วัน 18.04 ชั่วโมง</v>
      </c>
      <c r="Z160" s="107"/>
      <c r="AA160" s="289" t="s">
        <v>1312</v>
      </c>
      <c r="AB160" s="340" t="s">
        <v>1313</v>
      </c>
    </row>
    <row r="161" spans="1:28" ht="22.5" customHeight="1">
      <c r="A161" s="55">
        <v>160</v>
      </c>
      <c r="B161" s="303"/>
      <c r="C161" s="207" t="s">
        <v>51</v>
      </c>
      <c r="D161" s="270">
        <v>45561.767361111109</v>
      </c>
      <c r="E161" s="130" t="str">
        <f t="shared" si="0"/>
        <v>BMN000160</v>
      </c>
      <c r="F161" s="336" t="s">
        <v>112</v>
      </c>
      <c r="G161" s="302" t="s">
        <v>1314</v>
      </c>
      <c r="H161" s="263"/>
      <c r="I161" s="333" t="s">
        <v>1315</v>
      </c>
      <c r="J161" s="333" t="s">
        <v>1316</v>
      </c>
      <c r="K161" s="302" t="s">
        <v>1317</v>
      </c>
      <c r="L161" s="262"/>
      <c r="M161" s="158" t="s">
        <v>237</v>
      </c>
      <c r="N161" s="304" t="s">
        <v>67</v>
      </c>
      <c r="O161" s="266" t="s">
        <v>144</v>
      </c>
      <c r="P161" s="215" t="s">
        <v>69</v>
      </c>
      <c r="Q161" s="208"/>
      <c r="R161" s="209"/>
      <c r="S161" s="302" t="s">
        <v>1318</v>
      </c>
      <c r="T161" s="302" t="s">
        <v>1233</v>
      </c>
      <c r="U161" s="239" t="s">
        <v>71</v>
      </c>
      <c r="V161" s="211"/>
      <c r="W161" s="257"/>
      <c r="X161" s="186"/>
      <c r="Y161" s="112" t="str">
        <f t="shared" ca="1" si="1"/>
        <v>704.65 วัน 15.62 ชั่วโมง</v>
      </c>
      <c r="Z161" s="187"/>
      <c r="AA161" s="338" t="s">
        <v>1319</v>
      </c>
      <c r="AB161" s="187"/>
    </row>
    <row r="162" spans="1:28" ht="22.5" customHeight="1">
      <c r="A162" s="55">
        <v>161</v>
      </c>
      <c r="B162" s="101"/>
      <c r="C162" s="200" t="s">
        <v>51</v>
      </c>
      <c r="D162" s="185">
        <v>45562.354166666664</v>
      </c>
      <c r="E162" s="70" t="str">
        <f t="shared" si="0"/>
        <v>AME000161</v>
      </c>
      <c r="F162" s="288" t="s">
        <v>63</v>
      </c>
      <c r="G162" s="227" t="s">
        <v>538</v>
      </c>
      <c r="H162" s="101"/>
      <c r="I162" s="107"/>
      <c r="J162" s="107"/>
      <c r="K162" s="227" t="s">
        <v>1320</v>
      </c>
      <c r="L162" s="239"/>
      <c r="M162" s="148" t="s">
        <v>237</v>
      </c>
      <c r="N162" s="297" t="s">
        <v>67</v>
      </c>
      <c r="O162" s="229" t="s">
        <v>144</v>
      </c>
      <c r="P162" s="213" t="s">
        <v>69</v>
      </c>
      <c r="Q162" s="208"/>
      <c r="R162" s="209"/>
      <c r="S162" s="227" t="s">
        <v>1217</v>
      </c>
      <c r="T162" s="227" t="s">
        <v>1321</v>
      </c>
      <c r="U162" s="262" t="s">
        <v>71</v>
      </c>
      <c r="V162" s="211"/>
      <c r="W162" s="257"/>
      <c r="X162" s="186"/>
      <c r="Y162" s="112" t="str">
        <f t="shared" ca="1" si="1"/>
        <v>704.06 วัน 1.54 ชั่วโมง</v>
      </c>
      <c r="Z162" s="107"/>
      <c r="AA162" s="298" t="s">
        <v>1322</v>
      </c>
      <c r="AB162" s="107"/>
    </row>
    <row r="163" spans="1:28" ht="22.5" customHeight="1">
      <c r="A163" s="55">
        <v>162</v>
      </c>
      <c r="B163" s="303"/>
      <c r="C163" s="207" t="s">
        <v>51</v>
      </c>
      <c r="D163" s="270">
        <v>45562.354166666664</v>
      </c>
      <c r="E163" s="130" t="str">
        <f t="shared" si="0"/>
        <v>AME000162</v>
      </c>
      <c r="F163" s="324" t="s">
        <v>63</v>
      </c>
      <c r="G163" s="302" t="s">
        <v>1323</v>
      </c>
      <c r="H163" s="303"/>
      <c r="I163" s="187"/>
      <c r="J163" s="187"/>
      <c r="K163" s="302" t="s">
        <v>1324</v>
      </c>
      <c r="L163" s="262"/>
      <c r="M163" s="158" t="s">
        <v>237</v>
      </c>
      <c r="N163" s="304" t="s">
        <v>67</v>
      </c>
      <c r="O163" s="266" t="s">
        <v>144</v>
      </c>
      <c r="P163" s="215" t="s">
        <v>69</v>
      </c>
      <c r="Q163" s="208"/>
      <c r="R163" s="209"/>
      <c r="S163" s="302" t="s">
        <v>1217</v>
      </c>
      <c r="T163" s="302" t="s">
        <v>1321</v>
      </c>
      <c r="U163" s="239" t="s">
        <v>71</v>
      </c>
      <c r="V163" s="211"/>
      <c r="W163" s="257"/>
      <c r="X163" s="186"/>
      <c r="Y163" s="112" t="str">
        <f t="shared" ca="1" si="1"/>
        <v>704.06 วัน 1.54 ชั่วโมง</v>
      </c>
      <c r="Z163" s="187"/>
      <c r="AA163" s="338" t="s">
        <v>1325</v>
      </c>
      <c r="AB163" s="187"/>
    </row>
    <row r="164" spans="1:28" ht="22.5" customHeight="1">
      <c r="A164" s="55">
        <v>163</v>
      </c>
      <c r="B164" s="225"/>
      <c r="C164" s="200" t="s">
        <v>51</v>
      </c>
      <c r="D164" s="185">
        <v>45562.375</v>
      </c>
      <c r="E164" s="70" t="str">
        <f t="shared" si="0"/>
        <v>AME000163</v>
      </c>
      <c r="F164" s="288" t="s">
        <v>63</v>
      </c>
      <c r="G164" s="227" t="s">
        <v>1207</v>
      </c>
      <c r="H164" s="101"/>
      <c r="I164" s="107"/>
      <c r="J164" s="107"/>
      <c r="K164" s="227" t="s">
        <v>1326</v>
      </c>
      <c r="L164" s="184"/>
      <c r="M164" s="148" t="s">
        <v>237</v>
      </c>
      <c r="N164" s="181" t="s">
        <v>57</v>
      </c>
      <c r="O164" s="229" t="s">
        <v>144</v>
      </c>
      <c r="P164" s="213" t="s">
        <v>69</v>
      </c>
      <c r="Q164" s="208"/>
      <c r="R164" s="209"/>
      <c r="S164" s="227" t="s">
        <v>1327</v>
      </c>
      <c r="T164" s="227" t="s">
        <v>1328</v>
      </c>
      <c r="U164" s="181" t="s">
        <v>163</v>
      </c>
      <c r="V164" s="211"/>
      <c r="W164" s="321">
        <v>45562.854166666664</v>
      </c>
      <c r="X164" s="186"/>
      <c r="Y164" s="112" t="str">
        <f t="shared" ca="1" si="1"/>
        <v>0.48 วัน 11.5 ชั่วโมง</v>
      </c>
      <c r="Z164" s="107"/>
      <c r="AA164" s="346" t="s">
        <v>1329</v>
      </c>
      <c r="AB164" s="275" t="s">
        <v>1330</v>
      </c>
    </row>
    <row r="165" spans="1:28" ht="22.5" customHeight="1">
      <c r="A165" s="55">
        <v>164</v>
      </c>
      <c r="B165" s="303"/>
      <c r="C165" s="207" t="s">
        <v>51</v>
      </c>
      <c r="D165" s="270">
        <v>45562.333333333336</v>
      </c>
      <c r="E165" s="130" t="str">
        <f t="shared" si="0"/>
        <v>BMN000164</v>
      </c>
      <c r="F165" s="336" t="s">
        <v>112</v>
      </c>
      <c r="G165" s="302" t="s">
        <v>494</v>
      </c>
      <c r="H165" s="303"/>
      <c r="I165" s="187"/>
      <c r="J165" s="187"/>
      <c r="K165" s="302" t="s">
        <v>1331</v>
      </c>
      <c r="L165" s="337"/>
      <c r="M165" s="158" t="s">
        <v>237</v>
      </c>
      <c r="N165" s="247" t="s">
        <v>57</v>
      </c>
      <c r="O165" s="266" t="s">
        <v>144</v>
      </c>
      <c r="P165" s="180" t="s">
        <v>281</v>
      </c>
      <c r="Q165" s="208"/>
      <c r="R165" s="209"/>
      <c r="S165" s="302" t="s">
        <v>1332</v>
      </c>
      <c r="T165" s="302" t="s">
        <v>1333</v>
      </c>
      <c r="U165" s="286" t="s">
        <v>692</v>
      </c>
      <c r="V165" s="211"/>
      <c r="W165" s="321">
        <v>45562.083333333336</v>
      </c>
      <c r="X165" s="186"/>
      <c r="Y165" s="112" t="str">
        <f t="shared" ca="1" si="1"/>
        <v>-0.25 วัน 18 ชั่วโมง</v>
      </c>
      <c r="Z165" s="187"/>
      <c r="AA165" s="303"/>
      <c r="AB165" s="340" t="s">
        <v>1334</v>
      </c>
    </row>
    <row r="166" spans="1:28" ht="22.5" customHeight="1">
      <c r="A166" s="55">
        <v>165</v>
      </c>
      <c r="B166" s="101"/>
      <c r="C166" s="200" t="s">
        <v>51</v>
      </c>
      <c r="D166" s="185">
        <v>45562.458333333336</v>
      </c>
      <c r="E166" s="70" t="str">
        <f t="shared" si="0"/>
        <v>DIO000165</v>
      </c>
      <c r="F166" s="288" t="s">
        <v>904</v>
      </c>
      <c r="G166" s="227" t="s">
        <v>1335</v>
      </c>
      <c r="H166" s="101"/>
      <c r="I166" s="107"/>
      <c r="J166" s="107"/>
      <c r="K166" s="227" t="s">
        <v>307</v>
      </c>
      <c r="L166" s="247"/>
      <c r="M166" s="148" t="s">
        <v>237</v>
      </c>
      <c r="N166" s="181" t="s">
        <v>57</v>
      </c>
      <c r="O166" s="229" t="s">
        <v>144</v>
      </c>
      <c r="P166" s="240" t="s">
        <v>1336</v>
      </c>
      <c r="Q166" s="208"/>
      <c r="R166" s="209"/>
      <c r="S166" s="227" t="s">
        <v>1337</v>
      </c>
      <c r="T166" s="227" t="s">
        <v>1338</v>
      </c>
      <c r="U166" s="181" t="s">
        <v>163</v>
      </c>
      <c r="V166" s="211"/>
      <c r="W166" s="257"/>
      <c r="X166" s="186"/>
      <c r="Y166" s="112" t="str">
        <f t="shared" ca="1" si="1"/>
        <v>703.96 วัน 23.04 ชั่วโมง</v>
      </c>
      <c r="Z166" s="107"/>
      <c r="AA166" s="101"/>
      <c r="AB166" s="340" t="s">
        <v>1339</v>
      </c>
    </row>
    <row r="167" spans="1:28" ht="22.5" customHeight="1">
      <c r="A167" s="55">
        <v>166</v>
      </c>
      <c r="B167" s="303"/>
      <c r="C167" s="207" t="s">
        <v>51</v>
      </c>
      <c r="D167" s="270">
        <v>45562.583333333336</v>
      </c>
      <c r="E167" s="130" t="str">
        <f t="shared" si="0"/>
        <v>POP000166</v>
      </c>
      <c r="F167" s="347" t="s">
        <v>998</v>
      </c>
      <c r="G167" s="302" t="s">
        <v>1340</v>
      </c>
      <c r="H167" s="303"/>
      <c r="I167" s="187"/>
      <c r="J167" s="187"/>
      <c r="K167" s="302" t="s">
        <v>71</v>
      </c>
      <c r="L167" s="262"/>
      <c r="M167" s="158" t="s">
        <v>237</v>
      </c>
      <c r="N167" s="304" t="s">
        <v>67</v>
      </c>
      <c r="O167" s="266" t="s">
        <v>144</v>
      </c>
      <c r="P167" s="263" t="s">
        <v>1341</v>
      </c>
      <c r="Q167" s="208"/>
      <c r="R167" s="209"/>
      <c r="S167" s="302" t="s">
        <v>1217</v>
      </c>
      <c r="T167" s="302" t="s">
        <v>1321</v>
      </c>
      <c r="U167" s="239" t="s">
        <v>71</v>
      </c>
      <c r="V167" s="211"/>
      <c r="W167" s="321">
        <v>45562.645833333336</v>
      </c>
      <c r="X167" s="186"/>
      <c r="Y167" s="112" t="str">
        <f t="shared" ca="1" si="1"/>
        <v>0.06 วัน 1.5 ชั่วโมง</v>
      </c>
      <c r="Z167" s="187"/>
      <c r="AA167" s="338" t="s">
        <v>1342</v>
      </c>
      <c r="AB167" s="340" t="s">
        <v>1343</v>
      </c>
    </row>
    <row r="168" spans="1:28" ht="22.5" customHeight="1">
      <c r="A168" s="55">
        <v>167</v>
      </c>
      <c r="B168" s="101"/>
      <c r="C168" s="200" t="s">
        <v>51</v>
      </c>
      <c r="D168" s="185">
        <v>45562.583333333336</v>
      </c>
      <c r="E168" s="70" t="str">
        <f t="shared" si="0"/>
        <v>POP000167</v>
      </c>
      <c r="F168" s="348" t="s">
        <v>998</v>
      </c>
      <c r="G168" s="227" t="s">
        <v>1344</v>
      </c>
      <c r="H168" s="101"/>
      <c r="I168" s="107"/>
      <c r="J168" s="107"/>
      <c r="K168" s="227" t="s">
        <v>71</v>
      </c>
      <c r="L168" s="239"/>
      <c r="M168" s="148" t="s">
        <v>237</v>
      </c>
      <c r="N168" s="297" t="s">
        <v>67</v>
      </c>
      <c r="O168" s="229" t="s">
        <v>144</v>
      </c>
      <c r="P168" s="213" t="s">
        <v>69</v>
      </c>
      <c r="Q168" s="208"/>
      <c r="R168" s="209"/>
      <c r="S168" s="227" t="s">
        <v>1345</v>
      </c>
      <c r="T168" s="227" t="s">
        <v>1346</v>
      </c>
      <c r="U168" s="262" t="s">
        <v>71</v>
      </c>
      <c r="V168" s="211"/>
      <c r="W168" s="257"/>
      <c r="X168" s="186"/>
      <c r="Y168" s="112" t="str">
        <f t="shared" ca="1" si="1"/>
        <v>703.83 วัน 20.04 ชั่วโมง</v>
      </c>
      <c r="Z168" s="107"/>
      <c r="AA168" s="298" t="s">
        <v>1347</v>
      </c>
      <c r="AB168" s="340" t="s">
        <v>1348</v>
      </c>
    </row>
    <row r="169" spans="1:28" ht="22.5" customHeight="1">
      <c r="A169" s="55">
        <v>168</v>
      </c>
      <c r="B169" s="303"/>
      <c r="C169" s="207" t="s">
        <v>51</v>
      </c>
      <c r="D169" s="270">
        <v>45562.7499537037</v>
      </c>
      <c r="E169" s="130" t="str">
        <f t="shared" si="0"/>
        <v>BMN000168</v>
      </c>
      <c r="F169" s="336" t="s">
        <v>112</v>
      </c>
      <c r="G169" s="302" t="s">
        <v>1349</v>
      </c>
      <c r="H169" s="303"/>
      <c r="I169" s="187"/>
      <c r="J169" s="187"/>
      <c r="K169" s="302" t="s">
        <v>1350</v>
      </c>
      <c r="L169" s="181"/>
      <c r="M169" s="158" t="s">
        <v>237</v>
      </c>
      <c r="N169" s="247" t="s">
        <v>57</v>
      </c>
      <c r="O169" s="267" t="s">
        <v>144</v>
      </c>
      <c r="P169" s="215" t="s">
        <v>1351</v>
      </c>
      <c r="Q169" s="208">
        <v>45601.541666666664</v>
      </c>
      <c r="R169" s="209">
        <v>45603.708333333336</v>
      </c>
      <c r="S169" s="302" t="s">
        <v>1352</v>
      </c>
      <c r="T169" s="187" t="s">
        <v>302</v>
      </c>
      <c r="U169" s="247" t="s">
        <v>163</v>
      </c>
      <c r="V169" s="211"/>
      <c r="W169" s="257">
        <v>45603.708333333336</v>
      </c>
      <c r="X169" s="186"/>
      <c r="Y169" s="112" t="str">
        <f t="shared" ca="1" si="1"/>
        <v>40.96 วัน 23 ชั่วโมง</v>
      </c>
      <c r="Z169" s="187"/>
      <c r="AA169" s="303" t="s">
        <v>1353</v>
      </c>
      <c r="AB169" s="187"/>
    </row>
    <row r="170" spans="1:28" ht="22.5" customHeight="1">
      <c r="A170" s="55">
        <v>169</v>
      </c>
      <c r="B170" s="101"/>
      <c r="C170" s="200" t="s">
        <v>51</v>
      </c>
      <c r="D170" s="185">
        <v>45562.75</v>
      </c>
      <c r="E170" s="70" t="str">
        <f t="shared" si="0"/>
        <v>RIC000169</v>
      </c>
      <c r="F170" s="349" t="s">
        <v>284</v>
      </c>
      <c r="G170" s="227" t="s">
        <v>1354</v>
      </c>
      <c r="H170" s="101"/>
      <c r="I170" s="107"/>
      <c r="J170" s="107"/>
      <c r="K170" s="227" t="s">
        <v>1355</v>
      </c>
      <c r="L170" s="286"/>
      <c r="M170" s="148" t="s">
        <v>237</v>
      </c>
      <c r="N170" s="181" t="s">
        <v>57</v>
      </c>
      <c r="O170" s="229" t="s">
        <v>144</v>
      </c>
      <c r="P170" s="240" t="s">
        <v>499</v>
      </c>
      <c r="Q170" s="208"/>
      <c r="R170" s="209"/>
      <c r="S170" s="227" t="s">
        <v>1356</v>
      </c>
      <c r="T170" s="227" t="s">
        <v>1357</v>
      </c>
      <c r="U170" s="337" t="s">
        <v>692</v>
      </c>
      <c r="V170" s="211"/>
      <c r="W170" s="321">
        <v>45562.833333333336</v>
      </c>
      <c r="X170" s="186"/>
      <c r="Y170" s="112" t="str">
        <f t="shared" ca="1" si="1"/>
        <v>0.08 วัน 2 ชั่วโมง</v>
      </c>
      <c r="Z170" s="107"/>
      <c r="AA170" s="101"/>
      <c r="AB170" s="107"/>
    </row>
    <row r="171" spans="1:28" ht="22.5" customHeight="1">
      <c r="A171" s="55">
        <v>170</v>
      </c>
      <c r="B171" s="101"/>
      <c r="C171" s="207" t="s">
        <v>51</v>
      </c>
      <c r="D171" s="270">
        <v>45562.75</v>
      </c>
      <c r="E171" s="130" t="str">
        <f t="shared" si="0"/>
        <v>RIC000170</v>
      </c>
      <c r="F171" s="350" t="s">
        <v>284</v>
      </c>
      <c r="G171" s="302" t="s">
        <v>1358</v>
      </c>
      <c r="H171" s="303"/>
      <c r="I171" s="187"/>
      <c r="J171" s="187"/>
      <c r="K171" s="302" t="s">
        <v>1359</v>
      </c>
      <c r="L171" s="229"/>
      <c r="M171" s="158" t="s">
        <v>237</v>
      </c>
      <c r="N171" s="247" t="s">
        <v>57</v>
      </c>
      <c r="O171" s="266" t="s">
        <v>144</v>
      </c>
      <c r="P171" s="263" t="s">
        <v>1360</v>
      </c>
      <c r="Q171" s="208"/>
      <c r="R171" s="209"/>
      <c r="S171" s="302" t="s">
        <v>1361</v>
      </c>
      <c r="T171" s="302" t="s">
        <v>1362</v>
      </c>
      <c r="U171" s="266" t="s">
        <v>241</v>
      </c>
      <c r="V171" s="211"/>
      <c r="W171" s="321">
        <v>45562.833333333336</v>
      </c>
      <c r="X171" s="186"/>
      <c r="Y171" s="112" t="str">
        <f t="shared" ca="1" si="1"/>
        <v>0.08 วัน 2 ชั่วโมง</v>
      </c>
      <c r="Z171" s="187"/>
      <c r="AA171" s="303"/>
      <c r="AB171" s="187"/>
    </row>
    <row r="172" spans="1:28" ht="22.5" customHeight="1">
      <c r="A172" s="55">
        <v>171</v>
      </c>
      <c r="B172" s="101"/>
      <c r="C172" s="200" t="s">
        <v>51</v>
      </c>
      <c r="D172" s="185">
        <v>45562.916666666664</v>
      </c>
      <c r="E172" s="70" t="str">
        <f t="shared" si="0"/>
        <v>MAR000171</v>
      </c>
      <c r="F172" s="288" t="s">
        <v>969</v>
      </c>
      <c r="G172" s="227" t="s">
        <v>1363</v>
      </c>
      <c r="H172" s="240"/>
      <c r="I172" s="339" t="s">
        <v>1364</v>
      </c>
      <c r="J172" s="339" t="s">
        <v>1365</v>
      </c>
      <c r="K172" s="227" t="s">
        <v>307</v>
      </c>
      <c r="L172" s="247"/>
      <c r="M172" s="148" t="s">
        <v>237</v>
      </c>
      <c r="N172" s="181" t="s">
        <v>57</v>
      </c>
      <c r="O172" s="229" t="s">
        <v>144</v>
      </c>
      <c r="P172" s="240" t="s">
        <v>1360</v>
      </c>
      <c r="Q172" s="208"/>
      <c r="R172" s="209"/>
      <c r="S172" s="227" t="s">
        <v>1366</v>
      </c>
      <c r="T172" s="227" t="s">
        <v>1367</v>
      </c>
      <c r="U172" s="181" t="s">
        <v>163</v>
      </c>
      <c r="V172" s="211"/>
      <c r="W172" s="321">
        <v>45565.662499999999</v>
      </c>
      <c r="X172" s="186"/>
      <c r="Y172" s="112" t="str">
        <f t="shared" ca="1" si="1"/>
        <v>2.75 วัน 17.9 ชั่วโมง</v>
      </c>
      <c r="Z172" s="107"/>
      <c r="AA172" s="289" t="s">
        <v>1368</v>
      </c>
      <c r="AB172" s="340" t="s">
        <v>1369</v>
      </c>
    </row>
    <row r="173" spans="1:28" ht="22.5" customHeight="1">
      <c r="A173" s="55">
        <v>172</v>
      </c>
      <c r="B173" s="303"/>
      <c r="C173" s="207" t="s">
        <v>51</v>
      </c>
      <c r="D173" s="270">
        <v>45563.583333333336</v>
      </c>
      <c r="E173" s="130" t="str">
        <f t="shared" si="0"/>
        <v>DIO000172</v>
      </c>
      <c r="F173" s="324" t="s">
        <v>904</v>
      </c>
      <c r="G173" s="302" t="s">
        <v>1335</v>
      </c>
      <c r="H173" s="303"/>
      <c r="I173" s="187"/>
      <c r="J173" s="187"/>
      <c r="K173" s="302" t="s">
        <v>884</v>
      </c>
      <c r="L173" s="181"/>
      <c r="M173" s="158" t="s">
        <v>237</v>
      </c>
      <c r="N173" s="247" t="s">
        <v>57</v>
      </c>
      <c r="O173" s="266" t="s">
        <v>144</v>
      </c>
      <c r="P173" s="263" t="s">
        <v>1370</v>
      </c>
      <c r="Q173" s="208">
        <v>45565</v>
      </c>
      <c r="R173" s="209"/>
      <c r="S173" s="302" t="s">
        <v>1371</v>
      </c>
      <c r="T173" s="302" t="s">
        <v>1372</v>
      </c>
      <c r="U173" s="247" t="s">
        <v>163</v>
      </c>
      <c r="V173" s="211"/>
      <c r="W173" s="321">
        <v>45563.745138888888</v>
      </c>
      <c r="X173" s="186"/>
      <c r="Y173" s="112" t="str">
        <f t="shared" ca="1" si="1"/>
        <v>0.16 วัน 3.88 ชั่วโมง</v>
      </c>
      <c r="Z173" s="187"/>
      <c r="AA173" s="303"/>
      <c r="AB173" s="340" t="s">
        <v>1373</v>
      </c>
    </row>
    <row r="174" spans="1:28" ht="22.5" customHeight="1">
      <c r="A174" s="55">
        <v>173</v>
      </c>
      <c r="B174" s="101"/>
      <c r="C174" s="200" t="s">
        <v>51</v>
      </c>
      <c r="D174" s="185">
        <v>45563.729166666664</v>
      </c>
      <c r="E174" s="70" t="str">
        <f t="shared" si="0"/>
        <v>BMN000173</v>
      </c>
      <c r="F174" s="332" t="s">
        <v>112</v>
      </c>
      <c r="G174" s="227" t="s">
        <v>494</v>
      </c>
      <c r="H174" s="101"/>
      <c r="I174" s="107"/>
      <c r="J174" s="107"/>
      <c r="K174" s="227" t="s">
        <v>1374</v>
      </c>
      <c r="L174" s="247"/>
      <c r="M174" s="148" t="s">
        <v>237</v>
      </c>
      <c r="N174" s="181" t="s">
        <v>57</v>
      </c>
      <c r="O174" s="229" t="s">
        <v>144</v>
      </c>
      <c r="P174" s="228" t="s">
        <v>196</v>
      </c>
      <c r="Q174" s="208"/>
      <c r="R174" s="209"/>
      <c r="S174" s="227" t="s">
        <v>1375</v>
      </c>
      <c r="T174" s="227" t="s">
        <v>1376</v>
      </c>
      <c r="U174" s="181" t="s">
        <v>163</v>
      </c>
      <c r="V174" s="211"/>
      <c r="W174" s="257"/>
      <c r="X174" s="186"/>
      <c r="Y174" s="112" t="str">
        <f t="shared" ca="1" si="1"/>
        <v>702.69 วัน 16.54 ชั่วโมง</v>
      </c>
      <c r="Z174" s="107"/>
      <c r="AA174" s="289" t="s">
        <v>1377</v>
      </c>
      <c r="AB174" s="340" t="s">
        <v>1378</v>
      </c>
    </row>
    <row r="175" spans="1:28" ht="22.5" customHeight="1">
      <c r="A175" s="55">
        <v>174</v>
      </c>
      <c r="B175" s="351">
        <v>7365486</v>
      </c>
      <c r="C175" s="207" t="s">
        <v>51</v>
      </c>
      <c r="D175" s="270">
        <v>45564.416666666664</v>
      </c>
      <c r="E175" s="130" t="str">
        <f t="shared" si="0"/>
        <v>TRU000174</v>
      </c>
      <c r="F175" s="301" t="b">
        <v>1</v>
      </c>
      <c r="G175" s="302" t="s">
        <v>360</v>
      </c>
      <c r="H175" s="303"/>
      <c r="I175" s="187"/>
      <c r="J175" s="187"/>
      <c r="K175" s="302" t="s">
        <v>620</v>
      </c>
      <c r="L175" s="235"/>
      <c r="M175" s="158" t="s">
        <v>237</v>
      </c>
      <c r="N175" s="215" t="s">
        <v>465</v>
      </c>
      <c r="O175" s="266" t="s">
        <v>144</v>
      </c>
      <c r="P175" s="263" t="s">
        <v>1379</v>
      </c>
      <c r="Q175" s="208"/>
      <c r="R175" s="209"/>
      <c r="S175" s="302" t="s">
        <v>1217</v>
      </c>
      <c r="T175" s="302" t="s">
        <v>1380</v>
      </c>
      <c r="U175" s="276" t="s">
        <v>294</v>
      </c>
      <c r="V175" s="211"/>
      <c r="W175" s="321">
        <v>45571.541666666664</v>
      </c>
      <c r="X175" s="186"/>
      <c r="Y175" s="112" t="str">
        <f t="shared" ca="1" si="1"/>
        <v>7.13 วัน 3 ชั่วโมง</v>
      </c>
      <c r="Z175" s="187"/>
      <c r="AA175" s="303"/>
      <c r="AB175" s="187"/>
    </row>
    <row r="176" spans="1:28" ht="22.5" customHeight="1">
      <c r="A176" s="55">
        <v>175</v>
      </c>
      <c r="B176" s="101"/>
      <c r="C176" s="200" t="s">
        <v>51</v>
      </c>
      <c r="D176" s="185">
        <v>45564.333333333336</v>
      </c>
      <c r="E176" s="70" t="str">
        <f t="shared" si="0"/>
        <v>EVE000175</v>
      </c>
      <c r="F176" s="313" t="s">
        <v>299</v>
      </c>
      <c r="G176" s="227" t="s">
        <v>1381</v>
      </c>
      <c r="H176" s="101"/>
      <c r="I176" s="107"/>
      <c r="J176" s="107"/>
      <c r="K176" s="227" t="s">
        <v>1382</v>
      </c>
      <c r="L176" s="197"/>
      <c r="M176" s="148" t="s">
        <v>237</v>
      </c>
      <c r="N176" s="297" t="s">
        <v>67</v>
      </c>
      <c r="O176" s="181" t="s">
        <v>466</v>
      </c>
      <c r="P176" s="206" t="s">
        <v>292</v>
      </c>
      <c r="Q176" s="208"/>
      <c r="R176" s="209"/>
      <c r="S176" s="227" t="s">
        <v>1383</v>
      </c>
      <c r="T176" s="227" t="s">
        <v>1384</v>
      </c>
      <c r="U176" s="206" t="s">
        <v>319</v>
      </c>
      <c r="V176" s="211"/>
      <c r="W176" s="321">
        <v>45564.375</v>
      </c>
      <c r="X176" s="186"/>
      <c r="Y176" s="112" t="str">
        <f t="shared" ca="1" si="1"/>
        <v>0.04 วัน 1 ชั่วโมง</v>
      </c>
      <c r="Z176" s="107"/>
      <c r="AA176" s="101"/>
      <c r="AB176" s="107"/>
    </row>
    <row r="177" spans="1:28" ht="22.5" customHeight="1">
      <c r="A177" s="55">
        <v>176</v>
      </c>
      <c r="B177" s="352"/>
      <c r="C177" s="353" t="s">
        <v>51</v>
      </c>
      <c r="D177" s="354">
        <v>45564.416666666664</v>
      </c>
      <c r="E177" s="130" t="str">
        <f t="shared" si="0"/>
        <v>DIO000176</v>
      </c>
      <c r="F177" s="355" t="s">
        <v>904</v>
      </c>
      <c r="G177" s="356" t="s">
        <v>1335</v>
      </c>
      <c r="H177" s="352"/>
      <c r="I177" s="357"/>
      <c r="J177" s="357"/>
      <c r="K177" s="358" t="s">
        <v>1385</v>
      </c>
      <c r="L177" s="359"/>
      <c r="M177" s="158" t="s">
        <v>237</v>
      </c>
      <c r="N177" s="359" t="s">
        <v>57</v>
      </c>
      <c r="O177" s="360" t="s">
        <v>144</v>
      </c>
      <c r="P177" s="215" t="s">
        <v>69</v>
      </c>
      <c r="Q177" s="208"/>
      <c r="R177" s="209"/>
      <c r="S177" s="356" t="s">
        <v>1386</v>
      </c>
      <c r="T177" s="356" t="s">
        <v>1387</v>
      </c>
      <c r="U177" s="359" t="s">
        <v>163</v>
      </c>
      <c r="V177" s="211"/>
      <c r="W177" s="354">
        <v>45565.958333333336</v>
      </c>
      <c r="X177" s="186"/>
      <c r="Y177" s="112" t="str">
        <f t="shared" ca="1" si="1"/>
        <v>1.54 วัน 13 ชั่วโมง</v>
      </c>
      <c r="Z177" s="357"/>
      <c r="AA177" s="361" t="s">
        <v>1388</v>
      </c>
      <c r="AB177" s="362" t="s">
        <v>1389</v>
      </c>
    </row>
    <row r="178" spans="1:28" ht="22.5" customHeight="1">
      <c r="A178" s="55">
        <v>177</v>
      </c>
      <c r="B178" s="101"/>
      <c r="C178" s="200" t="s">
        <v>51</v>
      </c>
      <c r="D178" s="185">
        <v>45565.397222222222</v>
      </c>
      <c r="E178" s="70" t="str">
        <f t="shared" si="0"/>
        <v>NEW000177</v>
      </c>
      <c r="F178" s="226" t="s">
        <v>434</v>
      </c>
      <c r="G178" s="227" t="s">
        <v>455</v>
      </c>
      <c r="H178" s="101"/>
      <c r="I178" s="107"/>
      <c r="J178" s="107"/>
      <c r="K178" s="227" t="s">
        <v>1390</v>
      </c>
      <c r="L178" s="197"/>
      <c r="M178" s="148" t="s">
        <v>237</v>
      </c>
      <c r="N178" s="297" t="s">
        <v>67</v>
      </c>
      <c r="O178" s="229" t="s">
        <v>144</v>
      </c>
      <c r="P178" s="228" t="s">
        <v>297</v>
      </c>
      <c r="Q178" s="208"/>
      <c r="R178" s="209"/>
      <c r="S178" s="107"/>
      <c r="T178" s="107"/>
      <c r="U178" s="206" t="s">
        <v>319</v>
      </c>
      <c r="V178" s="211"/>
      <c r="W178" s="257"/>
      <c r="X178" s="186"/>
      <c r="Y178" s="112" t="str">
        <f t="shared" ca="1" si="1"/>
        <v>701.02 วัน 0.5 ชั่วโมง</v>
      </c>
      <c r="Z178" s="107"/>
      <c r="AA178" s="101"/>
      <c r="AB178" s="340" t="s">
        <v>1391</v>
      </c>
    </row>
    <row r="179" spans="1:28" ht="22.5" customHeight="1">
      <c r="A179" s="55">
        <v>178</v>
      </c>
      <c r="B179" s="303"/>
      <c r="C179" s="207" t="s">
        <v>51</v>
      </c>
      <c r="D179" s="270">
        <v>45565.444444444445</v>
      </c>
      <c r="E179" s="130" t="str">
        <f t="shared" si="0"/>
        <v>BMN000178</v>
      </c>
      <c r="F179" s="336" t="s">
        <v>112</v>
      </c>
      <c r="G179" s="302" t="s">
        <v>1392</v>
      </c>
      <c r="H179" s="303"/>
      <c r="I179" s="187"/>
      <c r="J179" s="187"/>
      <c r="K179" s="302" t="s">
        <v>1393</v>
      </c>
      <c r="L179" s="262"/>
      <c r="M179" s="158" t="s">
        <v>237</v>
      </c>
      <c r="N179" s="304" t="s">
        <v>67</v>
      </c>
      <c r="O179" s="266" t="s">
        <v>144</v>
      </c>
      <c r="P179" s="263" t="s">
        <v>1394</v>
      </c>
      <c r="Q179" s="208"/>
      <c r="R179" s="209"/>
      <c r="S179" s="302" t="s">
        <v>1395</v>
      </c>
      <c r="T179" s="302" t="s">
        <v>1396</v>
      </c>
      <c r="U179" s="239" t="s">
        <v>71</v>
      </c>
      <c r="V179" s="211"/>
      <c r="W179" s="321">
        <v>45566.411805555559</v>
      </c>
      <c r="X179" s="186"/>
      <c r="Y179" s="112" t="str">
        <f t="shared" ca="1" si="1"/>
        <v>0.97 วัน 23.22 ชั่วโมง</v>
      </c>
      <c r="Z179" s="187"/>
      <c r="AA179" s="341" t="s">
        <v>1397</v>
      </c>
      <c r="AB179" s="340" t="s">
        <v>1398</v>
      </c>
    </row>
    <row r="180" spans="1:28" ht="22.5" customHeight="1">
      <c r="A180" s="55">
        <v>179</v>
      </c>
      <c r="B180" s="101"/>
      <c r="C180" s="200" t="s">
        <v>51</v>
      </c>
      <c r="D180" s="185">
        <v>45565.447916666664</v>
      </c>
      <c r="E180" s="70" t="str">
        <f t="shared" si="0"/>
        <v>TRU000179</v>
      </c>
      <c r="F180" s="296" t="b">
        <v>1</v>
      </c>
      <c r="G180" s="227" t="s">
        <v>455</v>
      </c>
      <c r="H180" s="101"/>
      <c r="I180" s="107"/>
      <c r="J180" s="107"/>
      <c r="K180" s="227" t="s">
        <v>1399</v>
      </c>
      <c r="L180" s="239"/>
      <c r="M180" s="148" t="s">
        <v>237</v>
      </c>
      <c r="N180" s="297" t="s">
        <v>67</v>
      </c>
      <c r="O180" s="229" t="s">
        <v>144</v>
      </c>
      <c r="P180" s="213" t="s">
        <v>69</v>
      </c>
      <c r="Q180" s="208"/>
      <c r="R180" s="209"/>
      <c r="S180" s="227" t="s">
        <v>1400</v>
      </c>
      <c r="T180" s="227" t="s">
        <v>1401</v>
      </c>
      <c r="U180" s="262" t="s">
        <v>71</v>
      </c>
      <c r="V180" s="211"/>
      <c r="W180" s="321">
        <v>45572.333333333336</v>
      </c>
      <c r="X180" s="186"/>
      <c r="Y180" s="112" t="str">
        <f t="shared" ca="1" si="1"/>
        <v>6.89 วัน 21.25 ชั่วโมง</v>
      </c>
      <c r="Z180" s="107"/>
      <c r="AA180" s="298" t="s">
        <v>1402</v>
      </c>
      <c r="AB180" s="107"/>
    </row>
    <row r="181" spans="1:28" ht="22.5" customHeight="1">
      <c r="A181" s="55">
        <v>180</v>
      </c>
      <c r="B181" s="303"/>
      <c r="C181" s="207" t="s">
        <v>51</v>
      </c>
      <c r="D181" s="270">
        <v>243892.45828703704</v>
      </c>
      <c r="E181" s="130" t="str">
        <f t="shared" si="0"/>
        <v>RIC000180</v>
      </c>
      <c r="F181" s="350" t="s">
        <v>284</v>
      </c>
      <c r="G181" s="302" t="s">
        <v>1403</v>
      </c>
      <c r="H181" s="303"/>
      <c r="I181" s="187"/>
      <c r="J181" s="187"/>
      <c r="K181" s="302" t="s">
        <v>1404</v>
      </c>
      <c r="L181" s="181" t="s">
        <v>1405</v>
      </c>
      <c r="M181" s="158" t="s">
        <v>237</v>
      </c>
      <c r="N181" s="247" t="s">
        <v>57</v>
      </c>
      <c r="O181" s="276" t="s">
        <v>144</v>
      </c>
      <c r="P181" s="215" t="s">
        <v>1406</v>
      </c>
      <c r="Q181" s="208"/>
      <c r="R181" s="209"/>
      <c r="S181" s="302" t="s">
        <v>1407</v>
      </c>
      <c r="T181" s="187" t="s">
        <v>1233</v>
      </c>
      <c r="U181" s="247" t="s">
        <v>163</v>
      </c>
      <c r="V181" s="211" t="s">
        <v>1408</v>
      </c>
      <c r="W181" s="257">
        <v>45800.36513888889</v>
      </c>
      <c r="X181" s="186"/>
      <c r="Y181" s="112" t="str">
        <f t="shared" ca="1" si="1"/>
        <v>-198092.09 วัน 21.76 ชั่วโมง</v>
      </c>
      <c r="Z181" s="187"/>
      <c r="AA181" s="303" t="s">
        <v>1409</v>
      </c>
      <c r="AB181" s="340" t="s">
        <v>1410</v>
      </c>
    </row>
    <row r="182" spans="1:28" ht="22.5" customHeight="1">
      <c r="A182" s="55">
        <v>181</v>
      </c>
      <c r="B182" s="101"/>
      <c r="C182" s="200" t="s">
        <v>51</v>
      </c>
      <c r="D182" s="185">
        <v>45565.458333333336</v>
      </c>
      <c r="E182" s="70" t="str">
        <f t="shared" si="0"/>
        <v>BMN000181</v>
      </c>
      <c r="F182" s="332" t="s">
        <v>112</v>
      </c>
      <c r="G182" s="227" t="s">
        <v>1411</v>
      </c>
      <c r="H182" s="101"/>
      <c r="I182" s="107"/>
      <c r="J182" s="107"/>
      <c r="K182" s="227" t="s">
        <v>1412</v>
      </c>
      <c r="L182" s="239"/>
      <c r="M182" s="148" t="s">
        <v>237</v>
      </c>
      <c r="N182" s="297" t="s">
        <v>67</v>
      </c>
      <c r="O182" s="181" t="s">
        <v>466</v>
      </c>
      <c r="P182" s="235" t="s">
        <v>621</v>
      </c>
      <c r="Q182" s="208"/>
      <c r="R182" s="209"/>
      <c r="S182" s="227" t="s">
        <v>1413</v>
      </c>
      <c r="T182" s="107"/>
      <c r="U182" s="262" t="s">
        <v>71</v>
      </c>
      <c r="V182" s="211"/>
      <c r="W182" s="257"/>
      <c r="X182" s="186"/>
      <c r="Y182" s="112" t="str">
        <f t="shared" ca="1" si="1"/>
        <v>700.96 วัน 23.04 ชั่วโมง</v>
      </c>
      <c r="Z182" s="107"/>
      <c r="AA182" s="289" t="s">
        <v>1414</v>
      </c>
      <c r="AB182" s="107"/>
    </row>
    <row r="183" spans="1:28" ht="22.5" customHeight="1">
      <c r="A183" s="55">
        <v>182</v>
      </c>
      <c r="B183" s="303"/>
      <c r="C183" s="207" t="s">
        <v>51</v>
      </c>
      <c r="D183" s="270">
        <v>45565.488888888889</v>
      </c>
      <c r="E183" s="130" t="str">
        <f t="shared" si="0"/>
        <v>TRU000182</v>
      </c>
      <c r="F183" s="301" t="b">
        <v>1</v>
      </c>
      <c r="G183" s="302" t="s">
        <v>455</v>
      </c>
      <c r="H183" s="303"/>
      <c r="I183" s="187"/>
      <c r="J183" s="187"/>
      <c r="K183" s="302" t="s">
        <v>1415</v>
      </c>
      <c r="L183" s="262"/>
      <c r="M183" s="158" t="s">
        <v>237</v>
      </c>
      <c r="N183" s="304" t="s">
        <v>67</v>
      </c>
      <c r="O183" s="266" t="s">
        <v>144</v>
      </c>
      <c r="P183" s="215" t="s">
        <v>69</v>
      </c>
      <c r="Q183" s="208"/>
      <c r="R183" s="209"/>
      <c r="S183" s="302" t="s">
        <v>1395</v>
      </c>
      <c r="T183" s="302" t="s">
        <v>1396</v>
      </c>
      <c r="U183" s="239" t="s">
        <v>71</v>
      </c>
      <c r="V183" s="211"/>
      <c r="W183" s="321">
        <v>45568.701388888891</v>
      </c>
      <c r="X183" s="186"/>
      <c r="Y183" s="112" t="str">
        <f t="shared" ca="1" si="1"/>
        <v>3.21 วัน 5.1 ชั่วโมง</v>
      </c>
      <c r="Z183" s="187"/>
      <c r="AA183" s="341" t="s">
        <v>1416</v>
      </c>
      <c r="AB183" s="187"/>
    </row>
    <row r="184" spans="1:28" ht="22.5" customHeight="1">
      <c r="A184" s="55">
        <v>183</v>
      </c>
      <c r="B184" s="101"/>
      <c r="C184" s="200" t="s">
        <v>51</v>
      </c>
      <c r="D184" s="185">
        <v>243891.54162037038</v>
      </c>
      <c r="E184" s="70" t="str">
        <f t="shared" si="0"/>
        <v>EVE000183</v>
      </c>
      <c r="F184" s="313" t="s">
        <v>299</v>
      </c>
      <c r="G184" s="227" t="s">
        <v>1417</v>
      </c>
      <c r="H184" s="101"/>
      <c r="I184" s="107"/>
      <c r="J184" s="107"/>
      <c r="K184" s="227" t="s">
        <v>1418</v>
      </c>
      <c r="L184" s="197"/>
      <c r="M184" s="148" t="s">
        <v>237</v>
      </c>
      <c r="N184" s="297" t="s">
        <v>67</v>
      </c>
      <c r="O184" s="337" t="s">
        <v>144</v>
      </c>
      <c r="P184" s="213" t="s">
        <v>69</v>
      </c>
      <c r="Q184" s="208"/>
      <c r="R184" s="209"/>
      <c r="S184" s="227" t="s">
        <v>1419</v>
      </c>
      <c r="T184" s="107"/>
      <c r="U184" s="206" t="s">
        <v>319</v>
      </c>
      <c r="V184" s="211"/>
      <c r="W184" s="257">
        <v>243902.42258101853</v>
      </c>
      <c r="X184" s="186"/>
      <c r="Y184" s="112" t="str">
        <f t="shared" ca="1" si="1"/>
        <v>10.88 วัน 21.14 ชั่วโมง</v>
      </c>
      <c r="Z184" s="107"/>
      <c r="AA184" s="101"/>
      <c r="AB184" s="107"/>
    </row>
    <row r="185" spans="1:28" ht="22.5" customHeight="1">
      <c r="A185" s="55">
        <v>184</v>
      </c>
      <c r="B185" s="303"/>
      <c r="C185" s="207" t="s">
        <v>51</v>
      </c>
      <c r="D185" s="270">
        <v>45565.75</v>
      </c>
      <c r="E185" s="130" t="str">
        <f t="shared" si="0"/>
        <v>TRU000184</v>
      </c>
      <c r="F185" s="301" t="b">
        <v>1</v>
      </c>
      <c r="G185" s="302" t="s">
        <v>455</v>
      </c>
      <c r="H185" s="303"/>
      <c r="I185" s="187"/>
      <c r="J185" s="187"/>
      <c r="K185" s="302" t="s">
        <v>1420</v>
      </c>
      <c r="L185" s="262"/>
      <c r="M185" s="158" t="s">
        <v>237</v>
      </c>
      <c r="N185" s="304" t="s">
        <v>67</v>
      </c>
      <c r="O185" s="266" t="s">
        <v>144</v>
      </c>
      <c r="P185" s="215" t="s">
        <v>69</v>
      </c>
      <c r="Q185" s="208"/>
      <c r="R185" s="209"/>
      <c r="S185" s="302" t="s">
        <v>1395</v>
      </c>
      <c r="T185" s="302" t="s">
        <v>1396</v>
      </c>
      <c r="U185" s="239" t="s">
        <v>71</v>
      </c>
      <c r="V185" s="211"/>
      <c r="W185" s="321">
        <v>45568.333333333336</v>
      </c>
      <c r="X185" s="186"/>
      <c r="Y185" s="112" t="str">
        <f t="shared" ca="1" si="1"/>
        <v>2.58 วัน 14 ชั่วโมง</v>
      </c>
      <c r="Z185" s="187"/>
      <c r="AA185" s="338" t="s">
        <v>1421</v>
      </c>
      <c r="AB185" s="187"/>
    </row>
    <row r="186" spans="1:28" ht="22.5" customHeight="1">
      <c r="A186" s="55">
        <v>185</v>
      </c>
      <c r="B186" s="101"/>
      <c r="C186" s="200" t="s">
        <v>51</v>
      </c>
      <c r="D186" s="185">
        <v>45566.333333333336</v>
      </c>
      <c r="E186" s="70" t="str">
        <f t="shared" si="0"/>
        <v>DTA000185</v>
      </c>
      <c r="F186" s="349" t="s">
        <v>543</v>
      </c>
      <c r="G186" s="227" t="s">
        <v>455</v>
      </c>
      <c r="H186" s="101"/>
      <c r="I186" s="107"/>
      <c r="J186" s="107"/>
      <c r="K186" s="227" t="s">
        <v>1422</v>
      </c>
      <c r="L186" s="239"/>
      <c r="M186" s="148" t="s">
        <v>237</v>
      </c>
      <c r="N186" s="297" t="s">
        <v>67</v>
      </c>
      <c r="O186" s="229" t="s">
        <v>144</v>
      </c>
      <c r="P186" s="213" t="s">
        <v>69</v>
      </c>
      <c r="Q186" s="208"/>
      <c r="R186" s="209"/>
      <c r="S186" s="227" t="s">
        <v>1423</v>
      </c>
      <c r="T186" s="227" t="s">
        <v>1401</v>
      </c>
      <c r="U186" s="262" t="s">
        <v>71</v>
      </c>
      <c r="V186" s="211"/>
      <c r="W186" s="321">
        <v>45572.333333333336</v>
      </c>
      <c r="X186" s="186"/>
      <c r="Y186" s="112" t="str">
        <f t="shared" ca="1" si="1"/>
        <v>6 วัน 0 ชั่วโมง</v>
      </c>
      <c r="Z186" s="107"/>
      <c r="AA186" s="298" t="s">
        <v>1424</v>
      </c>
      <c r="AB186" s="107"/>
    </row>
    <row r="187" spans="1:28" ht="22.5" customHeight="1">
      <c r="A187" s="55">
        <v>186</v>
      </c>
      <c r="B187" s="351">
        <v>7368925</v>
      </c>
      <c r="C187" s="207" t="s">
        <v>51</v>
      </c>
      <c r="D187" s="270">
        <v>45566.4375</v>
      </c>
      <c r="E187" s="130" t="str">
        <f t="shared" si="0"/>
        <v>TRU000186</v>
      </c>
      <c r="F187" s="301" t="b">
        <v>1</v>
      </c>
      <c r="G187" s="302" t="s">
        <v>380</v>
      </c>
      <c r="H187" s="263"/>
      <c r="I187" s="333" t="s">
        <v>1425</v>
      </c>
      <c r="J187" s="333" t="s">
        <v>1426</v>
      </c>
      <c r="K187" s="302" t="s">
        <v>1427</v>
      </c>
      <c r="L187" s="206"/>
      <c r="M187" s="158" t="s">
        <v>237</v>
      </c>
      <c r="N187" s="304" t="s">
        <v>67</v>
      </c>
      <c r="O187" s="266" t="s">
        <v>144</v>
      </c>
      <c r="P187" s="215" t="s">
        <v>69</v>
      </c>
      <c r="Q187" s="208"/>
      <c r="R187" s="209"/>
      <c r="S187" s="302" t="s">
        <v>1428</v>
      </c>
      <c r="T187" s="302" t="s">
        <v>786</v>
      </c>
      <c r="U187" s="197" t="s">
        <v>319</v>
      </c>
      <c r="V187" s="211"/>
      <c r="W187" s="321">
        <v>45566.5</v>
      </c>
      <c r="X187" s="186"/>
      <c r="Y187" s="112" t="str">
        <f t="shared" ca="1" si="1"/>
        <v>0.06 วัน 1.5 ชั่วโมง</v>
      </c>
      <c r="Z187" s="187"/>
      <c r="AA187" s="303"/>
      <c r="AB187" s="340" t="s">
        <v>1429</v>
      </c>
    </row>
    <row r="188" spans="1:28" ht="22.5" customHeight="1">
      <c r="A188" s="55">
        <v>187</v>
      </c>
      <c r="B188" s="101"/>
      <c r="C188" s="200" t="s">
        <v>51</v>
      </c>
      <c r="D188" s="185">
        <v>45566.458333333336</v>
      </c>
      <c r="E188" s="70" t="str">
        <f t="shared" si="0"/>
        <v>ALD000187</v>
      </c>
      <c r="F188" s="342" t="s">
        <v>749</v>
      </c>
      <c r="G188" s="241" t="s">
        <v>455</v>
      </c>
      <c r="H188" s="101"/>
      <c r="I188" s="107"/>
      <c r="J188" s="107"/>
      <c r="K188" s="227" t="s">
        <v>1430</v>
      </c>
      <c r="L188" s="239"/>
      <c r="M188" s="148" t="s">
        <v>237</v>
      </c>
      <c r="N188" s="297" t="s">
        <v>67</v>
      </c>
      <c r="O188" s="229" t="s">
        <v>144</v>
      </c>
      <c r="P188" s="213" t="s">
        <v>69</v>
      </c>
      <c r="Q188" s="208"/>
      <c r="R188" s="209"/>
      <c r="S188" s="227" t="s">
        <v>1428</v>
      </c>
      <c r="T188" s="227" t="s">
        <v>786</v>
      </c>
      <c r="U188" s="262" t="s">
        <v>71</v>
      </c>
      <c r="V188" s="211"/>
      <c r="W188" s="321">
        <v>45566.583333333336</v>
      </c>
      <c r="X188" s="186"/>
      <c r="Y188" s="112" t="str">
        <f t="shared" ca="1" si="1"/>
        <v>0.13 วัน 3 ชั่วโมง</v>
      </c>
      <c r="Z188" s="107"/>
      <c r="AA188" s="101"/>
      <c r="AB188" s="340" t="s">
        <v>1431</v>
      </c>
    </row>
    <row r="189" spans="1:28" ht="22.5" customHeight="1">
      <c r="A189" s="55">
        <v>188</v>
      </c>
      <c r="B189" s="303"/>
      <c r="C189" s="207" t="s">
        <v>51</v>
      </c>
      <c r="D189" s="270">
        <v>45566.465277777781</v>
      </c>
      <c r="E189" s="130" t="str">
        <f t="shared" si="0"/>
        <v>TRU000188</v>
      </c>
      <c r="F189" s="301" t="b">
        <v>1</v>
      </c>
      <c r="G189" s="302" t="s">
        <v>455</v>
      </c>
      <c r="H189" s="303"/>
      <c r="I189" s="187"/>
      <c r="J189" s="187"/>
      <c r="K189" s="302" t="s">
        <v>1432</v>
      </c>
      <c r="L189" s="262"/>
      <c r="M189" s="158" t="s">
        <v>237</v>
      </c>
      <c r="N189" s="304" t="s">
        <v>67</v>
      </c>
      <c r="O189" s="266" t="s">
        <v>144</v>
      </c>
      <c r="P189" s="215" t="s">
        <v>69</v>
      </c>
      <c r="Q189" s="208"/>
      <c r="R189" s="209"/>
      <c r="S189" s="302" t="s">
        <v>1428</v>
      </c>
      <c r="T189" s="302" t="s">
        <v>786</v>
      </c>
      <c r="U189" s="239" t="s">
        <v>71</v>
      </c>
      <c r="V189" s="211"/>
      <c r="W189" s="321">
        <v>45566.5</v>
      </c>
      <c r="X189" s="186"/>
      <c r="Y189" s="112" t="str">
        <f t="shared" ca="1" si="1"/>
        <v>0.03 วัน 0.83 ชั่วโมง</v>
      </c>
      <c r="Z189" s="187"/>
      <c r="AA189" s="338" t="s">
        <v>1433</v>
      </c>
      <c r="AB189" s="187"/>
    </row>
    <row r="190" spans="1:28" ht="22.5" customHeight="1">
      <c r="A190" s="55">
        <v>189</v>
      </c>
      <c r="B190" s="101"/>
      <c r="C190" s="200" t="s">
        <v>51</v>
      </c>
      <c r="D190" s="185">
        <v>45566.465277777781</v>
      </c>
      <c r="E190" s="70" t="str">
        <f t="shared" si="0"/>
        <v>TRU000189</v>
      </c>
      <c r="F190" s="296" t="b">
        <v>1</v>
      </c>
      <c r="G190" s="227" t="s">
        <v>455</v>
      </c>
      <c r="H190" s="101"/>
      <c r="I190" s="107"/>
      <c r="J190" s="107"/>
      <c r="K190" s="227" t="s">
        <v>1434</v>
      </c>
      <c r="L190" s="239"/>
      <c r="M190" s="148" t="s">
        <v>237</v>
      </c>
      <c r="N190" s="297" t="s">
        <v>67</v>
      </c>
      <c r="O190" s="229" t="s">
        <v>144</v>
      </c>
      <c r="P190" s="213" t="s">
        <v>69</v>
      </c>
      <c r="Q190" s="208"/>
      <c r="R190" s="209"/>
      <c r="S190" s="227" t="s">
        <v>1400</v>
      </c>
      <c r="T190" s="227" t="s">
        <v>1435</v>
      </c>
      <c r="U190" s="262" t="s">
        <v>71</v>
      </c>
      <c r="V190" s="211"/>
      <c r="W190" s="257"/>
      <c r="X190" s="186"/>
      <c r="Y190" s="112" t="str">
        <f t="shared" ca="1" si="1"/>
        <v>699.95 วัน 22.87 ชั่วโมง</v>
      </c>
      <c r="Z190" s="107"/>
      <c r="AA190" s="298" t="s">
        <v>1436</v>
      </c>
      <c r="AB190" s="107"/>
    </row>
    <row r="191" spans="1:28" ht="22.5" customHeight="1">
      <c r="A191" s="55">
        <v>190</v>
      </c>
      <c r="B191" s="351">
        <v>7368982</v>
      </c>
      <c r="C191" s="207" t="s">
        <v>51</v>
      </c>
      <c r="D191" s="270">
        <v>45566.487500000003</v>
      </c>
      <c r="E191" s="130" t="str">
        <f t="shared" si="0"/>
        <v>TRU000190</v>
      </c>
      <c r="F191" s="301" t="b">
        <v>1</v>
      </c>
      <c r="G191" s="302" t="s">
        <v>329</v>
      </c>
      <c r="H191" s="263"/>
      <c r="I191" s="333" t="s">
        <v>393</v>
      </c>
      <c r="J191" s="333" t="s">
        <v>394</v>
      </c>
      <c r="K191" s="302" t="s">
        <v>1437</v>
      </c>
      <c r="L191" s="206"/>
      <c r="M191" s="158" t="s">
        <v>237</v>
      </c>
      <c r="N191" s="304" t="s">
        <v>67</v>
      </c>
      <c r="O191" s="266" t="s">
        <v>144</v>
      </c>
      <c r="P191" s="215" t="s">
        <v>69</v>
      </c>
      <c r="Q191" s="208"/>
      <c r="R191" s="209"/>
      <c r="S191" s="302" t="s">
        <v>1428</v>
      </c>
      <c r="T191" s="302" t="s">
        <v>786</v>
      </c>
      <c r="U191" s="197" t="s">
        <v>319</v>
      </c>
      <c r="V191" s="211"/>
      <c r="W191" s="321">
        <v>45566.5</v>
      </c>
      <c r="X191" s="186"/>
      <c r="Y191" s="112" t="str">
        <f t="shared" ca="1" si="1"/>
        <v>0.01 วัน 0.3 ชั่วโมง</v>
      </c>
      <c r="Z191" s="187"/>
      <c r="AA191" s="303"/>
      <c r="AB191" s="187"/>
    </row>
    <row r="192" spans="1:28" ht="22.5" customHeight="1">
      <c r="A192" s="55">
        <v>191</v>
      </c>
      <c r="B192" s="101"/>
      <c r="C192" s="200" t="s">
        <v>51</v>
      </c>
      <c r="D192" s="185">
        <v>243892.49300925925</v>
      </c>
      <c r="E192" s="70" t="str">
        <f t="shared" si="0"/>
        <v>WAR000191</v>
      </c>
      <c r="F192" s="363" t="s">
        <v>1058</v>
      </c>
      <c r="G192" s="227" t="s">
        <v>455</v>
      </c>
      <c r="H192" s="101"/>
      <c r="I192" s="107"/>
      <c r="J192" s="107"/>
      <c r="K192" s="227" t="s">
        <v>1438</v>
      </c>
      <c r="L192" s="197"/>
      <c r="M192" s="148" t="s">
        <v>237</v>
      </c>
      <c r="N192" s="297" t="s">
        <v>67</v>
      </c>
      <c r="O192" s="337" t="s">
        <v>144</v>
      </c>
      <c r="P192" s="213" t="s">
        <v>1439</v>
      </c>
      <c r="Q192" s="208">
        <v>45586.427615740744</v>
      </c>
      <c r="R192" s="272">
        <v>45586.5</v>
      </c>
      <c r="S192" s="107" t="s">
        <v>1440</v>
      </c>
      <c r="T192" s="107" t="s">
        <v>1233</v>
      </c>
      <c r="U192" s="206" t="s">
        <v>1441</v>
      </c>
      <c r="V192" s="211"/>
      <c r="W192" s="257">
        <v>45586.5</v>
      </c>
      <c r="X192" s="186"/>
      <c r="Y192" s="112" t="str">
        <f t="shared" ca="1" si="1"/>
        <v>-198305.99 วัน 0.17 ชั่วโมง</v>
      </c>
      <c r="Z192" s="107"/>
      <c r="AA192" s="101"/>
      <c r="AB192" s="107"/>
    </row>
    <row r="193" spans="1:28" ht="22.5" customHeight="1">
      <c r="A193" s="55">
        <v>192</v>
      </c>
      <c r="B193" s="303"/>
      <c r="C193" s="207" t="s">
        <v>51</v>
      </c>
      <c r="D193" s="270">
        <v>243892.49995370369</v>
      </c>
      <c r="E193" s="130" t="str">
        <f t="shared" si="0"/>
        <v>TKC000192</v>
      </c>
      <c r="F193" s="364" t="s">
        <v>687</v>
      </c>
      <c r="G193" s="302" t="s">
        <v>1442</v>
      </c>
      <c r="H193" s="303"/>
      <c r="I193" s="187"/>
      <c r="J193" s="187"/>
      <c r="K193" s="302" t="s">
        <v>1443</v>
      </c>
      <c r="L193" s="181"/>
      <c r="M193" s="158" t="s">
        <v>237</v>
      </c>
      <c r="N193" s="247" t="s">
        <v>57</v>
      </c>
      <c r="O193" s="267" t="s">
        <v>144</v>
      </c>
      <c r="P193" s="228" t="s">
        <v>297</v>
      </c>
      <c r="Q193" s="208"/>
      <c r="R193" s="209"/>
      <c r="S193" s="302" t="s">
        <v>1444</v>
      </c>
      <c r="T193" s="187" t="s">
        <v>1445</v>
      </c>
      <c r="U193" s="247" t="s">
        <v>163</v>
      </c>
      <c r="V193" s="211"/>
      <c r="W193" s="257">
        <v>243901.55050925925</v>
      </c>
      <c r="X193" s="186"/>
      <c r="Y193" s="112" t="str">
        <f t="shared" ca="1" si="1"/>
        <v>9.05 วัน 1.21 ชั่วโมง</v>
      </c>
      <c r="Z193" s="187"/>
      <c r="AA193" s="303"/>
      <c r="AB193" s="187"/>
    </row>
    <row r="194" spans="1:28" ht="22.5" customHeight="1">
      <c r="A194" s="55">
        <v>193</v>
      </c>
      <c r="B194" s="101"/>
      <c r="C194" s="200" t="s">
        <v>51</v>
      </c>
      <c r="D194" s="185">
        <v>45540.416666666664</v>
      </c>
      <c r="E194" s="70" t="str">
        <f t="shared" si="0"/>
        <v>TKC000193</v>
      </c>
      <c r="F194" s="365" t="s">
        <v>687</v>
      </c>
      <c r="G194" s="227" t="s">
        <v>1446</v>
      </c>
      <c r="H194" s="101"/>
      <c r="I194" s="107"/>
      <c r="J194" s="107"/>
      <c r="K194" s="227" t="s">
        <v>1447</v>
      </c>
      <c r="L194" s="247"/>
      <c r="M194" s="148" t="s">
        <v>237</v>
      </c>
      <c r="N194" s="181" t="s">
        <v>57</v>
      </c>
      <c r="O194" s="229" t="s">
        <v>144</v>
      </c>
      <c r="P194" s="228" t="s">
        <v>156</v>
      </c>
      <c r="Q194" s="208"/>
      <c r="R194" s="209"/>
      <c r="S194" s="227" t="s">
        <v>1448</v>
      </c>
      <c r="T194" s="227" t="s">
        <v>1449</v>
      </c>
      <c r="U194" s="181" t="s">
        <v>163</v>
      </c>
      <c r="V194" s="211"/>
      <c r="W194" s="321">
        <v>45570.947916666664</v>
      </c>
      <c r="X194" s="186"/>
      <c r="Y194" s="112" t="str">
        <f t="shared" ca="1" si="1"/>
        <v>30.53 วัน 12.75 ชั่วโมง</v>
      </c>
      <c r="Z194" s="107"/>
      <c r="AA194" s="289" t="s">
        <v>1450</v>
      </c>
      <c r="AB194" s="340" t="s">
        <v>1451</v>
      </c>
    </row>
    <row r="195" spans="1:28" ht="22.5" customHeight="1">
      <c r="A195" s="55">
        <v>194</v>
      </c>
      <c r="B195" s="303"/>
      <c r="C195" s="207" t="s">
        <v>51</v>
      </c>
      <c r="D195" s="270">
        <v>45566.620138888888</v>
      </c>
      <c r="E195" s="130" t="str">
        <f t="shared" si="0"/>
        <v>TRU000194</v>
      </c>
      <c r="F195" s="301" t="b">
        <v>1</v>
      </c>
      <c r="G195" s="302" t="s">
        <v>455</v>
      </c>
      <c r="H195" s="303"/>
      <c r="I195" s="187"/>
      <c r="J195" s="187"/>
      <c r="K195" s="302" t="s">
        <v>1452</v>
      </c>
      <c r="L195" s="262"/>
      <c r="M195" s="158" t="s">
        <v>237</v>
      </c>
      <c r="N195" s="304" t="s">
        <v>67</v>
      </c>
      <c r="O195" s="266" t="s">
        <v>144</v>
      </c>
      <c r="P195" s="263" t="s">
        <v>1453</v>
      </c>
      <c r="Q195" s="208">
        <v>45570.916666666664</v>
      </c>
      <c r="R195" s="209"/>
      <c r="S195" s="302" t="s">
        <v>1423</v>
      </c>
      <c r="T195" s="302" t="s">
        <v>1401</v>
      </c>
      <c r="U195" s="239" t="s">
        <v>71</v>
      </c>
      <c r="V195" s="211"/>
      <c r="W195" s="321">
        <v>45572.333333333336</v>
      </c>
      <c r="X195" s="186"/>
      <c r="Y195" s="112" t="str">
        <f t="shared" ca="1" si="1"/>
        <v>5.71 วัน 17.12 ชั่วโมง</v>
      </c>
      <c r="Z195" s="187"/>
      <c r="AA195" s="338" t="s">
        <v>1454</v>
      </c>
      <c r="AB195" s="187"/>
    </row>
    <row r="196" spans="1:28" ht="22.5" customHeight="1">
      <c r="A196" s="55">
        <v>195</v>
      </c>
      <c r="B196" s="101"/>
      <c r="C196" s="200" t="s">
        <v>51</v>
      </c>
      <c r="D196" s="185">
        <v>243842.99995370369</v>
      </c>
      <c r="E196" s="70" t="str">
        <f t="shared" si="0"/>
        <v>LAB000195</v>
      </c>
      <c r="F196" s="365" t="s">
        <v>462</v>
      </c>
      <c r="G196" s="227" t="s">
        <v>1455</v>
      </c>
      <c r="H196" s="101"/>
      <c r="I196" s="107"/>
      <c r="J196" s="366" t="s">
        <v>1456</v>
      </c>
      <c r="K196" s="227" t="s">
        <v>1457</v>
      </c>
      <c r="L196" s="276"/>
      <c r="M196" s="148" t="s">
        <v>237</v>
      </c>
      <c r="N196" s="181" t="s">
        <v>57</v>
      </c>
      <c r="O196" s="337" t="s">
        <v>144</v>
      </c>
      <c r="P196" s="213" t="s">
        <v>292</v>
      </c>
      <c r="Q196" s="208"/>
      <c r="R196" s="209"/>
      <c r="S196" s="227" t="s">
        <v>1458</v>
      </c>
      <c r="T196" s="107" t="s">
        <v>1459</v>
      </c>
      <c r="U196" s="235" t="s">
        <v>294</v>
      </c>
      <c r="V196" s="211"/>
      <c r="W196" s="257">
        <v>45583.736400462964</v>
      </c>
      <c r="X196" s="186"/>
      <c r="Y196" s="112" t="str">
        <f t="shared" ca="1" si="1"/>
        <v>-198259.26 วัน 17.67 ชั่วโมง</v>
      </c>
      <c r="Z196" s="107"/>
      <c r="AA196" s="101" t="s">
        <v>1460</v>
      </c>
      <c r="AB196" s="107"/>
    </row>
    <row r="197" spans="1:28" ht="22.5" customHeight="1">
      <c r="A197" s="55">
        <v>196</v>
      </c>
      <c r="B197" s="303"/>
      <c r="C197" s="207" t="s">
        <v>51</v>
      </c>
      <c r="D197" s="270">
        <v>45566.708333333336</v>
      </c>
      <c r="E197" s="130" t="str">
        <f t="shared" si="0"/>
        <v>NEW000196</v>
      </c>
      <c r="F197" s="345" t="s">
        <v>434</v>
      </c>
      <c r="G197" s="302" t="s">
        <v>455</v>
      </c>
      <c r="H197" s="303"/>
      <c r="I197" s="187"/>
      <c r="J197" s="187"/>
      <c r="K197" s="302" t="s">
        <v>1461</v>
      </c>
      <c r="L197" s="229"/>
      <c r="M197" s="158" t="s">
        <v>237</v>
      </c>
      <c r="N197" s="304" t="s">
        <v>67</v>
      </c>
      <c r="O197" s="266" t="s">
        <v>144</v>
      </c>
      <c r="P197" s="197" t="s">
        <v>292</v>
      </c>
      <c r="Q197" s="208"/>
      <c r="R197" s="209"/>
      <c r="S197" s="302" t="s">
        <v>1462</v>
      </c>
      <c r="T197" s="302" t="s">
        <v>1463</v>
      </c>
      <c r="U197" s="266" t="s">
        <v>241</v>
      </c>
      <c r="V197" s="211"/>
      <c r="W197" s="321">
        <v>45568.708333333336</v>
      </c>
      <c r="X197" s="186"/>
      <c r="Y197" s="112" t="str">
        <f t="shared" ca="1" si="1"/>
        <v>2 วัน 0 ชั่วโมง</v>
      </c>
      <c r="Z197" s="187"/>
      <c r="AA197" s="303"/>
      <c r="AB197" s="187"/>
    </row>
    <row r="198" spans="1:28" ht="22.5" customHeight="1">
      <c r="A198" s="55">
        <v>197</v>
      </c>
      <c r="B198" s="101"/>
      <c r="C198" s="200" t="s">
        <v>51</v>
      </c>
      <c r="D198" s="185">
        <v>45567.333333333336</v>
      </c>
      <c r="E198" s="70" t="str">
        <f t="shared" si="0"/>
        <v>BMN000197</v>
      </c>
      <c r="F198" s="332" t="s">
        <v>112</v>
      </c>
      <c r="G198" s="227" t="s">
        <v>1464</v>
      </c>
      <c r="H198" s="101"/>
      <c r="I198" s="107"/>
      <c r="J198" s="107"/>
      <c r="K198" s="227" t="s">
        <v>1465</v>
      </c>
      <c r="L198" s="247"/>
      <c r="M198" s="148" t="s">
        <v>237</v>
      </c>
      <c r="N198" s="181" t="s">
        <v>57</v>
      </c>
      <c r="O198" s="181" t="s">
        <v>466</v>
      </c>
      <c r="P198" s="240" t="s">
        <v>1466</v>
      </c>
      <c r="Q198" s="208"/>
      <c r="R198" s="209"/>
      <c r="S198" s="227" t="s">
        <v>1467</v>
      </c>
      <c r="T198" s="107"/>
      <c r="U198" s="181" t="s">
        <v>163</v>
      </c>
      <c r="V198" s="211"/>
      <c r="W198" s="257"/>
      <c r="X198" s="186"/>
      <c r="Y198" s="112" t="str">
        <f t="shared" ca="1" si="1"/>
        <v>699.08 วัน 2.04 ชั่วโมง</v>
      </c>
      <c r="Z198" s="107"/>
      <c r="AA198" s="101"/>
      <c r="AB198" s="107"/>
    </row>
    <row r="199" spans="1:28" ht="22.5" customHeight="1">
      <c r="A199" s="55">
        <v>198</v>
      </c>
      <c r="B199" s="303"/>
      <c r="C199" s="207" t="s">
        <v>51</v>
      </c>
      <c r="D199" s="270">
        <v>45567.333333333336</v>
      </c>
      <c r="E199" s="130" t="str">
        <f t="shared" si="0"/>
        <v>BB 000198</v>
      </c>
      <c r="F199" s="367" t="s">
        <v>869</v>
      </c>
      <c r="G199" s="302" t="s">
        <v>1242</v>
      </c>
      <c r="H199" s="303"/>
      <c r="I199" s="187"/>
      <c r="J199" s="187"/>
      <c r="K199" s="302" t="s">
        <v>1468</v>
      </c>
      <c r="L199" s="229"/>
      <c r="M199" s="158" t="s">
        <v>237</v>
      </c>
      <c r="N199" s="247" t="s">
        <v>57</v>
      </c>
      <c r="O199" s="266" t="s">
        <v>144</v>
      </c>
      <c r="P199" s="197" t="s">
        <v>292</v>
      </c>
      <c r="Q199" s="208"/>
      <c r="R199" s="209"/>
      <c r="S199" s="368" t="s">
        <v>1469</v>
      </c>
      <c r="T199" s="302" t="s">
        <v>1470</v>
      </c>
      <c r="U199" s="266" t="s">
        <v>241</v>
      </c>
      <c r="V199" s="211"/>
      <c r="W199" s="321">
        <v>45569.729166666664</v>
      </c>
      <c r="X199" s="186"/>
      <c r="Y199" s="112" t="str">
        <f t="shared" ca="1" si="1"/>
        <v>2.4 วัน 9.5 ชั่วโมง</v>
      </c>
      <c r="Z199" s="187"/>
      <c r="AA199" s="341" t="s">
        <v>1471</v>
      </c>
      <c r="AB199" s="340" t="s">
        <v>1472</v>
      </c>
    </row>
    <row r="200" spans="1:28" ht="22.5" customHeight="1">
      <c r="A200" s="55">
        <v>199</v>
      </c>
      <c r="B200" s="101"/>
      <c r="C200" s="200" t="s">
        <v>51</v>
      </c>
      <c r="D200" s="185">
        <v>45567.333333333336</v>
      </c>
      <c r="E200" s="70" t="str">
        <f t="shared" si="0"/>
        <v>TRU000199</v>
      </c>
      <c r="F200" s="369" t="b">
        <v>1</v>
      </c>
      <c r="G200" s="227" t="s">
        <v>455</v>
      </c>
      <c r="H200" s="101"/>
      <c r="I200" s="107"/>
      <c r="J200" s="107"/>
      <c r="K200" s="227" t="s">
        <v>1473</v>
      </c>
      <c r="L200" s="239"/>
      <c r="M200" s="148" t="s">
        <v>237</v>
      </c>
      <c r="N200" s="297" t="s">
        <v>67</v>
      </c>
      <c r="O200" s="229" t="s">
        <v>144</v>
      </c>
      <c r="P200" s="228" t="s">
        <v>297</v>
      </c>
      <c r="Q200" s="208">
        <v>45569.541666666664</v>
      </c>
      <c r="R200" s="209"/>
      <c r="S200" s="227" t="s">
        <v>1428</v>
      </c>
      <c r="T200" s="227" t="s">
        <v>786</v>
      </c>
      <c r="U200" s="262" t="s">
        <v>71</v>
      </c>
      <c r="V200" s="211"/>
      <c r="W200" s="257"/>
      <c r="X200" s="186"/>
      <c r="Y200" s="112" t="str">
        <f t="shared" ca="1" si="1"/>
        <v>699.08 วัน 2.04 ชั่วโมง</v>
      </c>
      <c r="Z200" s="107"/>
      <c r="AA200" s="298" t="s">
        <v>1474</v>
      </c>
      <c r="AB200" s="107"/>
    </row>
    <row r="201" spans="1:28" ht="22.5" customHeight="1">
      <c r="A201" s="55">
        <v>200</v>
      </c>
      <c r="B201" s="303"/>
      <c r="C201" s="207" t="s">
        <v>51</v>
      </c>
      <c r="D201" s="270">
        <v>45567.333333333336</v>
      </c>
      <c r="E201" s="130" t="str">
        <f t="shared" si="0"/>
        <v>DTA000200</v>
      </c>
      <c r="F201" s="350" t="s">
        <v>543</v>
      </c>
      <c r="G201" s="302" t="s">
        <v>455</v>
      </c>
      <c r="H201" s="303"/>
      <c r="I201" s="187"/>
      <c r="J201" s="187"/>
      <c r="K201" s="302" t="s">
        <v>1475</v>
      </c>
      <c r="L201" s="262"/>
      <c r="M201" s="158" t="s">
        <v>237</v>
      </c>
      <c r="N201" s="304" t="s">
        <v>67</v>
      </c>
      <c r="O201" s="266" t="s">
        <v>144</v>
      </c>
      <c r="P201" s="215" t="s">
        <v>69</v>
      </c>
      <c r="Q201" s="208"/>
      <c r="R201" s="209"/>
      <c r="S201" s="302" t="s">
        <v>1428</v>
      </c>
      <c r="T201" s="302" t="s">
        <v>786</v>
      </c>
      <c r="U201" s="239" t="s">
        <v>71</v>
      </c>
      <c r="V201" s="211"/>
      <c r="W201" s="321">
        <v>45568.701388888891</v>
      </c>
      <c r="X201" s="186"/>
      <c r="Y201" s="112" t="str">
        <f t="shared" ca="1" si="1"/>
        <v>1.37 วัน 8.83 ชั่วโมง</v>
      </c>
      <c r="Z201" s="187"/>
      <c r="AA201" s="338" t="s">
        <v>1476</v>
      </c>
      <c r="AB201" s="187"/>
    </row>
    <row r="202" spans="1:28" ht="22.5" customHeight="1">
      <c r="A202" s="55">
        <v>201</v>
      </c>
      <c r="B202" s="101"/>
      <c r="C202" s="200" t="s">
        <v>51</v>
      </c>
      <c r="D202" s="185">
        <v>45567.390972222223</v>
      </c>
      <c r="E202" s="70" t="str">
        <f t="shared" si="0"/>
        <v>BBL000201</v>
      </c>
      <c r="F202" s="288" t="s">
        <v>870</v>
      </c>
      <c r="G202" s="227" t="s">
        <v>1477</v>
      </c>
      <c r="H202" s="101"/>
      <c r="I202" s="107"/>
      <c r="J202" s="107"/>
      <c r="K202" s="227" t="s">
        <v>1478</v>
      </c>
      <c r="L202" s="247"/>
      <c r="M202" s="148" t="s">
        <v>237</v>
      </c>
      <c r="N202" s="181" t="s">
        <v>57</v>
      </c>
      <c r="O202" s="229" t="s">
        <v>144</v>
      </c>
      <c r="P202" s="213" t="s">
        <v>69</v>
      </c>
      <c r="Q202" s="208"/>
      <c r="R202" s="209"/>
      <c r="S202" s="227" t="s">
        <v>1479</v>
      </c>
      <c r="T202" s="370" t="s">
        <v>1480</v>
      </c>
      <c r="U202" s="181" t="s">
        <v>163</v>
      </c>
      <c r="V202" s="211"/>
      <c r="W202" s="321">
        <v>45568.701388888891</v>
      </c>
      <c r="X202" s="186"/>
      <c r="Y202" s="112" t="str">
        <f t="shared" ca="1" si="1"/>
        <v>1.31 วัน 7.45 ชั่วโมง</v>
      </c>
      <c r="Z202" s="107"/>
      <c r="AA202" s="101"/>
      <c r="AB202" s="107"/>
    </row>
    <row r="203" spans="1:28" ht="22.5" customHeight="1">
      <c r="A203" s="55">
        <v>202</v>
      </c>
      <c r="B203" s="371"/>
      <c r="C203" s="207" t="s">
        <v>51</v>
      </c>
      <c r="D203" s="270">
        <v>45567.390972222223</v>
      </c>
      <c r="E203" s="130" t="str">
        <f t="shared" si="0"/>
        <v>THE000202</v>
      </c>
      <c r="F203" s="301" t="s">
        <v>1028</v>
      </c>
      <c r="G203" s="302" t="s">
        <v>1481</v>
      </c>
      <c r="H203" s="303"/>
      <c r="I203" s="187"/>
      <c r="J203" s="187"/>
      <c r="K203" s="302" t="s">
        <v>1482</v>
      </c>
      <c r="L203" s="229"/>
      <c r="M203" s="158" t="s">
        <v>237</v>
      </c>
      <c r="N203" s="247" t="s">
        <v>57</v>
      </c>
      <c r="O203" s="266" t="s">
        <v>144</v>
      </c>
      <c r="P203" s="263" t="s">
        <v>281</v>
      </c>
      <c r="Q203" s="208"/>
      <c r="R203" s="209"/>
      <c r="S203" s="302" t="s">
        <v>1483</v>
      </c>
      <c r="T203" s="302" t="s">
        <v>1484</v>
      </c>
      <c r="U203" s="266" t="s">
        <v>241</v>
      </c>
      <c r="V203" s="211"/>
      <c r="W203" s="321">
        <v>45568.520833333336</v>
      </c>
      <c r="X203" s="186"/>
      <c r="Y203" s="112" t="str">
        <f t="shared" ca="1" si="1"/>
        <v>1.13 วัน 3.12 ชั่วโมง</v>
      </c>
      <c r="Z203" s="187"/>
      <c r="AA203" s="341" t="s">
        <v>1485</v>
      </c>
      <c r="AB203" s="187"/>
    </row>
    <row r="204" spans="1:28" ht="22.5" customHeight="1">
      <c r="A204" s="55">
        <v>203</v>
      </c>
      <c r="B204" s="372">
        <v>80100484</v>
      </c>
      <c r="C204" s="200" t="s">
        <v>51</v>
      </c>
      <c r="D204" s="185">
        <v>45567</v>
      </c>
      <c r="E204" s="70" t="str">
        <f t="shared" si="0"/>
        <v>TRU000203</v>
      </c>
      <c r="F204" s="296" t="b">
        <v>1</v>
      </c>
      <c r="G204" s="227" t="s">
        <v>1486</v>
      </c>
      <c r="H204" s="101"/>
      <c r="I204" s="107"/>
      <c r="J204" s="107"/>
      <c r="K204" s="227" t="s">
        <v>1487</v>
      </c>
      <c r="L204" s="197"/>
      <c r="M204" s="148" t="s">
        <v>237</v>
      </c>
      <c r="N204" s="297" t="s">
        <v>67</v>
      </c>
      <c r="O204" s="229" t="s">
        <v>144</v>
      </c>
      <c r="P204" s="228" t="s">
        <v>297</v>
      </c>
      <c r="Q204" s="208">
        <v>45568.604166666664</v>
      </c>
      <c r="R204" s="209"/>
      <c r="S204" s="227" t="s">
        <v>1383</v>
      </c>
      <c r="T204" s="227" t="s">
        <v>1488</v>
      </c>
      <c r="U204" s="206" t="s">
        <v>319</v>
      </c>
      <c r="V204" s="211"/>
      <c r="W204" s="257"/>
      <c r="X204" s="186"/>
      <c r="Y204" s="112" t="str">
        <f t="shared" ca="1" si="1"/>
        <v>699.42 วัน 10.04 ชั่วโมง</v>
      </c>
      <c r="Z204" s="107"/>
      <c r="AA204" s="101"/>
      <c r="AB204" s="107"/>
    </row>
    <row r="205" spans="1:28" ht="22.5" customHeight="1">
      <c r="A205" s="55">
        <v>204</v>
      </c>
      <c r="B205" s="303"/>
      <c r="C205" s="207" t="s">
        <v>51</v>
      </c>
      <c r="D205" s="270">
        <v>45567.479166666664</v>
      </c>
      <c r="E205" s="130" t="str">
        <f t="shared" si="0"/>
        <v>DIO000204</v>
      </c>
      <c r="F205" s="324" t="s">
        <v>904</v>
      </c>
      <c r="G205" s="302" t="s">
        <v>1280</v>
      </c>
      <c r="H205" s="263"/>
      <c r="I205" s="333" t="s">
        <v>1489</v>
      </c>
      <c r="J205" s="333" t="s">
        <v>1490</v>
      </c>
      <c r="K205" s="302" t="s">
        <v>1283</v>
      </c>
      <c r="L205" s="181"/>
      <c r="M205" s="158" t="s">
        <v>237</v>
      </c>
      <c r="N205" s="215" t="s">
        <v>465</v>
      </c>
      <c r="O205" s="266" t="s">
        <v>144</v>
      </c>
      <c r="P205" s="215" t="s">
        <v>69</v>
      </c>
      <c r="Q205" s="208">
        <v>45567.458333333336</v>
      </c>
      <c r="R205" s="209"/>
      <c r="S205" s="302" t="s">
        <v>1491</v>
      </c>
      <c r="T205" s="302" t="s">
        <v>1492</v>
      </c>
      <c r="U205" s="247" t="s">
        <v>163</v>
      </c>
      <c r="V205" s="211"/>
      <c r="W205" s="321">
        <v>45567.666666666664</v>
      </c>
      <c r="X205" s="186"/>
      <c r="Y205" s="112" t="str">
        <f t="shared" ca="1" si="1"/>
        <v>0.19 วัน 4.5 ชั่วโมง</v>
      </c>
      <c r="Z205" s="187"/>
      <c r="AA205" s="303"/>
      <c r="AB205" s="187"/>
    </row>
    <row r="206" spans="1:28" ht="22.5" customHeight="1">
      <c r="A206" s="55">
        <v>205</v>
      </c>
      <c r="B206" s="101"/>
      <c r="C206" s="200" t="s">
        <v>51</v>
      </c>
      <c r="D206" s="185">
        <v>243893.49509259258</v>
      </c>
      <c r="E206" s="70" t="str">
        <f t="shared" si="0"/>
        <v>TKC000205</v>
      </c>
      <c r="F206" s="365" t="s">
        <v>687</v>
      </c>
      <c r="G206" s="227" t="s">
        <v>1493</v>
      </c>
      <c r="H206" s="101"/>
      <c r="I206" s="107"/>
      <c r="J206" s="107"/>
      <c r="K206" s="227" t="s">
        <v>1494</v>
      </c>
      <c r="L206" s="266"/>
      <c r="M206" s="148" t="s">
        <v>237</v>
      </c>
      <c r="N206" s="181" t="s">
        <v>57</v>
      </c>
      <c r="O206" s="307" t="s">
        <v>144</v>
      </c>
      <c r="P206" s="373" t="s">
        <v>1351</v>
      </c>
      <c r="Q206" s="208">
        <v>243902.4330787037</v>
      </c>
      <c r="R206" s="209">
        <v>243902.55814814815</v>
      </c>
      <c r="S206" s="227" t="s">
        <v>1495</v>
      </c>
      <c r="T206" s="107" t="s">
        <v>1496</v>
      </c>
      <c r="U206" s="229" t="s">
        <v>241</v>
      </c>
      <c r="V206" s="211"/>
      <c r="W206" s="257">
        <v>243932.47152777779</v>
      </c>
      <c r="X206" s="186"/>
      <c r="Y206" s="112" t="str">
        <f t="shared" ca="1" si="1"/>
        <v>38.98 วัน 23.43 ชั่วโมง</v>
      </c>
      <c r="Z206" s="107"/>
      <c r="AA206" s="101"/>
      <c r="AB206" s="107"/>
    </row>
    <row r="207" spans="1:28" ht="22.5" customHeight="1">
      <c r="A207" s="55">
        <v>206</v>
      </c>
      <c r="B207" s="303"/>
      <c r="C207" s="207" t="s">
        <v>51</v>
      </c>
      <c r="D207" s="270">
        <v>45567.495138888888</v>
      </c>
      <c r="E207" s="130" t="str">
        <f t="shared" si="0"/>
        <v>TRU000206</v>
      </c>
      <c r="F207" s="301" t="b">
        <v>1</v>
      </c>
      <c r="G207" s="302" t="s">
        <v>1497</v>
      </c>
      <c r="H207" s="303"/>
      <c r="I207" s="187"/>
      <c r="J207" s="187"/>
      <c r="K207" s="302" t="s">
        <v>1498</v>
      </c>
      <c r="L207" s="206"/>
      <c r="M207" s="158" t="s">
        <v>237</v>
      </c>
      <c r="N207" s="215" t="s">
        <v>465</v>
      </c>
      <c r="O207" s="266" t="s">
        <v>144</v>
      </c>
      <c r="P207" s="263" t="s">
        <v>477</v>
      </c>
      <c r="Q207" s="208"/>
      <c r="R207" s="209"/>
      <c r="S207" s="302" t="s">
        <v>1400</v>
      </c>
      <c r="T207" s="302" t="s">
        <v>1499</v>
      </c>
      <c r="U207" s="197" t="s">
        <v>319</v>
      </c>
      <c r="V207" s="211"/>
      <c r="W207" s="257"/>
      <c r="X207" s="186"/>
      <c r="Y207" s="112" t="str">
        <f t="shared" ca="1" si="1"/>
        <v>698.92 วัน 22.15 ชั่วโมง</v>
      </c>
      <c r="Z207" s="187"/>
      <c r="AA207" s="303"/>
      <c r="AB207" s="187"/>
    </row>
    <row r="208" spans="1:28" ht="22.5" customHeight="1">
      <c r="A208" s="55">
        <v>207</v>
      </c>
      <c r="B208" s="101"/>
      <c r="C208" s="200" t="s">
        <v>51</v>
      </c>
      <c r="D208" s="185">
        <v>45567.479166666664</v>
      </c>
      <c r="E208" s="70" t="str">
        <f t="shared" si="0"/>
        <v>TKC000207</v>
      </c>
      <c r="F208" s="365" t="s">
        <v>687</v>
      </c>
      <c r="G208" s="227" t="s">
        <v>455</v>
      </c>
      <c r="H208" s="101"/>
      <c r="I208" s="107"/>
      <c r="J208" s="107"/>
      <c r="K208" s="227" t="s">
        <v>1500</v>
      </c>
      <c r="L208" s="239"/>
      <c r="M208" s="148" t="s">
        <v>237</v>
      </c>
      <c r="N208" s="297" t="s">
        <v>67</v>
      </c>
      <c r="O208" s="229" t="s">
        <v>144</v>
      </c>
      <c r="P208" s="213" t="s">
        <v>69</v>
      </c>
      <c r="Q208" s="208">
        <v>45567.495138888888</v>
      </c>
      <c r="R208" s="209"/>
      <c r="S208" s="227" t="s">
        <v>1428</v>
      </c>
      <c r="T208" s="227" t="s">
        <v>786</v>
      </c>
      <c r="U208" s="262" t="s">
        <v>71</v>
      </c>
      <c r="V208" s="211"/>
      <c r="W208" s="321">
        <v>45568.333333333336</v>
      </c>
      <c r="X208" s="186"/>
      <c r="Y208" s="112" t="str">
        <f t="shared" ca="1" si="1"/>
        <v>0.85 วัน 20.5 ชั่วโมง</v>
      </c>
      <c r="Z208" s="107"/>
      <c r="AA208" s="298" t="s">
        <v>1501</v>
      </c>
      <c r="AB208" s="107"/>
    </row>
    <row r="209" spans="1:28" ht="22.5" customHeight="1">
      <c r="A209" s="55">
        <v>208</v>
      </c>
      <c r="B209" s="303"/>
      <c r="C209" s="207" t="s">
        <v>51</v>
      </c>
      <c r="D209" s="270">
        <v>45567.520833333336</v>
      </c>
      <c r="E209" s="130" t="str">
        <f t="shared" si="0"/>
        <v>LAB000208</v>
      </c>
      <c r="F209" s="364" t="s">
        <v>462</v>
      </c>
      <c r="G209" s="302" t="s">
        <v>1502</v>
      </c>
      <c r="H209" s="263"/>
      <c r="I209" s="333" t="s">
        <v>1503</v>
      </c>
      <c r="J209" s="187"/>
      <c r="K209" s="302" t="s">
        <v>1504</v>
      </c>
      <c r="L209" s="181"/>
      <c r="M209" s="158" t="s">
        <v>237</v>
      </c>
      <c r="N209" s="215" t="s">
        <v>465</v>
      </c>
      <c r="O209" s="266" t="s">
        <v>144</v>
      </c>
      <c r="P209" s="215" t="s">
        <v>69</v>
      </c>
      <c r="Q209" s="208"/>
      <c r="R209" s="209"/>
      <c r="S209" s="302" t="s">
        <v>444</v>
      </c>
      <c r="T209" s="302" t="s">
        <v>1505</v>
      </c>
      <c r="U209" s="247" t="s">
        <v>163</v>
      </c>
      <c r="V209" s="211"/>
      <c r="W209" s="257"/>
      <c r="X209" s="186"/>
      <c r="Y209" s="112" t="str">
        <f t="shared" ca="1" si="1"/>
        <v>698.9 วัน 21.54 ชั่วโมง</v>
      </c>
      <c r="Z209" s="187"/>
      <c r="AA209" s="338" t="s">
        <v>1506</v>
      </c>
      <c r="AB209" s="187"/>
    </row>
    <row r="210" spans="1:28" ht="22.5" customHeight="1">
      <c r="A210" s="55">
        <v>209</v>
      </c>
      <c r="B210" s="101"/>
      <c r="C210" s="200" t="s">
        <v>51</v>
      </c>
      <c r="D210" s="185">
        <v>45567.604166666664</v>
      </c>
      <c r="E210" s="70" t="str">
        <f t="shared" si="0"/>
        <v>DTA000209</v>
      </c>
      <c r="F210" s="349" t="s">
        <v>543</v>
      </c>
      <c r="G210" s="227" t="s">
        <v>455</v>
      </c>
      <c r="H210" s="101"/>
      <c r="I210" s="107"/>
      <c r="J210" s="107"/>
      <c r="K210" s="227" t="s">
        <v>1507</v>
      </c>
      <c r="L210" s="239"/>
      <c r="M210" s="148" t="s">
        <v>237</v>
      </c>
      <c r="N210" s="297" t="s">
        <v>67</v>
      </c>
      <c r="O210" s="229" t="s">
        <v>144</v>
      </c>
      <c r="P210" s="228" t="s">
        <v>281</v>
      </c>
      <c r="Q210" s="208"/>
      <c r="R210" s="209"/>
      <c r="S210" s="227" t="s">
        <v>1423</v>
      </c>
      <c r="T210" s="227" t="s">
        <v>1401</v>
      </c>
      <c r="U210" s="262" t="s">
        <v>71</v>
      </c>
      <c r="V210" s="211"/>
      <c r="W210" s="321">
        <v>45572.333333333336</v>
      </c>
      <c r="X210" s="186"/>
      <c r="Y210" s="112" t="str">
        <f t="shared" ca="1" si="1"/>
        <v>4.73 วัน 17.5 ชั่วโมง</v>
      </c>
      <c r="Z210" s="107"/>
      <c r="AA210" s="298" t="s">
        <v>1508</v>
      </c>
      <c r="AB210" s="107"/>
    </row>
    <row r="211" spans="1:28" ht="22.5" customHeight="1">
      <c r="A211" s="55">
        <v>210</v>
      </c>
      <c r="B211" s="303"/>
      <c r="C211" s="207" t="s">
        <v>51</v>
      </c>
      <c r="D211" s="270">
        <v>45567.6249537037</v>
      </c>
      <c r="E211" s="130" t="str">
        <f t="shared" si="0"/>
        <v>MAY000210</v>
      </c>
      <c r="F211" s="324" t="s">
        <v>825</v>
      </c>
      <c r="G211" s="302" t="s">
        <v>1509</v>
      </c>
      <c r="H211" s="303"/>
      <c r="I211" s="187"/>
      <c r="J211" s="187"/>
      <c r="K211" s="302" t="s">
        <v>1510</v>
      </c>
      <c r="L211" s="229"/>
      <c r="M211" s="158" t="b">
        <v>0</v>
      </c>
      <c r="N211" s="247" t="s">
        <v>57</v>
      </c>
      <c r="O211" s="374" t="s">
        <v>144</v>
      </c>
      <c r="P211" s="215" t="s">
        <v>211</v>
      </c>
      <c r="Q211" s="208">
        <v>45614.375</v>
      </c>
      <c r="R211" s="209">
        <v>45614.5</v>
      </c>
      <c r="S211" s="302" t="s">
        <v>1511</v>
      </c>
      <c r="T211" s="187" t="s">
        <v>1512</v>
      </c>
      <c r="U211" s="266" t="s">
        <v>241</v>
      </c>
      <c r="V211" s="211" t="s">
        <v>1513</v>
      </c>
      <c r="W211" s="257">
        <v>45614.626886574071</v>
      </c>
      <c r="X211" s="186"/>
      <c r="Y211" s="112" t="str">
        <f t="shared" ca="1" si="1"/>
        <v>47 วัน 0.05 ชั่วโมง</v>
      </c>
      <c r="Z211" s="375" t="s">
        <v>1514</v>
      </c>
      <c r="AA211" s="376"/>
      <c r="AB211" s="187"/>
    </row>
    <row r="212" spans="1:28" ht="22.5" customHeight="1">
      <c r="A212" s="55">
        <v>211</v>
      </c>
      <c r="B212" s="101"/>
      <c r="C212" s="319" t="s">
        <v>61</v>
      </c>
      <c r="D212" s="185">
        <v>45567.75</v>
      </c>
      <c r="E212" s="70" t="str">
        <f t="shared" si="0"/>
        <v>DIO000211</v>
      </c>
      <c r="F212" s="288" t="s">
        <v>904</v>
      </c>
      <c r="G212" s="227" t="s">
        <v>455</v>
      </c>
      <c r="H212" s="101"/>
      <c r="I212" s="107"/>
      <c r="J212" s="107"/>
      <c r="K212" s="227" t="s">
        <v>1515</v>
      </c>
      <c r="L212" s="239"/>
      <c r="M212" s="148" t="s">
        <v>237</v>
      </c>
      <c r="N212" s="297" t="s">
        <v>67</v>
      </c>
      <c r="O212" s="229" t="s">
        <v>144</v>
      </c>
      <c r="P212" s="240" t="s">
        <v>477</v>
      </c>
      <c r="Q212" s="208">
        <v>45580.916666666664</v>
      </c>
      <c r="R212" s="209">
        <v>45581</v>
      </c>
      <c r="S212" s="227" t="s">
        <v>1423</v>
      </c>
      <c r="T212" s="227" t="s">
        <v>1401</v>
      </c>
      <c r="U212" s="262" t="s">
        <v>71</v>
      </c>
      <c r="V212" s="211"/>
      <c r="W212" s="321">
        <v>45572.333333333336</v>
      </c>
      <c r="X212" s="186"/>
      <c r="Y212" s="112" t="str">
        <f t="shared" ca="1" si="1"/>
        <v>4.58 วัน 14 ชั่วโมง</v>
      </c>
      <c r="Z212" s="107"/>
      <c r="AA212" s="298" t="s">
        <v>1516</v>
      </c>
      <c r="AB212" s="107"/>
    </row>
    <row r="213" spans="1:28" ht="22.5" customHeight="1">
      <c r="A213" s="55">
        <v>212</v>
      </c>
      <c r="B213" s="303"/>
      <c r="C213" s="207" t="s">
        <v>51</v>
      </c>
      <c r="D213" s="270">
        <v>243886.54162037038</v>
      </c>
      <c r="E213" s="130" t="str">
        <f t="shared" si="0"/>
        <v>DIO000212</v>
      </c>
      <c r="F213" s="324" t="s">
        <v>904</v>
      </c>
      <c r="G213" s="302" t="s">
        <v>1255</v>
      </c>
      <c r="H213" s="303"/>
      <c r="I213" s="187"/>
      <c r="J213" s="187"/>
      <c r="K213" s="302" t="s">
        <v>1256</v>
      </c>
      <c r="L213" s="181"/>
      <c r="M213" s="158" t="s">
        <v>237</v>
      </c>
      <c r="N213" s="247" t="s">
        <v>57</v>
      </c>
      <c r="O213" s="377" t="s">
        <v>144</v>
      </c>
      <c r="P213" s="228" t="s">
        <v>297</v>
      </c>
      <c r="Q213" s="208"/>
      <c r="R213" s="209"/>
      <c r="S213" s="187"/>
      <c r="T213" s="187"/>
      <c r="U213" s="247" t="s">
        <v>163</v>
      </c>
      <c r="V213" s="211"/>
      <c r="W213" s="257">
        <v>243902.48925925925</v>
      </c>
      <c r="X213" s="186"/>
      <c r="Y213" s="112" t="str">
        <f t="shared" ca="1" si="1"/>
        <v>15.95 วัน 22.74 ชั่วโมง</v>
      </c>
      <c r="Z213" s="187"/>
      <c r="AA213" s="341" t="s">
        <v>1517</v>
      </c>
      <c r="AB213" s="340" t="s">
        <v>1260</v>
      </c>
    </row>
    <row r="214" spans="1:28" ht="22.5" customHeight="1">
      <c r="A214" s="55">
        <v>213</v>
      </c>
      <c r="B214" s="101"/>
      <c r="C214" s="200" t="s">
        <v>51</v>
      </c>
      <c r="D214" s="185">
        <v>45568.409722222219</v>
      </c>
      <c r="E214" s="70" t="str">
        <f t="shared" si="0"/>
        <v>DIO000213</v>
      </c>
      <c r="F214" s="288" t="s">
        <v>904</v>
      </c>
      <c r="G214" s="227" t="s">
        <v>1518</v>
      </c>
      <c r="H214" s="101"/>
      <c r="I214" s="107"/>
      <c r="J214" s="107"/>
      <c r="K214" s="227" t="s">
        <v>1519</v>
      </c>
      <c r="L214" s="247"/>
      <c r="M214" s="148" t="s">
        <v>237</v>
      </c>
      <c r="N214" s="181" t="s">
        <v>57</v>
      </c>
      <c r="O214" s="181" t="s">
        <v>466</v>
      </c>
      <c r="P214" s="228" t="s">
        <v>297</v>
      </c>
      <c r="Q214" s="208"/>
      <c r="R214" s="209"/>
      <c r="S214" s="227" t="s">
        <v>1520</v>
      </c>
      <c r="T214" s="107"/>
      <c r="U214" s="181" t="s">
        <v>163</v>
      </c>
      <c r="V214" s="211"/>
      <c r="W214" s="321">
        <v>45568.432638888888</v>
      </c>
      <c r="X214" s="186"/>
      <c r="Y214" s="112" t="str">
        <f t="shared" ca="1" si="1"/>
        <v>0.02 วัน 0.55 ชั่วโมง</v>
      </c>
      <c r="Z214" s="107"/>
      <c r="AA214" s="101"/>
      <c r="AB214" s="107"/>
    </row>
    <row r="215" spans="1:28" ht="22.5" customHeight="1">
      <c r="A215" s="55">
        <v>214</v>
      </c>
      <c r="B215" s="303"/>
      <c r="C215" s="207" t="s">
        <v>51</v>
      </c>
      <c r="D215" s="270">
        <v>45568.458333333336</v>
      </c>
      <c r="E215" s="130" t="str">
        <f t="shared" si="0"/>
        <v>BMN000214</v>
      </c>
      <c r="F215" s="336" t="s">
        <v>112</v>
      </c>
      <c r="G215" s="378" t="s">
        <v>1286</v>
      </c>
      <c r="H215" s="303"/>
      <c r="I215" s="187"/>
      <c r="J215" s="187"/>
      <c r="K215" s="302" t="s">
        <v>1521</v>
      </c>
      <c r="L215" s="229"/>
      <c r="M215" s="158" t="s">
        <v>237</v>
      </c>
      <c r="N215" s="247" t="s">
        <v>57</v>
      </c>
      <c r="O215" s="266" t="s">
        <v>144</v>
      </c>
      <c r="P215" s="379" t="s">
        <v>292</v>
      </c>
      <c r="Q215" s="208"/>
      <c r="R215" s="209"/>
      <c r="S215" s="302" t="s">
        <v>1522</v>
      </c>
      <c r="T215" s="302" t="s">
        <v>1523</v>
      </c>
      <c r="U215" s="266" t="s">
        <v>241</v>
      </c>
      <c r="V215" s="211"/>
      <c r="W215" s="321">
        <v>45568.458333333336</v>
      </c>
      <c r="X215" s="186"/>
      <c r="Y215" s="112" t="str">
        <f t="shared" ca="1" si="1"/>
        <v>0 วัน 0 ชั่วโมง</v>
      </c>
      <c r="Z215" s="187"/>
      <c r="AA215" s="303"/>
      <c r="AB215" s="187"/>
    </row>
    <row r="216" spans="1:28" ht="22.5" customHeight="1">
      <c r="A216" s="55">
        <v>215</v>
      </c>
      <c r="B216" s="372">
        <v>7373478</v>
      </c>
      <c r="C216" s="200" t="s">
        <v>51</v>
      </c>
      <c r="D216" s="185">
        <v>45568.479166666664</v>
      </c>
      <c r="E216" s="70" t="str">
        <f t="shared" si="0"/>
        <v>TRU000215</v>
      </c>
      <c r="F216" s="296" t="b">
        <v>1</v>
      </c>
      <c r="G216" s="227" t="s">
        <v>455</v>
      </c>
      <c r="H216" s="380"/>
      <c r="I216" s="106"/>
      <c r="J216" s="381" t="s">
        <v>1524</v>
      </c>
      <c r="K216" s="227" t="s">
        <v>1525</v>
      </c>
      <c r="L216" s="197"/>
      <c r="M216" s="148" t="s">
        <v>237</v>
      </c>
      <c r="N216" s="297" t="s">
        <v>67</v>
      </c>
      <c r="O216" s="229" t="s">
        <v>144</v>
      </c>
      <c r="P216" s="295" t="s">
        <v>292</v>
      </c>
      <c r="Q216" s="208"/>
      <c r="R216" s="209"/>
      <c r="S216" s="227" t="s">
        <v>1428</v>
      </c>
      <c r="T216" s="227" t="s">
        <v>786</v>
      </c>
      <c r="U216" s="206" t="s">
        <v>319</v>
      </c>
      <c r="V216" s="211"/>
      <c r="W216" s="257"/>
      <c r="X216" s="186"/>
      <c r="Y216" s="112" t="str">
        <f t="shared" ca="1" si="1"/>
        <v>697.94 วัน 22.54 ชั่วโมง</v>
      </c>
      <c r="Z216" s="107"/>
      <c r="AA216" s="371"/>
      <c r="AB216" s="107"/>
    </row>
    <row r="217" spans="1:28" ht="22.5" customHeight="1">
      <c r="A217" s="55">
        <v>216</v>
      </c>
      <c r="B217" s="303"/>
      <c r="C217" s="207" t="s">
        <v>51</v>
      </c>
      <c r="D217" s="270">
        <v>243894.49995370369</v>
      </c>
      <c r="E217" s="130" t="str">
        <f t="shared" si="0"/>
        <v>DWE000216</v>
      </c>
      <c r="F217" s="382" t="s">
        <v>911</v>
      </c>
      <c r="G217" s="302" t="s">
        <v>1526</v>
      </c>
      <c r="H217" s="263"/>
      <c r="I217" s="333" t="s">
        <v>1527</v>
      </c>
      <c r="J217" s="383" t="s">
        <v>1528</v>
      </c>
      <c r="K217" s="302" t="s">
        <v>1529</v>
      </c>
      <c r="L217" s="235"/>
      <c r="M217" s="158" t="s">
        <v>140</v>
      </c>
      <c r="N217" s="247" t="s">
        <v>57</v>
      </c>
      <c r="O217" s="276" t="s">
        <v>144</v>
      </c>
      <c r="P217" s="215" t="s">
        <v>1530</v>
      </c>
      <c r="Q217" s="208"/>
      <c r="R217" s="209"/>
      <c r="S217" s="302" t="s">
        <v>1531</v>
      </c>
      <c r="T217" s="187" t="s">
        <v>302</v>
      </c>
      <c r="U217" s="276" t="s">
        <v>294</v>
      </c>
      <c r="V217" s="211"/>
      <c r="W217" s="257">
        <v>45611.477870370371</v>
      </c>
      <c r="X217" s="186"/>
      <c r="Y217" s="112" t="str">
        <f t="shared" ca="1" si="1"/>
        <v>-198283.02 วัน 23.47 ชั่วโมง</v>
      </c>
      <c r="Z217" s="187"/>
      <c r="AA217" s="341" t="s">
        <v>1532</v>
      </c>
      <c r="AB217" s="187"/>
    </row>
    <row r="218" spans="1:28" ht="22.5" customHeight="1">
      <c r="A218" s="55">
        <v>217</v>
      </c>
      <c r="B218" s="101"/>
      <c r="C218" s="200" t="s">
        <v>51</v>
      </c>
      <c r="D218" s="185">
        <v>45568.513888888891</v>
      </c>
      <c r="E218" s="70" t="str">
        <f t="shared" si="0"/>
        <v>TRU000217</v>
      </c>
      <c r="F218" s="384" t="b">
        <v>1</v>
      </c>
      <c r="G218" s="227" t="s">
        <v>1533</v>
      </c>
      <c r="H218" s="240"/>
      <c r="I218" s="339" t="s">
        <v>1534</v>
      </c>
      <c r="J218" s="339" t="s">
        <v>1535</v>
      </c>
      <c r="K218" s="227" t="s">
        <v>1536</v>
      </c>
      <c r="L218" s="239"/>
      <c r="M218" s="148" t="s">
        <v>237</v>
      </c>
      <c r="N218" s="297" t="s">
        <v>67</v>
      </c>
      <c r="O218" s="229" t="s">
        <v>144</v>
      </c>
      <c r="P218" s="240" t="s">
        <v>1530</v>
      </c>
      <c r="Q218" s="208"/>
      <c r="R218" s="209"/>
      <c r="S218" s="227" t="s">
        <v>1428</v>
      </c>
      <c r="T218" s="227" t="s">
        <v>786</v>
      </c>
      <c r="U218" s="262" t="s">
        <v>71</v>
      </c>
      <c r="V218" s="211"/>
      <c r="W218" s="321">
        <v>45568.541666666664</v>
      </c>
      <c r="X218" s="186"/>
      <c r="Y218" s="112" t="str">
        <f t="shared" ca="1" si="1"/>
        <v>0.03 วัน 0.67 ชั่วโมง</v>
      </c>
      <c r="Z218" s="107"/>
      <c r="AA218" s="101"/>
      <c r="AB218" s="107"/>
    </row>
    <row r="219" spans="1:28" ht="22.5" customHeight="1">
      <c r="A219" s="55">
        <v>218</v>
      </c>
      <c r="B219" s="303"/>
      <c r="C219" s="207" t="s">
        <v>51</v>
      </c>
      <c r="D219" s="270">
        <v>45568.694444444445</v>
      </c>
      <c r="E219" s="130" t="str">
        <f t="shared" si="0"/>
        <v>TRU000218</v>
      </c>
      <c r="F219" s="301" t="b">
        <v>1</v>
      </c>
      <c r="G219" s="302" t="s">
        <v>455</v>
      </c>
      <c r="H219" s="303"/>
      <c r="I219" s="187"/>
      <c r="J219" s="187"/>
      <c r="K219" s="302" t="s">
        <v>1537</v>
      </c>
      <c r="L219" s="262"/>
      <c r="M219" s="158" t="s">
        <v>237</v>
      </c>
      <c r="N219" s="304" t="s">
        <v>67</v>
      </c>
      <c r="O219" s="266" t="s">
        <v>144</v>
      </c>
      <c r="P219" s="215" t="s">
        <v>69</v>
      </c>
      <c r="Q219" s="208"/>
      <c r="R219" s="209"/>
      <c r="S219" s="302" t="s">
        <v>1423</v>
      </c>
      <c r="T219" s="302" t="s">
        <v>1401</v>
      </c>
      <c r="U219" s="239" t="s">
        <v>71</v>
      </c>
      <c r="V219" s="211"/>
      <c r="W219" s="321">
        <v>45572.333333333336</v>
      </c>
      <c r="X219" s="186"/>
      <c r="Y219" s="112" t="str">
        <f t="shared" ca="1" si="1"/>
        <v>3.64 วัน 15.33 ชั่วโมง</v>
      </c>
      <c r="Z219" s="187"/>
      <c r="AA219" s="303"/>
      <c r="AB219" s="187"/>
    </row>
    <row r="220" spans="1:28" ht="22.5" customHeight="1">
      <c r="A220" s="55">
        <v>219</v>
      </c>
      <c r="B220" s="101"/>
      <c r="C220" s="200" t="s">
        <v>51</v>
      </c>
      <c r="D220" s="185">
        <v>45568.708333333336</v>
      </c>
      <c r="E220" s="70" t="str">
        <f t="shared" si="0"/>
        <v>TRU000219</v>
      </c>
      <c r="F220" s="296" t="b">
        <v>1</v>
      </c>
      <c r="G220" s="227" t="s">
        <v>1538</v>
      </c>
      <c r="H220" s="101"/>
      <c r="I220" s="107"/>
      <c r="J220" s="107"/>
      <c r="K220" s="227" t="s">
        <v>1539</v>
      </c>
      <c r="L220" s="197"/>
      <c r="M220" s="148" t="s">
        <v>237</v>
      </c>
      <c r="N220" s="297" t="s">
        <v>67</v>
      </c>
      <c r="O220" s="229" t="s">
        <v>144</v>
      </c>
      <c r="P220" s="213" t="s">
        <v>69</v>
      </c>
      <c r="Q220" s="208"/>
      <c r="R220" s="209"/>
      <c r="S220" s="227" t="s">
        <v>1423</v>
      </c>
      <c r="T220" s="227" t="s">
        <v>1401</v>
      </c>
      <c r="U220" s="206" t="s">
        <v>319</v>
      </c>
      <c r="V220" s="211"/>
      <c r="W220" s="321">
        <v>45572.333333333336</v>
      </c>
      <c r="X220" s="186"/>
      <c r="Y220" s="112" t="str">
        <f t="shared" ca="1" si="1"/>
        <v>3.63 วัน 15 ชั่วโมง</v>
      </c>
      <c r="Z220" s="107"/>
      <c r="AA220" s="101"/>
      <c r="AB220" s="107"/>
    </row>
    <row r="221" spans="1:28" ht="22.5" customHeight="1">
      <c r="A221" s="55">
        <v>220</v>
      </c>
      <c r="B221" s="303"/>
      <c r="C221" s="207" t="s">
        <v>51</v>
      </c>
      <c r="D221" s="270">
        <v>243894.70828703704</v>
      </c>
      <c r="E221" s="130" t="str">
        <f t="shared" si="0"/>
        <v>LAB000220</v>
      </c>
      <c r="F221" s="364" t="s">
        <v>462</v>
      </c>
      <c r="G221" s="302" t="s">
        <v>1540</v>
      </c>
      <c r="H221" s="303"/>
      <c r="I221" s="187"/>
      <c r="J221" s="187"/>
      <c r="K221" s="302" t="s">
        <v>1541</v>
      </c>
      <c r="L221" s="235"/>
      <c r="M221" s="158" t="s">
        <v>237</v>
      </c>
      <c r="N221" s="247" t="s">
        <v>57</v>
      </c>
      <c r="O221" s="267" t="s">
        <v>144</v>
      </c>
      <c r="P221" s="215" t="s">
        <v>1542</v>
      </c>
      <c r="Q221" s="208">
        <v>45584.75</v>
      </c>
      <c r="R221" s="209">
        <v>45584.936342592591</v>
      </c>
      <c r="S221" s="302" t="s">
        <v>1543</v>
      </c>
      <c r="T221" s="187" t="s">
        <v>1544</v>
      </c>
      <c r="U221" s="276" t="s">
        <v>294</v>
      </c>
      <c r="V221" s="211"/>
      <c r="W221" s="257">
        <v>45584.983622685184</v>
      </c>
      <c r="X221" s="186"/>
      <c r="Y221" s="112" t="str">
        <f t="shared" ca="1" si="1"/>
        <v>-198309.72 วัน 6.61 ชั่วโมง</v>
      </c>
      <c r="Z221" s="187"/>
      <c r="AA221" s="385" t="s">
        <v>1545</v>
      </c>
      <c r="AB221" s="187"/>
    </row>
    <row r="222" spans="1:28" ht="22.5" customHeight="1">
      <c r="A222" s="55">
        <v>221</v>
      </c>
      <c r="B222" s="101"/>
      <c r="C222" s="200" t="s">
        <v>51</v>
      </c>
      <c r="D222" s="185">
        <v>45569.333333333336</v>
      </c>
      <c r="E222" s="70" t="str">
        <f t="shared" si="0"/>
        <v>ALD000221</v>
      </c>
      <c r="F222" s="342" t="s">
        <v>749</v>
      </c>
      <c r="G222" s="227" t="s">
        <v>455</v>
      </c>
      <c r="H222" s="101"/>
      <c r="I222" s="107"/>
      <c r="J222" s="107"/>
      <c r="K222" s="227" t="s">
        <v>1546</v>
      </c>
      <c r="L222" s="239"/>
      <c r="M222" s="148" t="s">
        <v>237</v>
      </c>
      <c r="N222" s="297" t="s">
        <v>67</v>
      </c>
      <c r="O222" s="229" t="s">
        <v>144</v>
      </c>
      <c r="P222" s="240" t="s">
        <v>784</v>
      </c>
      <c r="Q222" s="208">
        <v>45573.916666666664</v>
      </c>
      <c r="R222" s="209"/>
      <c r="S222" s="227" t="s">
        <v>1423</v>
      </c>
      <c r="T222" s="227" t="s">
        <v>1401</v>
      </c>
      <c r="U222" s="262" t="s">
        <v>71</v>
      </c>
      <c r="V222" s="211"/>
      <c r="W222" s="321">
        <v>45572.333333333336</v>
      </c>
      <c r="X222" s="186"/>
      <c r="Y222" s="112" t="str">
        <f t="shared" ca="1" si="1"/>
        <v>3 วัน 0 ชั่วโมง</v>
      </c>
      <c r="Z222" s="107"/>
      <c r="AA222" s="298" t="s">
        <v>1547</v>
      </c>
      <c r="AB222" s="107"/>
    </row>
    <row r="223" spans="1:28" ht="22.5" customHeight="1">
      <c r="A223" s="55">
        <v>222</v>
      </c>
      <c r="B223" s="303"/>
      <c r="C223" s="207" t="s">
        <v>51</v>
      </c>
      <c r="D223" s="270">
        <v>45569.333333333336</v>
      </c>
      <c r="E223" s="130" t="str">
        <f t="shared" si="0"/>
        <v>ALD000222</v>
      </c>
      <c r="F223" s="344" t="s">
        <v>749</v>
      </c>
      <c r="G223" s="302" t="s">
        <v>455</v>
      </c>
      <c r="H223" s="303"/>
      <c r="I223" s="187"/>
      <c r="J223" s="187"/>
      <c r="K223" s="302" t="s">
        <v>1548</v>
      </c>
      <c r="L223" s="262"/>
      <c r="M223" s="158" t="s">
        <v>237</v>
      </c>
      <c r="N223" s="304" t="s">
        <v>67</v>
      </c>
      <c r="O223" s="266" t="s">
        <v>144</v>
      </c>
      <c r="P223" s="215" t="s">
        <v>69</v>
      </c>
      <c r="Q223" s="208"/>
      <c r="R223" s="209"/>
      <c r="S223" s="302" t="s">
        <v>1423</v>
      </c>
      <c r="T223" s="302" t="s">
        <v>1401</v>
      </c>
      <c r="U223" s="239" t="s">
        <v>71</v>
      </c>
      <c r="V223" s="211"/>
      <c r="W223" s="321">
        <v>45572.333333333336</v>
      </c>
      <c r="X223" s="186"/>
      <c r="Y223" s="112" t="str">
        <f t="shared" ca="1" si="1"/>
        <v>3 วัน 0 ชั่วโมง</v>
      </c>
      <c r="Z223" s="187"/>
      <c r="AA223" s="338" t="s">
        <v>1549</v>
      </c>
      <c r="AB223" s="187"/>
    </row>
    <row r="224" spans="1:28" ht="22.5" customHeight="1">
      <c r="A224" s="55">
        <v>223</v>
      </c>
      <c r="B224" s="101"/>
      <c r="C224" s="200" t="s">
        <v>51</v>
      </c>
      <c r="D224" s="185">
        <v>45569.435416666667</v>
      </c>
      <c r="E224" s="70" t="str">
        <f t="shared" si="0"/>
        <v>TRU000223</v>
      </c>
      <c r="F224" s="296" t="b">
        <v>1</v>
      </c>
      <c r="G224" s="227" t="s">
        <v>1486</v>
      </c>
      <c r="H224" s="101"/>
      <c r="I224" s="107"/>
      <c r="J224" s="339" t="s">
        <v>1550</v>
      </c>
      <c r="K224" s="227" t="s">
        <v>1551</v>
      </c>
      <c r="L224" s="276"/>
      <c r="M224" s="148" t="s">
        <v>237</v>
      </c>
      <c r="N224" s="213" t="s">
        <v>465</v>
      </c>
      <c r="O224" s="229" t="s">
        <v>144</v>
      </c>
      <c r="P224" s="213" t="s">
        <v>69</v>
      </c>
      <c r="Q224" s="208"/>
      <c r="R224" s="209"/>
      <c r="S224" s="227" t="s">
        <v>1428</v>
      </c>
      <c r="T224" s="227" t="s">
        <v>786</v>
      </c>
      <c r="U224" s="235" t="s">
        <v>294</v>
      </c>
      <c r="V224" s="211"/>
      <c r="W224" s="321">
        <v>45569.444444444445</v>
      </c>
      <c r="X224" s="186"/>
      <c r="Y224" s="112" t="str">
        <f t="shared" ca="1" si="1"/>
        <v>0.01 วัน 0.22 ชั่วโมง</v>
      </c>
      <c r="Z224" s="107"/>
      <c r="AA224" s="101"/>
      <c r="AB224" s="107"/>
    </row>
    <row r="225" spans="1:28" ht="22.5" customHeight="1">
      <c r="A225" s="55">
        <v>224</v>
      </c>
      <c r="B225" s="303"/>
      <c r="C225" s="207" t="s">
        <v>51</v>
      </c>
      <c r="D225" s="270">
        <v>45569.448611111111</v>
      </c>
      <c r="E225" s="130" t="str">
        <f t="shared" si="0"/>
        <v>TRU000224</v>
      </c>
      <c r="F225" s="301" t="b">
        <v>1</v>
      </c>
      <c r="G225" s="302" t="s">
        <v>1552</v>
      </c>
      <c r="H225" s="303"/>
      <c r="I225" s="187"/>
      <c r="J225" s="187"/>
      <c r="K225" s="302" t="s">
        <v>1553</v>
      </c>
      <c r="L225" s="206"/>
      <c r="M225" s="158" t="s">
        <v>237</v>
      </c>
      <c r="N225" s="215" t="s">
        <v>465</v>
      </c>
      <c r="O225" s="266" t="s">
        <v>144</v>
      </c>
      <c r="P225" s="263" t="s">
        <v>292</v>
      </c>
      <c r="Q225" s="208"/>
      <c r="R225" s="209"/>
      <c r="S225" s="302" t="s">
        <v>1428</v>
      </c>
      <c r="T225" s="302" t="s">
        <v>786</v>
      </c>
      <c r="U225" s="197" t="s">
        <v>319</v>
      </c>
      <c r="V225" s="211"/>
      <c r="W225" s="257"/>
      <c r="X225" s="186"/>
      <c r="Y225" s="112" t="str">
        <f t="shared" ca="1" si="1"/>
        <v>696.97 วัน 23.27 ชั่วโมง</v>
      </c>
      <c r="Z225" s="187"/>
      <c r="AA225" s="303"/>
      <c r="AB225" s="187"/>
    </row>
    <row r="226" spans="1:28" ht="22.5" customHeight="1">
      <c r="A226" s="55">
        <v>225</v>
      </c>
      <c r="B226" s="101"/>
      <c r="C226" s="200" t="s">
        <v>51</v>
      </c>
      <c r="D226" s="185">
        <v>45569.472222222219</v>
      </c>
      <c r="E226" s="70" t="str">
        <f t="shared" si="0"/>
        <v>EVE000225</v>
      </c>
      <c r="F226" s="313" t="s">
        <v>299</v>
      </c>
      <c r="G226" s="227" t="s">
        <v>1554</v>
      </c>
      <c r="H226" s="101"/>
      <c r="I226" s="107"/>
      <c r="J226" s="107"/>
      <c r="K226" s="227" t="s">
        <v>1555</v>
      </c>
      <c r="L226" s="247"/>
      <c r="M226" s="148" t="s">
        <v>237</v>
      </c>
      <c r="N226" s="213" t="s">
        <v>465</v>
      </c>
      <c r="O226" s="229" t="s">
        <v>144</v>
      </c>
      <c r="P226" s="213" t="s">
        <v>69</v>
      </c>
      <c r="Q226" s="208"/>
      <c r="R226" s="209"/>
      <c r="S226" s="227" t="s">
        <v>1556</v>
      </c>
      <c r="T226" s="227" t="s">
        <v>1557</v>
      </c>
      <c r="U226" s="181" t="s">
        <v>163</v>
      </c>
      <c r="V226" s="211"/>
      <c r="W226" s="321">
        <v>45570.682638888888</v>
      </c>
      <c r="X226" s="186"/>
      <c r="Y226" s="112" t="str">
        <f t="shared" ca="1" si="1"/>
        <v>1.21 วัน 5.05 ชั่วโมง</v>
      </c>
      <c r="Z226" s="107"/>
      <c r="AA226" s="101"/>
      <c r="AB226" s="107"/>
    </row>
    <row r="227" spans="1:28" ht="22.5" customHeight="1">
      <c r="A227" s="55">
        <v>226</v>
      </c>
      <c r="B227" s="303"/>
      <c r="C227" s="207" t="s">
        <v>51</v>
      </c>
      <c r="D227" s="270">
        <v>45569.5</v>
      </c>
      <c r="E227" s="130" t="str">
        <f t="shared" si="0"/>
        <v>YSL000226</v>
      </c>
      <c r="F227" s="324" t="s">
        <v>1063</v>
      </c>
      <c r="G227" s="302" t="s">
        <v>1518</v>
      </c>
      <c r="H227" s="263"/>
      <c r="I227" s="333" t="s">
        <v>1558</v>
      </c>
      <c r="J227" s="333" t="s">
        <v>1559</v>
      </c>
      <c r="K227" s="302" t="s">
        <v>1560</v>
      </c>
      <c r="L227" s="181"/>
      <c r="M227" s="158" t="s">
        <v>237</v>
      </c>
      <c r="N227" s="247" t="s">
        <v>57</v>
      </c>
      <c r="O227" s="266" t="s">
        <v>144</v>
      </c>
      <c r="P227" s="197" t="s">
        <v>292</v>
      </c>
      <c r="Q227" s="208"/>
      <c r="R227" s="209"/>
      <c r="S227" s="302" t="s">
        <v>1561</v>
      </c>
      <c r="T227" s="302" t="s">
        <v>1562</v>
      </c>
      <c r="U227" s="247" t="s">
        <v>163</v>
      </c>
      <c r="V227" s="211"/>
      <c r="W227" s="257"/>
      <c r="X227" s="186"/>
      <c r="Y227" s="112" t="str">
        <f t="shared" ca="1" si="1"/>
        <v>696.92 วัน 22.04 ชั่วโมง</v>
      </c>
      <c r="Z227" s="187"/>
      <c r="AA227" s="386" t="s">
        <v>1563</v>
      </c>
      <c r="AB227" s="340" t="s">
        <v>1564</v>
      </c>
    </row>
    <row r="228" spans="1:28" ht="22.5" customHeight="1">
      <c r="A228" s="55">
        <v>227</v>
      </c>
      <c r="B228" s="101"/>
      <c r="C228" s="200" t="s">
        <v>51</v>
      </c>
      <c r="D228" s="185">
        <v>243895.49995370369</v>
      </c>
      <c r="E228" s="70" t="str">
        <f t="shared" si="0"/>
        <v>YSL000227</v>
      </c>
      <c r="F228" s="288" t="s">
        <v>1063</v>
      </c>
      <c r="G228" s="227" t="s">
        <v>1518</v>
      </c>
      <c r="H228" s="101"/>
      <c r="I228" s="107"/>
      <c r="J228" s="107"/>
      <c r="K228" s="227" t="s">
        <v>1565</v>
      </c>
      <c r="L228" s="247"/>
      <c r="M228" s="148" t="s">
        <v>237</v>
      </c>
      <c r="N228" s="181" t="s">
        <v>57</v>
      </c>
      <c r="O228" s="228" t="s">
        <v>144</v>
      </c>
      <c r="P228" s="240" t="s">
        <v>1453</v>
      </c>
      <c r="Q228" s="208"/>
      <c r="R228" s="209"/>
      <c r="S228" s="227" t="s">
        <v>1566</v>
      </c>
      <c r="T228" s="107"/>
      <c r="U228" s="181" t="s">
        <v>163</v>
      </c>
      <c r="V228" s="211"/>
      <c r="W228" s="257">
        <v>243900.43688657408</v>
      </c>
      <c r="X228" s="186"/>
      <c r="Y228" s="112" t="str">
        <f t="shared" ca="1" si="1"/>
        <v>4.94 วัน 22.49 ชั่วโมง</v>
      </c>
      <c r="Z228" s="107"/>
      <c r="AA228" s="289" t="s">
        <v>1567</v>
      </c>
      <c r="AB228" s="340" t="s">
        <v>1568</v>
      </c>
    </row>
    <row r="229" spans="1:28" ht="22.5" customHeight="1">
      <c r="A229" s="55">
        <v>228</v>
      </c>
      <c r="B229" s="303"/>
      <c r="C229" s="207" t="s">
        <v>51</v>
      </c>
      <c r="D229" s="270">
        <v>45569.563888888886</v>
      </c>
      <c r="E229" s="130" t="str">
        <f t="shared" si="0"/>
        <v>DIO000228</v>
      </c>
      <c r="F229" s="324" t="s">
        <v>904</v>
      </c>
      <c r="G229" s="302" t="s">
        <v>1518</v>
      </c>
      <c r="H229" s="303"/>
      <c r="I229" s="187"/>
      <c r="J229" s="187"/>
      <c r="K229" s="302" t="s">
        <v>1569</v>
      </c>
      <c r="L229" s="181"/>
      <c r="M229" s="158" t="s">
        <v>237</v>
      </c>
      <c r="N229" s="247" t="s">
        <v>57</v>
      </c>
      <c r="O229" s="266" t="s">
        <v>144</v>
      </c>
      <c r="P229" s="263" t="s">
        <v>1453</v>
      </c>
      <c r="Q229" s="208"/>
      <c r="R229" s="209"/>
      <c r="S229" s="302" t="s">
        <v>1570</v>
      </c>
      <c r="T229" s="302" t="s">
        <v>1571</v>
      </c>
      <c r="U229" s="247" t="s">
        <v>163</v>
      </c>
      <c r="V229" s="211"/>
      <c r="W229" s="321">
        <v>45570.5625</v>
      </c>
      <c r="X229" s="186"/>
      <c r="Y229" s="112" t="str">
        <f t="shared" ca="1" si="1"/>
        <v>1 วัน 23.97 ชั่วโมง</v>
      </c>
      <c r="Z229" s="187"/>
      <c r="AA229" s="341" t="s">
        <v>1572</v>
      </c>
      <c r="AB229" s="340" t="s">
        <v>1573</v>
      </c>
    </row>
    <row r="230" spans="1:28" ht="22.5" customHeight="1">
      <c r="A230" s="55">
        <v>229</v>
      </c>
      <c r="B230" s="101"/>
      <c r="C230" s="200" t="s">
        <v>51</v>
      </c>
      <c r="D230" s="185">
        <v>45569.652777777781</v>
      </c>
      <c r="E230" s="70" t="str">
        <f t="shared" si="0"/>
        <v>DTA000229</v>
      </c>
      <c r="F230" s="349" t="s">
        <v>543</v>
      </c>
      <c r="G230" s="227" t="s">
        <v>455</v>
      </c>
      <c r="H230" s="101"/>
      <c r="I230" s="107"/>
      <c r="J230" s="107"/>
      <c r="K230" s="387" t="s">
        <v>1574</v>
      </c>
      <c r="L230" s="239"/>
      <c r="M230" s="148" t="s">
        <v>237</v>
      </c>
      <c r="N230" s="297" t="s">
        <v>67</v>
      </c>
      <c r="O230" s="229" t="s">
        <v>144</v>
      </c>
      <c r="P230" s="240" t="s">
        <v>1453</v>
      </c>
      <c r="Q230" s="208">
        <v>45570.916666666664</v>
      </c>
      <c r="R230" s="209"/>
      <c r="S230" s="227" t="s">
        <v>1423</v>
      </c>
      <c r="T230" s="227" t="s">
        <v>1401</v>
      </c>
      <c r="U230" s="262" t="s">
        <v>71</v>
      </c>
      <c r="V230" s="211"/>
      <c r="W230" s="321">
        <v>45572.333333333336</v>
      </c>
      <c r="X230" s="186"/>
      <c r="Y230" s="112" t="str">
        <f t="shared" ca="1" si="1"/>
        <v>2.68 วัน 16.33 ชั่วโมง</v>
      </c>
      <c r="Z230" s="107"/>
      <c r="AA230" s="298" t="s">
        <v>1575</v>
      </c>
      <c r="AB230" s="107"/>
    </row>
    <row r="231" spans="1:28" ht="22.5" customHeight="1">
      <c r="A231" s="55">
        <v>230</v>
      </c>
      <c r="B231" s="303"/>
      <c r="C231" s="207" t="s">
        <v>51</v>
      </c>
      <c r="D231" s="270">
        <v>45569.677083333336</v>
      </c>
      <c r="E231" s="130" t="str">
        <f t="shared" si="0"/>
        <v>VES000230</v>
      </c>
      <c r="F231" s="344" t="s">
        <v>289</v>
      </c>
      <c r="G231" s="302" t="s">
        <v>455</v>
      </c>
      <c r="H231" s="303"/>
      <c r="I231" s="187"/>
      <c r="J231" s="187"/>
      <c r="K231" s="302" t="s">
        <v>1576</v>
      </c>
      <c r="L231" s="229"/>
      <c r="M231" s="158" t="s">
        <v>237</v>
      </c>
      <c r="N231" s="215" t="s">
        <v>465</v>
      </c>
      <c r="O231" s="266" t="s">
        <v>144</v>
      </c>
      <c r="P231" s="215" t="s">
        <v>69</v>
      </c>
      <c r="Q231" s="208"/>
      <c r="R231" s="209"/>
      <c r="S231" s="302" t="s">
        <v>1577</v>
      </c>
      <c r="T231" s="302" t="s">
        <v>1578</v>
      </c>
      <c r="U231" s="266" t="s">
        <v>241</v>
      </c>
      <c r="V231" s="211"/>
      <c r="W231" s="321">
        <v>45573.541666666664</v>
      </c>
      <c r="X231" s="186"/>
      <c r="Y231" s="112" t="str">
        <f t="shared" ca="1" si="1"/>
        <v>3.86 วัน 20.75 ชั่วโมง</v>
      </c>
      <c r="Z231" s="187"/>
      <c r="AA231" s="303"/>
      <c r="AB231" s="187"/>
    </row>
    <row r="232" spans="1:28" ht="22.5" customHeight="1">
      <c r="A232" s="55">
        <v>231</v>
      </c>
      <c r="B232" s="101"/>
      <c r="C232" s="200" t="s">
        <v>51</v>
      </c>
      <c r="D232" s="185">
        <v>45570.666666666664</v>
      </c>
      <c r="E232" s="70" t="str">
        <f t="shared" si="0"/>
        <v>MAR000231</v>
      </c>
      <c r="F232" s="288" t="s">
        <v>969</v>
      </c>
      <c r="G232" s="227" t="s">
        <v>1579</v>
      </c>
      <c r="H232" s="101"/>
      <c r="I232" s="107"/>
      <c r="J232" s="107"/>
      <c r="K232" s="227" t="s">
        <v>307</v>
      </c>
      <c r="L232" s="247"/>
      <c r="M232" s="148" t="s">
        <v>237</v>
      </c>
      <c r="N232" s="181" t="s">
        <v>57</v>
      </c>
      <c r="O232" s="229" t="s">
        <v>144</v>
      </c>
      <c r="P232" s="240" t="s">
        <v>1466</v>
      </c>
      <c r="Q232" s="208"/>
      <c r="R232" s="209"/>
      <c r="S232" s="227" t="s">
        <v>1580</v>
      </c>
      <c r="T232" s="227" t="s">
        <v>1581</v>
      </c>
      <c r="U232" s="181" t="s">
        <v>163</v>
      </c>
      <c r="V232" s="211"/>
      <c r="W232" s="321">
        <v>45572.6875</v>
      </c>
      <c r="X232" s="186"/>
      <c r="Y232" s="112" t="str">
        <f t="shared" ca="1" si="1"/>
        <v>2.02 วัน 0.5 ชั่วโมง</v>
      </c>
      <c r="Z232" s="107"/>
      <c r="AA232" s="101"/>
      <c r="AB232" s="107"/>
    </row>
    <row r="233" spans="1:28" ht="22.5" customHeight="1">
      <c r="A233" s="55">
        <v>232</v>
      </c>
      <c r="B233" s="351">
        <v>7378095</v>
      </c>
      <c r="C233" s="207" t="s">
        <v>51</v>
      </c>
      <c r="D233" s="388">
        <v>45571.458333333336</v>
      </c>
      <c r="E233" s="130" t="str">
        <f t="shared" si="0"/>
        <v>TRU000232</v>
      </c>
      <c r="F233" s="301" t="b">
        <v>1</v>
      </c>
      <c r="G233" s="302" t="s">
        <v>1582</v>
      </c>
      <c r="H233" s="303"/>
      <c r="I233" s="187"/>
      <c r="J233" s="187"/>
      <c r="K233" s="389" t="s">
        <v>1583</v>
      </c>
      <c r="L233" s="390"/>
      <c r="M233" s="158" t="s">
        <v>237</v>
      </c>
      <c r="N233" s="391" t="s">
        <v>67</v>
      </c>
      <c r="O233" s="392" t="s">
        <v>144</v>
      </c>
      <c r="P233" s="263" t="s">
        <v>784</v>
      </c>
      <c r="Q233" s="208"/>
      <c r="R233" s="209"/>
      <c r="S233" s="302" t="s">
        <v>1423</v>
      </c>
      <c r="T233" s="302" t="s">
        <v>1401</v>
      </c>
      <c r="U233" s="393" t="s">
        <v>319</v>
      </c>
      <c r="V233" s="211"/>
      <c r="W233" s="321">
        <v>45572.333333333336</v>
      </c>
      <c r="X233" s="186"/>
      <c r="Y233" s="112" t="str">
        <f t="shared" ca="1" si="1"/>
        <v>0.88 วัน 21 ชั่วโมง</v>
      </c>
      <c r="Z233" s="187"/>
      <c r="AA233" s="303"/>
      <c r="AB233" s="187"/>
    </row>
    <row r="234" spans="1:28" ht="22.5" customHeight="1">
      <c r="A234" s="55">
        <v>233</v>
      </c>
      <c r="B234" s="101"/>
      <c r="C234" s="200" t="s">
        <v>51</v>
      </c>
      <c r="D234" s="394">
        <v>45571.458333333336</v>
      </c>
      <c r="E234" s="70" t="str">
        <f t="shared" si="0"/>
        <v>HOS000233</v>
      </c>
      <c r="F234" s="395" t="s">
        <v>930</v>
      </c>
      <c r="G234" s="227" t="s">
        <v>1584</v>
      </c>
      <c r="H234" s="101"/>
      <c r="I234" s="107"/>
      <c r="J234" s="107"/>
      <c r="K234" s="227" t="s">
        <v>1585</v>
      </c>
      <c r="L234" s="266"/>
      <c r="M234" s="148" t="s">
        <v>237</v>
      </c>
      <c r="N234" s="181" t="s">
        <v>57</v>
      </c>
      <c r="O234" s="229" t="s">
        <v>144</v>
      </c>
      <c r="P234" s="396" t="s">
        <v>69</v>
      </c>
      <c r="Q234" s="208"/>
      <c r="R234" s="209"/>
      <c r="S234" s="227" t="s">
        <v>1586</v>
      </c>
      <c r="T234" s="227" t="s">
        <v>1587</v>
      </c>
      <c r="U234" s="229" t="s">
        <v>241</v>
      </c>
      <c r="V234" s="211"/>
      <c r="W234" s="321">
        <v>45573.666666666664</v>
      </c>
      <c r="X234" s="186"/>
      <c r="Y234" s="112" t="str">
        <f t="shared" ca="1" si="1"/>
        <v>2.21 วัน 5 ชั่วโมง</v>
      </c>
      <c r="Z234" s="107"/>
      <c r="AA234" s="101"/>
      <c r="AB234" s="340" t="s">
        <v>1588</v>
      </c>
    </row>
    <row r="235" spans="1:28" ht="22.5" customHeight="1">
      <c r="A235" s="55">
        <v>234</v>
      </c>
      <c r="B235" s="303"/>
      <c r="C235" s="207" t="s">
        <v>51</v>
      </c>
      <c r="D235" s="270">
        <v>243898.33328703704</v>
      </c>
      <c r="E235" s="130" t="str">
        <f t="shared" si="0"/>
        <v>EVE000234</v>
      </c>
      <c r="F235" s="367" t="s">
        <v>299</v>
      </c>
      <c r="G235" s="302" t="s">
        <v>1589</v>
      </c>
      <c r="H235" s="303"/>
      <c r="I235" s="187"/>
      <c r="J235" s="187"/>
      <c r="K235" s="302" t="s">
        <v>1590</v>
      </c>
      <c r="L235" s="229"/>
      <c r="M235" s="158" t="s">
        <v>237</v>
      </c>
      <c r="N235" s="215" t="s">
        <v>465</v>
      </c>
      <c r="O235" s="286" t="s">
        <v>466</v>
      </c>
      <c r="P235" s="228"/>
      <c r="Q235" s="208"/>
      <c r="R235" s="209"/>
      <c r="S235" s="187" t="s">
        <v>1591</v>
      </c>
      <c r="T235" s="187"/>
      <c r="U235" s="266" t="s">
        <v>241</v>
      </c>
      <c r="V235" s="211"/>
      <c r="W235" s="257"/>
      <c r="X235" s="186"/>
      <c r="Y235" s="112" t="str">
        <f t="shared" ca="1" si="1"/>
        <v>-197631.92 วัน 2.04 ชั่วโมง</v>
      </c>
      <c r="Z235" s="187"/>
      <c r="AA235" s="303"/>
      <c r="AB235" s="187"/>
    </row>
    <row r="236" spans="1:28" ht="22.5" customHeight="1">
      <c r="A236" s="55">
        <v>235</v>
      </c>
      <c r="B236" s="101"/>
      <c r="C236" s="200" t="s">
        <v>51</v>
      </c>
      <c r="D236" s="185">
        <v>45572.333333333336</v>
      </c>
      <c r="E236" s="70" t="str">
        <f t="shared" si="0"/>
        <v>EVE000235</v>
      </c>
      <c r="F236" s="313" t="s">
        <v>299</v>
      </c>
      <c r="G236" s="227" t="s">
        <v>1592</v>
      </c>
      <c r="H236" s="101"/>
      <c r="I236" s="107"/>
      <c r="J236" s="107"/>
      <c r="K236" s="227" t="s">
        <v>1593</v>
      </c>
      <c r="L236" s="266"/>
      <c r="M236" s="148" t="s">
        <v>237</v>
      </c>
      <c r="N236" s="213" t="s">
        <v>465</v>
      </c>
      <c r="O236" s="181" t="s">
        <v>466</v>
      </c>
      <c r="P236" s="213" t="s">
        <v>69</v>
      </c>
      <c r="Q236" s="208"/>
      <c r="R236" s="209"/>
      <c r="S236" s="227" t="s">
        <v>1594</v>
      </c>
      <c r="T236" s="107"/>
      <c r="U236" s="229" t="s">
        <v>241</v>
      </c>
      <c r="V236" s="211"/>
      <c r="W236" s="321">
        <v>45572.333333333336</v>
      </c>
      <c r="X236" s="186"/>
      <c r="Y236" s="112" t="str">
        <f t="shared" ca="1" si="1"/>
        <v>0 วัน 0 ชั่วโมง</v>
      </c>
      <c r="Z236" s="107"/>
      <c r="AA236" s="101"/>
      <c r="AB236" s="107"/>
    </row>
    <row r="237" spans="1:28" ht="22.5" customHeight="1">
      <c r="A237" s="55">
        <v>236</v>
      </c>
      <c r="B237" s="303"/>
      <c r="C237" s="207" t="s">
        <v>51</v>
      </c>
      <c r="D237" s="270">
        <v>243898.33328703704</v>
      </c>
      <c r="E237" s="130" t="str">
        <f t="shared" si="0"/>
        <v>EVE000236</v>
      </c>
      <c r="F237" s="367" t="s">
        <v>299</v>
      </c>
      <c r="G237" s="302" t="s">
        <v>1595</v>
      </c>
      <c r="H237" s="303"/>
      <c r="I237" s="187"/>
      <c r="J237" s="187"/>
      <c r="K237" s="302" t="s">
        <v>1596</v>
      </c>
      <c r="L237" s="229"/>
      <c r="M237" s="158" t="s">
        <v>237</v>
      </c>
      <c r="N237" s="215" t="s">
        <v>67</v>
      </c>
      <c r="O237" s="286" t="s">
        <v>144</v>
      </c>
      <c r="P237" s="215" t="s">
        <v>69</v>
      </c>
      <c r="Q237" s="208"/>
      <c r="R237" s="209"/>
      <c r="S237" s="187" t="s">
        <v>1597</v>
      </c>
      <c r="T237" s="187" t="s">
        <v>1598</v>
      </c>
      <c r="U237" s="266" t="s">
        <v>241</v>
      </c>
      <c r="V237" s="211"/>
      <c r="W237" s="257">
        <v>45608.411365740743</v>
      </c>
      <c r="X237" s="186"/>
      <c r="Y237" s="112" t="str">
        <f t="shared" ca="1" si="1"/>
        <v>-198289.92 วัน 1.87 ชั่วโมง</v>
      </c>
      <c r="Z237" s="187"/>
      <c r="AA237" s="303"/>
      <c r="AB237" s="187"/>
    </row>
    <row r="238" spans="1:28" ht="22.5" customHeight="1">
      <c r="A238" s="55">
        <v>237</v>
      </c>
      <c r="B238" s="101"/>
      <c r="C238" s="200" t="s">
        <v>51</v>
      </c>
      <c r="D238" s="185">
        <v>243898.33328703704</v>
      </c>
      <c r="E238" s="70" t="str">
        <f t="shared" si="0"/>
        <v>EVE000237</v>
      </c>
      <c r="F238" s="313" t="s">
        <v>299</v>
      </c>
      <c r="G238" s="227" t="s">
        <v>1599</v>
      </c>
      <c r="H238" s="101"/>
      <c r="I238" s="107"/>
      <c r="J238" s="107"/>
      <c r="K238" s="227" t="s">
        <v>1600</v>
      </c>
      <c r="L238" s="266"/>
      <c r="M238" s="148" t="s">
        <v>237</v>
      </c>
      <c r="N238" s="213" t="s">
        <v>67</v>
      </c>
      <c r="O238" s="337" t="s">
        <v>144</v>
      </c>
      <c r="P238" s="213" t="s">
        <v>69</v>
      </c>
      <c r="Q238" s="208"/>
      <c r="R238" s="209"/>
      <c r="S238" s="107"/>
      <c r="T238" s="107"/>
      <c r="U238" s="229" t="s">
        <v>241</v>
      </c>
      <c r="V238" s="211"/>
      <c r="W238" s="257"/>
      <c r="X238" s="186"/>
      <c r="Y238" s="112" t="str">
        <f t="shared" ca="1" si="1"/>
        <v>-197631.92 วัน 2.04 ชั่วโมง</v>
      </c>
      <c r="Z238" s="107"/>
      <c r="AA238" s="101"/>
      <c r="AB238" s="107"/>
    </row>
    <row r="239" spans="1:28" ht="22.5" customHeight="1">
      <c r="A239" s="55">
        <v>238</v>
      </c>
      <c r="B239" s="303"/>
      <c r="C239" s="207" t="s">
        <v>51</v>
      </c>
      <c r="D239" s="270">
        <v>45566.708333333336</v>
      </c>
      <c r="E239" s="130" t="str">
        <f t="shared" si="0"/>
        <v>BIR000238</v>
      </c>
      <c r="F239" s="324" t="s">
        <v>772</v>
      </c>
      <c r="G239" s="302" t="s">
        <v>1381</v>
      </c>
      <c r="H239" s="303"/>
      <c r="I239" s="187"/>
      <c r="J239" s="187"/>
      <c r="K239" s="302" t="s">
        <v>1601</v>
      </c>
      <c r="L239" s="181"/>
      <c r="M239" s="158" t="s">
        <v>237</v>
      </c>
      <c r="N239" s="247" t="s">
        <v>57</v>
      </c>
      <c r="O239" s="266" t="s">
        <v>144</v>
      </c>
      <c r="P239" s="215" t="s">
        <v>69</v>
      </c>
      <c r="Q239" s="208"/>
      <c r="R239" s="209"/>
      <c r="S239" s="302" t="s">
        <v>1601</v>
      </c>
      <c r="T239" s="302" t="s">
        <v>1233</v>
      </c>
      <c r="U239" s="247" t="s">
        <v>163</v>
      </c>
      <c r="V239" s="211"/>
      <c r="W239" s="321">
        <v>45566.895833333336</v>
      </c>
      <c r="X239" s="186"/>
      <c r="Y239" s="112" t="str">
        <f t="shared" ca="1" si="1"/>
        <v>0.19 วัน 4.5 ชั่วโมง</v>
      </c>
      <c r="Z239" s="187"/>
      <c r="AA239" s="303"/>
      <c r="AB239" s="187"/>
    </row>
    <row r="240" spans="1:28" ht="22.5" customHeight="1">
      <c r="A240" s="55">
        <v>239</v>
      </c>
      <c r="B240" s="101"/>
      <c r="C240" s="200" t="s">
        <v>51</v>
      </c>
      <c r="D240" s="185">
        <v>45572.583333333336</v>
      </c>
      <c r="E240" s="70" t="str">
        <f t="shared" si="0"/>
        <v>RIC000239</v>
      </c>
      <c r="F240" s="349" t="s">
        <v>284</v>
      </c>
      <c r="G240" s="227" t="s">
        <v>1602</v>
      </c>
      <c r="H240" s="101"/>
      <c r="I240" s="107"/>
      <c r="J240" s="107"/>
      <c r="K240" s="227" t="s">
        <v>1603</v>
      </c>
      <c r="L240" s="247"/>
      <c r="M240" s="148" t="s">
        <v>237</v>
      </c>
      <c r="N240" s="297" t="s">
        <v>67</v>
      </c>
      <c r="O240" s="229" t="s">
        <v>144</v>
      </c>
      <c r="P240" s="240" t="s">
        <v>1604</v>
      </c>
      <c r="Q240" s="208">
        <v>45566.833333333336</v>
      </c>
      <c r="R240" s="209"/>
      <c r="S240" s="227" t="s">
        <v>1605</v>
      </c>
      <c r="T240" s="227" t="s">
        <v>1233</v>
      </c>
      <c r="U240" s="181" t="s">
        <v>163</v>
      </c>
      <c r="V240" s="211"/>
      <c r="W240" s="321">
        <v>45573.541666666664</v>
      </c>
      <c r="X240" s="186"/>
      <c r="Y240" s="112" t="str">
        <f t="shared" ca="1" si="1"/>
        <v>0.96 วัน 23 ชั่วโมง</v>
      </c>
      <c r="Z240" s="107"/>
      <c r="AA240" s="101"/>
      <c r="AB240" s="107"/>
    </row>
    <row r="241" spans="1:28" ht="22.5" customHeight="1">
      <c r="A241" s="55">
        <v>240</v>
      </c>
      <c r="B241" s="303"/>
      <c r="C241" s="207" t="s">
        <v>51</v>
      </c>
      <c r="D241" s="270">
        <v>243898.65273148147</v>
      </c>
      <c r="E241" s="130" t="str">
        <f t="shared" si="0"/>
        <v xml:space="preserve"> PS000240</v>
      </c>
      <c r="F241" s="324" t="s">
        <v>836</v>
      </c>
      <c r="G241" s="302" t="s">
        <v>1606</v>
      </c>
      <c r="H241" s="263"/>
      <c r="I241" s="333" t="s">
        <v>1607</v>
      </c>
      <c r="J241" s="333" t="s">
        <v>1608</v>
      </c>
      <c r="K241" s="302" t="s">
        <v>1609</v>
      </c>
      <c r="L241" s="229" t="s">
        <v>1610</v>
      </c>
      <c r="M241" s="158" t="s">
        <v>140</v>
      </c>
      <c r="N241" s="247" t="s">
        <v>57</v>
      </c>
      <c r="O241" s="276" t="s">
        <v>144</v>
      </c>
      <c r="P241" s="215" t="s">
        <v>297</v>
      </c>
      <c r="Q241" s="397" t="s">
        <v>1611</v>
      </c>
      <c r="R241" s="398" t="s">
        <v>1612</v>
      </c>
      <c r="S241" s="302" t="s">
        <v>1613</v>
      </c>
      <c r="T241" s="187" t="s">
        <v>1614</v>
      </c>
      <c r="U241" s="266" t="s">
        <v>241</v>
      </c>
      <c r="V241" s="211"/>
      <c r="W241" s="101" t="s">
        <v>1615</v>
      </c>
      <c r="X241" s="186"/>
      <c r="Y241" s="112" t="e">
        <f t="shared" ca="1" si="1"/>
        <v>#VALUE!</v>
      </c>
      <c r="Z241" s="187"/>
      <c r="AA241" s="303"/>
      <c r="AB241" s="187"/>
    </row>
    <row r="242" spans="1:28" ht="22.5" customHeight="1">
      <c r="A242" s="55">
        <v>241</v>
      </c>
      <c r="B242" s="101"/>
      <c r="C242" s="200" t="s">
        <v>51</v>
      </c>
      <c r="D242" s="185">
        <v>243898.66662037038</v>
      </c>
      <c r="E242" s="70" t="str">
        <f t="shared" si="0"/>
        <v>DIO000241</v>
      </c>
      <c r="F242" s="288" t="s">
        <v>904</v>
      </c>
      <c r="G242" s="227" t="s">
        <v>1616</v>
      </c>
      <c r="H242" s="101"/>
      <c r="I242" s="107"/>
      <c r="J242" s="107"/>
      <c r="K242" s="227" t="s">
        <v>1617</v>
      </c>
      <c r="L242" s="266"/>
      <c r="M242" s="148" t="s">
        <v>237</v>
      </c>
      <c r="N242" s="181" t="s">
        <v>57</v>
      </c>
      <c r="O242" s="228" t="s">
        <v>466</v>
      </c>
      <c r="P242" s="240" t="s">
        <v>1618</v>
      </c>
      <c r="Q242" s="208"/>
      <c r="R242" s="209"/>
      <c r="S242" s="107"/>
      <c r="T242" s="107"/>
      <c r="U242" s="229" t="s">
        <v>241</v>
      </c>
      <c r="V242" s="211"/>
      <c r="W242" s="257"/>
      <c r="X242" s="186"/>
      <c r="Y242" s="112" t="str">
        <f t="shared" ca="1" si="1"/>
        <v>-197632.25 วัน 18.04 ชั่วโมง</v>
      </c>
      <c r="Z242" s="107"/>
      <c r="AA242" s="101"/>
      <c r="AB242" s="107"/>
    </row>
    <row r="243" spans="1:28" ht="22.5" customHeight="1">
      <c r="A243" s="55">
        <v>242</v>
      </c>
      <c r="B243" s="303"/>
      <c r="C243" s="207" t="s">
        <v>51</v>
      </c>
      <c r="D243" s="270">
        <v>243899.33333333334</v>
      </c>
      <c r="E243" s="130" t="str">
        <f t="shared" si="0"/>
        <v>BMN000242</v>
      </c>
      <c r="F243" s="336" t="s">
        <v>112</v>
      </c>
      <c r="G243" s="302" t="s">
        <v>1619</v>
      </c>
      <c r="H243" s="303"/>
      <c r="I243" s="187"/>
      <c r="J243" s="187"/>
      <c r="K243" s="302" t="s">
        <v>1620</v>
      </c>
      <c r="L243" s="181"/>
      <c r="M243" s="158" t="s">
        <v>237</v>
      </c>
      <c r="N243" s="247" t="s">
        <v>57</v>
      </c>
      <c r="O243" s="267" t="s">
        <v>144</v>
      </c>
      <c r="P243" s="267" t="s">
        <v>1621</v>
      </c>
      <c r="Q243" s="208"/>
      <c r="R243" s="209"/>
      <c r="S243" s="302" t="s">
        <v>1622</v>
      </c>
      <c r="T243" s="187" t="s">
        <v>1623</v>
      </c>
      <c r="U243" s="247" t="s">
        <v>163</v>
      </c>
      <c r="V243" s="211"/>
      <c r="W243" s="257">
        <v>243901.11319444445</v>
      </c>
      <c r="X243" s="186"/>
      <c r="Y243" s="112" t="str">
        <f t="shared" ca="1" si="1"/>
        <v>1.78 วัน 18.72 ชั่วโมง</v>
      </c>
      <c r="Z243" s="187"/>
      <c r="AA243" s="303" t="s">
        <v>1624</v>
      </c>
      <c r="AB243" s="399" t="s">
        <v>1625</v>
      </c>
    </row>
    <row r="244" spans="1:28" ht="22.5" customHeight="1">
      <c r="A244" s="55">
        <v>243</v>
      </c>
      <c r="B244" s="101"/>
      <c r="C244" s="200" t="s">
        <v>51</v>
      </c>
      <c r="D244" s="185">
        <v>45573.4375</v>
      </c>
      <c r="E244" s="70" t="str">
        <f t="shared" si="0"/>
        <v>TRU000243</v>
      </c>
      <c r="F244" s="296" t="b">
        <v>1</v>
      </c>
      <c r="G244" s="227" t="s">
        <v>1626</v>
      </c>
      <c r="H244" s="240"/>
      <c r="I244" s="339" t="s">
        <v>1627</v>
      </c>
      <c r="J244" s="339" t="s">
        <v>1628</v>
      </c>
      <c r="K244" s="227" t="s">
        <v>1629</v>
      </c>
      <c r="L244" s="247"/>
      <c r="M244" s="148" t="s">
        <v>237</v>
      </c>
      <c r="N244" s="181" t="s">
        <v>57</v>
      </c>
      <c r="O244" s="229" t="s">
        <v>144</v>
      </c>
      <c r="P244" s="240"/>
      <c r="Q244" s="208"/>
      <c r="R244" s="209"/>
      <c r="S244" s="227" t="s">
        <v>1630</v>
      </c>
      <c r="T244" s="227" t="s">
        <v>1631</v>
      </c>
      <c r="U244" s="181" t="s">
        <v>163</v>
      </c>
      <c r="V244" s="211"/>
      <c r="W244" s="321">
        <v>45573.479166666664</v>
      </c>
      <c r="X244" s="186"/>
      <c r="Y244" s="112" t="str">
        <f t="shared" ca="1" si="1"/>
        <v>0.04 วัน 1 ชั่วโมง</v>
      </c>
      <c r="Z244" s="107"/>
      <c r="AA244" s="101"/>
      <c r="AB244" s="107"/>
    </row>
    <row r="245" spans="1:28" ht="22.5" customHeight="1">
      <c r="A245" s="55">
        <v>244</v>
      </c>
      <c r="B245" s="303"/>
      <c r="C245" s="207" t="s">
        <v>51</v>
      </c>
      <c r="D245" s="270">
        <v>243899.46870370369</v>
      </c>
      <c r="E245" s="130" t="str">
        <f t="shared" si="0"/>
        <v>TKC000244</v>
      </c>
      <c r="F245" s="364" t="s">
        <v>687</v>
      </c>
      <c r="G245" s="302" t="s">
        <v>1632</v>
      </c>
      <c r="H245" s="303"/>
      <c r="I245" s="187"/>
      <c r="J245" s="187"/>
      <c r="K245" s="378" t="s">
        <v>307</v>
      </c>
      <c r="L245" s="181"/>
      <c r="M245" s="158" t="s">
        <v>237</v>
      </c>
      <c r="N245" s="247" t="s">
        <v>57</v>
      </c>
      <c r="O245" s="267" t="s">
        <v>144</v>
      </c>
      <c r="P245" s="197" t="s">
        <v>292</v>
      </c>
      <c r="Q245" s="208">
        <v>243901.4350462963</v>
      </c>
      <c r="R245" s="209">
        <v>243901.93513888889</v>
      </c>
      <c r="S245" s="302" t="s">
        <v>1633</v>
      </c>
      <c r="T245" s="187" t="s">
        <v>1634</v>
      </c>
      <c r="U245" s="247" t="s">
        <v>163</v>
      </c>
      <c r="V245" s="211"/>
      <c r="W245" s="257">
        <v>243901.93534722223</v>
      </c>
      <c r="X245" s="186"/>
      <c r="Y245" s="112" t="str">
        <f t="shared" ca="1" si="1"/>
        <v>2.47 วัน 11.2 ชั่วโมง</v>
      </c>
      <c r="Z245" s="187"/>
      <c r="AA245" s="303"/>
      <c r="AB245" s="340" t="s">
        <v>1635</v>
      </c>
    </row>
    <row r="246" spans="1:28" ht="22.5" customHeight="1">
      <c r="A246" s="55">
        <v>245</v>
      </c>
      <c r="B246" s="372">
        <v>7381212</v>
      </c>
      <c r="C246" s="200" t="s">
        <v>51</v>
      </c>
      <c r="D246" s="185">
        <v>45573.541666666664</v>
      </c>
      <c r="E246" s="70" t="str">
        <f t="shared" si="0"/>
        <v>TRU000245</v>
      </c>
      <c r="F246" s="296" t="b">
        <v>1</v>
      </c>
      <c r="G246" s="227" t="s">
        <v>1636</v>
      </c>
      <c r="H246" s="240"/>
      <c r="I246" s="339" t="s">
        <v>1637</v>
      </c>
      <c r="J246" s="339" t="s">
        <v>1638</v>
      </c>
      <c r="K246" s="227" t="s">
        <v>884</v>
      </c>
      <c r="L246" s="197"/>
      <c r="M246" s="148" t="s">
        <v>237</v>
      </c>
      <c r="N246" s="297" t="s">
        <v>67</v>
      </c>
      <c r="O246" s="229" t="s">
        <v>144</v>
      </c>
      <c r="P246" s="228" t="s">
        <v>297</v>
      </c>
      <c r="Q246" s="208"/>
      <c r="R246" s="209"/>
      <c r="S246" s="227" t="s">
        <v>1423</v>
      </c>
      <c r="T246" s="227" t="s">
        <v>1639</v>
      </c>
      <c r="U246" s="206" t="s">
        <v>319</v>
      </c>
      <c r="V246" s="211"/>
      <c r="W246" s="321">
        <v>45573.5625</v>
      </c>
      <c r="X246" s="186"/>
      <c r="Y246" s="112" t="str">
        <f t="shared" ca="1" si="1"/>
        <v>0.02 วัน 0.5 ชั่วโมง</v>
      </c>
      <c r="Z246" s="107"/>
      <c r="AA246" s="101"/>
      <c r="AB246" s="107"/>
    </row>
    <row r="247" spans="1:28" ht="22.5" customHeight="1">
      <c r="A247" s="55">
        <v>246</v>
      </c>
      <c r="B247" s="303"/>
      <c r="C247" s="207" t="s">
        <v>51</v>
      </c>
      <c r="D247" s="270">
        <v>45573.5</v>
      </c>
      <c r="E247" s="130" t="str">
        <f t="shared" si="0"/>
        <v>TRU000246</v>
      </c>
      <c r="F247" s="301" t="b">
        <v>1</v>
      </c>
      <c r="G247" s="302" t="s">
        <v>455</v>
      </c>
      <c r="H247" s="303"/>
      <c r="I247" s="187"/>
      <c r="J247" s="187"/>
      <c r="K247" s="302" t="s">
        <v>1640</v>
      </c>
      <c r="L247" s="262"/>
      <c r="M247" s="158" t="s">
        <v>237</v>
      </c>
      <c r="N247" s="304" t="s">
        <v>67</v>
      </c>
      <c r="O247" s="266" t="s">
        <v>144</v>
      </c>
      <c r="P247" s="215" t="s">
        <v>69</v>
      </c>
      <c r="Q247" s="208"/>
      <c r="R247" s="209"/>
      <c r="S247" s="302" t="s">
        <v>1423</v>
      </c>
      <c r="T247" s="302" t="s">
        <v>1401</v>
      </c>
      <c r="U247" s="239" t="s">
        <v>71</v>
      </c>
      <c r="V247" s="211"/>
      <c r="W247" s="321">
        <v>45573.541666666664</v>
      </c>
      <c r="X247" s="186"/>
      <c r="Y247" s="112" t="str">
        <f t="shared" ca="1" si="1"/>
        <v>0.04 วัน 1 ชั่วโมง</v>
      </c>
      <c r="Z247" s="187"/>
      <c r="AA247" s="303"/>
      <c r="AB247" s="187"/>
    </row>
    <row r="248" spans="1:28" ht="22.5" customHeight="1">
      <c r="A248" s="55">
        <v>247</v>
      </c>
      <c r="B248" s="101"/>
      <c r="C248" s="200" t="s">
        <v>51</v>
      </c>
      <c r="D248" s="185">
        <v>243899.6388425926</v>
      </c>
      <c r="E248" s="70" t="str">
        <f t="shared" si="0"/>
        <v>TRU000247</v>
      </c>
      <c r="F248" s="296" t="b">
        <v>1</v>
      </c>
      <c r="G248" s="227" t="s">
        <v>455</v>
      </c>
      <c r="H248" s="101"/>
      <c r="I248" s="107"/>
      <c r="J248" s="107"/>
      <c r="K248" s="227" t="s">
        <v>1641</v>
      </c>
      <c r="L248" s="239"/>
      <c r="M248" s="148" t="s">
        <v>237</v>
      </c>
      <c r="N248" s="297" t="s">
        <v>67</v>
      </c>
      <c r="O248" s="337" t="s">
        <v>144</v>
      </c>
      <c r="P248" s="213" t="s">
        <v>69</v>
      </c>
      <c r="Q248" s="208"/>
      <c r="R248" s="209"/>
      <c r="S248" s="107" t="s">
        <v>1642</v>
      </c>
      <c r="T248" s="107"/>
      <c r="U248" s="262" t="s">
        <v>71</v>
      </c>
      <c r="V248" s="211"/>
      <c r="W248" s="257"/>
      <c r="X248" s="186"/>
      <c r="Y248" s="112" t="str">
        <f t="shared" ca="1" si="1"/>
        <v>-197633.22 วัน 18.7 ชั่วโมง</v>
      </c>
      <c r="Z248" s="107"/>
      <c r="AA248" s="298" t="s">
        <v>1643</v>
      </c>
      <c r="AB248" s="107"/>
    </row>
    <row r="249" spans="1:28" ht="22.5" customHeight="1">
      <c r="A249" s="55">
        <v>248</v>
      </c>
      <c r="B249" s="303"/>
      <c r="C249" s="207" t="s">
        <v>51</v>
      </c>
      <c r="D249" s="270">
        <v>243899.66662037038</v>
      </c>
      <c r="E249" s="130" t="str">
        <f t="shared" si="0"/>
        <v>TRU000248</v>
      </c>
      <c r="F249" s="301" t="b">
        <v>1</v>
      </c>
      <c r="G249" s="302" t="s">
        <v>1626</v>
      </c>
      <c r="H249" s="303"/>
      <c r="I249" s="187"/>
      <c r="J249" s="187"/>
      <c r="K249" s="302" t="s">
        <v>1644</v>
      </c>
      <c r="L249" s="181"/>
      <c r="M249" s="158" t="s">
        <v>237</v>
      </c>
      <c r="N249" s="247" t="s">
        <v>57</v>
      </c>
      <c r="O249" s="374" t="s">
        <v>144</v>
      </c>
      <c r="P249" s="215" t="s">
        <v>1645</v>
      </c>
      <c r="Q249" s="208"/>
      <c r="R249" s="209"/>
      <c r="S249" s="187"/>
      <c r="T249" s="187"/>
      <c r="U249" s="247" t="s">
        <v>163</v>
      </c>
      <c r="V249" s="211"/>
      <c r="W249" s="257">
        <v>243840.59127314814</v>
      </c>
      <c r="X249" s="186"/>
      <c r="Y249" s="112" t="str">
        <f t="shared" ca="1" si="1"/>
        <v>-59.08 วัน 22.19 ชั่วโมง</v>
      </c>
      <c r="Z249" s="187"/>
      <c r="AA249" s="303"/>
      <c r="AB249" s="187"/>
    </row>
    <row r="250" spans="1:28" ht="22.5" customHeight="1">
      <c r="A250" s="55">
        <v>249</v>
      </c>
      <c r="B250" s="101"/>
      <c r="C250" s="200" t="s">
        <v>51</v>
      </c>
      <c r="D250" s="185">
        <v>243899.91662037038</v>
      </c>
      <c r="E250" s="70" t="str">
        <f t="shared" si="0"/>
        <v>BMN000249</v>
      </c>
      <c r="F250" s="332" t="s">
        <v>112</v>
      </c>
      <c r="G250" s="227" t="s">
        <v>1646</v>
      </c>
      <c r="H250" s="101"/>
      <c r="I250" s="107"/>
      <c r="J250" s="107"/>
      <c r="K250" s="227" t="s">
        <v>1647</v>
      </c>
      <c r="L250" s="247" t="s">
        <v>1648</v>
      </c>
      <c r="M250" s="213" t="s">
        <v>237</v>
      </c>
      <c r="N250" s="181" t="s">
        <v>57</v>
      </c>
      <c r="O250" s="337" t="s">
        <v>144</v>
      </c>
      <c r="P250" s="240" t="s">
        <v>1649</v>
      </c>
      <c r="Q250" s="208">
        <v>243901.41666666666</v>
      </c>
      <c r="R250" s="209">
        <v>243901.54166666666</v>
      </c>
      <c r="S250" s="107" t="s">
        <v>1650</v>
      </c>
      <c r="T250" s="107" t="s">
        <v>1651</v>
      </c>
      <c r="U250" s="181" t="s">
        <v>163</v>
      </c>
      <c r="V250" s="211"/>
      <c r="W250" s="400">
        <v>243901.65137731482</v>
      </c>
      <c r="X250" s="186"/>
      <c r="Y250" s="112" t="str">
        <f t="shared" ca="1" si="1"/>
        <v>1.73 วัน 17.63 ชั่วโมง</v>
      </c>
      <c r="Z250" s="107"/>
      <c r="AA250" s="101"/>
      <c r="AB250" s="107"/>
    </row>
    <row r="251" spans="1:28" ht="22.5" customHeight="1">
      <c r="A251" s="55">
        <v>250</v>
      </c>
      <c r="B251" s="303"/>
      <c r="C251" s="207" t="s">
        <v>51</v>
      </c>
      <c r="D251" s="270">
        <v>45574.390972222223</v>
      </c>
      <c r="E251" s="130" t="str">
        <f t="shared" si="0"/>
        <v>BMN000250</v>
      </c>
      <c r="F251" s="336" t="s">
        <v>112</v>
      </c>
      <c r="G251" s="302" t="s">
        <v>1619</v>
      </c>
      <c r="H251" s="303"/>
      <c r="I251" s="187"/>
      <c r="J251" s="187"/>
      <c r="K251" s="302" t="s">
        <v>1652</v>
      </c>
      <c r="L251" s="181"/>
      <c r="M251" s="215" t="s">
        <v>237</v>
      </c>
      <c r="N251" s="247" t="s">
        <v>57</v>
      </c>
      <c r="O251" s="266" t="s">
        <v>144</v>
      </c>
      <c r="P251" s="197" t="s">
        <v>292</v>
      </c>
      <c r="Q251" s="208"/>
      <c r="R251" s="209"/>
      <c r="S251" s="302" t="s">
        <v>1653</v>
      </c>
      <c r="T251" s="302" t="s">
        <v>1654</v>
      </c>
      <c r="U251" s="247" t="s">
        <v>163</v>
      </c>
      <c r="V251" s="211"/>
      <c r="W251" s="321">
        <v>45574.474999999999</v>
      </c>
      <c r="X251" s="186"/>
      <c r="Y251" s="112" t="str">
        <f t="shared" ca="1" si="1"/>
        <v>0.08 วัน 2.02 ชั่วโมง</v>
      </c>
      <c r="Z251" s="187"/>
      <c r="AA251" s="303"/>
      <c r="AB251" s="187"/>
    </row>
    <row r="252" spans="1:28" ht="22.5" customHeight="1">
      <c r="A252" s="55">
        <v>251</v>
      </c>
      <c r="B252" s="101"/>
      <c r="C252" s="200" t="s">
        <v>51</v>
      </c>
      <c r="D252" s="185">
        <v>45574.432638888888</v>
      </c>
      <c r="E252" s="70" t="str">
        <f t="shared" si="0"/>
        <v>TRU000251</v>
      </c>
      <c r="F252" s="296" t="b">
        <v>1</v>
      </c>
      <c r="G252" s="227" t="s">
        <v>1655</v>
      </c>
      <c r="H252" s="101"/>
      <c r="I252" s="107"/>
      <c r="J252" s="339" t="s">
        <v>1656</v>
      </c>
      <c r="K252" s="227" t="s">
        <v>1657</v>
      </c>
      <c r="L252" s="247"/>
      <c r="M252" s="213" t="s">
        <v>237</v>
      </c>
      <c r="N252" s="297" t="s">
        <v>67</v>
      </c>
      <c r="O252" s="229" t="s">
        <v>144</v>
      </c>
      <c r="P252" s="240" t="s">
        <v>1394</v>
      </c>
      <c r="Q252" s="208"/>
      <c r="R252" s="209"/>
      <c r="S252" s="227" t="s">
        <v>1423</v>
      </c>
      <c r="T252" s="227" t="s">
        <v>1658</v>
      </c>
      <c r="U252" s="181" t="s">
        <v>163</v>
      </c>
      <c r="V252" s="211"/>
      <c r="W252" s="257"/>
      <c r="X252" s="186"/>
      <c r="Y252" s="112" t="str">
        <f t="shared" ca="1" si="1"/>
        <v>691.99 วัน 23.65 ชั่วโมง</v>
      </c>
      <c r="Z252" s="107"/>
      <c r="AA252" s="101"/>
      <c r="AB252" s="107"/>
    </row>
    <row r="253" spans="1:28" ht="22.5" customHeight="1">
      <c r="A253" s="55">
        <v>252</v>
      </c>
      <c r="B253" s="303"/>
      <c r="C253" s="207" t="s">
        <v>51</v>
      </c>
      <c r="D253" s="270">
        <v>45574.456944444442</v>
      </c>
      <c r="E253" s="130" t="str">
        <f t="shared" si="0"/>
        <v>BMN000252</v>
      </c>
      <c r="F253" s="336" t="s">
        <v>112</v>
      </c>
      <c r="G253" s="302" t="s">
        <v>1659</v>
      </c>
      <c r="H253" s="263"/>
      <c r="I253" s="333" t="s">
        <v>1315</v>
      </c>
      <c r="J253" s="333" t="s">
        <v>1316</v>
      </c>
      <c r="K253" s="302" t="s">
        <v>1660</v>
      </c>
      <c r="L253" s="262"/>
      <c r="M253" s="215" t="s">
        <v>237</v>
      </c>
      <c r="N253" s="304" t="s">
        <v>67</v>
      </c>
      <c r="O253" s="286" t="s">
        <v>144</v>
      </c>
      <c r="P253" s="215" t="s">
        <v>69</v>
      </c>
      <c r="Q253" s="208"/>
      <c r="R253" s="209"/>
      <c r="S253" s="187"/>
      <c r="T253" s="187"/>
      <c r="U253" s="239" t="s">
        <v>71</v>
      </c>
      <c r="V253" s="211"/>
      <c r="W253" s="257">
        <v>243900.90972222222</v>
      </c>
      <c r="X253" s="186"/>
      <c r="Y253" s="112" t="str">
        <f t="shared" ca="1" si="1"/>
        <v>198326.45 วัน 10.87 ชั่วโมง</v>
      </c>
      <c r="Z253" s="187"/>
      <c r="AA253" s="341" t="s">
        <v>1661</v>
      </c>
      <c r="AB253" s="187"/>
    </row>
    <row r="254" spans="1:28" ht="22.5" customHeight="1">
      <c r="A254" s="55">
        <v>253</v>
      </c>
      <c r="B254" s="372">
        <v>7382978</v>
      </c>
      <c r="C254" s="200" t="s">
        <v>51</v>
      </c>
      <c r="D254" s="185">
        <v>45574.461805555555</v>
      </c>
      <c r="E254" s="70" t="str">
        <f t="shared" si="0"/>
        <v>TRU000253</v>
      </c>
      <c r="F254" s="296" t="b">
        <v>1</v>
      </c>
      <c r="G254" s="227" t="s">
        <v>360</v>
      </c>
      <c r="H254" s="240"/>
      <c r="I254" s="339" t="s">
        <v>1662</v>
      </c>
      <c r="J254" s="339" t="s">
        <v>1663</v>
      </c>
      <c r="K254" s="227" t="s">
        <v>620</v>
      </c>
      <c r="L254" s="247" t="s">
        <v>1664</v>
      </c>
      <c r="M254" s="213" t="s">
        <v>237</v>
      </c>
      <c r="N254" s="297" t="s">
        <v>67</v>
      </c>
      <c r="O254" s="337" t="s">
        <v>144</v>
      </c>
      <c r="P254" s="213" t="s">
        <v>69</v>
      </c>
      <c r="Q254" s="208"/>
      <c r="R254" s="209"/>
      <c r="S254" s="107" t="s">
        <v>444</v>
      </c>
      <c r="T254" s="107" t="s">
        <v>1665</v>
      </c>
      <c r="U254" s="181" t="s">
        <v>241</v>
      </c>
      <c r="V254" s="211"/>
      <c r="W254" s="257">
        <v>243900.64671296297</v>
      </c>
      <c r="X254" s="186"/>
      <c r="Y254" s="112" t="str">
        <f t="shared" ca="1" si="1"/>
        <v>198326.18 วัน 4.44 ชั่วโมง</v>
      </c>
      <c r="Z254" s="107"/>
      <c r="AA254" s="101"/>
      <c r="AB254" s="340" t="s">
        <v>1666</v>
      </c>
    </row>
    <row r="255" spans="1:28" ht="22.5" customHeight="1">
      <c r="A255" s="55">
        <v>254</v>
      </c>
      <c r="B255" s="303"/>
      <c r="C255" s="207" t="s">
        <v>51</v>
      </c>
      <c r="D255" s="270">
        <v>243900.47912037038</v>
      </c>
      <c r="E255" s="130" t="str">
        <f t="shared" si="0"/>
        <v>LAB000254</v>
      </c>
      <c r="F255" s="364" t="s">
        <v>462</v>
      </c>
      <c r="G255" s="302" t="s">
        <v>455</v>
      </c>
      <c r="H255" s="303"/>
      <c r="I255" s="187"/>
      <c r="J255" s="187"/>
      <c r="K255" s="302" t="s">
        <v>1667</v>
      </c>
      <c r="L255" s="262"/>
      <c r="M255" s="215" t="s">
        <v>237</v>
      </c>
      <c r="N255" s="304" t="s">
        <v>67</v>
      </c>
      <c r="O255" s="286" t="s">
        <v>144</v>
      </c>
      <c r="P255" s="215" t="s">
        <v>69</v>
      </c>
      <c r="Q255" s="208"/>
      <c r="R255" s="209"/>
      <c r="S255" s="187" t="s">
        <v>627</v>
      </c>
      <c r="T255" s="187"/>
      <c r="U255" s="239" t="s">
        <v>71</v>
      </c>
      <c r="V255" s="211"/>
      <c r="W255" s="257"/>
      <c r="X255" s="186"/>
      <c r="Y255" s="112" t="str">
        <f t="shared" ca="1" si="1"/>
        <v>-197634.06 วัน 22.54 ชั่วโมง</v>
      </c>
      <c r="Z255" s="187"/>
      <c r="AA255" s="303"/>
      <c r="AB255" s="187"/>
    </row>
    <row r="256" spans="1:28" ht="22.5" customHeight="1">
      <c r="A256" s="55">
        <v>255</v>
      </c>
      <c r="B256" s="101"/>
      <c r="C256" s="200" t="s">
        <v>51</v>
      </c>
      <c r="D256" s="185">
        <v>45574.480555555558</v>
      </c>
      <c r="E256" s="70" t="str">
        <f t="shared" si="0"/>
        <v>AME000255</v>
      </c>
      <c r="F256" s="288" t="s">
        <v>63</v>
      </c>
      <c r="G256" s="227" t="s">
        <v>538</v>
      </c>
      <c r="H256" s="240"/>
      <c r="I256" s="339" t="s">
        <v>1668</v>
      </c>
      <c r="J256" s="339" t="s">
        <v>1669</v>
      </c>
      <c r="K256" s="227" t="s">
        <v>1670</v>
      </c>
      <c r="L256" s="247"/>
      <c r="M256" s="213" t="s">
        <v>237</v>
      </c>
      <c r="N256" s="297" t="s">
        <v>67</v>
      </c>
      <c r="O256" s="229" t="s">
        <v>144</v>
      </c>
      <c r="P256" s="213" t="s">
        <v>69</v>
      </c>
      <c r="Q256" s="208"/>
      <c r="R256" s="209"/>
      <c r="S256" s="227" t="s">
        <v>1671</v>
      </c>
      <c r="T256" s="227" t="s">
        <v>1672</v>
      </c>
      <c r="U256" s="181" t="s">
        <v>163</v>
      </c>
      <c r="V256" s="211"/>
      <c r="W256" s="321">
        <v>45574.5</v>
      </c>
      <c r="X256" s="186"/>
      <c r="Y256" s="112" t="str">
        <f t="shared" ca="1" si="1"/>
        <v>0.02 วัน 0.47 ชั่วโมง</v>
      </c>
      <c r="Z256" s="107"/>
      <c r="AA256" s="289" t="s">
        <v>1673</v>
      </c>
      <c r="AB256" s="107"/>
    </row>
    <row r="257" spans="1:28" ht="22.5" customHeight="1">
      <c r="A257" s="55">
        <v>256</v>
      </c>
      <c r="B257" s="303"/>
      <c r="C257" s="207" t="s">
        <v>51</v>
      </c>
      <c r="D257" s="270">
        <v>243900.48050925927</v>
      </c>
      <c r="E257" s="130" t="str">
        <f t="shared" ref="E257:E259" si="2">UPPER(LEFT(F257,3))&amp;TEXT(COUNTA($F$2:F257),"000000")</f>
        <v>LAB000256</v>
      </c>
      <c r="F257" s="364" t="s">
        <v>462</v>
      </c>
      <c r="G257" s="302" t="s">
        <v>737</v>
      </c>
      <c r="H257" s="303"/>
      <c r="I257" s="187" t="s">
        <v>1674</v>
      </c>
      <c r="J257" s="383" t="s">
        <v>1675</v>
      </c>
      <c r="K257" s="302" t="s">
        <v>1676</v>
      </c>
      <c r="L257" s="337"/>
      <c r="M257" s="215" t="s">
        <v>237</v>
      </c>
      <c r="N257" s="215" t="s">
        <v>465</v>
      </c>
      <c r="O257" s="286" t="s">
        <v>466</v>
      </c>
      <c r="P257" s="197" t="s">
        <v>156</v>
      </c>
      <c r="Q257" s="208">
        <v>243903.75</v>
      </c>
      <c r="R257" s="209">
        <v>243903.91666666666</v>
      </c>
      <c r="S257" s="187"/>
      <c r="T257" s="187"/>
      <c r="U257" s="286" t="s">
        <v>692</v>
      </c>
      <c r="V257" s="211"/>
      <c r="W257" s="257"/>
      <c r="X257" s="186"/>
      <c r="Y257" s="112" t="str">
        <f t="shared" ref="Y257:Y259" ca="1" si="3">ROUND(IF(ISBLANK(W257), (NOW() - D257) * 24 / 24, (W257 - D257) * 24 / 24), 2) &amp; " วัน " &amp; ROUND(MOD(IF(ISBLANK(W257), (NOW() - D257) * 24, (W257 - D257) * 24), 24), 2) &amp; " ชั่วโมง"</f>
        <v>-197634.06 วัน 22.5 ชั่วโมง</v>
      </c>
      <c r="Z257" s="187"/>
      <c r="AA257" s="303" t="s">
        <v>1677</v>
      </c>
      <c r="AB257" s="187"/>
    </row>
    <row r="258" spans="1:28" ht="22.5" customHeight="1">
      <c r="A258" s="55">
        <v>257</v>
      </c>
      <c r="B258" s="101"/>
      <c r="C258" s="200" t="s">
        <v>51</v>
      </c>
      <c r="D258" s="185">
        <v>243900.48050925927</v>
      </c>
      <c r="E258" s="70" t="str">
        <f t="shared" si="2"/>
        <v>TKC000257</v>
      </c>
      <c r="F258" s="365" t="s">
        <v>687</v>
      </c>
      <c r="G258" s="227" t="s">
        <v>1678</v>
      </c>
      <c r="H258" s="101"/>
      <c r="I258" s="107"/>
      <c r="J258" s="401" t="s">
        <v>1679</v>
      </c>
      <c r="K258" s="227" t="s">
        <v>1676</v>
      </c>
      <c r="L258" s="286"/>
      <c r="M258" s="213" t="b">
        <v>0</v>
      </c>
      <c r="N258" s="213" t="s">
        <v>57</v>
      </c>
      <c r="O258" s="337" t="s">
        <v>144</v>
      </c>
      <c r="P258" s="206" t="s">
        <v>1680</v>
      </c>
      <c r="Q258" s="208">
        <v>45583.583333333336</v>
      </c>
      <c r="R258" s="209">
        <v>45583.625</v>
      </c>
      <c r="S258" s="107" t="s">
        <v>1681</v>
      </c>
      <c r="T258" s="107" t="s">
        <v>1682</v>
      </c>
      <c r="U258" s="337" t="s">
        <v>692</v>
      </c>
      <c r="V258" s="211"/>
      <c r="W258" s="257">
        <v>45583.806504629632</v>
      </c>
      <c r="X258" s="186"/>
      <c r="Y258" s="112" t="str">
        <f t="shared" ca="1" si="3"/>
        <v>-198316.67 วัน 7.82 ชั่วโมง</v>
      </c>
      <c r="Z258" s="107"/>
      <c r="AA258" s="101"/>
      <c r="AB258" s="107"/>
    </row>
    <row r="259" spans="1:28" ht="22.5" customHeight="1">
      <c r="A259" s="55">
        <v>258</v>
      </c>
      <c r="B259" s="303"/>
      <c r="C259" s="207" t="s">
        <v>51</v>
      </c>
      <c r="D259" s="270">
        <v>243900.48050925927</v>
      </c>
      <c r="E259" s="130" t="str">
        <f t="shared" si="2"/>
        <v>LAB000258</v>
      </c>
      <c r="F259" s="364" t="s">
        <v>462</v>
      </c>
      <c r="G259" s="302" t="s">
        <v>1455</v>
      </c>
      <c r="H259" s="303"/>
      <c r="I259" s="187"/>
      <c r="J259" s="333" t="s">
        <v>1456</v>
      </c>
      <c r="K259" s="302" t="s">
        <v>1676</v>
      </c>
      <c r="L259" s="337"/>
      <c r="M259" s="215" t="s">
        <v>237</v>
      </c>
      <c r="N259" s="215" t="s">
        <v>465</v>
      </c>
      <c r="O259" s="286" t="s">
        <v>144</v>
      </c>
      <c r="P259" s="197" t="s">
        <v>292</v>
      </c>
      <c r="Q259" s="208"/>
      <c r="R259" s="209"/>
      <c r="S259" s="402" t="s">
        <v>1683</v>
      </c>
      <c r="T259" s="402"/>
      <c r="U259" s="286" t="s">
        <v>692</v>
      </c>
      <c r="V259" s="211"/>
      <c r="W259" s="257">
        <v>243901.58804398149</v>
      </c>
      <c r="X259" s="186"/>
      <c r="Y259" s="112" t="str">
        <f t="shared" ca="1" si="3"/>
        <v>1.11 วัน 2.58 ชั่วโมง</v>
      </c>
      <c r="Z259" s="187"/>
      <c r="AA259" s="303" t="s">
        <v>1684</v>
      </c>
      <c r="AB259" s="187"/>
    </row>
    <row r="260" spans="1:28" ht="69" customHeight="1">
      <c r="A260" s="403" t="s">
        <v>1685</v>
      </c>
      <c r="B260" s="403"/>
      <c r="C260" s="404" t="s">
        <v>51</v>
      </c>
      <c r="D260" s="405">
        <v>243900.66741898149</v>
      </c>
      <c r="E260" s="406" t="str">
        <f>UPPER(LEFT(F260,2))&amp;TEXT(COUNTA($F$2:F260),"000000")</f>
        <v>TR000259</v>
      </c>
      <c r="F260" s="407" t="b">
        <v>1</v>
      </c>
      <c r="G260" s="408" t="s">
        <v>455</v>
      </c>
      <c r="H260" s="409"/>
      <c r="I260" s="410"/>
      <c r="J260" s="411"/>
      <c r="K260" s="408" t="s">
        <v>1686</v>
      </c>
      <c r="L260" s="412"/>
      <c r="M260" s="413" t="s">
        <v>237</v>
      </c>
      <c r="N260" s="414" t="s">
        <v>67</v>
      </c>
      <c r="O260" s="415" t="s">
        <v>144</v>
      </c>
      <c r="P260" s="416" t="s">
        <v>69</v>
      </c>
      <c r="Q260" s="208">
        <v>243900.66741898149</v>
      </c>
      <c r="R260" s="209">
        <v>243900.66741898149</v>
      </c>
      <c r="S260" s="417" t="s">
        <v>1642</v>
      </c>
      <c r="T260" s="417"/>
      <c r="U260" s="415" t="s">
        <v>71</v>
      </c>
      <c r="V260" s="211"/>
      <c r="W260" s="418">
        <v>243900.67027777777</v>
      </c>
      <c r="X260" s="419"/>
      <c r="Y260" s="419" t="str">
        <f t="shared" ref="Y260:Y326" ca="1" si="4">ROUND(IF(ISBLANK(W260), (NOW() - D260) * 24 / 24, (W260 - D260) * 24 / 24), 2) &amp; " วัน " &amp; ROUND(MOD(IF(ISBLANK(W260), (NOW() - D260) * 24, (W260 - D260) * 24), 24), 2) &amp; " ชั่วโมง"</f>
        <v>0 วัน 0.07 ชั่วโมง</v>
      </c>
      <c r="Z260" s="420"/>
      <c r="AA260" s="211" t="s">
        <v>1687</v>
      </c>
      <c r="AB260" s="420"/>
    </row>
    <row r="261" spans="1:28" ht="22.5" customHeight="1">
      <c r="A261" s="403" t="s">
        <v>1688</v>
      </c>
      <c r="B261" s="403"/>
      <c r="C261" s="404" t="s">
        <v>51</v>
      </c>
      <c r="D261" s="405">
        <v>243900.76693287038</v>
      </c>
      <c r="E261" s="406" t="str">
        <f t="shared" ref="E261:E326" si="5">UPPER(LEFT(F261,3))&amp;TEXT(COUNTA($F$2:F261),"000000")</f>
        <v>BMN000260</v>
      </c>
      <c r="F261" s="407" t="s">
        <v>112</v>
      </c>
      <c r="G261" s="408" t="s">
        <v>279</v>
      </c>
      <c r="H261" s="409"/>
      <c r="I261" s="410" t="s">
        <v>1689</v>
      </c>
      <c r="J261" s="421" t="s">
        <v>1690</v>
      </c>
      <c r="K261" s="408" t="s">
        <v>884</v>
      </c>
      <c r="L261" s="412"/>
      <c r="M261" s="413"/>
      <c r="N261" s="414" t="s">
        <v>57</v>
      </c>
      <c r="O261" s="415" t="s">
        <v>466</v>
      </c>
      <c r="P261" s="416" t="s">
        <v>292</v>
      </c>
      <c r="Q261" s="208">
        <v>243907.94414351851</v>
      </c>
      <c r="R261" s="209">
        <v>243908.76693287038</v>
      </c>
      <c r="S261" s="417" t="s">
        <v>1691</v>
      </c>
      <c r="T261" s="417" t="s">
        <v>1691</v>
      </c>
      <c r="U261" s="415" t="s">
        <v>163</v>
      </c>
      <c r="V261" s="211"/>
      <c r="W261" s="418">
        <v>243900.78105324073</v>
      </c>
      <c r="X261" s="419"/>
      <c r="Y261" s="419" t="str">
        <f t="shared" ca="1" si="4"/>
        <v>0.01 วัน 0.34 ชั่วโมง</v>
      </c>
      <c r="Z261" s="422" t="s">
        <v>1692</v>
      </c>
      <c r="AA261" s="211" t="s">
        <v>1691</v>
      </c>
      <c r="AB261" s="420"/>
    </row>
    <row r="262" spans="1:28" ht="22.5" customHeight="1">
      <c r="A262" s="403" t="s">
        <v>1693</v>
      </c>
      <c r="B262" s="403"/>
      <c r="C262" s="404" t="s">
        <v>51</v>
      </c>
      <c r="D262" s="405">
        <v>243900.9376851852</v>
      </c>
      <c r="E262" s="406" t="str">
        <f t="shared" si="5"/>
        <v>TRU000261</v>
      </c>
      <c r="F262" s="407" t="b">
        <v>1</v>
      </c>
      <c r="G262" s="408" t="s">
        <v>279</v>
      </c>
      <c r="H262" s="409"/>
      <c r="I262" s="410" t="s">
        <v>1694</v>
      </c>
      <c r="J262" s="421" t="s">
        <v>1695</v>
      </c>
      <c r="K262" s="408" t="s">
        <v>1696</v>
      </c>
      <c r="L262" s="412"/>
      <c r="M262" s="413"/>
      <c r="N262" s="414" t="s">
        <v>57</v>
      </c>
      <c r="O262" s="415" t="s">
        <v>144</v>
      </c>
      <c r="P262" s="416" t="s">
        <v>1697</v>
      </c>
      <c r="Q262" s="208">
        <v>243901.9375</v>
      </c>
      <c r="R262" s="209">
        <v>243901.9375</v>
      </c>
      <c r="S262" s="417" t="s">
        <v>1698</v>
      </c>
      <c r="T262" s="417" t="s">
        <v>1699</v>
      </c>
      <c r="U262" s="415" t="s">
        <v>163</v>
      </c>
      <c r="V262" s="211"/>
      <c r="W262" s="418">
        <v>243902.94722222222</v>
      </c>
      <c r="X262" s="419"/>
      <c r="Y262" s="419" t="str">
        <f t="shared" ca="1" si="4"/>
        <v>2.01 วัน 0.23 ชั่วโมง</v>
      </c>
      <c r="Z262" s="420"/>
      <c r="AA262" s="211"/>
      <c r="AB262" s="420"/>
    </row>
    <row r="263" spans="1:28" ht="22.5" customHeight="1">
      <c r="A263" s="403" t="s">
        <v>1700</v>
      </c>
      <c r="B263" s="403"/>
      <c r="C263" s="404" t="s">
        <v>51</v>
      </c>
      <c r="D263" s="405">
        <v>243900.98033564814</v>
      </c>
      <c r="E263" s="406" t="str">
        <f t="shared" si="5"/>
        <v>BMN000262</v>
      </c>
      <c r="F263" s="407" t="s">
        <v>112</v>
      </c>
      <c r="G263" s="408" t="s">
        <v>285</v>
      </c>
      <c r="H263" s="409"/>
      <c r="I263" s="410"/>
      <c r="J263" s="411"/>
      <c r="K263" s="408" t="s">
        <v>1701</v>
      </c>
      <c r="L263" s="412"/>
      <c r="M263" s="413"/>
      <c r="N263" s="414" t="s">
        <v>465</v>
      </c>
      <c r="O263" s="415" t="s">
        <v>466</v>
      </c>
      <c r="P263" s="416"/>
      <c r="Q263" s="208">
        <v>243900.98033564814</v>
      </c>
      <c r="R263" s="209">
        <v>243900.98033564814</v>
      </c>
      <c r="S263" s="417"/>
      <c r="T263" s="417"/>
      <c r="U263" s="415" t="s">
        <v>163</v>
      </c>
      <c r="V263" s="211"/>
      <c r="W263" s="418"/>
      <c r="X263" s="419"/>
      <c r="Y263" s="419" t="str">
        <f t="shared" ca="1" si="4"/>
        <v>-197634.56 วัน 10.51 ชั่วโมง</v>
      </c>
      <c r="Z263" s="420"/>
      <c r="AA263" s="211"/>
      <c r="AB263" s="420"/>
    </row>
    <row r="264" spans="1:28" ht="22.5" customHeight="1">
      <c r="A264" s="403" t="s">
        <v>1702</v>
      </c>
      <c r="B264" s="403"/>
      <c r="C264" s="404" t="s">
        <v>51</v>
      </c>
      <c r="D264" s="405">
        <v>243901.33365740741</v>
      </c>
      <c r="E264" s="406" t="str">
        <f t="shared" si="5"/>
        <v>BMN000263</v>
      </c>
      <c r="F264" s="407" t="s">
        <v>112</v>
      </c>
      <c r="G264" s="408" t="s">
        <v>1464</v>
      </c>
      <c r="H264" s="409"/>
      <c r="I264" s="410"/>
      <c r="J264" s="411"/>
      <c r="K264" s="408" t="s">
        <v>1703</v>
      </c>
      <c r="L264" s="412" t="s">
        <v>1704</v>
      </c>
      <c r="M264" s="413" t="s">
        <v>237</v>
      </c>
      <c r="N264" s="414" t="s">
        <v>57</v>
      </c>
      <c r="O264" s="415" t="s">
        <v>144</v>
      </c>
      <c r="P264" s="240" t="s">
        <v>1649</v>
      </c>
      <c r="Q264" s="208">
        <v>243901.41699074075</v>
      </c>
      <c r="R264" s="209">
        <v>243901.41699074075</v>
      </c>
      <c r="S264" s="417" t="s">
        <v>1705</v>
      </c>
      <c r="T264" s="417" t="s">
        <v>1706</v>
      </c>
      <c r="U264" s="415" t="s">
        <v>163</v>
      </c>
      <c r="V264" s="211"/>
      <c r="W264" s="418">
        <v>243901.68369212962</v>
      </c>
      <c r="X264" s="419"/>
      <c r="Y264" s="419" t="str">
        <f t="shared" ca="1" si="4"/>
        <v>0.35 วัน 8.4 ชั่วโมง</v>
      </c>
      <c r="Z264" s="420"/>
      <c r="AA264" s="211" t="s">
        <v>1707</v>
      </c>
      <c r="AB264" s="423" t="s">
        <v>1708</v>
      </c>
    </row>
    <row r="265" spans="1:28" ht="22.5" customHeight="1">
      <c r="A265" s="403" t="s">
        <v>1709</v>
      </c>
      <c r="B265" s="403"/>
      <c r="C265" s="404" t="s">
        <v>51</v>
      </c>
      <c r="D265" s="405">
        <v>243901.37373842593</v>
      </c>
      <c r="E265" s="406" t="str">
        <f t="shared" si="5"/>
        <v>BMN000264</v>
      </c>
      <c r="F265" s="407" t="s">
        <v>112</v>
      </c>
      <c r="G265" s="408" t="s">
        <v>1710</v>
      </c>
      <c r="H265" s="409"/>
      <c r="I265" s="410"/>
      <c r="J265" s="411"/>
      <c r="K265" s="408" t="s">
        <v>1711</v>
      </c>
      <c r="L265" s="412"/>
      <c r="M265" s="413"/>
      <c r="N265" s="414" t="s">
        <v>67</v>
      </c>
      <c r="O265" s="415" t="s">
        <v>144</v>
      </c>
      <c r="P265" s="416" t="s">
        <v>69</v>
      </c>
      <c r="Q265" s="208">
        <v>243901.37373842593</v>
      </c>
      <c r="R265" s="209">
        <v>243901.37373842593</v>
      </c>
      <c r="S265" s="417"/>
      <c r="T265" s="417"/>
      <c r="U265" s="415" t="s">
        <v>71</v>
      </c>
      <c r="V265" s="211"/>
      <c r="W265" s="418">
        <v>243901.37459490742</v>
      </c>
      <c r="X265" s="419"/>
      <c r="Y265" s="419" t="str">
        <f t="shared" ca="1" si="4"/>
        <v>0 วัน 0.02 ชั่วโมง</v>
      </c>
      <c r="Z265" s="420"/>
      <c r="AA265" s="211"/>
      <c r="AB265" s="423" t="s">
        <v>1712</v>
      </c>
    </row>
    <row r="266" spans="1:28" ht="22.5" customHeight="1">
      <c r="A266" s="403" t="s">
        <v>1713</v>
      </c>
      <c r="B266" s="424" t="s">
        <v>1714</v>
      </c>
      <c r="C266" s="404" t="s">
        <v>51</v>
      </c>
      <c r="D266" s="405">
        <v>243901.37739583335</v>
      </c>
      <c r="E266" s="406" t="str">
        <f t="shared" si="5"/>
        <v>TRU000265</v>
      </c>
      <c r="F266" s="407" t="b">
        <v>1</v>
      </c>
      <c r="G266" s="408" t="s">
        <v>1715</v>
      </c>
      <c r="H266" s="409"/>
      <c r="I266" s="410" t="s">
        <v>1716</v>
      </c>
      <c r="J266" s="421" t="s">
        <v>394</v>
      </c>
      <c r="K266" s="408" t="s">
        <v>1717</v>
      </c>
      <c r="L266" s="412" t="s">
        <v>1718</v>
      </c>
      <c r="M266" s="413"/>
      <c r="N266" s="414" t="s">
        <v>57</v>
      </c>
      <c r="O266" s="415" t="s">
        <v>144</v>
      </c>
      <c r="P266" s="416" t="s">
        <v>156</v>
      </c>
      <c r="Q266" s="208">
        <v>243902.44078703705</v>
      </c>
      <c r="R266" s="209">
        <v>243902.64916666667</v>
      </c>
      <c r="S266" s="417" t="s">
        <v>1719</v>
      </c>
      <c r="T266" s="417" t="s">
        <v>1720</v>
      </c>
      <c r="U266" s="415" t="s">
        <v>241</v>
      </c>
      <c r="V266" s="211"/>
      <c r="W266" s="418"/>
      <c r="X266" s="419"/>
      <c r="Y266" s="419" t="str">
        <f t="shared" ca="1" si="4"/>
        <v>-197634.96 วัน 0.98 ชั่วโมง</v>
      </c>
      <c r="Z266" s="420"/>
      <c r="AA266" s="211"/>
      <c r="AB266" s="420"/>
    </row>
    <row r="267" spans="1:28" ht="22.5" customHeight="1">
      <c r="A267" s="403" t="s">
        <v>1721</v>
      </c>
      <c r="B267" s="403"/>
      <c r="C267" s="404" t="s">
        <v>51</v>
      </c>
      <c r="D267" s="405">
        <v>243900.99995370369</v>
      </c>
      <c r="E267" s="406" t="str">
        <f t="shared" si="5"/>
        <v>TRU000266</v>
      </c>
      <c r="F267" s="407" t="b">
        <v>1</v>
      </c>
      <c r="G267" s="408" t="s">
        <v>455</v>
      </c>
      <c r="H267" s="409"/>
      <c r="I267" s="410"/>
      <c r="J267" s="411"/>
      <c r="K267" s="408" t="s">
        <v>1722</v>
      </c>
      <c r="L267" s="412"/>
      <c r="M267" s="413"/>
      <c r="N267" s="414" t="s">
        <v>67</v>
      </c>
      <c r="O267" s="415" t="s">
        <v>144</v>
      </c>
      <c r="P267" s="416" t="s">
        <v>69</v>
      </c>
      <c r="Q267" s="208">
        <v>243901.38134259259</v>
      </c>
      <c r="R267" s="209">
        <v>243901.38134259259</v>
      </c>
      <c r="S267" s="417" t="s">
        <v>1642</v>
      </c>
      <c r="T267" s="417"/>
      <c r="U267" s="415" t="s">
        <v>71</v>
      </c>
      <c r="V267" s="211"/>
      <c r="W267" s="418"/>
      <c r="X267" s="419"/>
      <c r="Y267" s="419" t="str">
        <f t="shared" ca="1" si="4"/>
        <v>-197634.58 วัน 10.04 ชั่วโมง</v>
      </c>
      <c r="Z267" s="420"/>
      <c r="AA267" s="211" t="s">
        <v>1723</v>
      </c>
      <c r="AB267" s="420"/>
    </row>
    <row r="268" spans="1:28" ht="22.5" customHeight="1">
      <c r="A268" s="403" t="s">
        <v>1724</v>
      </c>
      <c r="B268" s="403"/>
      <c r="C268" s="404" t="s">
        <v>51</v>
      </c>
      <c r="D268" s="405">
        <v>243901.38675925927</v>
      </c>
      <c r="E268" s="406" t="str">
        <f t="shared" si="5"/>
        <v>TRU000267</v>
      </c>
      <c r="F268" s="407" t="b">
        <v>1</v>
      </c>
      <c r="G268" s="408" t="s">
        <v>455</v>
      </c>
      <c r="H268" s="409"/>
      <c r="I268" s="410"/>
      <c r="J268" s="411"/>
      <c r="K268" s="408" t="s">
        <v>1725</v>
      </c>
      <c r="L268" s="412"/>
      <c r="M268" s="413"/>
      <c r="N268" s="414" t="s">
        <v>67</v>
      </c>
      <c r="O268" s="415" t="s">
        <v>144</v>
      </c>
      <c r="P268" s="416" t="s">
        <v>69</v>
      </c>
      <c r="Q268" s="208"/>
      <c r="R268" s="209"/>
      <c r="S268" s="417" t="s">
        <v>1726</v>
      </c>
      <c r="T268" s="417"/>
      <c r="U268" s="415" t="s">
        <v>71</v>
      </c>
      <c r="V268" s="211"/>
      <c r="W268" s="418">
        <v>243901.63810185186</v>
      </c>
      <c r="X268" s="419"/>
      <c r="Y268" s="419" t="str">
        <f t="shared" ca="1" si="4"/>
        <v>0.25 วัน 6.03 ชั่วโมง</v>
      </c>
      <c r="Z268" s="420"/>
      <c r="AA268" s="211" t="s">
        <v>1727</v>
      </c>
      <c r="AB268" s="420"/>
    </row>
    <row r="269" spans="1:28" ht="22.5" customHeight="1">
      <c r="A269" s="403" t="s">
        <v>1728</v>
      </c>
      <c r="B269" s="403"/>
      <c r="C269" s="404" t="s">
        <v>51</v>
      </c>
      <c r="D269" s="405">
        <v>243901.42983796296</v>
      </c>
      <c r="E269" s="406" t="str">
        <f t="shared" si="5"/>
        <v>DTA000268</v>
      </c>
      <c r="F269" s="407" t="s">
        <v>543</v>
      </c>
      <c r="G269" s="408" t="s">
        <v>455</v>
      </c>
      <c r="H269" s="409"/>
      <c r="I269" s="410"/>
      <c r="J269" s="411"/>
      <c r="K269" s="408" t="s">
        <v>1729</v>
      </c>
      <c r="L269" s="412"/>
      <c r="M269" s="413"/>
      <c r="N269" s="414" t="s">
        <v>67</v>
      </c>
      <c r="O269" s="415" t="s">
        <v>144</v>
      </c>
      <c r="P269" s="416" t="s">
        <v>69</v>
      </c>
      <c r="Q269" s="208">
        <v>243901.67462962962</v>
      </c>
      <c r="R269" s="209">
        <v>243901.67466435186</v>
      </c>
      <c r="S269" s="417" t="s">
        <v>627</v>
      </c>
      <c r="T269" s="417"/>
      <c r="U269" s="415" t="s">
        <v>71</v>
      </c>
      <c r="V269" s="211"/>
      <c r="W269" s="418">
        <v>243901.67476851851</v>
      </c>
      <c r="X269" s="419"/>
      <c r="Y269" s="419" t="str">
        <f t="shared" ca="1" si="4"/>
        <v>0.24 วัน 5.88 ชั่วโมง</v>
      </c>
      <c r="Z269" s="420"/>
      <c r="AA269" s="211" t="s">
        <v>1730</v>
      </c>
      <c r="AB269" s="420"/>
    </row>
    <row r="270" spans="1:28" ht="22.5" customHeight="1">
      <c r="A270" s="403" t="s">
        <v>1731</v>
      </c>
      <c r="B270" s="403"/>
      <c r="C270" s="404" t="s">
        <v>51</v>
      </c>
      <c r="D270" s="405">
        <v>243901.44254629628</v>
      </c>
      <c r="E270" s="406" t="str">
        <f t="shared" si="5"/>
        <v>BMN000269</v>
      </c>
      <c r="F270" s="407" t="s">
        <v>112</v>
      </c>
      <c r="G270" s="408" t="s">
        <v>1732</v>
      </c>
      <c r="H270" s="409"/>
      <c r="I270" s="410"/>
      <c r="J270" s="411"/>
      <c r="K270" s="408" t="s">
        <v>1733</v>
      </c>
      <c r="L270" s="412" t="s">
        <v>1734</v>
      </c>
      <c r="M270" s="413"/>
      <c r="N270" s="414" t="s">
        <v>57</v>
      </c>
      <c r="O270" s="415" t="s">
        <v>144</v>
      </c>
      <c r="P270" s="240" t="s">
        <v>1649</v>
      </c>
      <c r="Q270" s="208">
        <v>243901.54166666666</v>
      </c>
      <c r="R270" s="209">
        <v>243901.625</v>
      </c>
      <c r="S270" s="417" t="s">
        <v>478</v>
      </c>
      <c r="T270" s="417" t="s">
        <v>1735</v>
      </c>
      <c r="U270" s="415" t="s">
        <v>163</v>
      </c>
      <c r="V270" s="211"/>
      <c r="W270" s="418">
        <v>243901.70129629629</v>
      </c>
      <c r="X270" s="419"/>
      <c r="Y270" s="419" t="str">
        <f t="shared" ca="1" si="4"/>
        <v>0.26 วัน 6.21 ชั่วโมง</v>
      </c>
      <c r="Z270" s="420"/>
      <c r="AA270" s="211"/>
      <c r="AB270" s="423" t="s">
        <v>1736</v>
      </c>
    </row>
    <row r="271" spans="1:28" ht="22.5" customHeight="1">
      <c r="A271" s="403" t="s">
        <v>1737</v>
      </c>
      <c r="B271" s="403"/>
      <c r="C271" s="404" t="s">
        <v>51</v>
      </c>
      <c r="D271" s="405">
        <v>45575.483090277776</v>
      </c>
      <c r="E271" s="406" t="str">
        <f t="shared" si="5"/>
        <v>VES000270</v>
      </c>
      <c r="F271" s="407" t="s">
        <v>289</v>
      </c>
      <c r="G271" s="408" t="s">
        <v>1738</v>
      </c>
      <c r="H271" s="409"/>
      <c r="I271" s="410" t="s">
        <v>1739</v>
      </c>
      <c r="J271" s="421" t="s">
        <v>1740</v>
      </c>
      <c r="K271" s="408" t="s">
        <v>1741</v>
      </c>
      <c r="L271" s="412" t="s">
        <v>1742</v>
      </c>
      <c r="M271" s="413" t="b">
        <v>0</v>
      </c>
      <c r="N271" s="414" t="s">
        <v>465</v>
      </c>
      <c r="O271" s="415" t="s">
        <v>144</v>
      </c>
      <c r="P271" s="416"/>
      <c r="Q271" s="208">
        <v>45597.416666666664</v>
      </c>
      <c r="R271" s="209">
        <v>45597.584722222222</v>
      </c>
      <c r="S271" s="417" t="s">
        <v>1743</v>
      </c>
      <c r="T271" s="417" t="s">
        <v>1744</v>
      </c>
      <c r="U271" s="415" t="s">
        <v>294</v>
      </c>
      <c r="V271" s="211"/>
      <c r="W271" s="418">
        <v>45621.577453703707</v>
      </c>
      <c r="X271" s="419"/>
      <c r="Y271" s="419" t="str">
        <f t="shared" ca="1" si="4"/>
        <v>46.09 วัน 2.26 ชั่วโมง</v>
      </c>
      <c r="Z271" s="420"/>
      <c r="AA271" s="211" t="s">
        <v>1745</v>
      </c>
      <c r="AB271" s="420"/>
    </row>
    <row r="272" spans="1:28" ht="22.5" customHeight="1">
      <c r="A272" s="424" t="s">
        <v>1746</v>
      </c>
      <c r="B272" s="403"/>
      <c r="C272" s="404" t="s">
        <v>51</v>
      </c>
      <c r="D272" s="405">
        <v>243901.50103009259</v>
      </c>
      <c r="E272" s="406" t="str">
        <f t="shared" si="5"/>
        <v>RIC000271</v>
      </c>
      <c r="F272" s="407" t="s">
        <v>284</v>
      </c>
      <c r="G272" s="408" t="s">
        <v>1747</v>
      </c>
      <c r="H272" s="409"/>
      <c r="I272" s="410" t="s">
        <v>1748</v>
      </c>
      <c r="J272" s="411"/>
      <c r="K272" s="408" t="s">
        <v>1749</v>
      </c>
      <c r="L272" s="412"/>
      <c r="M272" s="413"/>
      <c r="N272" s="414" t="s">
        <v>57</v>
      </c>
      <c r="O272" s="415" t="s">
        <v>144</v>
      </c>
      <c r="P272" s="416" t="s">
        <v>1750</v>
      </c>
      <c r="Q272" s="208">
        <v>45583.916666666664</v>
      </c>
      <c r="R272" s="209">
        <v>243910</v>
      </c>
      <c r="S272" s="417" t="s">
        <v>1751</v>
      </c>
      <c r="T272" s="417" t="s">
        <v>1752</v>
      </c>
      <c r="U272" s="415" t="s">
        <v>1302</v>
      </c>
      <c r="V272" s="211"/>
      <c r="W272" s="418">
        <v>45584.470532407409</v>
      </c>
      <c r="X272" s="419"/>
      <c r="Y272" s="419" t="str">
        <f t="shared" ca="1" si="4"/>
        <v>-198317.03 วัน 23.27 ชั่วโมง</v>
      </c>
      <c r="Z272" s="420"/>
      <c r="AA272" s="211" t="s">
        <v>1753</v>
      </c>
      <c r="AB272" s="420"/>
    </row>
    <row r="273" spans="1:28" ht="22.5" customHeight="1">
      <c r="A273" s="403" t="s">
        <v>1754</v>
      </c>
      <c r="B273" s="403"/>
      <c r="C273" s="404" t="s">
        <v>51</v>
      </c>
      <c r="D273" s="405">
        <v>243901.50652777779</v>
      </c>
      <c r="E273" s="406" t="str">
        <f t="shared" si="5"/>
        <v>LAB000272</v>
      </c>
      <c r="F273" s="407" t="s">
        <v>462</v>
      </c>
      <c r="G273" s="408" t="s">
        <v>1755</v>
      </c>
      <c r="H273" s="409"/>
      <c r="I273" s="410" t="s">
        <v>1756</v>
      </c>
      <c r="J273" s="421" t="s">
        <v>1757</v>
      </c>
      <c r="K273" s="408" t="s">
        <v>1758</v>
      </c>
      <c r="L273" s="412" t="s">
        <v>1759</v>
      </c>
      <c r="M273" s="413"/>
      <c r="N273" s="414" t="s">
        <v>465</v>
      </c>
      <c r="O273" s="415" t="s">
        <v>144</v>
      </c>
      <c r="P273" s="416"/>
      <c r="Q273" s="208"/>
      <c r="R273" s="209"/>
      <c r="S273" s="417" t="s">
        <v>1760</v>
      </c>
      <c r="T273" s="417" t="s">
        <v>1761</v>
      </c>
      <c r="U273" s="415" t="s">
        <v>163</v>
      </c>
      <c r="V273" s="211"/>
      <c r="W273" s="418">
        <v>45587.483796296299</v>
      </c>
      <c r="X273" s="419"/>
      <c r="Y273" s="419" t="str">
        <f t="shared" ca="1" si="4"/>
        <v>-198314.02 วัน 23.45 ชั่วโมง</v>
      </c>
      <c r="Z273" s="420"/>
      <c r="AA273" s="211"/>
      <c r="AB273" s="420"/>
    </row>
    <row r="274" spans="1:28" ht="22.5" customHeight="1">
      <c r="A274" s="403" t="s">
        <v>1762</v>
      </c>
      <c r="B274" s="403"/>
      <c r="C274" s="404" t="s">
        <v>51</v>
      </c>
      <c r="D274" s="405">
        <v>243901.55465277779</v>
      </c>
      <c r="E274" s="406" t="str">
        <f t="shared" si="5"/>
        <v>LAB000273</v>
      </c>
      <c r="F274" s="407" t="s">
        <v>462</v>
      </c>
      <c r="G274" s="408" t="s">
        <v>737</v>
      </c>
      <c r="H274" s="409"/>
      <c r="I274" s="410"/>
      <c r="J274" s="411"/>
      <c r="K274" s="408" t="s">
        <v>1763</v>
      </c>
      <c r="L274" s="412"/>
      <c r="M274" s="413"/>
      <c r="N274" s="414" t="s">
        <v>465</v>
      </c>
      <c r="O274" s="415" t="s">
        <v>144</v>
      </c>
      <c r="P274" s="416" t="s">
        <v>292</v>
      </c>
      <c r="Q274" s="208">
        <v>243901.55465277779</v>
      </c>
      <c r="R274" s="209">
        <v>243901.55465277779</v>
      </c>
      <c r="S274" s="417" t="s">
        <v>1764</v>
      </c>
      <c r="T274" s="417" t="s">
        <v>1765</v>
      </c>
      <c r="U274" s="415" t="s">
        <v>163</v>
      </c>
      <c r="V274" s="211"/>
      <c r="W274" s="418">
        <v>243901.70898148147</v>
      </c>
      <c r="X274" s="419"/>
      <c r="Y274" s="419" t="str">
        <f t="shared" ca="1" si="4"/>
        <v>0.15 วัน 3.7 ชั่วโมง</v>
      </c>
      <c r="Z274" s="420"/>
      <c r="AA274" s="211"/>
      <c r="AB274" s="420"/>
    </row>
    <row r="275" spans="1:28" ht="22.5" customHeight="1">
      <c r="A275" s="403" t="s">
        <v>1766</v>
      </c>
      <c r="B275" s="403"/>
      <c r="C275" s="404"/>
      <c r="D275" s="405">
        <v>243901.55684027777</v>
      </c>
      <c r="E275" s="406" t="str">
        <f t="shared" si="5"/>
        <v>TKC000274</v>
      </c>
      <c r="F275" s="407" t="s">
        <v>687</v>
      </c>
      <c r="G275" s="408" t="s">
        <v>1632</v>
      </c>
      <c r="H275" s="409"/>
      <c r="I275" s="410"/>
      <c r="J275" s="411"/>
      <c r="K275" s="408" t="s">
        <v>307</v>
      </c>
      <c r="L275" s="412" t="s">
        <v>1767</v>
      </c>
      <c r="M275" s="413"/>
      <c r="N275" s="414" t="s">
        <v>465</v>
      </c>
      <c r="O275" s="415" t="s">
        <v>466</v>
      </c>
      <c r="P275" s="416"/>
      <c r="Q275" s="208">
        <v>243901.55684027777</v>
      </c>
      <c r="R275" s="209">
        <v>243901.55684027777</v>
      </c>
      <c r="S275" s="417"/>
      <c r="T275" s="417"/>
      <c r="U275" s="415" t="s">
        <v>163</v>
      </c>
      <c r="V275" s="211"/>
      <c r="W275" s="418"/>
      <c r="X275" s="419"/>
      <c r="Y275" s="419" t="str">
        <f t="shared" ca="1" si="4"/>
        <v>-197635.14 วัน 20.67 ชั่วโมง</v>
      </c>
      <c r="Z275" s="420"/>
      <c r="AA275" s="211" t="s">
        <v>1768</v>
      </c>
      <c r="AB275" s="420"/>
    </row>
    <row r="276" spans="1:28" ht="22.5" customHeight="1">
      <c r="A276" s="403" t="s">
        <v>1769</v>
      </c>
      <c r="B276" s="403"/>
      <c r="C276" s="404" t="s">
        <v>51</v>
      </c>
      <c r="D276" s="405">
        <v>243901.66291666665</v>
      </c>
      <c r="E276" s="406" t="str">
        <f t="shared" si="5"/>
        <v>TRU000275</v>
      </c>
      <c r="F276" s="407" t="b">
        <v>1</v>
      </c>
      <c r="G276" s="408" t="s">
        <v>270</v>
      </c>
      <c r="H276" s="409"/>
      <c r="I276" s="410" t="s">
        <v>1689</v>
      </c>
      <c r="J276" s="411"/>
      <c r="K276" s="408" t="s">
        <v>1689</v>
      </c>
      <c r="L276" s="412"/>
      <c r="M276" s="413"/>
      <c r="N276" s="414" t="s">
        <v>57</v>
      </c>
      <c r="O276" s="415" t="s">
        <v>466</v>
      </c>
      <c r="P276" s="416"/>
      <c r="Q276" s="208">
        <v>243901.66291666665</v>
      </c>
      <c r="R276" s="209">
        <v>243901.66291666665</v>
      </c>
      <c r="S276" s="417" t="s">
        <v>1770</v>
      </c>
      <c r="T276" s="417"/>
      <c r="U276" s="415" t="s">
        <v>71</v>
      </c>
      <c r="V276" s="211"/>
      <c r="W276" s="418"/>
      <c r="X276" s="419"/>
      <c r="Y276" s="419" t="str">
        <f t="shared" ca="1" si="4"/>
        <v>-197635.24 วัน 18.13 ชั่วโมง</v>
      </c>
      <c r="Z276" s="420"/>
      <c r="AA276" s="211" t="s">
        <v>1771</v>
      </c>
      <c r="AB276" s="420"/>
    </row>
    <row r="277" spans="1:28" ht="22.5" customHeight="1">
      <c r="A277" s="424" t="s">
        <v>1772</v>
      </c>
      <c r="B277" s="403"/>
      <c r="C277" s="404" t="s">
        <v>51</v>
      </c>
      <c r="D277" s="405">
        <v>243901.72103009259</v>
      </c>
      <c r="E277" s="406" t="str">
        <f t="shared" si="5"/>
        <v>POP000276</v>
      </c>
      <c r="F277" s="407" t="s">
        <v>998</v>
      </c>
      <c r="G277" s="408" t="s">
        <v>1773</v>
      </c>
      <c r="H277" s="409"/>
      <c r="I277" s="410"/>
      <c r="J277" s="411"/>
      <c r="K277" s="408" t="s">
        <v>1774</v>
      </c>
      <c r="L277" s="412"/>
      <c r="M277" s="413"/>
      <c r="N277" s="414" t="s">
        <v>67</v>
      </c>
      <c r="O277" s="415" t="s">
        <v>144</v>
      </c>
      <c r="P277" s="416" t="s">
        <v>69</v>
      </c>
      <c r="Q277" s="208">
        <v>243901.72103009259</v>
      </c>
      <c r="R277" s="209">
        <v>243901.72103009259</v>
      </c>
      <c r="S277" s="417" t="s">
        <v>891</v>
      </c>
      <c r="T277" s="417" t="s">
        <v>1775</v>
      </c>
      <c r="U277" s="415" t="s">
        <v>319</v>
      </c>
      <c r="V277" s="211"/>
      <c r="W277" s="418">
        <v>243901.72337962964</v>
      </c>
      <c r="X277" s="419"/>
      <c r="Y277" s="419" t="str">
        <f t="shared" ca="1" si="4"/>
        <v>0 วัน 0.06 ชั่วโมง</v>
      </c>
      <c r="Z277" s="420"/>
      <c r="AA277" s="211"/>
      <c r="AB277" s="420"/>
    </row>
    <row r="278" spans="1:28" ht="22.5" customHeight="1">
      <c r="A278" s="424" t="s">
        <v>1776</v>
      </c>
      <c r="B278" s="403"/>
      <c r="C278" s="404" t="s">
        <v>51</v>
      </c>
      <c r="D278" s="405">
        <v>243901.72451388888</v>
      </c>
      <c r="E278" s="406" t="str">
        <f t="shared" si="5"/>
        <v>POP000277</v>
      </c>
      <c r="F278" s="407" t="s">
        <v>998</v>
      </c>
      <c r="G278" s="408" t="s">
        <v>1038</v>
      </c>
      <c r="H278" s="409"/>
      <c r="I278" s="410"/>
      <c r="J278" s="411"/>
      <c r="K278" s="408" t="s">
        <v>1777</v>
      </c>
      <c r="L278" s="412"/>
      <c r="M278" s="413"/>
      <c r="N278" s="414" t="s">
        <v>67</v>
      </c>
      <c r="O278" s="415" t="s">
        <v>144</v>
      </c>
      <c r="P278" s="416"/>
      <c r="Q278" s="208">
        <v>243901.72451388888</v>
      </c>
      <c r="R278" s="209">
        <v>243901.72451388888</v>
      </c>
      <c r="S278" s="417"/>
      <c r="T278" s="417"/>
      <c r="U278" s="415" t="s">
        <v>71</v>
      </c>
      <c r="V278" s="211"/>
      <c r="W278" s="418">
        <v>243901.72555555555</v>
      </c>
      <c r="X278" s="419"/>
      <c r="Y278" s="419" t="str">
        <f t="shared" ca="1" si="4"/>
        <v>0 วัน 0.02 ชั่วโมง</v>
      </c>
      <c r="Z278" s="420"/>
      <c r="AA278" s="211"/>
      <c r="AB278" s="423" t="s">
        <v>1778</v>
      </c>
    </row>
    <row r="279" spans="1:28" ht="22.5" customHeight="1">
      <c r="A279" s="403" t="s">
        <v>1779</v>
      </c>
      <c r="B279" s="403"/>
      <c r="C279" s="404" t="s">
        <v>51</v>
      </c>
      <c r="D279" s="405">
        <v>243901.83280092591</v>
      </c>
      <c r="E279" s="406" t="str">
        <f t="shared" si="5"/>
        <v>DTA000278</v>
      </c>
      <c r="F279" s="407" t="s">
        <v>543</v>
      </c>
      <c r="G279" s="408" t="s">
        <v>455</v>
      </c>
      <c r="H279" s="409"/>
      <c r="I279" s="410"/>
      <c r="J279" s="411"/>
      <c r="K279" s="408" t="s">
        <v>1780</v>
      </c>
      <c r="L279" s="412"/>
      <c r="M279" s="413"/>
      <c r="N279" s="414" t="s">
        <v>67</v>
      </c>
      <c r="O279" s="415" t="s">
        <v>144</v>
      </c>
      <c r="P279" s="416" t="s">
        <v>69</v>
      </c>
      <c r="Q279" s="208">
        <v>243901.83280092591</v>
      </c>
      <c r="R279" s="209">
        <v>243901.83280092591</v>
      </c>
      <c r="S279" s="417" t="s">
        <v>1642</v>
      </c>
      <c r="T279" s="417"/>
      <c r="U279" s="415" t="s">
        <v>71</v>
      </c>
      <c r="V279" s="211"/>
      <c r="W279" s="418"/>
      <c r="X279" s="419"/>
      <c r="Y279" s="419" t="str">
        <f t="shared" ca="1" si="4"/>
        <v>-197635.41 วัน 14.05 ชั่วโมง</v>
      </c>
      <c r="Z279" s="420"/>
      <c r="AA279" s="211" t="s">
        <v>1781</v>
      </c>
      <c r="AB279" s="420"/>
    </row>
    <row r="280" spans="1:28" ht="22.5" customHeight="1">
      <c r="A280" s="403" t="s">
        <v>1782</v>
      </c>
      <c r="B280" s="403"/>
      <c r="C280" s="404"/>
      <c r="D280" s="405">
        <v>243902.37813657409</v>
      </c>
      <c r="E280" s="406" t="str">
        <f t="shared" si="5"/>
        <v>BMN000279</v>
      </c>
      <c r="F280" s="407" t="s">
        <v>112</v>
      </c>
      <c r="G280" s="408" t="s">
        <v>1646</v>
      </c>
      <c r="H280" s="409"/>
      <c r="I280" s="410"/>
      <c r="J280" s="411"/>
      <c r="K280" s="408" t="s">
        <v>1783</v>
      </c>
      <c r="L280" s="412" t="s">
        <v>1784</v>
      </c>
      <c r="M280" s="413"/>
      <c r="N280" s="414" t="s">
        <v>57</v>
      </c>
      <c r="O280" s="415" t="s">
        <v>144</v>
      </c>
      <c r="P280" s="416" t="s">
        <v>156</v>
      </c>
      <c r="Q280" s="208">
        <v>243902.4375</v>
      </c>
      <c r="R280" s="209">
        <v>243902.47916666666</v>
      </c>
      <c r="S280" s="417" t="s">
        <v>1785</v>
      </c>
      <c r="T280" s="417" t="s">
        <v>1786</v>
      </c>
      <c r="U280" s="415" t="s">
        <v>163</v>
      </c>
      <c r="V280" s="211" t="s">
        <v>1787</v>
      </c>
      <c r="W280" s="418">
        <v>243902.60431712962</v>
      </c>
      <c r="X280" s="419"/>
      <c r="Y280" s="419" t="str">
        <f t="shared" ca="1" si="4"/>
        <v>0.23 วัน 5.43 ชั่วโมง</v>
      </c>
      <c r="Z280" s="420"/>
      <c r="AA280" s="211"/>
      <c r="AB280" s="420"/>
    </row>
    <row r="281" spans="1:28" ht="22.5" customHeight="1">
      <c r="A281" s="403" t="s">
        <v>1788</v>
      </c>
      <c r="B281" s="403"/>
      <c r="C281" s="404" t="s">
        <v>51</v>
      </c>
      <c r="D281" s="405">
        <v>243902.4481712963</v>
      </c>
      <c r="E281" s="406" t="str">
        <f t="shared" si="5"/>
        <v>TRU000280</v>
      </c>
      <c r="F281" s="407" t="b">
        <v>1</v>
      </c>
      <c r="G281" s="408" t="s">
        <v>455</v>
      </c>
      <c r="H281" s="409"/>
      <c r="I281" s="410" t="s">
        <v>1789</v>
      </c>
      <c r="J281" s="411"/>
      <c r="K281" s="408" t="s">
        <v>1790</v>
      </c>
      <c r="L281" s="412"/>
      <c r="M281" s="413" t="s">
        <v>237</v>
      </c>
      <c r="N281" s="414" t="s">
        <v>67</v>
      </c>
      <c r="O281" s="415" t="s">
        <v>144</v>
      </c>
      <c r="P281" s="416" t="s">
        <v>69</v>
      </c>
      <c r="Q281" s="208">
        <v>243902.4481712963</v>
      </c>
      <c r="R281" s="209">
        <v>243902.4481712963</v>
      </c>
      <c r="S281" s="417" t="s">
        <v>1726</v>
      </c>
      <c r="T281" s="417"/>
      <c r="U281" s="415" t="s">
        <v>71</v>
      </c>
      <c r="V281" s="211"/>
      <c r="W281" s="418">
        <v>243902.94925925927</v>
      </c>
      <c r="X281" s="419"/>
      <c r="Y281" s="419" t="str">
        <f t="shared" ca="1" si="4"/>
        <v>0.5 วัน 12.03 ชั่วโมง</v>
      </c>
      <c r="Z281" s="420"/>
      <c r="AA281" s="211"/>
      <c r="AB281" s="423" t="s">
        <v>1791</v>
      </c>
    </row>
    <row r="282" spans="1:28" ht="22.5" customHeight="1">
      <c r="A282" s="403" t="s">
        <v>1792</v>
      </c>
      <c r="B282" s="403"/>
      <c r="C282" s="404" t="s">
        <v>51</v>
      </c>
      <c r="D282" s="405">
        <v>243902.46152777778</v>
      </c>
      <c r="E282" s="406" t="str">
        <f t="shared" si="5"/>
        <v>TRU000281</v>
      </c>
      <c r="F282" s="407" t="b">
        <v>1</v>
      </c>
      <c r="G282" s="408" t="s">
        <v>1793</v>
      </c>
      <c r="H282" s="409"/>
      <c r="I282" s="410" t="s">
        <v>1794</v>
      </c>
      <c r="J282" s="421" t="s">
        <v>1795</v>
      </c>
      <c r="K282" s="408" t="s">
        <v>1796</v>
      </c>
      <c r="L282" s="412" t="s">
        <v>1797</v>
      </c>
      <c r="M282" s="413" t="s">
        <v>140</v>
      </c>
      <c r="N282" s="414" t="s">
        <v>67</v>
      </c>
      <c r="O282" s="415" t="s">
        <v>144</v>
      </c>
      <c r="P282" s="416" t="s">
        <v>1798</v>
      </c>
      <c r="Q282" s="208">
        <v>243902.46152777778</v>
      </c>
      <c r="R282" s="209">
        <v>243902.46152777778</v>
      </c>
      <c r="S282" s="417" t="s">
        <v>1799</v>
      </c>
      <c r="T282" s="417" t="s">
        <v>1800</v>
      </c>
      <c r="U282" s="415" t="s">
        <v>1441</v>
      </c>
      <c r="V282" s="211" t="s">
        <v>1801</v>
      </c>
      <c r="W282" s="418">
        <v>243902.61974537038</v>
      </c>
      <c r="X282" s="419"/>
      <c r="Y282" s="419" t="str">
        <f t="shared" ca="1" si="4"/>
        <v>0.16 วัน 3.8 ชั่วโมง</v>
      </c>
      <c r="Z282" s="420"/>
      <c r="AA282" s="211"/>
      <c r="AB282" s="420"/>
    </row>
    <row r="283" spans="1:28" ht="22.5" customHeight="1">
      <c r="A283" s="403" t="s">
        <v>1802</v>
      </c>
      <c r="B283" s="403"/>
      <c r="C283" s="404" t="s">
        <v>51</v>
      </c>
      <c r="D283" s="405">
        <v>243902.47623842594</v>
      </c>
      <c r="E283" s="406" t="str">
        <f t="shared" si="5"/>
        <v>TRU000282</v>
      </c>
      <c r="F283" s="407" t="b">
        <v>1</v>
      </c>
      <c r="G283" s="408" t="s">
        <v>455</v>
      </c>
      <c r="H283" s="409"/>
      <c r="I283" s="410"/>
      <c r="J283" s="411"/>
      <c r="K283" s="408" t="s">
        <v>1803</v>
      </c>
      <c r="L283" s="412"/>
      <c r="M283" s="413"/>
      <c r="N283" s="414" t="s">
        <v>67</v>
      </c>
      <c r="O283" s="415" t="s">
        <v>144</v>
      </c>
      <c r="P283" s="416" t="s">
        <v>69</v>
      </c>
      <c r="Q283" s="208">
        <v>243902.47623842594</v>
      </c>
      <c r="R283" s="209">
        <v>243902.47623842594</v>
      </c>
      <c r="S283" s="417" t="s">
        <v>1726</v>
      </c>
      <c r="T283" s="417"/>
      <c r="U283" s="415" t="s">
        <v>71</v>
      </c>
      <c r="V283" s="211"/>
      <c r="W283" s="418"/>
      <c r="X283" s="419"/>
      <c r="Y283" s="419" t="str">
        <f t="shared" ca="1" si="4"/>
        <v>-197636.06 วัน 22.61 ชั่วโมง</v>
      </c>
      <c r="Z283" s="420"/>
      <c r="AA283" s="211"/>
      <c r="AB283" s="423" t="s">
        <v>1804</v>
      </c>
    </row>
    <row r="284" spans="1:28" ht="22.5" customHeight="1">
      <c r="A284" s="403" t="s">
        <v>1805</v>
      </c>
      <c r="B284" s="403"/>
      <c r="C284" s="404" t="s">
        <v>51</v>
      </c>
      <c r="D284" s="405">
        <v>243902.47787037038</v>
      </c>
      <c r="E284" s="406" t="str">
        <f t="shared" si="5"/>
        <v>BUL000283</v>
      </c>
      <c r="F284" s="407" t="s">
        <v>882</v>
      </c>
      <c r="G284" s="408" t="s">
        <v>1806</v>
      </c>
      <c r="H284" s="409"/>
      <c r="I284" s="410"/>
      <c r="J284" s="411"/>
      <c r="K284" s="408" t="s">
        <v>1807</v>
      </c>
      <c r="L284" s="412" t="s">
        <v>1808</v>
      </c>
      <c r="M284" s="413"/>
      <c r="N284" s="414" t="s">
        <v>67</v>
      </c>
      <c r="O284" s="415" t="s">
        <v>144</v>
      </c>
      <c r="P284" s="416" t="s">
        <v>1809</v>
      </c>
      <c r="Q284" s="208">
        <v>243902.54166666666</v>
      </c>
      <c r="R284" s="209">
        <v>243902.5625</v>
      </c>
      <c r="S284" s="417"/>
      <c r="T284" s="417"/>
      <c r="U284" s="415" t="s">
        <v>241</v>
      </c>
      <c r="V284" s="211" t="s">
        <v>1810</v>
      </c>
      <c r="W284" s="409" t="s">
        <v>1811</v>
      </c>
      <c r="X284" s="419"/>
      <c r="Y284" s="419" t="e">
        <f t="shared" ca="1" si="4"/>
        <v>#VALUE!</v>
      </c>
      <c r="Z284" s="420"/>
      <c r="AA284" s="211" t="s">
        <v>1812</v>
      </c>
      <c r="AB284" s="423" t="s">
        <v>1813</v>
      </c>
    </row>
    <row r="285" spans="1:28" ht="22.5" customHeight="1">
      <c r="A285" s="403" t="s">
        <v>1814</v>
      </c>
      <c r="B285" s="403"/>
      <c r="C285" s="404" t="s">
        <v>51</v>
      </c>
      <c r="D285" s="405">
        <v>45576.489687499998</v>
      </c>
      <c r="E285" s="406" t="str">
        <f t="shared" si="5"/>
        <v>DIO000284</v>
      </c>
      <c r="F285" s="407" t="s">
        <v>904</v>
      </c>
      <c r="G285" s="408" t="s">
        <v>1815</v>
      </c>
      <c r="H285" s="409"/>
      <c r="I285" s="410"/>
      <c r="J285" s="411"/>
      <c r="K285" s="408" t="s">
        <v>1816</v>
      </c>
      <c r="L285" s="412"/>
      <c r="M285" s="413" t="b">
        <v>1</v>
      </c>
      <c r="N285" s="414" t="s">
        <v>57</v>
      </c>
      <c r="O285" s="415" t="s">
        <v>144</v>
      </c>
      <c r="P285" s="416" t="s">
        <v>156</v>
      </c>
      <c r="Q285" s="208">
        <v>45577.75</v>
      </c>
      <c r="R285" s="209">
        <v>45577.916666666664</v>
      </c>
      <c r="S285" s="417" t="s">
        <v>1817</v>
      </c>
      <c r="T285" s="417" t="s">
        <v>1818</v>
      </c>
      <c r="U285" s="415" t="s">
        <v>163</v>
      </c>
      <c r="V285" s="211" t="s">
        <v>1819</v>
      </c>
      <c r="W285" s="418"/>
      <c r="X285" s="419"/>
      <c r="Y285" s="419" t="str">
        <f t="shared" ca="1" si="4"/>
        <v>689.93 วัน 22.28 ชั่วโมง</v>
      </c>
      <c r="Z285" s="420"/>
      <c r="AA285" s="211" t="s">
        <v>1820</v>
      </c>
      <c r="AB285" s="420"/>
    </row>
    <row r="286" spans="1:28" ht="22.5" customHeight="1">
      <c r="A286" s="403" t="s">
        <v>1821</v>
      </c>
      <c r="B286" s="403"/>
      <c r="C286" s="404" t="s">
        <v>51</v>
      </c>
      <c r="D286" s="405">
        <v>243902.74334490742</v>
      </c>
      <c r="E286" s="406" t="str">
        <f t="shared" si="5"/>
        <v>DWE000285</v>
      </c>
      <c r="F286" s="407" t="s">
        <v>911</v>
      </c>
      <c r="G286" s="408" t="s">
        <v>1691</v>
      </c>
      <c r="H286" s="409"/>
      <c r="I286" s="410" t="s">
        <v>1689</v>
      </c>
      <c r="J286" s="421" t="s">
        <v>1690</v>
      </c>
      <c r="K286" s="408" t="s">
        <v>1822</v>
      </c>
      <c r="L286" s="412"/>
      <c r="M286" s="413"/>
      <c r="N286" s="414" t="s">
        <v>57</v>
      </c>
      <c r="O286" s="415" t="s">
        <v>144</v>
      </c>
      <c r="P286" s="416" t="s">
        <v>1823</v>
      </c>
      <c r="Q286" s="208">
        <v>243906.875</v>
      </c>
      <c r="R286" s="209">
        <v>243906.91666666666</v>
      </c>
      <c r="S286" s="417" t="s">
        <v>1824</v>
      </c>
      <c r="T286" s="417" t="s">
        <v>1825</v>
      </c>
      <c r="U286" s="415" t="s">
        <v>163</v>
      </c>
      <c r="V286" s="211"/>
      <c r="W286" s="418"/>
      <c r="X286" s="419"/>
      <c r="Y286" s="419" t="str">
        <f t="shared" ca="1" si="4"/>
        <v>-197636.33 วัน 16.2 ชั่วโมง</v>
      </c>
      <c r="Z286" s="420"/>
      <c r="AA286" s="211" t="s">
        <v>1826</v>
      </c>
      <c r="AB286" s="420"/>
    </row>
    <row r="287" spans="1:28" ht="22.5" customHeight="1">
      <c r="A287" s="403" t="s">
        <v>1827</v>
      </c>
      <c r="B287" s="403"/>
      <c r="C287" s="404" t="s">
        <v>51</v>
      </c>
      <c r="D287" s="405">
        <v>243903.43399305554</v>
      </c>
      <c r="E287" s="406" t="str">
        <f t="shared" si="5"/>
        <v>DIO000286</v>
      </c>
      <c r="F287" s="407" t="s">
        <v>904</v>
      </c>
      <c r="G287" s="408" t="s">
        <v>840</v>
      </c>
      <c r="H287" s="409"/>
      <c r="I287" s="410"/>
      <c r="J287" s="411"/>
      <c r="K287" s="408" t="s">
        <v>1828</v>
      </c>
      <c r="L287" s="412"/>
      <c r="M287" s="413"/>
      <c r="N287" s="414" t="s">
        <v>57</v>
      </c>
      <c r="O287" s="415" t="s">
        <v>144</v>
      </c>
      <c r="P287" s="416" t="s">
        <v>69</v>
      </c>
      <c r="Q287" s="208">
        <v>243903.43399305554</v>
      </c>
      <c r="R287" s="209">
        <v>243903.43399305554</v>
      </c>
      <c r="S287" s="417"/>
      <c r="T287" s="417" t="s">
        <v>1829</v>
      </c>
      <c r="U287" s="415" t="s">
        <v>163</v>
      </c>
      <c r="V287" s="211"/>
      <c r="W287" s="418"/>
      <c r="X287" s="419"/>
      <c r="Y287" s="419" t="str">
        <f t="shared" ca="1" si="4"/>
        <v>-197637.02 วัน 23.62 ชั่วโมง</v>
      </c>
      <c r="Z287" s="420"/>
      <c r="AA287" s="211"/>
      <c r="AB287" s="420"/>
    </row>
    <row r="288" spans="1:28" ht="22.5" customHeight="1">
      <c r="A288" s="403" t="s">
        <v>1830</v>
      </c>
      <c r="B288" s="403"/>
      <c r="C288" s="404" t="s">
        <v>51</v>
      </c>
      <c r="D288" s="405">
        <v>243903.43770833334</v>
      </c>
      <c r="E288" s="406" t="str">
        <f t="shared" si="5"/>
        <v>POW000287</v>
      </c>
      <c r="F288" s="407" t="s">
        <v>1000</v>
      </c>
      <c r="G288" s="408" t="s">
        <v>1831</v>
      </c>
      <c r="H288" s="409"/>
      <c r="I288" s="410" t="s">
        <v>1832</v>
      </c>
      <c r="J288" s="421" t="s">
        <v>1833</v>
      </c>
      <c r="K288" s="408" t="s">
        <v>1834</v>
      </c>
      <c r="L288" s="412" t="s">
        <v>1835</v>
      </c>
      <c r="M288" s="413" t="b">
        <v>1</v>
      </c>
      <c r="N288" s="414" t="s">
        <v>57</v>
      </c>
      <c r="O288" s="415" t="s">
        <v>144</v>
      </c>
      <c r="P288" s="416" t="s">
        <v>1836</v>
      </c>
      <c r="Q288" s="208">
        <v>243908.875</v>
      </c>
      <c r="R288" s="209">
        <v>243908.95833333334</v>
      </c>
      <c r="S288" s="417" t="s">
        <v>1837</v>
      </c>
      <c r="T288" s="417"/>
      <c r="U288" s="415" t="s">
        <v>163</v>
      </c>
      <c r="V288" s="211"/>
      <c r="W288" s="418">
        <v>45582.979166666664</v>
      </c>
      <c r="X288" s="419"/>
      <c r="Y288" s="419" t="str">
        <f t="shared" ca="1" si="4"/>
        <v>-198320.46 วัน 12.99 ชั่วโมง</v>
      </c>
      <c r="Z288" s="420"/>
      <c r="AA288" s="211" t="s">
        <v>1838</v>
      </c>
      <c r="AB288" s="423" t="s">
        <v>1839</v>
      </c>
    </row>
    <row r="289" spans="1:28" ht="22.5" customHeight="1">
      <c r="A289" s="403" t="s">
        <v>1840</v>
      </c>
      <c r="B289" s="403"/>
      <c r="C289" s="404"/>
      <c r="D289" s="405">
        <v>243903.62230324073</v>
      </c>
      <c r="E289" s="406" t="str">
        <f t="shared" si="5"/>
        <v>RIC000288</v>
      </c>
      <c r="F289" s="407" t="s">
        <v>284</v>
      </c>
      <c r="G289" s="408" t="s">
        <v>1841</v>
      </c>
      <c r="H289" s="409"/>
      <c r="I289" s="410"/>
      <c r="J289" s="411"/>
      <c r="K289" s="408" t="s">
        <v>1842</v>
      </c>
      <c r="L289" s="412" t="s">
        <v>1843</v>
      </c>
      <c r="M289" s="413" t="s">
        <v>237</v>
      </c>
      <c r="N289" s="414" t="s">
        <v>67</v>
      </c>
      <c r="O289" s="415" t="s">
        <v>144</v>
      </c>
      <c r="P289" s="416" t="s">
        <v>69</v>
      </c>
      <c r="Q289" s="208">
        <v>243903.62230324073</v>
      </c>
      <c r="R289" s="209">
        <v>243903.62230324073</v>
      </c>
      <c r="S289" s="417" t="s">
        <v>1844</v>
      </c>
      <c r="T289" s="417"/>
      <c r="U289" s="415" t="s">
        <v>1845</v>
      </c>
      <c r="V289" s="211" t="s">
        <v>1846</v>
      </c>
      <c r="W289" s="418">
        <v>243901.58752314816</v>
      </c>
      <c r="X289" s="419"/>
      <c r="Y289" s="419" t="str">
        <f t="shared" ca="1" si="4"/>
        <v>-2.03 วัน 23.17 ชั่วโมง</v>
      </c>
      <c r="Z289" s="420"/>
      <c r="AA289" s="211"/>
      <c r="AB289" s="420"/>
    </row>
    <row r="290" spans="1:28" ht="22.5" customHeight="1">
      <c r="A290" s="403" t="s">
        <v>1847</v>
      </c>
      <c r="B290" s="403"/>
      <c r="C290" s="404" t="s">
        <v>51</v>
      </c>
      <c r="D290" s="405">
        <v>243903.63476851853</v>
      </c>
      <c r="E290" s="406" t="str">
        <f t="shared" si="5"/>
        <v>RIC000289</v>
      </c>
      <c r="F290" s="407" t="s">
        <v>284</v>
      </c>
      <c r="G290" s="408" t="s">
        <v>1848</v>
      </c>
      <c r="H290" s="409"/>
      <c r="I290" s="410"/>
      <c r="J290" s="411"/>
      <c r="K290" s="408" t="s">
        <v>1849</v>
      </c>
      <c r="L290" s="412" t="s">
        <v>1850</v>
      </c>
      <c r="M290" s="413"/>
      <c r="N290" s="414" t="s">
        <v>57</v>
      </c>
      <c r="O290" s="415" t="s">
        <v>144</v>
      </c>
      <c r="P290" s="416" t="s">
        <v>156</v>
      </c>
      <c r="Q290" s="208">
        <v>45586.541666666664</v>
      </c>
      <c r="R290" s="272">
        <v>45586.708333333336</v>
      </c>
      <c r="S290" s="417" t="s">
        <v>1851</v>
      </c>
      <c r="T290" s="417" t="s">
        <v>1852</v>
      </c>
      <c r="U290" s="415" t="s">
        <v>163</v>
      </c>
      <c r="V290" s="211"/>
      <c r="W290" s="418">
        <v>45586.875</v>
      </c>
      <c r="X290" s="419"/>
      <c r="Y290" s="419" t="str">
        <f t="shared" ca="1" si="4"/>
        <v>-198316.76 วัน 5.77 ชั่วโมง</v>
      </c>
      <c r="Z290" s="420"/>
      <c r="AA290" s="211"/>
      <c r="AB290" s="420"/>
    </row>
    <row r="291" spans="1:28" ht="22.5" customHeight="1">
      <c r="A291" s="403" t="s">
        <v>1853</v>
      </c>
      <c r="B291" s="403"/>
      <c r="C291" s="404" t="s">
        <v>51</v>
      </c>
      <c r="D291" s="405">
        <v>243903.66225694446</v>
      </c>
      <c r="E291" s="406" t="str">
        <f t="shared" si="5"/>
        <v>RIC000290</v>
      </c>
      <c r="F291" s="407" t="s">
        <v>284</v>
      </c>
      <c r="G291" s="408" t="s">
        <v>1848</v>
      </c>
      <c r="H291" s="409"/>
      <c r="I291" s="410"/>
      <c r="J291" s="411"/>
      <c r="K291" s="408" t="s">
        <v>1854</v>
      </c>
      <c r="L291" s="412"/>
      <c r="M291" s="413" t="s">
        <v>140</v>
      </c>
      <c r="N291" s="414" t="s">
        <v>57</v>
      </c>
      <c r="O291" s="415" t="s">
        <v>144</v>
      </c>
      <c r="P291" s="416" t="s">
        <v>1855</v>
      </c>
      <c r="Q291" s="208">
        <v>45586.541666666664</v>
      </c>
      <c r="R291" s="272">
        <v>45586.708333333336</v>
      </c>
      <c r="S291" s="417" t="s">
        <v>1856</v>
      </c>
      <c r="T291" s="417" t="s">
        <v>1857</v>
      </c>
      <c r="U291" s="415" t="s">
        <v>163</v>
      </c>
      <c r="V291" s="211"/>
      <c r="W291" s="418">
        <v>45586.875</v>
      </c>
      <c r="X291" s="419"/>
      <c r="Y291" s="419" t="str">
        <f t="shared" ca="1" si="4"/>
        <v>-198316.79 วัน 5.11 ชั่วโมง</v>
      </c>
      <c r="Z291" s="420"/>
      <c r="AA291" s="211" t="s">
        <v>1858</v>
      </c>
      <c r="AB291" s="420"/>
    </row>
    <row r="292" spans="1:28" ht="22.5" customHeight="1">
      <c r="A292" s="403" t="s">
        <v>1859</v>
      </c>
      <c r="B292" s="403"/>
      <c r="C292" s="404"/>
      <c r="D292" s="405">
        <v>243903.730625</v>
      </c>
      <c r="E292" s="406" t="str">
        <f t="shared" si="5"/>
        <v>DTA000291</v>
      </c>
      <c r="F292" s="407" t="s">
        <v>543</v>
      </c>
      <c r="G292" s="408" t="s">
        <v>455</v>
      </c>
      <c r="H292" s="409"/>
      <c r="I292" s="410"/>
      <c r="J292" s="411"/>
      <c r="K292" s="408" t="s">
        <v>1860</v>
      </c>
      <c r="L292" s="412"/>
      <c r="M292" s="413"/>
      <c r="N292" s="414" t="s">
        <v>67</v>
      </c>
      <c r="O292" s="415" t="s">
        <v>144</v>
      </c>
      <c r="P292" s="416" t="s">
        <v>69</v>
      </c>
      <c r="Q292" s="208">
        <v>243903.730625</v>
      </c>
      <c r="R292" s="209">
        <v>243903.730625</v>
      </c>
      <c r="S292" s="417" t="s">
        <v>1642</v>
      </c>
      <c r="T292" s="417"/>
      <c r="U292" s="415" t="s">
        <v>71</v>
      </c>
      <c r="V292" s="211"/>
      <c r="W292" s="409" t="s">
        <v>1861</v>
      </c>
      <c r="X292" s="419"/>
      <c r="Y292" s="419" t="e">
        <f t="shared" ca="1" si="4"/>
        <v>#VALUE!</v>
      </c>
      <c r="Z292" s="420"/>
      <c r="AA292" s="211"/>
      <c r="AB292" s="420"/>
    </row>
    <row r="293" spans="1:28" ht="22.5" customHeight="1">
      <c r="A293" s="403" t="s">
        <v>1862</v>
      </c>
      <c r="B293" s="403"/>
      <c r="C293" s="404" t="s">
        <v>51</v>
      </c>
      <c r="D293" s="405">
        <v>243903.73971064814</v>
      </c>
      <c r="E293" s="406" t="str">
        <f t="shared" si="5"/>
        <v>TRU000292</v>
      </c>
      <c r="F293" s="407" t="b">
        <v>1</v>
      </c>
      <c r="G293" s="408" t="s">
        <v>455</v>
      </c>
      <c r="H293" s="409"/>
      <c r="I293" s="410"/>
      <c r="J293" s="411"/>
      <c r="K293" s="408" t="s">
        <v>1863</v>
      </c>
      <c r="L293" s="412"/>
      <c r="M293" s="413"/>
      <c r="N293" s="414" t="s">
        <v>67</v>
      </c>
      <c r="O293" s="415" t="s">
        <v>144</v>
      </c>
      <c r="P293" s="416"/>
      <c r="Q293" s="208">
        <v>243903.73971064814</v>
      </c>
      <c r="R293" s="209">
        <v>243903.73971064814</v>
      </c>
      <c r="S293" s="417"/>
      <c r="T293" s="417" t="s">
        <v>627</v>
      </c>
      <c r="U293" s="415" t="s">
        <v>71</v>
      </c>
      <c r="V293" s="211"/>
      <c r="W293" s="418">
        <v>45586.591550925928</v>
      </c>
      <c r="X293" s="419"/>
      <c r="Y293" s="419" t="str">
        <f t="shared" ca="1" si="4"/>
        <v>-198317.15 วัน 20.44 ชั่วโมง</v>
      </c>
      <c r="Z293" s="420"/>
      <c r="AA293" s="211" t="s">
        <v>1864</v>
      </c>
      <c r="AB293" s="420"/>
    </row>
    <row r="294" spans="1:28" ht="22.5" customHeight="1">
      <c r="A294" s="403" t="s">
        <v>1865</v>
      </c>
      <c r="B294" s="403"/>
      <c r="C294" s="404" t="s">
        <v>51</v>
      </c>
      <c r="D294" s="405">
        <v>243903.7945486111</v>
      </c>
      <c r="E294" s="406" t="str">
        <f t="shared" si="5"/>
        <v>TRU000293</v>
      </c>
      <c r="F294" s="407" t="b">
        <v>1</v>
      </c>
      <c r="G294" s="408" t="s">
        <v>1626</v>
      </c>
      <c r="H294" s="409"/>
      <c r="I294" s="410"/>
      <c r="J294" s="411"/>
      <c r="K294" s="408" t="s">
        <v>1866</v>
      </c>
      <c r="L294" s="412"/>
      <c r="M294" s="413" t="s">
        <v>237</v>
      </c>
      <c r="N294" s="414" t="s">
        <v>57</v>
      </c>
      <c r="O294" s="415" t="s">
        <v>144</v>
      </c>
      <c r="P294" s="416" t="s">
        <v>1867</v>
      </c>
      <c r="Q294" s="208">
        <v>45583.466979166667</v>
      </c>
      <c r="R294" s="272">
        <v>45584.46702546296</v>
      </c>
      <c r="S294" s="417" t="s">
        <v>1868</v>
      </c>
      <c r="T294" s="417" t="s">
        <v>1869</v>
      </c>
      <c r="U294" s="415" t="s">
        <v>163</v>
      </c>
      <c r="V294" s="211"/>
      <c r="W294" s="418">
        <v>45583.466793981483</v>
      </c>
      <c r="X294" s="419"/>
      <c r="Y294" s="419" t="str">
        <f t="shared" ca="1" si="4"/>
        <v>-198320.33 วัน 16.13 ชั่วโมง</v>
      </c>
      <c r="Z294" s="420"/>
      <c r="AA294" s="211"/>
      <c r="AB294" s="420"/>
    </row>
    <row r="295" spans="1:28" ht="22.5" customHeight="1">
      <c r="A295" s="403" t="s">
        <v>1870</v>
      </c>
      <c r="B295" s="403"/>
      <c r="C295" s="404" t="s">
        <v>51</v>
      </c>
      <c r="D295" s="405">
        <v>243904.46534722223</v>
      </c>
      <c r="E295" s="406" t="str">
        <f t="shared" si="5"/>
        <v>TRU000294</v>
      </c>
      <c r="F295" s="407" t="b">
        <v>1</v>
      </c>
      <c r="G295" s="408" t="s">
        <v>1871</v>
      </c>
      <c r="H295" s="409"/>
      <c r="I295" s="410" t="s">
        <v>1872</v>
      </c>
      <c r="J295" s="421" t="s">
        <v>1873</v>
      </c>
      <c r="K295" s="408" t="s">
        <v>1874</v>
      </c>
      <c r="L295" s="412" t="s">
        <v>1875</v>
      </c>
      <c r="M295" s="413"/>
      <c r="N295" s="414" t="s">
        <v>67</v>
      </c>
      <c r="O295" s="415" t="s">
        <v>144</v>
      </c>
      <c r="P295" s="416" t="s">
        <v>69</v>
      </c>
      <c r="Q295" s="208">
        <v>243904.46534722223</v>
      </c>
      <c r="R295" s="209">
        <v>243904.46534722223</v>
      </c>
      <c r="S295" s="417" t="s">
        <v>1876</v>
      </c>
      <c r="T295" s="417"/>
      <c r="U295" s="415" t="s">
        <v>319</v>
      </c>
      <c r="V295" s="211"/>
      <c r="W295" s="418"/>
      <c r="X295" s="419"/>
      <c r="Y295" s="419" t="str">
        <f t="shared" ca="1" si="4"/>
        <v>-197638.05 วัน 22.87 ชั่วโมง</v>
      </c>
      <c r="Z295" s="420"/>
      <c r="AA295" s="211"/>
      <c r="AB295" s="420"/>
    </row>
    <row r="296" spans="1:28" ht="22.5" customHeight="1">
      <c r="A296" s="403" t="s">
        <v>1877</v>
      </c>
      <c r="B296" s="424" t="s">
        <v>1878</v>
      </c>
      <c r="C296" s="404"/>
      <c r="D296" s="405">
        <v>243904.4957175926</v>
      </c>
      <c r="E296" s="406" t="str">
        <f t="shared" si="5"/>
        <v>TRU000295</v>
      </c>
      <c r="F296" s="407" t="b">
        <v>1</v>
      </c>
      <c r="G296" s="408" t="s">
        <v>1879</v>
      </c>
      <c r="H296" s="409"/>
      <c r="I296" s="410" t="s">
        <v>1880</v>
      </c>
      <c r="J296" s="421" t="s">
        <v>1881</v>
      </c>
      <c r="K296" s="408" t="s">
        <v>1882</v>
      </c>
      <c r="L296" s="412" t="s">
        <v>1883</v>
      </c>
      <c r="M296" s="413" t="s">
        <v>237</v>
      </c>
      <c r="N296" s="414" t="s">
        <v>465</v>
      </c>
      <c r="O296" s="415" t="s">
        <v>144</v>
      </c>
      <c r="P296" s="416"/>
      <c r="Q296" s="208">
        <v>243904.4957175926</v>
      </c>
      <c r="R296" s="209">
        <v>243904.4957175926</v>
      </c>
      <c r="S296" s="417" t="s">
        <v>1884</v>
      </c>
      <c r="T296" s="417"/>
      <c r="U296" s="415" t="s">
        <v>163</v>
      </c>
      <c r="V296" s="211"/>
      <c r="W296" s="409" t="s">
        <v>1885</v>
      </c>
      <c r="X296" s="419"/>
      <c r="Y296" s="419" t="e">
        <f t="shared" ca="1" si="4"/>
        <v>#VALUE!</v>
      </c>
      <c r="Z296" s="420"/>
      <c r="AA296" s="211" t="s">
        <v>1886</v>
      </c>
      <c r="AB296" s="420"/>
    </row>
    <row r="297" spans="1:28" ht="22.5" customHeight="1">
      <c r="A297" s="403" t="s">
        <v>1887</v>
      </c>
      <c r="B297" s="403"/>
      <c r="C297" s="404"/>
      <c r="D297" s="405">
        <v>243904.50003472221</v>
      </c>
      <c r="E297" s="406" t="str">
        <f t="shared" si="5"/>
        <v>TRU000296</v>
      </c>
      <c r="F297" s="407" t="b">
        <v>1</v>
      </c>
      <c r="G297" s="408" t="s">
        <v>1888</v>
      </c>
      <c r="H297" s="409"/>
      <c r="I297" s="410"/>
      <c r="J297" s="411"/>
      <c r="K297" s="408" t="s">
        <v>1889</v>
      </c>
      <c r="L297" s="412"/>
      <c r="M297" s="413"/>
      <c r="N297" s="414" t="s">
        <v>67</v>
      </c>
      <c r="O297" s="415" t="s">
        <v>144</v>
      </c>
      <c r="P297" s="416" t="s">
        <v>69</v>
      </c>
      <c r="Q297" s="208">
        <v>243904.50003472221</v>
      </c>
      <c r="R297" s="209">
        <v>243904.50003472221</v>
      </c>
      <c r="S297" s="417" t="s">
        <v>1876</v>
      </c>
      <c r="T297" s="417"/>
      <c r="U297" s="415" t="s">
        <v>241</v>
      </c>
      <c r="V297" s="211"/>
      <c r="W297" s="418"/>
      <c r="X297" s="419"/>
      <c r="Y297" s="419" t="str">
        <f t="shared" ca="1" si="4"/>
        <v>-197638.08 วัน 22.04 ชั่วโมง</v>
      </c>
      <c r="Z297" s="420"/>
      <c r="AA297" s="211"/>
      <c r="AB297" s="420"/>
    </row>
    <row r="298" spans="1:28" ht="22.5" customHeight="1">
      <c r="A298" s="403" t="s">
        <v>1890</v>
      </c>
      <c r="B298" s="403"/>
      <c r="C298" s="404" t="s">
        <v>51</v>
      </c>
      <c r="D298" s="405">
        <v>243904.62813657409</v>
      </c>
      <c r="E298" s="406" t="str">
        <f t="shared" si="5"/>
        <v>DIO000297</v>
      </c>
      <c r="F298" s="407" t="s">
        <v>904</v>
      </c>
      <c r="G298" s="408" t="s">
        <v>1891</v>
      </c>
      <c r="H298" s="409"/>
      <c r="I298" s="410" t="s">
        <v>604</v>
      </c>
      <c r="J298" s="421" t="s">
        <v>1892</v>
      </c>
      <c r="K298" s="408" t="s">
        <v>1893</v>
      </c>
      <c r="L298" s="412" t="s">
        <v>1894</v>
      </c>
      <c r="M298" s="413" t="s">
        <v>237</v>
      </c>
      <c r="N298" s="414" t="s">
        <v>57</v>
      </c>
      <c r="O298" s="415" t="s">
        <v>144</v>
      </c>
      <c r="P298" s="416" t="s">
        <v>276</v>
      </c>
      <c r="Q298" s="208">
        <v>45584.916666666664</v>
      </c>
      <c r="R298" s="272">
        <v>45585</v>
      </c>
      <c r="S298" s="417" t="s">
        <v>1895</v>
      </c>
      <c r="T298" s="417" t="s">
        <v>1896</v>
      </c>
      <c r="U298" s="415" t="s">
        <v>1441</v>
      </c>
      <c r="V298" s="211"/>
      <c r="W298" s="418">
        <v>45585.0625</v>
      </c>
      <c r="X298" s="419"/>
      <c r="Y298" s="419" t="str">
        <f t="shared" ca="1" si="4"/>
        <v>-198319.57 วัน 10.42 ชั่วโมง</v>
      </c>
      <c r="Z298" s="420"/>
      <c r="AA298" s="211" t="s">
        <v>1897</v>
      </c>
      <c r="AB298" s="420"/>
    </row>
    <row r="299" spans="1:28" ht="22.5" customHeight="1">
      <c r="A299" s="403" t="s">
        <v>1898</v>
      </c>
      <c r="B299" s="424" t="s">
        <v>1899</v>
      </c>
      <c r="C299" s="404" t="s">
        <v>51</v>
      </c>
      <c r="D299" s="405">
        <v>243905.43371527779</v>
      </c>
      <c r="E299" s="406" t="str">
        <f t="shared" si="5"/>
        <v>TRU000298</v>
      </c>
      <c r="F299" s="407" t="b">
        <v>1</v>
      </c>
      <c r="G299" s="408" t="s">
        <v>1900</v>
      </c>
      <c r="H299" s="409"/>
      <c r="I299" s="410" t="s">
        <v>1901</v>
      </c>
      <c r="J299" s="421" t="s">
        <v>1902</v>
      </c>
      <c r="K299" s="408" t="s">
        <v>1903</v>
      </c>
      <c r="L299" s="412"/>
      <c r="M299" s="413"/>
      <c r="N299" s="414" t="s">
        <v>67</v>
      </c>
      <c r="O299" s="415" t="s">
        <v>144</v>
      </c>
      <c r="P299" s="416"/>
      <c r="Q299" s="208">
        <v>243905.43371527779</v>
      </c>
      <c r="R299" s="209">
        <v>243905.43371527779</v>
      </c>
      <c r="S299" s="417" t="s">
        <v>1904</v>
      </c>
      <c r="T299" s="417" t="s">
        <v>1245</v>
      </c>
      <c r="U299" s="415" t="s">
        <v>319</v>
      </c>
      <c r="V299" s="211"/>
      <c r="W299" s="409" t="s">
        <v>1905</v>
      </c>
      <c r="X299" s="419"/>
      <c r="Y299" s="419" t="e">
        <f t="shared" ca="1" si="4"/>
        <v>#VALUE!</v>
      </c>
      <c r="Z299" s="420"/>
      <c r="AA299" s="211"/>
      <c r="AB299" s="420"/>
    </row>
    <row r="300" spans="1:28" ht="22.5" customHeight="1">
      <c r="A300" s="403" t="s">
        <v>1906</v>
      </c>
      <c r="B300" s="424" t="s">
        <v>1907</v>
      </c>
      <c r="C300" s="404" t="s">
        <v>51</v>
      </c>
      <c r="D300" s="405">
        <v>243905.43582175925</v>
      </c>
      <c r="E300" s="406" t="str">
        <f t="shared" si="5"/>
        <v>TRU000299</v>
      </c>
      <c r="F300" s="407" t="b">
        <v>1</v>
      </c>
      <c r="G300" s="408" t="s">
        <v>360</v>
      </c>
      <c r="H300" s="409"/>
      <c r="I300" s="410" t="s">
        <v>1908</v>
      </c>
      <c r="J300" s="421" t="s">
        <v>362</v>
      </c>
      <c r="K300" s="408" t="s">
        <v>1903</v>
      </c>
      <c r="L300" s="412"/>
      <c r="M300" s="413"/>
      <c r="N300" s="414" t="s">
        <v>67</v>
      </c>
      <c r="O300" s="415" t="s">
        <v>144</v>
      </c>
      <c r="P300" s="416"/>
      <c r="Q300" s="208">
        <v>243905.43582175925</v>
      </c>
      <c r="R300" s="209">
        <v>243905.43582175925</v>
      </c>
      <c r="S300" s="417" t="s">
        <v>1904</v>
      </c>
      <c r="T300" s="417" t="s">
        <v>1245</v>
      </c>
      <c r="U300" s="415" t="s">
        <v>319</v>
      </c>
      <c r="V300" s="211"/>
      <c r="W300" s="409" t="s">
        <v>1909</v>
      </c>
      <c r="X300" s="419"/>
      <c r="Y300" s="419" t="e">
        <f t="shared" ca="1" si="4"/>
        <v>#VALUE!</v>
      </c>
      <c r="Z300" s="420"/>
      <c r="AA300" s="211"/>
      <c r="AB300" s="420"/>
    </row>
    <row r="301" spans="1:28" ht="22.5" customHeight="1">
      <c r="A301" s="403" t="s">
        <v>1910</v>
      </c>
      <c r="B301" s="424" t="s">
        <v>1911</v>
      </c>
      <c r="C301" s="404"/>
      <c r="D301" s="405">
        <v>243905.43761574075</v>
      </c>
      <c r="E301" s="406" t="str">
        <f t="shared" si="5"/>
        <v>TRU000300</v>
      </c>
      <c r="F301" s="407" t="b">
        <v>1</v>
      </c>
      <c r="G301" s="408" t="s">
        <v>1912</v>
      </c>
      <c r="H301" s="409"/>
      <c r="I301" s="410"/>
      <c r="J301" s="421" t="s">
        <v>1913</v>
      </c>
      <c r="K301" s="408" t="s">
        <v>1914</v>
      </c>
      <c r="L301" s="412"/>
      <c r="M301" s="413"/>
      <c r="N301" s="414" t="s">
        <v>67</v>
      </c>
      <c r="O301" s="415" t="s">
        <v>144</v>
      </c>
      <c r="P301" s="416"/>
      <c r="Q301" s="208">
        <v>243905.43761574075</v>
      </c>
      <c r="R301" s="209">
        <v>243905.43761574075</v>
      </c>
      <c r="S301" s="417" t="s">
        <v>1915</v>
      </c>
      <c r="T301" s="417" t="s">
        <v>1245</v>
      </c>
      <c r="U301" s="415" t="s">
        <v>319</v>
      </c>
      <c r="V301" s="211"/>
      <c r="W301" s="418"/>
      <c r="X301" s="419"/>
      <c r="Y301" s="419" t="str">
        <f t="shared" ca="1" si="4"/>
        <v>-197639.02 วัน 23.53 ชั่วโมง</v>
      </c>
      <c r="Z301" s="420"/>
      <c r="AA301" s="211"/>
      <c r="AB301" s="420"/>
    </row>
    <row r="302" spans="1:28" ht="22.5" customHeight="1">
      <c r="A302" s="403" t="s">
        <v>1916</v>
      </c>
      <c r="B302" s="424" t="s">
        <v>1917</v>
      </c>
      <c r="C302" s="404" t="s">
        <v>51</v>
      </c>
      <c r="D302" s="405">
        <v>243905.43881944445</v>
      </c>
      <c r="E302" s="406" t="str">
        <f t="shared" si="5"/>
        <v>TRU000301</v>
      </c>
      <c r="F302" s="407" t="b">
        <v>1</v>
      </c>
      <c r="G302" s="408" t="s">
        <v>335</v>
      </c>
      <c r="H302" s="409"/>
      <c r="I302" s="410" t="s">
        <v>1918</v>
      </c>
      <c r="J302" s="421" t="s">
        <v>388</v>
      </c>
      <c r="K302" s="408" t="s">
        <v>1919</v>
      </c>
      <c r="L302" s="412"/>
      <c r="M302" s="413"/>
      <c r="N302" s="414" t="s">
        <v>67</v>
      </c>
      <c r="O302" s="415" t="s">
        <v>144</v>
      </c>
      <c r="P302" s="416"/>
      <c r="Q302" s="208">
        <v>243905.43881944445</v>
      </c>
      <c r="R302" s="209">
        <v>243905.43881944445</v>
      </c>
      <c r="S302" s="417" t="s">
        <v>1915</v>
      </c>
      <c r="T302" s="417" t="s">
        <v>1245</v>
      </c>
      <c r="U302" s="415" t="s">
        <v>319</v>
      </c>
      <c r="V302" s="211"/>
      <c r="W302" s="418"/>
      <c r="X302" s="419"/>
      <c r="Y302" s="419" t="str">
        <f t="shared" ca="1" si="4"/>
        <v>-197639.02 วัน 23.5 ชั่วโมง</v>
      </c>
      <c r="Z302" s="420"/>
      <c r="AA302" s="211"/>
      <c r="AB302" s="420"/>
    </row>
    <row r="303" spans="1:28" ht="22.5" customHeight="1">
      <c r="A303" s="403" t="s">
        <v>1920</v>
      </c>
      <c r="B303" s="424" t="s">
        <v>1921</v>
      </c>
      <c r="C303" s="404"/>
      <c r="D303" s="405">
        <v>243905.44185185185</v>
      </c>
      <c r="E303" s="406" t="str">
        <f t="shared" si="5"/>
        <v>TRU000302</v>
      </c>
      <c r="F303" s="407" t="b">
        <v>1</v>
      </c>
      <c r="G303" s="408" t="s">
        <v>629</v>
      </c>
      <c r="H303" s="409"/>
      <c r="I303" s="410" t="s">
        <v>1922</v>
      </c>
      <c r="J303" s="421" t="s">
        <v>1923</v>
      </c>
      <c r="K303" s="408" t="s">
        <v>1919</v>
      </c>
      <c r="L303" s="412"/>
      <c r="M303" s="413"/>
      <c r="N303" s="414" t="s">
        <v>67</v>
      </c>
      <c r="O303" s="415" t="s">
        <v>144</v>
      </c>
      <c r="P303" s="416"/>
      <c r="Q303" s="208">
        <v>243905.44185185185</v>
      </c>
      <c r="R303" s="209">
        <v>243905.44185185185</v>
      </c>
      <c r="S303" s="417" t="s">
        <v>1915</v>
      </c>
      <c r="T303" s="417" t="s">
        <v>1245</v>
      </c>
      <c r="U303" s="415" t="s">
        <v>319</v>
      </c>
      <c r="V303" s="211"/>
      <c r="W303" s="418"/>
      <c r="X303" s="419"/>
      <c r="Y303" s="419" t="str">
        <f t="shared" ca="1" si="4"/>
        <v>-197639.02 วัน 23.43 ชั่วโมง</v>
      </c>
      <c r="Z303" s="420"/>
      <c r="AA303" s="211"/>
      <c r="AB303" s="420"/>
    </row>
    <row r="304" spans="1:28" ht="22.5" customHeight="1">
      <c r="A304" s="403" t="s">
        <v>1924</v>
      </c>
      <c r="B304" s="424" t="s">
        <v>1925</v>
      </c>
      <c r="C304" s="404"/>
      <c r="D304" s="405">
        <v>243905.44484953705</v>
      </c>
      <c r="E304" s="406" t="str">
        <f t="shared" si="5"/>
        <v>TRU000303</v>
      </c>
      <c r="F304" s="407" t="b">
        <v>1</v>
      </c>
      <c r="G304" s="408" t="s">
        <v>1926</v>
      </c>
      <c r="H304" s="409"/>
      <c r="I304" s="410" t="s">
        <v>1927</v>
      </c>
      <c r="J304" s="421" t="s">
        <v>1928</v>
      </c>
      <c r="K304" s="408" t="s">
        <v>1929</v>
      </c>
      <c r="L304" s="412"/>
      <c r="M304" s="413"/>
      <c r="N304" s="414" t="s">
        <v>67</v>
      </c>
      <c r="O304" s="415" t="s">
        <v>144</v>
      </c>
      <c r="P304" s="416"/>
      <c r="Q304" s="208">
        <v>243905.44484953705</v>
      </c>
      <c r="R304" s="209">
        <v>243905.44484953705</v>
      </c>
      <c r="S304" s="417" t="s">
        <v>1915</v>
      </c>
      <c r="T304" s="417" t="s">
        <v>1245</v>
      </c>
      <c r="U304" s="415" t="s">
        <v>319</v>
      </c>
      <c r="V304" s="211"/>
      <c r="W304" s="418"/>
      <c r="X304" s="419"/>
      <c r="Y304" s="419" t="str">
        <f t="shared" ca="1" si="4"/>
        <v>-197639.03 วัน 23.36 ชั่วโมง</v>
      </c>
      <c r="Z304" s="420"/>
      <c r="AA304" s="211"/>
      <c r="AB304" s="420"/>
    </row>
    <row r="305" spans="1:28" ht="22.5" customHeight="1">
      <c r="A305" s="403" t="s">
        <v>1930</v>
      </c>
      <c r="B305" s="403"/>
      <c r="C305" s="404" t="s">
        <v>51</v>
      </c>
      <c r="D305" s="405">
        <v>45579.715266203704</v>
      </c>
      <c r="E305" s="406" t="str">
        <f t="shared" si="5"/>
        <v>EVE000304</v>
      </c>
      <c r="F305" s="407" t="s">
        <v>299</v>
      </c>
      <c r="G305" s="408" t="s">
        <v>804</v>
      </c>
      <c r="H305" s="409"/>
      <c r="I305" s="410"/>
      <c r="J305" s="411"/>
      <c r="K305" s="408" t="s">
        <v>1931</v>
      </c>
      <c r="L305" s="412"/>
      <c r="M305" s="413" t="s">
        <v>140</v>
      </c>
      <c r="N305" s="414" t="s">
        <v>57</v>
      </c>
      <c r="O305" s="415" t="s">
        <v>144</v>
      </c>
      <c r="P305" s="416" t="s">
        <v>156</v>
      </c>
      <c r="Q305" s="208"/>
      <c r="R305" s="398" t="s">
        <v>1932</v>
      </c>
      <c r="S305" s="417" t="s">
        <v>1933</v>
      </c>
      <c r="T305" s="417" t="s">
        <v>1934</v>
      </c>
      <c r="U305" s="415" t="s">
        <v>241</v>
      </c>
      <c r="V305" s="211"/>
      <c r="W305" s="409" t="s">
        <v>1935</v>
      </c>
      <c r="X305" s="419"/>
      <c r="Y305" s="419" t="e">
        <f t="shared" ca="1" si="4"/>
        <v>#VALUE!</v>
      </c>
      <c r="Z305" s="420"/>
      <c r="AA305" s="211"/>
      <c r="AB305" s="420"/>
    </row>
    <row r="306" spans="1:28" ht="22.5" customHeight="1">
      <c r="A306" s="403" t="s">
        <v>1936</v>
      </c>
      <c r="B306" s="403"/>
      <c r="C306" s="404" t="s">
        <v>51</v>
      </c>
      <c r="D306" s="405">
        <v>45579.722581018519</v>
      </c>
      <c r="E306" s="406" t="str">
        <f t="shared" si="5"/>
        <v>TRU000305</v>
      </c>
      <c r="F306" s="407" t="b">
        <v>1</v>
      </c>
      <c r="G306" s="408" t="s">
        <v>1937</v>
      </c>
      <c r="H306" s="409"/>
      <c r="I306" s="410"/>
      <c r="J306" s="411"/>
      <c r="K306" s="408" t="s">
        <v>1938</v>
      </c>
      <c r="L306" s="412"/>
      <c r="M306" s="413"/>
      <c r="N306" s="414" t="s">
        <v>67</v>
      </c>
      <c r="O306" s="415" t="s">
        <v>144</v>
      </c>
      <c r="P306" s="416"/>
      <c r="Q306" s="208"/>
      <c r="R306" s="209"/>
      <c r="S306" s="417" t="s">
        <v>1915</v>
      </c>
      <c r="T306" s="417" t="s">
        <v>1245</v>
      </c>
      <c r="U306" s="415" t="s">
        <v>319</v>
      </c>
      <c r="V306" s="211"/>
      <c r="W306" s="409" t="s">
        <v>1939</v>
      </c>
      <c r="X306" s="419"/>
      <c r="Y306" s="419" t="e">
        <f t="shared" ca="1" si="4"/>
        <v>#VALUE!</v>
      </c>
      <c r="Z306" s="420"/>
      <c r="AA306" s="211"/>
      <c r="AB306" s="420"/>
    </row>
    <row r="307" spans="1:28" ht="22.5" customHeight="1">
      <c r="A307" s="403" t="s">
        <v>1940</v>
      </c>
      <c r="B307" s="424" t="s">
        <v>1941</v>
      </c>
      <c r="C307" s="404"/>
      <c r="D307" s="405">
        <v>45580.31894675926</v>
      </c>
      <c r="E307" s="406" t="str">
        <f t="shared" si="5"/>
        <v>TRU000306</v>
      </c>
      <c r="F307" s="407" t="b">
        <v>1</v>
      </c>
      <c r="G307" s="408" t="s">
        <v>1942</v>
      </c>
      <c r="H307" s="409"/>
      <c r="I307" s="410" t="s">
        <v>1943</v>
      </c>
      <c r="J307" s="421" t="s">
        <v>1944</v>
      </c>
      <c r="K307" s="408" t="s">
        <v>1945</v>
      </c>
      <c r="L307" s="412"/>
      <c r="M307" s="413"/>
      <c r="N307" s="414" t="s">
        <v>67</v>
      </c>
      <c r="O307" s="415" t="s">
        <v>144</v>
      </c>
      <c r="P307" s="416"/>
      <c r="Q307" s="208"/>
      <c r="R307" s="209"/>
      <c r="S307" s="417" t="s">
        <v>1915</v>
      </c>
      <c r="T307" s="417" t="s">
        <v>1245</v>
      </c>
      <c r="U307" s="415" t="s">
        <v>319</v>
      </c>
      <c r="V307" s="211"/>
      <c r="W307" s="409" t="s">
        <v>1946</v>
      </c>
      <c r="X307" s="419"/>
      <c r="Y307" s="419" t="e">
        <f t="shared" ca="1" si="4"/>
        <v>#VALUE!</v>
      </c>
      <c r="Z307" s="420"/>
      <c r="AA307" s="211"/>
      <c r="AB307" s="420"/>
    </row>
    <row r="308" spans="1:28" ht="22.5" customHeight="1">
      <c r="A308" s="403" t="s">
        <v>1947</v>
      </c>
      <c r="B308" s="424" t="s">
        <v>1948</v>
      </c>
      <c r="C308" s="404" t="s">
        <v>51</v>
      </c>
      <c r="D308" s="405">
        <v>45580.319745370369</v>
      </c>
      <c r="E308" s="406" t="str">
        <f t="shared" si="5"/>
        <v>TRU000307</v>
      </c>
      <c r="F308" s="407" t="b">
        <v>1</v>
      </c>
      <c r="G308" s="408" t="s">
        <v>380</v>
      </c>
      <c r="H308" s="409"/>
      <c r="I308" s="410" t="s">
        <v>1949</v>
      </c>
      <c r="J308" s="421" t="s">
        <v>1950</v>
      </c>
      <c r="K308" s="408" t="s">
        <v>1951</v>
      </c>
      <c r="L308" s="412"/>
      <c r="M308" s="413"/>
      <c r="N308" s="414" t="s">
        <v>67</v>
      </c>
      <c r="O308" s="415" t="s">
        <v>144</v>
      </c>
      <c r="P308" s="416"/>
      <c r="Q308" s="208"/>
      <c r="R308" s="209"/>
      <c r="S308" s="417" t="s">
        <v>1915</v>
      </c>
      <c r="T308" s="417" t="s">
        <v>1245</v>
      </c>
      <c r="U308" s="415" t="s">
        <v>319</v>
      </c>
      <c r="V308" s="211"/>
      <c r="W308" s="418"/>
      <c r="X308" s="419"/>
      <c r="Y308" s="419" t="str">
        <f t="shared" ca="1" si="4"/>
        <v>686.1 วัน 2.36 ชั่วโมง</v>
      </c>
      <c r="Z308" s="420"/>
      <c r="AA308" s="211"/>
      <c r="AB308" s="420"/>
    </row>
    <row r="309" spans="1:28" ht="22.5" customHeight="1">
      <c r="A309" s="403" t="s">
        <v>1952</v>
      </c>
      <c r="B309" s="424" t="s">
        <v>1953</v>
      </c>
      <c r="C309" s="404"/>
      <c r="D309" s="405">
        <v>45580.320532407408</v>
      </c>
      <c r="E309" s="406" t="str">
        <f t="shared" si="5"/>
        <v>TRU000308</v>
      </c>
      <c r="F309" s="407" t="b">
        <v>1</v>
      </c>
      <c r="G309" s="408" t="s">
        <v>709</v>
      </c>
      <c r="H309" s="409"/>
      <c r="I309" s="410" t="s">
        <v>1954</v>
      </c>
      <c r="J309" s="421" t="s">
        <v>1955</v>
      </c>
      <c r="K309" s="408" t="s">
        <v>1945</v>
      </c>
      <c r="L309" s="412"/>
      <c r="M309" s="413"/>
      <c r="N309" s="414" t="s">
        <v>67</v>
      </c>
      <c r="O309" s="415" t="s">
        <v>144</v>
      </c>
      <c r="P309" s="416"/>
      <c r="Q309" s="208"/>
      <c r="R309" s="209"/>
      <c r="S309" s="417" t="s">
        <v>1915</v>
      </c>
      <c r="T309" s="417" t="s">
        <v>1245</v>
      </c>
      <c r="U309" s="415" t="s">
        <v>319</v>
      </c>
      <c r="V309" s="211"/>
      <c r="W309" s="409" t="s">
        <v>1956</v>
      </c>
      <c r="X309" s="419"/>
      <c r="Y309" s="419" t="e">
        <f t="shared" ca="1" si="4"/>
        <v>#VALUE!</v>
      </c>
      <c r="Z309" s="420"/>
      <c r="AA309" s="211"/>
      <c r="AB309" s="420"/>
    </row>
    <row r="310" spans="1:28" ht="22.5" customHeight="1">
      <c r="A310" s="403" t="s">
        <v>1957</v>
      </c>
      <c r="B310" s="424" t="s">
        <v>1958</v>
      </c>
      <c r="C310" s="404" t="s">
        <v>51</v>
      </c>
      <c r="D310" s="405">
        <v>45580.321770833332</v>
      </c>
      <c r="E310" s="406" t="str">
        <f t="shared" si="5"/>
        <v>TRU000309</v>
      </c>
      <c r="F310" s="407" t="b">
        <v>1</v>
      </c>
      <c r="G310" s="408" t="s">
        <v>1959</v>
      </c>
      <c r="H310" s="409"/>
      <c r="I310" s="410"/>
      <c r="J310" s="421" t="s">
        <v>1960</v>
      </c>
      <c r="K310" s="408" t="s">
        <v>1961</v>
      </c>
      <c r="L310" s="412"/>
      <c r="M310" s="413" t="s">
        <v>237</v>
      </c>
      <c r="N310" s="414" t="s">
        <v>67</v>
      </c>
      <c r="O310" s="415" t="s">
        <v>144</v>
      </c>
      <c r="P310" s="416" t="s">
        <v>69</v>
      </c>
      <c r="Q310" s="208"/>
      <c r="R310" s="209"/>
      <c r="S310" s="417" t="s">
        <v>1962</v>
      </c>
      <c r="T310" s="417" t="s">
        <v>786</v>
      </c>
      <c r="U310" s="415" t="s">
        <v>319</v>
      </c>
      <c r="V310" s="211"/>
      <c r="W310" s="409" t="s">
        <v>1963</v>
      </c>
      <c r="X310" s="419"/>
      <c r="Y310" s="419" t="e">
        <f t="shared" ca="1" si="4"/>
        <v>#VALUE!</v>
      </c>
      <c r="Z310" s="420"/>
      <c r="AA310" s="211"/>
      <c r="AB310" s="420"/>
    </row>
    <row r="311" spans="1:28" ht="22.5" customHeight="1">
      <c r="A311" s="403" t="s">
        <v>1964</v>
      </c>
      <c r="B311" s="403"/>
      <c r="C311" s="404" t="s">
        <v>51</v>
      </c>
      <c r="D311" s="405">
        <v>45580.409803240742</v>
      </c>
      <c r="E311" s="406" t="str">
        <f t="shared" si="5"/>
        <v>TRU000310</v>
      </c>
      <c r="F311" s="407" t="b">
        <v>1</v>
      </c>
      <c r="G311" s="408" t="s">
        <v>455</v>
      </c>
      <c r="H311" s="409"/>
      <c r="I311" s="410"/>
      <c r="J311" s="411"/>
      <c r="K311" s="408" t="s">
        <v>1965</v>
      </c>
      <c r="L311" s="412"/>
      <c r="M311" s="413" t="b">
        <v>1</v>
      </c>
      <c r="N311" s="414" t="s">
        <v>67</v>
      </c>
      <c r="O311" s="415" t="s">
        <v>144</v>
      </c>
      <c r="P311" s="416" t="s">
        <v>69</v>
      </c>
      <c r="Q311" s="208"/>
      <c r="R311" s="209"/>
      <c r="S311" s="417"/>
      <c r="T311" s="417" t="s">
        <v>1726</v>
      </c>
      <c r="U311" s="415" t="s">
        <v>71</v>
      </c>
      <c r="V311" s="211"/>
      <c r="W311" s="418">
        <v>45582.351712962962</v>
      </c>
      <c r="X311" s="419"/>
      <c r="Y311" s="419" t="str">
        <f t="shared" ca="1" si="4"/>
        <v>1.94 วัน 22.61 ชั่วโมง</v>
      </c>
      <c r="Z311" s="420"/>
      <c r="AA311" s="211" t="s">
        <v>1966</v>
      </c>
      <c r="AB311" s="420"/>
    </row>
    <row r="312" spans="1:28" ht="22.5" customHeight="1">
      <c r="A312" s="403" t="s">
        <v>1967</v>
      </c>
      <c r="B312" s="403"/>
      <c r="C312" s="404" t="s">
        <v>51</v>
      </c>
      <c r="D312" s="405">
        <v>45580.42</v>
      </c>
      <c r="E312" s="406" t="str">
        <f t="shared" si="5"/>
        <v>CHA000311</v>
      </c>
      <c r="F312" s="407" t="s">
        <v>887</v>
      </c>
      <c r="G312" s="408" t="s">
        <v>1968</v>
      </c>
      <c r="H312" s="409"/>
      <c r="I312" s="410"/>
      <c r="J312" s="411"/>
      <c r="K312" s="408" t="s">
        <v>1969</v>
      </c>
      <c r="L312" s="412"/>
      <c r="M312" s="413"/>
      <c r="N312" s="414" t="s">
        <v>67</v>
      </c>
      <c r="O312" s="415" t="s">
        <v>144</v>
      </c>
      <c r="P312" s="416"/>
      <c r="Q312" s="208"/>
      <c r="R312" s="209"/>
      <c r="S312" s="417"/>
      <c r="T312" s="417" t="s">
        <v>1970</v>
      </c>
      <c r="U312" s="415" t="s">
        <v>71</v>
      </c>
      <c r="V312" s="211"/>
      <c r="W312" s="418">
        <v>45581.348761574074</v>
      </c>
      <c r="X312" s="419"/>
      <c r="Y312" s="419" t="str">
        <f t="shared" ca="1" si="4"/>
        <v>0.93 วัน 22.29 ชั่วโมง</v>
      </c>
      <c r="Z312" s="420"/>
      <c r="AA312" s="211"/>
      <c r="AB312" s="420"/>
    </row>
    <row r="313" spans="1:28" ht="22.5" customHeight="1">
      <c r="A313" s="403" t="s">
        <v>1971</v>
      </c>
      <c r="B313" s="403"/>
      <c r="C313" s="404" t="s">
        <v>51</v>
      </c>
      <c r="D313" s="405">
        <v>45580.453611111108</v>
      </c>
      <c r="E313" s="406" t="str">
        <f t="shared" si="5"/>
        <v>DTA000312</v>
      </c>
      <c r="F313" s="407" t="s">
        <v>543</v>
      </c>
      <c r="G313" s="408" t="s">
        <v>455</v>
      </c>
      <c r="H313" s="409"/>
      <c r="I313" s="410"/>
      <c r="J313" s="411"/>
      <c r="K313" s="408" t="s">
        <v>1972</v>
      </c>
      <c r="L313" s="412"/>
      <c r="M313" s="413" t="b">
        <v>1</v>
      </c>
      <c r="N313" s="414" t="s">
        <v>67</v>
      </c>
      <c r="O313" s="415" t="s">
        <v>144</v>
      </c>
      <c r="P313" s="416" t="s">
        <v>69</v>
      </c>
      <c r="Q313" s="208"/>
      <c r="R313" s="209"/>
      <c r="S313" s="417"/>
      <c r="T313" s="417" t="s">
        <v>1726</v>
      </c>
      <c r="U313" s="415" t="s">
        <v>71</v>
      </c>
      <c r="V313" s="211"/>
      <c r="W313" s="418">
        <v>45581.352141203701</v>
      </c>
      <c r="X313" s="419"/>
      <c r="Y313" s="419" t="str">
        <f t="shared" ca="1" si="4"/>
        <v>0.9 วัน 21.56 ชั่วโมง</v>
      </c>
      <c r="Z313" s="420"/>
      <c r="AA313" s="211"/>
      <c r="AB313" s="420"/>
    </row>
    <row r="314" spans="1:28" ht="22.5" customHeight="1">
      <c r="A314" s="403" t="s">
        <v>1973</v>
      </c>
      <c r="B314" s="403"/>
      <c r="C314" s="404" t="s">
        <v>51</v>
      </c>
      <c r="D314" s="405">
        <v>45580.472372685188</v>
      </c>
      <c r="E314" s="406" t="str">
        <f t="shared" si="5"/>
        <v>DTA000313</v>
      </c>
      <c r="F314" s="407" t="s">
        <v>543</v>
      </c>
      <c r="G314" s="408" t="s">
        <v>455</v>
      </c>
      <c r="H314" s="409"/>
      <c r="I314" s="410"/>
      <c r="J314" s="411"/>
      <c r="K314" s="408" t="s">
        <v>1974</v>
      </c>
      <c r="L314" s="412"/>
      <c r="M314" s="413" t="b">
        <v>1</v>
      </c>
      <c r="N314" s="414" t="s">
        <v>67</v>
      </c>
      <c r="O314" s="415" t="s">
        <v>144</v>
      </c>
      <c r="P314" s="416" t="s">
        <v>69</v>
      </c>
      <c r="Q314" s="208"/>
      <c r="R314" s="209"/>
      <c r="S314" s="417"/>
      <c r="T314" s="417" t="s">
        <v>1726</v>
      </c>
      <c r="U314" s="415" t="s">
        <v>71</v>
      </c>
      <c r="V314" s="211"/>
      <c r="W314" s="418">
        <v>45581.352384259262</v>
      </c>
      <c r="X314" s="419"/>
      <c r="Y314" s="419" t="str">
        <f t="shared" ca="1" si="4"/>
        <v>0.88 วัน 21.12 ชั่วโมง</v>
      </c>
      <c r="Z314" s="420"/>
      <c r="AA314" s="211"/>
      <c r="AB314" s="420"/>
    </row>
    <row r="315" spans="1:28" ht="22.5" customHeight="1">
      <c r="A315" s="403" t="s">
        <v>1975</v>
      </c>
      <c r="B315" s="403"/>
      <c r="C315" s="404" t="s">
        <v>51</v>
      </c>
      <c r="D315" s="405">
        <v>45580.493101851855</v>
      </c>
      <c r="E315" s="406" t="str">
        <f t="shared" si="5"/>
        <v>TRU000314</v>
      </c>
      <c r="F315" s="407" t="b">
        <v>1</v>
      </c>
      <c r="G315" s="408" t="s">
        <v>455</v>
      </c>
      <c r="H315" s="409"/>
      <c r="I315" s="410"/>
      <c r="J315" s="411"/>
      <c r="K315" s="408" t="s">
        <v>1976</v>
      </c>
      <c r="L315" s="412"/>
      <c r="M315" s="413" t="b">
        <v>1</v>
      </c>
      <c r="N315" s="414" t="s">
        <v>67</v>
      </c>
      <c r="O315" s="415" t="s">
        <v>144</v>
      </c>
      <c r="P315" s="416" t="s">
        <v>69</v>
      </c>
      <c r="Q315" s="208"/>
      <c r="R315" s="209"/>
      <c r="S315" s="417"/>
      <c r="T315" s="417" t="s">
        <v>1726</v>
      </c>
      <c r="U315" s="415" t="s">
        <v>71</v>
      </c>
      <c r="V315" s="211"/>
      <c r="W315" s="418">
        <v>45584.352662037039</v>
      </c>
      <c r="X315" s="419"/>
      <c r="Y315" s="419" t="str">
        <f t="shared" ca="1" si="4"/>
        <v>3.86 วัน 20.63 ชั่วโมง</v>
      </c>
      <c r="Z315" s="420"/>
      <c r="AA315" s="211"/>
      <c r="AB315" s="420"/>
    </row>
    <row r="316" spans="1:28" ht="22.5" customHeight="1">
      <c r="A316" s="403" t="s">
        <v>1977</v>
      </c>
      <c r="B316" s="403"/>
      <c r="C316" s="404" t="s">
        <v>51</v>
      </c>
      <c r="D316" s="405">
        <v>45580.556828703702</v>
      </c>
      <c r="E316" s="406" t="str">
        <f t="shared" si="5"/>
        <v>BMN000315</v>
      </c>
      <c r="F316" s="407" t="s">
        <v>112</v>
      </c>
      <c r="G316" s="408" t="s">
        <v>1978</v>
      </c>
      <c r="H316" s="409"/>
      <c r="I316" s="410"/>
      <c r="J316" s="411"/>
      <c r="K316" s="408" t="s">
        <v>1979</v>
      </c>
      <c r="L316" s="412" t="s">
        <v>1980</v>
      </c>
      <c r="M316" s="413" t="s">
        <v>237</v>
      </c>
      <c r="N316" s="414" t="s">
        <v>57</v>
      </c>
      <c r="O316" s="415" t="s">
        <v>144</v>
      </c>
      <c r="P316" s="416" t="s">
        <v>1981</v>
      </c>
      <c r="Q316" s="397" t="s">
        <v>1982</v>
      </c>
      <c r="R316" s="398" t="s">
        <v>1983</v>
      </c>
      <c r="S316" s="417" t="s">
        <v>1984</v>
      </c>
      <c r="T316" s="417" t="s">
        <v>1985</v>
      </c>
      <c r="U316" s="415" t="s">
        <v>163</v>
      </c>
      <c r="V316" s="211" t="s">
        <v>1986</v>
      </c>
      <c r="W316" s="409" t="s">
        <v>1987</v>
      </c>
      <c r="X316" s="419"/>
      <c r="Y316" s="419" t="e">
        <f t="shared" ca="1" si="4"/>
        <v>#VALUE!</v>
      </c>
      <c r="Z316" s="420"/>
      <c r="AA316" s="211"/>
      <c r="AB316" s="420"/>
    </row>
    <row r="317" spans="1:28" ht="22.5" customHeight="1">
      <c r="A317" s="403" t="s">
        <v>1988</v>
      </c>
      <c r="B317" s="403"/>
      <c r="C317" s="404" t="s">
        <v>51</v>
      </c>
      <c r="D317" s="405">
        <v>45583.381192129629</v>
      </c>
      <c r="E317" s="406" t="str">
        <f t="shared" si="5"/>
        <v>LAB000316</v>
      </c>
      <c r="F317" s="407" t="s">
        <v>462</v>
      </c>
      <c r="G317" s="408" t="s">
        <v>1989</v>
      </c>
      <c r="H317" s="409"/>
      <c r="I317" s="410" t="s">
        <v>1990</v>
      </c>
      <c r="J317" s="421" t="s">
        <v>1991</v>
      </c>
      <c r="K317" s="408" t="s">
        <v>1992</v>
      </c>
      <c r="L317" s="412"/>
      <c r="M317" s="413" t="b">
        <v>1</v>
      </c>
      <c r="N317" s="414" t="s">
        <v>57</v>
      </c>
      <c r="O317" s="415" t="s">
        <v>144</v>
      </c>
      <c r="P317" s="416" t="s">
        <v>156</v>
      </c>
      <c r="Q317" s="208">
        <v>45583.38175925926</v>
      </c>
      <c r="R317" s="272">
        <v>45583.381805555553</v>
      </c>
      <c r="S317" s="417" t="s">
        <v>1993</v>
      </c>
      <c r="T317" s="417" t="s">
        <v>1994</v>
      </c>
      <c r="U317" s="415" t="s">
        <v>163</v>
      </c>
      <c r="V317" s="211"/>
      <c r="W317" s="418">
        <v>45583.381967592592</v>
      </c>
      <c r="X317" s="419"/>
      <c r="Y317" s="419" t="str">
        <f t="shared" ca="1" si="4"/>
        <v>0 วัน 0.02 ชั่วโมง</v>
      </c>
      <c r="Z317" s="420"/>
      <c r="AA317" s="211"/>
      <c r="AB317" s="423" t="s">
        <v>1995</v>
      </c>
    </row>
    <row r="318" spans="1:28" ht="22.5" customHeight="1">
      <c r="A318" s="403" t="s">
        <v>1996</v>
      </c>
      <c r="B318" s="403"/>
      <c r="C318" s="404" t="s">
        <v>61</v>
      </c>
      <c r="D318" s="405">
        <v>45580.622037037036</v>
      </c>
      <c r="E318" s="406" t="str">
        <f t="shared" si="5"/>
        <v>AME000317</v>
      </c>
      <c r="F318" s="407" t="s">
        <v>63</v>
      </c>
      <c r="G318" s="408" t="s">
        <v>455</v>
      </c>
      <c r="H318" s="409"/>
      <c r="I318" s="410" t="s">
        <v>1997</v>
      </c>
      <c r="J318" s="421" t="s">
        <v>1998</v>
      </c>
      <c r="K318" s="408" t="s">
        <v>1999</v>
      </c>
      <c r="L318" s="412"/>
      <c r="M318" s="413" t="s">
        <v>237</v>
      </c>
      <c r="N318" s="414" t="s">
        <v>67</v>
      </c>
      <c r="O318" s="415" t="s">
        <v>144</v>
      </c>
      <c r="P318" s="416" t="s">
        <v>69</v>
      </c>
      <c r="Q318" s="397" t="s">
        <v>2000</v>
      </c>
      <c r="R318" s="398" t="s">
        <v>2001</v>
      </c>
      <c r="S318" s="417" t="s">
        <v>1642</v>
      </c>
      <c r="T318" s="417"/>
      <c r="U318" s="415" t="s">
        <v>71</v>
      </c>
      <c r="V318" s="211"/>
      <c r="W318" s="418"/>
      <c r="X318" s="419"/>
      <c r="Y318" s="419" t="str">
        <f t="shared" ca="1" si="4"/>
        <v>685.8 วัน 19.11 ชั่วโมง</v>
      </c>
      <c r="Z318" s="420"/>
      <c r="AA318" s="211"/>
      <c r="AB318" s="420"/>
    </row>
    <row r="319" spans="1:28" ht="22.5" customHeight="1">
      <c r="A319" s="403" t="s">
        <v>2002</v>
      </c>
      <c r="B319" s="403"/>
      <c r="C319" s="404" t="s">
        <v>51</v>
      </c>
      <c r="D319" s="405">
        <v>45580.717465277776</v>
      </c>
      <c r="E319" s="406" t="str">
        <f t="shared" si="5"/>
        <v>TRU000318</v>
      </c>
      <c r="F319" s="407" t="b">
        <v>1</v>
      </c>
      <c r="G319" s="408" t="s">
        <v>455</v>
      </c>
      <c r="H319" s="409"/>
      <c r="I319" s="410"/>
      <c r="J319" s="411"/>
      <c r="K319" s="408" t="s">
        <v>2003</v>
      </c>
      <c r="L319" s="412"/>
      <c r="M319" s="413" t="b">
        <v>1</v>
      </c>
      <c r="N319" s="414" t="s">
        <v>67</v>
      </c>
      <c r="O319" s="415" t="s">
        <v>144</v>
      </c>
      <c r="P319" s="416" t="s">
        <v>69</v>
      </c>
      <c r="Q319" s="397"/>
      <c r="R319" s="398"/>
      <c r="S319" s="417"/>
      <c r="T319" s="417" t="s">
        <v>2004</v>
      </c>
      <c r="U319" s="415" t="s">
        <v>71</v>
      </c>
      <c r="V319" s="211"/>
      <c r="W319" s="418">
        <v>45589.434027777781</v>
      </c>
      <c r="X319" s="419"/>
      <c r="Y319" s="419" t="str">
        <f t="shared" ca="1" si="4"/>
        <v>8.72 วัน 17.2 ชั่วโมง</v>
      </c>
      <c r="Z319" s="420"/>
      <c r="AA319" s="211"/>
      <c r="AB319" s="420"/>
    </row>
    <row r="320" spans="1:28" ht="22.5" customHeight="1">
      <c r="A320" s="403" t="s">
        <v>2005</v>
      </c>
      <c r="B320" s="403"/>
      <c r="C320" s="404" t="s">
        <v>51</v>
      </c>
      <c r="D320" s="405">
        <v>45580.735196759262</v>
      </c>
      <c r="E320" s="406" t="str">
        <f t="shared" si="5"/>
        <v>LAB000319</v>
      </c>
      <c r="F320" s="407" t="s">
        <v>462</v>
      </c>
      <c r="G320" s="408" t="s">
        <v>1481</v>
      </c>
      <c r="H320" s="409"/>
      <c r="I320" s="410"/>
      <c r="J320" s="421" t="s">
        <v>2006</v>
      </c>
      <c r="K320" s="408" t="s">
        <v>2007</v>
      </c>
      <c r="L320" s="412"/>
      <c r="M320" s="413"/>
      <c r="N320" s="414" t="s">
        <v>67</v>
      </c>
      <c r="O320" s="415" t="s">
        <v>144</v>
      </c>
      <c r="P320" s="416"/>
      <c r="Q320" s="397" t="s">
        <v>2008</v>
      </c>
      <c r="R320" s="398" t="s">
        <v>2009</v>
      </c>
      <c r="S320" s="417" t="s">
        <v>2010</v>
      </c>
      <c r="T320" s="417" t="s">
        <v>2011</v>
      </c>
      <c r="U320" s="415" t="s">
        <v>241</v>
      </c>
      <c r="V320" s="211"/>
      <c r="W320" s="409" t="s">
        <v>2012</v>
      </c>
      <c r="X320" s="419"/>
      <c r="Y320" s="419" t="e">
        <f t="shared" ca="1" si="4"/>
        <v>#VALUE!</v>
      </c>
      <c r="Z320" s="420"/>
      <c r="AA320" s="211"/>
      <c r="AB320" s="420"/>
    </row>
    <row r="321" spans="1:28" ht="22.5" customHeight="1">
      <c r="A321" s="403" t="s">
        <v>2013</v>
      </c>
      <c r="B321" s="403"/>
      <c r="C321" s="404" t="s">
        <v>61</v>
      </c>
      <c r="D321" s="405">
        <v>45581.351909722223</v>
      </c>
      <c r="E321" s="406" t="str">
        <f t="shared" si="5"/>
        <v>ARM000320</v>
      </c>
      <c r="F321" s="407" t="s">
        <v>861</v>
      </c>
      <c r="G321" s="408" t="s">
        <v>2014</v>
      </c>
      <c r="H321" s="409"/>
      <c r="I321" s="410" t="s">
        <v>925</v>
      </c>
      <c r="J321" s="411"/>
      <c r="K321" s="408" t="s">
        <v>2015</v>
      </c>
      <c r="L321" s="412" t="s">
        <v>2016</v>
      </c>
      <c r="M321" s="413" t="s">
        <v>237</v>
      </c>
      <c r="N321" s="414" t="s">
        <v>67</v>
      </c>
      <c r="O321" s="415" t="s">
        <v>144</v>
      </c>
      <c r="P321" s="416" t="s">
        <v>69</v>
      </c>
      <c r="Q321" s="397" t="s">
        <v>2017</v>
      </c>
      <c r="R321" s="398" t="s">
        <v>2018</v>
      </c>
      <c r="S321" s="417" t="s">
        <v>1642</v>
      </c>
      <c r="T321" s="417"/>
      <c r="U321" s="415" t="s">
        <v>71</v>
      </c>
      <c r="V321" s="211"/>
      <c r="W321" s="409" t="s">
        <v>2019</v>
      </c>
      <c r="X321" s="419"/>
      <c r="Y321" s="419" t="e">
        <f t="shared" ca="1" si="4"/>
        <v>#VALUE!</v>
      </c>
      <c r="Z321" s="420"/>
      <c r="AA321" s="211"/>
      <c r="AB321" s="420"/>
    </row>
    <row r="322" spans="1:28" ht="22.5" customHeight="1">
      <c r="A322" s="403" t="s">
        <v>2020</v>
      </c>
      <c r="B322" s="403"/>
      <c r="C322" s="404" t="s">
        <v>51</v>
      </c>
      <c r="D322" s="405">
        <v>45581.436435185184</v>
      </c>
      <c r="E322" s="406" t="str">
        <f t="shared" si="5"/>
        <v>BIR000321</v>
      </c>
      <c r="F322" s="407" t="s">
        <v>772</v>
      </c>
      <c r="G322" s="408" t="s">
        <v>2021</v>
      </c>
      <c r="H322" s="409"/>
      <c r="I322" s="410"/>
      <c r="J322" s="421" t="s">
        <v>2022</v>
      </c>
      <c r="K322" s="408" t="s">
        <v>2023</v>
      </c>
      <c r="L322" s="412" t="s">
        <v>2024</v>
      </c>
      <c r="M322" s="413"/>
      <c r="N322" s="414" t="s">
        <v>465</v>
      </c>
      <c r="O322" s="415" t="s">
        <v>144</v>
      </c>
      <c r="P322" s="416"/>
      <c r="Q322" s="397"/>
      <c r="R322" s="398"/>
      <c r="S322" s="417" t="s">
        <v>2025</v>
      </c>
      <c r="T322" s="417" t="s">
        <v>2026</v>
      </c>
      <c r="U322" s="415" t="s">
        <v>163</v>
      </c>
      <c r="V322" s="211"/>
      <c r="W322" s="409" t="s">
        <v>2027</v>
      </c>
      <c r="X322" s="419"/>
      <c r="Y322" s="419" t="e">
        <f t="shared" ca="1" si="4"/>
        <v>#VALUE!</v>
      </c>
      <c r="Z322" s="420"/>
      <c r="AA322" s="211" t="s">
        <v>2028</v>
      </c>
      <c r="AB322" s="420"/>
    </row>
    <row r="323" spans="1:28" ht="22.5" customHeight="1">
      <c r="A323" s="403" t="s">
        <v>2029</v>
      </c>
      <c r="B323" s="403"/>
      <c r="C323" s="404" t="s">
        <v>51</v>
      </c>
      <c r="D323" s="405">
        <v>45581.448518518519</v>
      </c>
      <c r="E323" s="406" t="str">
        <f t="shared" si="5"/>
        <v>TRU000322</v>
      </c>
      <c r="F323" s="407" t="b">
        <v>1</v>
      </c>
      <c r="G323" s="408" t="s">
        <v>699</v>
      </c>
      <c r="H323" s="409"/>
      <c r="I323" s="410" t="s">
        <v>2030</v>
      </c>
      <c r="J323" s="421" t="s">
        <v>2031</v>
      </c>
      <c r="K323" s="408" t="s">
        <v>2032</v>
      </c>
      <c r="L323" s="412"/>
      <c r="M323" s="413"/>
      <c r="N323" s="414" t="s">
        <v>67</v>
      </c>
      <c r="O323" s="415" t="s">
        <v>144</v>
      </c>
      <c r="P323" s="416" t="s">
        <v>69</v>
      </c>
      <c r="Q323" s="397"/>
      <c r="R323" s="398"/>
      <c r="S323" s="417" t="s">
        <v>1904</v>
      </c>
      <c r="T323" s="417" t="s">
        <v>2033</v>
      </c>
      <c r="U323" s="415" t="s">
        <v>241</v>
      </c>
      <c r="V323" s="211"/>
      <c r="W323" s="409" t="s">
        <v>2034</v>
      </c>
      <c r="X323" s="419"/>
      <c r="Y323" s="419" t="e">
        <f t="shared" ca="1" si="4"/>
        <v>#VALUE!</v>
      </c>
      <c r="Z323" s="420"/>
      <c r="AA323" s="211"/>
      <c r="AB323" s="420"/>
    </row>
    <row r="324" spans="1:28" ht="22.5" customHeight="1">
      <c r="A324" s="403" t="s">
        <v>2035</v>
      </c>
      <c r="B324" s="424" t="s">
        <v>2036</v>
      </c>
      <c r="C324" s="404" t="s">
        <v>51</v>
      </c>
      <c r="D324" s="405">
        <v>45581.462361111109</v>
      </c>
      <c r="E324" s="406" t="str">
        <f t="shared" si="5"/>
        <v>TRU000323</v>
      </c>
      <c r="F324" s="407" t="b">
        <v>1</v>
      </c>
      <c r="G324" s="408" t="s">
        <v>2037</v>
      </c>
      <c r="H324" s="409"/>
      <c r="I324" s="410" t="s">
        <v>2038</v>
      </c>
      <c r="J324" s="421" t="s">
        <v>2039</v>
      </c>
      <c r="K324" s="408" t="s">
        <v>2040</v>
      </c>
      <c r="L324" s="412"/>
      <c r="M324" s="413"/>
      <c r="N324" s="414" t="s">
        <v>57</v>
      </c>
      <c r="O324" s="415" t="s">
        <v>144</v>
      </c>
      <c r="P324" s="416" t="s">
        <v>156</v>
      </c>
      <c r="Q324" s="397" t="s">
        <v>2041</v>
      </c>
      <c r="R324" s="398" t="s">
        <v>2042</v>
      </c>
      <c r="S324" s="417" t="s">
        <v>2043</v>
      </c>
      <c r="T324" s="417" t="s">
        <v>2044</v>
      </c>
      <c r="U324" s="415" t="s">
        <v>241</v>
      </c>
      <c r="V324" s="211"/>
      <c r="W324" s="409" t="s">
        <v>2045</v>
      </c>
      <c r="X324" s="419"/>
      <c r="Y324" s="419" t="e">
        <f t="shared" ca="1" si="4"/>
        <v>#VALUE!</v>
      </c>
      <c r="Z324" s="420"/>
      <c r="AA324" s="211" t="s">
        <v>2046</v>
      </c>
      <c r="AB324" s="420"/>
    </row>
    <row r="325" spans="1:28" ht="22.5" customHeight="1">
      <c r="A325" s="403" t="s">
        <v>2047</v>
      </c>
      <c r="B325" s="403"/>
      <c r="C325" s="404" t="s">
        <v>51</v>
      </c>
      <c r="D325" s="405">
        <v>45581.561145833337</v>
      </c>
      <c r="E325" s="406" t="str">
        <f t="shared" si="5"/>
        <v>DTA000324</v>
      </c>
      <c r="F325" s="407" t="s">
        <v>543</v>
      </c>
      <c r="G325" s="408" t="s">
        <v>455</v>
      </c>
      <c r="H325" s="409"/>
      <c r="I325" s="410"/>
      <c r="J325" s="411"/>
      <c r="K325" s="408" t="s">
        <v>2048</v>
      </c>
      <c r="L325" s="412"/>
      <c r="M325" s="413"/>
      <c r="N325" s="414" t="s">
        <v>67</v>
      </c>
      <c r="O325" s="415" t="s">
        <v>466</v>
      </c>
      <c r="P325" s="416" t="s">
        <v>69</v>
      </c>
      <c r="Q325" s="397"/>
      <c r="R325" s="398"/>
      <c r="S325" s="417" t="s">
        <v>2049</v>
      </c>
      <c r="T325" s="417"/>
      <c r="U325" s="415" t="s">
        <v>71</v>
      </c>
      <c r="V325" s="211"/>
      <c r="W325" s="418"/>
      <c r="X325" s="419"/>
      <c r="Y325" s="419" t="str">
        <f t="shared" ca="1" si="4"/>
        <v>684.86 วัน 20.57 ชั่วโมง</v>
      </c>
      <c r="Z325" s="420"/>
      <c r="AA325" s="211" t="s">
        <v>2050</v>
      </c>
      <c r="AB325" s="420"/>
    </row>
    <row r="326" spans="1:28" ht="22.5" customHeight="1">
      <c r="A326" s="403" t="s">
        <v>2051</v>
      </c>
      <c r="B326" s="403"/>
      <c r="C326" s="404" t="s">
        <v>51</v>
      </c>
      <c r="D326" s="405">
        <v>45581.724270833336</v>
      </c>
      <c r="E326" s="406" t="str">
        <f t="shared" si="5"/>
        <v>DTA000325</v>
      </c>
      <c r="F326" s="407" t="s">
        <v>543</v>
      </c>
      <c r="G326" s="408" t="s">
        <v>455</v>
      </c>
      <c r="H326" s="409"/>
      <c r="I326" s="410"/>
      <c r="J326" s="411"/>
      <c r="K326" s="408" t="s">
        <v>2052</v>
      </c>
      <c r="L326" s="412"/>
      <c r="M326" s="413"/>
      <c r="N326" s="414" t="s">
        <v>67</v>
      </c>
      <c r="O326" s="415" t="s">
        <v>144</v>
      </c>
      <c r="P326" s="416" t="s">
        <v>69</v>
      </c>
      <c r="Q326" s="397"/>
      <c r="R326" s="398"/>
      <c r="S326" s="417"/>
      <c r="T326" s="417" t="s">
        <v>627</v>
      </c>
      <c r="U326" s="415" t="s">
        <v>71</v>
      </c>
      <c r="V326" s="211"/>
      <c r="W326" s="418">
        <v>45582.600752314815</v>
      </c>
      <c r="X326" s="419"/>
      <c r="Y326" s="419" t="str">
        <f t="shared" ca="1" si="4"/>
        <v>0.88 วัน 21.04 ชั่วโมง</v>
      </c>
      <c r="Z326" s="420"/>
      <c r="AA326" s="211"/>
      <c r="AB326" s="420"/>
    </row>
    <row r="327" spans="1:28" ht="22.5" customHeight="1">
      <c r="A327" s="403"/>
      <c r="B327" s="403"/>
      <c r="C327" s="404"/>
      <c r="D327" s="405"/>
      <c r="E327" s="406"/>
      <c r="F327" s="407"/>
      <c r="G327" s="408"/>
      <c r="H327" s="409"/>
      <c r="I327" s="410"/>
      <c r="J327" s="411"/>
      <c r="K327" s="408"/>
      <c r="L327" s="412"/>
      <c r="M327" s="413"/>
      <c r="N327" s="414"/>
      <c r="O327" s="415"/>
      <c r="P327" s="416"/>
      <c r="Q327" s="208"/>
      <c r="R327" s="272"/>
      <c r="S327" s="417"/>
      <c r="T327" s="417"/>
      <c r="U327" s="415"/>
      <c r="V327" s="211"/>
      <c r="W327" s="418"/>
      <c r="X327" s="419"/>
      <c r="Y327" s="419"/>
      <c r="Z327" s="420"/>
      <c r="AA327" s="211"/>
      <c r="AB327" s="420"/>
    </row>
    <row r="328" spans="1:28" ht="22.5" customHeight="1">
      <c r="A328" s="403" t="s">
        <v>2053</v>
      </c>
      <c r="B328" s="403"/>
      <c r="C328" s="404" t="s">
        <v>51</v>
      </c>
      <c r="D328" s="405">
        <v>45582.324189814812</v>
      </c>
      <c r="E328" s="406" t="str">
        <f t="shared" ref="E328:E337" si="6">UPPER(LEFT(F328,3))&amp;TEXT(COUNTA($F$2:F328),"000000")</f>
        <v>DTA000326</v>
      </c>
      <c r="F328" s="407" t="s">
        <v>543</v>
      </c>
      <c r="G328" s="408" t="s">
        <v>455</v>
      </c>
      <c r="H328" s="409"/>
      <c r="I328" s="410"/>
      <c r="J328" s="411"/>
      <c r="K328" s="408" t="s">
        <v>2054</v>
      </c>
      <c r="L328" s="412"/>
      <c r="M328" s="413" t="b">
        <v>1</v>
      </c>
      <c r="N328" s="414" t="s">
        <v>67</v>
      </c>
      <c r="O328" s="415" t="s">
        <v>144</v>
      </c>
      <c r="P328" s="416" t="s">
        <v>69</v>
      </c>
      <c r="Q328" s="397"/>
      <c r="R328" s="398"/>
      <c r="S328" s="417" t="s">
        <v>2055</v>
      </c>
      <c r="T328" s="417" t="s">
        <v>1598</v>
      </c>
      <c r="U328" s="415" t="s">
        <v>71</v>
      </c>
      <c r="V328" s="211"/>
      <c r="W328" s="418">
        <v>45603.3669212963</v>
      </c>
      <c r="X328" s="419"/>
      <c r="Y328" s="419" t="str">
        <f t="shared" ref="Y328:Y337" ca="1" si="7">ROUND(IF(ISBLANK(W328), (NOW() - D328) * 24 / 24, (W328 - D328) * 24 / 24), 2) &amp; " วัน " &amp; ROUND(MOD(IF(ISBLANK(W328), (NOW() - D328) * 24, (W328 - D328) * 24), 24), 2) &amp; " ชั่วโมง"</f>
        <v>21.04 วัน 1.03 ชั่วโมง</v>
      </c>
      <c r="Z328" s="420"/>
      <c r="AA328" s="211" t="s">
        <v>2056</v>
      </c>
      <c r="AB328" s="420"/>
    </row>
    <row r="329" spans="1:28" ht="22.5" customHeight="1">
      <c r="A329" s="403" t="s">
        <v>2057</v>
      </c>
      <c r="B329" s="403"/>
      <c r="C329" s="404" t="s">
        <v>51</v>
      </c>
      <c r="D329" s="405">
        <v>45583.374664351853</v>
      </c>
      <c r="E329" s="406" t="str">
        <f t="shared" si="6"/>
        <v>INF000327</v>
      </c>
      <c r="F329" s="407" t="s">
        <v>938</v>
      </c>
      <c r="G329" s="408" t="s">
        <v>2058</v>
      </c>
      <c r="H329" s="409"/>
      <c r="I329" s="410" t="s">
        <v>2059</v>
      </c>
      <c r="J329" s="421" t="s">
        <v>2060</v>
      </c>
      <c r="K329" s="408" t="s">
        <v>2061</v>
      </c>
      <c r="L329" s="412" t="s">
        <v>2062</v>
      </c>
      <c r="M329" s="413" t="b">
        <v>1</v>
      </c>
      <c r="N329" s="414" t="s">
        <v>57</v>
      </c>
      <c r="O329" s="415" t="s">
        <v>144</v>
      </c>
      <c r="P329" s="416" t="s">
        <v>156</v>
      </c>
      <c r="Q329" s="208">
        <v>45583.374710648146</v>
      </c>
      <c r="R329" s="272">
        <v>45583.374768518515</v>
      </c>
      <c r="S329" s="417" t="s">
        <v>2063</v>
      </c>
      <c r="T329" s="417" t="s">
        <v>2064</v>
      </c>
      <c r="U329" s="415" t="s">
        <v>163</v>
      </c>
      <c r="V329" s="211" t="s">
        <v>2065</v>
      </c>
      <c r="W329" s="418">
        <v>45583.377905092595</v>
      </c>
      <c r="X329" s="419"/>
      <c r="Y329" s="419" t="str">
        <f t="shared" ca="1" si="7"/>
        <v>0 วัน 0.08 ชั่วโมง</v>
      </c>
      <c r="Z329" s="420"/>
      <c r="AA329" s="211"/>
      <c r="AB329" s="420"/>
    </row>
    <row r="330" spans="1:28" ht="22.5" customHeight="1">
      <c r="A330" s="403" t="s">
        <v>2066</v>
      </c>
      <c r="B330" s="424" t="s">
        <v>2067</v>
      </c>
      <c r="C330" s="404"/>
      <c r="D330" s="405">
        <v>45583.365046296298</v>
      </c>
      <c r="E330" s="406" t="str">
        <f t="shared" si="6"/>
        <v>TRU000328</v>
      </c>
      <c r="F330" s="407" t="b">
        <v>1</v>
      </c>
      <c r="G330" s="408" t="s">
        <v>403</v>
      </c>
      <c r="H330" s="409"/>
      <c r="I330" s="410" t="s">
        <v>2068</v>
      </c>
      <c r="J330" s="421" t="s">
        <v>2069</v>
      </c>
      <c r="K330" s="408" t="s">
        <v>2070</v>
      </c>
      <c r="L330" s="412"/>
      <c r="M330" s="413" t="b">
        <v>1</v>
      </c>
      <c r="N330" s="414" t="s">
        <v>67</v>
      </c>
      <c r="O330" s="415" t="s">
        <v>144</v>
      </c>
      <c r="P330" s="416" t="s">
        <v>156</v>
      </c>
      <c r="Q330" s="208">
        <v>45583.365127314813</v>
      </c>
      <c r="R330" s="272">
        <v>45583.365162037036</v>
      </c>
      <c r="S330" s="417" t="s">
        <v>2071</v>
      </c>
      <c r="T330" s="417" t="s">
        <v>2072</v>
      </c>
      <c r="U330" s="415" t="s">
        <v>163</v>
      </c>
      <c r="V330" s="211"/>
      <c r="W330" s="418">
        <v>45583.365474537037</v>
      </c>
      <c r="X330" s="419"/>
      <c r="Y330" s="419" t="str">
        <f t="shared" ca="1" si="7"/>
        <v>0 วัน 0.01 ชั่วโมง</v>
      </c>
      <c r="Z330" s="420"/>
      <c r="AA330" s="211"/>
      <c r="AB330" s="420"/>
    </row>
    <row r="331" spans="1:28" ht="22.5" customHeight="1">
      <c r="A331" s="424" t="s">
        <v>2073</v>
      </c>
      <c r="B331" s="403"/>
      <c r="C331" s="404" t="s">
        <v>51</v>
      </c>
      <c r="D331" s="405">
        <v>45582.575543981482</v>
      </c>
      <c r="E331" s="406" t="str">
        <f t="shared" si="6"/>
        <v>DTA000329</v>
      </c>
      <c r="F331" s="407" t="s">
        <v>543</v>
      </c>
      <c r="G331" s="408" t="s">
        <v>455</v>
      </c>
      <c r="H331" s="409"/>
      <c r="I331" s="410"/>
      <c r="J331" s="411"/>
      <c r="K331" s="408" t="s">
        <v>2074</v>
      </c>
      <c r="L331" s="412"/>
      <c r="M331" s="413" t="b">
        <v>1</v>
      </c>
      <c r="N331" s="414" t="s">
        <v>67</v>
      </c>
      <c r="O331" s="415" t="s">
        <v>144</v>
      </c>
      <c r="P331" s="416" t="s">
        <v>69</v>
      </c>
      <c r="Q331" s="397"/>
      <c r="R331" s="398"/>
      <c r="S331" s="417"/>
      <c r="T331" s="417"/>
      <c r="U331" s="415" t="s">
        <v>71</v>
      </c>
      <c r="V331" s="211"/>
      <c r="W331" s="418"/>
      <c r="X331" s="419"/>
      <c r="Y331" s="419" t="str">
        <f t="shared" ca="1" si="7"/>
        <v>683.84 วัน 20.22 ชั่วโมง</v>
      </c>
      <c r="Z331" s="420"/>
      <c r="AA331" s="211"/>
      <c r="AB331" s="420"/>
    </row>
    <row r="332" spans="1:28" ht="22.5" customHeight="1">
      <c r="A332" s="424" t="s">
        <v>2075</v>
      </c>
      <c r="B332" s="403"/>
      <c r="C332" s="404" t="s">
        <v>51</v>
      </c>
      <c r="D332" s="405">
        <v>45582.606168981481</v>
      </c>
      <c r="E332" s="406" t="str">
        <f t="shared" si="6"/>
        <v>TKC000330</v>
      </c>
      <c r="F332" s="407" t="s">
        <v>687</v>
      </c>
      <c r="G332" s="408" t="s">
        <v>455</v>
      </c>
      <c r="H332" s="409"/>
      <c r="I332" s="410"/>
      <c r="J332" s="411"/>
      <c r="K332" s="408" t="s">
        <v>2076</v>
      </c>
      <c r="L332" s="412"/>
      <c r="M332" s="413"/>
      <c r="N332" s="414" t="s">
        <v>67</v>
      </c>
      <c r="O332" s="415" t="s">
        <v>144</v>
      </c>
      <c r="P332" s="416"/>
      <c r="Q332" s="397"/>
      <c r="R332" s="398"/>
      <c r="S332" s="417"/>
      <c r="T332" s="417" t="s">
        <v>2077</v>
      </c>
      <c r="U332" s="415" t="s">
        <v>71</v>
      </c>
      <c r="V332" s="211"/>
      <c r="W332" s="418">
        <v>45583.599027777775</v>
      </c>
      <c r="X332" s="419"/>
      <c r="Y332" s="419" t="str">
        <f t="shared" ca="1" si="7"/>
        <v>0.99 วัน 23.83 ชั่วโมง</v>
      </c>
      <c r="Z332" s="420"/>
      <c r="AA332" s="211" t="s">
        <v>2078</v>
      </c>
      <c r="AB332" s="420"/>
    </row>
    <row r="333" spans="1:28" ht="22.5" customHeight="1">
      <c r="A333" s="403" t="s">
        <v>2079</v>
      </c>
      <c r="B333" s="403"/>
      <c r="C333" s="404" t="s">
        <v>51</v>
      </c>
      <c r="D333" s="405">
        <v>45582.691655092596</v>
      </c>
      <c r="E333" s="406" t="str">
        <f t="shared" si="6"/>
        <v>LAB000331</v>
      </c>
      <c r="F333" s="407" t="s">
        <v>462</v>
      </c>
      <c r="G333" s="408" t="s">
        <v>1455</v>
      </c>
      <c r="H333" s="409"/>
      <c r="I333" s="410"/>
      <c r="J333" s="421" t="s">
        <v>1456</v>
      </c>
      <c r="K333" s="408" t="s">
        <v>2080</v>
      </c>
      <c r="L333" s="412"/>
      <c r="M333" s="413" t="b">
        <v>1</v>
      </c>
      <c r="N333" s="414" t="s">
        <v>57</v>
      </c>
      <c r="O333" s="415" t="s">
        <v>144</v>
      </c>
      <c r="P333" s="416" t="s">
        <v>457</v>
      </c>
      <c r="Q333" s="208">
        <v>45583.359212962961</v>
      </c>
      <c r="R333" s="272">
        <v>45583.359282407408</v>
      </c>
      <c r="S333" s="417"/>
      <c r="T333" s="417"/>
      <c r="U333" s="415" t="s">
        <v>241</v>
      </c>
      <c r="V333" s="211"/>
      <c r="W333" s="418">
        <v>45583.361087962963</v>
      </c>
      <c r="X333" s="419"/>
      <c r="Y333" s="419" t="str">
        <f t="shared" ca="1" si="7"/>
        <v>0.67 วัน 16.07 ชั่วโมง</v>
      </c>
      <c r="Z333" s="420"/>
      <c r="AA333" s="211"/>
      <c r="AB333" s="420"/>
    </row>
    <row r="334" spans="1:28" ht="22.5" customHeight="1">
      <c r="A334" s="403" t="s">
        <v>2081</v>
      </c>
      <c r="B334" s="403"/>
      <c r="C334" s="404"/>
      <c r="D334" s="62">
        <v>45582.664444444446</v>
      </c>
      <c r="E334" s="406" t="str">
        <f t="shared" si="6"/>
        <v>TRU000332</v>
      </c>
      <c r="F334" s="407" t="b">
        <v>1</v>
      </c>
      <c r="G334" s="408" t="s">
        <v>455</v>
      </c>
      <c r="H334" s="409"/>
      <c r="I334" s="410"/>
      <c r="J334" s="411"/>
      <c r="K334" s="408" t="s">
        <v>2082</v>
      </c>
      <c r="L334" s="412"/>
      <c r="M334" s="413"/>
      <c r="N334" s="414" t="s">
        <v>67</v>
      </c>
      <c r="O334" s="415" t="s">
        <v>144</v>
      </c>
      <c r="P334" s="416"/>
      <c r="Q334" s="397"/>
      <c r="R334" s="398"/>
      <c r="S334" s="417"/>
      <c r="T334" s="417" t="s">
        <v>2083</v>
      </c>
      <c r="U334" s="415" t="s">
        <v>71</v>
      </c>
      <c r="V334" s="211"/>
      <c r="W334" s="418">
        <v>45586.599374999998</v>
      </c>
      <c r="X334" s="419"/>
      <c r="Y334" s="419" t="str">
        <f t="shared" ca="1" si="7"/>
        <v>3.93 วัน 22.44 ชั่วโมง</v>
      </c>
      <c r="Z334" s="420"/>
      <c r="AA334" s="211" t="s">
        <v>2084</v>
      </c>
      <c r="AB334" s="420"/>
    </row>
    <row r="335" spans="1:28" ht="22.5" customHeight="1">
      <c r="A335" s="403" t="s">
        <v>2085</v>
      </c>
      <c r="B335" s="424" t="s">
        <v>2086</v>
      </c>
      <c r="C335" s="404"/>
      <c r="D335" s="405">
        <v>45583.393738425926</v>
      </c>
      <c r="E335" s="406" t="str">
        <f t="shared" si="6"/>
        <v>TRU000333</v>
      </c>
      <c r="F335" s="407" t="b">
        <v>1</v>
      </c>
      <c r="G335" s="408" t="s">
        <v>2087</v>
      </c>
      <c r="H335" s="409"/>
      <c r="I335" s="410" t="s">
        <v>2088</v>
      </c>
      <c r="J335" s="421" t="s">
        <v>2089</v>
      </c>
      <c r="K335" s="408" t="s">
        <v>2090</v>
      </c>
      <c r="L335" s="412"/>
      <c r="M335" s="413" t="b">
        <v>1</v>
      </c>
      <c r="N335" s="414" t="s">
        <v>67</v>
      </c>
      <c r="O335" s="415" t="s">
        <v>144</v>
      </c>
      <c r="P335" s="416" t="s">
        <v>69</v>
      </c>
      <c r="Q335" s="397"/>
      <c r="R335" s="398"/>
      <c r="S335" s="417" t="s">
        <v>2091</v>
      </c>
      <c r="T335" s="417"/>
      <c r="U335" s="415" t="s">
        <v>294</v>
      </c>
      <c r="V335" s="211"/>
      <c r="W335" s="418">
        <v>45583.393738425926</v>
      </c>
      <c r="X335" s="419"/>
      <c r="Y335" s="419" t="str">
        <f t="shared" ca="1" si="7"/>
        <v>0 วัน 0 ชั่วโมง</v>
      </c>
      <c r="Z335" s="420"/>
      <c r="AA335" s="211"/>
      <c r="AB335" s="420"/>
    </row>
    <row r="336" spans="1:28" ht="22.5" customHeight="1">
      <c r="A336" s="403" t="s">
        <v>2092</v>
      </c>
      <c r="B336" s="403"/>
      <c r="C336" s="404" t="s">
        <v>51</v>
      </c>
      <c r="D336" s="405">
        <v>45583.400208333333</v>
      </c>
      <c r="E336" s="406" t="str">
        <f t="shared" si="6"/>
        <v>YSL000334</v>
      </c>
      <c r="F336" s="407" t="s">
        <v>1063</v>
      </c>
      <c r="G336" s="408" t="s">
        <v>455</v>
      </c>
      <c r="H336" s="409"/>
      <c r="I336" s="410"/>
      <c r="J336" s="411"/>
      <c r="K336" s="408" t="s">
        <v>2093</v>
      </c>
      <c r="L336" s="412"/>
      <c r="M336" s="413" t="b">
        <v>1</v>
      </c>
      <c r="N336" s="414" t="s">
        <v>67</v>
      </c>
      <c r="O336" s="415" t="s">
        <v>144</v>
      </c>
      <c r="P336" s="416" t="s">
        <v>69</v>
      </c>
      <c r="Q336" s="397"/>
      <c r="R336" s="398"/>
      <c r="S336" s="417"/>
      <c r="T336" s="417" t="s">
        <v>2094</v>
      </c>
      <c r="U336" s="415" t="s">
        <v>71</v>
      </c>
      <c r="V336" s="211"/>
      <c r="W336" s="418">
        <v>45583.400208333333</v>
      </c>
      <c r="X336" s="419"/>
      <c r="Y336" s="419" t="str">
        <f t="shared" ca="1" si="7"/>
        <v>0 วัน 0 ชั่วโมง</v>
      </c>
      <c r="Z336" s="420"/>
      <c r="AA336" s="211"/>
      <c r="AB336" s="420"/>
    </row>
    <row r="337" spans="1:28" ht="22.5" customHeight="1">
      <c r="A337" s="403" t="s">
        <v>2095</v>
      </c>
      <c r="B337" s="403"/>
      <c r="C337" s="404" t="s">
        <v>51</v>
      </c>
      <c r="D337" s="405">
        <v>45583.410231481481</v>
      </c>
      <c r="E337" s="406" t="str">
        <f t="shared" si="6"/>
        <v>DIO000335</v>
      </c>
      <c r="F337" s="407" t="s">
        <v>904</v>
      </c>
      <c r="G337" s="408" t="s">
        <v>2096</v>
      </c>
      <c r="H337" s="409"/>
      <c r="I337" s="410"/>
      <c r="J337" s="411"/>
      <c r="K337" s="408" t="s">
        <v>2097</v>
      </c>
      <c r="L337" s="412"/>
      <c r="M337" s="413" t="b">
        <v>0</v>
      </c>
      <c r="N337" s="414" t="s">
        <v>67</v>
      </c>
      <c r="O337" s="415" t="s">
        <v>144</v>
      </c>
      <c r="P337" s="416" t="s">
        <v>69</v>
      </c>
      <c r="Q337" s="397"/>
      <c r="R337" s="398"/>
      <c r="S337" s="417"/>
      <c r="T337" s="417" t="s">
        <v>2098</v>
      </c>
      <c r="U337" s="415" t="s">
        <v>319</v>
      </c>
      <c r="V337" s="211"/>
      <c r="W337" s="418">
        <v>45583.410231481481</v>
      </c>
      <c r="X337" s="419"/>
      <c r="Y337" s="419" t="str">
        <f t="shared" ca="1" si="7"/>
        <v>0 วัน 0 ชั่วโมง</v>
      </c>
      <c r="Z337" s="420"/>
      <c r="AA337" s="211"/>
      <c r="AB337" s="420"/>
    </row>
    <row r="338" spans="1:28" ht="22.5" customHeight="1">
      <c r="A338" s="403"/>
      <c r="B338" s="403"/>
      <c r="C338" s="404"/>
      <c r="D338" s="405"/>
      <c r="E338" s="406"/>
      <c r="F338" s="407"/>
      <c r="G338" s="408"/>
      <c r="H338" s="409"/>
      <c r="I338" s="410"/>
      <c r="J338" s="411"/>
      <c r="K338" s="408"/>
      <c r="L338" s="412"/>
      <c r="M338" s="413"/>
      <c r="N338" s="414"/>
      <c r="O338" s="415"/>
      <c r="P338" s="416"/>
      <c r="Q338" s="397"/>
      <c r="R338" s="398"/>
      <c r="S338" s="417"/>
      <c r="T338" s="417"/>
      <c r="U338" s="415"/>
      <c r="V338" s="211"/>
      <c r="W338" s="418"/>
      <c r="X338" s="419"/>
      <c r="Y338" s="419"/>
      <c r="Z338" s="420"/>
      <c r="AA338" s="211"/>
      <c r="AB338" s="420"/>
    </row>
    <row r="339" spans="1:28" ht="22.5" customHeight="1">
      <c r="A339" s="403" t="s">
        <v>2099</v>
      </c>
      <c r="B339" s="403"/>
      <c r="C339" s="404" t="s">
        <v>51</v>
      </c>
      <c r="D339" s="405">
        <v>45583.508425925924</v>
      </c>
      <c r="E339" s="406" t="str">
        <f t="shared" ref="E339:E593" si="8">UPPER(LEFT(F339,3))&amp;TEXT(COUNTA($F$2:F339),"000000")</f>
        <v>POP000336</v>
      </c>
      <c r="F339" s="407" t="s">
        <v>998</v>
      </c>
      <c r="G339" s="408" t="s">
        <v>1340</v>
      </c>
      <c r="H339" s="409"/>
      <c r="I339" s="410"/>
      <c r="J339" s="421" t="s">
        <v>2100</v>
      </c>
      <c r="K339" s="408" t="s">
        <v>2101</v>
      </c>
      <c r="L339" s="412" t="s">
        <v>2102</v>
      </c>
      <c r="M339" s="413" t="b">
        <v>1</v>
      </c>
      <c r="N339" s="414" t="s">
        <v>57</v>
      </c>
      <c r="O339" s="415" t="s">
        <v>144</v>
      </c>
      <c r="P339" s="416" t="s">
        <v>196</v>
      </c>
      <c r="Q339" s="208">
        <v>45588.875</v>
      </c>
      <c r="R339" s="272">
        <v>45589</v>
      </c>
      <c r="S339" s="417" t="s">
        <v>2103</v>
      </c>
      <c r="T339" s="417" t="s">
        <v>2104</v>
      </c>
      <c r="U339" s="415"/>
      <c r="V339" s="211"/>
      <c r="W339" s="418">
        <v>45588.96675925926</v>
      </c>
      <c r="X339" s="419"/>
      <c r="Y339" s="419" t="str">
        <f t="shared" ref="Y339:Y593" ca="1" si="9">ROUND(IF(ISBLANK(W339), (NOW() - D339) * 24 / 24, (W339 - D339) * 24 / 24), 2) &amp; " วัน " &amp; ROUND(MOD(IF(ISBLANK(W339), (NOW() - D339) * 24, (W339 - D339) * 24), 24), 2) &amp; " ชั่วโมง"</f>
        <v>5.46 วัน 11 ชั่วโมง</v>
      </c>
      <c r="Z339" s="420"/>
      <c r="AA339" s="211"/>
      <c r="AB339" s="420"/>
    </row>
    <row r="340" spans="1:28" ht="22.5" customHeight="1">
      <c r="A340" s="403" t="s">
        <v>2105</v>
      </c>
      <c r="B340" s="403"/>
      <c r="C340" s="404" t="s">
        <v>51</v>
      </c>
      <c r="D340" s="405">
        <v>45583.581597222219</v>
      </c>
      <c r="E340" s="406" t="str">
        <f t="shared" si="8"/>
        <v>TRU000337</v>
      </c>
      <c r="F340" s="407" t="b">
        <v>1</v>
      </c>
      <c r="G340" s="408" t="s">
        <v>455</v>
      </c>
      <c r="H340" s="409"/>
      <c r="I340" s="410"/>
      <c r="J340" s="411"/>
      <c r="K340" s="408" t="s">
        <v>2106</v>
      </c>
      <c r="L340" s="412"/>
      <c r="M340" s="413" t="b">
        <v>1</v>
      </c>
      <c r="N340" s="414" t="s">
        <v>67</v>
      </c>
      <c r="O340" s="415" t="s">
        <v>144</v>
      </c>
      <c r="P340" s="416" t="s">
        <v>69</v>
      </c>
      <c r="Q340" s="397"/>
      <c r="R340" s="398"/>
      <c r="S340" s="417"/>
      <c r="T340" s="417" t="s">
        <v>1642</v>
      </c>
      <c r="U340" s="415" t="s">
        <v>71</v>
      </c>
      <c r="V340" s="211"/>
      <c r="W340" s="418">
        <v>45583.581597222219</v>
      </c>
      <c r="X340" s="419"/>
      <c r="Y340" s="419" t="str">
        <f t="shared" ca="1" si="9"/>
        <v>0 วัน 0 ชั่วโมง</v>
      </c>
      <c r="Z340" s="420"/>
      <c r="AA340" s="211" t="s">
        <v>2107</v>
      </c>
      <c r="AB340" s="420"/>
    </row>
    <row r="341" spans="1:28" ht="22.5" customHeight="1">
      <c r="A341" s="424" t="s">
        <v>2108</v>
      </c>
      <c r="B341" s="403"/>
      <c r="C341" s="404" t="s">
        <v>51</v>
      </c>
      <c r="D341" s="405">
        <v>45583.699537037035</v>
      </c>
      <c r="E341" s="406" t="str">
        <f t="shared" si="8"/>
        <v>TRU000338</v>
      </c>
      <c r="F341" s="407" t="b">
        <v>1</v>
      </c>
      <c r="G341" s="408" t="s">
        <v>455</v>
      </c>
      <c r="H341" s="409"/>
      <c r="I341" s="410"/>
      <c r="J341" s="411"/>
      <c r="K341" s="408" t="s">
        <v>2109</v>
      </c>
      <c r="L341" s="412"/>
      <c r="M341" s="413" t="b">
        <v>0</v>
      </c>
      <c r="N341" s="414" t="s">
        <v>67</v>
      </c>
      <c r="O341" s="415" t="s">
        <v>144</v>
      </c>
      <c r="P341" s="416"/>
      <c r="Q341" s="397"/>
      <c r="R341" s="398"/>
      <c r="S341" s="417"/>
      <c r="T341" s="417" t="s">
        <v>1642</v>
      </c>
      <c r="U341" s="415"/>
      <c r="V341" s="211"/>
      <c r="W341" s="418">
        <v>45583.699537037035</v>
      </c>
      <c r="X341" s="419"/>
      <c r="Y341" s="419" t="str">
        <f t="shared" ca="1" si="9"/>
        <v>0 วัน 0 ชั่วโมง</v>
      </c>
      <c r="Z341" s="420"/>
      <c r="AA341" s="211" t="s">
        <v>2110</v>
      </c>
      <c r="AB341" s="420"/>
    </row>
    <row r="342" spans="1:28" ht="22.5" customHeight="1">
      <c r="A342" s="403" t="s">
        <v>2111</v>
      </c>
      <c r="B342" s="403"/>
      <c r="C342" s="404" t="s">
        <v>51</v>
      </c>
      <c r="D342" s="405">
        <v>45583.735902777778</v>
      </c>
      <c r="E342" s="406" t="str">
        <f t="shared" si="8"/>
        <v>LAB000339</v>
      </c>
      <c r="F342" s="407" t="s">
        <v>462</v>
      </c>
      <c r="G342" s="408" t="s">
        <v>2112</v>
      </c>
      <c r="H342" s="409"/>
      <c r="I342" s="410"/>
      <c r="J342" s="421" t="s">
        <v>2113</v>
      </c>
      <c r="K342" s="408" t="s">
        <v>2114</v>
      </c>
      <c r="L342" s="412"/>
      <c r="M342" s="413" t="b">
        <v>0</v>
      </c>
      <c r="N342" s="414" t="s">
        <v>465</v>
      </c>
      <c r="O342" s="415" t="s">
        <v>144</v>
      </c>
      <c r="P342" s="416" t="s">
        <v>2115</v>
      </c>
      <c r="Q342" s="397"/>
      <c r="R342" s="398"/>
      <c r="S342" s="417" t="s">
        <v>2116</v>
      </c>
      <c r="T342" s="417" t="s">
        <v>2117</v>
      </c>
      <c r="U342" s="415" t="s">
        <v>241</v>
      </c>
      <c r="V342" s="211"/>
      <c r="W342" s="418">
        <v>45584.652083333334</v>
      </c>
      <c r="X342" s="419"/>
      <c r="Y342" s="419" t="str">
        <f t="shared" ca="1" si="9"/>
        <v>0.92 วัน 21.99 ชั่วโมง</v>
      </c>
      <c r="Z342" s="420"/>
      <c r="AA342" s="211"/>
      <c r="AB342" s="420"/>
    </row>
    <row r="343" spans="1:28" ht="22.5" customHeight="1">
      <c r="A343" s="403" t="s">
        <v>2118</v>
      </c>
      <c r="B343" s="424" t="s">
        <v>2119</v>
      </c>
      <c r="C343" s="404" t="s">
        <v>61</v>
      </c>
      <c r="D343" s="405">
        <v>45584.4059837963</v>
      </c>
      <c r="E343" s="406" t="str">
        <f t="shared" si="8"/>
        <v>TRU000340</v>
      </c>
      <c r="F343" s="407" t="b">
        <v>1</v>
      </c>
      <c r="G343" s="408" t="s">
        <v>2120</v>
      </c>
      <c r="H343" s="409" t="s">
        <v>2120</v>
      </c>
      <c r="I343" s="410" t="s">
        <v>2121</v>
      </c>
      <c r="J343" s="421" t="s">
        <v>2122</v>
      </c>
      <c r="K343" s="408" t="s">
        <v>2123</v>
      </c>
      <c r="L343" s="412" t="s">
        <v>2124</v>
      </c>
      <c r="M343" s="413" t="b">
        <v>1</v>
      </c>
      <c r="N343" s="414" t="s">
        <v>57</v>
      </c>
      <c r="O343" s="415" t="s">
        <v>144</v>
      </c>
      <c r="P343" s="416" t="s">
        <v>156</v>
      </c>
      <c r="Q343" s="208">
        <v>45597.625</v>
      </c>
      <c r="R343" s="272">
        <v>45597.708333333336</v>
      </c>
      <c r="S343" s="417" t="s">
        <v>2125</v>
      </c>
      <c r="T343" s="417" t="s">
        <v>2126</v>
      </c>
      <c r="U343" s="415" t="s">
        <v>2127</v>
      </c>
      <c r="V343" s="211" t="s">
        <v>2128</v>
      </c>
      <c r="W343" s="418">
        <v>45617.106678240743</v>
      </c>
      <c r="X343" s="419"/>
      <c r="Y343" s="419" t="str">
        <f t="shared" ca="1" si="9"/>
        <v>32.7 วัน 16.82 ชั่วโมง</v>
      </c>
      <c r="Z343" s="420"/>
      <c r="AA343" s="211" t="s">
        <v>2129</v>
      </c>
      <c r="AB343" s="420"/>
    </row>
    <row r="344" spans="1:28" ht="22.5" customHeight="1">
      <c r="A344" s="424" t="s">
        <v>2130</v>
      </c>
      <c r="B344" s="403"/>
      <c r="C344" s="404" t="s">
        <v>51</v>
      </c>
      <c r="D344" s="405">
        <v>45584.459120370368</v>
      </c>
      <c r="E344" s="406" t="str">
        <f t="shared" si="8"/>
        <v>RIC000341</v>
      </c>
      <c r="F344" s="407" t="s">
        <v>284</v>
      </c>
      <c r="G344" s="408" t="s">
        <v>2131</v>
      </c>
      <c r="H344" s="409"/>
      <c r="I344" s="410" t="s">
        <v>1748</v>
      </c>
      <c r="J344" s="411"/>
      <c r="K344" s="408" t="s">
        <v>2132</v>
      </c>
      <c r="L344" s="412" t="s">
        <v>2133</v>
      </c>
      <c r="M344" s="413"/>
      <c r="N344" s="414" t="s">
        <v>67</v>
      </c>
      <c r="O344" s="415" t="s">
        <v>144</v>
      </c>
      <c r="P344" s="416" t="s">
        <v>292</v>
      </c>
      <c r="Q344" s="397"/>
      <c r="R344" s="398"/>
      <c r="S344" s="417" t="s">
        <v>2134</v>
      </c>
      <c r="T344" s="417" t="s">
        <v>2135</v>
      </c>
      <c r="U344" s="415" t="s">
        <v>2136</v>
      </c>
      <c r="V344" s="211" t="s">
        <v>2137</v>
      </c>
      <c r="W344" s="418">
        <v>45584.459120370368</v>
      </c>
      <c r="X344" s="419"/>
      <c r="Y344" s="419" t="str">
        <f t="shared" ca="1" si="9"/>
        <v>0 วัน 0 ชั่วโมง</v>
      </c>
      <c r="Z344" s="420"/>
      <c r="AA344" s="211"/>
      <c r="AB344" s="420"/>
    </row>
    <row r="345" spans="1:28" ht="22.5" customHeight="1">
      <c r="A345" s="403" t="s">
        <v>2138</v>
      </c>
      <c r="B345" s="403"/>
      <c r="C345" s="404" t="s">
        <v>51</v>
      </c>
      <c r="D345" s="405">
        <v>45584.752256944441</v>
      </c>
      <c r="E345" s="406" t="str">
        <f t="shared" si="8"/>
        <v>TRU000342</v>
      </c>
      <c r="F345" s="407" t="b">
        <v>1</v>
      </c>
      <c r="G345" s="408" t="s">
        <v>313</v>
      </c>
      <c r="H345" s="409" t="s">
        <v>2139</v>
      </c>
      <c r="I345" s="410" t="s">
        <v>2140</v>
      </c>
      <c r="J345" s="421" t="s">
        <v>324</v>
      </c>
      <c r="K345" s="408" t="s">
        <v>2141</v>
      </c>
      <c r="L345" s="412"/>
      <c r="M345" s="413" t="b">
        <v>0</v>
      </c>
      <c r="N345" s="414" t="s">
        <v>57</v>
      </c>
      <c r="O345" s="415" t="s">
        <v>466</v>
      </c>
      <c r="P345" s="416"/>
      <c r="Q345" s="397"/>
      <c r="R345" s="398"/>
      <c r="S345" s="417" t="s">
        <v>2142</v>
      </c>
      <c r="T345" s="417" t="s">
        <v>2143</v>
      </c>
      <c r="U345" s="415" t="s">
        <v>1441</v>
      </c>
      <c r="V345" s="211"/>
      <c r="W345" s="418">
        <v>45593.752256944441</v>
      </c>
      <c r="X345" s="419"/>
      <c r="Y345" s="419" t="str">
        <f t="shared" ca="1" si="9"/>
        <v>9 วัน 0 ชั่วโมง</v>
      </c>
      <c r="Z345" s="420"/>
      <c r="AA345" s="211"/>
      <c r="AB345" s="420"/>
    </row>
    <row r="346" spans="1:28" ht="22.5" customHeight="1">
      <c r="A346" s="403" t="s">
        <v>2144</v>
      </c>
      <c r="B346" s="424" t="s">
        <v>2145</v>
      </c>
      <c r="C346" s="404" t="s">
        <v>51</v>
      </c>
      <c r="D346" s="405">
        <v>45586.375532407408</v>
      </c>
      <c r="E346" s="406" t="str">
        <f t="shared" si="8"/>
        <v>TRU000343</v>
      </c>
      <c r="F346" s="407" t="b">
        <v>1</v>
      </c>
      <c r="G346" s="408" t="s">
        <v>313</v>
      </c>
      <c r="H346" s="409"/>
      <c r="I346" s="410" t="s">
        <v>2140</v>
      </c>
      <c r="J346" s="421" t="s">
        <v>324</v>
      </c>
      <c r="K346" s="408" t="s">
        <v>2146</v>
      </c>
      <c r="L346" s="412"/>
      <c r="M346" s="413" t="b">
        <v>1</v>
      </c>
      <c r="N346" s="414" t="s">
        <v>57</v>
      </c>
      <c r="O346" s="415" t="s">
        <v>466</v>
      </c>
      <c r="P346" s="416"/>
      <c r="Q346" s="397"/>
      <c r="R346" s="398"/>
      <c r="S346" s="417" t="s">
        <v>2147</v>
      </c>
      <c r="T346" s="417" t="s">
        <v>2148</v>
      </c>
      <c r="U346" s="415"/>
      <c r="V346" s="211"/>
      <c r="W346" s="418">
        <v>45586.375532407408</v>
      </c>
      <c r="X346" s="419"/>
      <c r="Y346" s="419" t="str">
        <f t="shared" ca="1" si="9"/>
        <v>0 วัน 0 ชั่วโมง</v>
      </c>
      <c r="Z346" s="420"/>
      <c r="AA346" s="211"/>
      <c r="AB346" s="420"/>
    </row>
    <row r="347" spans="1:28" ht="22.5" customHeight="1">
      <c r="A347" s="403" t="s">
        <v>2149</v>
      </c>
      <c r="B347" s="403"/>
      <c r="C347" s="404" t="s">
        <v>51</v>
      </c>
      <c r="D347" s="405">
        <v>45586.378125000003</v>
      </c>
      <c r="E347" s="406" t="str">
        <f t="shared" si="8"/>
        <v>TRU000344</v>
      </c>
      <c r="F347" s="407" t="b">
        <v>1</v>
      </c>
      <c r="G347" s="408" t="s">
        <v>2150</v>
      </c>
      <c r="H347" s="409"/>
      <c r="I347" s="410" t="s">
        <v>2151</v>
      </c>
      <c r="J347" s="421" t="s">
        <v>2152</v>
      </c>
      <c r="K347" s="408" t="s">
        <v>2153</v>
      </c>
      <c r="L347" s="412"/>
      <c r="M347" s="413" t="b">
        <v>1</v>
      </c>
      <c r="N347" s="414" t="s">
        <v>57</v>
      </c>
      <c r="O347" s="415" t="s">
        <v>144</v>
      </c>
      <c r="P347" s="416"/>
      <c r="Q347" s="397"/>
      <c r="R347" s="398"/>
      <c r="S347" s="417" t="s">
        <v>2154</v>
      </c>
      <c r="T347" s="417" t="s">
        <v>1233</v>
      </c>
      <c r="U347" s="415"/>
      <c r="V347" s="211"/>
      <c r="W347" s="418">
        <v>45586.378125000003</v>
      </c>
      <c r="X347" s="419"/>
      <c r="Y347" s="419" t="str">
        <f t="shared" ca="1" si="9"/>
        <v>0 วัน 0 ชั่วโมง</v>
      </c>
      <c r="Z347" s="420"/>
      <c r="AA347" s="211"/>
      <c r="AB347" s="420"/>
    </row>
    <row r="348" spans="1:28" ht="22.5" customHeight="1">
      <c r="A348" s="403" t="s">
        <v>2155</v>
      </c>
      <c r="B348" s="424" t="s">
        <v>2156</v>
      </c>
      <c r="C348" s="404" t="s">
        <v>51</v>
      </c>
      <c r="D348" s="405">
        <v>45586.380925925929</v>
      </c>
      <c r="E348" s="406" t="str">
        <f t="shared" si="8"/>
        <v>TRU000345</v>
      </c>
      <c r="F348" s="407" t="b">
        <v>1</v>
      </c>
      <c r="G348" s="408" t="s">
        <v>2157</v>
      </c>
      <c r="H348" s="409"/>
      <c r="I348" s="410" t="s">
        <v>2158</v>
      </c>
      <c r="J348" s="421" t="s">
        <v>2159</v>
      </c>
      <c r="K348" s="408" t="s">
        <v>2160</v>
      </c>
      <c r="L348" s="412"/>
      <c r="M348" s="413" t="b">
        <v>1</v>
      </c>
      <c r="N348" s="414" t="s">
        <v>57</v>
      </c>
      <c r="O348" s="415" t="s">
        <v>466</v>
      </c>
      <c r="P348" s="416"/>
      <c r="Q348" s="397"/>
      <c r="R348" s="398"/>
      <c r="S348" s="417" t="s">
        <v>2161</v>
      </c>
      <c r="T348" s="417" t="s">
        <v>2162</v>
      </c>
      <c r="U348" s="415"/>
      <c r="V348" s="211"/>
      <c r="W348" s="418">
        <v>45586.380925925929</v>
      </c>
      <c r="X348" s="419"/>
      <c r="Y348" s="419" t="str">
        <f t="shared" ca="1" si="9"/>
        <v>0 วัน 0 ชั่วโมง</v>
      </c>
      <c r="Z348" s="420"/>
      <c r="AA348" s="211"/>
      <c r="AB348" s="420"/>
    </row>
    <row r="349" spans="1:28" ht="22.5" customHeight="1">
      <c r="A349" s="424" t="s">
        <v>2163</v>
      </c>
      <c r="B349" s="403"/>
      <c r="C349" s="404" t="s">
        <v>51</v>
      </c>
      <c r="D349" s="405">
        <v>45586.387071759258</v>
      </c>
      <c r="E349" s="406" t="str">
        <f t="shared" si="8"/>
        <v>BIR000346</v>
      </c>
      <c r="F349" s="407" t="s">
        <v>772</v>
      </c>
      <c r="G349" s="408" t="s">
        <v>662</v>
      </c>
      <c r="H349" s="409"/>
      <c r="I349" s="410" t="s">
        <v>2164</v>
      </c>
      <c r="J349" s="421" t="s">
        <v>2165</v>
      </c>
      <c r="K349" s="408" t="s">
        <v>1272</v>
      </c>
      <c r="L349" s="412"/>
      <c r="M349" s="413"/>
      <c r="N349" s="414" t="s">
        <v>465</v>
      </c>
      <c r="O349" s="415" t="s">
        <v>144</v>
      </c>
      <c r="P349" s="416" t="s">
        <v>292</v>
      </c>
      <c r="Q349" s="397"/>
      <c r="R349" s="398"/>
      <c r="S349" s="417" t="s">
        <v>2166</v>
      </c>
      <c r="T349" s="417" t="s">
        <v>2167</v>
      </c>
      <c r="U349" s="415" t="s">
        <v>163</v>
      </c>
      <c r="V349" s="211"/>
      <c r="W349" s="418">
        <v>45585.666666666664</v>
      </c>
      <c r="X349" s="419"/>
      <c r="Y349" s="419" t="str">
        <f t="shared" ca="1" si="9"/>
        <v>-0.72 วัน 6.71 ชั่วโมง</v>
      </c>
      <c r="Z349" s="420"/>
      <c r="AA349" s="211"/>
      <c r="AB349" s="420"/>
    </row>
    <row r="350" spans="1:28" ht="22.5" customHeight="1">
      <c r="A350" s="403" t="s">
        <v>2168</v>
      </c>
      <c r="B350" s="403"/>
      <c r="C350" s="404" t="s">
        <v>51</v>
      </c>
      <c r="D350" s="405">
        <v>45586.389872685184</v>
      </c>
      <c r="E350" s="406" t="str">
        <f t="shared" si="8"/>
        <v>ร้า000347</v>
      </c>
      <c r="F350" s="407" t="s">
        <v>1113</v>
      </c>
      <c r="G350" s="408" t="s">
        <v>2169</v>
      </c>
      <c r="H350" s="409"/>
      <c r="I350" s="410"/>
      <c r="J350" s="411"/>
      <c r="K350" s="408" t="s">
        <v>2170</v>
      </c>
      <c r="L350" s="412" t="s">
        <v>2171</v>
      </c>
      <c r="M350" s="413"/>
      <c r="N350" s="414" t="s">
        <v>57</v>
      </c>
      <c r="O350" s="415" t="s">
        <v>144</v>
      </c>
      <c r="P350" s="416"/>
      <c r="Q350" s="397"/>
      <c r="R350" s="398"/>
      <c r="S350" s="417" t="s">
        <v>2172</v>
      </c>
      <c r="T350" s="417" t="s">
        <v>2173</v>
      </c>
      <c r="U350" s="415" t="s">
        <v>163</v>
      </c>
      <c r="V350" s="211" t="s">
        <v>2174</v>
      </c>
      <c r="W350" s="418">
        <v>45586.389872685184</v>
      </c>
      <c r="X350" s="419"/>
      <c r="Y350" s="419" t="str">
        <f t="shared" ca="1" si="9"/>
        <v>0 วัน 0 ชั่วโมง</v>
      </c>
      <c r="Z350" s="420"/>
      <c r="AA350" s="211" t="s">
        <v>2175</v>
      </c>
      <c r="AB350" s="420"/>
    </row>
    <row r="351" spans="1:28" ht="22.5" customHeight="1">
      <c r="A351" s="403" t="s">
        <v>2176</v>
      </c>
      <c r="B351" s="403"/>
      <c r="C351" s="404" t="s">
        <v>51</v>
      </c>
      <c r="D351" s="405">
        <v>45586.390983796293</v>
      </c>
      <c r="E351" s="406" t="str">
        <f t="shared" si="8"/>
        <v>ร้า000348</v>
      </c>
      <c r="F351" s="407" t="s">
        <v>1113</v>
      </c>
      <c r="G351" s="408" t="s">
        <v>2177</v>
      </c>
      <c r="H351" s="409"/>
      <c r="I351" s="410"/>
      <c r="J351" s="411"/>
      <c r="K351" s="408" t="s">
        <v>2178</v>
      </c>
      <c r="L351" s="412" t="s">
        <v>2179</v>
      </c>
      <c r="M351" s="413"/>
      <c r="N351" s="414" t="s">
        <v>57</v>
      </c>
      <c r="O351" s="415" t="s">
        <v>144</v>
      </c>
      <c r="P351" s="416"/>
      <c r="Q351" s="397"/>
      <c r="R351" s="398"/>
      <c r="S351" s="417" t="s">
        <v>2180</v>
      </c>
      <c r="T351" s="417" t="s">
        <v>1233</v>
      </c>
      <c r="U351" s="415" t="s">
        <v>163</v>
      </c>
      <c r="V351" s="211" t="s">
        <v>2181</v>
      </c>
      <c r="W351" s="418">
        <v>45586.390983796293</v>
      </c>
      <c r="X351" s="419"/>
      <c r="Y351" s="419" t="str">
        <f t="shared" ca="1" si="9"/>
        <v>0 วัน 0 ชั่วโมง</v>
      </c>
      <c r="Z351" s="420"/>
      <c r="AA351" s="211" t="s">
        <v>2175</v>
      </c>
      <c r="AB351" s="420"/>
    </row>
    <row r="352" spans="1:28" ht="22.5" customHeight="1">
      <c r="A352" s="403" t="s">
        <v>2182</v>
      </c>
      <c r="B352" s="403"/>
      <c r="C352" s="404" t="s">
        <v>51</v>
      </c>
      <c r="D352" s="405">
        <v>45586.394386574073</v>
      </c>
      <c r="E352" s="406" t="str">
        <f t="shared" si="8"/>
        <v>RIC000349</v>
      </c>
      <c r="F352" s="407" t="s">
        <v>284</v>
      </c>
      <c r="G352" s="408" t="s">
        <v>455</v>
      </c>
      <c r="H352" s="409"/>
      <c r="I352" s="410"/>
      <c r="J352" s="411"/>
      <c r="K352" s="408" t="s">
        <v>2183</v>
      </c>
      <c r="L352" s="412" t="s">
        <v>2184</v>
      </c>
      <c r="M352" s="413"/>
      <c r="N352" s="414" t="s">
        <v>67</v>
      </c>
      <c r="O352" s="415" t="s">
        <v>144</v>
      </c>
      <c r="P352" s="416"/>
      <c r="Q352" s="397"/>
      <c r="R352" s="398"/>
      <c r="S352" s="417" t="s">
        <v>2185</v>
      </c>
      <c r="T352" s="417" t="s">
        <v>1233</v>
      </c>
      <c r="U352" s="415"/>
      <c r="V352" s="211" t="s">
        <v>2186</v>
      </c>
      <c r="W352" s="418">
        <v>45586.394386574073</v>
      </c>
      <c r="X352" s="419"/>
      <c r="Y352" s="419" t="str">
        <f t="shared" ca="1" si="9"/>
        <v>0 วัน 0 ชั่วโมง</v>
      </c>
      <c r="Z352" s="420"/>
      <c r="AA352" s="211" t="s">
        <v>2187</v>
      </c>
      <c r="AB352" s="420"/>
    </row>
    <row r="353" spans="1:28" ht="22.5" customHeight="1">
      <c r="A353" s="403" t="s">
        <v>2188</v>
      </c>
      <c r="B353" s="403"/>
      <c r="C353" s="404" t="s">
        <v>51</v>
      </c>
      <c r="D353" s="405">
        <v>45586.449374999997</v>
      </c>
      <c r="E353" s="406" t="str">
        <f t="shared" si="8"/>
        <v>MIL000350</v>
      </c>
      <c r="F353" s="407" t="s">
        <v>441</v>
      </c>
      <c r="G353" s="408" t="s">
        <v>2189</v>
      </c>
      <c r="H353" s="409"/>
      <c r="I353" s="410"/>
      <c r="J353" s="411"/>
      <c r="K353" s="408" t="s">
        <v>2190</v>
      </c>
      <c r="L353" s="412"/>
      <c r="M353" s="413"/>
      <c r="N353" s="414" t="s">
        <v>465</v>
      </c>
      <c r="O353" s="415" t="s">
        <v>144</v>
      </c>
      <c r="P353" s="416"/>
      <c r="Q353" s="397"/>
      <c r="R353" s="398"/>
      <c r="S353" s="417" t="s">
        <v>2191</v>
      </c>
      <c r="T353" s="417" t="s">
        <v>2192</v>
      </c>
      <c r="U353" s="415"/>
      <c r="V353" s="211"/>
      <c r="W353" s="418">
        <v>45586.449374999997</v>
      </c>
      <c r="X353" s="419"/>
      <c r="Y353" s="419" t="str">
        <f t="shared" ca="1" si="9"/>
        <v>0 วัน 0 ชั่วโมง</v>
      </c>
      <c r="Z353" s="420"/>
      <c r="AA353" s="211"/>
      <c r="AB353" s="420"/>
    </row>
    <row r="354" spans="1:28" ht="22.5" customHeight="1">
      <c r="A354" s="403" t="s">
        <v>2193</v>
      </c>
      <c r="B354" s="403"/>
      <c r="C354" s="404" t="s">
        <v>51</v>
      </c>
      <c r="D354" s="405">
        <v>45586.489166666666</v>
      </c>
      <c r="E354" s="406" t="str">
        <f t="shared" si="8"/>
        <v>BMN000351</v>
      </c>
      <c r="F354" s="407" t="s">
        <v>112</v>
      </c>
      <c r="G354" s="408" t="s">
        <v>2194</v>
      </c>
      <c r="H354" s="409"/>
      <c r="I354" s="410"/>
      <c r="J354" s="411"/>
      <c r="K354" s="408" t="s">
        <v>2195</v>
      </c>
      <c r="L354" s="412"/>
      <c r="M354" s="413" t="b">
        <v>1</v>
      </c>
      <c r="N354" s="414" t="s">
        <v>57</v>
      </c>
      <c r="O354" s="415" t="s">
        <v>144</v>
      </c>
      <c r="P354" s="416"/>
      <c r="Q354" s="397"/>
      <c r="R354" s="398"/>
      <c r="S354" s="417" t="s">
        <v>2196</v>
      </c>
      <c r="T354" s="417" t="s">
        <v>2197</v>
      </c>
      <c r="U354" s="415" t="s">
        <v>163</v>
      </c>
      <c r="V354" s="211"/>
      <c r="W354" s="418">
        <v>45589.155833333331</v>
      </c>
      <c r="X354" s="419"/>
      <c r="Y354" s="419" t="str">
        <f t="shared" ca="1" si="9"/>
        <v>2.67 วัน 16 ชั่วโมง</v>
      </c>
      <c r="Z354" s="420"/>
      <c r="AA354" s="211" t="s">
        <v>2198</v>
      </c>
      <c r="AB354" s="420"/>
    </row>
    <row r="355" spans="1:28" ht="22.5" customHeight="1">
      <c r="A355" s="403" t="s">
        <v>2199</v>
      </c>
      <c r="B355" s="424" t="s">
        <v>2200</v>
      </c>
      <c r="C355" s="404" t="s">
        <v>51</v>
      </c>
      <c r="D355" s="405">
        <v>45586.542199074072</v>
      </c>
      <c r="E355" s="406" t="str">
        <f t="shared" si="8"/>
        <v>TRU000352</v>
      </c>
      <c r="F355" s="407" t="b">
        <v>1</v>
      </c>
      <c r="G355" s="408" t="s">
        <v>1879</v>
      </c>
      <c r="H355" s="409"/>
      <c r="I355" s="410" t="s">
        <v>2201</v>
      </c>
      <c r="J355" s="421" t="s">
        <v>2202</v>
      </c>
      <c r="K355" s="408" t="s">
        <v>2203</v>
      </c>
      <c r="L355" s="412"/>
      <c r="M355" s="413" t="b">
        <v>0</v>
      </c>
      <c r="N355" s="414" t="s">
        <v>465</v>
      </c>
      <c r="O355" s="415" t="s">
        <v>144</v>
      </c>
      <c r="P355" s="416" t="s">
        <v>156</v>
      </c>
      <c r="Q355" s="208">
        <v>45597.333333333336</v>
      </c>
      <c r="R355" s="272">
        <v>45597.583333333336</v>
      </c>
      <c r="S355" s="417" t="s">
        <v>2204</v>
      </c>
      <c r="T355" s="417" t="s">
        <v>2205</v>
      </c>
      <c r="U355" s="415" t="s">
        <v>163</v>
      </c>
      <c r="V355" s="211"/>
      <c r="W355" s="418">
        <v>45590.542199074072</v>
      </c>
      <c r="X355" s="419"/>
      <c r="Y355" s="419" t="str">
        <f t="shared" ca="1" si="9"/>
        <v>4 วัน 0 ชั่วโมง</v>
      </c>
      <c r="Z355" s="420"/>
      <c r="AA355" s="211" t="s">
        <v>2206</v>
      </c>
      <c r="AB355" s="420"/>
    </row>
    <row r="356" spans="1:28" ht="22.5" customHeight="1">
      <c r="A356" s="403" t="s">
        <v>2207</v>
      </c>
      <c r="B356" s="403"/>
      <c r="C356" s="404" t="s">
        <v>51</v>
      </c>
      <c r="D356" s="405">
        <v>45586.679675925923</v>
      </c>
      <c r="E356" s="406" t="str">
        <f t="shared" si="8"/>
        <v>TRU000353</v>
      </c>
      <c r="F356" s="407" t="b">
        <v>1</v>
      </c>
      <c r="G356" s="408" t="s">
        <v>455</v>
      </c>
      <c r="H356" s="409"/>
      <c r="I356" s="410"/>
      <c r="J356" s="411"/>
      <c r="K356" s="408" t="s">
        <v>2208</v>
      </c>
      <c r="L356" s="412"/>
      <c r="M356" s="413" t="b">
        <v>1</v>
      </c>
      <c r="N356" s="414" t="s">
        <v>67</v>
      </c>
      <c r="O356" s="415" t="s">
        <v>144</v>
      </c>
      <c r="P356" s="416" t="s">
        <v>69</v>
      </c>
      <c r="Q356" s="397"/>
      <c r="R356" s="398"/>
      <c r="S356" s="417"/>
      <c r="T356" s="417" t="s">
        <v>1642</v>
      </c>
      <c r="U356" s="415" t="s">
        <v>71</v>
      </c>
      <c r="V356" s="211"/>
      <c r="W356" s="418">
        <v>45586.679675925923</v>
      </c>
      <c r="X356" s="419"/>
      <c r="Y356" s="419" t="str">
        <f t="shared" ca="1" si="9"/>
        <v>0 วัน 0 ชั่วโมง</v>
      </c>
      <c r="Z356" s="420"/>
      <c r="AA356" s="211" t="s">
        <v>2209</v>
      </c>
      <c r="AB356" s="423" t="s">
        <v>2210</v>
      </c>
    </row>
    <row r="357" spans="1:28" ht="22.5" customHeight="1">
      <c r="A357" s="403" t="s">
        <v>2211</v>
      </c>
      <c r="B357" s="403"/>
      <c r="C357" s="404" t="s">
        <v>51</v>
      </c>
      <c r="D357" s="405">
        <v>45586.702905092592</v>
      </c>
      <c r="E357" s="406" t="str">
        <f t="shared" si="8"/>
        <v>MAY000354</v>
      </c>
      <c r="F357" s="407" t="s">
        <v>825</v>
      </c>
      <c r="G357" s="408" t="s">
        <v>455</v>
      </c>
      <c r="H357" s="409"/>
      <c r="I357" s="410"/>
      <c r="J357" s="411"/>
      <c r="K357" s="408" t="s">
        <v>2212</v>
      </c>
      <c r="L357" s="412"/>
      <c r="M357" s="413" t="b">
        <v>1</v>
      </c>
      <c r="N357" s="414" t="s">
        <v>67</v>
      </c>
      <c r="O357" s="415" t="s">
        <v>144</v>
      </c>
      <c r="P357" s="416" t="s">
        <v>69</v>
      </c>
      <c r="Q357" s="397"/>
      <c r="R357" s="398"/>
      <c r="S357" s="417"/>
      <c r="T357" s="417" t="s">
        <v>1642</v>
      </c>
      <c r="U357" s="415" t="s">
        <v>71</v>
      </c>
      <c r="V357" s="211"/>
      <c r="W357" s="418">
        <v>45586.702905092592</v>
      </c>
      <c r="X357" s="419"/>
      <c r="Y357" s="419" t="str">
        <f t="shared" ca="1" si="9"/>
        <v>0 วัน 0 ชั่วโมง</v>
      </c>
      <c r="Z357" s="420"/>
      <c r="AA357" s="211"/>
      <c r="AB357" s="423" t="s">
        <v>2213</v>
      </c>
    </row>
    <row r="358" spans="1:28" ht="22.5" customHeight="1">
      <c r="A358" s="403" t="s">
        <v>2214</v>
      </c>
      <c r="B358" s="403"/>
      <c r="C358" s="404" t="s">
        <v>51</v>
      </c>
      <c r="D358" s="405">
        <v>45587.365925925929</v>
      </c>
      <c r="E358" s="406" t="str">
        <f t="shared" si="8"/>
        <v>YSL000355</v>
      </c>
      <c r="F358" s="407" t="s">
        <v>1063</v>
      </c>
      <c r="G358" s="408" t="s">
        <v>455</v>
      </c>
      <c r="H358" s="409"/>
      <c r="I358" s="410"/>
      <c r="J358" s="411"/>
      <c r="K358" s="408" t="s">
        <v>2215</v>
      </c>
      <c r="L358" s="412"/>
      <c r="M358" s="413" t="b">
        <v>1</v>
      </c>
      <c r="N358" s="414" t="s">
        <v>67</v>
      </c>
      <c r="O358" s="415" t="s">
        <v>466</v>
      </c>
      <c r="P358" s="416" t="s">
        <v>69</v>
      </c>
      <c r="Q358" s="397"/>
      <c r="R358" s="398"/>
      <c r="S358" s="417"/>
      <c r="T358" s="417" t="s">
        <v>2216</v>
      </c>
      <c r="U358" s="415" t="s">
        <v>71</v>
      </c>
      <c r="V358" s="211"/>
      <c r="W358" s="418">
        <v>45587.365925925929</v>
      </c>
      <c r="X358" s="419"/>
      <c r="Y358" s="419" t="str">
        <f t="shared" ca="1" si="9"/>
        <v>0 วัน 0 ชั่วโมง</v>
      </c>
      <c r="Z358" s="420"/>
      <c r="AA358" s="211"/>
      <c r="AB358" s="420" t="s">
        <v>2217</v>
      </c>
    </row>
    <row r="359" spans="1:28" ht="22.5" customHeight="1">
      <c r="A359" s="403" t="s">
        <v>2218</v>
      </c>
      <c r="B359" s="403"/>
      <c r="C359" s="404" t="s">
        <v>51</v>
      </c>
      <c r="D359" s="405">
        <v>45587.368159722224</v>
      </c>
      <c r="E359" s="406" t="str">
        <f t="shared" si="8"/>
        <v>YSL000356</v>
      </c>
      <c r="F359" s="407" t="s">
        <v>1063</v>
      </c>
      <c r="G359" s="408" t="s">
        <v>1038</v>
      </c>
      <c r="H359" s="409"/>
      <c r="I359" s="410"/>
      <c r="J359" s="411"/>
      <c r="K359" s="408" t="s">
        <v>2219</v>
      </c>
      <c r="L359" s="412"/>
      <c r="M359" s="413"/>
      <c r="N359" s="414" t="s">
        <v>57</v>
      </c>
      <c r="O359" s="415" t="s">
        <v>144</v>
      </c>
      <c r="P359" s="416" t="s">
        <v>196</v>
      </c>
      <c r="Q359" s="208">
        <v>45588.75</v>
      </c>
      <c r="R359" s="272">
        <v>45588.916666666664</v>
      </c>
      <c r="S359" s="417" t="s">
        <v>2220</v>
      </c>
      <c r="T359" s="417" t="s">
        <v>2221</v>
      </c>
      <c r="U359" s="415"/>
      <c r="V359" s="211"/>
      <c r="W359" s="418">
        <v>45588.909826388888</v>
      </c>
      <c r="X359" s="419"/>
      <c r="Y359" s="419" t="str">
        <f t="shared" ca="1" si="9"/>
        <v>1.54 วัน 13 ชั่วโมง</v>
      </c>
      <c r="Z359" s="420"/>
      <c r="AA359" s="211"/>
      <c r="AB359" s="420"/>
    </row>
    <row r="360" spans="1:28" ht="22.5" customHeight="1">
      <c r="A360" s="403" t="s">
        <v>2222</v>
      </c>
      <c r="B360" s="403"/>
      <c r="C360" s="404" t="s">
        <v>51</v>
      </c>
      <c r="D360" s="405">
        <v>45587.36996527778</v>
      </c>
      <c r="E360" s="406" t="str">
        <f t="shared" si="8"/>
        <v>YSL000357</v>
      </c>
      <c r="F360" s="407" t="s">
        <v>1063</v>
      </c>
      <c r="G360" s="408" t="s">
        <v>2223</v>
      </c>
      <c r="H360" s="409" t="s">
        <v>2224</v>
      </c>
      <c r="I360" s="410"/>
      <c r="J360" s="411"/>
      <c r="K360" s="408" t="s">
        <v>2219</v>
      </c>
      <c r="L360" s="412"/>
      <c r="M360" s="413"/>
      <c r="N360" s="414" t="s">
        <v>57</v>
      </c>
      <c r="O360" s="415" t="s">
        <v>144</v>
      </c>
      <c r="P360" s="416" t="s">
        <v>297</v>
      </c>
      <c r="Q360" s="208">
        <v>45587.541666666664</v>
      </c>
      <c r="R360" s="272">
        <v>45587.958333333336</v>
      </c>
      <c r="S360" s="417" t="s">
        <v>2225</v>
      </c>
      <c r="T360" s="417" t="s">
        <v>2226</v>
      </c>
      <c r="U360" s="415"/>
      <c r="V360" s="211"/>
      <c r="W360" s="418">
        <v>45587.622175925928</v>
      </c>
      <c r="X360" s="419"/>
      <c r="Y360" s="419" t="str">
        <f t="shared" ca="1" si="9"/>
        <v>0.25 วัน 6.05 ชั่วโมง</v>
      </c>
      <c r="Z360" s="420"/>
      <c r="AA360" s="211"/>
      <c r="AB360" s="420"/>
    </row>
    <row r="361" spans="1:28" ht="22.5" customHeight="1">
      <c r="A361" s="403" t="s">
        <v>2227</v>
      </c>
      <c r="B361" s="403"/>
      <c r="C361" s="404" t="s">
        <v>51</v>
      </c>
      <c r="D361" s="405">
        <v>45587.370833333334</v>
      </c>
      <c r="E361" s="406" t="str">
        <f t="shared" si="8"/>
        <v>YSL000358</v>
      </c>
      <c r="F361" s="407" t="s">
        <v>1063</v>
      </c>
      <c r="G361" s="408" t="s">
        <v>2228</v>
      </c>
      <c r="H361" s="409"/>
      <c r="I361" s="410"/>
      <c r="J361" s="411"/>
      <c r="K361" s="408" t="s">
        <v>2219</v>
      </c>
      <c r="L361" s="412"/>
      <c r="M361" s="413"/>
      <c r="N361" s="414" t="s">
        <v>57</v>
      </c>
      <c r="O361" s="415" t="s">
        <v>144</v>
      </c>
      <c r="P361" s="416" t="s">
        <v>297</v>
      </c>
      <c r="Q361" s="208">
        <v>45588.541666666664</v>
      </c>
      <c r="R361" s="272">
        <v>45588.958333333336</v>
      </c>
      <c r="S361" s="417" t="s">
        <v>2229</v>
      </c>
      <c r="T361" s="417" t="s">
        <v>1401</v>
      </c>
      <c r="U361" s="415"/>
      <c r="V361" s="211"/>
      <c r="W361" s="418">
        <v>45587.370833333334</v>
      </c>
      <c r="X361" s="419"/>
      <c r="Y361" s="419" t="str">
        <f t="shared" ca="1" si="9"/>
        <v>0 วัน 0 ชั่วโมง</v>
      </c>
      <c r="Z361" s="420"/>
      <c r="AA361" s="211"/>
      <c r="AB361" s="420"/>
    </row>
    <row r="362" spans="1:28" ht="22.5" customHeight="1">
      <c r="A362" s="403" t="s">
        <v>2230</v>
      </c>
      <c r="B362" s="403"/>
      <c r="C362" s="404"/>
      <c r="D362" s="405">
        <v>45587.407002314816</v>
      </c>
      <c r="E362" s="406" t="str">
        <f t="shared" si="8"/>
        <v>รพ.000359</v>
      </c>
      <c r="F362" s="407" t="s">
        <v>1112</v>
      </c>
      <c r="G362" s="408" t="s">
        <v>651</v>
      </c>
      <c r="H362" s="409"/>
      <c r="I362" s="410"/>
      <c r="J362" s="411"/>
      <c r="K362" s="408" t="s">
        <v>2231</v>
      </c>
      <c r="L362" s="412"/>
      <c r="M362" s="413"/>
      <c r="N362" s="414" t="s">
        <v>465</v>
      </c>
      <c r="O362" s="415" t="s">
        <v>144</v>
      </c>
      <c r="P362" s="416"/>
      <c r="Q362" s="208"/>
      <c r="R362" s="272"/>
      <c r="S362" s="417" t="s">
        <v>2232</v>
      </c>
      <c r="T362" s="417" t="s">
        <v>2233</v>
      </c>
      <c r="U362" s="415" t="s">
        <v>294</v>
      </c>
      <c r="V362" s="211"/>
      <c r="W362" s="418">
        <v>45587.407002314816</v>
      </c>
      <c r="X362" s="419"/>
      <c r="Y362" s="419" t="str">
        <f t="shared" ca="1" si="9"/>
        <v>0 วัน 0 ชั่วโมง</v>
      </c>
      <c r="Z362" s="420"/>
      <c r="AA362" s="211"/>
      <c r="AB362" s="420"/>
    </row>
    <row r="363" spans="1:28" ht="22.5" customHeight="1">
      <c r="A363" s="403" t="s">
        <v>2234</v>
      </c>
      <c r="B363" s="403"/>
      <c r="C363" s="404" t="s">
        <v>51</v>
      </c>
      <c r="D363" s="405">
        <v>45587.442175925928</v>
      </c>
      <c r="E363" s="406" t="str">
        <f t="shared" si="8"/>
        <v>TRU000360</v>
      </c>
      <c r="F363" s="407" t="b">
        <v>1</v>
      </c>
      <c r="G363" s="408" t="s">
        <v>455</v>
      </c>
      <c r="H363" s="409"/>
      <c r="I363" s="410"/>
      <c r="J363" s="411"/>
      <c r="K363" s="408" t="s">
        <v>2235</v>
      </c>
      <c r="L363" s="412"/>
      <c r="M363" s="413" t="b">
        <v>1</v>
      </c>
      <c r="N363" s="414" t="s">
        <v>67</v>
      </c>
      <c r="O363" s="415" t="s">
        <v>466</v>
      </c>
      <c r="P363" s="416" t="s">
        <v>69</v>
      </c>
      <c r="Q363" s="208"/>
      <c r="R363" s="272"/>
      <c r="S363" s="417" t="s">
        <v>2236</v>
      </c>
      <c r="T363" s="417" t="s">
        <v>2237</v>
      </c>
      <c r="U363" s="415" t="s">
        <v>71</v>
      </c>
      <c r="V363" s="211"/>
      <c r="W363" s="418">
        <v>45587.442175925928</v>
      </c>
      <c r="X363" s="419"/>
      <c r="Y363" s="419" t="str">
        <f t="shared" ca="1" si="9"/>
        <v>0 วัน 0 ชั่วโมง</v>
      </c>
      <c r="Z363" s="420"/>
      <c r="AA363" s="211" t="s">
        <v>2238</v>
      </c>
      <c r="AB363" s="420" t="s">
        <v>2239</v>
      </c>
    </row>
    <row r="364" spans="1:28" ht="22.5" customHeight="1">
      <c r="A364" s="403" t="s">
        <v>2240</v>
      </c>
      <c r="B364" s="403" t="s">
        <v>2241</v>
      </c>
      <c r="C364" s="404" t="s">
        <v>51</v>
      </c>
      <c r="D364" s="405">
        <v>45587.443067129629</v>
      </c>
      <c r="E364" s="406" t="str">
        <f t="shared" si="8"/>
        <v>BMW000361</v>
      </c>
      <c r="F364" s="407" t="s">
        <v>876</v>
      </c>
      <c r="G364" s="408" t="s">
        <v>2242</v>
      </c>
      <c r="H364" s="409"/>
      <c r="I364" s="410" t="s">
        <v>2243</v>
      </c>
      <c r="J364" s="411"/>
      <c r="K364" s="408" t="s">
        <v>2244</v>
      </c>
      <c r="L364" s="412" t="s">
        <v>2245</v>
      </c>
      <c r="M364" s="413" t="b">
        <v>1</v>
      </c>
      <c r="N364" s="414" t="s">
        <v>465</v>
      </c>
      <c r="O364" s="415" t="s">
        <v>144</v>
      </c>
      <c r="P364" s="416" t="s">
        <v>2246</v>
      </c>
      <c r="Q364" s="208"/>
      <c r="R364" s="272"/>
      <c r="S364" s="417" t="s">
        <v>2247</v>
      </c>
      <c r="T364" s="417" t="s">
        <v>302</v>
      </c>
      <c r="U364" s="415" t="s">
        <v>319</v>
      </c>
      <c r="V364" s="211"/>
      <c r="W364" s="418">
        <v>45587.443067129629</v>
      </c>
      <c r="X364" s="419"/>
      <c r="Y364" s="419" t="str">
        <f t="shared" ca="1" si="9"/>
        <v>0 วัน 0 ชั่วโมง</v>
      </c>
      <c r="Z364" s="420"/>
      <c r="AA364" s="211" t="s">
        <v>2248</v>
      </c>
      <c r="AB364" s="420"/>
    </row>
    <row r="365" spans="1:28" ht="22.5" customHeight="1">
      <c r="A365" s="403" t="s">
        <v>2249</v>
      </c>
      <c r="B365" s="403" t="s">
        <v>2250</v>
      </c>
      <c r="C365" s="404" t="s">
        <v>61</v>
      </c>
      <c r="D365" s="405">
        <v>45587.501689814817</v>
      </c>
      <c r="E365" s="406" t="str">
        <f t="shared" si="8"/>
        <v>TRU000362</v>
      </c>
      <c r="F365" s="407" t="b">
        <v>1</v>
      </c>
      <c r="G365" s="408" t="s">
        <v>348</v>
      </c>
      <c r="H365" s="409"/>
      <c r="I365" s="410" t="s">
        <v>2251</v>
      </c>
      <c r="J365" s="421" t="s">
        <v>2252</v>
      </c>
      <c r="K365" s="408" t="s">
        <v>2253</v>
      </c>
      <c r="L365" s="412" t="s">
        <v>2254</v>
      </c>
      <c r="M365" s="413" t="b">
        <v>1</v>
      </c>
      <c r="N365" s="414" t="s">
        <v>465</v>
      </c>
      <c r="O365" s="415" t="s">
        <v>144</v>
      </c>
      <c r="P365" s="416" t="s">
        <v>69</v>
      </c>
      <c r="Q365" s="208"/>
      <c r="R365" s="272"/>
      <c r="S365" s="417" t="s">
        <v>2255</v>
      </c>
      <c r="T365" s="417" t="s">
        <v>2256</v>
      </c>
      <c r="U365" s="415" t="s">
        <v>2257</v>
      </c>
      <c r="V365" s="211"/>
      <c r="W365" s="418">
        <v>45588.55746527778</v>
      </c>
      <c r="X365" s="419"/>
      <c r="Y365" s="419" t="str">
        <f t="shared" ca="1" si="9"/>
        <v>1.06 วัน 1.34 ชั่วโมง</v>
      </c>
      <c r="Z365" s="420"/>
      <c r="AA365" s="211"/>
      <c r="AB365" s="420"/>
    </row>
    <row r="366" spans="1:28" ht="22.5" customHeight="1">
      <c r="A366" s="403" t="s">
        <v>2258</v>
      </c>
      <c r="B366" s="403"/>
      <c r="C366" s="404" t="s">
        <v>51</v>
      </c>
      <c r="D366" s="405">
        <v>45587.584537037037</v>
      </c>
      <c r="E366" s="406" t="str">
        <f t="shared" si="8"/>
        <v>POP000363</v>
      </c>
      <c r="F366" s="407" t="s">
        <v>998</v>
      </c>
      <c r="G366" s="408" t="s">
        <v>455</v>
      </c>
      <c r="H366" s="409"/>
      <c r="I366" s="410" t="s">
        <v>2259</v>
      </c>
      <c r="J366" s="411"/>
      <c r="K366" s="408" t="s">
        <v>2260</v>
      </c>
      <c r="L366" s="412"/>
      <c r="M366" s="413" t="b">
        <v>1</v>
      </c>
      <c r="N366" s="414" t="s">
        <v>67</v>
      </c>
      <c r="O366" s="415" t="s">
        <v>144</v>
      </c>
      <c r="P366" s="416" t="s">
        <v>69</v>
      </c>
      <c r="Q366" s="208"/>
      <c r="R366" s="272"/>
      <c r="S366" s="417"/>
      <c r="T366" s="417" t="s">
        <v>1642</v>
      </c>
      <c r="U366" s="415" t="s">
        <v>71</v>
      </c>
      <c r="V366" s="211"/>
      <c r="W366" s="418">
        <v>45587.584537037037</v>
      </c>
      <c r="X366" s="419"/>
      <c r="Y366" s="419" t="str">
        <f t="shared" ca="1" si="9"/>
        <v>0 วัน 0 ชั่วโมง</v>
      </c>
      <c r="Z366" s="420"/>
      <c r="AA366" s="211"/>
      <c r="AB366" s="420"/>
    </row>
    <row r="367" spans="1:28" ht="22.5" customHeight="1">
      <c r="A367" s="403" t="s">
        <v>2261</v>
      </c>
      <c r="B367" s="403"/>
      <c r="C367" s="404" t="s">
        <v>51</v>
      </c>
      <c r="D367" s="405">
        <v>45587.598587962966</v>
      </c>
      <c r="E367" s="406" t="str">
        <f t="shared" si="8"/>
        <v>TRU000364</v>
      </c>
      <c r="F367" s="407" t="b">
        <v>1</v>
      </c>
      <c r="G367" s="408" t="s">
        <v>455</v>
      </c>
      <c r="H367" s="409"/>
      <c r="I367" s="410" t="s">
        <v>1789</v>
      </c>
      <c r="J367" s="411"/>
      <c r="K367" s="408" t="s">
        <v>2262</v>
      </c>
      <c r="L367" s="412"/>
      <c r="M367" s="413" t="b">
        <v>1</v>
      </c>
      <c r="N367" s="414" t="s">
        <v>67</v>
      </c>
      <c r="O367" s="415" t="s">
        <v>144</v>
      </c>
      <c r="P367" s="416" t="s">
        <v>69</v>
      </c>
      <c r="Q367" s="208"/>
      <c r="R367" s="272"/>
      <c r="S367" s="417"/>
      <c r="T367" s="417" t="s">
        <v>1642</v>
      </c>
      <c r="U367" s="415" t="s">
        <v>71</v>
      </c>
      <c r="V367" s="211"/>
      <c r="W367" s="418">
        <v>45587.598587962966</v>
      </c>
      <c r="X367" s="419"/>
      <c r="Y367" s="419" t="str">
        <f t="shared" ca="1" si="9"/>
        <v>0 วัน 0 ชั่วโมง</v>
      </c>
      <c r="Z367" s="420"/>
      <c r="AA367" s="211"/>
      <c r="AB367" s="420"/>
    </row>
    <row r="368" spans="1:28" ht="22.5" customHeight="1">
      <c r="A368" s="403" t="s">
        <v>2263</v>
      </c>
      <c r="B368" s="403"/>
      <c r="C368" s="404" t="s">
        <v>51</v>
      </c>
      <c r="D368" s="405">
        <v>45587.675173611111</v>
      </c>
      <c r="E368" s="406" t="str">
        <f t="shared" si="8"/>
        <v>LAB000365</v>
      </c>
      <c r="F368" s="407" t="s">
        <v>462</v>
      </c>
      <c r="G368" s="408" t="s">
        <v>455</v>
      </c>
      <c r="H368" s="409"/>
      <c r="I368" s="410"/>
      <c r="J368" s="411"/>
      <c r="K368" s="408" t="s">
        <v>2264</v>
      </c>
      <c r="L368" s="412"/>
      <c r="M368" s="413" t="b">
        <v>1</v>
      </c>
      <c r="N368" s="414" t="s">
        <v>67</v>
      </c>
      <c r="O368" s="415" t="s">
        <v>144</v>
      </c>
      <c r="P368" s="416" t="s">
        <v>69</v>
      </c>
      <c r="Q368" s="208"/>
      <c r="R368" s="272"/>
      <c r="S368" s="417"/>
      <c r="T368" s="417"/>
      <c r="U368" s="415" t="s">
        <v>319</v>
      </c>
      <c r="V368" s="211"/>
      <c r="W368" s="418">
        <v>45587.675173611111</v>
      </c>
      <c r="X368" s="419"/>
      <c r="Y368" s="419" t="str">
        <f t="shared" ca="1" si="9"/>
        <v>0 วัน 0 ชั่วโมง</v>
      </c>
      <c r="Z368" s="420"/>
      <c r="AA368" s="211"/>
      <c r="AB368" s="420"/>
    </row>
    <row r="369" spans="1:28" ht="22.5" customHeight="1">
      <c r="A369" s="403" t="s">
        <v>2265</v>
      </c>
      <c r="B369" s="403"/>
      <c r="C369" s="404" t="s">
        <v>51</v>
      </c>
      <c r="D369" s="405">
        <v>45588.447638888887</v>
      </c>
      <c r="E369" s="406" t="str">
        <f t="shared" si="8"/>
        <v>MAR000366</v>
      </c>
      <c r="F369" s="407" t="s">
        <v>969</v>
      </c>
      <c r="G369" s="408" t="s">
        <v>1579</v>
      </c>
      <c r="H369" s="409"/>
      <c r="I369" s="410" t="s">
        <v>1364</v>
      </c>
      <c r="J369" s="421" t="s">
        <v>1365</v>
      </c>
      <c r="K369" s="408" t="s">
        <v>2266</v>
      </c>
      <c r="L369" s="412" t="s">
        <v>2267</v>
      </c>
      <c r="M369" s="413" t="b">
        <v>0</v>
      </c>
      <c r="N369" s="414" t="s">
        <v>57</v>
      </c>
      <c r="O369" s="415" t="s">
        <v>144</v>
      </c>
      <c r="P369" s="416" t="s">
        <v>2268</v>
      </c>
      <c r="Q369" s="208">
        <v>45589.333333333336</v>
      </c>
      <c r="R369" s="272">
        <v>45589.5</v>
      </c>
      <c r="S369" s="417" t="s">
        <v>2269</v>
      </c>
      <c r="T369" s="417" t="s">
        <v>2270</v>
      </c>
      <c r="U369" s="415" t="s">
        <v>163</v>
      </c>
      <c r="V369" s="211"/>
      <c r="W369" s="418">
        <v>45588.447638888887</v>
      </c>
      <c r="X369" s="419"/>
      <c r="Y369" s="419" t="str">
        <f t="shared" ca="1" si="9"/>
        <v>0 วัน 0 ชั่วโมง</v>
      </c>
      <c r="Z369" s="420"/>
      <c r="AA369" s="211"/>
      <c r="AB369" s="420"/>
    </row>
    <row r="370" spans="1:28" ht="22.5" customHeight="1">
      <c r="A370" s="403" t="s">
        <v>2271</v>
      </c>
      <c r="B370" s="403"/>
      <c r="C370" s="404" t="s">
        <v>51</v>
      </c>
      <c r="D370" s="405">
        <v>45588.656608796293</v>
      </c>
      <c r="E370" s="406" t="str">
        <f t="shared" si="8"/>
        <v>DTA000367</v>
      </c>
      <c r="F370" s="407" t="s">
        <v>543</v>
      </c>
      <c r="G370" s="408" t="s">
        <v>455</v>
      </c>
      <c r="H370" s="409"/>
      <c r="I370" s="410"/>
      <c r="J370" s="411"/>
      <c r="K370" s="408" t="s">
        <v>2272</v>
      </c>
      <c r="L370" s="412"/>
      <c r="M370" s="413" t="b">
        <v>1</v>
      </c>
      <c r="N370" s="414" t="s">
        <v>67</v>
      </c>
      <c r="O370" s="415" t="s">
        <v>144</v>
      </c>
      <c r="P370" s="416" t="s">
        <v>69</v>
      </c>
      <c r="Q370" s="208"/>
      <c r="R370" s="272"/>
      <c r="S370" s="417"/>
      <c r="T370" s="417"/>
      <c r="U370" s="415" t="s">
        <v>71</v>
      </c>
      <c r="V370" s="211"/>
      <c r="W370" s="418">
        <v>45588.656608796293</v>
      </c>
      <c r="X370" s="419"/>
      <c r="Y370" s="419" t="str">
        <f t="shared" ca="1" si="9"/>
        <v>0 วัน 0 ชั่วโมง</v>
      </c>
      <c r="Z370" s="420"/>
      <c r="AA370" s="211"/>
      <c r="AB370" s="420" t="s">
        <v>2273</v>
      </c>
    </row>
    <row r="371" spans="1:28" ht="22.5" customHeight="1">
      <c r="A371" s="403" t="s">
        <v>2274</v>
      </c>
      <c r="B371" s="403"/>
      <c r="C371" s="404" t="s">
        <v>51</v>
      </c>
      <c r="D371" s="405">
        <v>45588.705729166664</v>
      </c>
      <c r="E371" s="406" t="str">
        <f t="shared" si="8"/>
        <v>TRU000368</v>
      </c>
      <c r="F371" s="407" t="b">
        <v>1</v>
      </c>
      <c r="G371" s="408" t="s">
        <v>455</v>
      </c>
      <c r="H371" s="409"/>
      <c r="I371" s="410"/>
      <c r="J371" s="411"/>
      <c r="K371" s="408" t="s">
        <v>2275</v>
      </c>
      <c r="L371" s="412"/>
      <c r="M371" s="413" t="b">
        <v>1</v>
      </c>
      <c r="N371" s="414" t="s">
        <v>67</v>
      </c>
      <c r="O371" s="415" t="s">
        <v>144</v>
      </c>
      <c r="P371" s="416" t="s">
        <v>69</v>
      </c>
      <c r="Q371" s="208"/>
      <c r="R371" s="272"/>
      <c r="S371" s="417"/>
      <c r="T371" s="417" t="s">
        <v>1726</v>
      </c>
      <c r="U371" s="415" t="s">
        <v>71</v>
      </c>
      <c r="V371" s="211"/>
      <c r="W371" s="418">
        <v>45589.35087962963</v>
      </c>
      <c r="X371" s="419"/>
      <c r="Y371" s="419" t="str">
        <f t="shared" ca="1" si="9"/>
        <v>0.65 วัน 15.48 ชั่วโมง</v>
      </c>
      <c r="Z371" s="420"/>
      <c r="AA371" s="211"/>
      <c r="AB371" s="420" t="s">
        <v>2276</v>
      </c>
    </row>
    <row r="372" spans="1:28" ht="22.5" customHeight="1">
      <c r="A372" s="403" t="s">
        <v>2277</v>
      </c>
      <c r="B372" s="403"/>
      <c r="C372" s="404" t="s">
        <v>51</v>
      </c>
      <c r="D372" s="405">
        <v>45588.719293981485</v>
      </c>
      <c r="E372" s="406" t="str">
        <f t="shared" si="8"/>
        <v>BMN000369</v>
      </c>
      <c r="F372" s="407" t="s">
        <v>112</v>
      </c>
      <c r="G372" s="408" t="s">
        <v>2278</v>
      </c>
      <c r="H372" s="409"/>
      <c r="I372" s="410"/>
      <c r="J372" s="411"/>
      <c r="K372" s="408" t="s">
        <v>2279</v>
      </c>
      <c r="L372" s="412"/>
      <c r="M372" s="413" t="b">
        <v>1</v>
      </c>
      <c r="N372" s="414" t="s">
        <v>57</v>
      </c>
      <c r="O372" s="415" t="s">
        <v>144</v>
      </c>
      <c r="P372" s="416" t="s">
        <v>2280</v>
      </c>
      <c r="Q372" s="208">
        <v>45595.333333333336</v>
      </c>
      <c r="R372" s="272">
        <v>45596</v>
      </c>
      <c r="S372" s="417" t="s">
        <v>2281</v>
      </c>
      <c r="T372" s="417" t="s">
        <v>2282</v>
      </c>
      <c r="U372" s="415" t="s">
        <v>163</v>
      </c>
      <c r="V372" s="211"/>
      <c r="W372" s="418">
        <v>45596.219293981485</v>
      </c>
      <c r="X372" s="419"/>
      <c r="Y372" s="419" t="str">
        <f t="shared" ca="1" si="9"/>
        <v>7.5 วัน 12 ชั่วโมง</v>
      </c>
      <c r="Z372" s="420"/>
      <c r="AA372" s="211" t="s">
        <v>2283</v>
      </c>
      <c r="AB372" s="420"/>
    </row>
    <row r="373" spans="1:28" ht="22.5" customHeight="1">
      <c r="A373" s="403" t="s">
        <v>2284</v>
      </c>
      <c r="B373" s="403"/>
      <c r="C373" s="404" t="s">
        <v>51</v>
      </c>
      <c r="D373" s="405">
        <v>45589.41679398148</v>
      </c>
      <c r="E373" s="406" t="str">
        <f t="shared" si="8"/>
        <v>BMN000370</v>
      </c>
      <c r="F373" s="407" t="s">
        <v>112</v>
      </c>
      <c r="G373" s="408" t="s">
        <v>2285</v>
      </c>
      <c r="H373" s="409"/>
      <c r="I373" s="410"/>
      <c r="J373" s="411"/>
      <c r="K373" s="408" t="s">
        <v>2286</v>
      </c>
      <c r="L373" s="412"/>
      <c r="M373" s="413"/>
      <c r="N373" s="414" t="s">
        <v>67</v>
      </c>
      <c r="O373" s="415" t="s">
        <v>144</v>
      </c>
      <c r="P373" s="416" t="s">
        <v>69</v>
      </c>
      <c r="Q373" s="208"/>
      <c r="R373" s="272"/>
      <c r="S373" s="417"/>
      <c r="T373" s="417"/>
      <c r="U373" s="415" t="s">
        <v>71</v>
      </c>
      <c r="V373" s="211"/>
      <c r="W373" s="418">
        <v>45589.41679398148</v>
      </c>
      <c r="X373" s="419"/>
      <c r="Y373" s="419" t="str">
        <f t="shared" ca="1" si="9"/>
        <v>0 วัน 0 ชั่วโมง</v>
      </c>
      <c r="Z373" s="420"/>
      <c r="AA373" s="211"/>
      <c r="AB373" s="420"/>
    </row>
    <row r="374" spans="1:28" ht="22.5" customHeight="1">
      <c r="A374" s="403" t="s">
        <v>2287</v>
      </c>
      <c r="B374" s="403"/>
      <c r="C374" s="404" t="s">
        <v>61</v>
      </c>
      <c r="D374" s="405">
        <v>45589.405405092592</v>
      </c>
      <c r="E374" s="406" t="str">
        <f t="shared" si="8"/>
        <v>DTA000371</v>
      </c>
      <c r="F374" s="407" t="s">
        <v>543</v>
      </c>
      <c r="G374" s="408" t="s">
        <v>455</v>
      </c>
      <c r="H374" s="409"/>
      <c r="I374" s="410" t="s">
        <v>2288</v>
      </c>
      <c r="J374" s="411"/>
      <c r="K374" s="408" t="s">
        <v>2289</v>
      </c>
      <c r="L374" s="412"/>
      <c r="M374" s="413" t="b">
        <v>1</v>
      </c>
      <c r="N374" s="414" t="s">
        <v>67</v>
      </c>
      <c r="O374" s="415" t="s">
        <v>144</v>
      </c>
      <c r="P374" s="416" t="s">
        <v>69</v>
      </c>
      <c r="Q374" s="208"/>
      <c r="R374" s="272"/>
      <c r="S374" s="417"/>
      <c r="T374" s="417"/>
      <c r="U374" s="415"/>
      <c r="V374" s="211"/>
      <c r="W374" s="418">
        <v>45589.405405092592</v>
      </c>
      <c r="X374" s="419"/>
      <c r="Y374" s="419" t="str">
        <f t="shared" ca="1" si="9"/>
        <v>0 วัน 0 ชั่วโมง</v>
      </c>
      <c r="Z374" s="420"/>
      <c r="AA374" s="211"/>
      <c r="AB374" s="420"/>
    </row>
    <row r="375" spans="1:28" ht="22.5" customHeight="1">
      <c r="A375" s="403" t="s">
        <v>2290</v>
      </c>
      <c r="B375" s="403"/>
      <c r="C375" s="404" t="s">
        <v>51</v>
      </c>
      <c r="D375" s="405">
        <v>45589.442118055558</v>
      </c>
      <c r="E375" s="406" t="str">
        <f t="shared" si="8"/>
        <v>AME000372</v>
      </c>
      <c r="F375" s="407" t="s">
        <v>63</v>
      </c>
      <c r="G375" s="408" t="s">
        <v>455</v>
      </c>
      <c r="H375" s="409"/>
      <c r="I375" s="410"/>
      <c r="J375" s="411"/>
      <c r="K375" s="408" t="s">
        <v>71</v>
      </c>
      <c r="L375" s="412"/>
      <c r="M375" s="413"/>
      <c r="N375" s="414" t="s">
        <v>67</v>
      </c>
      <c r="O375" s="415" t="s">
        <v>144</v>
      </c>
      <c r="P375" s="416" t="s">
        <v>69</v>
      </c>
      <c r="Q375" s="208"/>
      <c r="R375" s="272"/>
      <c r="S375" s="417" t="s">
        <v>71</v>
      </c>
      <c r="T375" s="417" t="s">
        <v>302</v>
      </c>
      <c r="U375" s="415" t="s">
        <v>71</v>
      </c>
      <c r="V375" s="211"/>
      <c r="W375" s="418">
        <v>45589.442118055558</v>
      </c>
      <c r="X375" s="419"/>
      <c r="Y375" s="419" t="str">
        <f t="shared" ca="1" si="9"/>
        <v>0 วัน 0 ชั่วโมง</v>
      </c>
      <c r="Z375" s="420"/>
      <c r="AA375" s="211"/>
      <c r="AB375" s="420"/>
    </row>
    <row r="376" spans="1:28" ht="22.5" customHeight="1">
      <c r="A376" s="403" t="s">
        <v>2291</v>
      </c>
      <c r="B376" s="403"/>
      <c r="C376" s="404" t="s">
        <v>51</v>
      </c>
      <c r="D376" s="405">
        <v>45589.443368055552</v>
      </c>
      <c r="E376" s="406" t="str">
        <f t="shared" si="8"/>
        <v>VES000373</v>
      </c>
      <c r="F376" s="407" t="s">
        <v>289</v>
      </c>
      <c r="G376" s="408" t="s">
        <v>2292</v>
      </c>
      <c r="H376" s="409"/>
      <c r="I376" s="410" t="s">
        <v>2293</v>
      </c>
      <c r="J376" s="421" t="s">
        <v>2294</v>
      </c>
      <c r="K376" s="408" t="s">
        <v>2295</v>
      </c>
      <c r="L376" s="412"/>
      <c r="M376" s="413" t="b">
        <v>0</v>
      </c>
      <c r="N376" s="414" t="s">
        <v>57</v>
      </c>
      <c r="O376" s="415" t="s">
        <v>144</v>
      </c>
      <c r="P376" s="416"/>
      <c r="Q376" s="208"/>
      <c r="R376" s="272"/>
      <c r="S376" s="417" t="s">
        <v>2296</v>
      </c>
      <c r="T376" s="417" t="s">
        <v>2297</v>
      </c>
      <c r="U376" s="415" t="s">
        <v>241</v>
      </c>
      <c r="V376" s="211" t="s">
        <v>2298</v>
      </c>
      <c r="W376" s="418">
        <v>45615.178090277775</v>
      </c>
      <c r="X376" s="419"/>
      <c r="Y376" s="419" t="str">
        <f t="shared" ca="1" si="9"/>
        <v>25.73 วัน 17.63 ชั่วโมง</v>
      </c>
      <c r="Z376" s="420"/>
      <c r="AA376" s="211" t="s">
        <v>2299</v>
      </c>
      <c r="AB376" s="420"/>
    </row>
    <row r="377" spans="1:28" ht="22.5" customHeight="1">
      <c r="A377" s="403" t="s">
        <v>2300</v>
      </c>
      <c r="B377" s="403"/>
      <c r="C377" s="404" t="s">
        <v>51</v>
      </c>
      <c r="D377" s="405">
        <v>45589.459814814814</v>
      </c>
      <c r="E377" s="406" t="str">
        <f t="shared" si="8"/>
        <v>TRU000374</v>
      </c>
      <c r="F377" s="407" t="b">
        <v>1</v>
      </c>
      <c r="G377" s="408" t="s">
        <v>2301</v>
      </c>
      <c r="H377" s="409"/>
      <c r="I377" s="410" t="s">
        <v>2302</v>
      </c>
      <c r="J377" s="411"/>
      <c r="K377" s="408" t="s">
        <v>2303</v>
      </c>
      <c r="L377" s="412"/>
      <c r="M377" s="413" t="b">
        <v>1</v>
      </c>
      <c r="N377" s="414" t="s">
        <v>67</v>
      </c>
      <c r="O377" s="415" t="s">
        <v>144</v>
      </c>
      <c r="P377" s="416" t="s">
        <v>69</v>
      </c>
      <c r="Q377" s="208"/>
      <c r="R377" s="272"/>
      <c r="S377" s="417" t="s">
        <v>2304</v>
      </c>
      <c r="T377" s="417" t="s">
        <v>2305</v>
      </c>
      <c r="U377" s="415" t="s">
        <v>319</v>
      </c>
      <c r="V377" s="211"/>
      <c r="W377" s="418">
        <v>45589.459814814814</v>
      </c>
      <c r="X377" s="419"/>
      <c r="Y377" s="419" t="str">
        <f t="shared" ca="1" si="9"/>
        <v>0 วัน 0 ชั่วโมง</v>
      </c>
      <c r="Z377" s="420"/>
      <c r="AA377" s="211"/>
      <c r="AB377" s="420"/>
    </row>
    <row r="378" spans="1:28" ht="22.5" customHeight="1">
      <c r="A378" s="403" t="s">
        <v>2306</v>
      </c>
      <c r="B378" s="403"/>
      <c r="C378" s="404" t="s">
        <v>51</v>
      </c>
      <c r="D378" s="405">
        <v>45589.480624999997</v>
      </c>
      <c r="E378" s="406" t="str">
        <f t="shared" si="8"/>
        <v>TRU000375</v>
      </c>
      <c r="F378" s="407" t="b">
        <v>1</v>
      </c>
      <c r="G378" s="408" t="s">
        <v>2307</v>
      </c>
      <c r="H378" s="409"/>
      <c r="I378" s="410" t="s">
        <v>2302</v>
      </c>
      <c r="J378" s="411"/>
      <c r="K378" s="408" t="s">
        <v>2308</v>
      </c>
      <c r="L378" s="412"/>
      <c r="M378" s="413" t="b">
        <v>1</v>
      </c>
      <c r="N378" s="414" t="s">
        <v>67</v>
      </c>
      <c r="O378" s="415" t="s">
        <v>144</v>
      </c>
      <c r="P378" s="416" t="s">
        <v>69</v>
      </c>
      <c r="Q378" s="208"/>
      <c r="R378" s="272"/>
      <c r="S378" s="417" t="s">
        <v>2309</v>
      </c>
      <c r="T378" s="417"/>
      <c r="U378" s="415" t="s">
        <v>319</v>
      </c>
      <c r="V378" s="211"/>
      <c r="W378" s="418">
        <v>45589.480624999997</v>
      </c>
      <c r="X378" s="419"/>
      <c r="Y378" s="419" t="str">
        <f t="shared" ca="1" si="9"/>
        <v>0 วัน 0 ชั่วโมง</v>
      </c>
      <c r="Z378" s="420"/>
      <c r="AA378" s="211"/>
      <c r="AB378" s="420"/>
    </row>
    <row r="379" spans="1:28" ht="22.5" customHeight="1">
      <c r="A379" s="403" t="s">
        <v>2310</v>
      </c>
      <c r="B379" s="403"/>
      <c r="C379" s="404" t="s">
        <v>51</v>
      </c>
      <c r="D379" s="405">
        <v>45589.541261574072</v>
      </c>
      <c r="E379" s="406" t="str">
        <f t="shared" si="8"/>
        <v>TRU000376</v>
      </c>
      <c r="F379" s="407" t="b">
        <v>1</v>
      </c>
      <c r="G379" s="408" t="s">
        <v>455</v>
      </c>
      <c r="H379" s="409"/>
      <c r="I379" s="410"/>
      <c r="J379" s="411"/>
      <c r="K379" s="408" t="s">
        <v>2311</v>
      </c>
      <c r="L379" s="412"/>
      <c r="M379" s="413" t="b">
        <v>1</v>
      </c>
      <c r="N379" s="414" t="s">
        <v>67</v>
      </c>
      <c r="O379" s="415" t="s">
        <v>144</v>
      </c>
      <c r="P379" s="416" t="s">
        <v>69</v>
      </c>
      <c r="Q379" s="208"/>
      <c r="R379" s="272"/>
      <c r="S379" s="417"/>
      <c r="T379" s="417" t="s">
        <v>1642</v>
      </c>
      <c r="U379" s="415" t="s">
        <v>71</v>
      </c>
      <c r="V379" s="211"/>
      <c r="W379" s="418">
        <v>45589.541261574072</v>
      </c>
      <c r="X379" s="419"/>
      <c r="Y379" s="419" t="str">
        <f t="shared" ca="1" si="9"/>
        <v>0 วัน 0 ชั่วโมง</v>
      </c>
      <c r="Z379" s="420"/>
      <c r="AA379" s="211"/>
      <c r="AB379" s="423" t="s">
        <v>2312</v>
      </c>
    </row>
    <row r="380" spans="1:28" ht="22.5" customHeight="1">
      <c r="A380" s="403" t="s">
        <v>2313</v>
      </c>
      <c r="B380" s="403"/>
      <c r="C380" s="404" t="s">
        <v>51</v>
      </c>
      <c r="D380" s="405">
        <v>45589.592962962961</v>
      </c>
      <c r="E380" s="406" t="str">
        <f t="shared" si="8"/>
        <v>DTA000377</v>
      </c>
      <c r="F380" s="407" t="s">
        <v>543</v>
      </c>
      <c r="G380" s="408" t="s">
        <v>2314</v>
      </c>
      <c r="H380" s="409"/>
      <c r="I380" s="410"/>
      <c r="J380" s="421" t="s">
        <v>2315</v>
      </c>
      <c r="K380" s="408" t="s">
        <v>2316</v>
      </c>
      <c r="L380" s="412"/>
      <c r="M380" s="413"/>
      <c r="N380" s="414" t="s">
        <v>67</v>
      </c>
      <c r="O380" s="415" t="s">
        <v>144</v>
      </c>
      <c r="P380" s="416"/>
      <c r="Q380" s="208"/>
      <c r="R380" s="272"/>
      <c r="S380" s="417"/>
      <c r="T380" s="417"/>
      <c r="U380" s="415"/>
      <c r="V380" s="211"/>
      <c r="W380" s="418">
        <v>45589.592962962961</v>
      </c>
      <c r="X380" s="419"/>
      <c r="Y380" s="419" t="str">
        <f t="shared" ca="1" si="9"/>
        <v>0 วัน 0 ชั่วโมง</v>
      </c>
      <c r="Z380" s="420"/>
      <c r="AA380" s="211"/>
      <c r="AB380" s="420"/>
    </row>
    <row r="381" spans="1:28" ht="22.5" customHeight="1">
      <c r="A381" s="403" t="s">
        <v>2317</v>
      </c>
      <c r="B381" s="403"/>
      <c r="C381" s="404" t="s">
        <v>51</v>
      </c>
      <c r="D381" s="405">
        <v>45589.632800925923</v>
      </c>
      <c r="E381" s="406" t="str">
        <f t="shared" si="8"/>
        <v>LAB000378</v>
      </c>
      <c r="F381" s="407" t="s">
        <v>462</v>
      </c>
      <c r="G381" s="408" t="s">
        <v>1755</v>
      </c>
      <c r="H381" s="409"/>
      <c r="I381" s="410" t="s">
        <v>1756</v>
      </c>
      <c r="J381" s="421" t="s">
        <v>1757</v>
      </c>
      <c r="K381" s="408" t="s">
        <v>2318</v>
      </c>
      <c r="L381" s="412"/>
      <c r="M381" s="413" t="b">
        <v>1</v>
      </c>
      <c r="N381" s="414" t="s">
        <v>57</v>
      </c>
      <c r="O381" s="415" t="s">
        <v>144</v>
      </c>
      <c r="P381" s="416" t="s">
        <v>156</v>
      </c>
      <c r="Q381" s="208"/>
      <c r="R381" s="272"/>
      <c r="S381" s="417" t="s">
        <v>2319</v>
      </c>
      <c r="T381" s="417" t="s">
        <v>2320</v>
      </c>
      <c r="U381" s="415" t="s">
        <v>163</v>
      </c>
      <c r="V381" s="211"/>
      <c r="W381" s="418">
        <v>45589.632800925923</v>
      </c>
      <c r="X381" s="419"/>
      <c r="Y381" s="419" t="str">
        <f t="shared" ca="1" si="9"/>
        <v>0 วัน 0 ชั่วโมง</v>
      </c>
      <c r="Z381" s="420"/>
      <c r="AA381" s="211"/>
      <c r="AB381" s="420"/>
    </row>
    <row r="382" spans="1:28" ht="22.5" customHeight="1">
      <c r="A382" s="403" t="s">
        <v>2321</v>
      </c>
      <c r="B382" s="403"/>
      <c r="C382" s="404" t="s">
        <v>51</v>
      </c>
      <c r="D382" s="405">
        <v>45589.698761574073</v>
      </c>
      <c r="E382" s="406" t="str">
        <f t="shared" si="8"/>
        <v>EVE000379</v>
      </c>
      <c r="F382" s="407" t="s">
        <v>299</v>
      </c>
      <c r="G382" s="408" t="s">
        <v>2322</v>
      </c>
      <c r="H382" s="409"/>
      <c r="I382" s="410"/>
      <c r="J382" s="411"/>
      <c r="K382" s="408" t="s">
        <v>2323</v>
      </c>
      <c r="L382" s="412"/>
      <c r="M382" s="413" t="b">
        <v>1</v>
      </c>
      <c r="N382" s="414" t="s">
        <v>57</v>
      </c>
      <c r="O382" s="415" t="s">
        <v>144</v>
      </c>
      <c r="P382" s="416" t="s">
        <v>211</v>
      </c>
      <c r="Q382" s="208">
        <v>45589.69972222222</v>
      </c>
      <c r="R382" s="272">
        <v>45589.916666666664</v>
      </c>
      <c r="S382" s="417" t="s">
        <v>2324</v>
      </c>
      <c r="T382" s="417" t="s">
        <v>2325</v>
      </c>
      <c r="U382" s="415" t="s">
        <v>1302</v>
      </c>
      <c r="V382" s="211"/>
      <c r="W382" s="418">
        <v>45590.865428240744</v>
      </c>
      <c r="X382" s="419"/>
      <c r="Y382" s="419" t="str">
        <f t="shared" ca="1" si="9"/>
        <v>1.17 วัน 4 ชั่วโมง</v>
      </c>
      <c r="Z382" s="420"/>
      <c r="AA382" s="211"/>
      <c r="AB382" s="420"/>
    </row>
    <row r="383" spans="1:28" ht="22.5" customHeight="1">
      <c r="A383" s="403" t="s">
        <v>2326</v>
      </c>
      <c r="B383" s="403"/>
      <c r="C383" s="404" t="s">
        <v>51</v>
      </c>
      <c r="D383" s="405">
        <v>45590.338831018518</v>
      </c>
      <c r="E383" s="406" t="str">
        <f t="shared" si="8"/>
        <v>BMN000380</v>
      </c>
      <c r="F383" s="407" t="s">
        <v>112</v>
      </c>
      <c r="G383" s="408" t="s">
        <v>2278</v>
      </c>
      <c r="H383" s="409" t="s">
        <v>2327</v>
      </c>
      <c r="I383" s="410"/>
      <c r="J383" s="411"/>
      <c r="K383" s="408" t="s">
        <v>2328</v>
      </c>
      <c r="L383" s="412"/>
      <c r="M383" s="413" t="b">
        <v>0</v>
      </c>
      <c r="N383" s="414" t="s">
        <v>57</v>
      </c>
      <c r="O383" s="415" t="s">
        <v>144</v>
      </c>
      <c r="P383" s="416" t="s">
        <v>2280</v>
      </c>
      <c r="Q383" s="208">
        <v>45595.333333333336</v>
      </c>
      <c r="R383" s="272">
        <v>45596.5</v>
      </c>
      <c r="S383" s="417" t="s">
        <v>2329</v>
      </c>
      <c r="T383" s="417" t="s">
        <v>2330</v>
      </c>
      <c r="U383" s="415" t="s">
        <v>163</v>
      </c>
      <c r="V383" s="211"/>
      <c r="W383" s="418">
        <v>45596.255497685182</v>
      </c>
      <c r="X383" s="419"/>
      <c r="Y383" s="419" t="str">
        <f t="shared" ca="1" si="9"/>
        <v>5.92 วัน 22 ชั่วโมง</v>
      </c>
      <c r="Z383" s="420"/>
      <c r="AA383" s="211"/>
      <c r="AB383" s="420"/>
    </row>
    <row r="384" spans="1:28" ht="22.5" customHeight="1">
      <c r="A384" s="403" t="s">
        <v>2331</v>
      </c>
      <c r="B384" s="403"/>
      <c r="C384" s="404" t="s">
        <v>51</v>
      </c>
      <c r="D384" s="405">
        <v>45590.34716435185</v>
      </c>
      <c r="E384" s="406" t="str">
        <f t="shared" si="8"/>
        <v>รพ.000381</v>
      </c>
      <c r="F384" s="407" t="s">
        <v>1112</v>
      </c>
      <c r="G384" s="408" t="s">
        <v>651</v>
      </c>
      <c r="H384" s="409"/>
      <c r="I384" s="410"/>
      <c r="J384" s="411"/>
      <c r="K384" s="408" t="s">
        <v>2332</v>
      </c>
      <c r="L384" s="412"/>
      <c r="M384" s="413"/>
      <c r="N384" s="414" t="s">
        <v>465</v>
      </c>
      <c r="O384" s="415" t="s">
        <v>466</v>
      </c>
      <c r="P384" s="416"/>
      <c r="Q384" s="208"/>
      <c r="R384" s="272"/>
      <c r="S384" s="417" t="s">
        <v>2333</v>
      </c>
      <c r="T384" s="417" t="s">
        <v>2334</v>
      </c>
      <c r="U384" s="415"/>
      <c r="V384" s="211"/>
      <c r="W384" s="418">
        <v>45590.34716435185</v>
      </c>
      <c r="X384" s="419"/>
      <c r="Y384" s="419" t="str">
        <f t="shared" ca="1" si="9"/>
        <v>0 วัน 0 ชั่วโมง</v>
      </c>
      <c r="Z384" s="420"/>
      <c r="AA384" s="211" t="s">
        <v>2335</v>
      </c>
      <c r="AB384" s="420"/>
    </row>
    <row r="385" spans="1:28" ht="22.5" customHeight="1">
      <c r="A385" s="403" t="s">
        <v>2336</v>
      </c>
      <c r="B385" s="403"/>
      <c r="C385" s="404" t="s">
        <v>51</v>
      </c>
      <c r="D385" s="405">
        <v>45590.349282407406</v>
      </c>
      <c r="E385" s="406" t="str">
        <f t="shared" si="8"/>
        <v>รพ.000382</v>
      </c>
      <c r="F385" s="407" t="s">
        <v>1112</v>
      </c>
      <c r="G385" s="408" t="s">
        <v>651</v>
      </c>
      <c r="H385" s="409"/>
      <c r="I385" s="410"/>
      <c r="J385" s="411"/>
      <c r="K385" s="408" t="s">
        <v>2332</v>
      </c>
      <c r="L385" s="412"/>
      <c r="M385" s="413"/>
      <c r="N385" s="414" t="s">
        <v>465</v>
      </c>
      <c r="O385" s="415" t="s">
        <v>466</v>
      </c>
      <c r="P385" s="416"/>
      <c r="Q385" s="208"/>
      <c r="R385" s="272"/>
      <c r="S385" s="417" t="s">
        <v>2337</v>
      </c>
      <c r="T385" s="417" t="s">
        <v>2337</v>
      </c>
      <c r="U385" s="415"/>
      <c r="V385" s="211"/>
      <c r="W385" s="418">
        <v>45590.349282407406</v>
      </c>
      <c r="X385" s="419"/>
      <c r="Y385" s="419" t="str">
        <f t="shared" ca="1" si="9"/>
        <v>0 วัน 0 ชั่วโมง</v>
      </c>
      <c r="Z385" s="420"/>
      <c r="AA385" s="211"/>
      <c r="AB385" s="420"/>
    </row>
    <row r="386" spans="1:28" ht="22.5" customHeight="1">
      <c r="A386" s="403" t="s">
        <v>2338</v>
      </c>
      <c r="B386" s="403"/>
      <c r="C386" s="404" t="s">
        <v>51</v>
      </c>
      <c r="D386" s="405">
        <v>45590.399282407408</v>
      </c>
      <c r="E386" s="406" t="str">
        <f t="shared" si="8"/>
        <v>TKC000383</v>
      </c>
      <c r="F386" s="407" t="s">
        <v>687</v>
      </c>
      <c r="G386" s="408" t="s">
        <v>2339</v>
      </c>
      <c r="H386" s="409"/>
      <c r="I386" s="410" t="s">
        <v>2340</v>
      </c>
      <c r="J386" s="421" t="s">
        <v>2341</v>
      </c>
      <c r="K386" s="408" t="s">
        <v>2342</v>
      </c>
      <c r="L386" s="412" t="s">
        <v>2343</v>
      </c>
      <c r="M386" s="413" t="b">
        <v>1</v>
      </c>
      <c r="N386" s="414" t="s">
        <v>57</v>
      </c>
      <c r="O386" s="415" t="s">
        <v>466</v>
      </c>
      <c r="P386" s="416"/>
      <c r="Q386" s="208">
        <v>45600.333333333336</v>
      </c>
      <c r="R386" s="272">
        <v>45600.416666666664</v>
      </c>
      <c r="S386" s="417" t="s">
        <v>2344</v>
      </c>
      <c r="T386" s="417" t="s">
        <v>2345</v>
      </c>
      <c r="U386" s="415" t="s">
        <v>163</v>
      </c>
      <c r="V386" s="211"/>
      <c r="W386" s="418">
        <v>45590.399282407408</v>
      </c>
      <c r="X386" s="419"/>
      <c r="Y386" s="419" t="str">
        <f t="shared" ca="1" si="9"/>
        <v>0 วัน 0 ชั่วโมง</v>
      </c>
      <c r="Z386" s="420"/>
      <c r="AA386" s="211" t="s">
        <v>2346</v>
      </c>
      <c r="AB386" s="420"/>
    </row>
    <row r="387" spans="1:28" ht="22.5" customHeight="1">
      <c r="A387" s="403" t="s">
        <v>2347</v>
      </c>
      <c r="B387" s="403"/>
      <c r="C387" s="404"/>
      <c r="D387" s="405">
        <v>45590.421377314815</v>
      </c>
      <c r="E387" s="406" t="str">
        <f t="shared" si="8"/>
        <v>EVE000384</v>
      </c>
      <c r="F387" s="407" t="s">
        <v>299</v>
      </c>
      <c r="G387" s="408" t="s">
        <v>2348</v>
      </c>
      <c r="H387" s="409"/>
      <c r="I387" s="410"/>
      <c r="J387" s="411"/>
      <c r="K387" s="408" t="s">
        <v>2349</v>
      </c>
      <c r="L387" s="412"/>
      <c r="M387" s="413"/>
      <c r="N387" s="414" t="s">
        <v>67</v>
      </c>
      <c r="O387" s="415" t="s">
        <v>144</v>
      </c>
      <c r="P387" s="416" t="s">
        <v>69</v>
      </c>
      <c r="Q387" s="208"/>
      <c r="R387" s="272"/>
      <c r="S387" s="417"/>
      <c r="T387" s="417" t="s">
        <v>2350</v>
      </c>
      <c r="U387" s="415" t="s">
        <v>71</v>
      </c>
      <c r="V387" s="211"/>
      <c r="W387" s="418">
        <v>45590.421377314815</v>
      </c>
      <c r="X387" s="419"/>
      <c r="Y387" s="419" t="str">
        <f t="shared" ca="1" si="9"/>
        <v>0 วัน 0 ชั่วโมง</v>
      </c>
      <c r="Z387" s="420"/>
      <c r="AA387" s="211"/>
      <c r="AB387" s="423" t="s">
        <v>2351</v>
      </c>
    </row>
    <row r="388" spans="1:28" ht="22.5" customHeight="1">
      <c r="A388" s="403" t="s">
        <v>2352</v>
      </c>
      <c r="B388" s="403"/>
      <c r="C388" s="404" t="s">
        <v>51</v>
      </c>
      <c r="D388" s="405">
        <v>45590.546030092592</v>
      </c>
      <c r="E388" s="406" t="str">
        <f t="shared" si="8"/>
        <v>TRU000385</v>
      </c>
      <c r="F388" s="407" t="b">
        <v>1</v>
      </c>
      <c r="G388" s="408" t="s">
        <v>455</v>
      </c>
      <c r="H388" s="409"/>
      <c r="I388" s="410"/>
      <c r="J388" s="411"/>
      <c r="K388" s="408" t="s">
        <v>2353</v>
      </c>
      <c r="L388" s="412"/>
      <c r="M388" s="413" t="b">
        <v>1</v>
      </c>
      <c r="N388" s="414" t="s">
        <v>67</v>
      </c>
      <c r="O388" s="415" t="s">
        <v>144</v>
      </c>
      <c r="P388" s="416" t="s">
        <v>69</v>
      </c>
      <c r="Q388" s="208"/>
      <c r="R388" s="272"/>
      <c r="S388" s="417"/>
      <c r="T388" s="417"/>
      <c r="U388" s="415" t="s">
        <v>71</v>
      </c>
      <c r="V388" s="211"/>
      <c r="W388" s="418">
        <v>45590.546030092592</v>
      </c>
      <c r="X388" s="419"/>
      <c r="Y388" s="419" t="str">
        <f t="shared" ca="1" si="9"/>
        <v>0 วัน 0 ชั่วโมง</v>
      </c>
      <c r="Z388" s="420"/>
      <c r="AA388" s="211"/>
      <c r="AB388" s="423" t="s">
        <v>2354</v>
      </c>
    </row>
    <row r="389" spans="1:28" ht="22.5" customHeight="1">
      <c r="A389" s="403" t="s">
        <v>2355</v>
      </c>
      <c r="B389" s="403"/>
      <c r="C389" s="404" t="s">
        <v>51</v>
      </c>
      <c r="D389" s="405">
        <v>45590.548657407409</v>
      </c>
      <c r="E389" s="406" t="str">
        <f t="shared" si="8"/>
        <v>TRU000386</v>
      </c>
      <c r="F389" s="407" t="b">
        <v>1</v>
      </c>
      <c r="G389" s="408" t="s">
        <v>455</v>
      </c>
      <c r="H389" s="409"/>
      <c r="I389" s="410"/>
      <c r="J389" s="411"/>
      <c r="K389" s="408" t="s">
        <v>2356</v>
      </c>
      <c r="L389" s="412"/>
      <c r="M389" s="413" t="b">
        <v>1</v>
      </c>
      <c r="N389" s="414" t="s">
        <v>67</v>
      </c>
      <c r="O389" s="415" t="s">
        <v>144</v>
      </c>
      <c r="P389" s="416" t="s">
        <v>69</v>
      </c>
      <c r="Q389" s="208"/>
      <c r="R389" s="272"/>
      <c r="S389" s="417"/>
      <c r="T389" s="417"/>
      <c r="U389" s="415" t="s">
        <v>71</v>
      </c>
      <c r="V389" s="211"/>
      <c r="W389" s="418">
        <v>45590.548657407409</v>
      </c>
      <c r="X389" s="419"/>
      <c r="Y389" s="419" t="str">
        <f t="shared" ca="1" si="9"/>
        <v>0 วัน 0 ชั่วโมง</v>
      </c>
      <c r="Z389" s="420"/>
      <c r="AA389" s="211"/>
      <c r="AB389" s="420"/>
    </row>
    <row r="390" spans="1:28" ht="22.5" customHeight="1">
      <c r="A390" s="403" t="s">
        <v>2357</v>
      </c>
      <c r="B390" s="403"/>
      <c r="C390" s="404" t="s">
        <v>61</v>
      </c>
      <c r="D390" s="405">
        <v>45590.550856481481</v>
      </c>
      <c r="E390" s="406" t="str">
        <f t="shared" si="8"/>
        <v>DTA000387</v>
      </c>
      <c r="F390" s="407" t="s">
        <v>543</v>
      </c>
      <c r="G390" s="408" t="s">
        <v>455</v>
      </c>
      <c r="H390" s="409"/>
      <c r="I390" s="410" t="s">
        <v>2358</v>
      </c>
      <c r="J390" s="411"/>
      <c r="K390" s="408" t="s">
        <v>2359</v>
      </c>
      <c r="L390" s="412"/>
      <c r="M390" s="413" t="b">
        <v>1</v>
      </c>
      <c r="N390" s="414" t="s">
        <v>67</v>
      </c>
      <c r="O390" s="415" t="s">
        <v>144</v>
      </c>
      <c r="P390" s="416" t="s">
        <v>69</v>
      </c>
      <c r="Q390" s="208"/>
      <c r="R390" s="272"/>
      <c r="S390" s="417"/>
      <c r="T390" s="417"/>
      <c r="U390" s="415" t="s">
        <v>71</v>
      </c>
      <c r="V390" s="211"/>
      <c r="W390" s="418">
        <v>45590.550856481481</v>
      </c>
      <c r="X390" s="419"/>
      <c r="Y390" s="419" t="str">
        <f t="shared" ca="1" si="9"/>
        <v>0 วัน 0 ชั่วโมง</v>
      </c>
      <c r="Z390" s="420"/>
      <c r="AA390" s="211"/>
      <c r="AB390" s="420"/>
    </row>
    <row r="391" spans="1:28" ht="22.5" customHeight="1">
      <c r="A391" s="403" t="s">
        <v>2360</v>
      </c>
      <c r="B391" s="403"/>
      <c r="C391" s="404" t="s">
        <v>51</v>
      </c>
      <c r="D391" s="405">
        <v>45590.567407407405</v>
      </c>
      <c r="E391" s="406" t="str">
        <f t="shared" si="8"/>
        <v>TRU000388</v>
      </c>
      <c r="F391" s="407" t="b">
        <v>1</v>
      </c>
      <c r="G391" s="408" t="s">
        <v>2361</v>
      </c>
      <c r="H391" s="409"/>
      <c r="I391" s="410" t="s">
        <v>2362</v>
      </c>
      <c r="J391" s="411"/>
      <c r="K391" s="408" t="s">
        <v>2363</v>
      </c>
      <c r="L391" s="412"/>
      <c r="M391" s="413" t="b">
        <v>1</v>
      </c>
      <c r="N391" s="414" t="s">
        <v>67</v>
      </c>
      <c r="O391" s="415" t="s">
        <v>144</v>
      </c>
      <c r="P391" s="416" t="s">
        <v>69</v>
      </c>
      <c r="Q391" s="208"/>
      <c r="R391" s="272"/>
      <c r="S391" s="417" t="s">
        <v>2364</v>
      </c>
      <c r="T391" s="417" t="s">
        <v>2365</v>
      </c>
      <c r="U391" s="415" t="s">
        <v>71</v>
      </c>
      <c r="V391" s="211"/>
      <c r="W391" s="418">
        <v>45590.567407407405</v>
      </c>
      <c r="X391" s="419"/>
      <c r="Y391" s="419" t="str">
        <f t="shared" ca="1" si="9"/>
        <v>0 วัน 0 ชั่วโมง</v>
      </c>
      <c r="Z391" s="420"/>
      <c r="AA391" s="211"/>
      <c r="AB391" s="420"/>
    </row>
    <row r="392" spans="1:28" ht="22.5" customHeight="1">
      <c r="A392" s="403" t="s">
        <v>2366</v>
      </c>
      <c r="B392" s="403"/>
      <c r="C392" s="404" t="s">
        <v>51</v>
      </c>
      <c r="D392" s="405">
        <v>45590.632361111115</v>
      </c>
      <c r="E392" s="406" t="str">
        <f t="shared" si="8"/>
        <v>BMW000389</v>
      </c>
      <c r="F392" s="407" t="s">
        <v>876</v>
      </c>
      <c r="G392" s="408" t="s">
        <v>2242</v>
      </c>
      <c r="H392" s="409"/>
      <c r="I392" s="410"/>
      <c r="J392" s="411"/>
      <c r="K392" s="408" t="s">
        <v>2367</v>
      </c>
      <c r="L392" s="412"/>
      <c r="M392" s="413" t="b">
        <v>1</v>
      </c>
      <c r="N392" s="414" t="s">
        <v>57</v>
      </c>
      <c r="O392" s="415" t="s">
        <v>144</v>
      </c>
      <c r="P392" s="416" t="s">
        <v>2368</v>
      </c>
      <c r="Q392" s="208">
        <v>45591.333333333336</v>
      </c>
      <c r="R392" s="272">
        <v>45591.5</v>
      </c>
      <c r="S392" s="417" t="s">
        <v>2369</v>
      </c>
      <c r="T392" s="417" t="s">
        <v>2370</v>
      </c>
      <c r="U392" s="415" t="s">
        <v>1441</v>
      </c>
      <c r="V392" s="211"/>
      <c r="W392" s="418">
        <v>45590.632361111115</v>
      </c>
      <c r="X392" s="419"/>
      <c r="Y392" s="419" t="str">
        <f t="shared" ca="1" si="9"/>
        <v>0 วัน 0 ชั่วโมง</v>
      </c>
      <c r="Z392" s="420"/>
      <c r="AA392" s="211"/>
      <c r="AB392" s="420"/>
    </row>
    <row r="393" spans="1:28" ht="22.5" customHeight="1">
      <c r="A393" s="403" t="s">
        <v>2371</v>
      </c>
      <c r="B393" s="403"/>
      <c r="C393" s="404" t="s">
        <v>51</v>
      </c>
      <c r="D393" s="405">
        <v>45590.63490740741</v>
      </c>
      <c r="E393" s="406" t="str">
        <f t="shared" si="8"/>
        <v>BMW000390</v>
      </c>
      <c r="F393" s="407" t="s">
        <v>876</v>
      </c>
      <c r="G393" s="408" t="s">
        <v>2372</v>
      </c>
      <c r="H393" s="409"/>
      <c r="I393" s="410"/>
      <c r="J393" s="411"/>
      <c r="K393" s="408" t="s">
        <v>2367</v>
      </c>
      <c r="L393" s="412"/>
      <c r="M393" s="413" t="b">
        <v>1</v>
      </c>
      <c r="N393" s="414" t="s">
        <v>57</v>
      </c>
      <c r="O393" s="415" t="s">
        <v>144</v>
      </c>
      <c r="P393" s="416" t="s">
        <v>2373</v>
      </c>
      <c r="Q393" s="208">
        <v>45591.541666666664</v>
      </c>
      <c r="R393" s="272">
        <v>45591.708333333336</v>
      </c>
      <c r="S393" s="417" t="s">
        <v>2374</v>
      </c>
      <c r="T393" s="417" t="s">
        <v>2375</v>
      </c>
      <c r="U393" s="415" t="s">
        <v>1441</v>
      </c>
      <c r="V393" s="211"/>
      <c r="W393" s="418">
        <v>45590.63490740741</v>
      </c>
      <c r="X393" s="419"/>
      <c r="Y393" s="419" t="str">
        <f t="shared" ca="1" si="9"/>
        <v>0 วัน 0 ชั่วโมง</v>
      </c>
      <c r="Z393" s="420"/>
      <c r="AA393" s="211"/>
      <c r="AB393" s="420"/>
    </row>
    <row r="394" spans="1:28" ht="22.5" customHeight="1">
      <c r="A394" s="403" t="s">
        <v>2376</v>
      </c>
      <c r="B394" s="403"/>
      <c r="C394" s="404" t="s">
        <v>51</v>
      </c>
      <c r="D394" s="405">
        <v>45590.661666666667</v>
      </c>
      <c r="E394" s="406" t="str">
        <f t="shared" si="8"/>
        <v>TRU000391</v>
      </c>
      <c r="F394" s="407" t="b">
        <v>1</v>
      </c>
      <c r="G394" s="408" t="s">
        <v>455</v>
      </c>
      <c r="H394" s="409"/>
      <c r="I394" s="410"/>
      <c r="J394" s="411"/>
      <c r="K394" s="408" t="s">
        <v>2377</v>
      </c>
      <c r="L394" s="412"/>
      <c r="M394" s="413" t="b">
        <v>1</v>
      </c>
      <c r="N394" s="414" t="s">
        <v>67</v>
      </c>
      <c r="O394" s="415" t="s">
        <v>144</v>
      </c>
      <c r="P394" s="416" t="s">
        <v>69</v>
      </c>
      <c r="Q394" s="208"/>
      <c r="R394" s="272"/>
      <c r="S394" s="417"/>
      <c r="T394" s="417"/>
      <c r="U394" s="415" t="s">
        <v>71</v>
      </c>
      <c r="V394" s="211"/>
      <c r="W394" s="418">
        <v>45590.661666666667</v>
      </c>
      <c r="X394" s="419"/>
      <c r="Y394" s="419" t="str">
        <f t="shared" ca="1" si="9"/>
        <v>0 วัน 0 ชั่วโมง</v>
      </c>
      <c r="Z394" s="420"/>
      <c r="AA394" s="211"/>
      <c r="AB394" s="423" t="s">
        <v>2378</v>
      </c>
    </row>
    <row r="395" spans="1:28" ht="22.5" customHeight="1">
      <c r="A395" s="403" t="s">
        <v>2379</v>
      </c>
      <c r="B395" s="403"/>
      <c r="C395" s="404" t="s">
        <v>51</v>
      </c>
      <c r="D395" s="405">
        <v>45590.692199074074</v>
      </c>
      <c r="E395" s="406" t="str">
        <f t="shared" si="8"/>
        <v>BMN000392</v>
      </c>
      <c r="F395" s="407" t="s">
        <v>112</v>
      </c>
      <c r="G395" s="408" t="s">
        <v>2380</v>
      </c>
      <c r="H395" s="409"/>
      <c r="I395" s="410"/>
      <c r="J395" s="411"/>
      <c r="K395" s="408" t="s">
        <v>2381</v>
      </c>
      <c r="L395" s="412"/>
      <c r="M395" s="413"/>
      <c r="N395" s="414" t="s">
        <v>57</v>
      </c>
      <c r="O395" s="415" t="s">
        <v>466</v>
      </c>
      <c r="P395" s="416"/>
      <c r="Q395" s="208"/>
      <c r="R395" s="272"/>
      <c r="S395" s="417" t="s">
        <v>2382</v>
      </c>
      <c r="T395" s="417" t="s">
        <v>2383</v>
      </c>
      <c r="U395" s="415" t="s">
        <v>241</v>
      </c>
      <c r="V395" s="211"/>
      <c r="W395" s="418">
        <v>45590.692199074074</v>
      </c>
      <c r="X395" s="419"/>
      <c r="Y395" s="419" t="str">
        <f t="shared" ca="1" si="9"/>
        <v>0 วัน 0 ชั่วโมง</v>
      </c>
      <c r="Z395" s="420"/>
      <c r="AA395" s="211"/>
      <c r="AB395" s="420"/>
    </row>
    <row r="396" spans="1:28" ht="22.5" customHeight="1">
      <c r="A396" s="403" t="s">
        <v>2384</v>
      </c>
      <c r="B396" s="424" t="s">
        <v>2385</v>
      </c>
      <c r="C396" s="404" t="s">
        <v>51</v>
      </c>
      <c r="D396" s="405">
        <v>45591.343275462961</v>
      </c>
      <c r="E396" s="406" t="str">
        <f t="shared" si="8"/>
        <v>TRU000393</v>
      </c>
      <c r="F396" s="407" t="s">
        <v>1047</v>
      </c>
      <c r="G396" s="408" t="s">
        <v>2386</v>
      </c>
      <c r="H396" s="409"/>
      <c r="I396" s="410" t="s">
        <v>2387</v>
      </c>
      <c r="J396" s="421" t="s">
        <v>2388</v>
      </c>
      <c r="K396" s="408" t="s">
        <v>2389</v>
      </c>
      <c r="L396" s="412"/>
      <c r="M396" s="413" t="b">
        <v>1</v>
      </c>
      <c r="N396" s="414" t="s">
        <v>57</v>
      </c>
      <c r="O396" s="415" t="s">
        <v>144</v>
      </c>
      <c r="P396" s="416" t="s">
        <v>281</v>
      </c>
      <c r="Q396" s="208"/>
      <c r="R396" s="272"/>
      <c r="S396" s="417" t="s">
        <v>2390</v>
      </c>
      <c r="T396" s="417" t="s">
        <v>2391</v>
      </c>
      <c r="U396" s="415" t="s">
        <v>163</v>
      </c>
      <c r="V396" s="211"/>
      <c r="W396" s="418">
        <v>45591.343275462961</v>
      </c>
      <c r="X396" s="419"/>
      <c r="Y396" s="419" t="str">
        <f t="shared" ca="1" si="9"/>
        <v>0 วัน 0 ชั่วโมง</v>
      </c>
      <c r="Z396" s="420"/>
      <c r="AA396" s="211"/>
      <c r="AB396" s="420"/>
    </row>
    <row r="397" spans="1:28" ht="22.5" customHeight="1">
      <c r="A397" s="403" t="s">
        <v>2392</v>
      </c>
      <c r="B397" s="403"/>
      <c r="C397" s="404" t="s">
        <v>51</v>
      </c>
      <c r="D397" s="405">
        <v>45591.364861111113</v>
      </c>
      <c r="E397" s="406" t="str">
        <f t="shared" si="8"/>
        <v>BMN000394</v>
      </c>
      <c r="F397" s="407" t="s">
        <v>112</v>
      </c>
      <c r="G397" s="408" t="s">
        <v>455</v>
      </c>
      <c r="H397" s="409"/>
      <c r="I397" s="410"/>
      <c r="J397" s="411"/>
      <c r="K397" s="408" t="s">
        <v>2393</v>
      </c>
      <c r="L397" s="412"/>
      <c r="M397" s="413"/>
      <c r="N397" s="414" t="s">
        <v>67</v>
      </c>
      <c r="O397" s="415" t="s">
        <v>144</v>
      </c>
      <c r="P397" s="416" t="s">
        <v>69</v>
      </c>
      <c r="Q397" s="208"/>
      <c r="R397" s="272"/>
      <c r="S397" s="417" t="s">
        <v>2394</v>
      </c>
      <c r="T397" s="417" t="s">
        <v>302</v>
      </c>
      <c r="U397" s="415" t="s">
        <v>71</v>
      </c>
      <c r="V397" s="211"/>
      <c r="W397" s="418">
        <v>45591.364861111113</v>
      </c>
      <c r="X397" s="419"/>
      <c r="Y397" s="419" t="str">
        <f t="shared" ca="1" si="9"/>
        <v>0 วัน 0 ชั่วโมง</v>
      </c>
      <c r="Z397" s="420"/>
      <c r="AA397" s="211"/>
      <c r="AB397" s="420"/>
    </row>
    <row r="398" spans="1:28" ht="22.5" customHeight="1">
      <c r="A398" s="403" t="s">
        <v>2395</v>
      </c>
      <c r="B398" s="403"/>
      <c r="C398" s="404" t="s">
        <v>51</v>
      </c>
      <c r="D398" s="405">
        <v>45591.424328703702</v>
      </c>
      <c r="E398" s="406" t="str">
        <f t="shared" si="8"/>
        <v>DIO000395</v>
      </c>
      <c r="F398" s="407" t="s">
        <v>904</v>
      </c>
      <c r="G398" s="408" t="s">
        <v>1518</v>
      </c>
      <c r="H398" s="409"/>
      <c r="I398" s="410"/>
      <c r="J398" s="411"/>
      <c r="K398" s="408" t="s">
        <v>2396</v>
      </c>
      <c r="L398" s="412"/>
      <c r="M398" s="413" t="b">
        <v>1</v>
      </c>
      <c r="N398" s="414" t="s">
        <v>57</v>
      </c>
      <c r="O398" s="415" t="s">
        <v>144</v>
      </c>
      <c r="P398" s="416" t="s">
        <v>156</v>
      </c>
      <c r="Q398" s="208">
        <v>45594.833333333336</v>
      </c>
      <c r="R398" s="272">
        <v>45594.916666666664</v>
      </c>
      <c r="S398" s="417" t="s">
        <v>2397</v>
      </c>
      <c r="T398" s="417" t="s">
        <v>2398</v>
      </c>
      <c r="U398" s="415" t="s">
        <v>2399</v>
      </c>
      <c r="V398" s="211"/>
      <c r="W398" s="418">
        <v>45591.424328703702</v>
      </c>
      <c r="X398" s="419"/>
      <c r="Y398" s="419" t="str">
        <f t="shared" ca="1" si="9"/>
        <v>0 วัน 0 ชั่วโมง</v>
      </c>
      <c r="Z398" s="420"/>
      <c r="AA398" s="211"/>
      <c r="AB398" s="420"/>
    </row>
    <row r="399" spans="1:28" ht="22.5" customHeight="1">
      <c r="A399" s="403" t="s">
        <v>2400</v>
      </c>
      <c r="B399" s="403"/>
      <c r="C399" s="404" t="s">
        <v>51</v>
      </c>
      <c r="D399" s="405">
        <v>45591.668668981481</v>
      </c>
      <c r="E399" s="406" t="str">
        <f t="shared" si="8"/>
        <v>TRU000396</v>
      </c>
      <c r="F399" s="407" t="b">
        <v>1</v>
      </c>
      <c r="G399" s="408" t="s">
        <v>455</v>
      </c>
      <c r="H399" s="409"/>
      <c r="I399" s="410"/>
      <c r="J399" s="411"/>
      <c r="K399" s="408" t="s">
        <v>2401</v>
      </c>
      <c r="L399" s="412"/>
      <c r="M399" s="413" t="b">
        <v>1</v>
      </c>
      <c r="N399" s="414" t="s">
        <v>67</v>
      </c>
      <c r="O399" s="415" t="s">
        <v>144</v>
      </c>
      <c r="P399" s="416" t="s">
        <v>69</v>
      </c>
      <c r="Q399" s="208"/>
      <c r="R399" s="272"/>
      <c r="S399" s="417"/>
      <c r="T399" s="417"/>
      <c r="U399" s="415" t="s">
        <v>71</v>
      </c>
      <c r="V399" s="211"/>
      <c r="W399" s="418">
        <v>45591.668668981481</v>
      </c>
      <c r="X399" s="419"/>
      <c r="Y399" s="419" t="str">
        <f t="shared" ca="1" si="9"/>
        <v>0 วัน 0 ชั่วโมง</v>
      </c>
      <c r="Z399" s="420"/>
      <c r="AA399" s="211"/>
      <c r="AB399" s="423" t="s">
        <v>2402</v>
      </c>
    </row>
    <row r="400" spans="1:28" ht="22.5" customHeight="1">
      <c r="A400" s="403" t="s">
        <v>2403</v>
      </c>
      <c r="B400" s="403"/>
      <c r="C400" s="404" t="s">
        <v>51</v>
      </c>
      <c r="D400" s="405">
        <v>45593.388749999998</v>
      </c>
      <c r="E400" s="406" t="str">
        <f t="shared" si="8"/>
        <v>DTA000397</v>
      </c>
      <c r="F400" s="407" t="s">
        <v>543</v>
      </c>
      <c r="G400" s="408" t="s">
        <v>455</v>
      </c>
      <c r="H400" s="409"/>
      <c r="I400" s="410"/>
      <c r="J400" s="411"/>
      <c r="K400" s="408" t="s">
        <v>2404</v>
      </c>
      <c r="L400" s="412"/>
      <c r="M400" s="413" t="b">
        <v>1</v>
      </c>
      <c r="N400" s="414" t="s">
        <v>67</v>
      </c>
      <c r="O400" s="415" t="s">
        <v>144</v>
      </c>
      <c r="P400" s="416" t="s">
        <v>69</v>
      </c>
      <c r="Q400" s="208"/>
      <c r="R400" s="272"/>
      <c r="S400" s="417" t="s">
        <v>2405</v>
      </c>
      <c r="T400" s="417" t="s">
        <v>288</v>
      </c>
      <c r="U400" s="415" t="s">
        <v>71</v>
      </c>
      <c r="V400" s="211"/>
      <c r="W400" s="418">
        <v>45593.388749999998</v>
      </c>
      <c r="X400" s="419"/>
      <c r="Y400" s="419" t="str">
        <f t="shared" ca="1" si="9"/>
        <v>0 วัน 0 ชั่วโมง</v>
      </c>
      <c r="Z400" s="420"/>
      <c r="AA400" s="211" t="s">
        <v>2406</v>
      </c>
      <c r="AB400" s="420"/>
    </row>
    <row r="401" spans="1:28" ht="22.5" customHeight="1">
      <c r="A401" s="403" t="s">
        <v>2407</v>
      </c>
      <c r="B401" s="403"/>
      <c r="C401" s="404" t="s">
        <v>51</v>
      </c>
      <c r="D401" s="405">
        <v>45593.390324074076</v>
      </c>
      <c r="E401" s="406" t="str">
        <f t="shared" si="8"/>
        <v>TRU000398</v>
      </c>
      <c r="F401" s="407" t="b">
        <v>1</v>
      </c>
      <c r="G401" s="408" t="s">
        <v>455</v>
      </c>
      <c r="H401" s="409"/>
      <c r="I401" s="410"/>
      <c r="J401" s="411"/>
      <c r="K401" s="408" t="s">
        <v>2408</v>
      </c>
      <c r="L401" s="412"/>
      <c r="M401" s="413"/>
      <c r="N401" s="414" t="s">
        <v>67</v>
      </c>
      <c r="O401" s="415" t="s">
        <v>144</v>
      </c>
      <c r="P401" s="416" t="s">
        <v>69</v>
      </c>
      <c r="Q401" s="208"/>
      <c r="R401" s="272"/>
      <c r="S401" s="417"/>
      <c r="T401" s="417"/>
      <c r="U401" s="415" t="s">
        <v>71</v>
      </c>
      <c r="V401" s="211"/>
      <c r="W401" s="418">
        <v>45593.390324074076</v>
      </c>
      <c r="X401" s="419"/>
      <c r="Y401" s="419" t="str">
        <f t="shared" ca="1" si="9"/>
        <v>0 วัน 0 ชั่วโมง</v>
      </c>
      <c r="Z401" s="420"/>
      <c r="AA401" s="211" t="s">
        <v>2406</v>
      </c>
      <c r="AB401" s="420"/>
    </row>
    <row r="402" spans="1:28" ht="22.5" customHeight="1">
      <c r="A402" s="424" t="s">
        <v>2409</v>
      </c>
      <c r="B402" s="403"/>
      <c r="C402" s="404" t="s">
        <v>51</v>
      </c>
      <c r="D402" s="405">
        <v>45593.547025462962</v>
      </c>
      <c r="E402" s="406" t="str">
        <f t="shared" si="8"/>
        <v>TRU000399</v>
      </c>
      <c r="F402" s="407" t="b">
        <v>1</v>
      </c>
      <c r="G402" s="408" t="s">
        <v>2361</v>
      </c>
      <c r="H402" s="409"/>
      <c r="I402" s="410"/>
      <c r="J402" s="411"/>
      <c r="K402" s="408" t="s">
        <v>2410</v>
      </c>
      <c r="L402" s="412"/>
      <c r="M402" s="413" t="b">
        <v>1</v>
      </c>
      <c r="N402" s="414" t="s">
        <v>57</v>
      </c>
      <c r="O402" s="415" t="s">
        <v>144</v>
      </c>
      <c r="P402" s="416" t="s">
        <v>2411</v>
      </c>
      <c r="Q402" s="208"/>
      <c r="R402" s="272"/>
      <c r="S402" s="417" t="s">
        <v>2412</v>
      </c>
      <c r="T402" s="417" t="s">
        <v>1233</v>
      </c>
      <c r="U402" s="415" t="s">
        <v>163</v>
      </c>
      <c r="V402" s="211"/>
      <c r="W402" s="418">
        <v>45593.547025462962</v>
      </c>
      <c r="X402" s="419"/>
      <c r="Y402" s="419" t="str">
        <f t="shared" ca="1" si="9"/>
        <v>0 วัน 0 ชั่วโมง</v>
      </c>
      <c r="Z402" s="420"/>
      <c r="AA402" s="211"/>
      <c r="AB402" s="420"/>
    </row>
    <row r="403" spans="1:28" ht="22.5" customHeight="1">
      <c r="A403" s="403" t="s">
        <v>2413</v>
      </c>
      <c r="B403" s="403"/>
      <c r="C403" s="404" t="s">
        <v>51</v>
      </c>
      <c r="D403" s="405">
        <v>45593.580775462964</v>
      </c>
      <c r="E403" s="406" t="str">
        <f t="shared" si="8"/>
        <v>BMN000400</v>
      </c>
      <c r="F403" s="407" t="s">
        <v>112</v>
      </c>
      <c r="G403" s="408" t="s">
        <v>2414</v>
      </c>
      <c r="H403" s="409"/>
      <c r="I403" s="410"/>
      <c r="J403" s="411"/>
      <c r="K403" s="408" t="s">
        <v>2415</v>
      </c>
      <c r="L403" s="412"/>
      <c r="M403" s="413" t="b">
        <v>1</v>
      </c>
      <c r="N403" s="414" t="s">
        <v>57</v>
      </c>
      <c r="O403" s="415" t="s">
        <v>144</v>
      </c>
      <c r="P403" s="416" t="s">
        <v>69</v>
      </c>
      <c r="Q403" s="208"/>
      <c r="R403" s="272"/>
      <c r="S403" s="417" t="s">
        <v>2416</v>
      </c>
      <c r="T403" s="417" t="s">
        <v>2417</v>
      </c>
      <c r="U403" s="415"/>
      <c r="V403" s="211"/>
      <c r="W403" s="418">
        <v>45593.580775462964</v>
      </c>
      <c r="X403" s="419"/>
      <c r="Y403" s="419" t="str">
        <f t="shared" ca="1" si="9"/>
        <v>0 วัน 0 ชั่วโมง</v>
      </c>
      <c r="Z403" s="420"/>
      <c r="AA403" s="211"/>
      <c r="AB403" s="420"/>
    </row>
    <row r="404" spans="1:28" ht="22.5" customHeight="1">
      <c r="A404" s="403" t="s">
        <v>2418</v>
      </c>
      <c r="B404" s="403"/>
      <c r="C404" s="404" t="s">
        <v>51</v>
      </c>
      <c r="D404" s="405">
        <v>45593.61278935185</v>
      </c>
      <c r="E404" s="406" t="str">
        <f t="shared" si="8"/>
        <v>TRU000401</v>
      </c>
      <c r="F404" s="407" t="b">
        <v>1</v>
      </c>
      <c r="G404" s="408" t="s">
        <v>392</v>
      </c>
      <c r="H404" s="409"/>
      <c r="I404" s="410"/>
      <c r="J404" s="411"/>
      <c r="K404" s="408" t="s">
        <v>2419</v>
      </c>
      <c r="L404" s="412" t="s">
        <v>2420</v>
      </c>
      <c r="M404" s="413" t="b">
        <v>1</v>
      </c>
      <c r="N404" s="414" t="s">
        <v>67</v>
      </c>
      <c r="O404" s="415" t="s">
        <v>144</v>
      </c>
      <c r="P404" s="416" t="s">
        <v>69</v>
      </c>
      <c r="Q404" s="208"/>
      <c r="R404" s="272"/>
      <c r="S404" s="417"/>
      <c r="T404" s="417"/>
      <c r="U404" s="415" t="s">
        <v>319</v>
      </c>
      <c r="V404" s="211"/>
      <c r="W404" s="418">
        <v>45593.61278935185</v>
      </c>
      <c r="X404" s="419"/>
      <c r="Y404" s="419" t="str">
        <f t="shared" ca="1" si="9"/>
        <v>0 วัน 0 ชั่วโมง</v>
      </c>
      <c r="Z404" s="420"/>
      <c r="AA404" s="211"/>
      <c r="AB404" s="420"/>
    </row>
    <row r="405" spans="1:28" ht="22.5" customHeight="1">
      <c r="A405" s="424" t="s">
        <v>2421</v>
      </c>
      <c r="B405" s="403"/>
      <c r="C405" s="404" t="s">
        <v>51</v>
      </c>
      <c r="D405" s="405">
        <v>45593.615104166667</v>
      </c>
      <c r="E405" s="406" t="str">
        <f t="shared" si="8"/>
        <v>DTA000402</v>
      </c>
      <c r="F405" s="407" t="s">
        <v>543</v>
      </c>
      <c r="G405" s="408" t="s">
        <v>455</v>
      </c>
      <c r="H405" s="409"/>
      <c r="I405" s="410"/>
      <c r="J405" s="411"/>
      <c r="K405" s="408" t="s">
        <v>2422</v>
      </c>
      <c r="L405" s="412"/>
      <c r="M405" s="413" t="b">
        <v>1</v>
      </c>
      <c r="N405" s="414" t="s">
        <v>67</v>
      </c>
      <c r="O405" s="415" t="s">
        <v>144</v>
      </c>
      <c r="P405" s="416" t="s">
        <v>69</v>
      </c>
      <c r="Q405" s="208"/>
      <c r="R405" s="272"/>
      <c r="S405" s="417" t="s">
        <v>2423</v>
      </c>
      <c r="T405" s="417" t="s">
        <v>302</v>
      </c>
      <c r="U405" s="415" t="s">
        <v>71</v>
      </c>
      <c r="V405" s="211"/>
      <c r="W405" s="418">
        <v>45593.615104166667</v>
      </c>
      <c r="X405" s="419"/>
      <c r="Y405" s="419" t="str">
        <f t="shared" ca="1" si="9"/>
        <v>0 วัน 0 ชั่วโมง</v>
      </c>
      <c r="Z405" s="420"/>
      <c r="AA405" s="211" t="s">
        <v>2424</v>
      </c>
      <c r="AB405" s="420"/>
    </row>
    <row r="406" spans="1:28" ht="22.5" customHeight="1">
      <c r="A406" s="403" t="s">
        <v>2425</v>
      </c>
      <c r="B406" s="403"/>
      <c r="C406" s="404" t="s">
        <v>51</v>
      </c>
      <c r="D406" s="405">
        <v>45593.616342592592</v>
      </c>
      <c r="E406" s="406" t="str">
        <f t="shared" si="8"/>
        <v>TRU000403</v>
      </c>
      <c r="F406" s="407" t="b">
        <v>1</v>
      </c>
      <c r="G406" s="408" t="s">
        <v>455</v>
      </c>
      <c r="H406" s="409"/>
      <c r="I406" s="410"/>
      <c r="J406" s="411"/>
      <c r="K406" s="408" t="s">
        <v>2426</v>
      </c>
      <c r="L406" s="412"/>
      <c r="M406" s="413" t="b">
        <v>1</v>
      </c>
      <c r="N406" s="414" t="s">
        <v>67</v>
      </c>
      <c r="O406" s="415" t="s">
        <v>144</v>
      </c>
      <c r="P406" s="416" t="s">
        <v>69</v>
      </c>
      <c r="Q406" s="208"/>
      <c r="R406" s="272"/>
      <c r="S406" s="417" t="s">
        <v>2427</v>
      </c>
      <c r="T406" s="417" t="s">
        <v>2428</v>
      </c>
      <c r="U406" s="415" t="s">
        <v>71</v>
      </c>
      <c r="V406" s="211"/>
      <c r="W406" s="418">
        <v>45593.616342592592</v>
      </c>
      <c r="X406" s="419"/>
      <c r="Y406" s="419" t="str">
        <f t="shared" ca="1" si="9"/>
        <v>0 วัน 0 ชั่วโมง</v>
      </c>
      <c r="Z406" s="420"/>
      <c r="AA406" s="211"/>
      <c r="AB406" s="423" t="s">
        <v>2429</v>
      </c>
    </row>
    <row r="407" spans="1:28" ht="22.5" customHeight="1">
      <c r="A407" s="403" t="s">
        <v>2430</v>
      </c>
      <c r="B407" s="403"/>
      <c r="C407" s="404" t="s">
        <v>51</v>
      </c>
      <c r="D407" s="405">
        <v>45593.69290509259</v>
      </c>
      <c r="E407" s="406" t="str">
        <f t="shared" si="8"/>
        <v>BMN000404</v>
      </c>
      <c r="F407" s="407" t="s">
        <v>112</v>
      </c>
      <c r="G407" s="408" t="s">
        <v>455</v>
      </c>
      <c r="H407" s="409"/>
      <c r="I407" s="410"/>
      <c r="J407" s="411"/>
      <c r="K407" s="408" t="s">
        <v>2431</v>
      </c>
      <c r="L407" s="412"/>
      <c r="M407" s="413" t="b">
        <v>1</v>
      </c>
      <c r="N407" s="414" t="s">
        <v>67</v>
      </c>
      <c r="O407" s="415" t="s">
        <v>144</v>
      </c>
      <c r="P407" s="416" t="s">
        <v>69</v>
      </c>
      <c r="Q407" s="208"/>
      <c r="R407" s="272"/>
      <c r="S407" s="417" t="s">
        <v>2432</v>
      </c>
      <c r="T407" s="417" t="s">
        <v>302</v>
      </c>
      <c r="U407" s="415" t="s">
        <v>71</v>
      </c>
      <c r="V407" s="211"/>
      <c r="W407" s="418">
        <v>45593.69290509259</v>
      </c>
      <c r="X407" s="419"/>
      <c r="Y407" s="419" t="str">
        <f t="shared" ca="1" si="9"/>
        <v>0 วัน 0 ชั่วโมง</v>
      </c>
      <c r="Z407" s="420"/>
      <c r="AA407" s="211"/>
      <c r="AB407" s="420"/>
    </row>
    <row r="408" spans="1:28" ht="22.5" customHeight="1">
      <c r="A408" s="403" t="s">
        <v>2433</v>
      </c>
      <c r="B408" s="424" t="s">
        <v>2434</v>
      </c>
      <c r="C408" s="404" t="s">
        <v>51</v>
      </c>
      <c r="D408" s="405">
        <v>45593.705023148148</v>
      </c>
      <c r="E408" s="406" t="str">
        <f t="shared" si="8"/>
        <v>TRU000405</v>
      </c>
      <c r="F408" s="407" t="b">
        <v>1</v>
      </c>
      <c r="G408" s="408" t="s">
        <v>424</v>
      </c>
      <c r="H408" s="409"/>
      <c r="I408" s="410" t="s">
        <v>2435</v>
      </c>
      <c r="J408" s="421" t="s">
        <v>2436</v>
      </c>
      <c r="K408" s="408" t="s">
        <v>2437</v>
      </c>
      <c r="L408" s="412"/>
      <c r="M408" s="413"/>
      <c r="N408" s="414" t="s">
        <v>67</v>
      </c>
      <c r="O408" s="415" t="s">
        <v>144</v>
      </c>
      <c r="P408" s="416" t="s">
        <v>69</v>
      </c>
      <c r="Q408" s="208"/>
      <c r="R408" s="272"/>
      <c r="S408" s="417"/>
      <c r="T408" s="417"/>
      <c r="U408" s="415" t="s">
        <v>319</v>
      </c>
      <c r="V408" s="211"/>
      <c r="W408" s="418">
        <v>45593.705023148148</v>
      </c>
      <c r="X408" s="419"/>
      <c r="Y408" s="419" t="str">
        <f t="shared" ca="1" si="9"/>
        <v>0 วัน 0 ชั่วโมง</v>
      </c>
      <c r="Z408" s="420"/>
      <c r="AA408" s="211"/>
      <c r="AB408" s="420"/>
    </row>
    <row r="409" spans="1:28" ht="22.5" customHeight="1">
      <c r="A409" s="403" t="s">
        <v>2438</v>
      </c>
      <c r="B409" s="403"/>
      <c r="C409" s="404" t="s">
        <v>51</v>
      </c>
      <c r="D409" s="405">
        <v>45594.344918981478</v>
      </c>
      <c r="E409" s="406" t="str">
        <f t="shared" si="8"/>
        <v>VES000406</v>
      </c>
      <c r="F409" s="407" t="s">
        <v>289</v>
      </c>
      <c r="G409" s="408" t="s">
        <v>1417</v>
      </c>
      <c r="H409" s="409"/>
      <c r="I409" s="410" t="s">
        <v>2439</v>
      </c>
      <c r="J409" s="421" t="s">
        <v>2440</v>
      </c>
      <c r="K409" s="408" t="s">
        <v>2441</v>
      </c>
      <c r="L409" s="412"/>
      <c r="M409" s="413" t="b">
        <v>0</v>
      </c>
      <c r="N409" s="414" t="s">
        <v>57</v>
      </c>
      <c r="O409" s="415" t="s">
        <v>144</v>
      </c>
      <c r="P409" s="416"/>
      <c r="Q409" s="208"/>
      <c r="R409" s="272"/>
      <c r="S409" s="417" t="s">
        <v>2442</v>
      </c>
      <c r="T409" s="417" t="s">
        <v>302</v>
      </c>
      <c r="U409" s="415" t="s">
        <v>241</v>
      </c>
      <c r="V409" s="211"/>
      <c r="W409" s="418">
        <v>45594.344918981478</v>
      </c>
      <c r="X409" s="419"/>
      <c r="Y409" s="419" t="str">
        <f t="shared" ca="1" si="9"/>
        <v>0 วัน 0 ชั่วโมง</v>
      </c>
      <c r="Z409" s="420"/>
      <c r="AA409" s="211" t="s">
        <v>2443</v>
      </c>
      <c r="AB409" s="420"/>
    </row>
    <row r="410" spans="1:28" ht="22.5" customHeight="1">
      <c r="A410" s="403" t="s">
        <v>2444</v>
      </c>
      <c r="B410" s="403"/>
      <c r="C410" s="404" t="s">
        <v>51</v>
      </c>
      <c r="D410" s="405">
        <v>45594.389398148145</v>
      </c>
      <c r="E410" s="406" t="str">
        <f t="shared" si="8"/>
        <v>VES000407</v>
      </c>
      <c r="F410" s="407" t="s">
        <v>289</v>
      </c>
      <c r="G410" s="408" t="s">
        <v>2445</v>
      </c>
      <c r="H410" s="409"/>
      <c r="I410" s="410" t="s">
        <v>2446</v>
      </c>
      <c r="J410" s="421" t="s">
        <v>2447</v>
      </c>
      <c r="K410" s="408" t="s">
        <v>1272</v>
      </c>
      <c r="L410" s="412"/>
      <c r="M410" s="413" t="b">
        <v>0</v>
      </c>
      <c r="N410" s="414" t="s">
        <v>465</v>
      </c>
      <c r="O410" s="415" t="s">
        <v>144</v>
      </c>
      <c r="P410" s="416" t="s">
        <v>666</v>
      </c>
      <c r="Q410" s="208"/>
      <c r="R410" s="272"/>
      <c r="S410" s="417" t="s">
        <v>2448</v>
      </c>
      <c r="T410" s="417" t="s">
        <v>2449</v>
      </c>
      <c r="U410" s="415"/>
      <c r="V410" s="211"/>
      <c r="W410" s="418">
        <v>45594.389398148145</v>
      </c>
      <c r="X410" s="419"/>
      <c r="Y410" s="419" t="str">
        <f t="shared" ca="1" si="9"/>
        <v>0 วัน 0 ชั่วโมง</v>
      </c>
      <c r="Z410" s="420"/>
      <c r="AA410" s="211" t="s">
        <v>2450</v>
      </c>
      <c r="AB410" s="420"/>
    </row>
    <row r="411" spans="1:28" ht="22.5" customHeight="1">
      <c r="A411" s="403" t="s">
        <v>2451</v>
      </c>
      <c r="B411" s="403"/>
      <c r="C411" s="404" t="s">
        <v>51</v>
      </c>
      <c r="D411" s="405">
        <v>45594.390717592592</v>
      </c>
      <c r="E411" s="406" t="str">
        <f t="shared" si="8"/>
        <v>TRU000408</v>
      </c>
      <c r="F411" s="407" t="b">
        <v>1</v>
      </c>
      <c r="G411" s="408" t="s">
        <v>455</v>
      </c>
      <c r="H411" s="409"/>
      <c r="I411" s="410"/>
      <c r="J411" s="411"/>
      <c r="K411" s="408" t="s">
        <v>2452</v>
      </c>
      <c r="L411" s="412"/>
      <c r="M411" s="413"/>
      <c r="N411" s="414" t="s">
        <v>67</v>
      </c>
      <c r="O411" s="415" t="s">
        <v>144</v>
      </c>
      <c r="P411" s="416" t="s">
        <v>69</v>
      </c>
      <c r="Q411" s="208"/>
      <c r="R411" s="272"/>
      <c r="S411" s="417"/>
      <c r="T411" s="417"/>
      <c r="U411" s="415" t="s">
        <v>71</v>
      </c>
      <c r="V411" s="211"/>
      <c r="W411" s="418">
        <v>45594.390717592592</v>
      </c>
      <c r="X411" s="419"/>
      <c r="Y411" s="419" t="str">
        <f t="shared" ca="1" si="9"/>
        <v>0 วัน 0 ชั่วโมง</v>
      </c>
      <c r="Z411" s="420"/>
      <c r="AA411" s="211" t="s">
        <v>2453</v>
      </c>
      <c r="AB411" s="420"/>
    </row>
    <row r="412" spans="1:28" ht="22.5" customHeight="1">
      <c r="A412" s="403" t="s">
        <v>2454</v>
      </c>
      <c r="B412" s="403"/>
      <c r="C412" s="404" t="s">
        <v>51</v>
      </c>
      <c r="D412" s="405">
        <v>45594.425543981481</v>
      </c>
      <c r="E412" s="406" t="str">
        <f t="shared" si="8"/>
        <v>TRU000409</v>
      </c>
      <c r="F412" s="407" t="b">
        <v>1</v>
      </c>
      <c r="G412" s="408" t="s">
        <v>455</v>
      </c>
      <c r="H412" s="409"/>
      <c r="I412" s="410"/>
      <c r="J412" s="411"/>
      <c r="K412" s="408" t="s">
        <v>2455</v>
      </c>
      <c r="L412" s="412"/>
      <c r="M412" s="413" t="b">
        <v>0</v>
      </c>
      <c r="N412" s="414" t="s">
        <v>67</v>
      </c>
      <c r="O412" s="415" t="s">
        <v>144</v>
      </c>
      <c r="P412" s="416" t="s">
        <v>69</v>
      </c>
      <c r="Q412" s="208"/>
      <c r="R412" s="272"/>
      <c r="S412" s="417"/>
      <c r="T412" s="417"/>
      <c r="U412" s="415" t="s">
        <v>71</v>
      </c>
      <c r="V412" s="211"/>
      <c r="W412" s="418">
        <v>45594.425543981481</v>
      </c>
      <c r="X412" s="419"/>
      <c r="Y412" s="419" t="str">
        <f t="shared" ca="1" si="9"/>
        <v>0 วัน 0 ชั่วโมง</v>
      </c>
      <c r="Z412" s="420"/>
      <c r="AA412" s="211"/>
      <c r="AB412" s="423" t="s">
        <v>2456</v>
      </c>
    </row>
    <row r="413" spans="1:28" ht="22.5" customHeight="1">
      <c r="A413" s="403" t="s">
        <v>2457</v>
      </c>
      <c r="B413" s="403"/>
      <c r="C413" s="404" t="s">
        <v>51</v>
      </c>
      <c r="D413" s="405">
        <v>45594.48541666667</v>
      </c>
      <c r="E413" s="406" t="str">
        <f t="shared" si="8"/>
        <v>TKC000410</v>
      </c>
      <c r="F413" s="407" t="s">
        <v>687</v>
      </c>
      <c r="G413" s="408" t="s">
        <v>455</v>
      </c>
      <c r="H413" s="409"/>
      <c r="I413" s="410"/>
      <c r="J413" s="411"/>
      <c r="K413" s="408" t="s">
        <v>2458</v>
      </c>
      <c r="L413" s="412"/>
      <c r="M413" s="413"/>
      <c r="N413" s="414" t="s">
        <v>67</v>
      </c>
      <c r="O413" s="415" t="s">
        <v>144</v>
      </c>
      <c r="P413" s="416" t="s">
        <v>69</v>
      </c>
      <c r="Q413" s="208"/>
      <c r="R413" s="272"/>
      <c r="S413" s="417"/>
      <c r="T413" s="417"/>
      <c r="U413" s="415" t="s">
        <v>71</v>
      </c>
      <c r="V413" s="211"/>
      <c r="W413" s="418">
        <v>45594.48541666667</v>
      </c>
      <c r="X413" s="419"/>
      <c r="Y413" s="419" t="str">
        <f t="shared" ca="1" si="9"/>
        <v>0 วัน 0 ชั่วโมง</v>
      </c>
      <c r="Z413" s="420"/>
      <c r="AA413" s="211" t="s">
        <v>2078</v>
      </c>
      <c r="AB413" s="420"/>
    </row>
    <row r="414" spans="1:28" ht="22.5" customHeight="1">
      <c r="A414" s="403" t="s">
        <v>2459</v>
      </c>
      <c r="B414" s="403"/>
      <c r="C414" s="404" t="s">
        <v>51</v>
      </c>
      <c r="D414" s="405">
        <v>45594.495057870372</v>
      </c>
      <c r="E414" s="406" t="str">
        <f t="shared" si="8"/>
        <v>BMN000411</v>
      </c>
      <c r="F414" s="407" t="s">
        <v>112</v>
      </c>
      <c r="G414" s="408" t="s">
        <v>494</v>
      </c>
      <c r="H414" s="409"/>
      <c r="I414" s="410"/>
      <c r="J414" s="411"/>
      <c r="K414" s="408" t="s">
        <v>2460</v>
      </c>
      <c r="L414" s="412"/>
      <c r="M414" s="413" t="b">
        <v>1</v>
      </c>
      <c r="N414" s="414" t="s">
        <v>57</v>
      </c>
      <c r="O414" s="415" t="s">
        <v>144</v>
      </c>
      <c r="P414" s="416" t="s">
        <v>196</v>
      </c>
      <c r="Q414" s="208">
        <v>45595.375</v>
      </c>
      <c r="R414" s="272">
        <v>45595.416666666664</v>
      </c>
      <c r="S414" s="417" t="s">
        <v>2461</v>
      </c>
      <c r="T414" s="417"/>
      <c r="U414" s="415" t="s">
        <v>163</v>
      </c>
      <c r="V414" s="211"/>
      <c r="W414" s="418">
        <v>45594.495057870372</v>
      </c>
      <c r="X414" s="419"/>
      <c r="Y414" s="419" t="str">
        <f t="shared" ca="1" si="9"/>
        <v>0 วัน 0 ชั่วโมง</v>
      </c>
      <c r="Z414" s="420"/>
      <c r="AA414" s="211"/>
      <c r="AB414" s="420"/>
    </row>
    <row r="415" spans="1:28" ht="22.5" customHeight="1">
      <c r="A415" s="403" t="s">
        <v>2462</v>
      </c>
      <c r="B415" s="424" t="s">
        <v>2463</v>
      </c>
      <c r="C415" s="404" t="s">
        <v>51</v>
      </c>
      <c r="D415" s="405">
        <v>45594.668055555558</v>
      </c>
      <c r="E415" s="406" t="str">
        <f t="shared" si="8"/>
        <v>TRU000412</v>
      </c>
      <c r="F415" s="407" t="b">
        <v>1</v>
      </c>
      <c r="G415" s="408" t="s">
        <v>2464</v>
      </c>
      <c r="H415" s="409"/>
      <c r="I415" s="410" t="s">
        <v>2465</v>
      </c>
      <c r="J415" s="421" t="s">
        <v>2466</v>
      </c>
      <c r="K415" s="408" t="s">
        <v>2467</v>
      </c>
      <c r="L415" s="412"/>
      <c r="M415" s="413"/>
      <c r="N415" s="414" t="s">
        <v>67</v>
      </c>
      <c r="O415" s="415" t="s">
        <v>144</v>
      </c>
      <c r="P415" s="416" t="s">
        <v>69</v>
      </c>
      <c r="Q415" s="208"/>
      <c r="R415" s="272"/>
      <c r="S415" s="417" t="s">
        <v>2468</v>
      </c>
      <c r="T415" s="417" t="s">
        <v>2469</v>
      </c>
      <c r="U415" s="415" t="s">
        <v>319</v>
      </c>
      <c r="V415" s="211"/>
      <c r="W415" s="418">
        <v>45594.668055555558</v>
      </c>
      <c r="X415" s="419"/>
      <c r="Y415" s="419" t="str">
        <f t="shared" ca="1" si="9"/>
        <v>0 วัน 0 ชั่วโมง</v>
      </c>
      <c r="Z415" s="420"/>
      <c r="AA415" s="211"/>
      <c r="AB415" s="420"/>
    </row>
    <row r="416" spans="1:28" ht="22.5" customHeight="1">
      <c r="A416" s="403" t="s">
        <v>2470</v>
      </c>
      <c r="B416" s="403"/>
      <c r="C416" s="404" t="s">
        <v>51</v>
      </c>
      <c r="D416" s="405">
        <v>45594.732800925929</v>
      </c>
      <c r="E416" s="406" t="str">
        <f t="shared" si="8"/>
        <v>BKY000413</v>
      </c>
      <c r="F416" s="407" t="s">
        <v>736</v>
      </c>
      <c r="G416" s="408" t="s">
        <v>737</v>
      </c>
      <c r="H416" s="409"/>
      <c r="I416" s="410"/>
      <c r="J416" s="411"/>
      <c r="K416" s="408" t="s">
        <v>2471</v>
      </c>
      <c r="L416" s="412"/>
      <c r="M416" s="413" t="b">
        <v>0</v>
      </c>
      <c r="N416" s="414" t="s">
        <v>57</v>
      </c>
      <c r="O416" s="415" t="s">
        <v>144</v>
      </c>
      <c r="P416" s="416" t="s">
        <v>2472</v>
      </c>
      <c r="Q416" s="208">
        <v>45601.333333333336</v>
      </c>
      <c r="R416" s="272">
        <v>45601.5</v>
      </c>
      <c r="S416" s="417" t="s">
        <v>2473</v>
      </c>
      <c r="T416" s="417" t="s">
        <v>2474</v>
      </c>
      <c r="U416" s="415" t="s">
        <v>163</v>
      </c>
      <c r="V416" s="211"/>
      <c r="W416" s="418">
        <v>45594.732800925929</v>
      </c>
      <c r="X416" s="419"/>
      <c r="Y416" s="419" t="str">
        <f t="shared" ca="1" si="9"/>
        <v>0 วัน 0 ชั่วโมง</v>
      </c>
      <c r="Z416" s="420"/>
      <c r="AA416" s="211"/>
      <c r="AB416" s="420"/>
    </row>
    <row r="417" spans="1:28" ht="22.5" customHeight="1">
      <c r="A417" s="403" t="s">
        <v>2475</v>
      </c>
      <c r="B417" s="403"/>
      <c r="C417" s="404" t="s">
        <v>51</v>
      </c>
      <c r="D417" s="405">
        <v>45595.337291666663</v>
      </c>
      <c r="E417" s="406" t="str">
        <f t="shared" si="8"/>
        <v>DIO000414</v>
      </c>
      <c r="F417" s="407" t="s">
        <v>904</v>
      </c>
      <c r="G417" s="408" t="s">
        <v>1518</v>
      </c>
      <c r="H417" s="409"/>
      <c r="I417" s="410"/>
      <c r="J417" s="411"/>
      <c r="K417" s="408" t="s">
        <v>2476</v>
      </c>
      <c r="L417" s="412"/>
      <c r="M417" s="413" t="b">
        <v>1</v>
      </c>
      <c r="N417" s="414" t="s">
        <v>57</v>
      </c>
      <c r="O417" s="415" t="s">
        <v>144</v>
      </c>
      <c r="P417" s="416" t="s">
        <v>211</v>
      </c>
      <c r="Q417" s="208"/>
      <c r="R417" s="272"/>
      <c r="S417" s="417" t="s">
        <v>2477</v>
      </c>
      <c r="T417" s="417" t="s">
        <v>2478</v>
      </c>
      <c r="U417" s="415" t="s">
        <v>163</v>
      </c>
      <c r="V417" s="211"/>
      <c r="W417" s="418">
        <v>45595.337291666663</v>
      </c>
      <c r="X417" s="419"/>
      <c r="Y417" s="419" t="str">
        <f t="shared" ca="1" si="9"/>
        <v>0 วัน 0 ชั่วโมง</v>
      </c>
      <c r="Z417" s="420"/>
      <c r="AA417" s="211"/>
      <c r="AB417" s="420"/>
    </row>
    <row r="418" spans="1:28" ht="22.5" customHeight="1">
      <c r="A418" s="403" t="s">
        <v>2479</v>
      </c>
      <c r="B418" s="424" t="s">
        <v>2480</v>
      </c>
      <c r="C418" s="404" t="s">
        <v>51</v>
      </c>
      <c r="D418" s="405">
        <v>45595.487256944441</v>
      </c>
      <c r="E418" s="406" t="str">
        <f t="shared" si="8"/>
        <v>TRU000415</v>
      </c>
      <c r="F418" s="407" t="b">
        <v>1</v>
      </c>
      <c r="G418" s="408" t="s">
        <v>709</v>
      </c>
      <c r="H418" s="409"/>
      <c r="I418" s="410" t="s">
        <v>2481</v>
      </c>
      <c r="J418" s="421" t="s">
        <v>2482</v>
      </c>
      <c r="K418" s="408" t="s">
        <v>2483</v>
      </c>
      <c r="L418" s="412"/>
      <c r="M418" s="413" t="b">
        <v>1</v>
      </c>
      <c r="N418" s="414" t="s">
        <v>57</v>
      </c>
      <c r="O418" s="415" t="s">
        <v>144</v>
      </c>
      <c r="P418" s="416" t="s">
        <v>156</v>
      </c>
      <c r="Q418" s="208">
        <v>45596.541666666664</v>
      </c>
      <c r="R418" s="272">
        <v>45596.666666666664</v>
      </c>
      <c r="S418" s="417" t="s">
        <v>2484</v>
      </c>
      <c r="T418" s="417" t="s">
        <v>2485</v>
      </c>
      <c r="U418" s="415" t="s">
        <v>163</v>
      </c>
      <c r="V418" s="211"/>
      <c r="W418" s="418">
        <v>45595.487256944441</v>
      </c>
      <c r="X418" s="419"/>
      <c r="Y418" s="419" t="str">
        <f t="shared" ca="1" si="9"/>
        <v>0 วัน 0 ชั่วโมง</v>
      </c>
      <c r="Z418" s="420"/>
      <c r="AA418" s="211"/>
      <c r="AB418" s="420"/>
    </row>
    <row r="419" spans="1:28" ht="22.5" customHeight="1">
      <c r="A419" s="403" t="s">
        <v>2486</v>
      </c>
      <c r="B419" s="424" t="s">
        <v>2487</v>
      </c>
      <c r="C419" s="404" t="s">
        <v>51</v>
      </c>
      <c r="D419" s="405">
        <v>45595.490115740744</v>
      </c>
      <c r="E419" s="406" t="str">
        <f t="shared" si="8"/>
        <v>TRU000416</v>
      </c>
      <c r="F419" s="407" t="b">
        <v>1</v>
      </c>
      <c r="G419" s="408" t="s">
        <v>354</v>
      </c>
      <c r="H419" s="409"/>
      <c r="I419" s="410" t="s">
        <v>2488</v>
      </c>
      <c r="J419" s="421" t="s">
        <v>2489</v>
      </c>
      <c r="K419" s="408" t="s">
        <v>2490</v>
      </c>
      <c r="L419" s="412"/>
      <c r="M419" s="413" t="b">
        <v>1</v>
      </c>
      <c r="N419" s="414" t="s">
        <v>57</v>
      </c>
      <c r="O419" s="415" t="s">
        <v>144</v>
      </c>
      <c r="P419" s="416" t="s">
        <v>156</v>
      </c>
      <c r="Q419" s="208">
        <v>45597.625</v>
      </c>
      <c r="R419" s="272">
        <v>45597.708333333336</v>
      </c>
      <c r="S419" s="417" t="s">
        <v>2491</v>
      </c>
      <c r="T419" s="417" t="s">
        <v>2492</v>
      </c>
      <c r="U419" s="415" t="s">
        <v>294</v>
      </c>
      <c r="V419" s="211"/>
      <c r="W419" s="418">
        <v>45597.490115740744</v>
      </c>
      <c r="X419" s="419"/>
      <c r="Y419" s="419" t="str">
        <f t="shared" ca="1" si="9"/>
        <v>2 วัน 0 ชั่วโมง</v>
      </c>
      <c r="Z419" s="420"/>
      <c r="AA419" s="211"/>
      <c r="AB419" s="420"/>
    </row>
    <row r="420" spans="1:28" ht="22.5" customHeight="1">
      <c r="A420" s="403" t="s">
        <v>2493</v>
      </c>
      <c r="B420" s="403"/>
      <c r="C420" s="404" t="s">
        <v>51</v>
      </c>
      <c r="D420" s="405">
        <v>45595.633067129631</v>
      </c>
      <c r="E420" s="406" t="str">
        <f t="shared" si="8"/>
        <v>TRU000417</v>
      </c>
      <c r="F420" s="407" t="b">
        <v>1</v>
      </c>
      <c r="G420" s="408" t="s">
        <v>2494</v>
      </c>
      <c r="H420" s="409"/>
      <c r="I420" s="410"/>
      <c r="J420" s="411"/>
      <c r="K420" s="408" t="s">
        <v>2495</v>
      </c>
      <c r="L420" s="412"/>
      <c r="M420" s="413"/>
      <c r="N420" s="414" t="s">
        <v>67</v>
      </c>
      <c r="O420" s="415" t="s">
        <v>144</v>
      </c>
      <c r="P420" s="416" t="s">
        <v>69</v>
      </c>
      <c r="Q420" s="208"/>
      <c r="R420" s="272"/>
      <c r="S420" s="417"/>
      <c r="T420" s="417"/>
      <c r="U420" s="415" t="s">
        <v>319</v>
      </c>
      <c r="V420" s="211"/>
      <c r="W420" s="418">
        <v>45595.633067129631</v>
      </c>
      <c r="X420" s="419"/>
      <c r="Y420" s="419" t="str">
        <f t="shared" ca="1" si="9"/>
        <v>0 วัน 0 ชั่วโมง</v>
      </c>
      <c r="Z420" s="420"/>
      <c r="AA420" s="211"/>
      <c r="AB420" s="420"/>
    </row>
    <row r="421" spans="1:28" ht="22.5" customHeight="1">
      <c r="A421" s="403" t="s">
        <v>2496</v>
      </c>
      <c r="B421" s="424" t="s">
        <v>2497</v>
      </c>
      <c r="C421" s="404" t="s">
        <v>51</v>
      </c>
      <c r="D421" s="405">
        <v>45596.379907407405</v>
      </c>
      <c r="E421" s="406" t="str">
        <f t="shared" si="8"/>
        <v>TRU000418</v>
      </c>
      <c r="F421" s="407" t="b">
        <v>1</v>
      </c>
      <c r="G421" s="408" t="s">
        <v>2386</v>
      </c>
      <c r="H421" s="409"/>
      <c r="I421" s="410" t="s">
        <v>2498</v>
      </c>
      <c r="J421" s="421" t="s">
        <v>2499</v>
      </c>
      <c r="K421" s="408" t="s">
        <v>2500</v>
      </c>
      <c r="L421" s="412"/>
      <c r="M421" s="413" t="b">
        <v>1</v>
      </c>
      <c r="N421" s="414" t="s">
        <v>57</v>
      </c>
      <c r="O421" s="415" t="s">
        <v>144</v>
      </c>
      <c r="P421" s="416" t="s">
        <v>2501</v>
      </c>
      <c r="Q421" s="208">
        <v>45597.791666666664</v>
      </c>
      <c r="R421" s="272">
        <v>45597.916666666664</v>
      </c>
      <c r="S421" s="417" t="s">
        <v>2502</v>
      </c>
      <c r="T421" s="417" t="s">
        <v>2503</v>
      </c>
      <c r="U421" s="415" t="s">
        <v>163</v>
      </c>
      <c r="V421" s="211"/>
      <c r="W421" s="418">
        <v>45597.927083333336</v>
      </c>
      <c r="X421" s="419"/>
      <c r="Y421" s="419" t="str">
        <f t="shared" ca="1" si="9"/>
        <v>1.55 วัน 13.13 ชั่วโมง</v>
      </c>
      <c r="Z421" s="420"/>
      <c r="AA421" s="211" t="s">
        <v>2504</v>
      </c>
      <c r="AB421" s="420"/>
    </row>
    <row r="422" spans="1:28" ht="22.5" customHeight="1">
      <c r="A422" s="403" t="s">
        <v>2505</v>
      </c>
      <c r="B422" s="403"/>
      <c r="C422" s="404"/>
      <c r="D422" s="405">
        <v>45596.381180555552</v>
      </c>
      <c r="E422" s="406" t="str">
        <f t="shared" si="8"/>
        <v>TRU000419</v>
      </c>
      <c r="F422" s="407" t="b">
        <v>1</v>
      </c>
      <c r="G422" s="408" t="s">
        <v>455</v>
      </c>
      <c r="H422" s="409"/>
      <c r="I422" s="410"/>
      <c r="J422" s="411"/>
      <c r="K422" s="408" t="s">
        <v>2506</v>
      </c>
      <c r="L422" s="412"/>
      <c r="M422" s="413"/>
      <c r="N422" s="414" t="s">
        <v>67</v>
      </c>
      <c r="O422" s="415" t="s">
        <v>144</v>
      </c>
      <c r="P422" s="416" t="s">
        <v>69</v>
      </c>
      <c r="Q422" s="208"/>
      <c r="R422" s="272"/>
      <c r="S422" s="417"/>
      <c r="T422" s="417"/>
      <c r="U422" s="415" t="s">
        <v>71</v>
      </c>
      <c r="V422" s="211"/>
      <c r="W422" s="418">
        <v>45596.381180555552</v>
      </c>
      <c r="X422" s="419"/>
      <c r="Y422" s="419" t="str">
        <f t="shared" ca="1" si="9"/>
        <v>0 วัน 0 ชั่วโมง</v>
      </c>
      <c r="Z422" s="420"/>
      <c r="AA422" s="211"/>
      <c r="AB422" s="423" t="s">
        <v>2507</v>
      </c>
    </row>
    <row r="423" spans="1:28" ht="22.5" customHeight="1">
      <c r="A423" s="403" t="s">
        <v>2508</v>
      </c>
      <c r="B423" s="403"/>
      <c r="C423" s="404" t="s">
        <v>61</v>
      </c>
      <c r="D423" s="405">
        <v>45596.396273148152</v>
      </c>
      <c r="E423" s="406" t="str">
        <f t="shared" si="8"/>
        <v>DTA000420</v>
      </c>
      <c r="F423" s="407" t="s">
        <v>543</v>
      </c>
      <c r="G423" s="408" t="s">
        <v>455</v>
      </c>
      <c r="H423" s="409"/>
      <c r="I423" s="410" t="s">
        <v>2288</v>
      </c>
      <c r="J423" s="411"/>
      <c r="K423" s="408" t="s">
        <v>2509</v>
      </c>
      <c r="L423" s="412"/>
      <c r="M423" s="413" t="b">
        <v>1</v>
      </c>
      <c r="N423" s="414" t="s">
        <v>67</v>
      </c>
      <c r="O423" s="415" t="s">
        <v>144</v>
      </c>
      <c r="P423" s="416" t="s">
        <v>69</v>
      </c>
      <c r="Q423" s="208"/>
      <c r="R423" s="272"/>
      <c r="S423" s="417"/>
      <c r="T423" s="417"/>
      <c r="U423" s="415" t="s">
        <v>71</v>
      </c>
      <c r="V423" s="211"/>
      <c r="W423" s="418">
        <v>45596.396273148152</v>
      </c>
      <c r="X423" s="419"/>
      <c r="Y423" s="419" t="str">
        <f t="shared" ca="1" si="9"/>
        <v>0 วัน 0 ชั่วโมง</v>
      </c>
      <c r="Z423" s="420"/>
      <c r="AA423" s="211"/>
      <c r="AB423" s="420"/>
    </row>
    <row r="424" spans="1:28" ht="22.5" customHeight="1">
      <c r="A424" s="403" t="s">
        <v>2510</v>
      </c>
      <c r="B424" s="403"/>
      <c r="C424" s="404" t="s">
        <v>51</v>
      </c>
      <c r="D424" s="405">
        <v>45596.396990740737</v>
      </c>
      <c r="E424" s="406" t="str">
        <f t="shared" si="8"/>
        <v>DIO000421</v>
      </c>
      <c r="F424" s="407" t="s">
        <v>904</v>
      </c>
      <c r="G424" s="408" t="s">
        <v>455</v>
      </c>
      <c r="H424" s="409"/>
      <c r="I424" s="410" t="s">
        <v>2511</v>
      </c>
      <c r="J424" s="411"/>
      <c r="K424" s="408" t="s">
        <v>2512</v>
      </c>
      <c r="L424" s="412"/>
      <c r="M424" s="413" t="b">
        <v>1</v>
      </c>
      <c r="N424" s="414" t="s">
        <v>67</v>
      </c>
      <c r="O424" s="415" t="s">
        <v>144</v>
      </c>
      <c r="P424" s="416" t="s">
        <v>69</v>
      </c>
      <c r="Q424" s="208"/>
      <c r="R424" s="272"/>
      <c r="S424" s="417" t="s">
        <v>2513</v>
      </c>
      <c r="T424" s="417" t="s">
        <v>2514</v>
      </c>
      <c r="U424" s="415" t="s">
        <v>71</v>
      </c>
      <c r="V424" s="211"/>
      <c r="W424" s="418">
        <v>45596.396990740737</v>
      </c>
      <c r="X424" s="419"/>
      <c r="Y424" s="419" t="str">
        <f t="shared" ca="1" si="9"/>
        <v>0 วัน 0 ชั่วโมง</v>
      </c>
      <c r="Z424" s="420"/>
      <c r="AA424" s="211"/>
      <c r="AB424" s="420"/>
    </row>
    <row r="425" spans="1:28" ht="22.5" customHeight="1">
      <c r="A425" s="403" t="s">
        <v>2515</v>
      </c>
      <c r="B425" s="403"/>
      <c r="C425" s="404" t="s">
        <v>51</v>
      </c>
      <c r="D425" s="405">
        <v>45596.410266203704</v>
      </c>
      <c r="E425" s="406" t="str">
        <f t="shared" si="8"/>
        <v>DES000422</v>
      </c>
      <c r="F425" s="407" t="s">
        <v>902</v>
      </c>
      <c r="G425" s="408" t="s">
        <v>2516</v>
      </c>
      <c r="H425" s="409"/>
      <c r="I425" s="410" t="s">
        <v>2517</v>
      </c>
      <c r="J425" s="421" t="s">
        <v>2518</v>
      </c>
      <c r="K425" s="408" t="s">
        <v>2519</v>
      </c>
      <c r="L425" s="412" t="s">
        <v>2520</v>
      </c>
      <c r="M425" s="413" t="b">
        <v>0</v>
      </c>
      <c r="N425" s="414" t="s">
        <v>57</v>
      </c>
      <c r="O425" s="415" t="s">
        <v>144</v>
      </c>
      <c r="P425" s="416" t="s">
        <v>2521</v>
      </c>
      <c r="Q425" s="208"/>
      <c r="R425" s="272"/>
      <c r="S425" s="417" t="s">
        <v>2522</v>
      </c>
      <c r="T425" s="417" t="s">
        <v>2523</v>
      </c>
      <c r="U425" s="415" t="s">
        <v>268</v>
      </c>
      <c r="V425" s="211"/>
      <c r="W425" s="418">
        <v>45596.410266203704</v>
      </c>
      <c r="X425" s="419"/>
      <c r="Y425" s="419" t="str">
        <f t="shared" ca="1" si="9"/>
        <v>0 วัน 0 ชั่วโมง</v>
      </c>
      <c r="Z425" s="420"/>
      <c r="AA425" s="211"/>
      <c r="AB425" s="420"/>
    </row>
    <row r="426" spans="1:28" ht="22.5" customHeight="1">
      <c r="A426" s="403" t="s">
        <v>2524</v>
      </c>
      <c r="B426" s="403"/>
      <c r="C426" s="404" t="s">
        <v>51</v>
      </c>
      <c r="D426" s="405">
        <v>45596.452928240738</v>
      </c>
      <c r="E426" s="406" t="str">
        <f t="shared" si="8"/>
        <v>BMN000423</v>
      </c>
      <c r="F426" s="407" t="s">
        <v>112</v>
      </c>
      <c r="G426" s="408" t="s">
        <v>2194</v>
      </c>
      <c r="H426" s="409"/>
      <c r="I426" s="410"/>
      <c r="J426" s="411"/>
      <c r="K426" s="408" t="s">
        <v>2525</v>
      </c>
      <c r="L426" s="412"/>
      <c r="M426" s="413" t="b">
        <v>1</v>
      </c>
      <c r="N426" s="414" t="s">
        <v>57</v>
      </c>
      <c r="O426" s="415" t="s">
        <v>144</v>
      </c>
      <c r="P426" s="416" t="s">
        <v>156</v>
      </c>
      <c r="Q426" s="208"/>
      <c r="R426" s="272"/>
      <c r="S426" s="417" t="s">
        <v>2526</v>
      </c>
      <c r="T426" s="417" t="s">
        <v>2527</v>
      </c>
      <c r="U426" s="415" t="s">
        <v>268</v>
      </c>
      <c r="V426" s="211"/>
      <c r="W426" s="418">
        <v>45596.452928240738</v>
      </c>
      <c r="X426" s="419"/>
      <c r="Y426" s="419" t="str">
        <f t="shared" ca="1" si="9"/>
        <v>0 วัน 0 ชั่วโมง</v>
      </c>
      <c r="Z426" s="420"/>
      <c r="AA426" s="211"/>
      <c r="AB426" s="420"/>
    </row>
    <row r="427" spans="1:28" ht="22.5" customHeight="1">
      <c r="A427" s="403" t="s">
        <v>2528</v>
      </c>
      <c r="B427" s="403"/>
      <c r="C427" s="404" t="s">
        <v>51</v>
      </c>
      <c r="D427" s="405">
        <v>45596.454641203702</v>
      </c>
      <c r="E427" s="406" t="str">
        <f t="shared" si="8"/>
        <v>BMN000424</v>
      </c>
      <c r="F427" s="407" t="s">
        <v>112</v>
      </c>
      <c r="G427" s="408" t="s">
        <v>263</v>
      </c>
      <c r="H427" s="409"/>
      <c r="I427" s="410"/>
      <c r="J427" s="411"/>
      <c r="K427" s="408" t="s">
        <v>2529</v>
      </c>
      <c r="L427" s="412"/>
      <c r="M427" s="413" t="b">
        <v>0</v>
      </c>
      <c r="N427" s="414" t="s">
        <v>57</v>
      </c>
      <c r="O427" s="415" t="s">
        <v>144</v>
      </c>
      <c r="P427" s="416" t="s">
        <v>2530</v>
      </c>
      <c r="Q427" s="208">
        <v>45596.833333333336</v>
      </c>
      <c r="R427" s="272">
        <v>45596.916666666664</v>
      </c>
      <c r="S427" s="417" t="s">
        <v>2531</v>
      </c>
      <c r="T427" s="417" t="s">
        <v>2532</v>
      </c>
      <c r="U427" s="415" t="s">
        <v>163</v>
      </c>
      <c r="V427" s="211"/>
      <c r="W427" s="418">
        <v>45596.454641203702</v>
      </c>
      <c r="X427" s="419"/>
      <c r="Y427" s="419" t="str">
        <f t="shared" ca="1" si="9"/>
        <v>0 วัน 0 ชั่วโมง</v>
      </c>
      <c r="Z427" s="420"/>
      <c r="AA427" s="211" t="s">
        <v>2533</v>
      </c>
      <c r="AB427" s="420"/>
    </row>
    <row r="428" spans="1:28" ht="22.5" customHeight="1">
      <c r="A428" s="403" t="s">
        <v>2534</v>
      </c>
      <c r="B428" s="403"/>
      <c r="C428" s="404" t="s">
        <v>51</v>
      </c>
      <c r="D428" s="405">
        <v>45596.45888888889</v>
      </c>
      <c r="E428" s="406" t="str">
        <f t="shared" si="8"/>
        <v>TRU000425</v>
      </c>
      <c r="F428" s="407" t="b">
        <v>1</v>
      </c>
      <c r="G428" s="408" t="s">
        <v>455</v>
      </c>
      <c r="H428" s="409"/>
      <c r="I428" s="410"/>
      <c r="J428" s="411"/>
      <c r="K428" s="408" t="s">
        <v>2535</v>
      </c>
      <c r="L428" s="412"/>
      <c r="M428" s="413"/>
      <c r="N428" s="414" t="s">
        <v>67</v>
      </c>
      <c r="O428" s="415" t="s">
        <v>144</v>
      </c>
      <c r="P428" s="416" t="s">
        <v>69</v>
      </c>
      <c r="Q428" s="208"/>
      <c r="R428" s="272"/>
      <c r="S428" s="417" t="s">
        <v>288</v>
      </c>
      <c r="T428" s="417" t="s">
        <v>302</v>
      </c>
      <c r="U428" s="415" t="s">
        <v>71</v>
      </c>
      <c r="V428" s="211"/>
      <c r="W428" s="418">
        <v>45596.45888888889</v>
      </c>
      <c r="X428" s="419"/>
      <c r="Y428" s="419" t="str">
        <f t="shared" ca="1" si="9"/>
        <v>0 วัน 0 ชั่วโมง</v>
      </c>
      <c r="Z428" s="420"/>
      <c r="AA428" s="211"/>
      <c r="AB428" s="420"/>
    </row>
    <row r="429" spans="1:28" ht="22.5" customHeight="1">
      <c r="A429" s="403" t="s">
        <v>2536</v>
      </c>
      <c r="B429" s="403"/>
      <c r="C429" s="404" t="s">
        <v>61</v>
      </c>
      <c r="D429" s="405">
        <v>45596.47556712963</v>
      </c>
      <c r="E429" s="406" t="str">
        <f t="shared" si="8"/>
        <v>็HA000426</v>
      </c>
      <c r="F429" s="407" t="s">
        <v>924</v>
      </c>
      <c r="G429" s="408" t="s">
        <v>923</v>
      </c>
      <c r="H429" s="409"/>
      <c r="I429" s="410" t="s">
        <v>2537</v>
      </c>
      <c r="J429" s="411"/>
      <c r="K429" s="408" t="s">
        <v>2538</v>
      </c>
      <c r="L429" s="412"/>
      <c r="M429" s="413" t="b">
        <v>1</v>
      </c>
      <c r="N429" s="414" t="s">
        <v>57</v>
      </c>
      <c r="O429" s="415" t="s">
        <v>144</v>
      </c>
      <c r="P429" s="416" t="s">
        <v>156</v>
      </c>
      <c r="Q429" s="208"/>
      <c r="R429" s="272"/>
      <c r="S429" s="417" t="s">
        <v>2539</v>
      </c>
      <c r="T429" s="417" t="s">
        <v>2540</v>
      </c>
      <c r="U429" s="415" t="s">
        <v>241</v>
      </c>
      <c r="V429" s="211"/>
      <c r="W429" s="418">
        <v>45596.47556712963</v>
      </c>
      <c r="X429" s="419"/>
      <c r="Y429" s="419" t="str">
        <f t="shared" ca="1" si="9"/>
        <v>0 วัน 0 ชั่วโมง</v>
      </c>
      <c r="Z429" s="420"/>
      <c r="AA429" s="211"/>
      <c r="AB429" s="420"/>
    </row>
    <row r="430" spans="1:28" ht="22.5" customHeight="1">
      <c r="A430" s="403" t="s">
        <v>2541</v>
      </c>
      <c r="B430" s="403"/>
      <c r="C430" s="404" t="s">
        <v>51</v>
      </c>
      <c r="D430" s="405">
        <v>45596.547303240739</v>
      </c>
      <c r="E430" s="406" t="str">
        <f t="shared" si="8"/>
        <v>TRU000427</v>
      </c>
      <c r="F430" s="407" t="b">
        <v>1</v>
      </c>
      <c r="G430" s="408" t="s">
        <v>2542</v>
      </c>
      <c r="H430" s="409"/>
      <c r="I430" s="410" t="s">
        <v>2543</v>
      </c>
      <c r="J430" s="421" t="s">
        <v>2544</v>
      </c>
      <c r="K430" s="408" t="s">
        <v>2545</v>
      </c>
      <c r="L430" s="412"/>
      <c r="M430" s="413" t="b">
        <v>1</v>
      </c>
      <c r="N430" s="414" t="s">
        <v>67</v>
      </c>
      <c r="O430" s="415" t="s">
        <v>144</v>
      </c>
      <c r="P430" s="416" t="s">
        <v>69</v>
      </c>
      <c r="Q430" s="208"/>
      <c r="R430" s="272"/>
      <c r="S430" s="417" t="s">
        <v>2546</v>
      </c>
      <c r="T430" s="417" t="s">
        <v>302</v>
      </c>
      <c r="U430" s="415" t="s">
        <v>71</v>
      </c>
      <c r="V430" s="211"/>
      <c r="W430" s="418">
        <v>45596.547303240739</v>
      </c>
      <c r="X430" s="419"/>
      <c r="Y430" s="419" t="str">
        <f t="shared" ca="1" si="9"/>
        <v>0 วัน 0 ชั่วโมง</v>
      </c>
      <c r="Z430" s="420"/>
      <c r="AA430" s="211"/>
      <c r="AB430" s="423" t="s">
        <v>2547</v>
      </c>
    </row>
    <row r="431" spans="1:28" ht="22.5" customHeight="1">
      <c r="A431" s="403" t="s">
        <v>2548</v>
      </c>
      <c r="B431" s="424" t="s">
        <v>2549</v>
      </c>
      <c r="C431" s="404" t="s">
        <v>51</v>
      </c>
      <c r="D431" s="405">
        <v>45596.602418981478</v>
      </c>
      <c r="E431" s="406" t="str">
        <f t="shared" si="8"/>
        <v>TRU000428</v>
      </c>
      <c r="F431" s="407" t="b">
        <v>1</v>
      </c>
      <c r="G431" s="408" t="s">
        <v>2550</v>
      </c>
      <c r="H431" s="409"/>
      <c r="I431" s="410" t="s">
        <v>2551</v>
      </c>
      <c r="J431" s="421" t="s">
        <v>2552</v>
      </c>
      <c r="K431" s="408" t="s">
        <v>2553</v>
      </c>
      <c r="L431" s="412"/>
      <c r="M431" s="413"/>
      <c r="N431" s="414" t="s">
        <v>67</v>
      </c>
      <c r="O431" s="415" t="s">
        <v>144</v>
      </c>
      <c r="P431" s="416" t="s">
        <v>69</v>
      </c>
      <c r="Q431" s="208"/>
      <c r="R431" s="272"/>
      <c r="S431" s="417"/>
      <c r="T431" s="417"/>
      <c r="U431" s="415" t="s">
        <v>319</v>
      </c>
      <c r="V431" s="211"/>
      <c r="W431" s="418">
        <v>45596.602418981478</v>
      </c>
      <c r="X431" s="419"/>
      <c r="Y431" s="419" t="str">
        <f t="shared" ca="1" si="9"/>
        <v>0 วัน 0 ชั่วโมง</v>
      </c>
      <c r="Z431" s="420"/>
      <c r="AA431" s="211"/>
      <c r="AB431" s="420"/>
    </row>
    <row r="432" spans="1:28" ht="22.5" customHeight="1">
      <c r="A432" s="403" t="s">
        <v>60</v>
      </c>
      <c r="B432" s="403"/>
      <c r="C432" s="404" t="s">
        <v>61</v>
      </c>
      <c r="D432" s="405">
        <v>45596.60659722222</v>
      </c>
      <c r="E432" s="406" t="str">
        <f t="shared" si="8"/>
        <v>AME000429</v>
      </c>
      <c r="F432" s="407" t="s">
        <v>63</v>
      </c>
      <c r="G432" s="408" t="s">
        <v>64</v>
      </c>
      <c r="H432" s="409"/>
      <c r="I432" s="410" t="s">
        <v>65</v>
      </c>
      <c r="J432" s="411"/>
      <c r="K432" s="408" t="s">
        <v>66</v>
      </c>
      <c r="L432" s="412"/>
      <c r="M432" s="413" t="b">
        <v>1</v>
      </c>
      <c r="N432" s="414" t="s">
        <v>67</v>
      </c>
      <c r="O432" s="415" t="s">
        <v>144</v>
      </c>
      <c r="P432" s="416" t="s">
        <v>69</v>
      </c>
      <c r="Q432" s="208">
        <v>45597.615474537037</v>
      </c>
      <c r="R432" s="272">
        <v>45597.615497685183</v>
      </c>
      <c r="S432" s="417" t="s">
        <v>70</v>
      </c>
      <c r="T432" s="417" t="s">
        <v>302</v>
      </c>
      <c r="U432" s="415" t="s">
        <v>71</v>
      </c>
      <c r="V432" s="211"/>
      <c r="W432" s="418">
        <v>45596.60659722222</v>
      </c>
      <c r="X432" s="419"/>
      <c r="Y432" s="419" t="str">
        <f t="shared" ca="1" si="9"/>
        <v>0 วัน 0 ชั่วโมง</v>
      </c>
      <c r="Z432" s="420"/>
      <c r="AA432" s="211"/>
      <c r="AB432" s="420"/>
    </row>
    <row r="433" spans="1:28" ht="22.5" customHeight="1">
      <c r="A433" s="403" t="s">
        <v>72</v>
      </c>
      <c r="B433" s="403"/>
      <c r="C433" s="404" t="s">
        <v>61</v>
      </c>
      <c r="D433" s="405">
        <v>45596.609444444446</v>
      </c>
      <c r="E433" s="406" t="str">
        <f t="shared" si="8"/>
        <v>AME000430</v>
      </c>
      <c r="F433" s="407" t="s">
        <v>63</v>
      </c>
      <c r="G433" s="408" t="s">
        <v>64</v>
      </c>
      <c r="H433" s="409"/>
      <c r="I433" s="410" t="s">
        <v>65</v>
      </c>
      <c r="J433" s="411"/>
      <c r="K433" s="408" t="s">
        <v>74</v>
      </c>
      <c r="L433" s="412"/>
      <c r="M433" s="413" t="b">
        <v>1</v>
      </c>
      <c r="N433" s="414" t="s">
        <v>67</v>
      </c>
      <c r="O433" s="415" t="s">
        <v>144</v>
      </c>
      <c r="P433" s="416" t="s">
        <v>69</v>
      </c>
      <c r="Q433" s="208">
        <v>45601.614768518521</v>
      </c>
      <c r="R433" s="272">
        <v>45601.614803240744</v>
      </c>
      <c r="S433" s="417" t="s">
        <v>75</v>
      </c>
      <c r="T433" s="417" t="s">
        <v>302</v>
      </c>
      <c r="U433" s="415" t="s">
        <v>71</v>
      </c>
      <c r="V433" s="211"/>
      <c r="W433" s="418">
        <v>45596.609444444446</v>
      </c>
      <c r="X433" s="419"/>
      <c r="Y433" s="419" t="str">
        <f t="shared" ca="1" si="9"/>
        <v>0 วัน 0 ชั่วโมง</v>
      </c>
      <c r="Z433" s="420"/>
      <c r="AA433" s="211"/>
      <c r="AB433" s="420"/>
    </row>
    <row r="434" spans="1:28" ht="22.5" customHeight="1">
      <c r="A434" s="403" t="s">
        <v>76</v>
      </c>
      <c r="B434" s="403"/>
      <c r="C434" s="404" t="s">
        <v>61</v>
      </c>
      <c r="D434" s="405">
        <v>45596.610127314816</v>
      </c>
      <c r="E434" s="406" t="str">
        <f t="shared" si="8"/>
        <v>AME000431</v>
      </c>
      <c r="F434" s="407" t="s">
        <v>63</v>
      </c>
      <c r="G434" s="408" t="s">
        <v>64</v>
      </c>
      <c r="H434" s="409"/>
      <c r="I434" s="410" t="s">
        <v>65</v>
      </c>
      <c r="J434" s="411"/>
      <c r="K434" s="408" t="s">
        <v>78</v>
      </c>
      <c r="L434" s="412"/>
      <c r="M434" s="413" t="b">
        <v>1</v>
      </c>
      <c r="N434" s="414" t="s">
        <v>67</v>
      </c>
      <c r="O434" s="415" t="s">
        <v>144</v>
      </c>
      <c r="P434" s="416" t="s">
        <v>69</v>
      </c>
      <c r="Q434" s="208">
        <v>45605.611504629633</v>
      </c>
      <c r="R434" s="272">
        <v>45605.611562500002</v>
      </c>
      <c r="S434" s="417" t="s">
        <v>79</v>
      </c>
      <c r="T434" s="417" t="s">
        <v>302</v>
      </c>
      <c r="U434" s="415" t="s">
        <v>71</v>
      </c>
      <c r="V434" s="211"/>
      <c r="W434" s="418">
        <v>45596.610127314816</v>
      </c>
      <c r="X434" s="419"/>
      <c r="Y434" s="419" t="str">
        <f t="shared" ca="1" si="9"/>
        <v>0 วัน 0 ชั่วโมง</v>
      </c>
      <c r="Z434" s="420"/>
      <c r="AA434" s="211"/>
      <c r="AB434" s="420"/>
    </row>
    <row r="435" spans="1:28" ht="22.5" customHeight="1">
      <c r="A435" s="403" t="s">
        <v>2554</v>
      </c>
      <c r="B435" s="403"/>
      <c r="C435" s="404" t="s">
        <v>51</v>
      </c>
      <c r="D435" s="405">
        <v>45596.709479166668</v>
      </c>
      <c r="E435" s="406" t="str">
        <f t="shared" si="8"/>
        <v>SUS000432</v>
      </c>
      <c r="F435" s="407" t="s">
        <v>1024</v>
      </c>
      <c r="G435" s="408" t="s">
        <v>2555</v>
      </c>
      <c r="H435" s="409"/>
      <c r="I435" s="410" t="s">
        <v>2556</v>
      </c>
      <c r="J435" s="411"/>
      <c r="K435" s="408" t="s">
        <v>83</v>
      </c>
      <c r="L435" s="412"/>
      <c r="M435" s="413" t="b">
        <v>1</v>
      </c>
      <c r="N435" s="414" t="s">
        <v>57</v>
      </c>
      <c r="O435" s="415" t="s">
        <v>144</v>
      </c>
      <c r="P435" s="416" t="s">
        <v>281</v>
      </c>
      <c r="Q435" s="208">
        <v>45596.711840277778</v>
      </c>
      <c r="R435" s="272">
        <v>45597.711921296293</v>
      </c>
      <c r="S435" s="417" t="s">
        <v>2557</v>
      </c>
      <c r="T435" s="417"/>
      <c r="U435" s="415" t="s">
        <v>2558</v>
      </c>
      <c r="V435" s="211"/>
      <c r="W435" s="418">
        <v>45596.709479166668</v>
      </c>
      <c r="X435" s="419"/>
      <c r="Y435" s="419" t="str">
        <f t="shared" ca="1" si="9"/>
        <v>0 วัน 0 ชั่วโมง</v>
      </c>
      <c r="Z435" s="420"/>
      <c r="AA435" s="211"/>
      <c r="AB435" s="420"/>
    </row>
    <row r="436" spans="1:28" ht="22.5" customHeight="1">
      <c r="A436" s="403" t="s">
        <v>80</v>
      </c>
      <c r="B436" s="403"/>
      <c r="C436" s="404" t="s">
        <v>51</v>
      </c>
      <c r="D436" s="405">
        <v>45596.713993055557</v>
      </c>
      <c r="E436" s="406" t="str">
        <f t="shared" si="8"/>
        <v>AME000433</v>
      </c>
      <c r="F436" s="407" t="s">
        <v>63</v>
      </c>
      <c r="G436" s="408" t="s">
        <v>82</v>
      </c>
      <c r="H436" s="409"/>
      <c r="I436" s="410" t="s">
        <v>65</v>
      </c>
      <c r="J436" s="411"/>
      <c r="K436" s="408" t="s">
        <v>83</v>
      </c>
      <c r="L436" s="412"/>
      <c r="M436" s="413" t="b">
        <v>1</v>
      </c>
      <c r="N436" s="414" t="s">
        <v>57</v>
      </c>
      <c r="O436" s="415" t="s">
        <v>144</v>
      </c>
      <c r="P436" s="416" t="s">
        <v>85</v>
      </c>
      <c r="Q436" s="208"/>
      <c r="R436" s="272">
        <v>45596.737060185187</v>
      </c>
      <c r="S436" s="417" t="s">
        <v>86</v>
      </c>
      <c r="T436" s="417"/>
      <c r="U436" s="415"/>
      <c r="V436" s="211"/>
      <c r="W436" s="418">
        <v>45596.713993055557</v>
      </c>
      <c r="X436" s="419"/>
      <c r="Y436" s="419" t="str">
        <f t="shared" ca="1" si="9"/>
        <v>0 วัน 0 ชั่วโมง</v>
      </c>
      <c r="Z436" s="420"/>
      <c r="AA436" s="211"/>
      <c r="AB436" s="420"/>
    </row>
    <row r="437" spans="1:28" ht="22.5" customHeight="1">
      <c r="A437" s="403" t="s">
        <v>2559</v>
      </c>
      <c r="B437" s="403"/>
      <c r="C437" s="404" t="s">
        <v>51</v>
      </c>
      <c r="D437" s="405">
        <v>45597.379675925928</v>
      </c>
      <c r="E437" s="406" t="str">
        <f t="shared" si="8"/>
        <v>RIC000434</v>
      </c>
      <c r="F437" s="407" t="s">
        <v>284</v>
      </c>
      <c r="G437" s="408" t="s">
        <v>455</v>
      </c>
      <c r="H437" s="409"/>
      <c r="I437" s="410" t="s">
        <v>1748</v>
      </c>
      <c r="J437" s="411"/>
      <c r="K437" s="408" t="s">
        <v>2560</v>
      </c>
      <c r="L437" s="412"/>
      <c r="M437" s="413" t="b">
        <v>1</v>
      </c>
      <c r="N437" s="414" t="s">
        <v>67</v>
      </c>
      <c r="O437" s="415" t="s">
        <v>144</v>
      </c>
      <c r="P437" s="416" t="s">
        <v>292</v>
      </c>
      <c r="Q437" s="208">
        <v>45597.380543981482</v>
      </c>
      <c r="R437" s="272">
        <v>45597.380555555559</v>
      </c>
      <c r="S437" s="417" t="s">
        <v>2561</v>
      </c>
      <c r="T437" s="417" t="s">
        <v>302</v>
      </c>
      <c r="U437" s="415" t="s">
        <v>71</v>
      </c>
      <c r="V437" s="211"/>
      <c r="W437" s="418">
        <v>45597.379675925928</v>
      </c>
      <c r="X437" s="419"/>
      <c r="Y437" s="419" t="str">
        <f t="shared" ca="1" si="9"/>
        <v>0 วัน 0 ชั่วโมง</v>
      </c>
      <c r="Z437" s="420"/>
      <c r="AA437" s="211"/>
      <c r="AB437" s="420"/>
    </row>
    <row r="438" spans="1:28" ht="22.5" customHeight="1">
      <c r="A438" s="403" t="s">
        <v>2562</v>
      </c>
      <c r="B438" s="424" t="s">
        <v>2563</v>
      </c>
      <c r="C438" s="404" t="s">
        <v>51</v>
      </c>
      <c r="D438" s="405">
        <v>45597.424097222225</v>
      </c>
      <c r="E438" s="406" t="str">
        <f t="shared" si="8"/>
        <v>TRU000435</v>
      </c>
      <c r="F438" s="407" t="b">
        <v>1</v>
      </c>
      <c r="G438" s="408" t="s">
        <v>370</v>
      </c>
      <c r="H438" s="409"/>
      <c r="I438" s="410" t="s">
        <v>2564</v>
      </c>
      <c r="J438" s="421" t="s">
        <v>2565</v>
      </c>
      <c r="K438" s="408" t="s">
        <v>2566</v>
      </c>
      <c r="L438" s="412"/>
      <c r="M438" s="413" t="b">
        <v>1</v>
      </c>
      <c r="N438" s="414" t="s">
        <v>67</v>
      </c>
      <c r="O438" s="415" t="s">
        <v>144</v>
      </c>
      <c r="P438" s="416" t="s">
        <v>69</v>
      </c>
      <c r="Q438" s="208"/>
      <c r="R438" s="272"/>
      <c r="S438" s="417"/>
      <c r="T438" s="417"/>
      <c r="U438" s="415" t="s">
        <v>319</v>
      </c>
      <c r="V438" s="211"/>
      <c r="W438" s="418">
        <v>45597.424097222225</v>
      </c>
      <c r="X438" s="419"/>
      <c r="Y438" s="419" t="str">
        <f t="shared" ca="1" si="9"/>
        <v>0 วัน 0 ชั่วโมง</v>
      </c>
      <c r="Z438" s="420"/>
      <c r="AA438" s="211"/>
      <c r="AB438" s="420"/>
    </row>
    <row r="439" spans="1:28" ht="22.5" customHeight="1">
      <c r="A439" s="403" t="s">
        <v>2567</v>
      </c>
      <c r="B439" s="403"/>
      <c r="C439" s="404"/>
      <c r="D439" s="405">
        <v>45597.433506944442</v>
      </c>
      <c r="E439" s="406" t="str">
        <f t="shared" si="8"/>
        <v>LAB000436</v>
      </c>
      <c r="F439" s="407" t="s">
        <v>462</v>
      </c>
      <c r="G439" s="408" t="s">
        <v>455</v>
      </c>
      <c r="H439" s="409"/>
      <c r="I439" s="410"/>
      <c r="J439" s="411"/>
      <c r="K439" s="408" t="s">
        <v>2568</v>
      </c>
      <c r="L439" s="412"/>
      <c r="M439" s="413"/>
      <c r="N439" s="414" t="s">
        <v>67</v>
      </c>
      <c r="O439" s="415" t="s">
        <v>144</v>
      </c>
      <c r="P439" s="416" t="s">
        <v>69</v>
      </c>
      <c r="Q439" s="208"/>
      <c r="R439" s="272"/>
      <c r="S439" s="417" t="s">
        <v>288</v>
      </c>
      <c r="T439" s="417" t="s">
        <v>302</v>
      </c>
      <c r="U439" s="415" t="s">
        <v>71</v>
      </c>
      <c r="V439" s="211"/>
      <c r="W439" s="418">
        <v>45597.433506944442</v>
      </c>
      <c r="X439" s="419"/>
      <c r="Y439" s="419" t="str">
        <f t="shared" ca="1" si="9"/>
        <v>0 วัน 0 ชั่วโมง</v>
      </c>
      <c r="Z439" s="420"/>
      <c r="AA439" s="211"/>
      <c r="AB439" s="420"/>
    </row>
    <row r="440" spans="1:28" ht="22.5" customHeight="1">
      <c r="A440" s="403" t="s">
        <v>2569</v>
      </c>
      <c r="B440" s="403"/>
      <c r="C440" s="404" t="s">
        <v>51</v>
      </c>
      <c r="D440" s="405">
        <v>45597.541863425926</v>
      </c>
      <c r="E440" s="406" t="str">
        <f t="shared" si="8"/>
        <v>TRU000437</v>
      </c>
      <c r="F440" s="407" t="b">
        <v>1</v>
      </c>
      <c r="G440" s="408" t="s">
        <v>2550</v>
      </c>
      <c r="H440" s="409"/>
      <c r="I440" s="410"/>
      <c r="J440" s="411"/>
      <c r="K440" s="408" t="s">
        <v>2570</v>
      </c>
      <c r="L440" s="412"/>
      <c r="M440" s="413" t="b">
        <v>1</v>
      </c>
      <c r="N440" s="414" t="s">
        <v>67</v>
      </c>
      <c r="O440" s="415" t="s">
        <v>144</v>
      </c>
      <c r="P440" s="416" t="s">
        <v>69</v>
      </c>
      <c r="Q440" s="208"/>
      <c r="R440" s="272"/>
      <c r="S440" s="417"/>
      <c r="T440" s="417"/>
      <c r="U440" s="415" t="s">
        <v>319</v>
      </c>
      <c r="V440" s="211"/>
      <c r="W440" s="418">
        <v>45597.541863425926</v>
      </c>
      <c r="X440" s="419"/>
      <c r="Y440" s="419" t="str">
        <f t="shared" ca="1" si="9"/>
        <v>0 วัน 0 ชั่วโมง</v>
      </c>
      <c r="Z440" s="420"/>
      <c r="AA440" s="211"/>
      <c r="AB440" s="420"/>
    </row>
    <row r="441" spans="1:28" ht="22.5" customHeight="1">
      <c r="A441" s="403" t="s">
        <v>2571</v>
      </c>
      <c r="B441" s="403"/>
      <c r="C441" s="404" t="s">
        <v>51</v>
      </c>
      <c r="D441" s="405">
        <v>45597.576944444445</v>
      </c>
      <c r="E441" s="406" t="str">
        <f t="shared" si="8"/>
        <v>LAB000438</v>
      </c>
      <c r="F441" s="407" t="s">
        <v>462</v>
      </c>
      <c r="G441" s="408" t="s">
        <v>2572</v>
      </c>
      <c r="H441" s="409"/>
      <c r="I441" s="410"/>
      <c r="J441" s="421" t="s">
        <v>2573</v>
      </c>
      <c r="K441" s="408" t="s">
        <v>2574</v>
      </c>
      <c r="L441" s="412"/>
      <c r="M441" s="413"/>
      <c r="N441" s="414" t="s">
        <v>465</v>
      </c>
      <c r="O441" s="415" t="s">
        <v>144</v>
      </c>
      <c r="P441" s="416"/>
      <c r="Q441" s="208"/>
      <c r="R441" s="272"/>
      <c r="S441" s="417" t="s">
        <v>2575</v>
      </c>
      <c r="T441" s="417" t="s">
        <v>2575</v>
      </c>
      <c r="U441" s="415"/>
      <c r="V441" s="211"/>
      <c r="W441" s="418">
        <v>45597.576944444445</v>
      </c>
      <c r="X441" s="419"/>
      <c r="Y441" s="419" t="str">
        <f t="shared" ca="1" si="9"/>
        <v>0 วัน 0 ชั่วโมง</v>
      </c>
      <c r="Z441" s="420"/>
      <c r="AA441" s="211"/>
      <c r="AB441" s="420"/>
    </row>
    <row r="442" spans="1:28" ht="22.5" customHeight="1">
      <c r="A442" s="403" t="s">
        <v>2576</v>
      </c>
      <c r="B442" s="403"/>
      <c r="C442" s="404" t="s">
        <v>51</v>
      </c>
      <c r="D442" s="405">
        <v>45597.578240740739</v>
      </c>
      <c r="E442" s="406" t="str">
        <f t="shared" si="8"/>
        <v>TRU000439</v>
      </c>
      <c r="F442" s="407" t="b">
        <v>1</v>
      </c>
      <c r="G442" s="408" t="s">
        <v>2386</v>
      </c>
      <c r="H442" s="409"/>
      <c r="I442" s="410"/>
      <c r="J442" s="411"/>
      <c r="K442" s="408" t="s">
        <v>2577</v>
      </c>
      <c r="L442" s="412"/>
      <c r="M442" s="413"/>
      <c r="N442" s="414" t="s">
        <v>67</v>
      </c>
      <c r="O442" s="415" t="s">
        <v>144</v>
      </c>
      <c r="P442" s="416" t="s">
        <v>69</v>
      </c>
      <c r="Q442" s="208"/>
      <c r="R442" s="272"/>
      <c r="S442" s="417"/>
      <c r="T442" s="417"/>
      <c r="U442" s="415" t="s">
        <v>71</v>
      </c>
      <c r="V442" s="211"/>
      <c r="W442" s="418">
        <v>45597.578240740739</v>
      </c>
      <c r="X442" s="419"/>
      <c r="Y442" s="419" t="str">
        <f t="shared" ca="1" si="9"/>
        <v>0 วัน 0 ชั่วโมง</v>
      </c>
      <c r="Z442" s="420"/>
      <c r="AA442" s="211"/>
      <c r="AB442" s="420"/>
    </row>
    <row r="443" spans="1:28" ht="22.5" customHeight="1">
      <c r="A443" s="403" t="s">
        <v>2578</v>
      </c>
      <c r="B443" s="403"/>
      <c r="C443" s="404" t="s">
        <v>51</v>
      </c>
      <c r="D443" s="405">
        <v>45597.58189814815</v>
      </c>
      <c r="E443" s="406" t="str">
        <f t="shared" si="8"/>
        <v>POP000440</v>
      </c>
      <c r="F443" s="407" t="s">
        <v>998</v>
      </c>
      <c r="G443" s="408" t="s">
        <v>82</v>
      </c>
      <c r="H443" s="409"/>
      <c r="I443" s="410"/>
      <c r="J443" s="421" t="s">
        <v>2579</v>
      </c>
      <c r="K443" s="408" t="s">
        <v>2580</v>
      </c>
      <c r="L443" s="412"/>
      <c r="M443" s="413"/>
      <c r="N443" s="414" t="s">
        <v>57</v>
      </c>
      <c r="O443" s="415" t="s">
        <v>144</v>
      </c>
      <c r="P443" s="416" t="s">
        <v>281</v>
      </c>
      <c r="Q443" s="208">
        <v>45597.6872337963</v>
      </c>
      <c r="R443" s="272"/>
      <c r="S443" s="417" t="s">
        <v>2581</v>
      </c>
      <c r="T443" s="417" t="s">
        <v>2582</v>
      </c>
      <c r="U443" s="415" t="s">
        <v>163</v>
      </c>
      <c r="V443" s="211"/>
      <c r="W443" s="418">
        <v>45597.58189814815</v>
      </c>
      <c r="X443" s="419"/>
      <c r="Y443" s="419" t="str">
        <f t="shared" ca="1" si="9"/>
        <v>0 วัน 0 ชั่วโมง</v>
      </c>
      <c r="Z443" s="420"/>
      <c r="AA443" s="211"/>
      <c r="AB443" s="420"/>
    </row>
    <row r="444" spans="1:28" ht="22.5" customHeight="1">
      <c r="A444" s="403" t="s">
        <v>2583</v>
      </c>
      <c r="B444" s="403"/>
      <c r="C444" s="404" t="s">
        <v>51</v>
      </c>
      <c r="D444" s="405">
        <v>45597.689606481479</v>
      </c>
      <c r="E444" s="406" t="str">
        <f t="shared" si="8"/>
        <v>LAB000441</v>
      </c>
      <c r="F444" s="407" t="s">
        <v>462</v>
      </c>
      <c r="G444" s="408" t="s">
        <v>463</v>
      </c>
      <c r="H444" s="409"/>
      <c r="I444" s="410" t="s">
        <v>2584</v>
      </c>
      <c r="J444" s="421" t="s">
        <v>2585</v>
      </c>
      <c r="K444" s="408" t="s">
        <v>2586</v>
      </c>
      <c r="L444" s="412"/>
      <c r="M444" s="413"/>
      <c r="N444" s="414" t="s">
        <v>465</v>
      </c>
      <c r="O444" s="415" t="s">
        <v>466</v>
      </c>
      <c r="P444" s="416"/>
      <c r="Q444" s="208"/>
      <c r="R444" s="272"/>
      <c r="S444" s="417" t="s">
        <v>2587</v>
      </c>
      <c r="T444" s="417" t="s">
        <v>2588</v>
      </c>
      <c r="U444" s="415" t="s">
        <v>241</v>
      </c>
      <c r="V444" s="211"/>
      <c r="W444" s="418">
        <v>45597.689606481479</v>
      </c>
      <c r="X444" s="419"/>
      <c r="Y444" s="419" t="str">
        <f t="shared" ca="1" si="9"/>
        <v>0 วัน 0 ชั่วโมง</v>
      </c>
      <c r="Z444" s="420"/>
      <c r="AA444" s="211"/>
      <c r="AB444" s="420"/>
    </row>
    <row r="445" spans="1:28" ht="22.5" customHeight="1">
      <c r="A445" s="403" t="s">
        <v>2589</v>
      </c>
      <c r="B445" s="403"/>
      <c r="C445" s="404" t="s">
        <v>51</v>
      </c>
      <c r="D445" s="405">
        <v>45597.750752314816</v>
      </c>
      <c r="E445" s="406" t="str">
        <f t="shared" si="8"/>
        <v>PTT000442</v>
      </c>
      <c r="F445" s="407" t="s">
        <v>1003</v>
      </c>
      <c r="G445" s="408" t="s">
        <v>2590</v>
      </c>
      <c r="H445" s="409"/>
      <c r="I445" s="410"/>
      <c r="J445" s="411"/>
      <c r="K445" s="408" t="s">
        <v>2591</v>
      </c>
      <c r="L445" s="412"/>
      <c r="M445" s="413"/>
      <c r="N445" s="414" t="s">
        <v>57</v>
      </c>
      <c r="O445" s="415" t="s">
        <v>144</v>
      </c>
      <c r="P445" s="416" t="s">
        <v>297</v>
      </c>
      <c r="Q445" s="208"/>
      <c r="R445" s="272"/>
      <c r="S445" s="417" t="s">
        <v>2592</v>
      </c>
      <c r="T445" s="417" t="s">
        <v>2593</v>
      </c>
      <c r="U445" s="415" t="s">
        <v>163</v>
      </c>
      <c r="V445" s="211"/>
      <c r="W445" s="418">
        <v>45597.750752314816</v>
      </c>
      <c r="X445" s="419"/>
      <c r="Y445" s="419" t="str">
        <f t="shared" ca="1" si="9"/>
        <v>0 วัน 0 ชั่วโมง</v>
      </c>
      <c r="Z445" s="420"/>
      <c r="AA445" s="211"/>
      <c r="AB445" s="420"/>
    </row>
    <row r="446" spans="1:28" ht="22.5" customHeight="1">
      <c r="A446" s="403" t="s">
        <v>2594</v>
      </c>
      <c r="B446" s="403"/>
      <c r="C446" s="404" t="s">
        <v>51</v>
      </c>
      <c r="D446" s="405">
        <v>45598.431967592594</v>
      </c>
      <c r="E446" s="406" t="str">
        <f t="shared" si="8"/>
        <v>LAB000443</v>
      </c>
      <c r="F446" s="407" t="s">
        <v>462</v>
      </c>
      <c r="G446" s="408" t="s">
        <v>463</v>
      </c>
      <c r="H446" s="409"/>
      <c r="I446" s="410"/>
      <c r="J446" s="411"/>
      <c r="K446" s="408" t="s">
        <v>2595</v>
      </c>
      <c r="L446" s="412"/>
      <c r="M446" s="413"/>
      <c r="N446" s="414" t="s">
        <v>465</v>
      </c>
      <c r="O446" s="415" t="s">
        <v>466</v>
      </c>
      <c r="P446" s="416"/>
      <c r="Q446" s="208"/>
      <c r="R446" s="272"/>
      <c r="S446" s="417" t="s">
        <v>2596</v>
      </c>
      <c r="T446" s="417" t="s">
        <v>2597</v>
      </c>
      <c r="U446" s="415"/>
      <c r="V446" s="211"/>
      <c r="W446" s="418">
        <v>45598.431967592594</v>
      </c>
      <c r="X446" s="419"/>
      <c r="Y446" s="419" t="str">
        <f t="shared" ca="1" si="9"/>
        <v>0 วัน 0 ชั่วโมง</v>
      </c>
      <c r="Z446" s="420"/>
      <c r="AA446" s="211"/>
      <c r="AB446" s="420"/>
    </row>
    <row r="447" spans="1:28" ht="22.5" customHeight="1">
      <c r="A447" s="403" t="s">
        <v>2598</v>
      </c>
      <c r="B447" s="403"/>
      <c r="C447" s="404" t="s">
        <v>2599</v>
      </c>
      <c r="D447" s="405">
        <v>45598.725289351853</v>
      </c>
      <c r="E447" s="406" t="str">
        <f t="shared" si="8"/>
        <v>MAR000444</v>
      </c>
      <c r="F447" s="407" t="s">
        <v>969</v>
      </c>
      <c r="G447" s="408" t="s">
        <v>455</v>
      </c>
      <c r="H447" s="409"/>
      <c r="I447" s="410" t="s">
        <v>1364</v>
      </c>
      <c r="J447" s="411"/>
      <c r="K447" s="408" t="s">
        <v>574</v>
      </c>
      <c r="L447" s="412" t="s">
        <v>2600</v>
      </c>
      <c r="M447" s="413" t="b">
        <v>1</v>
      </c>
      <c r="N447" s="414" t="s">
        <v>57</v>
      </c>
      <c r="O447" s="415" t="s">
        <v>144</v>
      </c>
      <c r="P447" s="416" t="s">
        <v>484</v>
      </c>
      <c r="Q447" s="208"/>
      <c r="R447" s="272"/>
      <c r="S447" s="417" t="s">
        <v>2601</v>
      </c>
      <c r="T447" s="417" t="s">
        <v>2602</v>
      </c>
      <c r="U447" s="415" t="s">
        <v>1441</v>
      </c>
      <c r="V447" s="211"/>
      <c r="W447" s="418">
        <v>45600.916666666664</v>
      </c>
      <c r="X447" s="419"/>
      <c r="Y447" s="419" t="str">
        <f t="shared" ca="1" si="9"/>
        <v>2.19 วัน 4.59 ชั่วโมง</v>
      </c>
      <c r="Z447" s="420"/>
      <c r="AA447" s="211"/>
      <c r="AB447" s="420"/>
    </row>
    <row r="448" spans="1:28" ht="22.5" customHeight="1">
      <c r="A448" s="403" t="s">
        <v>2603</v>
      </c>
      <c r="B448" s="424" t="s">
        <v>2604</v>
      </c>
      <c r="C448" s="404" t="s">
        <v>51</v>
      </c>
      <c r="D448" s="405">
        <v>45600.406099537038</v>
      </c>
      <c r="E448" s="406" t="str">
        <f t="shared" si="8"/>
        <v>TRU000445</v>
      </c>
      <c r="F448" s="407" t="b">
        <v>1</v>
      </c>
      <c r="G448" s="408" t="s">
        <v>2605</v>
      </c>
      <c r="H448" s="409"/>
      <c r="I448" s="410" t="s">
        <v>2606</v>
      </c>
      <c r="J448" s="421" t="s">
        <v>2607</v>
      </c>
      <c r="K448" s="408" t="s">
        <v>1272</v>
      </c>
      <c r="L448" s="412"/>
      <c r="M448" s="413"/>
      <c r="N448" s="414" t="s">
        <v>465</v>
      </c>
      <c r="O448" s="415" t="s">
        <v>144</v>
      </c>
      <c r="P448" s="416"/>
      <c r="Q448" s="208"/>
      <c r="R448" s="272"/>
      <c r="S448" s="417" t="s">
        <v>2608</v>
      </c>
      <c r="T448" s="417" t="s">
        <v>1233</v>
      </c>
      <c r="U448" s="415"/>
      <c r="V448" s="211"/>
      <c r="W448" s="418">
        <v>45600.406099537038</v>
      </c>
      <c r="X448" s="419"/>
      <c r="Y448" s="419" t="str">
        <f t="shared" ca="1" si="9"/>
        <v>0 วัน 0 ชั่วโมง</v>
      </c>
      <c r="Z448" s="420"/>
      <c r="AA448" s="211"/>
      <c r="AB448" s="420"/>
    </row>
    <row r="449" spans="1:28" ht="22.5" customHeight="1">
      <c r="A449" s="403" t="s">
        <v>2609</v>
      </c>
      <c r="B449" s="403"/>
      <c r="C449" s="404" t="s">
        <v>51</v>
      </c>
      <c r="D449" s="405">
        <v>45600.408182870371</v>
      </c>
      <c r="E449" s="406" t="str">
        <f t="shared" si="8"/>
        <v>LAB000446</v>
      </c>
      <c r="F449" s="407" t="s">
        <v>462</v>
      </c>
      <c r="G449" s="408" t="s">
        <v>463</v>
      </c>
      <c r="H449" s="409"/>
      <c r="I449" s="410"/>
      <c r="J449" s="421" t="s">
        <v>2610</v>
      </c>
      <c r="K449" s="408" t="s">
        <v>2595</v>
      </c>
      <c r="L449" s="412"/>
      <c r="M449" s="413"/>
      <c r="N449" s="414" t="s">
        <v>465</v>
      </c>
      <c r="O449" s="415" t="s">
        <v>144</v>
      </c>
      <c r="P449" s="416"/>
      <c r="Q449" s="208"/>
      <c r="R449" s="272"/>
      <c r="S449" s="417"/>
      <c r="T449" s="417"/>
      <c r="U449" s="415" t="s">
        <v>241</v>
      </c>
      <c r="V449" s="211"/>
      <c r="W449" s="418">
        <v>45600.408182870371</v>
      </c>
      <c r="X449" s="419"/>
      <c r="Y449" s="419" t="str">
        <f t="shared" ca="1" si="9"/>
        <v>0 วัน 0 ชั่วโมง</v>
      </c>
      <c r="Z449" s="420"/>
      <c r="AA449" s="211"/>
      <c r="AB449" s="420"/>
    </row>
    <row r="450" spans="1:28" ht="22.5" customHeight="1">
      <c r="A450" s="403" t="s">
        <v>2611</v>
      </c>
      <c r="B450" s="403"/>
      <c r="C450" s="404" t="s">
        <v>51</v>
      </c>
      <c r="D450" s="405">
        <v>45600.569490740738</v>
      </c>
      <c r="E450" s="406" t="str">
        <f t="shared" si="8"/>
        <v>TKC000447</v>
      </c>
      <c r="F450" s="407" t="s">
        <v>687</v>
      </c>
      <c r="G450" s="408" t="s">
        <v>2612</v>
      </c>
      <c r="H450" s="409"/>
      <c r="I450" s="410" t="s">
        <v>2613</v>
      </c>
      <c r="J450" s="411"/>
      <c r="K450" s="408" t="s">
        <v>2614</v>
      </c>
      <c r="L450" s="412"/>
      <c r="M450" s="413" t="b">
        <v>1</v>
      </c>
      <c r="N450" s="414" t="s">
        <v>67</v>
      </c>
      <c r="O450" s="415" t="s">
        <v>144</v>
      </c>
      <c r="P450" s="416" t="s">
        <v>292</v>
      </c>
      <c r="Q450" s="208"/>
      <c r="R450" s="272"/>
      <c r="S450" s="417" t="s">
        <v>302</v>
      </c>
      <c r="T450" s="417" t="s">
        <v>302</v>
      </c>
      <c r="U450" s="415" t="s">
        <v>1441</v>
      </c>
      <c r="V450" s="211"/>
      <c r="W450" s="418">
        <v>45600.569490740738</v>
      </c>
      <c r="X450" s="419"/>
      <c r="Y450" s="419" t="str">
        <f t="shared" ca="1" si="9"/>
        <v>0 วัน 0 ชั่วโมง</v>
      </c>
      <c r="Z450" s="420"/>
      <c r="AA450" s="211"/>
      <c r="AB450" s="420"/>
    </row>
    <row r="451" spans="1:28" ht="22.5" customHeight="1">
      <c r="A451" s="403" t="s">
        <v>2615</v>
      </c>
      <c r="B451" s="403"/>
      <c r="C451" s="404" t="s">
        <v>51</v>
      </c>
      <c r="D451" s="405">
        <v>45599.571574074071</v>
      </c>
      <c r="E451" s="406" t="str">
        <f t="shared" si="8"/>
        <v>BMN000448</v>
      </c>
      <c r="F451" s="407" t="s">
        <v>112</v>
      </c>
      <c r="G451" s="408" t="s">
        <v>1978</v>
      </c>
      <c r="H451" s="409"/>
      <c r="I451" s="410" t="s">
        <v>2616</v>
      </c>
      <c r="J451" s="411"/>
      <c r="K451" s="408" t="s">
        <v>2617</v>
      </c>
      <c r="L451" s="412"/>
      <c r="M451" s="413" t="b">
        <v>1</v>
      </c>
      <c r="N451" s="414" t="s">
        <v>57</v>
      </c>
      <c r="O451" s="415" t="s">
        <v>144</v>
      </c>
      <c r="P451" s="416" t="s">
        <v>2618</v>
      </c>
      <c r="Q451" s="208"/>
      <c r="R451" s="272"/>
      <c r="S451" s="417" t="s">
        <v>2619</v>
      </c>
      <c r="T451" s="417" t="s">
        <v>2620</v>
      </c>
      <c r="U451" s="415" t="s">
        <v>1845</v>
      </c>
      <c r="V451" s="211"/>
      <c r="W451" s="418">
        <v>45599.571574074071</v>
      </c>
      <c r="X451" s="419"/>
      <c r="Y451" s="419" t="str">
        <f t="shared" ca="1" si="9"/>
        <v>0 วัน 0 ชั่วโมง</v>
      </c>
      <c r="Z451" s="420"/>
      <c r="AA451" s="211"/>
      <c r="AB451" s="420"/>
    </row>
    <row r="452" spans="1:28" ht="22.5" customHeight="1">
      <c r="A452" s="403" t="s">
        <v>2621</v>
      </c>
      <c r="B452" s="403"/>
      <c r="C452" s="404"/>
      <c r="D452" s="405">
        <v>45600.572835648149</v>
      </c>
      <c r="E452" s="406" t="str">
        <f t="shared" si="8"/>
        <v>BMN000449</v>
      </c>
      <c r="F452" s="407" t="s">
        <v>112</v>
      </c>
      <c r="G452" s="408" t="s">
        <v>248</v>
      </c>
      <c r="H452" s="409"/>
      <c r="I452" s="410" t="s">
        <v>2616</v>
      </c>
      <c r="J452" s="411"/>
      <c r="K452" s="408" t="s">
        <v>2622</v>
      </c>
      <c r="L452" s="412"/>
      <c r="M452" s="413" t="b">
        <v>1</v>
      </c>
      <c r="N452" s="414" t="s">
        <v>67</v>
      </c>
      <c r="O452" s="415" t="s">
        <v>144</v>
      </c>
      <c r="P452" s="416" t="s">
        <v>2623</v>
      </c>
      <c r="Q452" s="208"/>
      <c r="R452" s="272"/>
      <c r="S452" s="417" t="s">
        <v>2624</v>
      </c>
      <c r="T452" s="417" t="s">
        <v>2625</v>
      </c>
      <c r="U452" s="415" t="s">
        <v>1441</v>
      </c>
      <c r="V452" s="211"/>
      <c r="W452" s="418">
        <v>45600.572835648149</v>
      </c>
      <c r="X452" s="419"/>
      <c r="Y452" s="419" t="str">
        <f t="shared" ca="1" si="9"/>
        <v>0 วัน 0 ชั่วโมง</v>
      </c>
      <c r="Z452" s="420"/>
      <c r="AA452" s="211"/>
      <c r="AB452" s="420"/>
    </row>
    <row r="453" spans="1:28" ht="22.5" customHeight="1">
      <c r="A453" s="403" t="s">
        <v>2626</v>
      </c>
      <c r="B453" s="403"/>
      <c r="C453" s="404" t="s">
        <v>51</v>
      </c>
      <c r="D453" s="405">
        <v>45600.577870370369</v>
      </c>
      <c r="E453" s="406" t="str">
        <f t="shared" si="8"/>
        <v>MAY000450</v>
      </c>
      <c r="F453" s="407" t="s">
        <v>825</v>
      </c>
      <c r="G453" s="408" t="s">
        <v>2627</v>
      </c>
      <c r="H453" s="409"/>
      <c r="I453" s="410" t="s">
        <v>2628</v>
      </c>
      <c r="J453" s="411"/>
      <c r="K453" s="408" t="s">
        <v>2629</v>
      </c>
      <c r="L453" s="412"/>
      <c r="M453" s="413" t="b">
        <v>1</v>
      </c>
      <c r="N453" s="414" t="s">
        <v>67</v>
      </c>
      <c r="O453" s="415" t="s">
        <v>144</v>
      </c>
      <c r="P453" s="416" t="s">
        <v>292</v>
      </c>
      <c r="Q453" s="208"/>
      <c r="R453" s="272"/>
      <c r="S453" s="417" t="s">
        <v>2630</v>
      </c>
      <c r="T453" s="417" t="s">
        <v>2631</v>
      </c>
      <c r="U453" s="415" t="s">
        <v>1441</v>
      </c>
      <c r="V453" s="211"/>
      <c r="W453" s="418">
        <v>45600.577870370369</v>
      </c>
      <c r="X453" s="419"/>
      <c r="Y453" s="419" t="str">
        <f t="shared" ca="1" si="9"/>
        <v>0 วัน 0 ชั่วโมง</v>
      </c>
      <c r="Z453" s="420"/>
      <c r="AA453" s="211"/>
      <c r="AB453" s="420"/>
    </row>
    <row r="454" spans="1:28" ht="22.5" customHeight="1">
      <c r="A454" s="403" t="s">
        <v>2632</v>
      </c>
      <c r="B454" s="403"/>
      <c r="C454" s="404"/>
      <c r="D454" s="405">
        <v>45601.474930555552</v>
      </c>
      <c r="E454" s="406" t="str">
        <f t="shared" si="8"/>
        <v>TRU000451</v>
      </c>
      <c r="F454" s="407" t="b">
        <v>1</v>
      </c>
      <c r="G454" s="408" t="s">
        <v>455</v>
      </c>
      <c r="H454" s="409"/>
      <c r="I454" s="410"/>
      <c r="J454" s="411"/>
      <c r="K454" s="408" t="s">
        <v>2633</v>
      </c>
      <c r="L454" s="412"/>
      <c r="M454" s="413"/>
      <c r="N454" s="414" t="s">
        <v>67</v>
      </c>
      <c r="O454" s="415" t="s">
        <v>144</v>
      </c>
      <c r="P454" s="416"/>
      <c r="Q454" s="208"/>
      <c r="R454" s="272"/>
      <c r="S454" s="417" t="s">
        <v>288</v>
      </c>
      <c r="T454" s="417" t="s">
        <v>2634</v>
      </c>
      <c r="U454" s="415" t="s">
        <v>71</v>
      </c>
      <c r="V454" s="211"/>
      <c r="W454" s="418">
        <v>45601.474930555552</v>
      </c>
      <c r="X454" s="419"/>
      <c r="Y454" s="419" t="str">
        <f t="shared" ca="1" si="9"/>
        <v>0 วัน 0 ชั่วโมง</v>
      </c>
      <c r="Z454" s="420"/>
      <c r="AA454" s="211"/>
      <c r="AB454" s="423" t="s">
        <v>2635</v>
      </c>
    </row>
    <row r="455" spans="1:28" ht="22.5" customHeight="1">
      <c r="A455" s="403" t="s">
        <v>2636</v>
      </c>
      <c r="B455" s="403"/>
      <c r="C455" s="404" t="s">
        <v>51</v>
      </c>
      <c r="D455" s="405">
        <v>45601.562407407408</v>
      </c>
      <c r="E455" s="406" t="str">
        <f t="shared" si="8"/>
        <v>TRU000452</v>
      </c>
      <c r="F455" s="407" t="b">
        <v>1</v>
      </c>
      <c r="G455" s="408" t="s">
        <v>455</v>
      </c>
      <c r="H455" s="409"/>
      <c r="I455" s="410"/>
      <c r="J455" s="411"/>
      <c r="K455" s="408" t="s">
        <v>2637</v>
      </c>
      <c r="L455" s="412"/>
      <c r="M455" s="413"/>
      <c r="N455" s="414" t="s">
        <v>67</v>
      </c>
      <c r="O455" s="415" t="s">
        <v>144</v>
      </c>
      <c r="P455" s="416"/>
      <c r="Q455" s="208"/>
      <c r="R455" s="272"/>
      <c r="S455" s="417"/>
      <c r="T455" s="417"/>
      <c r="U455" s="415" t="s">
        <v>71</v>
      </c>
      <c r="V455" s="211"/>
      <c r="W455" s="418">
        <v>45601.562407407408</v>
      </c>
      <c r="X455" s="419"/>
      <c r="Y455" s="419" t="str">
        <f t="shared" ca="1" si="9"/>
        <v>0 วัน 0 ชั่วโมง</v>
      </c>
      <c r="Z455" s="420"/>
      <c r="AA455" s="211"/>
      <c r="AB455" s="423" t="s">
        <v>2638</v>
      </c>
    </row>
    <row r="456" spans="1:28" ht="22.5" customHeight="1">
      <c r="A456" s="403" t="s">
        <v>2639</v>
      </c>
      <c r="B456" s="424" t="s">
        <v>2640</v>
      </c>
      <c r="C456" s="404" t="s">
        <v>51</v>
      </c>
      <c r="D456" s="405">
        <v>45601.563807870371</v>
      </c>
      <c r="E456" s="406" t="str">
        <f t="shared" si="8"/>
        <v>TRU000453</v>
      </c>
      <c r="F456" s="407" t="b">
        <v>1</v>
      </c>
      <c r="G456" s="408" t="s">
        <v>2641</v>
      </c>
      <c r="H456" s="409"/>
      <c r="I456" s="410" t="s">
        <v>2642</v>
      </c>
      <c r="J456" s="421" t="s">
        <v>2643</v>
      </c>
      <c r="K456" s="408" t="s">
        <v>2644</v>
      </c>
      <c r="L456" s="412"/>
      <c r="M456" s="413"/>
      <c r="N456" s="414" t="s">
        <v>67</v>
      </c>
      <c r="O456" s="415" t="s">
        <v>144</v>
      </c>
      <c r="P456" s="416"/>
      <c r="Q456" s="208"/>
      <c r="R456" s="272"/>
      <c r="S456" s="417"/>
      <c r="T456" s="417"/>
      <c r="U456" s="415" t="s">
        <v>319</v>
      </c>
      <c r="V456" s="211"/>
      <c r="W456" s="418">
        <v>45601.563807870371</v>
      </c>
      <c r="X456" s="419"/>
      <c r="Y456" s="419" t="str">
        <f t="shared" ca="1" si="9"/>
        <v>0 วัน 0 ชั่วโมง</v>
      </c>
      <c r="Z456" s="420"/>
      <c r="AA456" s="211"/>
      <c r="AB456" s="420"/>
    </row>
    <row r="457" spans="1:28" ht="22.5" customHeight="1">
      <c r="A457" s="403" t="s">
        <v>2645</v>
      </c>
      <c r="B457" s="403"/>
      <c r="C457" s="404" t="s">
        <v>51</v>
      </c>
      <c r="D457" s="405">
        <v>45601.565833333334</v>
      </c>
      <c r="E457" s="406" t="str">
        <f t="shared" si="8"/>
        <v>BMN000454</v>
      </c>
      <c r="F457" s="407" t="s">
        <v>112</v>
      </c>
      <c r="G457" s="408" t="s">
        <v>248</v>
      </c>
      <c r="H457" s="409"/>
      <c r="I457" s="410"/>
      <c r="J457" s="411"/>
      <c r="K457" s="408" t="s">
        <v>2646</v>
      </c>
      <c r="L457" s="412"/>
      <c r="M457" s="413"/>
      <c r="N457" s="414" t="s">
        <v>57</v>
      </c>
      <c r="O457" s="415" t="s">
        <v>144</v>
      </c>
      <c r="P457" s="416" t="s">
        <v>2647</v>
      </c>
      <c r="Q457" s="208"/>
      <c r="R457" s="272"/>
      <c r="S457" s="417" t="s">
        <v>2648</v>
      </c>
      <c r="T457" s="417" t="s">
        <v>2649</v>
      </c>
      <c r="U457" s="415" t="s">
        <v>241</v>
      </c>
      <c r="V457" s="211"/>
      <c r="W457" s="418">
        <v>45601.565833333334</v>
      </c>
      <c r="X457" s="419"/>
      <c r="Y457" s="419" t="str">
        <f t="shared" ca="1" si="9"/>
        <v>0 วัน 0 ชั่วโมง</v>
      </c>
      <c r="Z457" s="420"/>
      <c r="AA457" s="211"/>
      <c r="AB457" s="420"/>
    </row>
    <row r="458" spans="1:28" ht="22.5" customHeight="1">
      <c r="A458" s="403" t="s">
        <v>2650</v>
      </c>
      <c r="B458" s="424" t="s">
        <v>2651</v>
      </c>
      <c r="C458" s="404" t="s">
        <v>51</v>
      </c>
      <c r="D458" s="405">
        <v>45602.568553240744</v>
      </c>
      <c r="E458" s="406" t="str">
        <f t="shared" si="8"/>
        <v>TRU000455</v>
      </c>
      <c r="F458" s="407" t="b">
        <v>1</v>
      </c>
      <c r="G458" s="408" t="s">
        <v>2550</v>
      </c>
      <c r="H458" s="409"/>
      <c r="I458" s="410" t="s">
        <v>2652</v>
      </c>
      <c r="J458" s="421" t="s">
        <v>2653</v>
      </c>
      <c r="K458" s="408" t="s">
        <v>2654</v>
      </c>
      <c r="L458" s="412"/>
      <c r="M458" s="413"/>
      <c r="N458" s="414" t="s">
        <v>71</v>
      </c>
      <c r="O458" s="415" t="s">
        <v>466</v>
      </c>
      <c r="P458" s="416" t="s">
        <v>2115</v>
      </c>
      <c r="Q458" s="208"/>
      <c r="R458" s="272"/>
      <c r="S458" s="417" t="s">
        <v>2655</v>
      </c>
      <c r="T458" s="417" t="s">
        <v>2656</v>
      </c>
      <c r="U458" s="415" t="s">
        <v>2657</v>
      </c>
      <c r="V458" s="211"/>
      <c r="W458" s="418">
        <v>45602.568553240744</v>
      </c>
      <c r="X458" s="419"/>
      <c r="Y458" s="419" t="str">
        <f t="shared" ca="1" si="9"/>
        <v>0 วัน 0 ชั่วโมง</v>
      </c>
      <c r="Z458" s="420"/>
      <c r="AA458" s="211"/>
      <c r="AB458" s="420"/>
    </row>
    <row r="459" spans="1:28" ht="22.5" customHeight="1">
      <c r="A459" s="403" t="s">
        <v>2658</v>
      </c>
      <c r="B459" s="403"/>
      <c r="C459" s="404" t="s">
        <v>51</v>
      </c>
      <c r="D459" s="405">
        <v>45602.656759259262</v>
      </c>
      <c r="E459" s="406" t="str">
        <f t="shared" si="8"/>
        <v>DIO000456</v>
      </c>
      <c r="F459" s="407" t="s">
        <v>904</v>
      </c>
      <c r="G459" s="408" t="s">
        <v>1280</v>
      </c>
      <c r="H459" s="409"/>
      <c r="I459" s="410" t="s">
        <v>2511</v>
      </c>
      <c r="J459" s="411"/>
      <c r="K459" s="408" t="s">
        <v>2659</v>
      </c>
      <c r="L459" s="412" t="s">
        <v>2660</v>
      </c>
      <c r="M459" s="413"/>
      <c r="N459" s="414" t="s">
        <v>71</v>
      </c>
      <c r="O459" s="415" t="s">
        <v>144</v>
      </c>
      <c r="P459" s="416"/>
      <c r="Q459" s="208"/>
      <c r="R459" s="272"/>
      <c r="S459" s="417" t="s">
        <v>288</v>
      </c>
      <c r="T459" s="417" t="s">
        <v>2634</v>
      </c>
      <c r="U459" s="415" t="s">
        <v>319</v>
      </c>
      <c r="V459" s="211"/>
      <c r="W459" s="418">
        <v>45602.656759259262</v>
      </c>
      <c r="X459" s="419"/>
      <c r="Y459" s="419" t="str">
        <f t="shared" ca="1" si="9"/>
        <v>0 วัน 0 ชั่วโมง</v>
      </c>
      <c r="Z459" s="420"/>
      <c r="AA459" s="211"/>
      <c r="AB459" s="420"/>
    </row>
    <row r="460" spans="1:28" ht="22.5" customHeight="1">
      <c r="A460" s="403" t="s">
        <v>2661</v>
      </c>
      <c r="B460" s="403"/>
      <c r="C460" s="404" t="s">
        <v>51</v>
      </c>
      <c r="D460" s="405">
        <v>45602.668020833335</v>
      </c>
      <c r="E460" s="406" t="str">
        <f t="shared" si="8"/>
        <v>MAR000457</v>
      </c>
      <c r="F460" s="407" t="s">
        <v>969</v>
      </c>
      <c r="G460" s="408" t="s">
        <v>1579</v>
      </c>
      <c r="H460" s="409"/>
      <c r="I460" s="410" t="s">
        <v>1364</v>
      </c>
      <c r="J460" s="421" t="s">
        <v>1365</v>
      </c>
      <c r="K460" s="408" t="s">
        <v>1283</v>
      </c>
      <c r="L460" s="412"/>
      <c r="M460" s="413"/>
      <c r="N460" s="414" t="s">
        <v>57</v>
      </c>
      <c r="O460" s="415" t="s">
        <v>144</v>
      </c>
      <c r="P460" s="416"/>
      <c r="Q460" s="208"/>
      <c r="R460" s="272"/>
      <c r="S460" s="417"/>
      <c r="T460" s="417"/>
      <c r="U460" s="415" t="s">
        <v>163</v>
      </c>
      <c r="V460" s="211"/>
      <c r="W460" s="418">
        <v>45602.668020833335</v>
      </c>
      <c r="X460" s="419"/>
      <c r="Y460" s="419" t="str">
        <f t="shared" ca="1" si="9"/>
        <v>0 วัน 0 ชั่วโมง</v>
      </c>
      <c r="Z460" s="420"/>
      <c r="AA460" s="211"/>
      <c r="AB460" s="420"/>
    </row>
    <row r="461" spans="1:28" ht="22.5" customHeight="1">
      <c r="A461" s="403" t="s">
        <v>2662</v>
      </c>
      <c r="B461" s="403"/>
      <c r="C461" s="404" t="s">
        <v>51</v>
      </c>
      <c r="D461" s="405">
        <v>45602.671238425923</v>
      </c>
      <c r="E461" s="406" t="str">
        <f t="shared" si="8"/>
        <v>TRU000458</v>
      </c>
      <c r="F461" s="407" t="b">
        <v>1</v>
      </c>
      <c r="G461" s="408" t="s">
        <v>2663</v>
      </c>
      <c r="H461" s="409"/>
      <c r="I461" s="410"/>
      <c r="J461" s="411"/>
      <c r="K461" s="408" t="s">
        <v>2664</v>
      </c>
      <c r="L461" s="412"/>
      <c r="M461" s="413"/>
      <c r="N461" s="414" t="s">
        <v>71</v>
      </c>
      <c r="O461" s="415" t="s">
        <v>144</v>
      </c>
      <c r="P461" s="416"/>
      <c r="Q461" s="208"/>
      <c r="R461" s="272"/>
      <c r="S461" s="417" t="s">
        <v>2665</v>
      </c>
      <c r="T461" s="417" t="s">
        <v>302</v>
      </c>
      <c r="U461" s="415" t="s">
        <v>71</v>
      </c>
      <c r="V461" s="211"/>
      <c r="W461" s="418">
        <v>45602.671238425923</v>
      </c>
      <c r="X461" s="419"/>
      <c r="Y461" s="419" t="str">
        <f t="shared" ca="1" si="9"/>
        <v>0 วัน 0 ชั่วโมง</v>
      </c>
      <c r="Z461" s="420"/>
      <c r="AA461" s="211"/>
      <c r="AB461" s="420"/>
    </row>
    <row r="462" spans="1:28" ht="22.5" customHeight="1">
      <c r="A462" s="403" t="s">
        <v>2666</v>
      </c>
      <c r="B462" s="403"/>
      <c r="C462" s="404" t="s">
        <v>51</v>
      </c>
      <c r="D462" s="405">
        <v>45602.67496527778</v>
      </c>
      <c r="E462" s="406" t="str">
        <f t="shared" si="8"/>
        <v>TRU000459</v>
      </c>
      <c r="F462" s="407" t="b">
        <v>1</v>
      </c>
      <c r="G462" s="408" t="s">
        <v>2667</v>
      </c>
      <c r="H462" s="409"/>
      <c r="I462" s="410"/>
      <c r="J462" s="411"/>
      <c r="K462" s="408" t="s">
        <v>2668</v>
      </c>
      <c r="L462" s="412"/>
      <c r="M462" s="413"/>
      <c r="N462" s="414" t="s">
        <v>71</v>
      </c>
      <c r="O462" s="415" t="s">
        <v>144</v>
      </c>
      <c r="P462" s="416"/>
      <c r="Q462" s="208"/>
      <c r="R462" s="272"/>
      <c r="S462" s="417" t="s">
        <v>288</v>
      </c>
      <c r="T462" s="417" t="s">
        <v>1233</v>
      </c>
      <c r="U462" s="415" t="s">
        <v>71</v>
      </c>
      <c r="V462" s="211"/>
      <c r="W462" s="418">
        <v>45602.67496527778</v>
      </c>
      <c r="X462" s="419"/>
      <c r="Y462" s="419" t="str">
        <f t="shared" ca="1" si="9"/>
        <v>0 วัน 0 ชั่วโมง</v>
      </c>
      <c r="Z462" s="420"/>
      <c r="AA462" s="211"/>
      <c r="AB462" s="420"/>
    </row>
    <row r="463" spans="1:28" ht="22.5" customHeight="1">
      <c r="A463" s="403" t="s">
        <v>2669</v>
      </c>
      <c r="B463" s="403"/>
      <c r="C463" s="404" t="s">
        <v>51</v>
      </c>
      <c r="D463" s="405">
        <v>45602.676446759258</v>
      </c>
      <c r="E463" s="406" t="str">
        <f t="shared" si="8"/>
        <v>TRU000460</v>
      </c>
      <c r="F463" s="407" t="b">
        <v>1</v>
      </c>
      <c r="G463" s="408" t="s">
        <v>2670</v>
      </c>
      <c r="H463" s="409"/>
      <c r="I463" s="410" t="s">
        <v>1789</v>
      </c>
      <c r="J463" s="411"/>
      <c r="K463" s="408" t="s">
        <v>2671</v>
      </c>
      <c r="L463" s="412"/>
      <c r="M463" s="413" t="b">
        <v>1</v>
      </c>
      <c r="N463" s="414" t="s">
        <v>71</v>
      </c>
      <c r="O463" s="415" t="s">
        <v>144</v>
      </c>
      <c r="P463" s="416"/>
      <c r="Q463" s="208"/>
      <c r="R463" s="272"/>
      <c r="S463" s="417" t="s">
        <v>2672</v>
      </c>
      <c r="T463" s="417" t="s">
        <v>2673</v>
      </c>
      <c r="U463" s="415" t="s">
        <v>71</v>
      </c>
      <c r="V463" s="211"/>
      <c r="W463" s="418">
        <v>45602.676446759258</v>
      </c>
      <c r="X463" s="419"/>
      <c r="Y463" s="419" t="str">
        <f t="shared" ca="1" si="9"/>
        <v>0 วัน 0 ชั่วโมง</v>
      </c>
      <c r="Z463" s="420"/>
      <c r="AA463" s="211"/>
      <c r="AB463" s="420"/>
    </row>
    <row r="464" spans="1:28" ht="22.5" customHeight="1">
      <c r="A464" s="403" t="s">
        <v>2674</v>
      </c>
      <c r="B464" s="403"/>
      <c r="C464" s="404" t="s">
        <v>51</v>
      </c>
      <c r="D464" s="405">
        <v>45602.677418981482</v>
      </c>
      <c r="E464" s="406" t="str">
        <f t="shared" si="8"/>
        <v>TRU000461</v>
      </c>
      <c r="F464" s="407" t="b">
        <v>1</v>
      </c>
      <c r="G464" s="408" t="s">
        <v>2675</v>
      </c>
      <c r="H464" s="409"/>
      <c r="I464" s="410"/>
      <c r="J464" s="411"/>
      <c r="K464" s="408" t="s">
        <v>2676</v>
      </c>
      <c r="L464" s="412" t="s">
        <v>2677</v>
      </c>
      <c r="M464" s="413"/>
      <c r="N464" s="414" t="s">
        <v>71</v>
      </c>
      <c r="O464" s="415" t="s">
        <v>144</v>
      </c>
      <c r="P464" s="416"/>
      <c r="Q464" s="208"/>
      <c r="R464" s="272"/>
      <c r="S464" s="417" t="s">
        <v>2678</v>
      </c>
      <c r="T464" s="417" t="s">
        <v>302</v>
      </c>
      <c r="U464" s="415" t="s">
        <v>71</v>
      </c>
      <c r="V464" s="211"/>
      <c r="W464" s="418">
        <v>45602.677418981482</v>
      </c>
      <c r="X464" s="419"/>
      <c r="Y464" s="419" t="str">
        <f t="shared" ca="1" si="9"/>
        <v>0 วัน 0 ชั่วโมง</v>
      </c>
      <c r="Z464" s="420"/>
      <c r="AA464" s="211"/>
      <c r="AB464" s="420"/>
    </row>
    <row r="465" spans="1:28" ht="22.5" customHeight="1">
      <c r="A465" s="403" t="s">
        <v>2679</v>
      </c>
      <c r="B465" s="403"/>
      <c r="C465" s="404" t="s">
        <v>51</v>
      </c>
      <c r="D465" s="405">
        <v>45603.41034722222</v>
      </c>
      <c r="E465" s="406" t="str">
        <f t="shared" si="8"/>
        <v>DIO000462</v>
      </c>
      <c r="F465" s="407" t="s">
        <v>904</v>
      </c>
      <c r="G465" s="408" t="s">
        <v>2680</v>
      </c>
      <c r="H465" s="409"/>
      <c r="I465" s="410"/>
      <c r="J465" s="411"/>
      <c r="K465" s="408" t="s">
        <v>2681</v>
      </c>
      <c r="L465" s="412" t="s">
        <v>2682</v>
      </c>
      <c r="M465" s="413"/>
      <c r="N465" s="414" t="s">
        <v>57</v>
      </c>
      <c r="O465" s="415" t="s">
        <v>144</v>
      </c>
      <c r="P465" s="416"/>
      <c r="Q465" s="208"/>
      <c r="R465" s="272"/>
      <c r="S465" s="417" t="s">
        <v>2683</v>
      </c>
      <c r="T465" s="417" t="s">
        <v>2684</v>
      </c>
      <c r="U465" s="415"/>
      <c r="V465" s="211" t="s">
        <v>2685</v>
      </c>
      <c r="W465" s="418">
        <v>45603.41034722222</v>
      </c>
      <c r="X465" s="419"/>
      <c r="Y465" s="419" t="str">
        <f t="shared" ca="1" si="9"/>
        <v>0 วัน 0 ชั่วโมง</v>
      </c>
      <c r="Z465" s="420"/>
      <c r="AA465" s="211"/>
      <c r="AB465" s="420"/>
    </row>
    <row r="466" spans="1:28" ht="22.5" customHeight="1">
      <c r="A466" s="403" t="s">
        <v>2686</v>
      </c>
      <c r="B466" s="403"/>
      <c r="C466" s="404" t="s">
        <v>51</v>
      </c>
      <c r="D466" s="405">
        <v>45603.478865740741</v>
      </c>
      <c r="E466" s="406" t="str">
        <f t="shared" si="8"/>
        <v>AME000463</v>
      </c>
      <c r="F466" s="407" t="s">
        <v>63</v>
      </c>
      <c r="G466" s="408" t="s">
        <v>1678</v>
      </c>
      <c r="H466" s="409"/>
      <c r="I466" s="410"/>
      <c r="J466" s="411"/>
      <c r="K466" s="408" t="s">
        <v>2687</v>
      </c>
      <c r="L466" s="412" t="s">
        <v>2688</v>
      </c>
      <c r="M466" s="413"/>
      <c r="N466" s="414" t="s">
        <v>57</v>
      </c>
      <c r="O466" s="415" t="s">
        <v>144</v>
      </c>
      <c r="P466" s="416"/>
      <c r="Q466" s="208"/>
      <c r="R466" s="272"/>
      <c r="S466" s="417" t="s">
        <v>2689</v>
      </c>
      <c r="T466" s="417" t="s">
        <v>2690</v>
      </c>
      <c r="U466" s="415"/>
      <c r="V466" s="211" t="s">
        <v>2691</v>
      </c>
      <c r="W466" s="418">
        <v>45603.478865740741</v>
      </c>
      <c r="X466" s="419"/>
      <c r="Y466" s="419" t="str">
        <f t="shared" ca="1" si="9"/>
        <v>0 วัน 0 ชั่วโมง</v>
      </c>
      <c r="Z466" s="420"/>
      <c r="AA466" s="211"/>
      <c r="AB466" s="420"/>
    </row>
    <row r="467" spans="1:28" ht="22.5" customHeight="1">
      <c r="A467" s="403" t="s">
        <v>2692</v>
      </c>
      <c r="B467" s="403"/>
      <c r="C467" s="404" t="s">
        <v>51</v>
      </c>
      <c r="D467" s="405">
        <v>45603.62259259259</v>
      </c>
      <c r="E467" s="406" t="str">
        <f t="shared" si="8"/>
        <v>LAB000464</v>
      </c>
      <c r="F467" s="407" t="s">
        <v>462</v>
      </c>
      <c r="G467" s="408" t="s">
        <v>2693</v>
      </c>
      <c r="H467" s="409"/>
      <c r="I467" s="410"/>
      <c r="J467" s="411"/>
      <c r="K467" s="408" t="s">
        <v>2694</v>
      </c>
      <c r="L467" s="412" t="s">
        <v>2695</v>
      </c>
      <c r="M467" s="413"/>
      <c r="N467" s="414" t="s">
        <v>71</v>
      </c>
      <c r="O467" s="415" t="s">
        <v>144</v>
      </c>
      <c r="P467" s="416"/>
      <c r="Q467" s="208"/>
      <c r="R467" s="272"/>
      <c r="S467" s="417" t="s">
        <v>2696</v>
      </c>
      <c r="T467" s="417" t="s">
        <v>2697</v>
      </c>
      <c r="U467" s="415" t="s">
        <v>71</v>
      </c>
      <c r="V467" s="211"/>
      <c r="W467" s="418">
        <v>45603.62259259259</v>
      </c>
      <c r="X467" s="419"/>
      <c r="Y467" s="419" t="str">
        <f t="shared" ca="1" si="9"/>
        <v>0 วัน 0 ชั่วโมง</v>
      </c>
      <c r="Z467" s="420"/>
      <c r="AA467" s="211"/>
      <c r="AB467" s="420"/>
    </row>
    <row r="468" spans="1:28" ht="22.5" customHeight="1">
      <c r="A468" s="403" t="s">
        <v>2698</v>
      </c>
      <c r="B468" s="403"/>
      <c r="C468" s="404" t="s">
        <v>51</v>
      </c>
      <c r="D468" s="405">
        <v>45603.738078703704</v>
      </c>
      <c r="E468" s="406" t="str">
        <f t="shared" si="8"/>
        <v>AME000465</v>
      </c>
      <c r="F468" s="407" t="s">
        <v>63</v>
      </c>
      <c r="G468" s="408" t="s">
        <v>64</v>
      </c>
      <c r="H468" s="409"/>
      <c r="I468" s="410"/>
      <c r="J468" s="411"/>
      <c r="K468" s="408" t="s">
        <v>2699</v>
      </c>
      <c r="L468" s="412"/>
      <c r="M468" s="413"/>
      <c r="N468" s="414" t="s">
        <v>57</v>
      </c>
      <c r="O468" s="415" t="s">
        <v>144</v>
      </c>
      <c r="P468" s="416"/>
      <c r="Q468" s="208"/>
      <c r="R468" s="272"/>
      <c r="S468" s="417"/>
      <c r="T468" s="417"/>
      <c r="U468" s="415" t="s">
        <v>319</v>
      </c>
      <c r="V468" s="211"/>
      <c r="W468" s="418">
        <v>45603.738078703704</v>
      </c>
      <c r="X468" s="419"/>
      <c r="Y468" s="419" t="str">
        <f t="shared" ca="1" si="9"/>
        <v>0 วัน 0 ชั่วโมง</v>
      </c>
      <c r="Z468" s="420"/>
      <c r="AA468" s="211"/>
      <c r="AB468" s="420"/>
    </row>
    <row r="469" spans="1:28" ht="22.5" customHeight="1">
      <c r="A469" s="403" t="s">
        <v>2700</v>
      </c>
      <c r="B469" s="424" t="s">
        <v>2701</v>
      </c>
      <c r="C469" s="404" t="s">
        <v>51</v>
      </c>
      <c r="D469" s="405">
        <v>45607.391168981485</v>
      </c>
      <c r="E469" s="406" t="str">
        <f t="shared" si="8"/>
        <v>TRU000466</v>
      </c>
      <c r="F469" s="407" t="b">
        <v>1</v>
      </c>
      <c r="G469" s="408" t="s">
        <v>304</v>
      </c>
      <c r="H469" s="409"/>
      <c r="I469" s="410" t="s">
        <v>2702</v>
      </c>
      <c r="J469" s="421" t="s">
        <v>2703</v>
      </c>
      <c r="K469" s="408" t="s">
        <v>2704</v>
      </c>
      <c r="L469" s="412" t="s">
        <v>2705</v>
      </c>
      <c r="M469" s="413"/>
      <c r="N469" s="414" t="s">
        <v>57</v>
      </c>
      <c r="O469" s="415" t="s">
        <v>144</v>
      </c>
      <c r="P469" s="416" t="s">
        <v>156</v>
      </c>
      <c r="Q469" s="208"/>
      <c r="R469" s="272"/>
      <c r="S469" s="417" t="s">
        <v>2706</v>
      </c>
      <c r="T469" s="417" t="s">
        <v>2707</v>
      </c>
      <c r="U469" s="415"/>
      <c r="V469" s="211" t="s">
        <v>2708</v>
      </c>
      <c r="W469" s="418">
        <v>45607.430752314816</v>
      </c>
      <c r="X469" s="419"/>
      <c r="Y469" s="419" t="str">
        <f t="shared" ca="1" si="9"/>
        <v>0.04 วัน 0.95 ชั่วโมง</v>
      </c>
      <c r="Z469" s="420"/>
      <c r="AA469" s="211"/>
      <c r="AB469" s="420"/>
    </row>
    <row r="470" spans="1:28" ht="22.5" customHeight="1">
      <c r="A470" s="403" t="s">
        <v>2709</v>
      </c>
      <c r="B470" s="424" t="s">
        <v>2710</v>
      </c>
      <c r="C470" s="404" t="s">
        <v>51</v>
      </c>
      <c r="D470" s="405">
        <v>45607.394513888888</v>
      </c>
      <c r="E470" s="406" t="str">
        <f t="shared" si="8"/>
        <v>TRU000467</v>
      </c>
      <c r="F470" s="407" t="b">
        <v>1</v>
      </c>
      <c r="G470" s="408" t="s">
        <v>2711</v>
      </c>
      <c r="H470" s="409"/>
      <c r="I470" s="410" t="s">
        <v>2712</v>
      </c>
      <c r="J470" s="421" t="s">
        <v>2713</v>
      </c>
      <c r="K470" s="408" t="s">
        <v>2714</v>
      </c>
      <c r="L470" s="412" t="s">
        <v>2715</v>
      </c>
      <c r="M470" s="413"/>
      <c r="N470" s="414" t="s">
        <v>71</v>
      </c>
      <c r="O470" s="415" t="s">
        <v>144</v>
      </c>
      <c r="P470" s="416"/>
      <c r="Q470" s="208"/>
      <c r="R470" s="272"/>
      <c r="S470" s="417" t="s">
        <v>302</v>
      </c>
      <c r="T470" s="417" t="s">
        <v>302</v>
      </c>
      <c r="U470" s="415" t="s">
        <v>71</v>
      </c>
      <c r="V470" s="211"/>
      <c r="W470" s="418">
        <v>45607.394513888888</v>
      </c>
      <c r="X470" s="419"/>
      <c r="Y470" s="419" t="str">
        <f t="shared" ca="1" si="9"/>
        <v>0 วัน 0 ชั่วโมง</v>
      </c>
      <c r="Z470" s="420"/>
      <c r="AA470" s="211"/>
      <c r="AB470" s="420"/>
    </row>
    <row r="471" spans="1:28" ht="22.5" customHeight="1">
      <c r="A471" s="403" t="s">
        <v>2716</v>
      </c>
      <c r="B471" s="403"/>
      <c r="C471" s="404" t="s">
        <v>51</v>
      </c>
      <c r="D471" s="405">
        <v>45607.397870370369</v>
      </c>
      <c r="E471" s="406" t="str">
        <f t="shared" si="8"/>
        <v>TRU000468</v>
      </c>
      <c r="F471" s="407" t="b">
        <v>1</v>
      </c>
      <c r="G471" s="408" t="s">
        <v>2693</v>
      </c>
      <c r="H471" s="409"/>
      <c r="I471" s="410"/>
      <c r="J471" s="411"/>
      <c r="K471" s="408" t="s">
        <v>2717</v>
      </c>
      <c r="L471" s="412"/>
      <c r="M471" s="413"/>
      <c r="N471" s="414" t="s">
        <v>71</v>
      </c>
      <c r="O471" s="415" t="s">
        <v>144</v>
      </c>
      <c r="P471" s="416"/>
      <c r="Q471" s="208"/>
      <c r="R471" s="272"/>
      <c r="S471" s="417" t="s">
        <v>2718</v>
      </c>
      <c r="T471" s="417" t="s">
        <v>302</v>
      </c>
      <c r="U471" s="415" t="s">
        <v>71</v>
      </c>
      <c r="V471" s="211"/>
      <c r="W471" s="418">
        <v>45607.397870370369</v>
      </c>
      <c r="X471" s="419"/>
      <c r="Y471" s="419" t="str">
        <f t="shared" ca="1" si="9"/>
        <v>0 วัน 0 ชั่วโมง</v>
      </c>
      <c r="Z471" s="420"/>
      <c r="AA471" s="211"/>
      <c r="AB471" s="420"/>
    </row>
    <row r="472" spans="1:28" ht="22.5" customHeight="1">
      <c r="A472" s="403" t="s">
        <v>2719</v>
      </c>
      <c r="B472" s="403"/>
      <c r="C472" s="404" t="s">
        <v>51</v>
      </c>
      <c r="D472" s="405">
        <v>45607.401932870373</v>
      </c>
      <c r="E472" s="406" t="str">
        <f t="shared" si="8"/>
        <v>EVE000469</v>
      </c>
      <c r="F472" s="407" t="s">
        <v>299</v>
      </c>
      <c r="G472" s="408" t="s">
        <v>2720</v>
      </c>
      <c r="H472" s="409"/>
      <c r="I472" s="410"/>
      <c r="J472" s="411"/>
      <c r="K472" s="408" t="s">
        <v>2721</v>
      </c>
      <c r="L472" s="412" t="s">
        <v>2722</v>
      </c>
      <c r="M472" s="413"/>
      <c r="N472" s="414" t="s">
        <v>57</v>
      </c>
      <c r="O472" s="415" t="s">
        <v>144</v>
      </c>
      <c r="P472" s="416"/>
      <c r="Q472" s="208"/>
      <c r="R472" s="272"/>
      <c r="S472" s="417" t="s">
        <v>302</v>
      </c>
      <c r="T472" s="417" t="s">
        <v>302</v>
      </c>
      <c r="U472" s="415" t="s">
        <v>1441</v>
      </c>
      <c r="V472" s="211"/>
      <c r="W472" s="418">
        <v>45607.401932870373</v>
      </c>
      <c r="X472" s="419"/>
      <c r="Y472" s="419" t="str">
        <f t="shared" ca="1" si="9"/>
        <v>0 วัน 0 ชั่วโมง</v>
      </c>
      <c r="Z472" s="420"/>
      <c r="AA472" s="211"/>
      <c r="AB472" s="420"/>
    </row>
    <row r="473" spans="1:28" ht="22.5" customHeight="1">
      <c r="A473" s="403" t="s">
        <v>2723</v>
      </c>
      <c r="B473" s="403"/>
      <c r="C473" s="404" t="s">
        <v>51</v>
      </c>
      <c r="D473" s="405">
        <v>45515.447870370372</v>
      </c>
      <c r="E473" s="406" t="str">
        <f t="shared" si="8"/>
        <v>TRU000470</v>
      </c>
      <c r="F473" s="407" t="b">
        <v>1</v>
      </c>
      <c r="G473" s="408" t="s">
        <v>2724</v>
      </c>
      <c r="H473" s="409"/>
      <c r="I473" s="410"/>
      <c r="J473" s="411"/>
      <c r="K473" s="408" t="s">
        <v>2725</v>
      </c>
      <c r="L473" s="412" t="s">
        <v>2726</v>
      </c>
      <c r="M473" s="413"/>
      <c r="N473" s="414" t="s">
        <v>71</v>
      </c>
      <c r="O473" s="415" t="s">
        <v>144</v>
      </c>
      <c r="P473" s="416"/>
      <c r="Q473" s="208"/>
      <c r="R473" s="272"/>
      <c r="S473" s="417" t="s">
        <v>2727</v>
      </c>
      <c r="T473" s="417" t="s">
        <v>302</v>
      </c>
      <c r="U473" s="415" t="s">
        <v>71</v>
      </c>
      <c r="V473" s="211"/>
      <c r="W473" s="418">
        <v>45607.407592592594</v>
      </c>
      <c r="X473" s="419"/>
      <c r="Y473" s="419" t="str">
        <f t="shared" ca="1" si="9"/>
        <v>91.96 วัน 23.03 ชั่วโมง</v>
      </c>
      <c r="Z473" s="420"/>
      <c r="AA473" s="211"/>
      <c r="AB473" s="420"/>
    </row>
    <row r="474" spans="1:28" ht="22.5" customHeight="1">
      <c r="A474" s="403" t="s">
        <v>2728</v>
      </c>
      <c r="B474" s="403"/>
      <c r="C474" s="404" t="s">
        <v>51</v>
      </c>
      <c r="D474" s="405">
        <v>45607.410081018519</v>
      </c>
      <c r="E474" s="406" t="str">
        <f t="shared" si="8"/>
        <v>TRU000471</v>
      </c>
      <c r="F474" s="407" t="b">
        <v>1</v>
      </c>
      <c r="G474" s="408" t="s">
        <v>2729</v>
      </c>
      <c r="H474" s="409"/>
      <c r="I474" s="410"/>
      <c r="J474" s="411"/>
      <c r="K474" s="408" t="s">
        <v>2730</v>
      </c>
      <c r="L474" s="412" t="s">
        <v>2731</v>
      </c>
      <c r="M474" s="413"/>
      <c r="N474" s="414" t="s">
        <v>71</v>
      </c>
      <c r="O474" s="415" t="s">
        <v>144</v>
      </c>
      <c r="P474" s="416"/>
      <c r="Q474" s="208"/>
      <c r="R474" s="272"/>
      <c r="S474" s="417" t="s">
        <v>2732</v>
      </c>
      <c r="T474" s="417" t="s">
        <v>302</v>
      </c>
      <c r="U474" s="415" t="s">
        <v>71</v>
      </c>
      <c r="V474" s="211"/>
      <c r="W474" s="418">
        <v>45607.410081018519</v>
      </c>
      <c r="X474" s="419"/>
      <c r="Y474" s="419" t="str">
        <f t="shared" ca="1" si="9"/>
        <v>0 วัน 0 ชั่วโมง</v>
      </c>
      <c r="Z474" s="420"/>
      <c r="AA474" s="211"/>
      <c r="AB474" s="420"/>
    </row>
    <row r="475" spans="1:28" ht="22.5" customHeight="1">
      <c r="A475" s="403" t="s">
        <v>2733</v>
      </c>
      <c r="B475" s="403"/>
      <c r="C475" s="404" t="s">
        <v>51</v>
      </c>
      <c r="D475" s="405">
        <v>45607.416817129626</v>
      </c>
      <c r="E475" s="406" t="str">
        <f t="shared" si="8"/>
        <v>ARM000472</v>
      </c>
      <c r="F475" s="407" t="s">
        <v>861</v>
      </c>
      <c r="G475" s="408" t="s">
        <v>2734</v>
      </c>
      <c r="H475" s="409"/>
      <c r="I475" s="410"/>
      <c r="J475" s="411"/>
      <c r="K475" s="408" t="s">
        <v>2735</v>
      </c>
      <c r="L475" s="412"/>
      <c r="M475" s="413"/>
      <c r="N475" s="414" t="s">
        <v>57</v>
      </c>
      <c r="O475" s="415" t="s">
        <v>144</v>
      </c>
      <c r="P475" s="416"/>
      <c r="Q475" s="208"/>
      <c r="R475" s="272"/>
      <c r="S475" s="425" t="s">
        <v>2736</v>
      </c>
      <c r="T475" s="425" t="s">
        <v>2736</v>
      </c>
      <c r="U475" s="415"/>
      <c r="V475" s="211"/>
      <c r="W475" s="418">
        <v>45607.416817129626</v>
      </c>
      <c r="X475" s="419"/>
      <c r="Y475" s="419" t="str">
        <f t="shared" ca="1" si="9"/>
        <v>0 วัน 0 ชั่วโมง</v>
      </c>
      <c r="Z475" s="420"/>
      <c r="AA475" s="211"/>
      <c r="AB475" s="420"/>
    </row>
    <row r="476" spans="1:28" ht="22.5" customHeight="1">
      <c r="A476" s="403" t="s">
        <v>2737</v>
      </c>
      <c r="B476" s="403"/>
      <c r="C476" s="404" t="s">
        <v>51</v>
      </c>
      <c r="D476" s="405">
        <v>45607.421238425923</v>
      </c>
      <c r="E476" s="406" t="str">
        <f t="shared" si="8"/>
        <v>SHU000473</v>
      </c>
      <c r="F476" s="407" t="s">
        <v>1016</v>
      </c>
      <c r="G476" s="408" t="s">
        <v>2738</v>
      </c>
      <c r="H476" s="409"/>
      <c r="I476" s="410"/>
      <c r="J476" s="411"/>
      <c r="K476" s="408" t="s">
        <v>2739</v>
      </c>
      <c r="L476" s="412" t="s">
        <v>2740</v>
      </c>
      <c r="M476" s="413"/>
      <c r="N476" s="414" t="s">
        <v>71</v>
      </c>
      <c r="O476" s="415" t="s">
        <v>144</v>
      </c>
      <c r="P476" s="416"/>
      <c r="Q476" s="208"/>
      <c r="R476" s="272"/>
      <c r="S476" s="417" t="s">
        <v>2741</v>
      </c>
      <c r="T476" s="417" t="s">
        <v>302</v>
      </c>
      <c r="U476" s="415" t="s">
        <v>71</v>
      </c>
      <c r="V476" s="211"/>
      <c r="W476" s="418">
        <v>45607.421238425923</v>
      </c>
      <c r="X476" s="419"/>
      <c r="Y476" s="419" t="str">
        <f t="shared" ca="1" si="9"/>
        <v>0 วัน 0 ชั่วโมง</v>
      </c>
      <c r="Z476" s="420"/>
      <c r="AA476" s="211"/>
      <c r="AB476" s="420"/>
    </row>
    <row r="477" spans="1:28" ht="22.5" customHeight="1">
      <c r="A477" s="403" t="s">
        <v>2742</v>
      </c>
      <c r="B477" s="403"/>
      <c r="C477" s="404" t="s">
        <v>51</v>
      </c>
      <c r="D477" s="405">
        <v>45607.424814814818</v>
      </c>
      <c r="E477" s="406" t="str">
        <f t="shared" si="8"/>
        <v>AME000474</v>
      </c>
      <c r="F477" s="407" t="s">
        <v>63</v>
      </c>
      <c r="G477" s="408" t="s">
        <v>1323</v>
      </c>
      <c r="H477" s="409"/>
      <c r="I477" s="410"/>
      <c r="J477" s="411"/>
      <c r="K477" s="408" t="s">
        <v>2743</v>
      </c>
      <c r="L477" s="412"/>
      <c r="M477" s="413"/>
      <c r="N477" s="414" t="s">
        <v>71</v>
      </c>
      <c r="O477" s="415" t="s">
        <v>144</v>
      </c>
      <c r="P477" s="416"/>
      <c r="Q477" s="208"/>
      <c r="R477" s="272"/>
      <c r="S477" s="417" t="s">
        <v>2744</v>
      </c>
      <c r="T477" s="417" t="s">
        <v>2745</v>
      </c>
      <c r="U477" s="415" t="s">
        <v>71</v>
      </c>
      <c r="V477" s="211"/>
      <c r="W477" s="418">
        <v>45607.424814814818</v>
      </c>
      <c r="X477" s="419"/>
      <c r="Y477" s="419" t="str">
        <f t="shared" ca="1" si="9"/>
        <v>0 วัน 0 ชั่วโมง</v>
      </c>
      <c r="Z477" s="420"/>
      <c r="AA477" s="211"/>
      <c r="AB477" s="420"/>
    </row>
    <row r="478" spans="1:28" ht="22.5" customHeight="1">
      <c r="A478" s="403" t="s">
        <v>2746</v>
      </c>
      <c r="B478" s="403"/>
      <c r="C478" s="404" t="s">
        <v>51</v>
      </c>
      <c r="D478" s="405">
        <v>45607.427199074074</v>
      </c>
      <c r="E478" s="406" t="str">
        <f t="shared" si="8"/>
        <v>AME000475</v>
      </c>
      <c r="F478" s="407" t="s">
        <v>63</v>
      </c>
      <c r="G478" s="408" t="s">
        <v>64</v>
      </c>
      <c r="H478" s="409"/>
      <c r="I478" s="410"/>
      <c r="J478" s="411"/>
      <c r="K478" s="408" t="s">
        <v>2747</v>
      </c>
      <c r="L478" s="412"/>
      <c r="M478" s="413"/>
      <c r="N478" s="414" t="s">
        <v>71</v>
      </c>
      <c r="O478" s="415" t="s">
        <v>144</v>
      </c>
      <c r="P478" s="416"/>
      <c r="Q478" s="208"/>
      <c r="R478" s="272"/>
      <c r="S478" s="417" t="s">
        <v>2744</v>
      </c>
      <c r="T478" s="417" t="s">
        <v>2745</v>
      </c>
      <c r="U478" s="415" t="s">
        <v>71</v>
      </c>
      <c r="V478" s="211"/>
      <c r="W478" s="418">
        <v>45607.708449074074</v>
      </c>
      <c r="X478" s="419"/>
      <c r="Y478" s="419" t="str">
        <f t="shared" ca="1" si="9"/>
        <v>0.28 วัน 6.75 ชั่วโมง</v>
      </c>
      <c r="Z478" s="420"/>
      <c r="AA478" s="211"/>
      <c r="AB478" s="420"/>
    </row>
    <row r="479" spans="1:28" ht="22.5" customHeight="1">
      <c r="A479" s="403" t="s">
        <v>2748</v>
      </c>
      <c r="B479" s="403"/>
      <c r="C479" s="404" t="s">
        <v>51</v>
      </c>
      <c r="D479" s="405">
        <v>45607.429861111108</v>
      </c>
      <c r="E479" s="406" t="str">
        <f t="shared" si="8"/>
        <v>AME000476</v>
      </c>
      <c r="F479" s="407" t="s">
        <v>63</v>
      </c>
      <c r="G479" s="408" t="s">
        <v>2749</v>
      </c>
      <c r="H479" s="409"/>
      <c r="I479" s="410"/>
      <c r="J479" s="411"/>
      <c r="K479" s="408" t="s">
        <v>2750</v>
      </c>
      <c r="L479" s="412"/>
      <c r="M479" s="413"/>
      <c r="N479" s="414" t="s">
        <v>71</v>
      </c>
      <c r="O479" s="415" t="s">
        <v>144</v>
      </c>
      <c r="P479" s="416"/>
      <c r="Q479" s="208"/>
      <c r="R479" s="272"/>
      <c r="S479" s="417" t="s">
        <v>2744</v>
      </c>
      <c r="T479" s="417" t="s">
        <v>2745</v>
      </c>
      <c r="U479" s="415" t="s">
        <v>71</v>
      </c>
      <c r="V479" s="211"/>
      <c r="W479" s="418">
        <v>45607.708333333336</v>
      </c>
      <c r="X479" s="419"/>
      <c r="Y479" s="419" t="str">
        <f t="shared" ca="1" si="9"/>
        <v>0.28 วัน 6.68 ชั่วโมง</v>
      </c>
      <c r="Z479" s="420"/>
      <c r="AA479" s="211"/>
      <c r="AB479" s="420"/>
    </row>
    <row r="480" spans="1:28" ht="22.5" customHeight="1">
      <c r="A480" s="403" t="s">
        <v>2751</v>
      </c>
      <c r="B480" s="403"/>
      <c r="C480" s="404" t="s">
        <v>51</v>
      </c>
      <c r="D480" s="405">
        <v>45515.472800925927</v>
      </c>
      <c r="E480" s="406" t="str">
        <f t="shared" si="8"/>
        <v>AME000477</v>
      </c>
      <c r="F480" s="407" t="s">
        <v>63</v>
      </c>
      <c r="G480" s="408" t="s">
        <v>2752</v>
      </c>
      <c r="H480" s="409"/>
      <c r="I480" s="410"/>
      <c r="J480" s="411"/>
      <c r="K480" s="408" t="s">
        <v>2753</v>
      </c>
      <c r="L480" s="412"/>
      <c r="M480" s="413"/>
      <c r="N480" s="414" t="s">
        <v>71</v>
      </c>
      <c r="O480" s="415" t="s">
        <v>144</v>
      </c>
      <c r="P480" s="416"/>
      <c r="Q480" s="208"/>
      <c r="R480" s="272"/>
      <c r="S480" s="417" t="s">
        <v>2745</v>
      </c>
      <c r="T480" s="417" t="s">
        <v>302</v>
      </c>
      <c r="U480" s="415" t="s">
        <v>71</v>
      </c>
      <c r="V480" s="211"/>
      <c r="W480" s="418">
        <v>45515.708333333336</v>
      </c>
      <c r="X480" s="419"/>
      <c r="Y480" s="419" t="str">
        <f t="shared" ca="1" si="9"/>
        <v>0.24 วัน 5.65 ชั่วโมง</v>
      </c>
      <c r="Z480" s="420"/>
      <c r="AA480" s="211"/>
      <c r="AB480" s="420"/>
    </row>
    <row r="481" spans="1:28" ht="22.5" customHeight="1">
      <c r="A481" s="403" t="s">
        <v>2754</v>
      </c>
      <c r="B481" s="403"/>
      <c r="C481" s="404" t="s">
        <v>51</v>
      </c>
      <c r="D481" s="405">
        <v>45607.432615740741</v>
      </c>
      <c r="E481" s="406" t="str">
        <f t="shared" si="8"/>
        <v>BMN000478</v>
      </c>
      <c r="F481" s="407" t="s">
        <v>112</v>
      </c>
      <c r="G481" s="408" t="s">
        <v>2194</v>
      </c>
      <c r="H481" s="409"/>
      <c r="I481" s="410"/>
      <c r="J481" s="411"/>
      <c r="K481" s="408" t="s">
        <v>2755</v>
      </c>
      <c r="L481" s="412"/>
      <c r="M481" s="413"/>
      <c r="N481" s="414" t="s">
        <v>67</v>
      </c>
      <c r="O481" s="415" t="s">
        <v>144</v>
      </c>
      <c r="P481" s="416"/>
      <c r="Q481" s="208"/>
      <c r="R481" s="272"/>
      <c r="S481" s="417" t="s">
        <v>2756</v>
      </c>
      <c r="T481" s="417" t="s">
        <v>2757</v>
      </c>
      <c r="U481" s="415"/>
      <c r="V481" s="211"/>
      <c r="W481" s="418">
        <v>45607.432615740741</v>
      </c>
      <c r="X481" s="419"/>
      <c r="Y481" s="419" t="str">
        <f t="shared" ca="1" si="9"/>
        <v>0 วัน 0 ชั่วโมง</v>
      </c>
      <c r="Z481" s="420"/>
      <c r="AA481" s="211"/>
      <c r="AB481" s="420"/>
    </row>
    <row r="482" spans="1:28" ht="22.5" customHeight="1">
      <c r="A482" s="403" t="s">
        <v>2758</v>
      </c>
      <c r="B482" s="403"/>
      <c r="C482" s="404" t="s">
        <v>51</v>
      </c>
      <c r="D482" s="405">
        <v>45607.436898148146</v>
      </c>
      <c r="E482" s="406" t="str">
        <f t="shared" si="8"/>
        <v>TOU000479</v>
      </c>
      <c r="F482" s="407" t="s">
        <v>1036</v>
      </c>
      <c r="G482" s="408" t="s">
        <v>2759</v>
      </c>
      <c r="H482" s="409"/>
      <c r="I482" s="410"/>
      <c r="J482" s="411"/>
      <c r="K482" s="408" t="s">
        <v>773</v>
      </c>
      <c r="L482" s="412" t="s">
        <v>2760</v>
      </c>
      <c r="M482" s="413"/>
      <c r="N482" s="414" t="s">
        <v>57</v>
      </c>
      <c r="O482" s="415" t="s">
        <v>144</v>
      </c>
      <c r="P482" s="416"/>
      <c r="Q482" s="208"/>
      <c r="R482" s="272"/>
      <c r="S482" s="417" t="s">
        <v>2761</v>
      </c>
      <c r="T482" s="417" t="s">
        <v>2625</v>
      </c>
      <c r="U482" s="415" t="s">
        <v>163</v>
      </c>
      <c r="V482" s="211" t="s">
        <v>2762</v>
      </c>
      <c r="W482" s="418">
        <v>45607.436898148146</v>
      </c>
      <c r="X482" s="419"/>
      <c r="Y482" s="419" t="str">
        <f t="shared" ca="1" si="9"/>
        <v>0 วัน 0 ชั่วโมง</v>
      </c>
      <c r="Z482" s="420"/>
      <c r="AA482" s="211"/>
      <c r="AB482" s="420"/>
    </row>
    <row r="483" spans="1:28" ht="22.5" customHeight="1">
      <c r="A483" s="403" t="s">
        <v>2763</v>
      </c>
      <c r="B483" s="403"/>
      <c r="C483" s="404" t="s">
        <v>51</v>
      </c>
      <c r="D483" s="405">
        <v>45607.437858796293</v>
      </c>
      <c r="E483" s="406" t="str">
        <f t="shared" si="8"/>
        <v>DIO000480</v>
      </c>
      <c r="F483" s="407" t="s">
        <v>904</v>
      </c>
      <c r="G483" s="408" t="s">
        <v>1255</v>
      </c>
      <c r="H483" s="409"/>
      <c r="I483" s="410"/>
      <c r="J483" s="411"/>
      <c r="K483" s="408" t="s">
        <v>2764</v>
      </c>
      <c r="L483" s="412" t="s">
        <v>2765</v>
      </c>
      <c r="M483" s="413"/>
      <c r="N483" s="414" t="s">
        <v>57</v>
      </c>
      <c r="O483" s="415" t="s">
        <v>144</v>
      </c>
      <c r="P483" s="416"/>
      <c r="Q483" s="208"/>
      <c r="R483" s="272"/>
      <c r="S483" s="417" t="s">
        <v>2766</v>
      </c>
      <c r="T483" s="417" t="s">
        <v>2625</v>
      </c>
      <c r="U483" s="415" t="s">
        <v>163</v>
      </c>
      <c r="V483" s="211"/>
      <c r="W483" s="418">
        <v>45607.437858796293</v>
      </c>
      <c r="X483" s="419"/>
      <c r="Y483" s="419" t="str">
        <f t="shared" ca="1" si="9"/>
        <v>0 วัน 0 ชั่วโมง</v>
      </c>
      <c r="Z483" s="420"/>
      <c r="AA483" s="211"/>
      <c r="AB483" s="420"/>
    </row>
    <row r="484" spans="1:28" ht="22.5" customHeight="1">
      <c r="A484" s="403" t="s">
        <v>2767</v>
      </c>
      <c r="B484" s="403"/>
      <c r="C484" s="404" t="s">
        <v>51</v>
      </c>
      <c r="D484" s="405">
        <v>45607.439780092594</v>
      </c>
      <c r="E484" s="406" t="str">
        <f t="shared" si="8"/>
        <v>ARM000481</v>
      </c>
      <c r="F484" s="407" t="s">
        <v>861</v>
      </c>
      <c r="G484" s="408" t="s">
        <v>2768</v>
      </c>
      <c r="H484" s="409"/>
      <c r="I484" s="410" t="s">
        <v>925</v>
      </c>
      <c r="J484" s="411" t="s">
        <v>2769</v>
      </c>
      <c r="K484" s="408" t="s">
        <v>2770</v>
      </c>
      <c r="L484" s="412" t="s">
        <v>2771</v>
      </c>
      <c r="M484" s="413"/>
      <c r="N484" s="414" t="s">
        <v>57</v>
      </c>
      <c r="O484" s="415" t="s">
        <v>144</v>
      </c>
      <c r="P484" s="416" t="s">
        <v>201</v>
      </c>
      <c r="Q484" s="208"/>
      <c r="R484" s="272"/>
      <c r="S484" s="417" t="s">
        <v>2772</v>
      </c>
      <c r="T484" s="417" t="s">
        <v>2773</v>
      </c>
      <c r="U484" s="415" t="s">
        <v>1441</v>
      </c>
      <c r="V484" s="211"/>
      <c r="W484" s="418">
        <v>45637.541863425926</v>
      </c>
      <c r="X484" s="419"/>
      <c r="Y484" s="419" t="str">
        <f t="shared" ca="1" si="9"/>
        <v>30.1 วัน 2.45 ชั่วโมง</v>
      </c>
      <c r="Z484" s="420"/>
      <c r="AA484" s="211"/>
      <c r="AB484" s="420"/>
    </row>
    <row r="485" spans="1:28" ht="22.5" customHeight="1">
      <c r="A485" s="403" t="s">
        <v>2774</v>
      </c>
      <c r="B485" s="403"/>
      <c r="C485" s="404" t="s">
        <v>51</v>
      </c>
      <c r="D485" s="405">
        <v>45607.490659722222</v>
      </c>
      <c r="E485" s="406" t="str">
        <f t="shared" si="8"/>
        <v>AME000482</v>
      </c>
      <c r="F485" s="407" t="s">
        <v>63</v>
      </c>
      <c r="G485" s="408" t="s">
        <v>513</v>
      </c>
      <c r="H485" s="409"/>
      <c r="I485" s="410"/>
      <c r="J485" s="421" t="s">
        <v>2775</v>
      </c>
      <c r="K485" s="408" t="s">
        <v>2776</v>
      </c>
      <c r="L485" s="412" t="s">
        <v>2777</v>
      </c>
      <c r="M485" s="413"/>
      <c r="N485" s="414" t="s">
        <v>71</v>
      </c>
      <c r="O485" s="415" t="s">
        <v>144</v>
      </c>
      <c r="P485" s="416"/>
      <c r="Q485" s="208"/>
      <c r="R485" s="272"/>
      <c r="S485" s="417" t="s">
        <v>2778</v>
      </c>
      <c r="T485" s="417" t="s">
        <v>2779</v>
      </c>
      <c r="U485" s="415"/>
      <c r="V485" s="211" t="s">
        <v>2780</v>
      </c>
      <c r="W485" s="418">
        <v>45607.490659722222</v>
      </c>
      <c r="X485" s="419"/>
      <c r="Y485" s="419" t="str">
        <f t="shared" ca="1" si="9"/>
        <v>0 วัน 0 ชั่วโมง</v>
      </c>
      <c r="Z485" s="420"/>
      <c r="AA485" s="211"/>
      <c r="AB485" s="420"/>
    </row>
    <row r="486" spans="1:28" ht="22.5" customHeight="1">
      <c r="A486" s="403" t="s">
        <v>2781</v>
      </c>
      <c r="B486" s="424" t="s">
        <v>2782</v>
      </c>
      <c r="C486" s="404" t="s">
        <v>51</v>
      </c>
      <c r="D486" s="405">
        <v>45607.573981481481</v>
      </c>
      <c r="E486" s="406" t="str">
        <f t="shared" si="8"/>
        <v>TRU000483</v>
      </c>
      <c r="F486" s="407" t="b">
        <v>1</v>
      </c>
      <c r="G486" s="408" t="s">
        <v>2783</v>
      </c>
      <c r="H486" s="409"/>
      <c r="I486" s="410" t="s">
        <v>2784</v>
      </c>
      <c r="J486" s="421" t="s">
        <v>1550</v>
      </c>
      <c r="K486" s="408" t="s">
        <v>2785</v>
      </c>
      <c r="L486" s="412" t="s">
        <v>2786</v>
      </c>
      <c r="M486" s="413"/>
      <c r="N486" s="414" t="s">
        <v>71</v>
      </c>
      <c r="O486" s="415" t="s">
        <v>144</v>
      </c>
      <c r="P486" s="416"/>
      <c r="Q486" s="208"/>
      <c r="R486" s="272"/>
      <c r="S486" s="417" t="s">
        <v>288</v>
      </c>
      <c r="T486" s="417" t="s">
        <v>2787</v>
      </c>
      <c r="U486" s="415" t="s">
        <v>71</v>
      </c>
      <c r="V486" s="211"/>
      <c r="W486" s="418">
        <v>45607.573981481481</v>
      </c>
      <c r="X486" s="419"/>
      <c r="Y486" s="419" t="str">
        <f t="shared" ca="1" si="9"/>
        <v>0 วัน 0 ชั่วโมง</v>
      </c>
      <c r="Z486" s="420"/>
      <c r="AA486" s="211"/>
      <c r="AB486" s="420"/>
    </row>
    <row r="487" spans="1:28" ht="22.5" customHeight="1">
      <c r="A487" s="403" t="s">
        <v>2788</v>
      </c>
      <c r="B487" s="403"/>
      <c r="C487" s="404" t="s">
        <v>51</v>
      </c>
      <c r="D487" s="405">
        <v>45607.584733796299</v>
      </c>
      <c r="E487" s="406" t="str">
        <f t="shared" si="8"/>
        <v>BMN000484</v>
      </c>
      <c r="F487" s="407" t="s">
        <v>112</v>
      </c>
      <c r="G487" s="408" t="s">
        <v>2789</v>
      </c>
      <c r="H487" s="409"/>
      <c r="I487" s="410" t="s">
        <v>2790</v>
      </c>
      <c r="J487" s="411"/>
      <c r="K487" s="408" t="s">
        <v>2791</v>
      </c>
      <c r="L487" s="412"/>
      <c r="M487" s="413"/>
      <c r="N487" s="414" t="s">
        <v>57</v>
      </c>
      <c r="O487" s="415" t="s">
        <v>144</v>
      </c>
      <c r="P487" s="416"/>
      <c r="Q487" s="208"/>
      <c r="R487" s="272"/>
      <c r="S487" s="417" t="s">
        <v>1233</v>
      </c>
      <c r="T487" s="417" t="s">
        <v>1233</v>
      </c>
      <c r="U487" s="415" t="s">
        <v>1441</v>
      </c>
      <c r="V487" s="211"/>
      <c r="W487" s="418">
        <v>45607.584733796299</v>
      </c>
      <c r="X487" s="419"/>
      <c r="Y487" s="419" t="str">
        <f t="shared" ca="1" si="9"/>
        <v>0 วัน 0 ชั่วโมง</v>
      </c>
      <c r="Z487" s="420"/>
      <c r="AA487" s="211"/>
      <c r="AB487" s="420"/>
    </row>
    <row r="488" spans="1:28" ht="22.5" customHeight="1">
      <c r="A488" s="403" t="s">
        <v>2792</v>
      </c>
      <c r="B488" s="403"/>
      <c r="C488" s="404" t="s">
        <v>51</v>
      </c>
      <c r="D488" s="405">
        <v>45607.613865740743</v>
      </c>
      <c r="E488" s="406" t="str">
        <f t="shared" si="8"/>
        <v>CLU000485</v>
      </c>
      <c r="F488" s="407" t="s">
        <v>890</v>
      </c>
      <c r="G488" s="408" t="s">
        <v>2759</v>
      </c>
      <c r="H488" s="409"/>
      <c r="I488" s="410"/>
      <c r="J488" s="411"/>
      <c r="K488" s="408" t="s">
        <v>2793</v>
      </c>
      <c r="L488" s="412" t="s">
        <v>2794</v>
      </c>
      <c r="M488" s="413"/>
      <c r="N488" s="414" t="s">
        <v>2793</v>
      </c>
      <c r="O488" s="415" t="s">
        <v>144</v>
      </c>
      <c r="P488" s="416" t="s">
        <v>292</v>
      </c>
      <c r="Q488" s="208"/>
      <c r="R488" s="272"/>
      <c r="S488" s="417" t="s">
        <v>2795</v>
      </c>
      <c r="T488" s="417" t="s">
        <v>1233</v>
      </c>
      <c r="U488" s="415"/>
      <c r="V488" s="211" t="s">
        <v>2796</v>
      </c>
      <c r="W488" s="418">
        <v>45607.672893518517</v>
      </c>
      <c r="X488" s="419"/>
      <c r="Y488" s="419" t="str">
        <f t="shared" ca="1" si="9"/>
        <v>0.06 วัน 1.42 ชั่วโมง</v>
      </c>
      <c r="Z488" s="420"/>
      <c r="AA488" s="211"/>
      <c r="AB488" s="420"/>
    </row>
    <row r="489" spans="1:28" ht="22.5" customHeight="1">
      <c r="A489" s="403" t="s">
        <v>2797</v>
      </c>
      <c r="B489" s="403"/>
      <c r="C489" s="404" t="s">
        <v>51</v>
      </c>
      <c r="D489" s="405">
        <v>45607.638414351852</v>
      </c>
      <c r="E489" s="406" t="str">
        <f t="shared" si="8"/>
        <v>TRU000486</v>
      </c>
      <c r="F489" s="407" t="b">
        <v>1</v>
      </c>
      <c r="G489" s="408" t="s">
        <v>2798</v>
      </c>
      <c r="H489" s="409"/>
      <c r="I489" s="410"/>
      <c r="J489" s="411"/>
      <c r="K489" s="408" t="s">
        <v>2799</v>
      </c>
      <c r="L489" s="412"/>
      <c r="M489" s="413"/>
      <c r="N489" s="414" t="s">
        <v>71</v>
      </c>
      <c r="O489" s="415" t="s">
        <v>144</v>
      </c>
      <c r="P489" s="416"/>
      <c r="Q489" s="208"/>
      <c r="R489" s="272"/>
      <c r="S489" s="417" t="s">
        <v>2800</v>
      </c>
      <c r="T489" s="417" t="s">
        <v>302</v>
      </c>
      <c r="U489" s="415"/>
      <c r="V489" s="211"/>
      <c r="W489" s="418">
        <v>45607.638414351852</v>
      </c>
      <c r="X489" s="419"/>
      <c r="Y489" s="419" t="str">
        <f t="shared" ca="1" si="9"/>
        <v>0 วัน 0 ชั่วโมง</v>
      </c>
      <c r="Z489" s="420"/>
      <c r="AA489" s="211"/>
      <c r="AB489" s="420"/>
    </row>
    <row r="490" spans="1:28" ht="22.5" customHeight="1">
      <c r="A490" s="424" t="s">
        <v>2801</v>
      </c>
      <c r="B490" s="403"/>
      <c r="C490" s="404" t="s">
        <v>51</v>
      </c>
      <c r="D490" s="405">
        <v>45607.645057870373</v>
      </c>
      <c r="E490" s="406" t="str">
        <f t="shared" si="8"/>
        <v>EVE000487</v>
      </c>
      <c r="F490" s="407" t="s">
        <v>299</v>
      </c>
      <c r="G490" s="408" t="s">
        <v>2228</v>
      </c>
      <c r="H490" s="409"/>
      <c r="I490" s="410" t="s">
        <v>2802</v>
      </c>
      <c r="J490" s="411" t="s">
        <v>2803</v>
      </c>
      <c r="K490" s="408" t="s">
        <v>2804</v>
      </c>
      <c r="L490" s="412" t="s">
        <v>2805</v>
      </c>
      <c r="M490" s="413"/>
      <c r="N490" s="414" t="s">
        <v>57</v>
      </c>
      <c r="O490" s="415" t="s">
        <v>144</v>
      </c>
      <c r="P490" s="416"/>
      <c r="Q490" s="208"/>
      <c r="R490" s="272"/>
      <c r="S490" s="417" t="s">
        <v>302</v>
      </c>
      <c r="T490" s="417" t="s">
        <v>302</v>
      </c>
      <c r="U490" s="415"/>
      <c r="V490" s="211"/>
      <c r="W490" s="418">
        <v>45607.645057870373</v>
      </c>
      <c r="X490" s="419"/>
      <c r="Y490" s="419" t="str">
        <f t="shared" ca="1" si="9"/>
        <v>0 วัน 0 ชั่วโมง</v>
      </c>
      <c r="Z490" s="420"/>
      <c r="AA490" s="211"/>
      <c r="AB490" s="420"/>
    </row>
    <row r="491" spans="1:28" ht="22.5" customHeight="1">
      <c r="A491" s="403" t="s">
        <v>2806</v>
      </c>
      <c r="B491" s="403"/>
      <c r="C491" s="404" t="s">
        <v>51</v>
      </c>
      <c r="D491" s="405">
        <v>45607.656041666669</v>
      </c>
      <c r="E491" s="406" t="str">
        <f t="shared" si="8"/>
        <v>D2 000488</v>
      </c>
      <c r="F491" s="407" t="s">
        <v>901</v>
      </c>
      <c r="G491" s="408" t="s">
        <v>1381</v>
      </c>
      <c r="H491" s="409"/>
      <c r="I491" s="410" t="s">
        <v>2807</v>
      </c>
      <c r="J491" s="421" t="s">
        <v>2808</v>
      </c>
      <c r="K491" s="408" t="s">
        <v>2809</v>
      </c>
      <c r="L491" s="412" t="s">
        <v>2810</v>
      </c>
      <c r="M491" s="413"/>
      <c r="N491" s="414" t="s">
        <v>57</v>
      </c>
      <c r="O491" s="415" t="s">
        <v>144</v>
      </c>
      <c r="P491" s="416"/>
      <c r="Q491" s="208"/>
      <c r="R491" s="272"/>
      <c r="S491" s="417" t="s">
        <v>2811</v>
      </c>
      <c r="T491" s="417" t="s">
        <v>302</v>
      </c>
      <c r="U491" s="415" t="s">
        <v>1441</v>
      </c>
      <c r="V491" s="211"/>
      <c r="W491" s="418">
        <v>45607.656041666669</v>
      </c>
      <c r="X491" s="419"/>
      <c r="Y491" s="419" t="str">
        <f t="shared" ca="1" si="9"/>
        <v>0 วัน 0 ชั่วโมง</v>
      </c>
      <c r="Z491" s="420"/>
      <c r="AA491" s="211"/>
      <c r="AB491" s="420"/>
    </row>
    <row r="492" spans="1:28" ht="22.5" customHeight="1">
      <c r="A492" s="403" t="s">
        <v>2812</v>
      </c>
      <c r="B492" s="403"/>
      <c r="C492" s="404" t="s">
        <v>51</v>
      </c>
      <c r="D492" s="405">
        <v>45608.337280092594</v>
      </c>
      <c r="E492" s="406" t="str">
        <f t="shared" si="8"/>
        <v>TRU000489</v>
      </c>
      <c r="F492" s="407" t="b">
        <v>1</v>
      </c>
      <c r="G492" s="408" t="s">
        <v>2693</v>
      </c>
      <c r="H492" s="409"/>
      <c r="I492" s="410"/>
      <c r="J492" s="411"/>
      <c r="K492" s="408" t="s">
        <v>2813</v>
      </c>
      <c r="L492" s="412"/>
      <c r="M492" s="413"/>
      <c r="N492" s="414" t="s">
        <v>71</v>
      </c>
      <c r="O492" s="415" t="s">
        <v>144</v>
      </c>
      <c r="P492" s="416" t="s">
        <v>2814</v>
      </c>
      <c r="Q492" s="208"/>
      <c r="R492" s="272"/>
      <c r="S492" s="417" t="s">
        <v>288</v>
      </c>
      <c r="T492" s="417" t="s">
        <v>302</v>
      </c>
      <c r="U492" s="415" t="s">
        <v>71</v>
      </c>
      <c r="V492" s="211"/>
      <c r="W492" s="418">
        <v>45608.337280092594</v>
      </c>
      <c r="X492" s="419"/>
      <c r="Y492" s="419" t="str">
        <f t="shared" ca="1" si="9"/>
        <v>0 วัน 0 ชั่วโมง</v>
      </c>
      <c r="Z492" s="420"/>
      <c r="AA492" s="211"/>
      <c r="AB492" s="420"/>
    </row>
    <row r="493" spans="1:28" ht="22.5" customHeight="1">
      <c r="A493" s="403" t="s">
        <v>2815</v>
      </c>
      <c r="B493" s="403"/>
      <c r="C493" s="404" t="s">
        <v>51</v>
      </c>
      <c r="D493" s="405">
        <v>45608.348344907405</v>
      </c>
      <c r="E493" s="406" t="str">
        <f t="shared" si="8"/>
        <v>TRU000490</v>
      </c>
      <c r="F493" s="407" t="b">
        <v>1</v>
      </c>
      <c r="G493" s="408" t="s">
        <v>2572</v>
      </c>
      <c r="H493" s="409"/>
      <c r="I493" s="410"/>
      <c r="J493" s="421" t="s">
        <v>2816</v>
      </c>
      <c r="K493" s="408" t="s">
        <v>2817</v>
      </c>
      <c r="L493" s="412" t="s">
        <v>2818</v>
      </c>
      <c r="M493" s="413"/>
      <c r="N493" s="414" t="s">
        <v>2819</v>
      </c>
      <c r="O493" s="415" t="s">
        <v>144</v>
      </c>
      <c r="P493" s="416"/>
      <c r="Q493" s="208"/>
      <c r="R493" s="272"/>
      <c r="S493" s="417" t="s">
        <v>302</v>
      </c>
      <c r="T493" s="417" t="s">
        <v>302</v>
      </c>
      <c r="U493" s="415"/>
      <c r="V493" s="211"/>
      <c r="W493" s="418">
        <v>45608.348344907405</v>
      </c>
      <c r="X493" s="419"/>
      <c r="Y493" s="419" t="str">
        <f t="shared" ca="1" si="9"/>
        <v>0 วัน 0 ชั่วโมง</v>
      </c>
      <c r="Z493" s="420"/>
      <c r="AA493" s="211"/>
      <c r="AB493" s="420"/>
    </row>
    <row r="494" spans="1:28" ht="22.5" customHeight="1">
      <c r="A494" s="403" t="s">
        <v>2820</v>
      </c>
      <c r="B494" s="403"/>
      <c r="C494" s="404" t="s">
        <v>51</v>
      </c>
      <c r="D494" s="405">
        <v>45608.350601851853</v>
      </c>
      <c r="E494" s="406" t="str">
        <f t="shared" si="8"/>
        <v>TRU000491</v>
      </c>
      <c r="F494" s="407" t="b">
        <v>1</v>
      </c>
      <c r="G494" s="408" t="s">
        <v>2821</v>
      </c>
      <c r="H494" s="409"/>
      <c r="I494" s="410"/>
      <c r="J494" s="421" t="s">
        <v>2822</v>
      </c>
      <c r="K494" s="408" t="s">
        <v>2817</v>
      </c>
      <c r="L494" s="412" t="s">
        <v>2823</v>
      </c>
      <c r="M494" s="413"/>
      <c r="N494" s="414" t="s">
        <v>2819</v>
      </c>
      <c r="O494" s="415" t="s">
        <v>144</v>
      </c>
      <c r="P494" s="416"/>
      <c r="Q494" s="208"/>
      <c r="R494" s="272"/>
      <c r="S494" s="417" t="s">
        <v>2824</v>
      </c>
      <c r="T494" s="417" t="s">
        <v>2824</v>
      </c>
      <c r="U494" s="415"/>
      <c r="V494" s="211"/>
      <c r="W494" s="418">
        <v>45608.350601851853</v>
      </c>
      <c r="X494" s="419"/>
      <c r="Y494" s="419" t="str">
        <f t="shared" ca="1" si="9"/>
        <v>0 วัน 0 ชั่วโมง</v>
      </c>
      <c r="Z494" s="420"/>
      <c r="AA494" s="211"/>
      <c r="AB494" s="420"/>
    </row>
    <row r="495" spans="1:28" ht="22.5" customHeight="1">
      <c r="A495" s="403" t="s">
        <v>2825</v>
      </c>
      <c r="B495" s="403"/>
      <c r="C495" s="404"/>
      <c r="D495" s="405">
        <v>45608.351527777777</v>
      </c>
      <c r="E495" s="406" t="str">
        <f t="shared" si="8"/>
        <v>TRU000492</v>
      </c>
      <c r="F495" s="407" t="b">
        <v>1</v>
      </c>
      <c r="G495" s="408" t="s">
        <v>2826</v>
      </c>
      <c r="H495" s="409"/>
      <c r="I495" s="410"/>
      <c r="J495" s="421" t="s">
        <v>2827</v>
      </c>
      <c r="K495" s="408" t="s">
        <v>2817</v>
      </c>
      <c r="L495" s="412" t="s">
        <v>2828</v>
      </c>
      <c r="M495" s="413"/>
      <c r="N495" s="414" t="s">
        <v>2819</v>
      </c>
      <c r="O495" s="415" t="s">
        <v>144</v>
      </c>
      <c r="P495" s="416"/>
      <c r="Q495" s="208"/>
      <c r="R495" s="272"/>
      <c r="S495" s="417" t="s">
        <v>2824</v>
      </c>
      <c r="T495" s="417" t="s">
        <v>2824</v>
      </c>
      <c r="U495" s="415"/>
      <c r="V495" s="211"/>
      <c r="W495" s="418">
        <v>45608.351527777777</v>
      </c>
      <c r="X495" s="419"/>
      <c r="Y495" s="419" t="str">
        <f t="shared" ca="1" si="9"/>
        <v>0 วัน 0 ชั่วโมง</v>
      </c>
      <c r="Z495" s="420"/>
      <c r="AA495" s="211"/>
      <c r="AB495" s="420"/>
    </row>
    <row r="496" spans="1:28" ht="22.5" customHeight="1">
      <c r="A496" s="403" t="s">
        <v>2829</v>
      </c>
      <c r="B496" s="403"/>
      <c r="C496" s="404" t="s">
        <v>51</v>
      </c>
      <c r="D496" s="405">
        <v>45608.353229166663</v>
      </c>
      <c r="E496" s="406" t="str">
        <f t="shared" si="8"/>
        <v>EVE000493</v>
      </c>
      <c r="F496" s="407" t="s">
        <v>299</v>
      </c>
      <c r="G496" s="408" t="s">
        <v>1001</v>
      </c>
      <c r="H496" s="409"/>
      <c r="I496" s="410" t="s">
        <v>2830</v>
      </c>
      <c r="J496" s="421" t="s">
        <v>2831</v>
      </c>
      <c r="K496" s="408" t="s">
        <v>2832</v>
      </c>
      <c r="L496" s="412" t="s">
        <v>2833</v>
      </c>
      <c r="M496" s="413"/>
      <c r="N496" s="414" t="s">
        <v>2834</v>
      </c>
      <c r="O496" s="415" t="s">
        <v>144</v>
      </c>
      <c r="P496" s="416" t="s">
        <v>156</v>
      </c>
      <c r="Q496" s="208"/>
      <c r="R496" s="272"/>
      <c r="S496" s="417" t="s">
        <v>2835</v>
      </c>
      <c r="T496" s="417" t="s">
        <v>2836</v>
      </c>
      <c r="U496" s="415"/>
      <c r="V496" s="211" t="s">
        <v>2837</v>
      </c>
      <c r="W496" s="418">
        <v>45608.466423611113</v>
      </c>
      <c r="X496" s="419"/>
      <c r="Y496" s="419" t="str">
        <f t="shared" ca="1" si="9"/>
        <v>0.11 วัน 2.72 ชั่วโมง</v>
      </c>
      <c r="Z496" s="420"/>
      <c r="AA496" s="211"/>
      <c r="AB496" s="420"/>
    </row>
    <row r="497" spans="1:28" ht="22.5" customHeight="1">
      <c r="A497" s="403" t="s">
        <v>2838</v>
      </c>
      <c r="B497" s="403"/>
      <c r="C497" s="404" t="s">
        <v>51</v>
      </c>
      <c r="D497" s="405">
        <v>45608.35434027778</v>
      </c>
      <c r="E497" s="406" t="str">
        <f t="shared" si="8"/>
        <v>MAC000494</v>
      </c>
      <c r="F497" s="407" t="s">
        <v>964</v>
      </c>
      <c r="G497" s="408" t="s">
        <v>2839</v>
      </c>
      <c r="H497" s="409"/>
      <c r="I497" s="410" t="s">
        <v>2840</v>
      </c>
      <c r="J497" s="421" t="s">
        <v>2841</v>
      </c>
      <c r="K497" s="408" t="s">
        <v>2842</v>
      </c>
      <c r="L497" s="412" t="s">
        <v>2843</v>
      </c>
      <c r="M497" s="413"/>
      <c r="N497" s="414" t="s">
        <v>67</v>
      </c>
      <c r="O497" s="415" t="s">
        <v>144</v>
      </c>
      <c r="P497" s="416"/>
      <c r="Q497" s="208"/>
      <c r="R497" s="272"/>
      <c r="S497" s="417" t="s">
        <v>2811</v>
      </c>
      <c r="T497" s="417" t="s">
        <v>302</v>
      </c>
      <c r="U497" s="415" t="s">
        <v>1441</v>
      </c>
      <c r="V497" s="211"/>
      <c r="W497" s="418">
        <v>45608.35434027778</v>
      </c>
      <c r="X497" s="419"/>
      <c r="Y497" s="419" t="str">
        <f t="shared" ca="1" si="9"/>
        <v>0 วัน 0 ชั่วโมง</v>
      </c>
      <c r="Z497" s="420"/>
      <c r="AA497" s="211"/>
      <c r="AB497" s="420"/>
    </row>
    <row r="498" spans="1:28" ht="22.5" customHeight="1">
      <c r="A498" s="403" t="s">
        <v>2844</v>
      </c>
      <c r="B498" s="403"/>
      <c r="C498" s="404" t="s">
        <v>51</v>
      </c>
      <c r="D498" s="405">
        <v>45608.356180555558</v>
      </c>
      <c r="E498" s="406" t="str">
        <f t="shared" si="8"/>
        <v>MAC000495</v>
      </c>
      <c r="F498" s="407" t="s">
        <v>964</v>
      </c>
      <c r="G498" s="408" t="s">
        <v>2845</v>
      </c>
      <c r="H498" s="409"/>
      <c r="I498" s="410"/>
      <c r="J498" s="411"/>
      <c r="K498" s="408" t="s">
        <v>2846</v>
      </c>
      <c r="L498" s="412" t="s">
        <v>2847</v>
      </c>
      <c r="M498" s="413"/>
      <c r="N498" s="414" t="s">
        <v>57</v>
      </c>
      <c r="O498" s="415" t="s">
        <v>144</v>
      </c>
      <c r="P498" s="416"/>
      <c r="Q498" s="208"/>
      <c r="R498" s="272"/>
      <c r="S498" s="417" t="s">
        <v>2848</v>
      </c>
      <c r="T498" s="417" t="s">
        <v>2625</v>
      </c>
      <c r="U498" s="415" t="s">
        <v>1441</v>
      </c>
      <c r="V498" s="211"/>
      <c r="W498" s="418">
        <v>45616.356180555558</v>
      </c>
      <c r="X498" s="419"/>
      <c r="Y498" s="419" t="str">
        <f t="shared" ca="1" si="9"/>
        <v>8 วัน 0 ชั่วโมง</v>
      </c>
      <c r="Z498" s="420"/>
      <c r="AA498" s="211"/>
      <c r="AB498" s="420"/>
    </row>
    <row r="499" spans="1:28" ht="22.5" customHeight="1">
      <c r="A499" s="403" t="s">
        <v>2849</v>
      </c>
      <c r="B499" s="403"/>
      <c r="C499" s="404" t="s">
        <v>51</v>
      </c>
      <c r="D499" s="405">
        <v>45608.357546296298</v>
      </c>
      <c r="E499" s="406" t="str">
        <f t="shared" si="8"/>
        <v>TRU000496</v>
      </c>
      <c r="F499" s="407" t="b">
        <v>1</v>
      </c>
      <c r="G499" s="408" t="s">
        <v>2693</v>
      </c>
      <c r="H499" s="409"/>
      <c r="I499" s="410"/>
      <c r="J499" s="411"/>
      <c r="K499" s="408" t="s">
        <v>2850</v>
      </c>
      <c r="L499" s="412"/>
      <c r="M499" s="413"/>
      <c r="N499" s="414" t="s">
        <v>71</v>
      </c>
      <c r="O499" s="415" t="s">
        <v>144</v>
      </c>
      <c r="P499" s="416" t="s">
        <v>2814</v>
      </c>
      <c r="Q499" s="208"/>
      <c r="R499" s="272"/>
      <c r="S499" s="417"/>
      <c r="T499" s="417"/>
      <c r="U499" s="415" t="s">
        <v>71</v>
      </c>
      <c r="V499" s="211"/>
      <c r="W499" s="418">
        <v>45608.357546296298</v>
      </c>
      <c r="X499" s="419"/>
      <c r="Y499" s="419" t="str">
        <f t="shared" ca="1" si="9"/>
        <v>0 วัน 0 ชั่วโมง</v>
      </c>
      <c r="Z499" s="420"/>
      <c r="AA499" s="211"/>
      <c r="AB499" s="420"/>
    </row>
    <row r="500" spans="1:28" ht="22.5" customHeight="1">
      <c r="A500" s="403" t="s">
        <v>2851</v>
      </c>
      <c r="B500" s="403"/>
      <c r="C500" s="404" t="s">
        <v>51</v>
      </c>
      <c r="D500" s="405">
        <v>45608.447164351855</v>
      </c>
      <c r="E500" s="406" t="str">
        <f t="shared" si="8"/>
        <v>RIC000497</v>
      </c>
      <c r="F500" s="407" t="s">
        <v>284</v>
      </c>
      <c r="G500" s="408" t="s">
        <v>2852</v>
      </c>
      <c r="H500" s="409"/>
      <c r="I500" s="410"/>
      <c r="J500" s="411"/>
      <c r="K500" s="408" t="s">
        <v>2853</v>
      </c>
      <c r="L500" s="412" t="s">
        <v>2854</v>
      </c>
      <c r="M500" s="413"/>
      <c r="N500" s="414" t="s">
        <v>71</v>
      </c>
      <c r="O500" s="415" t="s">
        <v>144</v>
      </c>
      <c r="P500" s="416"/>
      <c r="Q500" s="208"/>
      <c r="R500" s="272"/>
      <c r="S500" s="417" t="s">
        <v>2855</v>
      </c>
      <c r="T500" s="417" t="s">
        <v>302</v>
      </c>
      <c r="U500" s="415" t="s">
        <v>71</v>
      </c>
      <c r="V500" s="211"/>
      <c r="W500" s="418">
        <v>45610.400636574072</v>
      </c>
      <c r="X500" s="419"/>
      <c r="Y500" s="419" t="str">
        <f t="shared" ca="1" si="9"/>
        <v>1.95 วัน 22.88 ชั่วโมง</v>
      </c>
      <c r="Z500" s="420"/>
      <c r="AA500" s="211"/>
      <c r="AB500" s="420"/>
    </row>
    <row r="501" spans="1:28" ht="22.5" customHeight="1">
      <c r="A501" s="403" t="s">
        <v>2856</v>
      </c>
      <c r="B501" s="403"/>
      <c r="C501" s="404" t="s">
        <v>51</v>
      </c>
      <c r="D501" s="405">
        <v>45608.478935185187</v>
      </c>
      <c r="E501" s="406" t="str">
        <f t="shared" si="8"/>
        <v>LAB000498</v>
      </c>
      <c r="F501" s="407" t="s">
        <v>462</v>
      </c>
      <c r="G501" s="408" t="s">
        <v>681</v>
      </c>
      <c r="H501" s="409"/>
      <c r="I501" s="410"/>
      <c r="J501" s="411"/>
      <c r="K501" s="408" t="s">
        <v>2857</v>
      </c>
      <c r="L501" s="412" t="s">
        <v>2858</v>
      </c>
      <c r="M501" s="413"/>
      <c r="N501" s="414" t="s">
        <v>1283</v>
      </c>
      <c r="O501" s="415" t="s">
        <v>144</v>
      </c>
      <c r="P501" s="416"/>
      <c r="Q501" s="208"/>
      <c r="R501" s="272"/>
      <c r="S501" s="417" t="s">
        <v>2859</v>
      </c>
      <c r="T501" s="417" t="s">
        <v>2860</v>
      </c>
      <c r="U501" s="415"/>
      <c r="V501" s="211"/>
      <c r="W501" s="418">
        <v>45609.625462962962</v>
      </c>
      <c r="X501" s="419"/>
      <c r="Y501" s="419" t="str">
        <f t="shared" ca="1" si="9"/>
        <v>1.15 วัน 3.52 ชั่วโมง</v>
      </c>
      <c r="Z501" s="420"/>
      <c r="AA501" s="211"/>
      <c r="AB501" s="420"/>
    </row>
    <row r="502" spans="1:28" ht="22.5" customHeight="1">
      <c r="A502" s="403" t="s">
        <v>2861</v>
      </c>
      <c r="B502" s="403"/>
      <c r="C502" s="404" t="s">
        <v>51</v>
      </c>
      <c r="D502" s="405">
        <v>45608.481724537036</v>
      </c>
      <c r="E502" s="406" t="str">
        <f t="shared" si="8"/>
        <v>POP000499</v>
      </c>
      <c r="F502" s="407" t="s">
        <v>998</v>
      </c>
      <c r="G502" s="408" t="s">
        <v>2734</v>
      </c>
      <c r="H502" s="409"/>
      <c r="I502" s="410"/>
      <c r="J502" s="411"/>
      <c r="K502" s="408" t="s">
        <v>2862</v>
      </c>
      <c r="L502" s="412" t="s">
        <v>2863</v>
      </c>
      <c r="M502" s="413"/>
      <c r="N502" s="414" t="s">
        <v>71</v>
      </c>
      <c r="O502" s="415" t="s">
        <v>144</v>
      </c>
      <c r="P502" s="416"/>
      <c r="Q502" s="208"/>
      <c r="R502" s="272"/>
      <c r="S502" s="417"/>
      <c r="T502" s="417"/>
      <c r="U502" s="415" t="s">
        <v>71</v>
      </c>
      <c r="V502" s="211"/>
      <c r="W502" s="418">
        <v>45608.481724537036</v>
      </c>
      <c r="X502" s="419"/>
      <c r="Y502" s="419" t="str">
        <f t="shared" ca="1" si="9"/>
        <v>0 วัน 0 ชั่วโมง</v>
      </c>
      <c r="Z502" s="420"/>
      <c r="AA502" s="211"/>
      <c r="AB502" s="420"/>
    </row>
    <row r="503" spans="1:28" ht="22.5" customHeight="1">
      <c r="A503" s="403" t="s">
        <v>2864</v>
      </c>
      <c r="B503" s="403"/>
      <c r="C503" s="404" t="s">
        <v>51</v>
      </c>
      <c r="D503" s="405">
        <v>45608.483344907407</v>
      </c>
      <c r="E503" s="406" t="str">
        <f t="shared" si="8"/>
        <v>POP000500</v>
      </c>
      <c r="F503" s="407" t="s">
        <v>998</v>
      </c>
      <c r="G503" s="408" t="s">
        <v>1038</v>
      </c>
      <c r="H503" s="409"/>
      <c r="I503" s="410"/>
      <c r="J503" s="411"/>
      <c r="K503" s="408" t="s">
        <v>2865</v>
      </c>
      <c r="L503" s="412" t="s">
        <v>2866</v>
      </c>
      <c r="M503" s="413"/>
      <c r="N503" s="414" t="s">
        <v>71</v>
      </c>
      <c r="O503" s="415" t="s">
        <v>144</v>
      </c>
      <c r="P503" s="416"/>
      <c r="Q503" s="208"/>
      <c r="R503" s="272"/>
      <c r="S503" s="417"/>
      <c r="T503" s="417"/>
      <c r="U503" s="415"/>
      <c r="V503" s="211"/>
      <c r="W503" s="418">
        <v>45608.483344907407</v>
      </c>
      <c r="X503" s="419"/>
      <c r="Y503" s="419" t="str">
        <f t="shared" ca="1" si="9"/>
        <v>0 วัน 0 ชั่วโมง</v>
      </c>
      <c r="Z503" s="420"/>
      <c r="AA503" s="211"/>
      <c r="AB503" s="420"/>
    </row>
    <row r="504" spans="1:28" ht="22.5" customHeight="1">
      <c r="A504" s="403" t="s">
        <v>2867</v>
      </c>
      <c r="B504" s="403"/>
      <c r="C504" s="404" t="s">
        <v>51</v>
      </c>
      <c r="D504" s="405">
        <v>45608.499826388892</v>
      </c>
      <c r="E504" s="406" t="str">
        <f t="shared" si="8"/>
        <v>SUS000501</v>
      </c>
      <c r="F504" s="407" t="s">
        <v>1024</v>
      </c>
      <c r="G504" s="408" t="s">
        <v>2361</v>
      </c>
      <c r="H504" s="409"/>
      <c r="I504" s="410" t="s">
        <v>2868</v>
      </c>
      <c r="J504" s="421" t="s">
        <v>2869</v>
      </c>
      <c r="K504" s="408" t="s">
        <v>2870</v>
      </c>
      <c r="L504" s="412" t="s">
        <v>2871</v>
      </c>
      <c r="M504" s="413"/>
      <c r="N504" s="414" t="s">
        <v>67</v>
      </c>
      <c r="O504" s="415" t="s">
        <v>144</v>
      </c>
      <c r="P504" s="416" t="s">
        <v>2872</v>
      </c>
      <c r="Q504" s="208"/>
      <c r="R504" s="272"/>
      <c r="S504" s="417" t="s">
        <v>2873</v>
      </c>
      <c r="T504" s="417"/>
      <c r="U504" s="415"/>
      <c r="V504" s="211"/>
      <c r="W504" s="418">
        <v>45608.499826388892</v>
      </c>
      <c r="X504" s="419"/>
      <c r="Y504" s="419" t="str">
        <f t="shared" ca="1" si="9"/>
        <v>0 วัน 0 ชั่วโมง</v>
      </c>
      <c r="Z504" s="420"/>
      <c r="AA504" s="211"/>
      <c r="AB504" s="420"/>
    </row>
    <row r="505" spans="1:28" ht="22.5" customHeight="1">
      <c r="A505" s="403" t="s">
        <v>2874</v>
      </c>
      <c r="B505" s="403"/>
      <c r="C505" s="404" t="s">
        <v>51</v>
      </c>
      <c r="D505" s="405">
        <v>45608.553263888891</v>
      </c>
      <c r="E505" s="406" t="str">
        <f t="shared" si="8"/>
        <v>RIC000502</v>
      </c>
      <c r="F505" s="407" t="s">
        <v>284</v>
      </c>
      <c r="G505" s="408" t="s">
        <v>2875</v>
      </c>
      <c r="H505" s="409"/>
      <c r="I505" s="410"/>
      <c r="J505" s="411"/>
      <c r="K505" s="408" t="s">
        <v>2876</v>
      </c>
      <c r="L505" s="412" t="s">
        <v>2877</v>
      </c>
      <c r="M505" s="413"/>
      <c r="N505" s="414" t="s">
        <v>67</v>
      </c>
      <c r="O505" s="415" t="s">
        <v>144</v>
      </c>
      <c r="P505" s="416"/>
      <c r="Q505" s="208"/>
      <c r="R505" s="272"/>
      <c r="S505" s="417" t="s">
        <v>2878</v>
      </c>
      <c r="T505" s="417" t="s">
        <v>2878</v>
      </c>
      <c r="U505" s="415"/>
      <c r="V505" s="211"/>
      <c r="W505" s="418">
        <v>45608.553263888891</v>
      </c>
      <c r="X505" s="419"/>
      <c r="Y505" s="419" t="str">
        <f t="shared" ca="1" si="9"/>
        <v>0 วัน 0 ชั่วโมง</v>
      </c>
      <c r="Z505" s="420"/>
      <c r="AA505" s="211"/>
      <c r="AB505" s="420"/>
    </row>
    <row r="506" spans="1:28" ht="22.5" customHeight="1">
      <c r="A506" s="403" t="s">
        <v>2879</v>
      </c>
      <c r="B506" s="403"/>
      <c r="C506" s="404" t="s">
        <v>51</v>
      </c>
      <c r="D506" s="405">
        <v>45608.554918981485</v>
      </c>
      <c r="E506" s="406" t="str">
        <f t="shared" si="8"/>
        <v>RIC000503</v>
      </c>
      <c r="F506" s="407" t="s">
        <v>284</v>
      </c>
      <c r="G506" s="408" t="s">
        <v>285</v>
      </c>
      <c r="H506" s="409"/>
      <c r="I506" s="410"/>
      <c r="J506" s="411"/>
      <c r="K506" s="408" t="s">
        <v>2880</v>
      </c>
      <c r="L506" s="412" t="s">
        <v>2881</v>
      </c>
      <c r="M506" s="413"/>
      <c r="N506" s="414" t="s">
        <v>67</v>
      </c>
      <c r="O506" s="415" t="s">
        <v>144</v>
      </c>
      <c r="P506" s="416"/>
      <c r="Q506" s="208"/>
      <c r="R506" s="272"/>
      <c r="S506" s="417" t="s">
        <v>302</v>
      </c>
      <c r="T506" s="417" t="s">
        <v>302</v>
      </c>
      <c r="U506" s="415"/>
      <c r="V506" s="211"/>
      <c r="W506" s="418">
        <v>45610.554918981485</v>
      </c>
      <c r="X506" s="419"/>
      <c r="Y506" s="419" t="str">
        <f t="shared" ca="1" si="9"/>
        <v>2 วัน 0 ชั่วโมง</v>
      </c>
      <c r="Z506" s="420"/>
      <c r="AA506" s="211"/>
      <c r="AB506" s="420"/>
    </row>
    <row r="507" spans="1:28" ht="22.5" customHeight="1">
      <c r="A507" s="403" t="s">
        <v>2882</v>
      </c>
      <c r="B507" s="403"/>
      <c r="C507" s="404" t="s">
        <v>51</v>
      </c>
      <c r="D507" s="405">
        <v>45608.632673611108</v>
      </c>
      <c r="E507" s="406" t="str">
        <f t="shared" si="8"/>
        <v>TRU000504</v>
      </c>
      <c r="F507" s="407" t="b">
        <v>1</v>
      </c>
      <c r="G507" s="408" t="s">
        <v>2883</v>
      </c>
      <c r="H507" s="409"/>
      <c r="I507" s="410"/>
      <c r="J507" s="411"/>
      <c r="K507" s="408" t="s">
        <v>2884</v>
      </c>
      <c r="L507" s="412"/>
      <c r="M507" s="413"/>
      <c r="N507" s="414" t="s">
        <v>71</v>
      </c>
      <c r="O507" s="415" t="s">
        <v>144</v>
      </c>
      <c r="P507" s="416"/>
      <c r="Q507" s="208"/>
      <c r="R507" s="272"/>
      <c r="S507" s="417" t="s">
        <v>302</v>
      </c>
      <c r="T507" s="417" t="s">
        <v>302</v>
      </c>
      <c r="U507" s="415" t="s">
        <v>319</v>
      </c>
      <c r="V507" s="211"/>
      <c r="W507" s="418">
        <v>45610.632673611108</v>
      </c>
      <c r="X507" s="419"/>
      <c r="Y507" s="419" t="str">
        <f t="shared" ca="1" si="9"/>
        <v>2 วัน 0 ชั่วโมง</v>
      </c>
      <c r="Z507" s="420"/>
      <c r="AA507" s="211"/>
      <c r="AB507" s="420"/>
    </row>
    <row r="508" spans="1:28" ht="22.5" customHeight="1">
      <c r="A508" s="403" t="s">
        <v>2885</v>
      </c>
      <c r="B508" s="403"/>
      <c r="C508" s="404" t="s">
        <v>51</v>
      </c>
      <c r="D508" s="405">
        <v>45608.647939814815</v>
      </c>
      <c r="E508" s="406" t="str">
        <f t="shared" si="8"/>
        <v>RIC000505</v>
      </c>
      <c r="F508" s="407" t="s">
        <v>284</v>
      </c>
      <c r="G508" s="408" t="s">
        <v>1038</v>
      </c>
      <c r="H508" s="409"/>
      <c r="I508" s="410"/>
      <c r="J508" s="411"/>
      <c r="K508" s="408" t="s">
        <v>2886</v>
      </c>
      <c r="L508" s="412" t="s">
        <v>2887</v>
      </c>
      <c r="M508" s="413"/>
      <c r="N508" s="414" t="s">
        <v>67</v>
      </c>
      <c r="O508" s="415" t="s">
        <v>144</v>
      </c>
      <c r="P508" s="416"/>
      <c r="Q508" s="208"/>
      <c r="R508" s="272"/>
      <c r="S508" s="417" t="s">
        <v>302</v>
      </c>
      <c r="T508" s="417" t="s">
        <v>302</v>
      </c>
      <c r="U508" s="415"/>
      <c r="V508" s="211"/>
      <c r="W508" s="418">
        <v>45610.647939814815</v>
      </c>
      <c r="X508" s="419"/>
      <c r="Y508" s="419" t="str">
        <f t="shared" ca="1" si="9"/>
        <v>2 วัน 0 ชั่วโมง</v>
      </c>
      <c r="Z508" s="420"/>
      <c r="AA508" s="211"/>
      <c r="AB508" s="420"/>
    </row>
    <row r="509" spans="1:28" ht="22.5" customHeight="1">
      <c r="A509" s="403" t="s">
        <v>2888</v>
      </c>
      <c r="B509" s="403"/>
      <c r="C509" s="404" t="s">
        <v>51</v>
      </c>
      <c r="D509" s="405">
        <v>45608.804224537038</v>
      </c>
      <c r="E509" s="406" t="str">
        <f t="shared" si="8"/>
        <v>DIO000506</v>
      </c>
      <c r="F509" s="407" t="s">
        <v>904</v>
      </c>
      <c r="G509" s="408" t="s">
        <v>723</v>
      </c>
      <c r="H509" s="409"/>
      <c r="I509" s="410"/>
      <c r="J509" s="411"/>
      <c r="K509" s="408" t="s">
        <v>1283</v>
      </c>
      <c r="L509" s="412" t="s">
        <v>2889</v>
      </c>
      <c r="M509" s="413"/>
      <c r="N509" s="414" t="s">
        <v>67</v>
      </c>
      <c r="O509" s="415" t="s">
        <v>144</v>
      </c>
      <c r="P509" s="416"/>
      <c r="Q509" s="208"/>
      <c r="R509" s="272"/>
      <c r="S509" s="417" t="s">
        <v>302</v>
      </c>
      <c r="T509" s="417" t="s">
        <v>2625</v>
      </c>
      <c r="U509" s="415"/>
      <c r="V509" s="211" t="s">
        <v>2890</v>
      </c>
      <c r="W509" s="418">
        <v>45611.613252314812</v>
      </c>
      <c r="X509" s="419"/>
      <c r="Y509" s="419" t="str">
        <f t="shared" ca="1" si="9"/>
        <v>2.81 วัน 19.42 ชั่วโมง</v>
      </c>
      <c r="Z509" s="420"/>
      <c r="AA509" s="211"/>
      <c r="AB509" s="420"/>
    </row>
    <row r="510" spans="1:28" ht="22.5" customHeight="1">
      <c r="A510" s="403" t="s">
        <v>2891</v>
      </c>
      <c r="B510" s="403"/>
      <c r="C510" s="404" t="s">
        <v>51</v>
      </c>
      <c r="D510" s="405">
        <v>45608.807106481479</v>
      </c>
      <c r="E510" s="406" t="str">
        <f t="shared" si="8"/>
        <v>JUN000507</v>
      </c>
      <c r="F510" s="407" t="s">
        <v>949</v>
      </c>
      <c r="G510" s="408" t="s">
        <v>2892</v>
      </c>
      <c r="H510" s="409"/>
      <c r="I510" s="410" t="s">
        <v>2893</v>
      </c>
      <c r="J510" s="421" t="s">
        <v>2894</v>
      </c>
      <c r="K510" s="408" t="s">
        <v>2895</v>
      </c>
      <c r="L510" s="412" t="s">
        <v>2896</v>
      </c>
      <c r="M510" s="413"/>
      <c r="N510" s="414" t="s">
        <v>67</v>
      </c>
      <c r="O510" s="415" t="s">
        <v>466</v>
      </c>
      <c r="P510" s="416"/>
      <c r="Q510" s="208"/>
      <c r="R510" s="272"/>
      <c r="S510" s="417" t="s">
        <v>2897</v>
      </c>
      <c r="T510" s="417" t="s">
        <v>466</v>
      </c>
      <c r="U510" s="415"/>
      <c r="V510" s="211" t="s">
        <v>2898</v>
      </c>
      <c r="W510" s="418">
        <v>45608.807106481479</v>
      </c>
      <c r="X510" s="419"/>
      <c r="Y510" s="419" t="str">
        <f t="shared" ca="1" si="9"/>
        <v>0 วัน 0 ชั่วโมง</v>
      </c>
      <c r="Z510" s="420"/>
      <c r="AA510" s="211" t="s">
        <v>2899</v>
      </c>
      <c r="AB510" s="420"/>
    </row>
    <row r="511" spans="1:28" ht="22.5" customHeight="1">
      <c r="A511" s="403" t="s">
        <v>2900</v>
      </c>
      <c r="B511" s="403"/>
      <c r="C511" s="404" t="s">
        <v>51</v>
      </c>
      <c r="D511" s="405">
        <v>45609.439571759256</v>
      </c>
      <c r="E511" s="406" t="str">
        <f t="shared" si="8"/>
        <v>สยา000508</v>
      </c>
      <c r="F511" s="407" t="s">
        <v>1139</v>
      </c>
      <c r="G511" s="426" t="s">
        <v>2736</v>
      </c>
      <c r="H511" s="409"/>
      <c r="I511" s="410"/>
      <c r="J511" s="411"/>
      <c r="K511" s="408" t="s">
        <v>2901</v>
      </c>
      <c r="L511" s="412" t="s">
        <v>2902</v>
      </c>
      <c r="M511" s="413"/>
      <c r="N511" s="414" t="s">
        <v>1283</v>
      </c>
      <c r="O511" s="415" t="s">
        <v>466</v>
      </c>
      <c r="P511" s="416"/>
      <c r="Q511" s="208"/>
      <c r="R511" s="272"/>
      <c r="S511" s="417" t="s">
        <v>2903</v>
      </c>
      <c r="T511" s="417" t="s">
        <v>466</v>
      </c>
      <c r="U511" s="415"/>
      <c r="V511" s="211" t="s">
        <v>2904</v>
      </c>
      <c r="W511" s="418">
        <v>45609.439571759256</v>
      </c>
      <c r="X511" s="419"/>
      <c r="Y511" s="419" t="str">
        <f t="shared" ca="1" si="9"/>
        <v>0 วัน 0 ชั่วโมง</v>
      </c>
      <c r="Z511" s="420"/>
      <c r="AA511" s="211" t="s">
        <v>2905</v>
      </c>
      <c r="AB511" s="420"/>
    </row>
    <row r="512" spans="1:28" ht="22.5" customHeight="1">
      <c r="A512" s="403" t="s">
        <v>2906</v>
      </c>
      <c r="B512" s="403"/>
      <c r="C512" s="404" t="s">
        <v>51</v>
      </c>
      <c r="D512" s="405">
        <v>45609.482268518521</v>
      </c>
      <c r="E512" s="406" t="str">
        <f t="shared" si="8"/>
        <v>BMN000509</v>
      </c>
      <c r="F512" s="407" t="s">
        <v>112</v>
      </c>
      <c r="G512" s="408" t="s">
        <v>2194</v>
      </c>
      <c r="H512" s="409"/>
      <c r="I512" s="410"/>
      <c r="J512" s="411"/>
      <c r="K512" s="408" t="s">
        <v>2907</v>
      </c>
      <c r="L512" s="412" t="s">
        <v>2908</v>
      </c>
      <c r="M512" s="413"/>
      <c r="N512" s="414" t="s">
        <v>57</v>
      </c>
      <c r="O512" s="415" t="s">
        <v>144</v>
      </c>
      <c r="P512" s="416"/>
      <c r="Q512" s="208"/>
      <c r="R512" s="272"/>
      <c r="S512" s="417" t="s">
        <v>2909</v>
      </c>
      <c r="T512" s="417" t="s">
        <v>2910</v>
      </c>
      <c r="U512" s="415" t="s">
        <v>1441</v>
      </c>
      <c r="V512" s="211"/>
      <c r="W512" s="418">
        <v>45611.069768518515</v>
      </c>
      <c r="X512" s="419"/>
      <c r="Y512" s="419" t="str">
        <f t="shared" ca="1" si="9"/>
        <v>1.59 วัน 14.1 ชั่วโมง</v>
      </c>
      <c r="Z512" s="420"/>
      <c r="AA512" s="211"/>
      <c r="AB512" s="420"/>
    </row>
    <row r="513" spans="1:28" ht="22.5" customHeight="1">
      <c r="A513" s="403" t="s">
        <v>2911</v>
      </c>
      <c r="B513" s="403"/>
      <c r="C513" s="404" t="s">
        <v>51</v>
      </c>
      <c r="D513" s="405">
        <v>45609.486006944448</v>
      </c>
      <c r="E513" s="406" t="str">
        <f t="shared" si="8"/>
        <v>เวส000510</v>
      </c>
      <c r="F513" s="407" t="s">
        <v>1134</v>
      </c>
      <c r="G513" s="408" t="s">
        <v>2912</v>
      </c>
      <c r="H513" s="409"/>
      <c r="I513" s="410"/>
      <c r="J513" s="411"/>
      <c r="K513" s="408" t="s">
        <v>2913</v>
      </c>
      <c r="L513" s="412" t="s">
        <v>2914</v>
      </c>
      <c r="M513" s="413"/>
      <c r="N513" s="414" t="s">
        <v>67</v>
      </c>
      <c r="O513" s="415" t="s">
        <v>144</v>
      </c>
      <c r="P513" s="416"/>
      <c r="Q513" s="208"/>
      <c r="R513" s="272"/>
      <c r="S513" s="417" t="s">
        <v>2915</v>
      </c>
      <c r="T513" s="417" t="s">
        <v>2625</v>
      </c>
      <c r="U513" s="415"/>
      <c r="V513" s="211" t="s">
        <v>2916</v>
      </c>
      <c r="W513" s="418">
        <v>45609.665868055556</v>
      </c>
      <c r="X513" s="419"/>
      <c r="Y513" s="419" t="str">
        <f t="shared" ca="1" si="9"/>
        <v>0.18 วัน 4.32 ชั่วโมง</v>
      </c>
      <c r="Z513" s="420"/>
      <c r="AA513" s="211"/>
      <c r="AB513" s="420"/>
    </row>
    <row r="514" spans="1:28" ht="22.5" customHeight="1">
      <c r="A514" s="403" t="s">
        <v>2917</v>
      </c>
      <c r="B514" s="403"/>
      <c r="C514" s="404" t="s">
        <v>51</v>
      </c>
      <c r="D514" s="405">
        <v>45609.555601851855</v>
      </c>
      <c r="E514" s="406" t="str">
        <f t="shared" si="8"/>
        <v>เดอ000511</v>
      </c>
      <c r="F514" s="407" t="s">
        <v>1078</v>
      </c>
      <c r="G514" s="408" t="s">
        <v>2918</v>
      </c>
      <c r="H514" s="409"/>
      <c r="I514" s="410"/>
      <c r="J514" s="411"/>
      <c r="K514" s="408" t="s">
        <v>2919</v>
      </c>
      <c r="L514" s="412" t="s">
        <v>2920</v>
      </c>
      <c r="M514" s="413"/>
      <c r="N514" s="414" t="s">
        <v>67</v>
      </c>
      <c r="O514" s="415" t="s">
        <v>144</v>
      </c>
      <c r="P514" s="416"/>
      <c r="Q514" s="208"/>
      <c r="R514" s="272"/>
      <c r="S514" s="417" t="s">
        <v>2921</v>
      </c>
      <c r="T514" s="417" t="s">
        <v>2625</v>
      </c>
      <c r="U514" s="415"/>
      <c r="V514" s="211" t="s">
        <v>2922</v>
      </c>
      <c r="W514" s="418">
        <v>45609.555601851855</v>
      </c>
      <c r="X514" s="419"/>
      <c r="Y514" s="419" t="str">
        <f t="shared" ca="1" si="9"/>
        <v>0 วัน 0 ชั่วโมง</v>
      </c>
      <c r="Z514" s="420"/>
      <c r="AA514" s="211"/>
      <c r="AB514" s="420"/>
    </row>
    <row r="515" spans="1:28" ht="22.5" customHeight="1">
      <c r="A515" s="403" t="s">
        <v>2923</v>
      </c>
      <c r="B515" s="403"/>
      <c r="C515" s="404" t="s">
        <v>51</v>
      </c>
      <c r="D515" s="405">
        <v>45609.557916666665</v>
      </c>
      <c r="E515" s="406" t="str">
        <f t="shared" si="8"/>
        <v>AME000512</v>
      </c>
      <c r="F515" s="407" t="s">
        <v>63</v>
      </c>
      <c r="G515" s="408" t="s">
        <v>82</v>
      </c>
      <c r="H515" s="409"/>
      <c r="I515" s="410"/>
      <c r="J515" s="411"/>
      <c r="K515" s="408" t="s">
        <v>2924</v>
      </c>
      <c r="L515" s="412"/>
      <c r="M515" s="413"/>
      <c r="N515" s="414" t="s">
        <v>2925</v>
      </c>
      <c r="O515" s="415" t="s">
        <v>144</v>
      </c>
      <c r="P515" s="416"/>
      <c r="Q515" s="208"/>
      <c r="R515" s="272"/>
      <c r="S515" s="417" t="s">
        <v>2926</v>
      </c>
      <c r="T515" s="417" t="s">
        <v>2927</v>
      </c>
      <c r="U515" s="415"/>
      <c r="V515" s="211"/>
      <c r="W515" s="418">
        <v>45609.557916666665</v>
      </c>
      <c r="X515" s="419"/>
      <c r="Y515" s="419" t="str">
        <f t="shared" ca="1" si="9"/>
        <v>0 วัน 0 ชั่วโมง</v>
      </c>
      <c r="Z515" s="420"/>
      <c r="AA515" s="211"/>
      <c r="AB515" s="420"/>
    </row>
    <row r="516" spans="1:28" ht="22.5" customHeight="1">
      <c r="A516" s="403" t="s">
        <v>2928</v>
      </c>
      <c r="B516" s="403"/>
      <c r="C516" s="404" t="s">
        <v>51</v>
      </c>
      <c r="D516" s="405">
        <v>45609.563715277778</v>
      </c>
      <c r="E516" s="406" t="str">
        <f t="shared" si="8"/>
        <v>ARM000513</v>
      </c>
      <c r="F516" s="407" t="s">
        <v>861</v>
      </c>
      <c r="G516" s="408" t="s">
        <v>1518</v>
      </c>
      <c r="H516" s="409"/>
      <c r="I516" s="410"/>
      <c r="J516" s="411"/>
      <c r="K516" s="408" t="s">
        <v>2929</v>
      </c>
      <c r="L516" s="412"/>
      <c r="M516" s="413"/>
      <c r="N516" s="414" t="s">
        <v>57</v>
      </c>
      <c r="O516" s="415" t="s">
        <v>144</v>
      </c>
      <c r="P516" s="416"/>
      <c r="Q516" s="208"/>
      <c r="R516" s="272"/>
      <c r="S516" s="417" t="s">
        <v>302</v>
      </c>
      <c r="T516" s="417" t="s">
        <v>302</v>
      </c>
      <c r="U516" s="415"/>
      <c r="V516" s="211"/>
      <c r="W516" s="418">
        <v>45609.563715277778</v>
      </c>
      <c r="X516" s="419"/>
      <c r="Y516" s="419" t="str">
        <f t="shared" ca="1" si="9"/>
        <v>0 วัน 0 ชั่วโมง</v>
      </c>
      <c r="Z516" s="420"/>
      <c r="AA516" s="211"/>
      <c r="AB516" s="420"/>
    </row>
    <row r="517" spans="1:28" ht="22.5" customHeight="1">
      <c r="A517" s="403" t="s">
        <v>2930</v>
      </c>
      <c r="B517" s="403"/>
      <c r="C517" s="404"/>
      <c r="D517" s="405">
        <v>45609.585844907408</v>
      </c>
      <c r="E517" s="406" t="str">
        <f t="shared" si="8"/>
        <v>LCD000514</v>
      </c>
      <c r="F517" s="407" t="s">
        <v>959</v>
      </c>
      <c r="G517" s="408" t="s">
        <v>2931</v>
      </c>
      <c r="H517" s="409"/>
      <c r="I517" s="410" t="s">
        <v>2932</v>
      </c>
      <c r="J517" s="421" t="s">
        <v>2933</v>
      </c>
      <c r="K517" s="408" t="s">
        <v>2934</v>
      </c>
      <c r="L517" s="412" t="s">
        <v>2935</v>
      </c>
      <c r="M517" s="413"/>
      <c r="N517" s="414" t="s">
        <v>57</v>
      </c>
      <c r="O517" s="415" t="s">
        <v>144</v>
      </c>
      <c r="P517" s="416"/>
      <c r="Q517" s="208"/>
      <c r="R517" s="272"/>
      <c r="S517" s="417" t="s">
        <v>2936</v>
      </c>
      <c r="T517" s="417" t="s">
        <v>2625</v>
      </c>
      <c r="U517" s="415"/>
      <c r="V517" s="211" t="s">
        <v>2937</v>
      </c>
      <c r="W517" s="418">
        <v>45609.585844907408</v>
      </c>
      <c r="X517" s="419"/>
      <c r="Y517" s="419" t="str">
        <f t="shared" ca="1" si="9"/>
        <v>0 วัน 0 ชั่วโมง</v>
      </c>
      <c r="Z517" s="420"/>
      <c r="AA517" s="211"/>
      <c r="AB517" s="420"/>
    </row>
    <row r="518" spans="1:28" ht="22.5" customHeight="1">
      <c r="A518" s="403" t="s">
        <v>2938</v>
      </c>
      <c r="B518" s="403"/>
      <c r="C518" s="404" t="s">
        <v>51</v>
      </c>
      <c r="D518" s="405">
        <v>45609.592581018522</v>
      </c>
      <c r="E518" s="406" t="str">
        <f t="shared" si="8"/>
        <v>VES000515</v>
      </c>
      <c r="F518" s="407" t="s">
        <v>289</v>
      </c>
      <c r="G518" s="408" t="s">
        <v>2939</v>
      </c>
      <c r="H518" s="409"/>
      <c r="I518" s="410" t="s">
        <v>2940</v>
      </c>
      <c r="J518" s="421" t="s">
        <v>2941</v>
      </c>
      <c r="K518" s="408" t="s">
        <v>2942</v>
      </c>
      <c r="L518" s="412"/>
      <c r="M518" s="413"/>
      <c r="N518" s="414" t="s">
        <v>67</v>
      </c>
      <c r="O518" s="415" t="s">
        <v>144</v>
      </c>
      <c r="P518" s="416"/>
      <c r="Q518" s="208"/>
      <c r="R518" s="272"/>
      <c r="S518" s="417" t="s">
        <v>2943</v>
      </c>
      <c r="T518" s="417" t="s">
        <v>2944</v>
      </c>
      <c r="U518" s="415"/>
      <c r="V518" s="211"/>
      <c r="W518" s="418">
        <v>45610.592581018522</v>
      </c>
      <c r="X518" s="419"/>
      <c r="Y518" s="419" t="str">
        <f t="shared" ca="1" si="9"/>
        <v>1 วัน 0 ชั่วโมง</v>
      </c>
      <c r="Z518" s="420"/>
      <c r="AA518" s="211" t="s">
        <v>2945</v>
      </c>
      <c r="AB518" s="420"/>
    </row>
    <row r="519" spans="1:28" ht="22.5" customHeight="1">
      <c r="A519" s="403" t="s">
        <v>2946</v>
      </c>
      <c r="B519" s="403"/>
      <c r="C519" s="404" t="s">
        <v>51</v>
      </c>
      <c r="D519" s="405">
        <v>45609.619895833333</v>
      </c>
      <c r="E519" s="406" t="str">
        <f t="shared" si="8"/>
        <v>LAB000516</v>
      </c>
      <c r="F519" s="407" t="s">
        <v>462</v>
      </c>
      <c r="G519" s="408" t="s">
        <v>2693</v>
      </c>
      <c r="H519" s="409"/>
      <c r="I519" s="410"/>
      <c r="J519" s="411"/>
      <c r="K519" s="408" t="s">
        <v>2947</v>
      </c>
      <c r="L519" s="412" t="s">
        <v>2948</v>
      </c>
      <c r="M519" s="413"/>
      <c r="N519" s="414" t="s">
        <v>2949</v>
      </c>
      <c r="O519" s="415" t="s">
        <v>144</v>
      </c>
      <c r="P519" s="416"/>
      <c r="Q519" s="208"/>
      <c r="R519" s="272"/>
      <c r="S519" s="417" t="s">
        <v>2950</v>
      </c>
      <c r="T519" s="417" t="s">
        <v>2950</v>
      </c>
      <c r="U519" s="415"/>
      <c r="V519" s="211"/>
      <c r="W519" s="418">
        <v>45612.269895833335</v>
      </c>
      <c r="X519" s="419"/>
      <c r="Y519" s="419" t="str">
        <f t="shared" ca="1" si="9"/>
        <v>2.65 วัน 15.6 ชั่วโมง</v>
      </c>
      <c r="Z519" s="420"/>
      <c r="AA519" s="211"/>
      <c r="AB519" s="420"/>
    </row>
    <row r="520" spans="1:28" ht="22.5" customHeight="1">
      <c r="A520" s="403" t="s">
        <v>2951</v>
      </c>
      <c r="B520" s="403"/>
      <c r="C520" s="404" t="s">
        <v>51</v>
      </c>
      <c r="D520" s="405">
        <v>45610.333182870374</v>
      </c>
      <c r="E520" s="406" t="str">
        <f t="shared" si="8"/>
        <v>BMN000517</v>
      </c>
      <c r="F520" s="407" t="s">
        <v>112</v>
      </c>
      <c r="G520" s="408" t="s">
        <v>494</v>
      </c>
      <c r="H520" s="409"/>
      <c r="I520" s="410"/>
      <c r="J520" s="411"/>
      <c r="K520" s="408" t="s">
        <v>2952</v>
      </c>
      <c r="L520" s="412" t="s">
        <v>2953</v>
      </c>
      <c r="M520" s="413"/>
      <c r="N520" s="414" t="s">
        <v>57</v>
      </c>
      <c r="O520" s="415" t="s">
        <v>144</v>
      </c>
      <c r="P520" s="416"/>
      <c r="Q520" s="208"/>
      <c r="R520" s="272"/>
      <c r="S520" s="417" t="s">
        <v>2954</v>
      </c>
      <c r="T520" s="417" t="s">
        <v>302</v>
      </c>
      <c r="U520" s="415" t="s">
        <v>1441</v>
      </c>
      <c r="V520" s="211" t="s">
        <v>2955</v>
      </c>
      <c r="W520" s="418">
        <v>45610.500543981485</v>
      </c>
      <c r="X520" s="419"/>
      <c r="Y520" s="419" t="str">
        <f t="shared" ca="1" si="9"/>
        <v>0.17 วัน 4.02 ชั่วโมง</v>
      </c>
      <c r="Z520" s="420"/>
      <c r="AA520" s="211"/>
      <c r="AB520" s="420"/>
    </row>
    <row r="521" spans="1:28" ht="22.5" customHeight="1">
      <c r="A521" s="403" t="s">
        <v>2956</v>
      </c>
      <c r="B521" s="403"/>
      <c r="C521" s="404" t="s">
        <v>51</v>
      </c>
      <c r="D521" s="405">
        <v>45610.337361111109</v>
      </c>
      <c r="E521" s="406" t="str">
        <f t="shared" si="8"/>
        <v>BMN000518</v>
      </c>
      <c r="F521" s="407" t="s">
        <v>112</v>
      </c>
      <c r="G521" s="408" t="s">
        <v>2285</v>
      </c>
      <c r="H521" s="409"/>
      <c r="I521" s="410"/>
      <c r="J521" s="411"/>
      <c r="K521" s="408" t="s">
        <v>2957</v>
      </c>
      <c r="L521" s="412" t="s">
        <v>2958</v>
      </c>
      <c r="M521" s="413"/>
      <c r="N521" s="414" t="s">
        <v>67</v>
      </c>
      <c r="O521" s="415" t="s">
        <v>144</v>
      </c>
      <c r="P521" s="416" t="s">
        <v>292</v>
      </c>
      <c r="Q521" s="208"/>
      <c r="R521" s="272"/>
      <c r="S521" s="417" t="s">
        <v>2959</v>
      </c>
      <c r="T521" s="417" t="s">
        <v>2960</v>
      </c>
      <c r="U521" s="415"/>
      <c r="V521" s="211" t="s">
        <v>2961</v>
      </c>
      <c r="W521" s="418">
        <v>45610.337361111109</v>
      </c>
      <c r="X521" s="419"/>
      <c r="Y521" s="419" t="str">
        <f t="shared" ca="1" si="9"/>
        <v>0 วัน 0 ชั่วโมง</v>
      </c>
      <c r="Z521" s="420"/>
      <c r="AA521" s="211"/>
      <c r="AB521" s="420"/>
    </row>
    <row r="522" spans="1:28" ht="22.5" customHeight="1">
      <c r="A522" s="403" t="s">
        <v>2962</v>
      </c>
      <c r="B522" s="403"/>
      <c r="C522" s="404" t="s">
        <v>51</v>
      </c>
      <c r="D522" s="405">
        <v>45610.358715277776</v>
      </c>
      <c r="E522" s="406" t="str">
        <f t="shared" si="8"/>
        <v>BMN000519</v>
      </c>
      <c r="F522" s="407" t="s">
        <v>112</v>
      </c>
      <c r="G522" s="408" t="s">
        <v>494</v>
      </c>
      <c r="H522" s="409"/>
      <c r="I522" s="410"/>
      <c r="J522" s="411"/>
      <c r="K522" s="408" t="s">
        <v>2963</v>
      </c>
      <c r="L522" s="412" t="s">
        <v>2964</v>
      </c>
      <c r="M522" s="413"/>
      <c r="N522" s="414" t="s">
        <v>57</v>
      </c>
      <c r="O522" s="415" t="s">
        <v>144</v>
      </c>
      <c r="P522" s="416"/>
      <c r="Q522" s="208"/>
      <c r="R522" s="272"/>
      <c r="S522" s="417" t="s">
        <v>2965</v>
      </c>
      <c r="T522" s="417" t="s">
        <v>302</v>
      </c>
      <c r="U522" s="415" t="s">
        <v>1441</v>
      </c>
      <c r="V522" s="211" t="s">
        <v>2966</v>
      </c>
      <c r="W522" s="418">
        <v>45610.500381944446</v>
      </c>
      <c r="X522" s="419"/>
      <c r="Y522" s="419" t="str">
        <f t="shared" ca="1" si="9"/>
        <v>0.14 วัน 3.4 ชั่วโมง</v>
      </c>
      <c r="Z522" s="420"/>
      <c r="AA522" s="211"/>
      <c r="AB522" s="420"/>
    </row>
    <row r="523" spans="1:28" ht="22.5" customHeight="1">
      <c r="A523" s="403" t="s">
        <v>2967</v>
      </c>
      <c r="B523" s="403"/>
      <c r="C523" s="404" t="s">
        <v>51</v>
      </c>
      <c r="D523" s="405">
        <v>45610.465983796297</v>
      </c>
      <c r="E523" s="406" t="str">
        <f t="shared" si="8"/>
        <v>TKC000520</v>
      </c>
      <c r="F523" s="407" t="s">
        <v>687</v>
      </c>
      <c r="G523" s="408" t="s">
        <v>2968</v>
      </c>
      <c r="H523" s="409"/>
      <c r="I523" s="410"/>
      <c r="J523" s="411"/>
      <c r="K523" s="408" t="s">
        <v>2969</v>
      </c>
      <c r="L523" s="412"/>
      <c r="M523" s="413"/>
      <c r="N523" s="414" t="s">
        <v>71</v>
      </c>
      <c r="O523" s="415" t="s">
        <v>144</v>
      </c>
      <c r="P523" s="416" t="s">
        <v>2814</v>
      </c>
      <c r="Q523" s="208"/>
      <c r="R523" s="272"/>
      <c r="S523" s="417" t="s">
        <v>2824</v>
      </c>
      <c r="T523" s="417" t="s">
        <v>2824</v>
      </c>
      <c r="U523" s="415"/>
      <c r="V523" s="211"/>
      <c r="W523" s="418">
        <v>45610.465983796297</v>
      </c>
      <c r="X523" s="419"/>
      <c r="Y523" s="419" t="str">
        <f t="shared" ca="1" si="9"/>
        <v>0 วัน 0 ชั่วโมง</v>
      </c>
      <c r="Z523" s="420"/>
      <c r="AA523" s="211" t="s">
        <v>2970</v>
      </c>
      <c r="AB523" s="420"/>
    </row>
    <row r="524" spans="1:28" ht="22.5" customHeight="1">
      <c r="A524" s="403" t="s">
        <v>2971</v>
      </c>
      <c r="B524" s="403"/>
      <c r="C524" s="404" t="s">
        <v>51</v>
      </c>
      <c r="D524" s="405">
        <v>45609.474618055552</v>
      </c>
      <c r="E524" s="406" t="str">
        <f t="shared" si="8"/>
        <v>RIC000521</v>
      </c>
      <c r="F524" s="407" t="s">
        <v>284</v>
      </c>
      <c r="G524" s="408" t="s">
        <v>82</v>
      </c>
      <c r="H524" s="409"/>
      <c r="I524" s="410"/>
      <c r="J524" s="411"/>
      <c r="K524" s="408" t="s">
        <v>2972</v>
      </c>
      <c r="L524" s="412" t="s">
        <v>2973</v>
      </c>
      <c r="M524" s="413"/>
      <c r="N524" s="414" t="s">
        <v>67</v>
      </c>
      <c r="O524" s="415" t="s">
        <v>144</v>
      </c>
      <c r="P524" s="416"/>
      <c r="Q524" s="208"/>
      <c r="R524" s="272"/>
      <c r="S524" s="417" t="s">
        <v>1233</v>
      </c>
      <c r="T524" s="417" t="s">
        <v>1233</v>
      </c>
      <c r="U524" s="415"/>
      <c r="V524" s="211"/>
      <c r="W524" s="418">
        <v>45610.474618055552</v>
      </c>
      <c r="X524" s="419"/>
      <c r="Y524" s="419" t="str">
        <f t="shared" ca="1" si="9"/>
        <v>1 วัน 0 ชั่วโมง</v>
      </c>
      <c r="Z524" s="420"/>
      <c r="AA524" s="211"/>
      <c r="AB524" s="420"/>
    </row>
    <row r="525" spans="1:28" ht="22.5" customHeight="1">
      <c r="A525" s="403" t="s">
        <v>2974</v>
      </c>
      <c r="B525" s="403"/>
      <c r="C525" s="404" t="s">
        <v>51</v>
      </c>
      <c r="D525" s="405">
        <v>45610.483981481484</v>
      </c>
      <c r="E525" s="406" t="str">
        <f t="shared" si="8"/>
        <v>RIC000522</v>
      </c>
      <c r="F525" s="407" t="s">
        <v>284</v>
      </c>
      <c r="G525" s="408" t="s">
        <v>2975</v>
      </c>
      <c r="H525" s="409"/>
      <c r="I525" s="410"/>
      <c r="J525" s="411"/>
      <c r="K525" s="408" t="s">
        <v>2976</v>
      </c>
      <c r="L525" s="412" t="s">
        <v>2977</v>
      </c>
      <c r="M525" s="413"/>
      <c r="N525" s="414" t="s">
        <v>57</v>
      </c>
      <c r="O525" s="415" t="s">
        <v>466</v>
      </c>
      <c r="P525" s="416"/>
      <c r="Q525" s="208"/>
      <c r="R525" s="272"/>
      <c r="S525" s="417" t="s">
        <v>2978</v>
      </c>
      <c r="T525" s="417" t="s">
        <v>2978</v>
      </c>
      <c r="U525" s="415"/>
      <c r="V525" s="211"/>
      <c r="W525" s="418">
        <v>45610.483981481484</v>
      </c>
      <c r="X525" s="419"/>
      <c r="Y525" s="419" t="str">
        <f t="shared" ca="1" si="9"/>
        <v>0 วัน 0 ชั่วโมง</v>
      </c>
      <c r="Z525" s="420"/>
      <c r="AA525" s="211"/>
      <c r="AB525" s="420"/>
    </row>
    <row r="526" spans="1:28" ht="22.5" customHeight="1">
      <c r="A526" s="403" t="s">
        <v>2979</v>
      </c>
      <c r="B526" s="424" t="s">
        <v>2980</v>
      </c>
      <c r="C526" s="404" t="s">
        <v>51</v>
      </c>
      <c r="D526" s="405">
        <v>45610.491261574076</v>
      </c>
      <c r="E526" s="406" t="str">
        <f t="shared" si="8"/>
        <v>TRU000523</v>
      </c>
      <c r="F526" s="407" t="b">
        <v>1</v>
      </c>
      <c r="G526" s="408" t="s">
        <v>2711</v>
      </c>
      <c r="H526" s="409" t="s">
        <v>2981</v>
      </c>
      <c r="I526" s="410" t="s">
        <v>2982</v>
      </c>
      <c r="J526" s="421" t="s">
        <v>2713</v>
      </c>
      <c r="K526" s="408" t="s">
        <v>2983</v>
      </c>
      <c r="L526" s="412" t="s">
        <v>2984</v>
      </c>
      <c r="M526" s="413"/>
      <c r="N526" s="414" t="s">
        <v>67</v>
      </c>
      <c r="O526" s="415" t="s">
        <v>144</v>
      </c>
      <c r="P526" s="416"/>
      <c r="Q526" s="208"/>
      <c r="R526" s="272"/>
      <c r="S526" s="417" t="s">
        <v>2985</v>
      </c>
      <c r="T526" s="417" t="s">
        <v>2986</v>
      </c>
      <c r="U526" s="415" t="s">
        <v>1441</v>
      </c>
      <c r="V526" s="211" t="s">
        <v>2987</v>
      </c>
      <c r="W526" s="418">
        <v>45610.101678240739</v>
      </c>
      <c r="X526" s="419"/>
      <c r="Y526" s="419" t="str">
        <f t="shared" ca="1" si="9"/>
        <v>-0.39 วัน 14.65 ชั่วโมง</v>
      </c>
      <c r="Z526" s="420"/>
      <c r="AA526" s="211" t="s">
        <v>2988</v>
      </c>
      <c r="AB526" s="420"/>
    </row>
    <row r="527" spans="1:28" ht="22.5" customHeight="1">
      <c r="A527" s="403" t="s">
        <v>2989</v>
      </c>
      <c r="B527" s="403"/>
      <c r="C527" s="404" t="s">
        <v>51</v>
      </c>
      <c r="D527" s="405">
        <v>45610.59716435185</v>
      </c>
      <c r="E527" s="406" t="str">
        <f t="shared" si="8"/>
        <v>POP000524</v>
      </c>
      <c r="F527" s="407" t="s">
        <v>998</v>
      </c>
      <c r="G527" s="408" t="s">
        <v>82</v>
      </c>
      <c r="H527" s="409"/>
      <c r="I527" s="410"/>
      <c r="J527" s="411"/>
      <c r="K527" s="408" t="s">
        <v>2990</v>
      </c>
      <c r="L527" s="412" t="s">
        <v>2991</v>
      </c>
      <c r="M527" s="413"/>
      <c r="N527" s="414" t="s">
        <v>71</v>
      </c>
      <c r="O527" s="415" t="s">
        <v>144</v>
      </c>
      <c r="P527" s="416" t="s">
        <v>2814</v>
      </c>
      <c r="Q527" s="208"/>
      <c r="R527" s="272"/>
      <c r="S527" s="417"/>
      <c r="T527" s="417"/>
      <c r="U527" s="415" t="s">
        <v>71</v>
      </c>
      <c r="V527" s="211"/>
      <c r="W527" s="418">
        <v>45610.59716435185</v>
      </c>
      <c r="X527" s="419"/>
      <c r="Y527" s="419" t="str">
        <f t="shared" ca="1" si="9"/>
        <v>0 วัน 0 ชั่วโมง</v>
      </c>
      <c r="Z527" s="420"/>
      <c r="AA527" s="211"/>
      <c r="AB527" s="420"/>
    </row>
    <row r="528" spans="1:28" ht="22.5" customHeight="1">
      <c r="A528" s="403" t="s">
        <v>2992</v>
      </c>
      <c r="B528" s="403"/>
      <c r="C528" s="404" t="s">
        <v>51</v>
      </c>
      <c r="D528" s="405">
        <v>45610.646249999998</v>
      </c>
      <c r="E528" s="406" t="str">
        <f t="shared" si="8"/>
        <v>TRU000525</v>
      </c>
      <c r="F528" s="407" t="b">
        <v>1</v>
      </c>
      <c r="G528" s="408" t="s">
        <v>2993</v>
      </c>
      <c r="H528" s="409"/>
      <c r="I528" s="410"/>
      <c r="J528" s="411"/>
      <c r="K528" s="408" t="s">
        <v>2994</v>
      </c>
      <c r="L528" s="412" t="s">
        <v>2995</v>
      </c>
      <c r="M528" s="413"/>
      <c r="N528" s="414" t="s">
        <v>71</v>
      </c>
      <c r="O528" s="415" t="s">
        <v>144</v>
      </c>
      <c r="P528" s="416" t="s">
        <v>2814</v>
      </c>
      <c r="Q528" s="208"/>
      <c r="R528" s="272"/>
      <c r="S528" s="417"/>
      <c r="T528" s="417"/>
      <c r="U528" s="415"/>
      <c r="V528" s="211"/>
      <c r="W528" s="418">
        <v>45610.646249999998</v>
      </c>
      <c r="X528" s="419"/>
      <c r="Y528" s="419" t="str">
        <f t="shared" ca="1" si="9"/>
        <v>0 วัน 0 ชั่วโมง</v>
      </c>
      <c r="Z528" s="420"/>
      <c r="AA528" s="211"/>
      <c r="AB528" s="420"/>
    </row>
    <row r="529" spans="1:28" ht="22.5" customHeight="1">
      <c r="A529" s="403" t="s">
        <v>2996</v>
      </c>
      <c r="B529" s="403"/>
      <c r="C529" s="404" t="s">
        <v>51</v>
      </c>
      <c r="D529" s="405">
        <v>45610.681041666663</v>
      </c>
      <c r="E529" s="406" t="str">
        <f t="shared" si="8"/>
        <v>BMN000526</v>
      </c>
      <c r="F529" s="407" t="s">
        <v>112</v>
      </c>
      <c r="G529" s="408" t="s">
        <v>494</v>
      </c>
      <c r="H529" s="409"/>
      <c r="I529" s="410"/>
      <c r="J529" s="411"/>
      <c r="K529" s="408" t="s">
        <v>2997</v>
      </c>
      <c r="L529" s="412" t="s">
        <v>2998</v>
      </c>
      <c r="M529" s="413"/>
      <c r="N529" s="414" t="s">
        <v>67</v>
      </c>
      <c r="O529" s="415" t="s">
        <v>144</v>
      </c>
      <c r="P529" s="416"/>
      <c r="Q529" s="208"/>
      <c r="R529" s="272"/>
      <c r="S529" s="417" t="s">
        <v>2999</v>
      </c>
      <c r="T529" s="417" t="s">
        <v>302</v>
      </c>
      <c r="U529" s="415" t="s">
        <v>1441</v>
      </c>
      <c r="V529" s="211" t="s">
        <v>3000</v>
      </c>
      <c r="W529" s="418">
        <v>45610.681041666663</v>
      </c>
      <c r="X529" s="419"/>
      <c r="Y529" s="419" t="str">
        <f t="shared" ca="1" si="9"/>
        <v>0 วัน 0 ชั่วโมง</v>
      </c>
      <c r="Z529" s="420"/>
      <c r="AA529" s="211"/>
      <c r="AB529" s="420"/>
    </row>
    <row r="530" spans="1:28" ht="22.5" customHeight="1">
      <c r="A530" s="403" t="s">
        <v>3001</v>
      </c>
      <c r="B530" s="403"/>
      <c r="C530" s="404" t="s">
        <v>51</v>
      </c>
      <c r="D530" s="405">
        <v>45610.741296296299</v>
      </c>
      <c r="E530" s="406" t="str">
        <f t="shared" si="8"/>
        <v>RIC000527</v>
      </c>
      <c r="F530" s="407" t="s">
        <v>284</v>
      </c>
      <c r="G530" s="408" t="s">
        <v>82</v>
      </c>
      <c r="H530" s="409"/>
      <c r="I530" s="410"/>
      <c r="J530" s="411"/>
      <c r="K530" s="408" t="s">
        <v>3002</v>
      </c>
      <c r="L530" s="412" t="s">
        <v>3003</v>
      </c>
      <c r="M530" s="413"/>
      <c r="N530" s="414" t="s">
        <v>71</v>
      </c>
      <c r="O530" s="415" t="s">
        <v>144</v>
      </c>
      <c r="P530" s="416"/>
      <c r="Q530" s="208"/>
      <c r="R530" s="272"/>
      <c r="S530" s="417" t="s">
        <v>3004</v>
      </c>
      <c r="T530" s="417" t="s">
        <v>302</v>
      </c>
      <c r="U530" s="415"/>
      <c r="V530" s="211"/>
      <c r="W530" s="418">
        <v>45610.741296296299</v>
      </c>
      <c r="X530" s="419"/>
      <c r="Y530" s="419" t="str">
        <f t="shared" ca="1" si="9"/>
        <v>0 วัน 0 ชั่วโมง</v>
      </c>
      <c r="Z530" s="420"/>
      <c r="AA530" s="211"/>
      <c r="AB530" s="420"/>
    </row>
    <row r="531" spans="1:28" ht="22.5" customHeight="1">
      <c r="A531" s="403" t="s">
        <v>3005</v>
      </c>
      <c r="B531" s="403"/>
      <c r="C531" s="404" t="s">
        <v>51</v>
      </c>
      <c r="D531" s="405">
        <v>45611.33798611111</v>
      </c>
      <c r="E531" s="406" t="str">
        <f t="shared" si="8"/>
        <v>YSL000528</v>
      </c>
      <c r="F531" s="407" t="s">
        <v>1063</v>
      </c>
      <c r="G531" s="408" t="s">
        <v>3006</v>
      </c>
      <c r="H531" s="409"/>
      <c r="I531" s="410"/>
      <c r="J531" s="411"/>
      <c r="K531" s="408" t="s">
        <v>3007</v>
      </c>
      <c r="L531" s="412"/>
      <c r="M531" s="413"/>
      <c r="N531" s="414" t="s">
        <v>71</v>
      </c>
      <c r="O531" s="415" t="s">
        <v>144</v>
      </c>
      <c r="P531" s="416" t="s">
        <v>2814</v>
      </c>
      <c r="Q531" s="208"/>
      <c r="R531" s="272"/>
      <c r="S531" s="417" t="s">
        <v>302</v>
      </c>
      <c r="T531" s="417" t="s">
        <v>302</v>
      </c>
      <c r="U531" s="415"/>
      <c r="V531" s="211"/>
      <c r="W531" s="418">
        <v>45611.33798611111</v>
      </c>
      <c r="X531" s="419"/>
      <c r="Y531" s="419" t="str">
        <f t="shared" ca="1" si="9"/>
        <v>0 วัน 0 ชั่วโมง</v>
      </c>
      <c r="Z531" s="420"/>
      <c r="AA531" s="211"/>
      <c r="AB531" s="420"/>
    </row>
    <row r="532" spans="1:28" ht="22.5" customHeight="1">
      <c r="A532" s="403" t="s">
        <v>3008</v>
      </c>
      <c r="B532" s="403"/>
      <c r="C532" s="404" t="s">
        <v>51</v>
      </c>
      <c r="D532" s="405">
        <v>45611.396516203706</v>
      </c>
      <c r="E532" s="406" t="str">
        <f t="shared" si="8"/>
        <v>EVE000529</v>
      </c>
      <c r="F532" s="407" t="s">
        <v>299</v>
      </c>
      <c r="G532" s="408" t="s">
        <v>3009</v>
      </c>
      <c r="H532" s="409"/>
      <c r="I532" s="410"/>
      <c r="J532" s="411"/>
      <c r="K532" s="408" t="s">
        <v>3010</v>
      </c>
      <c r="L532" s="412" t="s">
        <v>3011</v>
      </c>
      <c r="M532" s="413"/>
      <c r="N532" s="414" t="s">
        <v>67</v>
      </c>
      <c r="O532" s="415" t="s">
        <v>144</v>
      </c>
      <c r="P532" s="416"/>
      <c r="Q532" s="208"/>
      <c r="R532" s="272"/>
      <c r="S532" s="417" t="s">
        <v>3012</v>
      </c>
      <c r="T532" s="417" t="s">
        <v>302</v>
      </c>
      <c r="U532" s="415"/>
      <c r="V532" s="211" t="s">
        <v>3013</v>
      </c>
      <c r="W532" s="418">
        <v>45611.410405092596</v>
      </c>
      <c r="X532" s="419"/>
      <c r="Y532" s="419" t="str">
        <f t="shared" ca="1" si="9"/>
        <v>0.01 วัน 0.33 ชั่วโมง</v>
      </c>
      <c r="Z532" s="420"/>
      <c r="AA532" s="211"/>
      <c r="AB532" s="420"/>
    </row>
    <row r="533" spans="1:28" ht="22.5" customHeight="1">
      <c r="A533" s="403" t="s">
        <v>3014</v>
      </c>
      <c r="B533" s="403"/>
      <c r="C533" s="404" t="s">
        <v>51</v>
      </c>
      <c r="D533" s="405">
        <v>45611.412777777776</v>
      </c>
      <c r="E533" s="406" t="str">
        <f t="shared" si="8"/>
        <v>VES000530</v>
      </c>
      <c r="F533" s="407" t="s">
        <v>289</v>
      </c>
      <c r="G533" s="408" t="s">
        <v>3015</v>
      </c>
      <c r="H533" s="409"/>
      <c r="I533" s="410" t="s">
        <v>3016</v>
      </c>
      <c r="J533" s="421" t="s">
        <v>3017</v>
      </c>
      <c r="K533" s="408" t="s">
        <v>3018</v>
      </c>
      <c r="L533" s="412" t="s">
        <v>3019</v>
      </c>
      <c r="M533" s="413"/>
      <c r="N533" s="414" t="s">
        <v>67</v>
      </c>
      <c r="O533" s="415" t="s">
        <v>144</v>
      </c>
      <c r="P533" s="416"/>
      <c r="Q533" s="208"/>
      <c r="R533" s="272"/>
      <c r="S533" s="417" t="s">
        <v>3020</v>
      </c>
      <c r="T533" s="417" t="s">
        <v>3021</v>
      </c>
      <c r="U533" s="415"/>
      <c r="V533" s="211"/>
      <c r="W533" s="418">
        <v>45611.412777777776</v>
      </c>
      <c r="X533" s="419"/>
      <c r="Y533" s="419" t="str">
        <f t="shared" ca="1" si="9"/>
        <v>0 วัน 0 ชั่วโมง</v>
      </c>
      <c r="Z533" s="420"/>
      <c r="AA533" s="211" t="s">
        <v>3022</v>
      </c>
      <c r="AB533" s="420"/>
    </row>
    <row r="534" spans="1:28" ht="22.5" customHeight="1">
      <c r="A534" s="403" t="s">
        <v>3023</v>
      </c>
      <c r="B534" s="403"/>
      <c r="C534" s="404" t="s">
        <v>51</v>
      </c>
      <c r="D534" s="405">
        <v>45611.439629629633</v>
      </c>
      <c r="E534" s="406" t="str">
        <f t="shared" si="8"/>
        <v>POP000531</v>
      </c>
      <c r="F534" s="407" t="s">
        <v>998</v>
      </c>
      <c r="G534" s="408" t="s">
        <v>1038</v>
      </c>
      <c r="H534" s="409"/>
      <c r="I534" s="410"/>
      <c r="J534" s="411"/>
      <c r="K534" s="408" t="s">
        <v>3024</v>
      </c>
      <c r="L534" s="412" t="s">
        <v>3025</v>
      </c>
      <c r="M534" s="413"/>
      <c r="N534" s="414" t="s">
        <v>67</v>
      </c>
      <c r="O534" s="415" t="s">
        <v>144</v>
      </c>
      <c r="P534" s="416"/>
      <c r="Q534" s="208"/>
      <c r="R534" s="272"/>
      <c r="S534" s="417" t="s">
        <v>3026</v>
      </c>
      <c r="T534" s="417" t="s">
        <v>2625</v>
      </c>
      <c r="U534" s="415"/>
      <c r="V534" s="211"/>
      <c r="W534" s="418">
        <v>45611.439629629633</v>
      </c>
      <c r="X534" s="419"/>
      <c r="Y534" s="419" t="str">
        <f t="shared" ca="1" si="9"/>
        <v>0 วัน 0 ชั่วโมง</v>
      </c>
      <c r="Z534" s="420"/>
      <c r="AA534" s="211"/>
      <c r="AB534" s="420"/>
    </row>
    <row r="535" spans="1:28" ht="22.5" customHeight="1">
      <c r="A535" s="403" t="s">
        <v>3027</v>
      </c>
      <c r="B535" s="403"/>
      <c r="C535" s="404" t="s">
        <v>51</v>
      </c>
      <c r="D535" s="405">
        <v>45611.494675925926</v>
      </c>
      <c r="E535" s="406" t="str">
        <f t="shared" si="8"/>
        <v>POP000532</v>
      </c>
      <c r="F535" s="407" t="s">
        <v>998</v>
      </c>
      <c r="G535" s="408" t="s">
        <v>82</v>
      </c>
      <c r="H535" s="409"/>
      <c r="I535" s="410"/>
      <c r="J535" s="411"/>
      <c r="K535" s="408" t="s">
        <v>3028</v>
      </c>
      <c r="L535" s="412" t="s">
        <v>3029</v>
      </c>
      <c r="M535" s="413"/>
      <c r="N535" s="414" t="s">
        <v>67</v>
      </c>
      <c r="O535" s="415" t="s">
        <v>144</v>
      </c>
      <c r="P535" s="416" t="s">
        <v>292</v>
      </c>
      <c r="Q535" s="208"/>
      <c r="R535" s="272"/>
      <c r="S535" s="417" t="s">
        <v>3030</v>
      </c>
      <c r="T535" s="417" t="s">
        <v>3026</v>
      </c>
      <c r="U535" s="415"/>
      <c r="V535" s="211"/>
      <c r="W535" s="418">
        <v>45611.494675925926</v>
      </c>
      <c r="X535" s="419"/>
      <c r="Y535" s="419" t="str">
        <f t="shared" ca="1" si="9"/>
        <v>0 วัน 0 ชั่วโมง</v>
      </c>
      <c r="Z535" s="420"/>
      <c r="AA535" s="211"/>
      <c r="AB535" s="420"/>
    </row>
    <row r="536" spans="1:28" ht="22.5" customHeight="1">
      <c r="A536" s="403" t="s">
        <v>3031</v>
      </c>
      <c r="B536" s="403"/>
      <c r="C536" s="404" t="s">
        <v>51</v>
      </c>
      <c r="D536" s="405">
        <v>45611.541701388887</v>
      </c>
      <c r="E536" s="406" t="str">
        <f t="shared" si="8"/>
        <v>VES000533</v>
      </c>
      <c r="F536" s="407" t="s">
        <v>289</v>
      </c>
      <c r="G536" s="408" t="s">
        <v>290</v>
      </c>
      <c r="H536" s="409"/>
      <c r="I536" s="410"/>
      <c r="J536" s="411"/>
      <c r="K536" s="408" t="s">
        <v>3032</v>
      </c>
      <c r="L536" s="412" t="s">
        <v>3033</v>
      </c>
      <c r="M536" s="413"/>
      <c r="N536" s="414" t="s">
        <v>67</v>
      </c>
      <c r="O536" s="415" t="s">
        <v>466</v>
      </c>
      <c r="P536" s="416"/>
      <c r="Q536" s="208"/>
      <c r="R536" s="272"/>
      <c r="S536" s="417" t="s">
        <v>696</v>
      </c>
      <c r="T536" s="417" t="s">
        <v>696</v>
      </c>
      <c r="U536" s="415"/>
      <c r="V536" s="211"/>
      <c r="W536" s="418">
        <v>45611.541701388887</v>
      </c>
      <c r="X536" s="419"/>
      <c r="Y536" s="419" t="str">
        <f t="shared" ca="1" si="9"/>
        <v>0 วัน 0 ชั่วโมง</v>
      </c>
      <c r="Z536" s="420"/>
      <c r="AA536" s="211" t="s">
        <v>1745</v>
      </c>
      <c r="AB536" s="420"/>
    </row>
    <row r="537" spans="1:28" ht="22.5" customHeight="1">
      <c r="A537" s="403" t="s">
        <v>3034</v>
      </c>
      <c r="B537" s="403"/>
      <c r="C537" s="404" t="s">
        <v>51</v>
      </c>
      <c r="D537" s="405">
        <v>45611.561030092591</v>
      </c>
      <c r="E537" s="406" t="str">
        <f t="shared" si="8"/>
        <v>LAB000534</v>
      </c>
      <c r="F537" s="407" t="s">
        <v>462</v>
      </c>
      <c r="G537" s="408" t="s">
        <v>1275</v>
      </c>
      <c r="H537" s="409"/>
      <c r="I537" s="410"/>
      <c r="J537" s="411"/>
      <c r="K537" s="408" t="s">
        <v>3035</v>
      </c>
      <c r="L537" s="412"/>
      <c r="M537" s="413"/>
      <c r="N537" s="414" t="s">
        <v>71</v>
      </c>
      <c r="O537" s="415" t="s">
        <v>144</v>
      </c>
      <c r="P537" s="416" t="s">
        <v>2814</v>
      </c>
      <c r="Q537" s="208"/>
      <c r="R537" s="272"/>
      <c r="S537" s="417" t="s">
        <v>302</v>
      </c>
      <c r="T537" s="417" t="s">
        <v>302</v>
      </c>
      <c r="U537" s="415"/>
      <c r="V537" s="211"/>
      <c r="W537" s="418">
        <v>45611.561030092591</v>
      </c>
      <c r="X537" s="419"/>
      <c r="Y537" s="419" t="str">
        <f t="shared" ca="1" si="9"/>
        <v>0 วัน 0 ชั่วโมง</v>
      </c>
      <c r="Z537" s="420"/>
      <c r="AA537" s="211"/>
      <c r="AB537" s="420"/>
    </row>
    <row r="538" spans="1:28" ht="22.5" customHeight="1">
      <c r="A538" s="403" t="s">
        <v>3036</v>
      </c>
      <c r="B538" s="403"/>
      <c r="C538" s="404" t="s">
        <v>51</v>
      </c>
      <c r="D538" s="405">
        <v>45611.562685185185</v>
      </c>
      <c r="E538" s="406" t="str">
        <f t="shared" si="8"/>
        <v>LAB000535</v>
      </c>
      <c r="F538" s="407" t="s">
        <v>462</v>
      </c>
      <c r="G538" s="408" t="s">
        <v>3037</v>
      </c>
      <c r="H538" s="409"/>
      <c r="I538" s="410"/>
      <c r="J538" s="411"/>
      <c r="K538" s="408" t="s">
        <v>3035</v>
      </c>
      <c r="L538" s="412"/>
      <c r="M538" s="413"/>
      <c r="N538" s="414" t="s">
        <v>71</v>
      </c>
      <c r="O538" s="415" t="s">
        <v>144</v>
      </c>
      <c r="P538" s="416" t="s">
        <v>2814</v>
      </c>
      <c r="Q538" s="208"/>
      <c r="R538" s="272"/>
      <c r="S538" s="417" t="s">
        <v>302</v>
      </c>
      <c r="T538" s="417" t="s">
        <v>302</v>
      </c>
      <c r="U538" s="415"/>
      <c r="V538" s="211"/>
      <c r="W538" s="418">
        <v>45611.562685185185</v>
      </c>
      <c r="X538" s="419"/>
      <c r="Y538" s="419" t="str">
        <f t="shared" ca="1" si="9"/>
        <v>0 วัน 0 ชั่วโมง</v>
      </c>
      <c r="Z538" s="420"/>
      <c r="AA538" s="211"/>
      <c r="AB538" s="420"/>
    </row>
    <row r="539" spans="1:28" ht="22.5" customHeight="1">
      <c r="A539" s="403" t="s">
        <v>3038</v>
      </c>
      <c r="B539" s="403"/>
      <c r="C539" s="404" t="s">
        <v>51</v>
      </c>
      <c r="D539" s="405">
        <v>45611.569907407407</v>
      </c>
      <c r="E539" s="406" t="str">
        <f t="shared" si="8"/>
        <v>YSL000536</v>
      </c>
      <c r="F539" s="407" t="s">
        <v>1063</v>
      </c>
      <c r="G539" s="408" t="s">
        <v>1335</v>
      </c>
      <c r="H539" s="409"/>
      <c r="I539" s="410"/>
      <c r="J539" s="411"/>
      <c r="K539" s="408" t="s">
        <v>3039</v>
      </c>
      <c r="L539" s="412"/>
      <c r="M539" s="413"/>
      <c r="N539" s="414" t="s">
        <v>57</v>
      </c>
      <c r="O539" s="415" t="s">
        <v>144</v>
      </c>
      <c r="P539" s="416"/>
      <c r="Q539" s="208"/>
      <c r="R539" s="272"/>
      <c r="S539" s="417" t="s">
        <v>302</v>
      </c>
      <c r="T539" s="417" t="s">
        <v>302</v>
      </c>
      <c r="U539" s="415" t="s">
        <v>71</v>
      </c>
      <c r="V539" s="211"/>
      <c r="W539" s="418">
        <v>45611.569907407407</v>
      </c>
      <c r="X539" s="419"/>
      <c r="Y539" s="419" t="str">
        <f t="shared" ca="1" si="9"/>
        <v>0 วัน 0 ชั่วโมง</v>
      </c>
      <c r="Z539" s="420"/>
      <c r="AA539" s="211"/>
      <c r="AB539" s="420"/>
    </row>
    <row r="540" spans="1:28" ht="22.5" customHeight="1">
      <c r="A540" s="403" t="s">
        <v>3040</v>
      </c>
      <c r="B540" s="403"/>
      <c r="C540" s="404" t="s">
        <v>51</v>
      </c>
      <c r="D540" s="405">
        <v>45611.584930555553</v>
      </c>
      <c r="E540" s="406" t="str">
        <f t="shared" si="8"/>
        <v>TRU000537</v>
      </c>
      <c r="F540" s="407" t="b">
        <v>1</v>
      </c>
      <c r="G540" s="408" t="s">
        <v>2993</v>
      </c>
      <c r="H540" s="409"/>
      <c r="I540" s="410"/>
      <c r="J540" s="411"/>
      <c r="K540" s="408" t="s">
        <v>3041</v>
      </c>
      <c r="L540" s="412"/>
      <c r="M540" s="413"/>
      <c r="N540" s="414" t="s">
        <v>71</v>
      </c>
      <c r="O540" s="415" t="s">
        <v>144</v>
      </c>
      <c r="P540" s="416" t="s">
        <v>2814</v>
      </c>
      <c r="Q540" s="208"/>
      <c r="R540" s="272"/>
      <c r="S540" s="417" t="s">
        <v>3042</v>
      </c>
      <c r="T540" s="417" t="s">
        <v>302</v>
      </c>
      <c r="U540" s="415"/>
      <c r="V540" s="211"/>
      <c r="W540" s="418">
        <v>45611.584930555553</v>
      </c>
      <c r="X540" s="419"/>
      <c r="Y540" s="419" t="str">
        <f t="shared" ca="1" si="9"/>
        <v>0 วัน 0 ชั่วโมง</v>
      </c>
      <c r="Z540" s="420"/>
      <c r="AA540" s="211"/>
      <c r="AB540" s="420"/>
    </row>
    <row r="541" spans="1:28" ht="22.5" customHeight="1">
      <c r="A541" s="403" t="s">
        <v>3043</v>
      </c>
      <c r="B541" s="403"/>
      <c r="C541" s="404" t="s">
        <v>51</v>
      </c>
      <c r="D541" s="405">
        <v>45611.603900462964</v>
      </c>
      <c r="E541" s="406" t="str">
        <f t="shared" si="8"/>
        <v>YSL000538</v>
      </c>
      <c r="F541" s="407" t="s">
        <v>1063</v>
      </c>
      <c r="G541" s="408" t="s">
        <v>1518</v>
      </c>
      <c r="H541" s="409"/>
      <c r="I541" s="410"/>
      <c r="J541" s="411"/>
      <c r="K541" s="408" t="s">
        <v>3044</v>
      </c>
      <c r="L541" s="412"/>
      <c r="M541" s="413"/>
      <c r="N541" s="414" t="s">
        <v>71</v>
      </c>
      <c r="O541" s="415" t="s">
        <v>144</v>
      </c>
      <c r="P541" s="416" t="s">
        <v>2814</v>
      </c>
      <c r="Q541" s="208"/>
      <c r="R541" s="272"/>
      <c r="S541" s="417"/>
      <c r="T541" s="417"/>
      <c r="U541" s="415" t="s">
        <v>71</v>
      </c>
      <c r="V541" s="211"/>
      <c r="W541" s="418">
        <v>45611.603900462964</v>
      </c>
      <c r="X541" s="419"/>
      <c r="Y541" s="419" t="str">
        <f t="shared" ca="1" si="9"/>
        <v>0 วัน 0 ชั่วโมง</v>
      </c>
      <c r="Z541" s="420"/>
      <c r="AA541" s="211"/>
      <c r="AB541" s="420"/>
    </row>
    <row r="542" spans="1:28" ht="22.5" customHeight="1">
      <c r="A542" s="403" t="s">
        <v>3045</v>
      </c>
      <c r="B542" s="403"/>
      <c r="C542" s="404" t="s">
        <v>51</v>
      </c>
      <c r="D542" s="405">
        <v>45611.605567129627</v>
      </c>
      <c r="E542" s="406" t="str">
        <f t="shared" si="8"/>
        <v>TRU000539</v>
      </c>
      <c r="F542" s="407" t="b">
        <v>1</v>
      </c>
      <c r="G542" s="408" t="s">
        <v>2993</v>
      </c>
      <c r="H542" s="409"/>
      <c r="I542" s="410"/>
      <c r="J542" s="411"/>
      <c r="K542" s="408" t="s">
        <v>3046</v>
      </c>
      <c r="L542" s="412"/>
      <c r="M542" s="413"/>
      <c r="N542" s="414" t="s">
        <v>71</v>
      </c>
      <c r="O542" s="415" t="s">
        <v>144</v>
      </c>
      <c r="P542" s="416"/>
      <c r="Q542" s="208"/>
      <c r="R542" s="272"/>
      <c r="S542" s="417" t="s">
        <v>3047</v>
      </c>
      <c r="T542" s="417" t="s">
        <v>3048</v>
      </c>
      <c r="U542" s="415" t="s">
        <v>71</v>
      </c>
      <c r="V542" s="211"/>
      <c r="W542" s="418">
        <v>45611.605567129627</v>
      </c>
      <c r="X542" s="419"/>
      <c r="Y542" s="419" t="str">
        <f t="shared" ca="1" si="9"/>
        <v>0 วัน 0 ชั่วโมง</v>
      </c>
      <c r="Z542" s="420"/>
      <c r="AA542" s="211" t="s">
        <v>3049</v>
      </c>
      <c r="AB542" s="420"/>
    </row>
    <row r="543" spans="1:28" ht="22.5" customHeight="1">
      <c r="A543" s="403" t="s">
        <v>3050</v>
      </c>
      <c r="B543" s="403"/>
      <c r="C543" s="404" t="s">
        <v>51</v>
      </c>
      <c r="D543" s="405">
        <v>45611.666979166665</v>
      </c>
      <c r="E543" s="406" t="str">
        <f t="shared" si="8"/>
        <v>LAB000540</v>
      </c>
      <c r="F543" s="407" t="s">
        <v>462</v>
      </c>
      <c r="G543" s="426" t="s">
        <v>2736</v>
      </c>
      <c r="H543" s="409"/>
      <c r="I543" s="410"/>
      <c r="J543" s="411"/>
      <c r="K543" s="408" t="s">
        <v>3051</v>
      </c>
      <c r="L543" s="412"/>
      <c r="M543" s="413"/>
      <c r="N543" s="414" t="s">
        <v>71</v>
      </c>
      <c r="O543" s="415" t="s">
        <v>144</v>
      </c>
      <c r="P543" s="416"/>
      <c r="Q543" s="208"/>
      <c r="R543" s="272"/>
      <c r="S543" s="417" t="s">
        <v>302</v>
      </c>
      <c r="T543" s="417" t="s">
        <v>302</v>
      </c>
      <c r="U543" s="415"/>
      <c r="V543" s="211"/>
      <c r="W543" s="418">
        <v>45611.666979166665</v>
      </c>
      <c r="X543" s="419"/>
      <c r="Y543" s="419" t="str">
        <f t="shared" ca="1" si="9"/>
        <v>0 วัน 0 ชั่วโมง</v>
      </c>
      <c r="Z543" s="420"/>
      <c r="AA543" s="211"/>
      <c r="AB543" s="420"/>
    </row>
    <row r="544" spans="1:28" ht="22.5" customHeight="1">
      <c r="A544" s="403" t="s">
        <v>3052</v>
      </c>
      <c r="B544" s="424" t="s">
        <v>3053</v>
      </c>
      <c r="C544" s="404" t="s">
        <v>51</v>
      </c>
      <c r="D544" s="405">
        <v>45612.446192129632</v>
      </c>
      <c r="E544" s="406" t="str">
        <f t="shared" si="8"/>
        <v>TRU000541</v>
      </c>
      <c r="F544" s="407" t="b">
        <v>1</v>
      </c>
      <c r="G544" s="408" t="s">
        <v>1942</v>
      </c>
      <c r="H544" s="409"/>
      <c r="I544" s="410" t="s">
        <v>3054</v>
      </c>
      <c r="J544" s="421" t="s">
        <v>1944</v>
      </c>
      <c r="K544" s="408" t="s">
        <v>3055</v>
      </c>
      <c r="L544" s="412" t="s">
        <v>3056</v>
      </c>
      <c r="M544" s="413"/>
      <c r="N544" s="414" t="s">
        <v>3057</v>
      </c>
      <c r="O544" s="415" t="s">
        <v>144</v>
      </c>
      <c r="P544" s="416"/>
      <c r="Q544" s="208"/>
      <c r="R544" s="272"/>
      <c r="S544" s="417" t="s">
        <v>2625</v>
      </c>
      <c r="T544" s="417" t="s">
        <v>2625</v>
      </c>
      <c r="U544" s="415"/>
      <c r="V544" s="211" t="s">
        <v>3058</v>
      </c>
      <c r="W544" s="418">
        <v>45612.708692129629</v>
      </c>
      <c r="X544" s="419"/>
      <c r="Y544" s="419" t="str">
        <f t="shared" ca="1" si="9"/>
        <v>0.26 วัน 6.3 ชั่วโมง</v>
      </c>
      <c r="Z544" s="420"/>
      <c r="AA544" s="211"/>
      <c r="AB544" s="420"/>
    </row>
    <row r="545" spans="1:28" ht="22.5" customHeight="1">
      <c r="A545" s="403" t="s">
        <v>3059</v>
      </c>
      <c r="B545" s="403"/>
      <c r="C545" s="404" t="s">
        <v>51</v>
      </c>
      <c r="D545" s="405">
        <v>45612.454606481479</v>
      </c>
      <c r="E545" s="406" t="str">
        <f t="shared" si="8"/>
        <v>EVE000542</v>
      </c>
      <c r="F545" s="407" t="s">
        <v>299</v>
      </c>
      <c r="G545" s="408" t="s">
        <v>3060</v>
      </c>
      <c r="H545" s="409"/>
      <c r="I545" s="410"/>
      <c r="J545" s="411"/>
      <c r="K545" s="408" t="s">
        <v>3061</v>
      </c>
      <c r="L545" s="412"/>
      <c r="M545" s="413"/>
      <c r="N545" s="414" t="s">
        <v>67</v>
      </c>
      <c r="O545" s="415" t="s">
        <v>144</v>
      </c>
      <c r="P545" s="416"/>
      <c r="Q545" s="208"/>
      <c r="R545" s="272"/>
      <c r="S545" s="417" t="s">
        <v>3062</v>
      </c>
      <c r="T545" s="417" t="s">
        <v>3062</v>
      </c>
      <c r="U545" s="415" t="s">
        <v>1441</v>
      </c>
      <c r="V545" s="211"/>
      <c r="W545" s="418">
        <v>45612.454606481479</v>
      </c>
      <c r="X545" s="419"/>
      <c r="Y545" s="419" t="str">
        <f t="shared" ca="1" si="9"/>
        <v>0 วัน 0 ชั่วโมง</v>
      </c>
      <c r="Z545" s="420"/>
      <c r="AA545" s="211"/>
      <c r="AB545" s="420"/>
    </row>
    <row r="546" spans="1:28" ht="22.5" customHeight="1">
      <c r="A546" s="403" t="s">
        <v>3063</v>
      </c>
      <c r="B546" s="403"/>
      <c r="C546" s="404" t="s">
        <v>51</v>
      </c>
      <c r="D546" s="405">
        <v>45612.485937500001</v>
      </c>
      <c r="E546" s="406" t="str">
        <f t="shared" si="8"/>
        <v>SUP000543</v>
      </c>
      <c r="F546" s="407" t="s">
        <v>534</v>
      </c>
      <c r="G546" s="426" t="s">
        <v>2736</v>
      </c>
      <c r="H546" s="409"/>
      <c r="I546" s="410"/>
      <c r="J546" s="411"/>
      <c r="K546" s="408" t="s">
        <v>3064</v>
      </c>
      <c r="L546" s="412" t="s">
        <v>3065</v>
      </c>
      <c r="M546" s="413"/>
      <c r="N546" s="414" t="s">
        <v>67</v>
      </c>
      <c r="O546" s="415" t="s">
        <v>144</v>
      </c>
      <c r="P546" s="416"/>
      <c r="Q546" s="208"/>
      <c r="R546" s="272"/>
      <c r="S546" s="417" t="s">
        <v>3066</v>
      </c>
      <c r="T546" s="417" t="s">
        <v>2745</v>
      </c>
      <c r="U546" s="415"/>
      <c r="V546" s="211"/>
      <c r="W546" s="418">
        <v>45612.485937500001</v>
      </c>
      <c r="X546" s="419"/>
      <c r="Y546" s="419" t="str">
        <f t="shared" ca="1" si="9"/>
        <v>0 วัน 0 ชั่วโมง</v>
      </c>
      <c r="Z546" s="420"/>
      <c r="AA546" s="211"/>
      <c r="AB546" s="420"/>
    </row>
    <row r="547" spans="1:28" ht="22.5" customHeight="1">
      <c r="A547" s="403" t="s">
        <v>3067</v>
      </c>
      <c r="B547" s="403"/>
      <c r="C547" s="404" t="s">
        <v>51</v>
      </c>
      <c r="D547" s="405">
        <v>45612.56212962963</v>
      </c>
      <c r="E547" s="406" t="str">
        <f t="shared" si="8"/>
        <v>BMN000544</v>
      </c>
      <c r="F547" s="407" t="s">
        <v>112</v>
      </c>
      <c r="G547" s="408" t="s">
        <v>494</v>
      </c>
      <c r="H547" s="409"/>
      <c r="I547" s="410"/>
      <c r="J547" s="411"/>
      <c r="K547" s="408" t="s">
        <v>3068</v>
      </c>
      <c r="L547" s="412" t="s">
        <v>3069</v>
      </c>
      <c r="M547" s="413"/>
      <c r="N547" s="414" t="s">
        <v>57</v>
      </c>
      <c r="O547" s="415" t="s">
        <v>144</v>
      </c>
      <c r="P547" s="416"/>
      <c r="Q547" s="208"/>
      <c r="R547" s="272"/>
      <c r="S547" s="417" t="s">
        <v>3070</v>
      </c>
      <c r="T547" s="417" t="s">
        <v>2625</v>
      </c>
      <c r="U547" s="415" t="s">
        <v>1441</v>
      </c>
      <c r="V547" s="211" t="s">
        <v>3071</v>
      </c>
      <c r="W547" s="418">
        <v>45612.56212962963</v>
      </c>
      <c r="X547" s="419"/>
      <c r="Y547" s="419" t="str">
        <f t="shared" ca="1" si="9"/>
        <v>0 วัน 0 ชั่วโมง</v>
      </c>
      <c r="Z547" s="420"/>
      <c r="AA547" s="211"/>
      <c r="AB547" s="420"/>
    </row>
    <row r="548" spans="1:28" ht="22.5" customHeight="1">
      <c r="A548" s="403" t="s">
        <v>3072</v>
      </c>
      <c r="B548" s="403"/>
      <c r="C548" s="404" t="s">
        <v>51</v>
      </c>
      <c r="D548" s="405">
        <v>45612.653692129628</v>
      </c>
      <c r="E548" s="406" t="str">
        <f t="shared" si="8"/>
        <v>RIC000545</v>
      </c>
      <c r="F548" s="407" t="s">
        <v>284</v>
      </c>
      <c r="G548" s="408" t="s">
        <v>3073</v>
      </c>
      <c r="H548" s="409"/>
      <c r="I548" s="410"/>
      <c r="J548" s="411"/>
      <c r="K548" s="408" t="s">
        <v>3074</v>
      </c>
      <c r="L548" s="412" t="s">
        <v>3075</v>
      </c>
      <c r="M548" s="413"/>
      <c r="N548" s="414" t="s">
        <v>57</v>
      </c>
      <c r="O548" s="415" t="s">
        <v>144</v>
      </c>
      <c r="P548" s="416"/>
      <c r="Q548" s="208"/>
      <c r="R548" s="272"/>
      <c r="S548" s="417" t="s">
        <v>3062</v>
      </c>
      <c r="T548" s="417" t="s">
        <v>3062</v>
      </c>
      <c r="U548" s="415"/>
      <c r="V548" s="211"/>
      <c r="W548" s="418">
        <v>45612.653692129628</v>
      </c>
      <c r="X548" s="419"/>
      <c r="Y548" s="419" t="str">
        <f t="shared" ca="1" si="9"/>
        <v>0 วัน 0 ชั่วโมง</v>
      </c>
      <c r="Z548" s="420"/>
      <c r="AA548" s="211"/>
      <c r="AB548" s="420"/>
    </row>
    <row r="549" spans="1:28" ht="22.5" customHeight="1">
      <c r="A549" s="403" t="s">
        <v>3076</v>
      </c>
      <c r="B549" s="403"/>
      <c r="C549" s="404" t="s">
        <v>51</v>
      </c>
      <c r="D549" s="405">
        <v>45612.662615740737</v>
      </c>
      <c r="E549" s="406" t="str">
        <f t="shared" si="8"/>
        <v>RIC000546</v>
      </c>
      <c r="F549" s="407" t="s">
        <v>284</v>
      </c>
      <c r="G549" s="408" t="s">
        <v>64</v>
      </c>
      <c r="H549" s="409"/>
      <c r="I549" s="410"/>
      <c r="J549" s="411"/>
      <c r="K549" s="408" t="s">
        <v>3077</v>
      </c>
      <c r="L549" s="412" t="s">
        <v>3078</v>
      </c>
      <c r="M549" s="413"/>
      <c r="N549" s="414" t="s">
        <v>57</v>
      </c>
      <c r="O549" s="415" t="s">
        <v>144</v>
      </c>
      <c r="P549" s="416"/>
      <c r="Q549" s="208"/>
      <c r="R549" s="272"/>
      <c r="S549" s="417" t="s">
        <v>3079</v>
      </c>
      <c r="T549" s="417" t="s">
        <v>3080</v>
      </c>
      <c r="U549" s="415"/>
      <c r="V549" s="211" t="s">
        <v>3081</v>
      </c>
      <c r="W549" s="418">
        <v>45612.662615740737</v>
      </c>
      <c r="X549" s="419"/>
      <c r="Y549" s="419" t="str">
        <f t="shared" ca="1" si="9"/>
        <v>0 วัน 0 ชั่วโมง</v>
      </c>
      <c r="Z549" s="420"/>
      <c r="AA549" s="211"/>
      <c r="AB549" s="420"/>
    </row>
    <row r="550" spans="1:28" ht="22.5" customHeight="1">
      <c r="A550" s="403" t="s">
        <v>3082</v>
      </c>
      <c r="B550" s="403"/>
      <c r="C550" s="404" t="s">
        <v>51</v>
      </c>
      <c r="D550" s="405">
        <v>45612.714687500003</v>
      </c>
      <c r="E550" s="406" t="str">
        <f t="shared" si="8"/>
        <v>MGC000547</v>
      </c>
      <c r="F550" s="407" t="s">
        <v>975</v>
      </c>
      <c r="G550" s="408" t="s">
        <v>2768</v>
      </c>
      <c r="H550" s="409"/>
      <c r="I550" s="410"/>
      <c r="J550" s="411"/>
      <c r="K550" s="408" t="s">
        <v>3083</v>
      </c>
      <c r="L550" s="412"/>
      <c r="M550" s="413"/>
      <c r="N550" s="414" t="s">
        <v>57</v>
      </c>
      <c r="O550" s="415" t="s">
        <v>144</v>
      </c>
      <c r="P550" s="416"/>
      <c r="Q550" s="208"/>
      <c r="R550" s="272"/>
      <c r="S550" s="417" t="s">
        <v>302</v>
      </c>
      <c r="T550" s="417" t="s">
        <v>302</v>
      </c>
      <c r="U550" s="415" t="s">
        <v>1441</v>
      </c>
      <c r="V550" s="211"/>
      <c r="W550" s="418">
        <v>45614.339687500003</v>
      </c>
      <c r="X550" s="419"/>
      <c r="Y550" s="419" t="str">
        <f t="shared" ca="1" si="9"/>
        <v>1.63 วัน 15 ชั่วโมง</v>
      </c>
      <c r="Z550" s="420"/>
      <c r="AA550" s="211"/>
      <c r="AB550" s="420"/>
    </row>
    <row r="551" spans="1:28" ht="22.5" customHeight="1">
      <c r="A551" s="403" t="s">
        <v>3084</v>
      </c>
      <c r="B551" s="424" t="s">
        <v>3085</v>
      </c>
      <c r="C551" s="404" t="s">
        <v>51</v>
      </c>
      <c r="D551" s="405">
        <v>45613.342499999999</v>
      </c>
      <c r="E551" s="406" t="str">
        <f t="shared" si="8"/>
        <v>TRU000548</v>
      </c>
      <c r="F551" s="407" t="b">
        <v>1</v>
      </c>
      <c r="G551" s="408" t="s">
        <v>2550</v>
      </c>
      <c r="H551" s="409"/>
      <c r="I551" s="410" t="s">
        <v>3086</v>
      </c>
      <c r="J551" s="421" t="s">
        <v>3087</v>
      </c>
      <c r="K551" s="408" t="s">
        <v>3088</v>
      </c>
      <c r="L551" s="412"/>
      <c r="M551" s="413"/>
      <c r="N551" s="414" t="s">
        <v>67</v>
      </c>
      <c r="O551" s="415" t="s">
        <v>144</v>
      </c>
      <c r="P551" s="416"/>
      <c r="Q551" s="208"/>
      <c r="R551" s="272"/>
      <c r="S551" s="417" t="s">
        <v>3089</v>
      </c>
      <c r="T551" s="417" t="s">
        <v>2625</v>
      </c>
      <c r="U551" s="415"/>
      <c r="V551" s="211"/>
      <c r="W551" s="418">
        <v>45614.342499999999</v>
      </c>
      <c r="X551" s="419"/>
      <c r="Y551" s="419" t="str">
        <f t="shared" ca="1" si="9"/>
        <v>1 วัน 0 ชั่วโมง</v>
      </c>
      <c r="Z551" s="420"/>
      <c r="AA551" s="211"/>
      <c r="AB551" s="420"/>
    </row>
    <row r="552" spans="1:28" ht="22.5" customHeight="1">
      <c r="A552" s="403" t="s">
        <v>3090</v>
      </c>
      <c r="B552" s="403"/>
      <c r="C552" s="404" t="s">
        <v>51</v>
      </c>
      <c r="D552" s="405">
        <v>45613.403356481482</v>
      </c>
      <c r="E552" s="406" t="str">
        <f t="shared" si="8"/>
        <v>TRU000549</v>
      </c>
      <c r="F552" s="407" t="b">
        <v>1</v>
      </c>
      <c r="G552" s="408" t="s">
        <v>3091</v>
      </c>
      <c r="H552" s="409"/>
      <c r="I552" s="410"/>
      <c r="J552" s="411"/>
      <c r="K552" s="408" t="s">
        <v>3092</v>
      </c>
      <c r="L552" s="412"/>
      <c r="M552" s="413"/>
      <c r="N552" s="414" t="s">
        <v>71</v>
      </c>
      <c r="O552" s="415" t="s">
        <v>144</v>
      </c>
      <c r="P552" s="416" t="s">
        <v>2814</v>
      </c>
      <c r="Q552" s="208"/>
      <c r="R552" s="272"/>
      <c r="S552" s="417"/>
      <c r="T552" s="417"/>
      <c r="U552" s="415"/>
      <c r="V552" s="211"/>
      <c r="W552" s="418">
        <v>45614.358217592591</v>
      </c>
      <c r="X552" s="419"/>
      <c r="Y552" s="419" t="str">
        <f t="shared" ca="1" si="9"/>
        <v>0.95 วัน 22.92 ชั่วโมง</v>
      </c>
      <c r="Z552" s="420"/>
      <c r="AA552" s="211" t="s">
        <v>3093</v>
      </c>
      <c r="AB552" s="420"/>
    </row>
    <row r="553" spans="1:28" ht="22.5" customHeight="1">
      <c r="A553" s="403" t="s">
        <v>3094</v>
      </c>
      <c r="B553" s="403"/>
      <c r="C553" s="404" t="s">
        <v>51</v>
      </c>
      <c r="D553" s="405">
        <v>45614.367754629631</v>
      </c>
      <c r="E553" s="406" t="str">
        <f t="shared" si="8"/>
        <v>FPT000550</v>
      </c>
      <c r="F553" s="407" t="s">
        <v>917</v>
      </c>
      <c r="G553" s="408" t="s">
        <v>3095</v>
      </c>
      <c r="H553" s="409"/>
      <c r="I553" s="410"/>
      <c r="J553" s="411"/>
      <c r="K553" s="408" t="s">
        <v>3096</v>
      </c>
      <c r="L553" s="412"/>
      <c r="M553" s="413"/>
      <c r="N553" s="414" t="s">
        <v>67</v>
      </c>
      <c r="O553" s="415" t="s">
        <v>144</v>
      </c>
      <c r="P553" s="416"/>
      <c r="Q553" s="208"/>
      <c r="R553" s="272"/>
      <c r="S553" s="417" t="s">
        <v>3097</v>
      </c>
      <c r="T553" s="417" t="s">
        <v>3098</v>
      </c>
      <c r="U553" s="415"/>
      <c r="V553" s="211"/>
      <c r="W553" s="418">
        <v>45616.367754629631</v>
      </c>
      <c r="X553" s="419"/>
      <c r="Y553" s="419" t="str">
        <f t="shared" ca="1" si="9"/>
        <v>2 วัน 0 ชั่วโมง</v>
      </c>
      <c r="Z553" s="420"/>
      <c r="AA553" s="211"/>
      <c r="AB553" s="420"/>
    </row>
    <row r="554" spans="1:28" ht="22.5" customHeight="1">
      <c r="A554" s="424" t="s">
        <v>3099</v>
      </c>
      <c r="B554" s="403"/>
      <c r="C554" s="404" t="s">
        <v>51</v>
      </c>
      <c r="D554" s="405">
        <v>45614.440358796295</v>
      </c>
      <c r="E554" s="406" t="str">
        <f t="shared" si="8"/>
        <v>บิว000551</v>
      </c>
      <c r="F554" s="407" t="s">
        <v>1095</v>
      </c>
      <c r="G554" s="408" t="s">
        <v>538</v>
      </c>
      <c r="H554" s="409"/>
      <c r="I554" s="410"/>
      <c r="J554" s="411"/>
      <c r="K554" s="408" t="s">
        <v>3100</v>
      </c>
      <c r="L554" s="412" t="s">
        <v>3101</v>
      </c>
      <c r="M554" s="413"/>
      <c r="N554" s="414" t="s">
        <v>57</v>
      </c>
      <c r="O554" s="415" t="s">
        <v>144</v>
      </c>
      <c r="P554" s="416"/>
      <c r="Q554" s="208"/>
      <c r="R554" s="272"/>
      <c r="S554" s="417" t="s">
        <v>3026</v>
      </c>
      <c r="T554" s="417" t="s">
        <v>3026</v>
      </c>
      <c r="U554" s="415"/>
      <c r="V554" s="211"/>
      <c r="W554" s="418">
        <v>45616.440358796295</v>
      </c>
      <c r="X554" s="419"/>
      <c r="Y554" s="419" t="str">
        <f t="shared" ca="1" si="9"/>
        <v>2 วัน 0 ชั่วโมง</v>
      </c>
      <c r="Z554" s="420"/>
      <c r="AA554" s="211" t="s">
        <v>3102</v>
      </c>
      <c r="AB554" s="420"/>
    </row>
    <row r="555" spans="1:28" ht="22.5" customHeight="1">
      <c r="A555" s="403" t="s">
        <v>3103</v>
      </c>
      <c r="B555" s="403"/>
      <c r="C555" s="404" t="s">
        <v>51</v>
      </c>
      <c r="D555" s="405">
        <v>45614.443692129629</v>
      </c>
      <c r="E555" s="406" t="str">
        <f t="shared" si="8"/>
        <v>เมเ000552</v>
      </c>
      <c r="F555" s="407" t="s">
        <v>1106</v>
      </c>
      <c r="G555" s="408" t="s">
        <v>3104</v>
      </c>
      <c r="H555" s="409"/>
      <c r="I555" s="410"/>
      <c r="J555" s="411"/>
      <c r="K555" s="408" t="s">
        <v>3105</v>
      </c>
      <c r="L555" s="412" t="s">
        <v>3106</v>
      </c>
      <c r="M555" s="413"/>
      <c r="N555" s="414" t="s">
        <v>71</v>
      </c>
      <c r="O555" s="415" t="s">
        <v>144</v>
      </c>
      <c r="P555" s="416" t="s">
        <v>2814</v>
      </c>
      <c r="Q555" s="208"/>
      <c r="R555" s="272"/>
      <c r="S555" s="417" t="s">
        <v>302</v>
      </c>
      <c r="T555" s="417" t="s">
        <v>302</v>
      </c>
      <c r="U555" s="415"/>
      <c r="V555" s="211"/>
      <c r="W555" s="418">
        <v>45614.443692129629</v>
      </c>
      <c r="X555" s="419"/>
      <c r="Y555" s="419" t="str">
        <f t="shared" ca="1" si="9"/>
        <v>0 วัน 0 ชั่วโมง</v>
      </c>
      <c r="Z555" s="420"/>
      <c r="AA555" s="211"/>
      <c r="AB555" s="420"/>
    </row>
    <row r="556" spans="1:28" ht="22.5" customHeight="1">
      <c r="A556" s="403" t="s">
        <v>3107</v>
      </c>
      <c r="B556" s="403"/>
      <c r="C556" s="404" t="s">
        <v>51</v>
      </c>
      <c r="D556" s="405">
        <v>45614.45579861111</v>
      </c>
      <c r="E556" s="406" t="str">
        <f t="shared" si="8"/>
        <v>ALD000553</v>
      </c>
      <c r="F556" s="407" t="s">
        <v>749</v>
      </c>
      <c r="G556" s="426" t="s">
        <v>2736</v>
      </c>
      <c r="H556" s="409"/>
      <c r="I556" s="410"/>
      <c r="J556" s="411"/>
      <c r="K556" s="408" t="s">
        <v>3108</v>
      </c>
      <c r="L556" s="412" t="s">
        <v>3109</v>
      </c>
      <c r="M556" s="413"/>
      <c r="N556" s="414" t="s">
        <v>67</v>
      </c>
      <c r="O556" s="415" t="s">
        <v>144</v>
      </c>
      <c r="P556" s="416"/>
      <c r="Q556" s="208"/>
      <c r="R556" s="272"/>
      <c r="S556" s="417" t="s">
        <v>302</v>
      </c>
      <c r="T556" s="417" t="s">
        <v>302</v>
      </c>
      <c r="U556" s="415"/>
      <c r="V556" s="211"/>
      <c r="W556" s="418">
        <v>45614.45579861111</v>
      </c>
      <c r="X556" s="419"/>
      <c r="Y556" s="419" t="str">
        <f t="shared" ca="1" si="9"/>
        <v>0 วัน 0 ชั่วโมง</v>
      </c>
      <c r="Z556" s="420"/>
      <c r="AA556" s="211"/>
      <c r="AB556" s="420"/>
    </row>
    <row r="557" spans="1:28" ht="22.5" customHeight="1">
      <c r="A557" s="403" t="s">
        <v>3110</v>
      </c>
      <c r="B557" s="403"/>
      <c r="C557" s="404" t="s">
        <v>51</v>
      </c>
      <c r="D557" s="405">
        <v>45614.467094907406</v>
      </c>
      <c r="E557" s="406" t="str">
        <f t="shared" si="8"/>
        <v>เมเ000554</v>
      </c>
      <c r="F557" s="407" t="s">
        <v>1106</v>
      </c>
      <c r="G557" s="408" t="s">
        <v>1038</v>
      </c>
      <c r="H557" s="409"/>
      <c r="I557" s="410"/>
      <c r="J557" s="411"/>
      <c r="K557" s="408" t="s">
        <v>3111</v>
      </c>
      <c r="L557" s="412"/>
      <c r="M557" s="413"/>
      <c r="N557" s="414" t="s">
        <v>71</v>
      </c>
      <c r="O557" s="415" t="s">
        <v>144</v>
      </c>
      <c r="P557" s="416" t="s">
        <v>2814</v>
      </c>
      <c r="Q557" s="208"/>
      <c r="R557" s="272"/>
      <c r="S557" s="417"/>
      <c r="T557" s="417"/>
      <c r="U557" s="415"/>
      <c r="V557" s="211"/>
      <c r="W557" s="418">
        <v>45614.467094907406</v>
      </c>
      <c r="X557" s="419"/>
      <c r="Y557" s="419" t="str">
        <f t="shared" ca="1" si="9"/>
        <v>0 วัน 0 ชั่วโมง</v>
      </c>
      <c r="Z557" s="420"/>
      <c r="AA557" s="211"/>
      <c r="AB557" s="420"/>
    </row>
    <row r="558" spans="1:28" ht="22.5" customHeight="1">
      <c r="A558" s="403" t="s">
        <v>3112</v>
      </c>
      <c r="B558" s="403"/>
      <c r="C558" s="404" t="s">
        <v>51</v>
      </c>
      <c r="D558" s="405">
        <v>45614.489074074074</v>
      </c>
      <c r="E558" s="406" t="str">
        <f t="shared" si="8"/>
        <v>EVE000555</v>
      </c>
      <c r="F558" s="407" t="s">
        <v>299</v>
      </c>
      <c r="G558" s="408" t="s">
        <v>3009</v>
      </c>
      <c r="H558" s="409"/>
      <c r="I558" s="410"/>
      <c r="J558" s="411"/>
      <c r="K558" s="408" t="s">
        <v>3113</v>
      </c>
      <c r="L558" s="412" t="s">
        <v>3114</v>
      </c>
      <c r="M558" s="413"/>
      <c r="N558" s="414" t="s">
        <v>67</v>
      </c>
      <c r="O558" s="415" t="s">
        <v>144</v>
      </c>
      <c r="P558" s="416"/>
      <c r="Q558" s="208"/>
      <c r="R558" s="272"/>
      <c r="S558" s="417"/>
      <c r="T558" s="417"/>
      <c r="U558" s="415"/>
      <c r="V558" s="211"/>
      <c r="W558" s="418">
        <v>45614.489074074074</v>
      </c>
      <c r="X558" s="419"/>
      <c r="Y558" s="419" t="str">
        <f t="shared" ca="1" si="9"/>
        <v>0 วัน 0 ชั่วโมง</v>
      </c>
      <c r="Z558" s="420"/>
      <c r="AA558" s="211"/>
      <c r="AB558" s="420"/>
    </row>
    <row r="559" spans="1:28" ht="22.5" customHeight="1">
      <c r="A559" s="403" t="s">
        <v>3115</v>
      </c>
      <c r="B559" s="403"/>
      <c r="C559" s="404" t="s">
        <v>51</v>
      </c>
      <c r="D559" s="405">
        <v>45614.498622685183</v>
      </c>
      <c r="E559" s="406" t="str">
        <f t="shared" si="8"/>
        <v>AME000556</v>
      </c>
      <c r="F559" s="407" t="s">
        <v>63</v>
      </c>
      <c r="G559" s="408" t="s">
        <v>1773</v>
      </c>
      <c r="H559" s="409"/>
      <c r="I559" s="410"/>
      <c r="J559" s="411"/>
      <c r="K559" s="408" t="s">
        <v>3116</v>
      </c>
      <c r="L559" s="412" t="s">
        <v>3117</v>
      </c>
      <c r="M559" s="413"/>
      <c r="N559" s="414" t="s">
        <v>57</v>
      </c>
      <c r="O559" s="415" t="s">
        <v>144</v>
      </c>
      <c r="P559" s="416"/>
      <c r="Q559" s="208"/>
      <c r="R559" s="272"/>
      <c r="S559" s="417" t="s">
        <v>3118</v>
      </c>
      <c r="T559" s="417" t="s">
        <v>3119</v>
      </c>
      <c r="U559" s="415"/>
      <c r="V559" s="211" t="s">
        <v>3120</v>
      </c>
      <c r="W559" s="418">
        <v>45615.370844907404</v>
      </c>
      <c r="X559" s="419"/>
      <c r="Y559" s="419" t="str">
        <f t="shared" ca="1" si="9"/>
        <v>0.87 วัน 20.93 ชั่วโมง</v>
      </c>
      <c r="Z559" s="420"/>
      <c r="AA559" s="211" t="s">
        <v>3121</v>
      </c>
      <c r="AB559" s="420"/>
    </row>
    <row r="560" spans="1:28" ht="22.5" customHeight="1">
      <c r="A560" s="403" t="s">
        <v>3122</v>
      </c>
      <c r="B560" s="403"/>
      <c r="C560" s="404" t="s">
        <v>51</v>
      </c>
      <c r="D560" s="405">
        <v>45614.5387962963</v>
      </c>
      <c r="E560" s="406" t="str">
        <f t="shared" si="8"/>
        <v>BMN000557</v>
      </c>
      <c r="F560" s="407" t="s">
        <v>112</v>
      </c>
      <c r="G560" s="408" t="s">
        <v>494</v>
      </c>
      <c r="H560" s="409"/>
      <c r="I560" s="410"/>
      <c r="J560" s="411"/>
      <c r="K560" s="408" t="s">
        <v>3123</v>
      </c>
      <c r="L560" s="412" t="s">
        <v>3124</v>
      </c>
      <c r="M560" s="413"/>
      <c r="N560" s="414" t="s">
        <v>57</v>
      </c>
      <c r="O560" s="415" t="s">
        <v>144</v>
      </c>
      <c r="P560" s="416"/>
      <c r="Q560" s="208"/>
      <c r="R560" s="272"/>
      <c r="S560" s="417" t="s">
        <v>2761</v>
      </c>
      <c r="T560" s="417" t="s">
        <v>3125</v>
      </c>
      <c r="U560" s="415"/>
      <c r="V560" s="211" t="s">
        <v>3126</v>
      </c>
      <c r="W560" s="418">
        <v>45614.5387962963</v>
      </c>
      <c r="X560" s="419"/>
      <c r="Y560" s="419" t="str">
        <f t="shared" ca="1" si="9"/>
        <v>0 วัน 0 ชั่วโมง</v>
      </c>
      <c r="Z560" s="420"/>
      <c r="AA560" s="211" t="s">
        <v>3127</v>
      </c>
      <c r="AB560" s="420"/>
    </row>
    <row r="561" spans="1:28" ht="22.5" customHeight="1">
      <c r="A561" s="403" t="s">
        <v>3128</v>
      </c>
      <c r="B561" s="403"/>
      <c r="C561" s="404" t="s">
        <v>51</v>
      </c>
      <c r="D561" s="405">
        <v>45614.601342592592</v>
      </c>
      <c r="E561" s="406" t="str">
        <f t="shared" si="8"/>
        <v>BMN000558</v>
      </c>
      <c r="F561" s="407" t="s">
        <v>112</v>
      </c>
      <c r="G561" s="408" t="s">
        <v>1392</v>
      </c>
      <c r="H561" s="409"/>
      <c r="I561" s="410" t="s">
        <v>1315</v>
      </c>
      <c r="J561" s="421" t="s">
        <v>1316</v>
      </c>
      <c r="K561" s="408" t="s">
        <v>3129</v>
      </c>
      <c r="L561" s="412"/>
      <c r="M561" s="413"/>
      <c r="N561" s="414" t="s">
        <v>71</v>
      </c>
      <c r="O561" s="415" t="s">
        <v>144</v>
      </c>
      <c r="P561" s="416" t="s">
        <v>2814</v>
      </c>
      <c r="Q561" s="208"/>
      <c r="R561" s="272"/>
      <c r="S561" s="417"/>
      <c r="T561" s="417"/>
      <c r="U561" s="415"/>
      <c r="V561" s="211"/>
      <c r="W561" s="418">
        <v>45614.601342592592</v>
      </c>
      <c r="X561" s="419"/>
      <c r="Y561" s="419" t="str">
        <f t="shared" ca="1" si="9"/>
        <v>0 วัน 0 ชั่วโมง</v>
      </c>
      <c r="Z561" s="420"/>
      <c r="AA561" s="211"/>
      <c r="AB561" s="420"/>
    </row>
    <row r="562" spans="1:28" ht="22.5" customHeight="1">
      <c r="A562" s="403" t="s">
        <v>3130</v>
      </c>
      <c r="B562" s="403"/>
      <c r="C562" s="404" t="s">
        <v>51</v>
      </c>
      <c r="D562" s="405">
        <v>45614.611030092594</v>
      </c>
      <c r="E562" s="406" t="str">
        <f t="shared" si="8"/>
        <v>EVE000559</v>
      </c>
      <c r="F562" s="407" t="s">
        <v>299</v>
      </c>
      <c r="G562" s="408" t="s">
        <v>1417</v>
      </c>
      <c r="H562" s="409"/>
      <c r="I562" s="410"/>
      <c r="J562" s="411"/>
      <c r="K562" s="408" t="s">
        <v>3131</v>
      </c>
      <c r="L562" s="412" t="s">
        <v>3132</v>
      </c>
      <c r="M562" s="413"/>
      <c r="N562" s="414" t="s">
        <v>57</v>
      </c>
      <c r="O562" s="415" t="s">
        <v>144</v>
      </c>
      <c r="P562" s="416"/>
      <c r="Q562" s="208">
        <v>45618.654560185183</v>
      </c>
      <c r="R562" s="272"/>
      <c r="S562" s="425" t="s">
        <v>2736</v>
      </c>
      <c r="T562" s="417" t="s">
        <v>1233</v>
      </c>
      <c r="U562" s="415"/>
      <c r="V562" s="211"/>
      <c r="W562" s="418">
        <v>45614.611030092594</v>
      </c>
      <c r="X562" s="419"/>
      <c r="Y562" s="419" t="str">
        <f t="shared" ca="1" si="9"/>
        <v>0 วัน 0 ชั่วโมง</v>
      </c>
      <c r="Z562" s="420"/>
      <c r="AA562" s="211"/>
      <c r="AB562" s="420"/>
    </row>
    <row r="563" spans="1:28" ht="22.5" customHeight="1">
      <c r="A563" s="403" t="s">
        <v>3133</v>
      </c>
      <c r="B563" s="403"/>
      <c r="C563" s="404" t="s">
        <v>51</v>
      </c>
      <c r="D563" s="405">
        <v>45614.622557870367</v>
      </c>
      <c r="E563" s="406" t="str">
        <f t="shared" si="8"/>
        <v>สตี000560</v>
      </c>
      <c r="F563" s="407" t="s">
        <v>1137</v>
      </c>
      <c r="G563" s="426" t="s">
        <v>2736</v>
      </c>
      <c r="H563" s="409"/>
      <c r="I563" s="410"/>
      <c r="J563" s="411"/>
      <c r="K563" s="408" t="s">
        <v>3108</v>
      </c>
      <c r="L563" s="412" t="s">
        <v>3134</v>
      </c>
      <c r="M563" s="413"/>
      <c r="N563" s="414" t="s">
        <v>67</v>
      </c>
      <c r="O563" s="415" t="s">
        <v>144</v>
      </c>
      <c r="P563" s="416"/>
      <c r="Q563" s="208"/>
      <c r="R563" s="272"/>
      <c r="S563" s="417" t="s">
        <v>302</v>
      </c>
      <c r="T563" s="417" t="s">
        <v>302</v>
      </c>
      <c r="U563" s="415"/>
      <c r="V563" s="211"/>
      <c r="W563" s="418">
        <v>45614.622557870367</v>
      </c>
      <c r="X563" s="419"/>
      <c r="Y563" s="419" t="str">
        <f t="shared" ca="1" si="9"/>
        <v>0 วัน 0 ชั่วโมง</v>
      </c>
      <c r="Z563" s="420"/>
      <c r="AA563" s="211"/>
      <c r="AB563" s="420"/>
    </row>
    <row r="564" spans="1:28" ht="22.5" customHeight="1">
      <c r="A564" s="403" t="s">
        <v>3135</v>
      </c>
      <c r="B564" s="403"/>
      <c r="C564" s="404" t="s">
        <v>51</v>
      </c>
      <c r="D564" s="405">
        <v>45614.633946759262</v>
      </c>
      <c r="E564" s="406" t="str">
        <f t="shared" si="8"/>
        <v>STE000561</v>
      </c>
      <c r="F564" s="407" t="s">
        <v>1022</v>
      </c>
      <c r="G564" s="408" t="s">
        <v>475</v>
      </c>
      <c r="H564" s="409"/>
      <c r="I564" s="410"/>
      <c r="J564" s="411"/>
      <c r="K564" s="408" t="s">
        <v>3136</v>
      </c>
      <c r="L564" s="412" t="s">
        <v>3137</v>
      </c>
      <c r="M564" s="413"/>
      <c r="N564" s="414" t="s">
        <v>71</v>
      </c>
      <c r="O564" s="415" t="s">
        <v>144</v>
      </c>
      <c r="P564" s="416" t="s">
        <v>2814</v>
      </c>
      <c r="Q564" s="208"/>
      <c r="R564" s="272"/>
      <c r="S564" s="417" t="s">
        <v>302</v>
      </c>
      <c r="T564" s="417" t="s">
        <v>302</v>
      </c>
      <c r="U564" s="415"/>
      <c r="V564" s="211"/>
      <c r="W564" s="418">
        <v>45614.633946759262</v>
      </c>
      <c r="X564" s="419"/>
      <c r="Y564" s="419" t="str">
        <f t="shared" ca="1" si="9"/>
        <v>0 วัน 0 ชั่วโมง</v>
      </c>
      <c r="Z564" s="420"/>
      <c r="AA564" s="211"/>
      <c r="AB564" s="420"/>
    </row>
    <row r="565" spans="1:28" ht="22.5" customHeight="1">
      <c r="A565" s="403" t="s">
        <v>3138</v>
      </c>
      <c r="B565" s="403"/>
      <c r="C565" s="404" t="s">
        <v>51</v>
      </c>
      <c r="D565" s="405">
        <v>45614.71</v>
      </c>
      <c r="E565" s="406" t="str">
        <f t="shared" si="8"/>
        <v>TRU000562</v>
      </c>
      <c r="F565" s="407" t="b">
        <v>1</v>
      </c>
      <c r="G565" s="408" t="s">
        <v>3091</v>
      </c>
      <c r="H565" s="409"/>
      <c r="I565" s="410"/>
      <c r="J565" s="411"/>
      <c r="K565" s="408" t="s">
        <v>3139</v>
      </c>
      <c r="L565" s="412" t="s">
        <v>3140</v>
      </c>
      <c r="M565" s="413"/>
      <c r="N565" s="414" t="s">
        <v>71</v>
      </c>
      <c r="O565" s="415" t="s">
        <v>144</v>
      </c>
      <c r="P565" s="416" t="s">
        <v>2814</v>
      </c>
      <c r="Q565" s="208"/>
      <c r="R565" s="272"/>
      <c r="S565" s="417" t="s">
        <v>2824</v>
      </c>
      <c r="T565" s="417" t="s">
        <v>2824</v>
      </c>
      <c r="U565" s="415"/>
      <c r="V565" s="211"/>
      <c r="W565" s="418">
        <v>45614.71</v>
      </c>
      <c r="X565" s="419"/>
      <c r="Y565" s="419" t="str">
        <f t="shared" ca="1" si="9"/>
        <v>0 วัน 0 ชั่วโมง</v>
      </c>
      <c r="Z565" s="420"/>
      <c r="AA565" s="211" t="s">
        <v>3141</v>
      </c>
      <c r="AB565" s="420"/>
    </row>
    <row r="566" spans="1:28" ht="22.5" customHeight="1">
      <c r="A566" s="403" t="s">
        <v>3142</v>
      </c>
      <c r="B566" s="403"/>
      <c r="C566" s="404" t="s">
        <v>51</v>
      </c>
      <c r="D566" s="405">
        <v>45615.402326388888</v>
      </c>
      <c r="E566" s="406" t="str">
        <f t="shared" si="8"/>
        <v>BMN000563</v>
      </c>
      <c r="F566" s="407" t="s">
        <v>112</v>
      </c>
      <c r="G566" s="408" t="s">
        <v>3143</v>
      </c>
      <c r="H566" s="409"/>
      <c r="I566" s="410"/>
      <c r="J566" s="411"/>
      <c r="K566" s="408" t="s">
        <v>3144</v>
      </c>
      <c r="L566" s="412" t="s">
        <v>3145</v>
      </c>
      <c r="M566" s="413"/>
      <c r="N566" s="414" t="s">
        <v>57</v>
      </c>
      <c r="O566" s="415" t="s">
        <v>144</v>
      </c>
      <c r="P566" s="416"/>
      <c r="Q566" s="208"/>
      <c r="R566" s="272"/>
      <c r="S566" s="417" t="s">
        <v>3146</v>
      </c>
      <c r="T566" s="417" t="s">
        <v>3147</v>
      </c>
      <c r="U566" s="415"/>
      <c r="V566" s="211"/>
      <c r="W566" s="418">
        <v>45615.402326388888</v>
      </c>
      <c r="X566" s="419"/>
      <c r="Y566" s="419" t="str">
        <f t="shared" ca="1" si="9"/>
        <v>0 วัน 0 ชั่วโมง</v>
      </c>
      <c r="Z566" s="420"/>
      <c r="AA566" s="211"/>
      <c r="AB566" s="420"/>
    </row>
    <row r="567" spans="1:28" ht="22.5" customHeight="1">
      <c r="A567" s="403" t="s">
        <v>3148</v>
      </c>
      <c r="B567" s="403"/>
      <c r="C567" s="404" t="s">
        <v>51</v>
      </c>
      <c r="D567" s="405">
        <v>45615.423750000002</v>
      </c>
      <c r="E567" s="406" t="str">
        <f t="shared" si="8"/>
        <v>NAR000564</v>
      </c>
      <c r="F567" s="407" t="s">
        <v>982</v>
      </c>
      <c r="G567" s="408" t="s">
        <v>1381</v>
      </c>
      <c r="H567" s="409"/>
      <c r="I567" s="410"/>
      <c r="J567" s="411"/>
      <c r="K567" s="408" t="s">
        <v>3149</v>
      </c>
      <c r="L567" s="412" t="s">
        <v>3150</v>
      </c>
      <c r="M567" s="413"/>
      <c r="N567" s="414" t="s">
        <v>57</v>
      </c>
      <c r="O567" s="415" t="s">
        <v>144</v>
      </c>
      <c r="P567" s="416"/>
      <c r="Q567" s="208"/>
      <c r="R567" s="272"/>
      <c r="S567" s="417" t="s">
        <v>3151</v>
      </c>
      <c r="T567" s="417" t="s">
        <v>3152</v>
      </c>
      <c r="U567" s="415"/>
      <c r="V567" s="211" t="s">
        <v>3153</v>
      </c>
      <c r="W567" s="418">
        <v>45615.188333333332</v>
      </c>
      <c r="X567" s="419"/>
      <c r="Y567" s="419" t="str">
        <f t="shared" ca="1" si="9"/>
        <v>-0.24 วัน 18.35 ชั่วโมง</v>
      </c>
      <c r="Z567" s="420"/>
      <c r="AA567" s="211" t="s">
        <v>3154</v>
      </c>
      <c r="AB567" s="420"/>
    </row>
    <row r="568" spans="1:28" ht="22.5" customHeight="1">
      <c r="A568" s="403" t="s">
        <v>3155</v>
      </c>
      <c r="B568" s="403"/>
      <c r="C568" s="404" t="s">
        <v>51</v>
      </c>
      <c r="D568" s="405">
        <v>45615.465717592589</v>
      </c>
      <c r="E568" s="406" t="str">
        <f t="shared" si="8"/>
        <v>EVE000565</v>
      </c>
      <c r="F568" s="407" t="s">
        <v>299</v>
      </c>
      <c r="G568" s="408" t="s">
        <v>2693</v>
      </c>
      <c r="H568" s="409"/>
      <c r="I568" s="410"/>
      <c r="J568" s="411"/>
      <c r="K568" s="408" t="s">
        <v>3156</v>
      </c>
      <c r="L568" s="412"/>
      <c r="M568" s="413"/>
      <c r="N568" s="414" t="s">
        <v>3157</v>
      </c>
      <c r="O568" s="415" t="s">
        <v>144</v>
      </c>
      <c r="P568" s="416" t="s">
        <v>2814</v>
      </c>
      <c r="Q568" s="208"/>
      <c r="R568" s="272"/>
      <c r="S568" s="417" t="s">
        <v>144</v>
      </c>
      <c r="T568" s="417" t="s">
        <v>144</v>
      </c>
      <c r="U568" s="415"/>
      <c r="V568" s="211"/>
      <c r="W568" s="418">
        <v>45615.465717592589</v>
      </c>
      <c r="X568" s="419"/>
      <c r="Y568" s="419" t="str">
        <f t="shared" ca="1" si="9"/>
        <v>0 วัน 0 ชั่วโมง</v>
      </c>
      <c r="Z568" s="420"/>
      <c r="AA568" s="211"/>
      <c r="AB568" s="420"/>
    </row>
    <row r="569" spans="1:28" ht="22.5" customHeight="1">
      <c r="A569" s="403" t="s">
        <v>3158</v>
      </c>
      <c r="B569" s="403"/>
      <c r="C569" s="404" t="s">
        <v>51</v>
      </c>
      <c r="D569" s="405">
        <v>45615.539143518516</v>
      </c>
      <c r="E569" s="406" t="str">
        <f t="shared" si="8"/>
        <v>DIO000566</v>
      </c>
      <c r="F569" s="407" t="s">
        <v>904</v>
      </c>
      <c r="G569" s="408" t="s">
        <v>1381</v>
      </c>
      <c r="H569" s="409"/>
      <c r="I569" s="410"/>
      <c r="J569" s="411"/>
      <c r="K569" s="408" t="s">
        <v>3159</v>
      </c>
      <c r="L569" s="412" t="s">
        <v>3160</v>
      </c>
      <c r="M569" s="413"/>
      <c r="N569" s="414" t="s">
        <v>67</v>
      </c>
      <c r="O569" s="415" t="s">
        <v>144</v>
      </c>
      <c r="P569" s="416"/>
      <c r="Q569" s="208"/>
      <c r="R569" s="272"/>
      <c r="S569" s="417" t="s">
        <v>302</v>
      </c>
      <c r="T569" s="417" t="s">
        <v>2625</v>
      </c>
      <c r="U569" s="415"/>
      <c r="V569" s="211"/>
      <c r="W569" s="418">
        <v>45615.539143518516</v>
      </c>
      <c r="X569" s="419"/>
      <c r="Y569" s="419" t="str">
        <f t="shared" ca="1" si="9"/>
        <v>0 วัน 0 ชั่วโมง</v>
      </c>
      <c r="Z569" s="420"/>
      <c r="AA569" s="211"/>
      <c r="AB569" s="420"/>
    </row>
    <row r="570" spans="1:28" ht="22.5" customHeight="1">
      <c r="A570" s="403" t="s">
        <v>3161</v>
      </c>
      <c r="B570" s="403"/>
      <c r="C570" s="404" t="s">
        <v>51</v>
      </c>
      <c r="D570" s="405">
        <v>45615.543449074074</v>
      </c>
      <c r="E570" s="406" t="str">
        <f t="shared" si="8"/>
        <v>BMN000567</v>
      </c>
      <c r="F570" s="407" t="s">
        <v>112</v>
      </c>
      <c r="G570" s="426" t="s">
        <v>2736</v>
      </c>
      <c r="H570" s="409"/>
      <c r="I570" s="410"/>
      <c r="J570" s="411"/>
      <c r="K570" s="408" t="s">
        <v>2965</v>
      </c>
      <c r="L570" s="412"/>
      <c r="M570" s="413"/>
      <c r="N570" s="414" t="s">
        <v>67</v>
      </c>
      <c r="O570" s="415" t="s">
        <v>466</v>
      </c>
      <c r="P570" s="416"/>
      <c r="Q570" s="208"/>
      <c r="R570" s="272"/>
      <c r="S570" s="417" t="s">
        <v>3162</v>
      </c>
      <c r="T570" s="417" t="s">
        <v>3162</v>
      </c>
      <c r="U570" s="415"/>
      <c r="V570" s="211"/>
      <c r="W570" s="418">
        <v>45615.543449074074</v>
      </c>
      <c r="X570" s="419"/>
      <c r="Y570" s="419" t="str">
        <f t="shared" ca="1" si="9"/>
        <v>0 วัน 0 ชั่วโมง</v>
      </c>
      <c r="Z570" s="420"/>
      <c r="AA570" s="211"/>
      <c r="AB570" s="420"/>
    </row>
    <row r="571" spans="1:28" ht="22.5" customHeight="1">
      <c r="A571" s="403" t="s">
        <v>3163</v>
      </c>
      <c r="B571" s="424" t="s">
        <v>3164</v>
      </c>
      <c r="C571" s="404" t="s">
        <v>51</v>
      </c>
      <c r="D571" s="405">
        <v>45615.603506944448</v>
      </c>
      <c r="E571" s="406" t="str">
        <f t="shared" si="8"/>
        <v>TRU000568</v>
      </c>
      <c r="F571" s="407" t="b">
        <v>1</v>
      </c>
      <c r="G571" s="408" t="s">
        <v>335</v>
      </c>
      <c r="H571" s="409"/>
      <c r="I571" s="410" t="s">
        <v>3165</v>
      </c>
      <c r="J571" s="421" t="s">
        <v>3166</v>
      </c>
      <c r="K571" s="408" t="s">
        <v>3167</v>
      </c>
      <c r="L571" s="412"/>
      <c r="M571" s="413"/>
      <c r="N571" s="414" t="s">
        <v>67</v>
      </c>
      <c r="O571" s="415" t="s">
        <v>144</v>
      </c>
      <c r="P571" s="416"/>
      <c r="Q571" s="208"/>
      <c r="R571" s="272"/>
      <c r="S571" s="417" t="s">
        <v>3168</v>
      </c>
      <c r="T571" s="417" t="s">
        <v>3169</v>
      </c>
      <c r="U571" s="415"/>
      <c r="V571" s="211"/>
      <c r="W571" s="418">
        <v>45615.603506944448</v>
      </c>
      <c r="X571" s="419"/>
      <c r="Y571" s="419" t="str">
        <f t="shared" ca="1" si="9"/>
        <v>0 วัน 0 ชั่วโมง</v>
      </c>
      <c r="Z571" s="420"/>
      <c r="AA571" s="211"/>
      <c r="AB571" s="420"/>
    </row>
    <row r="572" spans="1:28" ht="22.5" customHeight="1">
      <c r="A572" s="403" t="s">
        <v>3170</v>
      </c>
      <c r="B572" s="403"/>
      <c r="C572" s="404" t="s">
        <v>51</v>
      </c>
      <c r="D572" s="405">
        <v>45615.617685185185</v>
      </c>
      <c r="E572" s="406" t="str">
        <f t="shared" si="8"/>
        <v>EVE000569</v>
      </c>
      <c r="F572" s="407" t="s">
        <v>299</v>
      </c>
      <c r="G572" s="408" t="s">
        <v>3171</v>
      </c>
      <c r="H572" s="409"/>
      <c r="I572" s="410"/>
      <c r="J572" s="411"/>
      <c r="K572" s="408" t="s">
        <v>3172</v>
      </c>
      <c r="L572" s="412" t="s">
        <v>3173</v>
      </c>
      <c r="M572" s="413"/>
      <c r="N572" s="414" t="s">
        <v>67</v>
      </c>
      <c r="O572" s="415" t="s">
        <v>144</v>
      </c>
      <c r="P572" s="416"/>
      <c r="Q572" s="208"/>
      <c r="R572" s="272"/>
      <c r="S572" s="417" t="s">
        <v>3174</v>
      </c>
      <c r="T572" s="417" t="s">
        <v>3175</v>
      </c>
      <c r="U572" s="415"/>
      <c r="V572" s="211" t="s">
        <v>3176</v>
      </c>
      <c r="W572" s="418">
        <v>45615.668379629627</v>
      </c>
      <c r="X572" s="419"/>
      <c r="Y572" s="419" t="str">
        <f t="shared" ca="1" si="9"/>
        <v>0.05 วัน 1.22 ชั่วโมง</v>
      </c>
      <c r="Z572" s="420"/>
      <c r="AA572" s="211"/>
      <c r="AB572" s="420"/>
    </row>
    <row r="573" spans="1:28" ht="22.5" customHeight="1">
      <c r="A573" s="403" t="s">
        <v>3177</v>
      </c>
      <c r="B573" s="403"/>
      <c r="C573" s="404" t="s">
        <v>51</v>
      </c>
      <c r="D573" s="405">
        <v>45615.641342592593</v>
      </c>
      <c r="E573" s="406" t="str">
        <f t="shared" si="8"/>
        <v>SAM000570</v>
      </c>
      <c r="F573" s="407" t="s">
        <v>1010</v>
      </c>
      <c r="G573" s="408" t="s">
        <v>82</v>
      </c>
      <c r="H573" s="409"/>
      <c r="I573" s="410"/>
      <c r="J573" s="411"/>
      <c r="K573" s="408" t="s">
        <v>3178</v>
      </c>
      <c r="L573" s="412" t="s">
        <v>3179</v>
      </c>
      <c r="M573" s="413"/>
      <c r="N573" s="414" t="s">
        <v>67</v>
      </c>
      <c r="O573" s="415" t="s">
        <v>144</v>
      </c>
      <c r="P573" s="416"/>
      <c r="Q573" s="208"/>
      <c r="R573" s="272"/>
      <c r="S573" s="417" t="s">
        <v>3180</v>
      </c>
      <c r="T573" s="417" t="s">
        <v>2625</v>
      </c>
      <c r="U573" s="415"/>
      <c r="V573" s="211" t="s">
        <v>3181</v>
      </c>
      <c r="W573" s="418">
        <v>45615.641342592593</v>
      </c>
      <c r="X573" s="419"/>
      <c r="Y573" s="419" t="str">
        <f t="shared" ca="1" si="9"/>
        <v>0 วัน 0 ชั่วโมง</v>
      </c>
      <c r="Z573" s="420"/>
      <c r="AA573" s="211"/>
      <c r="AB573" s="420"/>
    </row>
    <row r="574" spans="1:28" ht="22.5" customHeight="1">
      <c r="A574" s="403" t="s">
        <v>3182</v>
      </c>
      <c r="B574" s="403"/>
      <c r="C574" s="404" t="s">
        <v>51</v>
      </c>
      <c r="D574" s="405">
        <v>45615.669131944444</v>
      </c>
      <c r="E574" s="406" t="str">
        <f t="shared" si="8"/>
        <v>POP000571</v>
      </c>
      <c r="F574" s="407" t="s">
        <v>998</v>
      </c>
      <c r="G574" s="408" t="s">
        <v>840</v>
      </c>
      <c r="H574" s="409"/>
      <c r="I574" s="410"/>
      <c r="J574" s="411"/>
      <c r="K574" s="408" t="s">
        <v>3183</v>
      </c>
      <c r="L574" s="412" t="s">
        <v>3184</v>
      </c>
      <c r="M574" s="413"/>
      <c r="N574" s="414" t="s">
        <v>71</v>
      </c>
      <c r="O574" s="415" t="s">
        <v>144</v>
      </c>
      <c r="P574" s="416" t="s">
        <v>2814</v>
      </c>
      <c r="Q574" s="208"/>
      <c r="R574" s="272"/>
      <c r="S574" s="417"/>
      <c r="T574" s="417"/>
      <c r="U574" s="415" t="s">
        <v>71</v>
      </c>
      <c r="V574" s="211"/>
      <c r="W574" s="418">
        <v>45615.669131944444</v>
      </c>
      <c r="X574" s="419"/>
      <c r="Y574" s="419" t="str">
        <f t="shared" ca="1" si="9"/>
        <v>0 วัน 0 ชั่วโมง</v>
      </c>
      <c r="Z574" s="420"/>
      <c r="AA574" s="211"/>
      <c r="AB574" s="420"/>
    </row>
    <row r="575" spans="1:28" ht="22.5" customHeight="1">
      <c r="A575" s="403" t="s">
        <v>3185</v>
      </c>
      <c r="B575" s="403"/>
      <c r="C575" s="404" t="s">
        <v>51</v>
      </c>
      <c r="D575" s="405">
        <v>45615.673483796294</v>
      </c>
      <c r="E575" s="406" t="str">
        <f t="shared" si="8"/>
        <v>POP000572</v>
      </c>
      <c r="F575" s="407" t="s">
        <v>998</v>
      </c>
      <c r="G575" s="408" t="s">
        <v>1038</v>
      </c>
      <c r="H575" s="409"/>
      <c r="I575" s="410"/>
      <c r="J575" s="411"/>
      <c r="K575" s="408" t="s">
        <v>3186</v>
      </c>
      <c r="L575" s="412" t="s">
        <v>3187</v>
      </c>
      <c r="M575" s="413"/>
      <c r="N575" s="414" t="s">
        <v>71</v>
      </c>
      <c r="O575" s="415" t="s">
        <v>144</v>
      </c>
      <c r="P575" s="416" t="s">
        <v>2814</v>
      </c>
      <c r="Q575" s="208"/>
      <c r="R575" s="272"/>
      <c r="S575" s="417"/>
      <c r="T575" s="417"/>
      <c r="U575" s="415" t="s">
        <v>71</v>
      </c>
      <c r="V575" s="211"/>
      <c r="W575" s="418">
        <v>45615.673483796294</v>
      </c>
      <c r="X575" s="419"/>
      <c r="Y575" s="419" t="str">
        <f t="shared" ca="1" si="9"/>
        <v>0 วัน 0 ชั่วโมง</v>
      </c>
      <c r="Z575" s="420"/>
      <c r="AA575" s="211"/>
      <c r="AB575" s="420"/>
    </row>
    <row r="576" spans="1:28" ht="22.5" customHeight="1">
      <c r="A576" s="403" t="s">
        <v>3188</v>
      </c>
      <c r="B576" s="403"/>
      <c r="C576" s="404"/>
      <c r="D576" s="405">
        <v>45615.677824074075</v>
      </c>
      <c r="E576" s="406" t="str">
        <f t="shared" si="8"/>
        <v>RIC000573</v>
      </c>
      <c r="F576" s="407" t="s">
        <v>284</v>
      </c>
      <c r="G576" s="408" t="s">
        <v>1518</v>
      </c>
      <c r="H576" s="409"/>
      <c r="I576" s="410"/>
      <c r="J576" s="411"/>
      <c r="K576" s="408" t="s">
        <v>3189</v>
      </c>
      <c r="L576" s="412" t="s">
        <v>3190</v>
      </c>
      <c r="M576" s="413"/>
      <c r="N576" s="414" t="s">
        <v>57</v>
      </c>
      <c r="O576" s="415" t="s">
        <v>144</v>
      </c>
      <c r="P576" s="416" t="s">
        <v>156</v>
      </c>
      <c r="Q576" s="208"/>
      <c r="R576" s="272"/>
      <c r="S576" s="417" t="s">
        <v>3191</v>
      </c>
      <c r="T576" s="417" t="s">
        <v>302</v>
      </c>
      <c r="U576" s="415" t="s">
        <v>302</v>
      </c>
      <c r="V576" s="211"/>
      <c r="W576" s="418">
        <v>45615.677824074075</v>
      </c>
      <c r="X576" s="419"/>
      <c r="Y576" s="419" t="str">
        <f t="shared" ca="1" si="9"/>
        <v>0 วัน 0 ชั่วโมง</v>
      </c>
      <c r="Z576" s="420"/>
      <c r="AA576" s="211"/>
      <c r="AB576" s="420"/>
    </row>
    <row r="577" spans="1:28" ht="22.5" customHeight="1">
      <c r="A577" s="403" t="s">
        <v>3192</v>
      </c>
      <c r="B577" s="403"/>
      <c r="C577" s="404" t="s">
        <v>51</v>
      </c>
      <c r="D577" s="405">
        <v>45615.695486111108</v>
      </c>
      <c r="E577" s="406" t="str">
        <f t="shared" si="8"/>
        <v>TRU000574</v>
      </c>
      <c r="F577" s="407" t="b">
        <v>1</v>
      </c>
      <c r="G577" s="408" t="s">
        <v>2993</v>
      </c>
      <c r="H577" s="409"/>
      <c r="I577" s="410"/>
      <c r="J577" s="411"/>
      <c r="K577" s="408" t="s">
        <v>3193</v>
      </c>
      <c r="L577" s="412"/>
      <c r="M577" s="413"/>
      <c r="N577" s="414" t="s">
        <v>71</v>
      </c>
      <c r="O577" s="415" t="s">
        <v>144</v>
      </c>
      <c r="P577" s="416" t="s">
        <v>2814</v>
      </c>
      <c r="Q577" s="208"/>
      <c r="R577" s="272"/>
      <c r="S577" s="417"/>
      <c r="T577" s="417"/>
      <c r="U577" s="415" t="s">
        <v>71</v>
      </c>
      <c r="V577" s="211"/>
      <c r="W577" s="418">
        <v>45615.695486111108</v>
      </c>
      <c r="X577" s="419"/>
      <c r="Y577" s="419" t="str">
        <f t="shared" ca="1" si="9"/>
        <v>0 วัน 0 ชั่วโมง</v>
      </c>
      <c r="Z577" s="420"/>
      <c r="AA577" s="211"/>
      <c r="AB577" s="420"/>
    </row>
    <row r="578" spans="1:28" ht="22.5" customHeight="1">
      <c r="A578" s="403" t="s">
        <v>3194</v>
      </c>
      <c r="B578" s="403"/>
      <c r="C578" s="404" t="s">
        <v>51</v>
      </c>
      <c r="D578" s="405">
        <v>45616.344965277778</v>
      </c>
      <c r="E578" s="406" t="str">
        <f t="shared" si="8"/>
        <v>DIO000575</v>
      </c>
      <c r="F578" s="407" t="s">
        <v>904</v>
      </c>
      <c r="G578" s="426" t="s">
        <v>2736</v>
      </c>
      <c r="H578" s="409"/>
      <c r="I578" s="410"/>
      <c r="J578" s="411"/>
      <c r="K578" s="408" t="s">
        <v>1283</v>
      </c>
      <c r="L578" s="412" t="s">
        <v>3195</v>
      </c>
      <c r="M578" s="413"/>
      <c r="N578" s="414" t="s">
        <v>67</v>
      </c>
      <c r="O578" s="415" t="s">
        <v>144</v>
      </c>
      <c r="P578" s="416"/>
      <c r="Q578" s="208"/>
      <c r="R578" s="272"/>
      <c r="S578" s="417" t="s">
        <v>3196</v>
      </c>
      <c r="T578" s="417" t="s">
        <v>3197</v>
      </c>
      <c r="U578" s="415"/>
      <c r="V578" s="211"/>
      <c r="W578" s="418">
        <v>45617.344965277778</v>
      </c>
      <c r="X578" s="419"/>
      <c r="Y578" s="419" t="str">
        <f t="shared" ca="1" si="9"/>
        <v>1 วัน 0 ชั่วโมง</v>
      </c>
      <c r="Z578" s="420"/>
      <c r="AA578" s="211"/>
      <c r="AB578" s="420"/>
    </row>
    <row r="579" spans="1:28" ht="22.5" customHeight="1">
      <c r="A579" s="403" t="s">
        <v>3198</v>
      </c>
      <c r="B579" s="403"/>
      <c r="C579" s="404" t="s">
        <v>51</v>
      </c>
      <c r="D579" s="405">
        <v>45616.347233796296</v>
      </c>
      <c r="E579" s="406" t="str">
        <f t="shared" si="8"/>
        <v>TRU000576</v>
      </c>
      <c r="F579" s="407" t="b">
        <v>1</v>
      </c>
      <c r="G579" s="408" t="s">
        <v>3199</v>
      </c>
      <c r="H579" s="409"/>
      <c r="I579" s="410"/>
      <c r="J579" s="411"/>
      <c r="K579" s="408" t="s">
        <v>3200</v>
      </c>
      <c r="L579" s="412" t="s">
        <v>3201</v>
      </c>
      <c r="M579" s="413"/>
      <c r="N579" s="414" t="s">
        <v>71</v>
      </c>
      <c r="O579" s="415" t="s">
        <v>144</v>
      </c>
      <c r="P579" s="416" t="s">
        <v>2814</v>
      </c>
      <c r="Q579" s="208"/>
      <c r="R579" s="272"/>
      <c r="S579" s="417" t="s">
        <v>2824</v>
      </c>
      <c r="T579" s="417" t="s">
        <v>2824</v>
      </c>
      <c r="U579" s="415" t="s">
        <v>71</v>
      </c>
      <c r="V579" s="211"/>
      <c r="W579" s="418">
        <v>45617.347233796296</v>
      </c>
      <c r="X579" s="419"/>
      <c r="Y579" s="419" t="str">
        <f t="shared" ca="1" si="9"/>
        <v>1 วัน 0 ชั่วโมง</v>
      </c>
      <c r="Z579" s="420"/>
      <c r="AA579" s="211"/>
      <c r="AB579" s="420"/>
    </row>
    <row r="580" spans="1:28" ht="22.5" customHeight="1">
      <c r="A580" s="403" t="s">
        <v>3202</v>
      </c>
      <c r="B580" s="403"/>
      <c r="C580" s="404" t="s">
        <v>51</v>
      </c>
      <c r="D580" s="405">
        <v>45616.348773148151</v>
      </c>
      <c r="E580" s="406" t="str">
        <f t="shared" si="8"/>
        <v>DTA000577</v>
      </c>
      <c r="F580" s="407" t="s">
        <v>543</v>
      </c>
      <c r="G580" s="408" t="s">
        <v>840</v>
      </c>
      <c r="H580" s="409"/>
      <c r="I580" s="410"/>
      <c r="J580" s="411"/>
      <c r="K580" s="408" t="s">
        <v>3203</v>
      </c>
      <c r="L580" s="412" t="s">
        <v>3204</v>
      </c>
      <c r="M580" s="413"/>
      <c r="N580" s="414" t="s">
        <v>71</v>
      </c>
      <c r="O580" s="415" t="s">
        <v>144</v>
      </c>
      <c r="P580" s="416" t="s">
        <v>2814</v>
      </c>
      <c r="Q580" s="208"/>
      <c r="R580" s="272"/>
      <c r="S580" s="417"/>
      <c r="T580" s="417"/>
      <c r="U580" s="415" t="s">
        <v>71</v>
      </c>
      <c r="V580" s="211"/>
      <c r="W580" s="418">
        <v>45617.348773148151</v>
      </c>
      <c r="X580" s="419"/>
      <c r="Y580" s="419" t="str">
        <f t="shared" ca="1" si="9"/>
        <v>1 วัน 0 ชั่วโมง</v>
      </c>
      <c r="Z580" s="420"/>
      <c r="AA580" s="211"/>
      <c r="AB580" s="420"/>
    </row>
    <row r="581" spans="1:28" ht="22.5" customHeight="1">
      <c r="A581" s="403" t="s">
        <v>3205</v>
      </c>
      <c r="B581" s="403"/>
      <c r="C581" s="404" t="s">
        <v>51</v>
      </c>
      <c r="D581" s="405">
        <v>45616.351365740738</v>
      </c>
      <c r="E581" s="406" t="str">
        <f t="shared" si="8"/>
        <v>TRU000578</v>
      </c>
      <c r="F581" s="407" t="s">
        <v>1052</v>
      </c>
      <c r="G581" s="408" t="s">
        <v>840</v>
      </c>
      <c r="H581" s="409"/>
      <c r="I581" s="410"/>
      <c r="J581" s="411"/>
      <c r="K581" s="408" t="s">
        <v>3206</v>
      </c>
      <c r="L581" s="412" t="s">
        <v>3207</v>
      </c>
      <c r="M581" s="413"/>
      <c r="N581" s="414" t="s">
        <v>71</v>
      </c>
      <c r="O581" s="415" t="s">
        <v>144</v>
      </c>
      <c r="P581" s="416" t="s">
        <v>2814</v>
      </c>
      <c r="Q581" s="208"/>
      <c r="R581" s="272"/>
      <c r="S581" s="417"/>
      <c r="T581" s="417"/>
      <c r="U581" s="415" t="s">
        <v>2657</v>
      </c>
      <c r="V581" s="211"/>
      <c r="W581" s="418">
        <v>45617.351365740738</v>
      </c>
      <c r="X581" s="419"/>
      <c r="Y581" s="419" t="str">
        <f t="shared" ca="1" si="9"/>
        <v>1 วัน 0 ชั่วโมง</v>
      </c>
      <c r="Z581" s="420"/>
      <c r="AA581" s="211"/>
      <c r="AB581" s="420"/>
    </row>
    <row r="582" spans="1:28" ht="22.5" customHeight="1">
      <c r="A582" s="403" t="s">
        <v>3208</v>
      </c>
      <c r="B582" s="403"/>
      <c r="C582" s="404" t="s">
        <v>51</v>
      </c>
      <c r="D582" s="405">
        <v>45616.354386574072</v>
      </c>
      <c r="E582" s="406" t="str">
        <f t="shared" si="8"/>
        <v>LAB000579</v>
      </c>
      <c r="F582" s="407" t="s">
        <v>462</v>
      </c>
      <c r="G582" s="426" t="s">
        <v>2736</v>
      </c>
      <c r="H582" s="409"/>
      <c r="I582" s="410"/>
      <c r="J582" s="411"/>
      <c r="K582" s="408" t="s">
        <v>3209</v>
      </c>
      <c r="L582" s="412"/>
      <c r="M582" s="413"/>
      <c r="N582" s="414" t="s">
        <v>465</v>
      </c>
      <c r="O582" s="415" t="s">
        <v>144</v>
      </c>
      <c r="P582" s="416"/>
      <c r="Q582" s="208"/>
      <c r="R582" s="272"/>
      <c r="S582" s="417" t="s">
        <v>3210</v>
      </c>
      <c r="T582" s="417" t="s">
        <v>3210</v>
      </c>
      <c r="U582" s="415"/>
      <c r="V582" s="211"/>
      <c r="W582" s="418">
        <v>45617.354386574072</v>
      </c>
      <c r="X582" s="419"/>
      <c r="Y582" s="419" t="str">
        <f t="shared" ca="1" si="9"/>
        <v>1 วัน 0 ชั่วโมง</v>
      </c>
      <c r="Z582" s="420"/>
      <c r="AA582" s="211"/>
      <c r="AB582" s="420"/>
    </row>
    <row r="583" spans="1:28" ht="22.5" customHeight="1">
      <c r="A583" s="403" t="s">
        <v>3211</v>
      </c>
      <c r="B583" s="403"/>
      <c r="C583" s="404" t="s">
        <v>51</v>
      </c>
      <c r="D583" s="405">
        <v>45617.419733796298</v>
      </c>
      <c r="E583" s="406" t="str">
        <f t="shared" si="8"/>
        <v>NEW000580</v>
      </c>
      <c r="F583" s="407" t="s">
        <v>434</v>
      </c>
      <c r="G583" s="408" t="s">
        <v>1815</v>
      </c>
      <c r="H583" s="409"/>
      <c r="I583" s="410"/>
      <c r="J583" s="411"/>
      <c r="K583" s="408" t="s">
        <v>3212</v>
      </c>
      <c r="L583" s="412" t="s">
        <v>3213</v>
      </c>
      <c r="M583" s="413"/>
      <c r="N583" s="414" t="s">
        <v>57</v>
      </c>
      <c r="O583" s="415" t="s">
        <v>144</v>
      </c>
      <c r="P583" s="416"/>
      <c r="Q583" s="208"/>
      <c r="R583" s="272"/>
      <c r="S583" s="417" t="s">
        <v>3214</v>
      </c>
      <c r="T583" s="417" t="s">
        <v>1233</v>
      </c>
      <c r="U583" s="415"/>
      <c r="V583" s="211"/>
      <c r="W583" s="418">
        <v>45617.419733796298</v>
      </c>
      <c r="X583" s="419"/>
      <c r="Y583" s="419" t="str">
        <f t="shared" ca="1" si="9"/>
        <v>0 วัน 0 ชั่วโมง</v>
      </c>
      <c r="Z583" s="420"/>
      <c r="AA583" s="211"/>
      <c r="AB583" s="420"/>
    </row>
    <row r="584" spans="1:28" ht="22.5" customHeight="1">
      <c r="A584" s="403" t="s">
        <v>3215</v>
      </c>
      <c r="B584" s="403"/>
      <c r="C584" s="404" t="s">
        <v>51</v>
      </c>
      <c r="D584" s="405">
        <v>45617.546851851854</v>
      </c>
      <c r="E584" s="406" t="str">
        <f t="shared" si="8"/>
        <v>VES000581</v>
      </c>
      <c r="F584" s="407" t="s">
        <v>289</v>
      </c>
      <c r="G584" s="408" t="s">
        <v>3216</v>
      </c>
      <c r="H584" s="409"/>
      <c r="I584" s="410"/>
      <c r="J584" s="411"/>
      <c r="K584" s="408" t="s">
        <v>3217</v>
      </c>
      <c r="L584" s="412" t="s">
        <v>3218</v>
      </c>
      <c r="M584" s="413"/>
      <c r="N584" s="414" t="s">
        <v>67</v>
      </c>
      <c r="O584" s="415" t="s">
        <v>466</v>
      </c>
      <c r="P584" s="416"/>
      <c r="Q584" s="208"/>
      <c r="R584" s="272"/>
      <c r="S584" s="417" t="s">
        <v>3219</v>
      </c>
      <c r="T584" s="425" t="s">
        <v>2736</v>
      </c>
      <c r="U584" s="415"/>
      <c r="V584" s="211"/>
      <c r="W584" s="418">
        <v>45617.546851851854</v>
      </c>
      <c r="X584" s="419"/>
      <c r="Y584" s="419" t="str">
        <f t="shared" ca="1" si="9"/>
        <v>0 วัน 0 ชั่วโมง</v>
      </c>
      <c r="Z584" s="420"/>
      <c r="AA584" s="211" t="s">
        <v>3220</v>
      </c>
      <c r="AB584" s="420"/>
    </row>
    <row r="585" spans="1:28" ht="22.5" customHeight="1">
      <c r="A585" s="403" t="s">
        <v>3221</v>
      </c>
      <c r="B585" s="403"/>
      <c r="C585" s="404"/>
      <c r="D585" s="405">
        <v>45617.564664351848</v>
      </c>
      <c r="E585" s="406" t="str">
        <f t="shared" si="8"/>
        <v>EVE000582</v>
      </c>
      <c r="F585" s="407" t="s">
        <v>299</v>
      </c>
      <c r="G585" s="408" t="s">
        <v>3222</v>
      </c>
      <c r="H585" s="409"/>
      <c r="I585" s="410"/>
      <c r="J585" s="411"/>
      <c r="K585" s="408" t="s">
        <v>3223</v>
      </c>
      <c r="L585" s="412"/>
      <c r="M585" s="413"/>
      <c r="N585" s="414" t="s">
        <v>67</v>
      </c>
      <c r="O585" s="415" t="s">
        <v>144</v>
      </c>
      <c r="P585" s="416"/>
      <c r="Q585" s="208"/>
      <c r="R585" s="272"/>
      <c r="S585" s="417" t="s">
        <v>3224</v>
      </c>
      <c r="T585" s="417" t="s">
        <v>302</v>
      </c>
      <c r="U585" s="415"/>
      <c r="V585" s="211"/>
      <c r="W585" s="418">
        <v>45617.564664351848</v>
      </c>
      <c r="X585" s="419"/>
      <c r="Y585" s="419" t="str">
        <f t="shared" ca="1" si="9"/>
        <v>0 วัน 0 ชั่วโมง</v>
      </c>
      <c r="Z585" s="420"/>
      <c r="AA585" s="211" t="s">
        <v>3225</v>
      </c>
      <c r="AB585" s="420"/>
    </row>
    <row r="586" spans="1:28" ht="22.5" customHeight="1">
      <c r="A586" s="403" t="s">
        <v>3226</v>
      </c>
      <c r="B586" s="403"/>
      <c r="C586" s="404" t="s">
        <v>61</v>
      </c>
      <c r="D586" s="405">
        <v>45617.595752314817</v>
      </c>
      <c r="E586" s="406" t="str">
        <f t="shared" si="8"/>
        <v>เดอ000583</v>
      </c>
      <c r="F586" s="407" t="s">
        <v>1078</v>
      </c>
      <c r="G586" s="408" t="s">
        <v>3227</v>
      </c>
      <c r="H586" s="409"/>
      <c r="I586" s="410"/>
      <c r="J586" s="411"/>
      <c r="K586" s="408" t="s">
        <v>3228</v>
      </c>
      <c r="L586" s="412" t="s">
        <v>3229</v>
      </c>
      <c r="M586" s="413"/>
      <c r="N586" s="414" t="s">
        <v>57</v>
      </c>
      <c r="O586" s="415" t="s">
        <v>144</v>
      </c>
      <c r="P586" s="416"/>
      <c r="Q586" s="208"/>
      <c r="R586" s="272"/>
      <c r="S586" s="417" t="s">
        <v>1233</v>
      </c>
      <c r="T586" s="417" t="s">
        <v>1233</v>
      </c>
      <c r="U586" s="415"/>
      <c r="V586" s="211"/>
      <c r="W586" s="418">
        <v>45617.595752314817</v>
      </c>
      <c r="X586" s="419"/>
      <c r="Y586" s="419" t="str">
        <f t="shared" ca="1" si="9"/>
        <v>0 วัน 0 ชั่วโมง</v>
      </c>
      <c r="Z586" s="420"/>
      <c r="AA586" s="211"/>
      <c r="AB586" s="420"/>
    </row>
    <row r="587" spans="1:28" ht="22.5" customHeight="1">
      <c r="A587" s="403" t="s">
        <v>3230</v>
      </c>
      <c r="B587" s="403"/>
      <c r="C587" s="404" t="s">
        <v>51</v>
      </c>
      <c r="D587" s="405">
        <v>45619.431817129633</v>
      </c>
      <c r="E587" s="406" t="str">
        <f t="shared" si="8"/>
        <v>AME000584</v>
      </c>
      <c r="F587" s="407" t="s">
        <v>63</v>
      </c>
      <c r="G587" s="408" t="s">
        <v>2361</v>
      </c>
      <c r="H587" s="409"/>
      <c r="I587" s="410"/>
      <c r="J587" s="411"/>
      <c r="K587" s="408" t="s">
        <v>3231</v>
      </c>
      <c r="L587" s="412"/>
      <c r="M587" s="413"/>
      <c r="N587" s="414" t="s">
        <v>67</v>
      </c>
      <c r="O587" s="415" t="s">
        <v>466</v>
      </c>
      <c r="P587" s="416"/>
      <c r="Q587" s="208"/>
      <c r="R587" s="272"/>
      <c r="S587" s="417" t="s">
        <v>3232</v>
      </c>
      <c r="T587" s="417" t="s">
        <v>3232</v>
      </c>
      <c r="U587" s="415"/>
      <c r="V587" s="211"/>
      <c r="W587" s="418">
        <v>45619.431817129633</v>
      </c>
      <c r="X587" s="419"/>
      <c r="Y587" s="419" t="str">
        <f t="shared" ca="1" si="9"/>
        <v>0 วัน 0 ชั่วโมง</v>
      </c>
      <c r="Z587" s="420"/>
      <c r="AA587" s="211" t="s">
        <v>3232</v>
      </c>
      <c r="AB587" s="420"/>
    </row>
    <row r="588" spans="1:28" ht="22.5" customHeight="1">
      <c r="A588" s="403" t="s">
        <v>3233</v>
      </c>
      <c r="B588" s="403"/>
      <c r="C588" s="404" t="s">
        <v>51</v>
      </c>
      <c r="D588" s="405">
        <v>45619.531689814816</v>
      </c>
      <c r="E588" s="406" t="str">
        <f t="shared" si="8"/>
        <v>TRU000585</v>
      </c>
      <c r="F588" s="407" t="b">
        <v>1</v>
      </c>
      <c r="G588" s="408" t="s">
        <v>3234</v>
      </c>
      <c r="H588" s="409"/>
      <c r="I588" s="410"/>
      <c r="J588" s="411"/>
      <c r="K588" s="408" t="s">
        <v>3235</v>
      </c>
      <c r="L588" s="412" t="s">
        <v>3236</v>
      </c>
      <c r="M588" s="413"/>
      <c r="N588" s="414" t="s">
        <v>67</v>
      </c>
      <c r="O588" s="415" t="s">
        <v>144</v>
      </c>
      <c r="P588" s="416"/>
      <c r="Q588" s="208">
        <v>45622.427037037036</v>
      </c>
      <c r="R588" s="272"/>
      <c r="S588" s="417" t="s">
        <v>3237</v>
      </c>
      <c r="T588" s="417" t="s">
        <v>3238</v>
      </c>
      <c r="U588" s="415"/>
      <c r="V588" s="211" t="s">
        <v>3239</v>
      </c>
      <c r="W588" s="418">
        <v>45622.142800925925</v>
      </c>
      <c r="X588" s="419"/>
      <c r="Y588" s="419" t="str">
        <f t="shared" ca="1" si="9"/>
        <v>2.61 วัน 14.67 ชั่วโมง</v>
      </c>
      <c r="Z588" s="420"/>
      <c r="AA588" s="211"/>
      <c r="AB588" s="420"/>
    </row>
    <row r="589" spans="1:28" ht="22.5" customHeight="1">
      <c r="A589" s="403" t="s">
        <v>3240</v>
      </c>
      <c r="B589" s="403"/>
      <c r="C589" s="404"/>
      <c r="D589" s="405">
        <v>45619.541446759256</v>
      </c>
      <c r="E589" s="406" t="str">
        <f t="shared" si="8"/>
        <v>TRU000586</v>
      </c>
      <c r="F589" s="407" t="b">
        <v>1</v>
      </c>
      <c r="G589" s="408" t="s">
        <v>3199</v>
      </c>
      <c r="H589" s="409"/>
      <c r="I589" s="410"/>
      <c r="J589" s="411"/>
      <c r="K589" s="408" t="s">
        <v>3241</v>
      </c>
      <c r="L589" s="412"/>
      <c r="M589" s="413"/>
      <c r="N589" s="414" t="s">
        <v>71</v>
      </c>
      <c r="O589" s="415" t="s">
        <v>144</v>
      </c>
      <c r="P589" s="416" t="s">
        <v>2814</v>
      </c>
      <c r="Q589" s="208"/>
      <c r="R589" s="272"/>
      <c r="S589" s="417" t="s">
        <v>2824</v>
      </c>
      <c r="T589" s="417" t="s">
        <v>2824</v>
      </c>
      <c r="U589" s="415"/>
      <c r="V589" s="211"/>
      <c r="W589" s="418">
        <v>45619.541446759256</v>
      </c>
      <c r="X589" s="419"/>
      <c r="Y589" s="419" t="str">
        <f t="shared" ca="1" si="9"/>
        <v>0 วัน 0 ชั่วโมง</v>
      </c>
      <c r="Z589" s="420"/>
      <c r="AA589" s="211"/>
      <c r="AB589" s="420"/>
    </row>
    <row r="590" spans="1:28" ht="22.5" customHeight="1">
      <c r="A590" s="403" t="s">
        <v>3242</v>
      </c>
      <c r="B590" s="403"/>
      <c r="C590" s="404"/>
      <c r="D590" s="405">
        <v>45619.546122685184</v>
      </c>
      <c r="E590" s="406" t="str">
        <f t="shared" si="8"/>
        <v>DTA000587</v>
      </c>
      <c r="F590" s="407" t="s">
        <v>543</v>
      </c>
      <c r="G590" s="426" t="s">
        <v>2736</v>
      </c>
      <c r="H590" s="409"/>
      <c r="I590" s="410"/>
      <c r="J590" s="411"/>
      <c r="K590" s="408" t="s">
        <v>3243</v>
      </c>
      <c r="L590" s="412"/>
      <c r="M590" s="413"/>
      <c r="N590" s="414" t="s">
        <v>71</v>
      </c>
      <c r="O590" s="415" t="s">
        <v>144</v>
      </c>
      <c r="P590" s="416" t="s">
        <v>2814</v>
      </c>
      <c r="Q590" s="208"/>
      <c r="R590" s="272"/>
      <c r="S590" s="417"/>
      <c r="T590" s="417"/>
      <c r="U590" s="415"/>
      <c r="V590" s="211"/>
      <c r="W590" s="418">
        <v>45619.546122685184</v>
      </c>
      <c r="X590" s="419"/>
      <c r="Y590" s="419" t="str">
        <f t="shared" ca="1" si="9"/>
        <v>0 วัน 0 ชั่วโมง</v>
      </c>
      <c r="Z590" s="420"/>
      <c r="AA590" s="211"/>
      <c r="AB590" s="420"/>
    </row>
    <row r="591" spans="1:28" ht="22.5" customHeight="1">
      <c r="A591" s="403" t="s">
        <v>3244</v>
      </c>
      <c r="B591" s="403"/>
      <c r="C591" s="404"/>
      <c r="D591" s="405">
        <v>45619.5469212963</v>
      </c>
      <c r="E591" s="406" t="str">
        <f t="shared" si="8"/>
        <v>TRU000588</v>
      </c>
      <c r="F591" s="407" t="b">
        <v>1</v>
      </c>
      <c r="G591" s="408" t="s">
        <v>3245</v>
      </c>
      <c r="H591" s="409"/>
      <c r="I591" s="410"/>
      <c r="J591" s="411"/>
      <c r="K591" s="408" t="s">
        <v>3246</v>
      </c>
      <c r="L591" s="412"/>
      <c r="M591" s="413"/>
      <c r="N591" s="414" t="s">
        <v>71</v>
      </c>
      <c r="O591" s="415" t="s">
        <v>144</v>
      </c>
      <c r="P591" s="416" t="s">
        <v>2814</v>
      </c>
      <c r="Q591" s="208"/>
      <c r="R591" s="272"/>
      <c r="S591" s="417"/>
      <c r="T591" s="417"/>
      <c r="U591" s="415"/>
      <c r="V591" s="211"/>
      <c r="W591" s="418">
        <v>45619.5469212963</v>
      </c>
      <c r="X591" s="419"/>
      <c r="Y591" s="419" t="str">
        <f t="shared" ca="1" si="9"/>
        <v>0 วัน 0 ชั่วโมง</v>
      </c>
      <c r="Z591" s="420"/>
      <c r="AA591" s="211"/>
      <c r="AB591" s="420"/>
    </row>
    <row r="592" spans="1:28" ht="22.5" customHeight="1">
      <c r="A592" s="403" t="s">
        <v>3247</v>
      </c>
      <c r="B592" s="403"/>
      <c r="C592" s="404" t="s">
        <v>51</v>
      </c>
      <c r="D592" s="405">
        <v>45617.547569444447</v>
      </c>
      <c r="E592" s="406" t="str">
        <f t="shared" si="8"/>
        <v>LAB000589</v>
      </c>
      <c r="F592" s="407" t="s">
        <v>462</v>
      </c>
      <c r="G592" s="408" t="s">
        <v>3248</v>
      </c>
      <c r="H592" s="409"/>
      <c r="I592" s="410"/>
      <c r="J592" s="411"/>
      <c r="K592" s="408" t="s">
        <v>3249</v>
      </c>
      <c r="L592" s="412" t="s">
        <v>3250</v>
      </c>
      <c r="M592" s="413"/>
      <c r="N592" s="414" t="s">
        <v>57</v>
      </c>
      <c r="O592" s="415" t="s">
        <v>144</v>
      </c>
      <c r="P592" s="416"/>
      <c r="Q592" s="208"/>
      <c r="R592" s="272"/>
      <c r="S592" s="417" t="s">
        <v>1233</v>
      </c>
      <c r="T592" s="417" t="s">
        <v>1233</v>
      </c>
      <c r="U592" s="415"/>
      <c r="V592" s="211"/>
      <c r="W592" s="418">
        <v>45619.547569444447</v>
      </c>
      <c r="X592" s="419"/>
      <c r="Y592" s="419" t="str">
        <f t="shared" ca="1" si="9"/>
        <v>2 วัน 0 ชั่วโมง</v>
      </c>
      <c r="Z592" s="420"/>
      <c r="AA592" s="211"/>
      <c r="AB592" s="420"/>
    </row>
    <row r="593" spans="1:28" ht="22.5" customHeight="1">
      <c r="A593" s="403" t="s">
        <v>3251</v>
      </c>
      <c r="B593" s="403"/>
      <c r="C593" s="404"/>
      <c r="D593" s="405">
        <v>45619.549201388887</v>
      </c>
      <c r="E593" s="406" t="str">
        <f t="shared" si="8"/>
        <v>EVE000590</v>
      </c>
      <c r="F593" s="407" t="s">
        <v>299</v>
      </c>
      <c r="G593" s="408" t="s">
        <v>1275</v>
      </c>
      <c r="H593" s="409"/>
      <c r="I593" s="410"/>
      <c r="J593" s="411"/>
      <c r="K593" s="408" t="s">
        <v>3252</v>
      </c>
      <c r="L593" s="412" t="s">
        <v>3253</v>
      </c>
      <c r="M593" s="413"/>
      <c r="N593" s="414" t="s">
        <v>57</v>
      </c>
      <c r="O593" s="415" t="s">
        <v>144</v>
      </c>
      <c r="P593" s="416"/>
      <c r="Q593" s="208"/>
      <c r="R593" s="272"/>
      <c r="S593" s="417" t="s">
        <v>302</v>
      </c>
      <c r="T593" s="417" t="s">
        <v>302</v>
      </c>
      <c r="U593" s="415"/>
      <c r="V593" s="211"/>
      <c r="W593" s="418">
        <v>45619.549201388887</v>
      </c>
      <c r="X593" s="419"/>
      <c r="Y593" s="419" t="str">
        <f t="shared" ca="1" si="9"/>
        <v>0 วัน 0 ชั่วโมง</v>
      </c>
      <c r="Z593" s="420"/>
      <c r="AA593" s="211"/>
      <c r="AB593" s="420"/>
    </row>
    <row r="594" spans="1:28" ht="22.5" customHeight="1">
      <c r="A594" s="403" t="s">
        <v>3254</v>
      </c>
      <c r="B594" s="403"/>
      <c r="C594" s="404"/>
      <c r="D594" s="405">
        <v>45619.550902777781</v>
      </c>
      <c r="E594" s="406" t="str">
        <f t="shared" ref="E594:E848" si="10">UPPER(LEFT(F594,3))&amp;TEXT(COUNTA($F$2:F594),"000000")</f>
        <v>BMN000591</v>
      </c>
      <c r="F594" s="407" t="s">
        <v>112</v>
      </c>
      <c r="G594" s="408" t="s">
        <v>494</v>
      </c>
      <c r="H594" s="409"/>
      <c r="I594" s="410" t="s">
        <v>3255</v>
      </c>
      <c r="J594" s="421" t="s">
        <v>3256</v>
      </c>
      <c r="K594" s="408" t="s">
        <v>3257</v>
      </c>
      <c r="L594" s="412"/>
      <c r="M594" s="413"/>
      <c r="N594" s="414" t="s">
        <v>71</v>
      </c>
      <c r="O594" s="415" t="s">
        <v>144</v>
      </c>
      <c r="P594" s="416"/>
      <c r="Q594" s="208"/>
      <c r="R594" s="272"/>
      <c r="S594" s="417"/>
      <c r="T594" s="417"/>
      <c r="U594" s="415"/>
      <c r="V594" s="211"/>
      <c r="W594" s="418">
        <v>45619.550902777781</v>
      </c>
      <c r="X594" s="419"/>
      <c r="Y594" s="419" t="str">
        <f t="shared" ref="Y594:Y848" ca="1" si="11">ROUND(IF(ISBLANK(W594), (NOW() - D594) * 24 / 24, (W594 - D594) * 24 / 24), 2) &amp; " วัน " &amp; ROUND(MOD(IF(ISBLANK(W594), (NOW() - D594) * 24, (W594 - D594) * 24), 24), 2) &amp; " ชั่วโมง"</f>
        <v>0 วัน 0 ชั่วโมง</v>
      </c>
      <c r="Z594" s="420"/>
      <c r="AA594" s="211"/>
      <c r="AB594" s="420"/>
    </row>
    <row r="595" spans="1:28" ht="22.5" customHeight="1">
      <c r="A595" s="403" t="s">
        <v>3258</v>
      </c>
      <c r="B595" s="403"/>
      <c r="C595" s="404" t="s">
        <v>51</v>
      </c>
      <c r="D595" s="405">
        <v>45619.552048611113</v>
      </c>
      <c r="E595" s="406" t="str">
        <f t="shared" si="10"/>
        <v>คอม000592</v>
      </c>
      <c r="F595" s="407" t="s">
        <v>1066</v>
      </c>
      <c r="G595" s="426" t="s">
        <v>2736</v>
      </c>
      <c r="H595" s="409"/>
      <c r="I595" s="410"/>
      <c r="J595" s="411"/>
      <c r="K595" s="408" t="s">
        <v>3259</v>
      </c>
      <c r="L595" s="412" t="s">
        <v>3260</v>
      </c>
      <c r="M595" s="413"/>
      <c r="N595" s="414" t="s">
        <v>3261</v>
      </c>
      <c r="O595" s="415" t="s">
        <v>144</v>
      </c>
      <c r="P595" s="416"/>
      <c r="Q595" s="208"/>
      <c r="R595" s="272"/>
      <c r="S595" s="417" t="s">
        <v>3262</v>
      </c>
      <c r="T595" s="417" t="s">
        <v>3263</v>
      </c>
      <c r="U595" s="415"/>
      <c r="V595" s="211"/>
      <c r="W595" s="418">
        <v>45619.552048611113</v>
      </c>
      <c r="X595" s="419"/>
      <c r="Y595" s="419" t="str">
        <f t="shared" ca="1" si="11"/>
        <v>0 วัน 0 ชั่วโมง</v>
      </c>
      <c r="Z595" s="420"/>
      <c r="AA595" s="211" t="s">
        <v>3264</v>
      </c>
      <c r="AB595" s="420"/>
    </row>
    <row r="596" spans="1:28" ht="22.5" customHeight="1">
      <c r="A596" s="403" t="s">
        <v>3265</v>
      </c>
      <c r="B596" s="403"/>
      <c r="C596" s="404" t="s">
        <v>51</v>
      </c>
      <c r="D596" s="405">
        <v>45621.33084490741</v>
      </c>
      <c r="E596" s="406" t="str">
        <f t="shared" si="10"/>
        <v>BMN000593</v>
      </c>
      <c r="F596" s="407" t="s">
        <v>112</v>
      </c>
      <c r="G596" s="408" t="s">
        <v>494</v>
      </c>
      <c r="H596" s="409"/>
      <c r="I596" s="410"/>
      <c r="J596" s="411"/>
      <c r="K596" s="408" t="s">
        <v>3266</v>
      </c>
      <c r="L596" s="412" t="s">
        <v>3267</v>
      </c>
      <c r="M596" s="413"/>
      <c r="N596" s="414" t="s">
        <v>57</v>
      </c>
      <c r="O596" s="415" t="s">
        <v>144</v>
      </c>
      <c r="P596" s="416"/>
      <c r="Q596" s="208"/>
      <c r="R596" s="272"/>
      <c r="S596" s="417" t="s">
        <v>3268</v>
      </c>
      <c r="T596" s="417" t="s">
        <v>3269</v>
      </c>
      <c r="U596" s="415"/>
      <c r="V596" s="211"/>
      <c r="W596" s="418">
        <v>45621.33084490741</v>
      </c>
      <c r="X596" s="419"/>
      <c r="Y596" s="419" t="str">
        <f t="shared" ca="1" si="11"/>
        <v>0 วัน 0 ชั่วโมง</v>
      </c>
      <c r="Z596" s="420"/>
      <c r="AA596" s="211"/>
      <c r="AB596" s="420"/>
    </row>
    <row r="597" spans="1:28" ht="22.5" customHeight="1">
      <c r="A597" s="403" t="s">
        <v>3270</v>
      </c>
      <c r="B597" s="403"/>
      <c r="C597" s="404"/>
      <c r="D597" s="405">
        <v>45621.337812500002</v>
      </c>
      <c r="E597" s="406" t="str">
        <f t="shared" si="10"/>
        <v>ALD000594</v>
      </c>
      <c r="F597" s="407" t="s">
        <v>749</v>
      </c>
      <c r="G597" s="408" t="s">
        <v>840</v>
      </c>
      <c r="H597" s="409"/>
      <c r="I597" s="410"/>
      <c r="J597" s="411"/>
      <c r="K597" s="408" t="s">
        <v>3271</v>
      </c>
      <c r="L597" s="412" t="s">
        <v>3272</v>
      </c>
      <c r="M597" s="413"/>
      <c r="N597" s="414" t="s">
        <v>57</v>
      </c>
      <c r="O597" s="415" t="s">
        <v>144</v>
      </c>
      <c r="P597" s="416"/>
      <c r="Q597" s="208"/>
      <c r="R597" s="272"/>
      <c r="S597" s="417" t="s">
        <v>1233</v>
      </c>
      <c r="T597" s="417" t="s">
        <v>1233</v>
      </c>
      <c r="U597" s="415"/>
      <c r="V597" s="211" t="s">
        <v>3273</v>
      </c>
      <c r="W597" s="418">
        <v>45621.337812500002</v>
      </c>
      <c r="X597" s="419"/>
      <c r="Y597" s="419" t="str">
        <f t="shared" ca="1" si="11"/>
        <v>0 วัน 0 ชั่วโมง</v>
      </c>
      <c r="Z597" s="420"/>
      <c r="AA597" s="211"/>
      <c r="AB597" s="420"/>
    </row>
    <row r="598" spans="1:28" ht="22.5" customHeight="1">
      <c r="A598" s="403" t="s">
        <v>3274</v>
      </c>
      <c r="B598" s="424" t="s">
        <v>3275</v>
      </c>
      <c r="C598" s="404" t="s">
        <v>51</v>
      </c>
      <c r="D598" s="405">
        <v>45621.362476851849</v>
      </c>
      <c r="E598" s="406" t="str">
        <f t="shared" si="10"/>
        <v>TRU000595</v>
      </c>
      <c r="F598" s="407" t="b">
        <v>1</v>
      </c>
      <c r="G598" s="408" t="s">
        <v>335</v>
      </c>
      <c r="H598" s="409"/>
      <c r="I598" s="410" t="s">
        <v>3276</v>
      </c>
      <c r="J598" s="421" t="s">
        <v>3277</v>
      </c>
      <c r="K598" s="408" t="s">
        <v>3278</v>
      </c>
      <c r="L598" s="412" t="s">
        <v>3279</v>
      </c>
      <c r="M598" s="413"/>
      <c r="N598" s="414" t="s">
        <v>71</v>
      </c>
      <c r="O598" s="415" t="s">
        <v>144</v>
      </c>
      <c r="P598" s="416" t="s">
        <v>2814</v>
      </c>
      <c r="Q598" s="208"/>
      <c r="R598" s="272"/>
      <c r="S598" s="417"/>
      <c r="T598" s="417"/>
      <c r="U598" s="415"/>
      <c r="V598" s="211"/>
      <c r="W598" s="418">
        <v>45621.362476851849</v>
      </c>
      <c r="X598" s="419"/>
      <c r="Y598" s="419" t="str">
        <f t="shared" ca="1" si="11"/>
        <v>0 วัน 0 ชั่วโมง</v>
      </c>
      <c r="Z598" s="420"/>
      <c r="AA598" s="211"/>
      <c r="AB598" s="420"/>
    </row>
    <row r="599" spans="1:28" ht="22.5" customHeight="1">
      <c r="A599" s="403" t="s">
        <v>3280</v>
      </c>
      <c r="B599" s="424" t="s">
        <v>3281</v>
      </c>
      <c r="C599" s="404" t="s">
        <v>51</v>
      </c>
      <c r="D599" s="405">
        <v>45621.36445601852</v>
      </c>
      <c r="E599" s="406" t="str">
        <f t="shared" si="10"/>
        <v>TRU000596</v>
      </c>
      <c r="F599" s="407" t="b">
        <v>1</v>
      </c>
      <c r="G599" s="408" t="s">
        <v>424</v>
      </c>
      <c r="H599" s="409"/>
      <c r="I599" s="410" t="s">
        <v>3282</v>
      </c>
      <c r="J599" s="421" t="s">
        <v>3283</v>
      </c>
      <c r="K599" s="408" t="s">
        <v>3284</v>
      </c>
      <c r="L599" s="412" t="s">
        <v>3285</v>
      </c>
      <c r="M599" s="413"/>
      <c r="N599" s="414" t="s">
        <v>67</v>
      </c>
      <c r="O599" s="415" t="s">
        <v>144</v>
      </c>
      <c r="P599" s="416"/>
      <c r="Q599" s="208"/>
      <c r="R599" s="272"/>
      <c r="S599" s="417" t="s">
        <v>3286</v>
      </c>
      <c r="T599" s="417" t="s">
        <v>2625</v>
      </c>
      <c r="U599" s="415"/>
      <c r="V599" s="211" t="s">
        <v>3287</v>
      </c>
      <c r="W599" s="418">
        <v>45621.59778935185</v>
      </c>
      <c r="X599" s="419"/>
      <c r="Y599" s="419" t="str">
        <f t="shared" ca="1" si="11"/>
        <v>0.23 วัน 5.6 ชั่วโมง</v>
      </c>
      <c r="Z599" s="420"/>
      <c r="AA599" s="211"/>
      <c r="AB599" s="420"/>
    </row>
    <row r="600" spans="1:28" ht="22.5" customHeight="1">
      <c r="A600" s="403" t="s">
        <v>3288</v>
      </c>
      <c r="B600" s="403"/>
      <c r="C600" s="404" t="s">
        <v>51</v>
      </c>
      <c r="D600" s="405">
        <v>45621.400752314818</v>
      </c>
      <c r="E600" s="406" t="str">
        <f t="shared" si="10"/>
        <v>BMN000597</v>
      </c>
      <c r="F600" s="407" t="s">
        <v>112</v>
      </c>
      <c r="G600" s="408" t="s">
        <v>494</v>
      </c>
      <c r="H600" s="409"/>
      <c r="I600" s="410"/>
      <c r="J600" s="411"/>
      <c r="K600" s="408" t="s">
        <v>3289</v>
      </c>
      <c r="L600" s="412"/>
      <c r="M600" s="413"/>
      <c r="N600" s="414" t="s">
        <v>57</v>
      </c>
      <c r="O600" s="415" t="s">
        <v>144</v>
      </c>
      <c r="P600" s="416"/>
      <c r="Q600" s="208">
        <v>45621.405104166668</v>
      </c>
      <c r="R600" s="272"/>
      <c r="S600" s="417" t="s">
        <v>3290</v>
      </c>
      <c r="T600" s="417"/>
      <c r="U600" s="415"/>
      <c r="V600" s="211"/>
      <c r="W600" s="418">
        <v>45621.400752314818</v>
      </c>
      <c r="X600" s="419"/>
      <c r="Y600" s="419" t="str">
        <f t="shared" ca="1" si="11"/>
        <v>0 วัน 0 ชั่วโมง</v>
      </c>
      <c r="Z600" s="420"/>
      <c r="AA600" s="211" t="s">
        <v>3291</v>
      </c>
      <c r="AB600" s="420"/>
    </row>
    <row r="601" spans="1:28" ht="22.5" customHeight="1">
      <c r="A601" s="424" t="s">
        <v>3292</v>
      </c>
      <c r="B601" s="403"/>
      <c r="C601" s="404" t="s">
        <v>51</v>
      </c>
      <c r="D601" s="405">
        <v>45621.462129629632</v>
      </c>
      <c r="E601" s="406" t="str">
        <f t="shared" si="10"/>
        <v>EVE000598</v>
      </c>
      <c r="F601" s="407" t="s">
        <v>299</v>
      </c>
      <c r="G601" s="408" t="s">
        <v>3293</v>
      </c>
      <c r="H601" s="409"/>
      <c r="I601" s="410"/>
      <c r="J601" s="411"/>
      <c r="K601" s="408" t="s">
        <v>3294</v>
      </c>
      <c r="L601" s="412"/>
      <c r="M601" s="413"/>
      <c r="N601" s="414" t="s">
        <v>57</v>
      </c>
      <c r="O601" s="415" t="s">
        <v>144</v>
      </c>
      <c r="P601" s="416"/>
      <c r="Q601" s="208"/>
      <c r="R601" s="272"/>
      <c r="S601" s="417" t="s">
        <v>3295</v>
      </c>
      <c r="T601" s="417"/>
      <c r="U601" s="415"/>
      <c r="V601" s="211"/>
      <c r="W601" s="418">
        <v>45621.462129629632</v>
      </c>
      <c r="X601" s="419"/>
      <c r="Y601" s="419" t="str">
        <f t="shared" ca="1" si="11"/>
        <v>0 วัน 0 ชั่วโมง</v>
      </c>
      <c r="Z601" s="420"/>
      <c r="AA601" s="211" t="s">
        <v>3296</v>
      </c>
      <c r="AB601" s="420"/>
    </row>
    <row r="602" spans="1:28" ht="22.5" customHeight="1">
      <c r="A602" s="403" t="s">
        <v>3297</v>
      </c>
      <c r="B602" s="403"/>
      <c r="C602" s="404" t="s">
        <v>51</v>
      </c>
      <c r="D602" s="405">
        <v>45621.463333333333</v>
      </c>
      <c r="E602" s="406" t="str">
        <f t="shared" si="10"/>
        <v>EVE000599</v>
      </c>
      <c r="F602" s="407" t="s">
        <v>299</v>
      </c>
      <c r="G602" s="408" t="s">
        <v>1599</v>
      </c>
      <c r="H602" s="409"/>
      <c r="I602" s="410"/>
      <c r="J602" s="411"/>
      <c r="K602" s="408" t="s">
        <v>3298</v>
      </c>
      <c r="L602" s="412"/>
      <c r="M602" s="413"/>
      <c r="N602" s="414" t="s">
        <v>57</v>
      </c>
      <c r="O602" s="415" t="s">
        <v>144</v>
      </c>
      <c r="P602" s="416"/>
      <c r="Q602" s="208"/>
      <c r="R602" s="272"/>
      <c r="S602" s="417" t="s">
        <v>3299</v>
      </c>
      <c r="T602" s="417" t="s">
        <v>3300</v>
      </c>
      <c r="U602" s="415"/>
      <c r="V602" s="211"/>
      <c r="W602" s="418">
        <v>45621.463333333333</v>
      </c>
      <c r="X602" s="419"/>
      <c r="Y602" s="419" t="str">
        <f t="shared" ca="1" si="11"/>
        <v>0 วัน 0 ชั่วโมง</v>
      </c>
      <c r="Z602" s="420"/>
      <c r="AA602" s="211"/>
      <c r="AB602" s="420"/>
    </row>
    <row r="603" spans="1:28" ht="22.5" customHeight="1">
      <c r="A603" s="403" t="s">
        <v>3301</v>
      </c>
      <c r="B603" s="403"/>
      <c r="C603" s="404" t="s">
        <v>51</v>
      </c>
      <c r="D603" s="405">
        <v>45621.65247685185</v>
      </c>
      <c r="E603" s="406" t="str">
        <f t="shared" si="10"/>
        <v>LAB000600</v>
      </c>
      <c r="F603" s="407" t="s">
        <v>462</v>
      </c>
      <c r="G603" s="408" t="s">
        <v>688</v>
      </c>
      <c r="H603" s="409"/>
      <c r="I603" s="410" t="s">
        <v>3302</v>
      </c>
      <c r="J603" s="411"/>
      <c r="K603" s="408" t="s">
        <v>3303</v>
      </c>
      <c r="L603" s="412" t="s">
        <v>3304</v>
      </c>
      <c r="M603" s="413"/>
      <c r="N603" s="414" t="s">
        <v>67</v>
      </c>
      <c r="O603" s="415" t="s">
        <v>466</v>
      </c>
      <c r="P603" s="416"/>
      <c r="Q603" s="208"/>
      <c r="R603" s="272"/>
      <c r="S603" s="417"/>
      <c r="T603" s="417"/>
      <c r="U603" s="415"/>
      <c r="V603" s="211"/>
      <c r="W603" s="418">
        <v>45621.65247685185</v>
      </c>
      <c r="X603" s="419"/>
      <c r="Y603" s="419" t="str">
        <f t="shared" ca="1" si="11"/>
        <v>0 วัน 0 ชั่วโมง</v>
      </c>
      <c r="Z603" s="420"/>
      <c r="AA603" s="211"/>
      <c r="AB603" s="420"/>
    </row>
    <row r="604" spans="1:28" ht="22.5" customHeight="1">
      <c r="A604" s="403" t="s">
        <v>3305</v>
      </c>
      <c r="B604" s="424" t="s">
        <v>3306</v>
      </c>
      <c r="C604" s="404" t="s">
        <v>51</v>
      </c>
      <c r="D604" s="405">
        <v>45622.33384259259</v>
      </c>
      <c r="E604" s="406" t="str">
        <f t="shared" si="10"/>
        <v>TRU000601</v>
      </c>
      <c r="F604" s="407" t="b">
        <v>1</v>
      </c>
      <c r="G604" s="408" t="s">
        <v>703</v>
      </c>
      <c r="H604" s="409"/>
      <c r="I604" s="410" t="s">
        <v>3307</v>
      </c>
      <c r="J604" s="421" t="s">
        <v>3308</v>
      </c>
      <c r="K604" s="408" t="s">
        <v>3309</v>
      </c>
      <c r="L604" s="412" t="s">
        <v>3310</v>
      </c>
      <c r="M604" s="413"/>
      <c r="N604" s="414" t="s">
        <v>67</v>
      </c>
      <c r="O604" s="415" t="s">
        <v>466</v>
      </c>
      <c r="P604" s="416"/>
      <c r="Q604" s="208"/>
      <c r="R604" s="272"/>
      <c r="S604" s="417" t="s">
        <v>3311</v>
      </c>
      <c r="T604" s="417" t="s">
        <v>3311</v>
      </c>
      <c r="U604" s="415"/>
      <c r="V604" s="211"/>
      <c r="W604" s="418">
        <v>45622.33384259259</v>
      </c>
      <c r="X604" s="419"/>
      <c r="Y604" s="419" t="str">
        <f t="shared" ca="1" si="11"/>
        <v>0 วัน 0 ชั่วโมง</v>
      </c>
      <c r="Z604" s="420"/>
      <c r="AA604" s="211"/>
      <c r="AB604" s="420"/>
    </row>
    <row r="605" spans="1:28" ht="22.5" customHeight="1">
      <c r="A605" s="403" t="s">
        <v>3312</v>
      </c>
      <c r="B605" s="403"/>
      <c r="C605" s="404" t="s">
        <v>51</v>
      </c>
      <c r="D605" s="405">
        <v>45622.465821759259</v>
      </c>
      <c r="E605" s="406" t="str">
        <f t="shared" si="10"/>
        <v>SUS000602</v>
      </c>
      <c r="F605" s="407" t="s">
        <v>1024</v>
      </c>
      <c r="G605" s="408" t="s">
        <v>1038</v>
      </c>
      <c r="H605" s="409"/>
      <c r="I605" s="410"/>
      <c r="J605" s="411"/>
      <c r="K605" s="408" t="s">
        <v>3313</v>
      </c>
      <c r="L605" s="412" t="s">
        <v>3314</v>
      </c>
      <c r="M605" s="413"/>
      <c r="N605" s="414" t="s">
        <v>67</v>
      </c>
      <c r="O605" s="415" t="s">
        <v>144</v>
      </c>
      <c r="P605" s="416"/>
      <c r="Q605" s="208"/>
      <c r="R605" s="272"/>
      <c r="S605" s="417" t="s">
        <v>1233</v>
      </c>
      <c r="T605" s="417" t="s">
        <v>3315</v>
      </c>
      <c r="U605" s="415"/>
      <c r="V605" s="211"/>
      <c r="W605" s="418">
        <v>45622.465821759259</v>
      </c>
      <c r="X605" s="419"/>
      <c r="Y605" s="419" t="str">
        <f t="shared" ca="1" si="11"/>
        <v>0 วัน 0 ชั่วโมง</v>
      </c>
      <c r="Z605" s="420"/>
      <c r="AA605" s="211"/>
      <c r="AB605" s="420"/>
    </row>
    <row r="606" spans="1:28" ht="22.5" customHeight="1">
      <c r="A606" s="403" t="s">
        <v>3316</v>
      </c>
      <c r="B606" s="403"/>
      <c r="C606" s="404" t="s">
        <v>51</v>
      </c>
      <c r="D606" s="405">
        <v>45622.555648148147</v>
      </c>
      <c r="E606" s="406" t="str">
        <f t="shared" si="10"/>
        <v>BMN000603</v>
      </c>
      <c r="F606" s="407" t="s">
        <v>112</v>
      </c>
      <c r="G606" s="408" t="s">
        <v>3317</v>
      </c>
      <c r="H606" s="409"/>
      <c r="I606" s="410"/>
      <c r="J606" s="411"/>
      <c r="K606" s="408" t="s">
        <v>3318</v>
      </c>
      <c r="L606" s="412" t="s">
        <v>3319</v>
      </c>
      <c r="M606" s="413"/>
      <c r="N606" s="414" t="s">
        <v>57</v>
      </c>
      <c r="O606" s="415" t="s">
        <v>144</v>
      </c>
      <c r="P606" s="416"/>
      <c r="Q606" s="208"/>
      <c r="R606" s="272"/>
      <c r="S606" s="417" t="s">
        <v>3320</v>
      </c>
      <c r="T606" s="417"/>
      <c r="U606" s="415"/>
      <c r="V606" s="211"/>
      <c r="W606" s="418">
        <v>45622.555648148147</v>
      </c>
      <c r="X606" s="419"/>
      <c r="Y606" s="419" t="str">
        <f t="shared" ca="1" si="11"/>
        <v>0 วัน 0 ชั่วโมง</v>
      </c>
      <c r="Z606" s="420"/>
      <c r="AA606" s="211"/>
      <c r="AB606" s="420"/>
    </row>
    <row r="607" spans="1:28" ht="22.5" customHeight="1">
      <c r="A607" s="403" t="s">
        <v>3321</v>
      </c>
      <c r="B607" s="403"/>
      <c r="C607" s="404" t="s">
        <v>51</v>
      </c>
      <c r="D607" s="405">
        <v>45622.61959490741</v>
      </c>
      <c r="E607" s="406" t="str">
        <f t="shared" si="10"/>
        <v>TRU000604</v>
      </c>
      <c r="F607" s="407" t="b">
        <v>1</v>
      </c>
      <c r="G607" s="408" t="s">
        <v>3091</v>
      </c>
      <c r="H607" s="409"/>
      <c r="I607" s="410"/>
      <c r="J607" s="411"/>
      <c r="K607" s="408" t="s">
        <v>3322</v>
      </c>
      <c r="L607" s="412"/>
      <c r="M607" s="413"/>
      <c r="N607" s="414" t="s">
        <v>71</v>
      </c>
      <c r="O607" s="415" t="s">
        <v>144</v>
      </c>
      <c r="P607" s="416" t="s">
        <v>2814</v>
      </c>
      <c r="Q607" s="208"/>
      <c r="R607" s="272"/>
      <c r="S607" s="417"/>
      <c r="T607" s="417"/>
      <c r="U607" s="415" t="s">
        <v>71</v>
      </c>
      <c r="V607" s="211"/>
      <c r="W607" s="418">
        <v>45622.61959490741</v>
      </c>
      <c r="X607" s="419"/>
      <c r="Y607" s="419" t="str">
        <f t="shared" ca="1" si="11"/>
        <v>0 วัน 0 ชั่วโมง</v>
      </c>
      <c r="Z607" s="420"/>
      <c r="AA607" s="211"/>
      <c r="AB607" s="420"/>
    </row>
    <row r="608" spans="1:28" ht="22.5" customHeight="1">
      <c r="A608" s="403" t="s">
        <v>3323</v>
      </c>
      <c r="B608" s="403"/>
      <c r="C608" s="404" t="s">
        <v>51</v>
      </c>
      <c r="D608" s="405">
        <v>45622.629803240743</v>
      </c>
      <c r="E608" s="406" t="str">
        <f t="shared" si="10"/>
        <v>ม.จ000605</v>
      </c>
      <c r="F608" s="407" t="s">
        <v>1101</v>
      </c>
      <c r="G608" s="408" t="s">
        <v>3324</v>
      </c>
      <c r="H608" s="409"/>
      <c r="I608" s="410"/>
      <c r="J608" s="411"/>
      <c r="K608" s="408" t="s">
        <v>3325</v>
      </c>
      <c r="L608" s="412" t="s">
        <v>3326</v>
      </c>
      <c r="M608" s="413"/>
      <c r="N608" s="414" t="s">
        <v>57</v>
      </c>
      <c r="O608" s="415" t="s">
        <v>144</v>
      </c>
      <c r="P608" s="416"/>
      <c r="Q608" s="208"/>
      <c r="R608" s="272"/>
      <c r="S608" s="417"/>
      <c r="T608" s="417"/>
      <c r="U608" s="415"/>
      <c r="V608" s="211"/>
      <c r="W608" s="418">
        <v>45622.629803240743</v>
      </c>
      <c r="X608" s="419"/>
      <c r="Y608" s="419" t="str">
        <f t="shared" ca="1" si="11"/>
        <v>0 วัน 0 ชั่วโมง</v>
      </c>
      <c r="Z608" s="420"/>
      <c r="AA608" s="211"/>
      <c r="AB608" s="420"/>
    </row>
    <row r="609" spans="1:28" ht="22.5" customHeight="1">
      <c r="A609" s="403" t="s">
        <v>3327</v>
      </c>
      <c r="B609" s="403"/>
      <c r="C609" s="404" t="s">
        <v>51</v>
      </c>
      <c r="D609" s="405">
        <v>45622.699537037035</v>
      </c>
      <c r="E609" s="406" t="str">
        <f t="shared" si="10"/>
        <v>BMN000606</v>
      </c>
      <c r="F609" s="407" t="s">
        <v>112</v>
      </c>
      <c r="G609" s="408" t="s">
        <v>2194</v>
      </c>
      <c r="H609" s="409"/>
      <c r="I609" s="410"/>
      <c r="J609" s="411"/>
      <c r="K609" s="408" t="s">
        <v>3328</v>
      </c>
      <c r="L609" s="412" t="s">
        <v>3329</v>
      </c>
      <c r="M609" s="413"/>
      <c r="N609" s="414" t="s">
        <v>57</v>
      </c>
      <c r="O609" s="415" t="s">
        <v>144</v>
      </c>
      <c r="P609" s="416"/>
      <c r="Q609" s="208"/>
      <c r="R609" s="272"/>
      <c r="S609" s="417"/>
      <c r="T609" s="417"/>
      <c r="U609" s="415"/>
      <c r="V609" s="211"/>
      <c r="W609" s="418">
        <v>45622.699537037035</v>
      </c>
      <c r="X609" s="419"/>
      <c r="Y609" s="419" t="str">
        <f t="shared" ca="1" si="11"/>
        <v>0 วัน 0 ชั่วโมง</v>
      </c>
      <c r="Z609" s="420"/>
      <c r="AA609" s="211"/>
      <c r="AB609" s="420"/>
    </row>
    <row r="610" spans="1:28" ht="22.5" customHeight="1">
      <c r="A610" s="403" t="s">
        <v>3330</v>
      </c>
      <c r="B610" s="403"/>
      <c r="C610" s="404" t="s">
        <v>51</v>
      </c>
      <c r="D610" s="405">
        <v>45622.702291666668</v>
      </c>
      <c r="E610" s="406" t="str">
        <f t="shared" si="10"/>
        <v>BMN000607</v>
      </c>
      <c r="F610" s="407" t="s">
        <v>112</v>
      </c>
      <c r="G610" s="408" t="s">
        <v>552</v>
      </c>
      <c r="H610" s="409"/>
      <c r="I610" s="410"/>
      <c r="J610" s="411"/>
      <c r="K610" s="408" t="s">
        <v>3331</v>
      </c>
      <c r="L610" s="412" t="s">
        <v>3332</v>
      </c>
      <c r="M610" s="413"/>
      <c r="N610" s="414" t="s">
        <v>57</v>
      </c>
      <c r="O610" s="415" t="s">
        <v>144</v>
      </c>
      <c r="P610" s="416"/>
      <c r="Q610" s="208"/>
      <c r="R610" s="272"/>
      <c r="S610" s="417" t="s">
        <v>1233</v>
      </c>
      <c r="T610" s="417" t="s">
        <v>1233</v>
      </c>
      <c r="U610" s="415"/>
      <c r="V610" s="211"/>
      <c r="W610" s="418">
        <v>45622.702291666668</v>
      </c>
      <c r="X610" s="419"/>
      <c r="Y610" s="419" t="str">
        <f t="shared" ca="1" si="11"/>
        <v>0 วัน 0 ชั่วโมง</v>
      </c>
      <c r="Z610" s="420"/>
      <c r="AA610" s="211"/>
      <c r="AB610" s="420"/>
    </row>
    <row r="611" spans="1:28" ht="22.5" customHeight="1">
      <c r="A611" s="403" t="s">
        <v>3333</v>
      </c>
      <c r="B611" s="403"/>
      <c r="C611" s="404" t="s">
        <v>51</v>
      </c>
      <c r="D611" s="405">
        <v>45623.333692129629</v>
      </c>
      <c r="E611" s="406" t="str">
        <f t="shared" si="10"/>
        <v>TRU000608</v>
      </c>
      <c r="F611" s="407" t="b">
        <v>1</v>
      </c>
      <c r="G611" s="408" t="s">
        <v>3334</v>
      </c>
      <c r="H611" s="409"/>
      <c r="I611" s="410"/>
      <c r="J611" s="411"/>
      <c r="K611" s="408" t="s">
        <v>3335</v>
      </c>
      <c r="L611" s="412" t="s">
        <v>3336</v>
      </c>
      <c r="M611" s="413"/>
      <c r="N611" s="414" t="s">
        <v>57</v>
      </c>
      <c r="O611" s="415" t="s">
        <v>144</v>
      </c>
      <c r="P611" s="416"/>
      <c r="Q611" s="208"/>
      <c r="R611" s="272"/>
      <c r="S611" s="417" t="s">
        <v>1233</v>
      </c>
      <c r="T611" s="417" t="s">
        <v>1233</v>
      </c>
      <c r="U611" s="415"/>
      <c r="V611" s="211"/>
      <c r="W611" s="418">
        <v>45625.333692129629</v>
      </c>
      <c r="X611" s="419"/>
      <c r="Y611" s="419" t="str">
        <f t="shared" ca="1" si="11"/>
        <v>2 วัน 0 ชั่วโมง</v>
      </c>
      <c r="Z611" s="420"/>
      <c r="AA611" s="211"/>
      <c r="AB611" s="420"/>
    </row>
    <row r="612" spans="1:28" ht="22.5" customHeight="1">
      <c r="A612" s="403" t="s">
        <v>3337</v>
      </c>
      <c r="B612" s="403"/>
      <c r="C612" s="404" t="s">
        <v>51</v>
      </c>
      <c r="D612" s="405">
        <v>45623.335231481484</v>
      </c>
      <c r="E612" s="406" t="str">
        <f t="shared" si="10"/>
        <v>BMN000609</v>
      </c>
      <c r="F612" s="407" t="s">
        <v>112</v>
      </c>
      <c r="G612" s="408" t="s">
        <v>2285</v>
      </c>
      <c r="H612" s="409"/>
      <c r="I612" s="410"/>
      <c r="J612" s="411"/>
      <c r="K612" s="408" t="s">
        <v>3338</v>
      </c>
      <c r="L612" s="412" t="s">
        <v>3339</v>
      </c>
      <c r="M612" s="413"/>
      <c r="N612" s="414" t="s">
        <v>57</v>
      </c>
      <c r="O612" s="415" t="s">
        <v>144</v>
      </c>
      <c r="P612" s="416"/>
      <c r="Q612" s="208"/>
      <c r="R612" s="272"/>
      <c r="S612" s="417" t="s">
        <v>3340</v>
      </c>
      <c r="T612" s="417" t="s">
        <v>3340</v>
      </c>
      <c r="U612" s="415"/>
      <c r="V612" s="211"/>
      <c r="W612" s="418">
        <v>45625.335231481484</v>
      </c>
      <c r="X612" s="419"/>
      <c r="Y612" s="419" t="str">
        <f t="shared" ca="1" si="11"/>
        <v>2 วัน 0 ชั่วโมง</v>
      </c>
      <c r="Z612" s="420"/>
      <c r="AA612" s="211"/>
      <c r="AB612" s="420"/>
    </row>
    <row r="613" spans="1:28" ht="22.5" customHeight="1">
      <c r="A613" s="403" t="s">
        <v>3341</v>
      </c>
      <c r="B613" s="403"/>
      <c r="C613" s="404" t="s">
        <v>51</v>
      </c>
      <c r="D613" s="405">
        <v>45623.345763888887</v>
      </c>
      <c r="E613" s="406" t="str">
        <f t="shared" si="10"/>
        <v>BMN000610</v>
      </c>
      <c r="F613" s="407" t="s">
        <v>112</v>
      </c>
      <c r="G613" s="408" t="s">
        <v>1162</v>
      </c>
      <c r="H613" s="409"/>
      <c r="I613" s="410"/>
      <c r="J613" s="411"/>
      <c r="K613" s="408" t="s">
        <v>3342</v>
      </c>
      <c r="L613" s="412" t="s">
        <v>3343</v>
      </c>
      <c r="M613" s="413"/>
      <c r="N613" s="414" t="s">
        <v>57</v>
      </c>
      <c r="O613" s="415" t="s">
        <v>144</v>
      </c>
      <c r="P613" s="416"/>
      <c r="Q613" s="208"/>
      <c r="R613" s="272"/>
      <c r="S613" s="417" t="s">
        <v>3340</v>
      </c>
      <c r="T613" s="417" t="s">
        <v>3340</v>
      </c>
      <c r="U613" s="415"/>
      <c r="V613" s="211"/>
      <c r="W613" s="418">
        <v>45625.345763888887</v>
      </c>
      <c r="X613" s="419"/>
      <c r="Y613" s="419" t="str">
        <f t="shared" ca="1" si="11"/>
        <v>2 วัน 0 ชั่วโมง</v>
      </c>
      <c r="Z613" s="420"/>
      <c r="AA613" s="211"/>
      <c r="AB613" s="420"/>
    </row>
    <row r="614" spans="1:28" ht="22.5" customHeight="1">
      <c r="A614" s="403" t="s">
        <v>3344</v>
      </c>
      <c r="B614" s="403"/>
      <c r="C614" s="404" t="s">
        <v>51</v>
      </c>
      <c r="D614" s="405">
        <v>45625.350497685184</v>
      </c>
      <c r="E614" s="406" t="str">
        <f t="shared" si="10"/>
        <v>AME000611</v>
      </c>
      <c r="F614" s="407" t="s">
        <v>3345</v>
      </c>
      <c r="G614" s="408" t="s">
        <v>2734</v>
      </c>
      <c r="H614" s="409"/>
      <c r="I614" s="410"/>
      <c r="J614" s="411"/>
      <c r="K614" s="408" t="s">
        <v>3346</v>
      </c>
      <c r="L614" s="412"/>
      <c r="M614" s="413"/>
      <c r="N614" s="414" t="s">
        <v>71</v>
      </c>
      <c r="O614" s="415" t="s">
        <v>144</v>
      </c>
      <c r="P614" s="416" t="s">
        <v>2814</v>
      </c>
      <c r="Q614" s="208"/>
      <c r="R614" s="272"/>
      <c r="S614" s="417"/>
      <c r="T614" s="417"/>
      <c r="U614" s="415"/>
      <c r="V614" s="211"/>
      <c r="W614" s="418">
        <v>45625.350497685184</v>
      </c>
      <c r="X614" s="419"/>
      <c r="Y614" s="419" t="str">
        <f t="shared" ca="1" si="11"/>
        <v>0 วัน 0 ชั่วโมง</v>
      </c>
      <c r="Z614" s="420"/>
      <c r="AA614" s="211"/>
      <c r="AB614" s="420"/>
    </row>
    <row r="615" spans="1:28" ht="22.5" customHeight="1">
      <c r="A615" s="403" t="s">
        <v>3347</v>
      </c>
      <c r="B615" s="403"/>
      <c r="C615" s="404" t="s">
        <v>51</v>
      </c>
      <c r="D615" s="405">
        <v>45623.352650462963</v>
      </c>
      <c r="E615" s="406" t="str">
        <f t="shared" si="10"/>
        <v>EVE000612</v>
      </c>
      <c r="F615" s="407" t="s">
        <v>299</v>
      </c>
      <c r="G615" s="408" t="s">
        <v>3348</v>
      </c>
      <c r="H615" s="409"/>
      <c r="I615" s="410"/>
      <c r="J615" s="411"/>
      <c r="K615" s="408" t="s">
        <v>3349</v>
      </c>
      <c r="L615" s="412" t="s">
        <v>3350</v>
      </c>
      <c r="M615" s="413"/>
      <c r="N615" s="414" t="s">
        <v>57</v>
      </c>
      <c r="O615" s="415" t="s">
        <v>144</v>
      </c>
      <c r="P615" s="416"/>
      <c r="Q615" s="208"/>
      <c r="R615" s="272"/>
      <c r="S615" s="417" t="s">
        <v>1233</v>
      </c>
      <c r="T615" s="417" t="s">
        <v>1233</v>
      </c>
      <c r="U615" s="415"/>
      <c r="V615" s="211"/>
      <c r="W615" s="418">
        <v>45625.352650462963</v>
      </c>
      <c r="X615" s="419"/>
      <c r="Y615" s="419" t="str">
        <f t="shared" ca="1" si="11"/>
        <v>2 วัน 0 ชั่วโมง</v>
      </c>
      <c r="Z615" s="420"/>
      <c r="AA615" s="211"/>
      <c r="AB615" s="420"/>
    </row>
    <row r="616" spans="1:28" ht="22.5" customHeight="1">
      <c r="A616" s="403" t="s">
        <v>3351</v>
      </c>
      <c r="B616" s="403"/>
      <c r="C616" s="404" t="s">
        <v>51</v>
      </c>
      <c r="D616" s="405">
        <v>45625.354178240741</v>
      </c>
      <c r="E616" s="406" t="str">
        <f t="shared" si="10"/>
        <v>บริ000613</v>
      </c>
      <c r="F616" s="407" t="s">
        <v>1086</v>
      </c>
      <c r="G616" s="408" t="s">
        <v>3352</v>
      </c>
      <c r="H616" s="409"/>
      <c r="I616" s="410" t="s">
        <v>3353</v>
      </c>
      <c r="J616" s="421" t="s">
        <v>3354</v>
      </c>
      <c r="K616" s="408" t="s">
        <v>3355</v>
      </c>
      <c r="L616" s="412"/>
      <c r="M616" s="413"/>
      <c r="N616" s="414" t="s">
        <v>3261</v>
      </c>
      <c r="O616" s="415" t="s">
        <v>466</v>
      </c>
      <c r="P616" s="416"/>
      <c r="Q616" s="208"/>
      <c r="R616" s="272"/>
      <c r="S616" s="417" t="s">
        <v>2903</v>
      </c>
      <c r="T616" s="417" t="s">
        <v>3356</v>
      </c>
      <c r="U616" s="415"/>
      <c r="V616" s="211" t="s">
        <v>3357</v>
      </c>
      <c r="W616" s="418">
        <v>45625.354178240741</v>
      </c>
      <c r="X616" s="419"/>
      <c r="Y616" s="419" t="str">
        <f t="shared" ca="1" si="11"/>
        <v>0 วัน 0 ชั่วโมง</v>
      </c>
      <c r="Z616" s="420"/>
      <c r="AA616" s="211"/>
      <c r="AB616" s="420"/>
    </row>
    <row r="617" spans="1:28" ht="22.5" customHeight="1">
      <c r="A617" s="403" t="s">
        <v>3358</v>
      </c>
      <c r="B617" s="403"/>
      <c r="C617" s="404" t="s">
        <v>51</v>
      </c>
      <c r="D617" s="405">
        <v>45624.356319444443</v>
      </c>
      <c r="E617" s="406" t="str">
        <f t="shared" si="10"/>
        <v>AME000614</v>
      </c>
      <c r="F617" s="407" t="s">
        <v>63</v>
      </c>
      <c r="G617" s="408" t="s">
        <v>64</v>
      </c>
      <c r="H617" s="409"/>
      <c r="I617" s="410"/>
      <c r="J617" s="411"/>
      <c r="K617" s="408" t="s">
        <v>3359</v>
      </c>
      <c r="L617" s="412"/>
      <c r="M617" s="413"/>
      <c r="N617" s="414" t="s">
        <v>71</v>
      </c>
      <c r="O617" s="415" t="s">
        <v>144</v>
      </c>
      <c r="P617" s="416" t="s">
        <v>2814</v>
      </c>
      <c r="Q617" s="208"/>
      <c r="R617" s="272"/>
      <c r="S617" s="417"/>
      <c r="T617" s="417"/>
      <c r="U617" s="415"/>
      <c r="V617" s="211"/>
      <c r="W617" s="418">
        <v>45625.356319444443</v>
      </c>
      <c r="X617" s="419"/>
      <c r="Y617" s="419" t="str">
        <f t="shared" ca="1" si="11"/>
        <v>1 วัน 0 ชั่วโมง</v>
      </c>
      <c r="Z617" s="420"/>
      <c r="AA617" s="211"/>
      <c r="AB617" s="420"/>
    </row>
    <row r="618" spans="1:28" ht="22.5" customHeight="1">
      <c r="A618" s="403" t="s">
        <v>3360</v>
      </c>
      <c r="B618" s="403"/>
      <c r="C618" s="404" t="s">
        <v>51</v>
      </c>
      <c r="D618" s="405">
        <v>45624.357824074075</v>
      </c>
      <c r="E618" s="406" t="str">
        <f t="shared" si="10"/>
        <v>AME000615</v>
      </c>
      <c r="F618" s="407" t="s">
        <v>63</v>
      </c>
      <c r="G618" s="408" t="s">
        <v>2555</v>
      </c>
      <c r="H618" s="409"/>
      <c r="I618" s="410"/>
      <c r="J618" s="411"/>
      <c r="K618" s="408" t="s">
        <v>3361</v>
      </c>
      <c r="L618" s="412"/>
      <c r="M618" s="413"/>
      <c r="N618" s="414" t="s">
        <v>71</v>
      </c>
      <c r="O618" s="415" t="s">
        <v>144</v>
      </c>
      <c r="P618" s="416" t="s">
        <v>2814</v>
      </c>
      <c r="Q618" s="208"/>
      <c r="R618" s="272"/>
      <c r="S618" s="417"/>
      <c r="T618" s="417"/>
      <c r="U618" s="415"/>
      <c r="V618" s="211"/>
      <c r="W618" s="418">
        <v>45625.357824074075</v>
      </c>
      <c r="X618" s="419"/>
      <c r="Y618" s="419" t="str">
        <f t="shared" ca="1" si="11"/>
        <v>1 วัน 0 ชั่วโมง</v>
      </c>
      <c r="Z618" s="420"/>
      <c r="AA618" s="211"/>
      <c r="AB618" s="420"/>
    </row>
    <row r="619" spans="1:28" ht="22.5" customHeight="1">
      <c r="A619" s="403" t="s">
        <v>3362</v>
      </c>
      <c r="B619" s="403"/>
      <c r="C619" s="404" t="s">
        <v>51</v>
      </c>
      <c r="D619" s="405">
        <v>45624.358935185184</v>
      </c>
      <c r="E619" s="406" t="str">
        <f t="shared" si="10"/>
        <v>AME000616</v>
      </c>
      <c r="F619" s="407" t="s">
        <v>63</v>
      </c>
      <c r="G619" s="408" t="s">
        <v>1323</v>
      </c>
      <c r="H619" s="409"/>
      <c r="I619" s="410"/>
      <c r="J619" s="411"/>
      <c r="K619" s="408" t="s">
        <v>3363</v>
      </c>
      <c r="L619" s="412"/>
      <c r="M619" s="413"/>
      <c r="N619" s="414" t="s">
        <v>71</v>
      </c>
      <c r="O619" s="415" t="s">
        <v>144</v>
      </c>
      <c r="P619" s="416" t="s">
        <v>2814</v>
      </c>
      <c r="Q619" s="208"/>
      <c r="R619" s="272"/>
      <c r="S619" s="417"/>
      <c r="T619" s="417"/>
      <c r="U619" s="415"/>
      <c r="V619" s="211"/>
      <c r="W619" s="418">
        <v>45625.358935185184</v>
      </c>
      <c r="X619" s="419"/>
      <c r="Y619" s="419" t="str">
        <f t="shared" ca="1" si="11"/>
        <v>1 วัน 0 ชั่วโมง</v>
      </c>
      <c r="Z619" s="420"/>
      <c r="AA619" s="211"/>
      <c r="AB619" s="420"/>
    </row>
    <row r="620" spans="1:28" ht="22.5" customHeight="1">
      <c r="A620" s="403" t="s">
        <v>3364</v>
      </c>
      <c r="B620" s="403"/>
      <c r="C620" s="404" t="s">
        <v>51</v>
      </c>
      <c r="D620" s="405">
        <v>45625.359884259262</v>
      </c>
      <c r="E620" s="406" t="str">
        <f t="shared" si="10"/>
        <v>AME000617</v>
      </c>
      <c r="F620" s="407" t="s">
        <v>63</v>
      </c>
      <c r="G620" s="408" t="s">
        <v>1678</v>
      </c>
      <c r="H620" s="409"/>
      <c r="I620" s="410"/>
      <c r="J620" s="411"/>
      <c r="K620" s="408" t="s">
        <v>3365</v>
      </c>
      <c r="L620" s="412"/>
      <c r="M620" s="413"/>
      <c r="N620" s="414" t="s">
        <v>71</v>
      </c>
      <c r="O620" s="415" t="s">
        <v>144</v>
      </c>
      <c r="P620" s="416" t="s">
        <v>2814</v>
      </c>
      <c r="Q620" s="208"/>
      <c r="R620" s="272"/>
      <c r="S620" s="417"/>
      <c r="T620" s="417"/>
      <c r="U620" s="415"/>
      <c r="V620" s="211"/>
      <c r="W620" s="418">
        <v>45625.359884259262</v>
      </c>
      <c r="X620" s="419"/>
      <c r="Y620" s="419" t="str">
        <f t="shared" ca="1" si="11"/>
        <v>0 วัน 0 ชั่วโมง</v>
      </c>
      <c r="Z620" s="420"/>
      <c r="AA620" s="211"/>
      <c r="AB620" s="420"/>
    </row>
    <row r="621" spans="1:28" ht="22.5" customHeight="1">
      <c r="A621" s="403" t="s">
        <v>3366</v>
      </c>
      <c r="B621" s="403"/>
      <c r="C621" s="404" t="s">
        <v>51</v>
      </c>
      <c r="D621" s="405">
        <v>45624.362233796295</v>
      </c>
      <c r="E621" s="406" t="str">
        <f t="shared" si="10"/>
        <v>AME000618</v>
      </c>
      <c r="F621" s="407" t="s">
        <v>63</v>
      </c>
      <c r="G621" s="408" t="s">
        <v>2734</v>
      </c>
      <c r="H621" s="409"/>
      <c r="I621" s="410"/>
      <c r="J621" s="411"/>
      <c r="K621" s="408" t="s">
        <v>3367</v>
      </c>
      <c r="L621" s="412"/>
      <c r="M621" s="413"/>
      <c r="N621" s="414" t="s">
        <v>71</v>
      </c>
      <c r="O621" s="415" t="s">
        <v>144</v>
      </c>
      <c r="P621" s="416" t="s">
        <v>2814</v>
      </c>
      <c r="Q621" s="208"/>
      <c r="R621" s="272"/>
      <c r="S621" s="417"/>
      <c r="T621" s="417"/>
      <c r="U621" s="415"/>
      <c r="V621" s="211"/>
      <c r="W621" s="418">
        <v>45625.362233796295</v>
      </c>
      <c r="X621" s="419"/>
      <c r="Y621" s="419" t="str">
        <f t="shared" ca="1" si="11"/>
        <v>1 วัน 0 ชั่วโมง</v>
      </c>
      <c r="Z621" s="420"/>
      <c r="AA621" s="211"/>
      <c r="AB621" s="420"/>
    </row>
    <row r="622" spans="1:28" ht="22.5" customHeight="1">
      <c r="A622" s="403" t="s">
        <v>3368</v>
      </c>
      <c r="B622" s="403"/>
      <c r="C622" s="404" t="s">
        <v>51</v>
      </c>
      <c r="D622" s="405">
        <v>45624.363715277781</v>
      </c>
      <c r="E622" s="406" t="str">
        <f t="shared" si="10"/>
        <v>เมเ000619</v>
      </c>
      <c r="F622" s="407" t="s">
        <v>1109</v>
      </c>
      <c r="G622" s="408" t="s">
        <v>3369</v>
      </c>
      <c r="H622" s="409"/>
      <c r="I622" s="410"/>
      <c r="J622" s="411"/>
      <c r="K622" s="408" t="s">
        <v>3370</v>
      </c>
      <c r="L622" s="412"/>
      <c r="M622" s="413"/>
      <c r="N622" s="414" t="s">
        <v>57</v>
      </c>
      <c r="O622" s="415" t="s">
        <v>144</v>
      </c>
      <c r="P622" s="416"/>
      <c r="Q622" s="208"/>
      <c r="R622" s="272"/>
      <c r="S622" s="417" t="s">
        <v>1233</v>
      </c>
      <c r="T622" s="417" t="s">
        <v>1233</v>
      </c>
      <c r="U622" s="415"/>
      <c r="V622" s="211"/>
      <c r="W622" s="418">
        <v>45625.363715277781</v>
      </c>
      <c r="X622" s="419"/>
      <c r="Y622" s="419" t="str">
        <f t="shared" ca="1" si="11"/>
        <v>1 วัน 0 ชั่วโมง</v>
      </c>
      <c r="Z622" s="420"/>
      <c r="AA622" s="211"/>
      <c r="AB622" s="420"/>
    </row>
    <row r="623" spans="1:28" ht="22.5" customHeight="1">
      <c r="A623" s="403" t="s">
        <v>3371</v>
      </c>
      <c r="B623" s="403"/>
      <c r="C623" s="404" t="s">
        <v>51</v>
      </c>
      <c r="D623" s="405">
        <v>45625.365219907406</v>
      </c>
      <c r="E623" s="406" t="str">
        <f t="shared" si="10"/>
        <v>TRU000620</v>
      </c>
      <c r="F623" s="407" t="b">
        <v>1</v>
      </c>
      <c r="G623" s="408" t="s">
        <v>3372</v>
      </c>
      <c r="H623" s="409"/>
      <c r="I623" s="410"/>
      <c r="J623" s="411"/>
      <c r="K623" s="408" t="s">
        <v>3373</v>
      </c>
      <c r="L623" s="412"/>
      <c r="M623" s="413"/>
      <c r="N623" s="414" t="s">
        <v>71</v>
      </c>
      <c r="O623" s="415" t="s">
        <v>144</v>
      </c>
      <c r="P623" s="416" t="s">
        <v>2814</v>
      </c>
      <c r="Q623" s="208"/>
      <c r="R623" s="272"/>
      <c r="S623" s="417"/>
      <c r="T623" s="417"/>
      <c r="U623" s="415"/>
      <c r="V623" s="211"/>
      <c r="W623" s="418">
        <v>45625.365219907406</v>
      </c>
      <c r="X623" s="419"/>
      <c r="Y623" s="419" t="str">
        <f t="shared" ca="1" si="11"/>
        <v>0 วัน 0 ชั่วโมง</v>
      </c>
      <c r="Z623" s="420"/>
      <c r="AA623" s="211"/>
      <c r="AB623" s="420"/>
    </row>
    <row r="624" spans="1:28" ht="22.5" customHeight="1">
      <c r="A624" s="403" t="s">
        <v>3374</v>
      </c>
      <c r="B624" s="403"/>
      <c r="C624" s="404" t="s">
        <v>51</v>
      </c>
      <c r="D624" s="405">
        <v>45625.37300925926</v>
      </c>
      <c r="E624" s="406" t="str">
        <f t="shared" si="10"/>
        <v>EVE000621</v>
      </c>
      <c r="F624" s="407" t="s">
        <v>299</v>
      </c>
      <c r="G624" s="408" t="s">
        <v>3375</v>
      </c>
      <c r="H624" s="409"/>
      <c r="I624" s="410"/>
      <c r="J624" s="411"/>
      <c r="K624" s="408" t="s">
        <v>3376</v>
      </c>
      <c r="L624" s="412" t="s">
        <v>3377</v>
      </c>
      <c r="M624" s="413"/>
      <c r="N624" s="414" t="s">
        <v>57</v>
      </c>
      <c r="O624" s="415" t="s">
        <v>144</v>
      </c>
      <c r="P624" s="416"/>
      <c r="Q624" s="208"/>
      <c r="R624" s="272"/>
      <c r="S624" s="417" t="s">
        <v>68</v>
      </c>
      <c r="T624" s="417" t="s">
        <v>302</v>
      </c>
      <c r="U624" s="415"/>
      <c r="V624" s="211"/>
      <c r="W624" s="418">
        <v>45625.37300925926</v>
      </c>
      <c r="X624" s="419"/>
      <c r="Y624" s="419" t="str">
        <f t="shared" ca="1" si="11"/>
        <v>0 วัน 0 ชั่วโมง</v>
      </c>
      <c r="Z624" s="420"/>
      <c r="AA624" s="211"/>
      <c r="AB624" s="420"/>
    </row>
    <row r="625" spans="1:28" ht="22.5" customHeight="1">
      <c r="A625" s="403" t="s">
        <v>3378</v>
      </c>
      <c r="B625" s="403"/>
      <c r="C625" s="404" t="s">
        <v>51</v>
      </c>
      <c r="D625" s="405">
        <v>45625.374965277777</v>
      </c>
      <c r="E625" s="406" t="str">
        <f t="shared" si="10"/>
        <v>BMN000622</v>
      </c>
      <c r="F625" s="407" t="s">
        <v>112</v>
      </c>
      <c r="G625" s="408" t="s">
        <v>2285</v>
      </c>
      <c r="H625" s="409"/>
      <c r="I625" s="410"/>
      <c r="J625" s="411"/>
      <c r="K625" s="408" t="s">
        <v>3379</v>
      </c>
      <c r="L625" s="412" t="s">
        <v>3380</v>
      </c>
      <c r="M625" s="413"/>
      <c r="N625" s="414" t="s">
        <v>57</v>
      </c>
      <c r="O625" s="415" t="s">
        <v>144</v>
      </c>
      <c r="P625" s="416"/>
      <c r="Q625" s="208"/>
      <c r="R625" s="272"/>
      <c r="S625" s="417" t="s">
        <v>3381</v>
      </c>
      <c r="T625" s="417" t="s">
        <v>3382</v>
      </c>
      <c r="U625" s="415"/>
      <c r="V625" s="211" t="s">
        <v>3383</v>
      </c>
      <c r="W625" s="418">
        <v>45625.374965277777</v>
      </c>
      <c r="X625" s="419"/>
      <c r="Y625" s="419" t="str">
        <f t="shared" ca="1" si="11"/>
        <v>0 วัน 0 ชั่วโมง</v>
      </c>
      <c r="Z625" s="420"/>
      <c r="AA625" s="211"/>
      <c r="AB625" s="420"/>
    </row>
    <row r="626" spans="1:28" ht="22.5" customHeight="1">
      <c r="A626" s="403" t="s">
        <v>3384</v>
      </c>
      <c r="B626" s="403"/>
      <c r="C626" s="404" t="s">
        <v>51</v>
      </c>
      <c r="D626" s="405">
        <v>45625.381203703706</v>
      </c>
      <c r="E626" s="406" t="str">
        <f t="shared" si="10"/>
        <v>TKC000623</v>
      </c>
      <c r="F626" s="407" t="s">
        <v>687</v>
      </c>
      <c r="G626" s="408" t="s">
        <v>3385</v>
      </c>
      <c r="H626" s="409"/>
      <c r="I626" s="410" t="s">
        <v>3386</v>
      </c>
      <c r="J626" s="411"/>
      <c r="K626" s="408" t="s">
        <v>3387</v>
      </c>
      <c r="L626" s="412" t="s">
        <v>3388</v>
      </c>
      <c r="M626" s="413"/>
      <c r="N626" s="414" t="s">
        <v>57</v>
      </c>
      <c r="O626" s="415" t="s">
        <v>144</v>
      </c>
      <c r="P626" s="416"/>
      <c r="Q626" s="208"/>
      <c r="R626" s="272"/>
      <c r="S626" s="417" t="s">
        <v>3389</v>
      </c>
      <c r="T626" s="417" t="s">
        <v>2625</v>
      </c>
      <c r="U626" s="415"/>
      <c r="V626" s="211"/>
      <c r="W626" s="418">
        <v>45626.381203703706</v>
      </c>
      <c r="X626" s="419"/>
      <c r="Y626" s="419" t="str">
        <f t="shared" ca="1" si="11"/>
        <v>1 วัน 0 ชั่วโมง</v>
      </c>
      <c r="Z626" s="420"/>
      <c r="AA626" s="211"/>
      <c r="AB626" s="420"/>
    </row>
    <row r="627" spans="1:28" ht="22.5" customHeight="1">
      <c r="A627" s="403" t="s">
        <v>3390</v>
      </c>
      <c r="B627" s="403"/>
      <c r="C627" s="404" t="s">
        <v>51</v>
      </c>
      <c r="D627" s="405">
        <v>45625.565925925926</v>
      </c>
      <c r="E627" s="406" t="str">
        <f t="shared" si="10"/>
        <v>TRU000624</v>
      </c>
      <c r="F627" s="407" t="s">
        <v>1050</v>
      </c>
      <c r="G627" s="408" t="s">
        <v>1773</v>
      </c>
      <c r="H627" s="409"/>
      <c r="I627" s="410"/>
      <c r="J627" s="411"/>
      <c r="K627" s="408" t="s">
        <v>3391</v>
      </c>
      <c r="L627" s="412"/>
      <c r="M627" s="413"/>
      <c r="N627" s="414" t="s">
        <v>71</v>
      </c>
      <c r="O627" s="415" t="s">
        <v>144</v>
      </c>
      <c r="P627" s="416" t="s">
        <v>2814</v>
      </c>
      <c r="Q627" s="208"/>
      <c r="R627" s="272"/>
      <c r="S627" s="417" t="s">
        <v>2824</v>
      </c>
      <c r="T627" s="417" t="s">
        <v>2824</v>
      </c>
      <c r="U627" s="415"/>
      <c r="V627" s="211"/>
      <c r="W627" s="418">
        <v>45625.565925925926</v>
      </c>
      <c r="X627" s="419"/>
      <c r="Y627" s="419" t="str">
        <f t="shared" ca="1" si="11"/>
        <v>0 วัน 0 ชั่วโมง</v>
      </c>
      <c r="Z627" s="420"/>
      <c r="AA627" s="211"/>
      <c r="AB627" s="420"/>
    </row>
    <row r="628" spans="1:28" ht="22.5" customHeight="1">
      <c r="A628" s="403" t="s">
        <v>3392</v>
      </c>
      <c r="B628" s="403"/>
      <c r="C628" s="404" t="s">
        <v>51</v>
      </c>
      <c r="D628" s="405">
        <v>45625.570173611108</v>
      </c>
      <c r="E628" s="406" t="str">
        <f t="shared" si="10"/>
        <v>STE000625</v>
      </c>
      <c r="F628" s="407" t="s">
        <v>1022</v>
      </c>
      <c r="G628" s="408" t="s">
        <v>3393</v>
      </c>
      <c r="H628" s="409"/>
      <c r="I628" s="410"/>
      <c r="J628" s="411"/>
      <c r="K628" s="408" t="s">
        <v>3394</v>
      </c>
      <c r="L628" s="412"/>
      <c r="M628" s="413"/>
      <c r="N628" s="414" t="s">
        <v>71</v>
      </c>
      <c r="O628" s="415" t="s">
        <v>144</v>
      </c>
      <c r="P628" s="416" t="s">
        <v>2814</v>
      </c>
      <c r="Q628" s="208"/>
      <c r="R628" s="272"/>
      <c r="S628" s="417"/>
      <c r="T628" s="417"/>
      <c r="U628" s="415"/>
      <c r="V628" s="211"/>
      <c r="W628" s="418">
        <v>45625.570173611108</v>
      </c>
      <c r="X628" s="419"/>
      <c r="Y628" s="419" t="str">
        <f t="shared" ca="1" si="11"/>
        <v>0 วัน 0 ชั่วโมง</v>
      </c>
      <c r="Z628" s="420"/>
      <c r="AA628" s="211"/>
      <c r="AB628" s="420"/>
    </row>
    <row r="629" spans="1:28" ht="22.5" customHeight="1">
      <c r="A629" s="403" t="s">
        <v>3395</v>
      </c>
      <c r="B629" s="403"/>
      <c r="C629" s="404" t="s">
        <v>51</v>
      </c>
      <c r="D629" s="405">
        <v>45625.679513888892</v>
      </c>
      <c r="E629" s="406" t="str">
        <f t="shared" si="10"/>
        <v>BMN000626</v>
      </c>
      <c r="F629" s="407" t="s">
        <v>112</v>
      </c>
      <c r="G629" s="408" t="s">
        <v>494</v>
      </c>
      <c r="H629" s="409"/>
      <c r="I629" s="410"/>
      <c r="J629" s="411"/>
      <c r="K629" s="408" t="s">
        <v>3396</v>
      </c>
      <c r="L629" s="412" t="s">
        <v>3397</v>
      </c>
      <c r="M629" s="413"/>
      <c r="N629" s="414" t="s">
        <v>57</v>
      </c>
      <c r="O629" s="415" t="s">
        <v>144</v>
      </c>
      <c r="P629" s="416"/>
      <c r="Q629" s="208"/>
      <c r="R629" s="272"/>
      <c r="S629" s="417" t="s">
        <v>2824</v>
      </c>
      <c r="T629" s="417" t="s">
        <v>2824</v>
      </c>
      <c r="U629" s="415"/>
      <c r="V629" s="211"/>
      <c r="W629" s="418">
        <v>45625.679513888892</v>
      </c>
      <c r="X629" s="419"/>
      <c r="Y629" s="419" t="str">
        <f t="shared" ca="1" si="11"/>
        <v>0 วัน 0 ชั่วโมง</v>
      </c>
      <c r="Z629" s="420"/>
      <c r="AA629" s="211" t="s">
        <v>3398</v>
      </c>
      <c r="AB629" s="420"/>
    </row>
    <row r="630" spans="1:28" ht="22.5" customHeight="1">
      <c r="A630" s="403" t="s">
        <v>3399</v>
      </c>
      <c r="B630" s="403"/>
      <c r="C630" s="404" t="s">
        <v>51</v>
      </c>
      <c r="D630" s="405">
        <v>45625.698912037034</v>
      </c>
      <c r="E630" s="406" t="str">
        <f t="shared" si="10"/>
        <v>TRU000627</v>
      </c>
      <c r="F630" s="407" t="b">
        <v>1</v>
      </c>
      <c r="G630" s="426" t="s">
        <v>2736</v>
      </c>
      <c r="H630" s="409"/>
      <c r="I630" s="410"/>
      <c r="J630" s="411"/>
      <c r="K630" s="408" t="s">
        <v>3400</v>
      </c>
      <c r="L630" s="412"/>
      <c r="M630" s="413"/>
      <c r="N630" s="414" t="s">
        <v>71</v>
      </c>
      <c r="O630" s="415" t="s">
        <v>144</v>
      </c>
      <c r="P630" s="416" t="s">
        <v>2814</v>
      </c>
      <c r="Q630" s="208"/>
      <c r="R630" s="272"/>
      <c r="S630" s="417" t="s">
        <v>2824</v>
      </c>
      <c r="T630" s="417" t="s">
        <v>2824</v>
      </c>
      <c r="U630" s="415"/>
      <c r="V630" s="211"/>
      <c r="W630" s="418">
        <v>45625.698912037034</v>
      </c>
      <c r="X630" s="419"/>
      <c r="Y630" s="419" t="str">
        <f t="shared" ca="1" si="11"/>
        <v>0 วัน 0 ชั่วโมง</v>
      </c>
      <c r="Z630" s="420"/>
      <c r="AA630" s="211"/>
      <c r="AB630" s="420"/>
    </row>
    <row r="631" spans="1:28" ht="22.5" customHeight="1">
      <c r="A631" s="403" t="s">
        <v>3401</v>
      </c>
      <c r="B631" s="403"/>
      <c r="C631" s="404" t="s">
        <v>51</v>
      </c>
      <c r="D631" s="405">
        <v>45625.700567129628</v>
      </c>
      <c r="E631" s="406" t="str">
        <f t="shared" si="10"/>
        <v>ทรู000628</v>
      </c>
      <c r="F631" s="407" t="s">
        <v>1081</v>
      </c>
      <c r="G631" s="426" t="s">
        <v>2736</v>
      </c>
      <c r="H631" s="409"/>
      <c r="I631" s="410"/>
      <c r="J631" s="411"/>
      <c r="K631" s="408" t="s">
        <v>3402</v>
      </c>
      <c r="L631" s="412"/>
      <c r="M631" s="413"/>
      <c r="N631" s="414" t="s">
        <v>71</v>
      </c>
      <c r="O631" s="415" t="s">
        <v>466</v>
      </c>
      <c r="P631" s="416" t="s">
        <v>2814</v>
      </c>
      <c r="Q631" s="208"/>
      <c r="R631" s="272"/>
      <c r="S631" s="417" t="s">
        <v>3403</v>
      </c>
      <c r="T631" s="417" t="s">
        <v>3403</v>
      </c>
      <c r="U631" s="415"/>
      <c r="V631" s="211"/>
      <c r="W631" s="418">
        <v>45625.700567129628</v>
      </c>
      <c r="X631" s="419"/>
      <c r="Y631" s="419" t="str">
        <f t="shared" ca="1" si="11"/>
        <v>0 วัน 0 ชั่วโมง</v>
      </c>
      <c r="Z631" s="420"/>
      <c r="AA631" s="211"/>
      <c r="AB631" s="420"/>
    </row>
    <row r="632" spans="1:28" ht="22.5" customHeight="1">
      <c r="A632" s="403" t="s">
        <v>3404</v>
      </c>
      <c r="B632" s="403"/>
      <c r="C632" s="404" t="s">
        <v>51</v>
      </c>
      <c r="D632" s="405">
        <v>45625.701817129629</v>
      </c>
      <c r="E632" s="406" t="str">
        <f t="shared" si="10"/>
        <v>TRU000629</v>
      </c>
      <c r="F632" s="407" t="b">
        <v>1</v>
      </c>
      <c r="G632" s="408" t="s">
        <v>2993</v>
      </c>
      <c r="H632" s="409"/>
      <c r="I632" s="410"/>
      <c r="J632" s="411"/>
      <c r="K632" s="408" t="s">
        <v>3405</v>
      </c>
      <c r="L632" s="412"/>
      <c r="M632" s="413"/>
      <c r="N632" s="414" t="s">
        <v>71</v>
      </c>
      <c r="O632" s="415" t="s">
        <v>144</v>
      </c>
      <c r="P632" s="416" t="s">
        <v>2814</v>
      </c>
      <c r="Q632" s="208"/>
      <c r="R632" s="272"/>
      <c r="S632" s="417" t="s">
        <v>2824</v>
      </c>
      <c r="T632" s="417" t="s">
        <v>2824</v>
      </c>
      <c r="U632" s="415"/>
      <c r="V632" s="211"/>
      <c r="W632" s="418">
        <v>45625.701817129629</v>
      </c>
      <c r="X632" s="419"/>
      <c r="Y632" s="419" t="str">
        <f t="shared" ca="1" si="11"/>
        <v>0 วัน 0 ชั่วโมง</v>
      </c>
      <c r="Z632" s="420"/>
      <c r="AA632" s="211"/>
      <c r="AB632" s="420"/>
    </row>
    <row r="633" spans="1:28" ht="22.5" customHeight="1">
      <c r="A633" s="403" t="s">
        <v>3406</v>
      </c>
      <c r="B633" s="403"/>
      <c r="C633" s="404"/>
      <c r="D633" s="405">
        <v>45625.702847222223</v>
      </c>
      <c r="E633" s="406" t="str">
        <f t="shared" si="10"/>
        <v>TRU000630</v>
      </c>
      <c r="F633" s="407" t="b">
        <v>1</v>
      </c>
      <c r="G633" s="408" t="s">
        <v>2993</v>
      </c>
      <c r="H633" s="409"/>
      <c r="I633" s="410"/>
      <c r="J633" s="411"/>
      <c r="K633" s="408" t="s">
        <v>3407</v>
      </c>
      <c r="L633" s="412"/>
      <c r="M633" s="413"/>
      <c r="N633" s="414" t="s">
        <v>71</v>
      </c>
      <c r="O633" s="415" t="s">
        <v>144</v>
      </c>
      <c r="P633" s="416" t="s">
        <v>2814</v>
      </c>
      <c r="Q633" s="208"/>
      <c r="R633" s="272"/>
      <c r="S633" s="417" t="s">
        <v>2824</v>
      </c>
      <c r="T633" s="417" t="s">
        <v>2824</v>
      </c>
      <c r="U633" s="415"/>
      <c r="V633" s="211"/>
      <c r="W633" s="418">
        <v>45625.702847222223</v>
      </c>
      <c r="X633" s="419"/>
      <c r="Y633" s="419" t="str">
        <f t="shared" ca="1" si="11"/>
        <v>0 วัน 0 ชั่วโมง</v>
      </c>
      <c r="Z633" s="420"/>
      <c r="AA633" s="211"/>
      <c r="AB633" s="420"/>
    </row>
    <row r="634" spans="1:28" ht="22.5" customHeight="1">
      <c r="A634" s="403" t="s">
        <v>3408</v>
      </c>
      <c r="B634" s="403"/>
      <c r="C634" s="404" t="s">
        <v>51</v>
      </c>
      <c r="D634" s="405">
        <v>45626.339756944442</v>
      </c>
      <c r="E634" s="406" t="str">
        <f t="shared" si="10"/>
        <v>TRU000631</v>
      </c>
      <c r="F634" s="407" t="b">
        <v>1</v>
      </c>
      <c r="G634" s="426" t="s">
        <v>2736</v>
      </c>
      <c r="H634" s="409"/>
      <c r="I634" s="410"/>
      <c r="J634" s="411"/>
      <c r="K634" s="408" t="s">
        <v>3409</v>
      </c>
      <c r="L634" s="412"/>
      <c r="M634" s="413"/>
      <c r="N634" s="414" t="s">
        <v>71</v>
      </c>
      <c r="O634" s="415" t="s">
        <v>144</v>
      </c>
      <c r="P634" s="416" t="s">
        <v>2814</v>
      </c>
      <c r="Q634" s="208"/>
      <c r="R634" s="272"/>
      <c r="S634" s="417" t="s">
        <v>2824</v>
      </c>
      <c r="T634" s="417" t="s">
        <v>2824</v>
      </c>
      <c r="U634" s="415"/>
      <c r="V634" s="211"/>
      <c r="W634" s="418">
        <v>45626.339756944442</v>
      </c>
      <c r="X634" s="419"/>
      <c r="Y634" s="419" t="str">
        <f t="shared" ca="1" si="11"/>
        <v>0 วัน 0 ชั่วโมง</v>
      </c>
      <c r="Z634" s="420"/>
      <c r="AA634" s="211"/>
      <c r="AB634" s="420"/>
    </row>
    <row r="635" spans="1:28" ht="22.5" customHeight="1">
      <c r="A635" s="403" t="s">
        <v>3410</v>
      </c>
      <c r="B635" s="403"/>
      <c r="C635" s="404" t="s">
        <v>51</v>
      </c>
      <c r="D635" s="405">
        <v>45626.403807870367</v>
      </c>
      <c r="E635" s="406" t="str">
        <f t="shared" si="10"/>
        <v>BMN000632</v>
      </c>
      <c r="F635" s="407" t="s">
        <v>112</v>
      </c>
      <c r="G635" s="408" t="s">
        <v>494</v>
      </c>
      <c r="H635" s="409"/>
      <c r="I635" s="410"/>
      <c r="J635" s="411"/>
      <c r="K635" s="408" t="s">
        <v>3411</v>
      </c>
      <c r="L635" s="412" t="s">
        <v>3412</v>
      </c>
      <c r="M635" s="413"/>
      <c r="N635" s="414" t="s">
        <v>57</v>
      </c>
      <c r="O635" s="415" t="s">
        <v>144</v>
      </c>
      <c r="P635" s="416"/>
      <c r="Q635" s="208"/>
      <c r="R635" s="272"/>
      <c r="S635" s="417" t="s">
        <v>3413</v>
      </c>
      <c r="T635" s="417" t="s">
        <v>1463</v>
      </c>
      <c r="U635" s="415"/>
      <c r="V635" s="211" t="s">
        <v>3414</v>
      </c>
      <c r="W635" s="418">
        <v>45626.403807870367</v>
      </c>
      <c r="X635" s="419"/>
      <c r="Y635" s="419" t="str">
        <f t="shared" ca="1" si="11"/>
        <v>0 วัน 0 ชั่วโมง</v>
      </c>
      <c r="Z635" s="420"/>
      <c r="AA635" s="211"/>
      <c r="AB635" s="420"/>
    </row>
    <row r="636" spans="1:28" ht="22.5" customHeight="1">
      <c r="A636" s="403" t="s">
        <v>3415</v>
      </c>
      <c r="B636" s="403"/>
      <c r="C636" s="404" t="s">
        <v>51</v>
      </c>
      <c r="D636" s="405">
        <v>45628.331087962964</v>
      </c>
      <c r="E636" s="406" t="str">
        <f t="shared" si="10"/>
        <v>BMN000633</v>
      </c>
      <c r="F636" s="407" t="s">
        <v>112</v>
      </c>
      <c r="G636" s="408" t="s">
        <v>1286</v>
      </c>
      <c r="H636" s="409"/>
      <c r="I636" s="410"/>
      <c r="J636" s="411"/>
      <c r="K636" s="408" t="s">
        <v>3416</v>
      </c>
      <c r="L636" s="412" t="s">
        <v>3417</v>
      </c>
      <c r="M636" s="413"/>
      <c r="N636" s="414" t="s">
        <v>57</v>
      </c>
      <c r="O636" s="415" t="s">
        <v>144</v>
      </c>
      <c r="P636" s="416"/>
      <c r="Q636" s="208"/>
      <c r="R636" s="272"/>
      <c r="S636" s="417" t="s">
        <v>3418</v>
      </c>
      <c r="T636" s="417" t="s">
        <v>2625</v>
      </c>
      <c r="U636" s="415"/>
      <c r="V636" s="211"/>
      <c r="W636" s="418">
        <v>45628.331087962964</v>
      </c>
      <c r="X636" s="419"/>
      <c r="Y636" s="419" t="str">
        <f t="shared" ca="1" si="11"/>
        <v>0 วัน 0 ชั่วโมง</v>
      </c>
      <c r="Z636" s="420"/>
      <c r="AA636" s="211"/>
      <c r="AB636" s="420"/>
    </row>
    <row r="637" spans="1:28" ht="22.5" customHeight="1">
      <c r="A637" s="403" t="s">
        <v>3419</v>
      </c>
      <c r="B637" s="403"/>
      <c r="C637" s="404" t="s">
        <v>51</v>
      </c>
      <c r="D637" s="405">
        <v>45628.359537037039</v>
      </c>
      <c r="E637" s="406" t="str">
        <f t="shared" si="10"/>
        <v>THE000634</v>
      </c>
      <c r="F637" s="407" t="s">
        <v>1029</v>
      </c>
      <c r="G637" s="408" t="s">
        <v>3420</v>
      </c>
      <c r="H637" s="409"/>
      <c r="I637" s="410"/>
      <c r="J637" s="411"/>
      <c r="K637" s="408" t="s">
        <v>3421</v>
      </c>
      <c r="L637" s="412" t="s">
        <v>3422</v>
      </c>
      <c r="M637" s="413"/>
      <c r="N637" s="414" t="s">
        <v>57</v>
      </c>
      <c r="O637" s="415" t="s">
        <v>144</v>
      </c>
      <c r="P637" s="416"/>
      <c r="Q637" s="208"/>
      <c r="R637" s="272"/>
      <c r="S637" s="417" t="s">
        <v>3423</v>
      </c>
      <c r="T637" s="417" t="s">
        <v>3424</v>
      </c>
      <c r="U637" s="415"/>
      <c r="V637" s="211" t="s">
        <v>3425</v>
      </c>
      <c r="W637" s="418">
        <v>45628.359537037039</v>
      </c>
      <c r="X637" s="419"/>
      <c r="Y637" s="419" t="str">
        <f t="shared" ca="1" si="11"/>
        <v>0 วัน 0 ชั่วโมง</v>
      </c>
      <c r="Z637" s="420"/>
      <c r="AA637" s="211"/>
      <c r="AB637" s="420"/>
    </row>
    <row r="638" spans="1:28" ht="22.5" customHeight="1">
      <c r="A638" s="403" t="s">
        <v>3426</v>
      </c>
      <c r="B638" s="403"/>
      <c r="C638" s="404" t="s">
        <v>51</v>
      </c>
      <c r="D638" s="405">
        <v>45628.436886574076</v>
      </c>
      <c r="E638" s="406" t="str">
        <f t="shared" si="10"/>
        <v>TRU000635</v>
      </c>
      <c r="F638" s="407" t="b">
        <v>1</v>
      </c>
      <c r="G638" s="408" t="s">
        <v>3427</v>
      </c>
      <c r="H638" s="409"/>
      <c r="I638" s="410"/>
      <c r="J638" s="411"/>
      <c r="K638" s="408" t="s">
        <v>3428</v>
      </c>
      <c r="L638" s="412" t="s">
        <v>3429</v>
      </c>
      <c r="M638" s="413"/>
      <c r="N638" s="414" t="s">
        <v>71</v>
      </c>
      <c r="O638" s="415" t="s">
        <v>144</v>
      </c>
      <c r="P638" s="416" t="s">
        <v>2814</v>
      </c>
      <c r="Q638" s="208"/>
      <c r="R638" s="272"/>
      <c r="S638" s="417" t="s">
        <v>2824</v>
      </c>
      <c r="T638" s="417" t="s">
        <v>2824</v>
      </c>
      <c r="U638" s="415"/>
      <c r="V638" s="211"/>
      <c r="W638" s="418">
        <v>45628.436886574076</v>
      </c>
      <c r="X638" s="419"/>
      <c r="Y638" s="419" t="str">
        <f t="shared" ca="1" si="11"/>
        <v>0 วัน 0 ชั่วโมง</v>
      </c>
      <c r="Z638" s="420"/>
      <c r="AA638" s="211"/>
      <c r="AB638" s="420"/>
    </row>
    <row r="639" spans="1:28" ht="22.5" customHeight="1">
      <c r="A639" s="403" t="s">
        <v>3430</v>
      </c>
      <c r="B639" s="403"/>
      <c r="C639" s="404" t="s">
        <v>51</v>
      </c>
      <c r="D639" s="405">
        <v>45628.437777777777</v>
      </c>
      <c r="E639" s="406" t="str">
        <f t="shared" si="10"/>
        <v>TRU000636</v>
      </c>
      <c r="F639" s="407" t="b">
        <v>1</v>
      </c>
      <c r="G639" s="408" t="s">
        <v>3431</v>
      </c>
      <c r="H639" s="409"/>
      <c r="I639" s="410"/>
      <c r="J639" s="411"/>
      <c r="K639" s="408" t="s">
        <v>3432</v>
      </c>
      <c r="L639" s="412" t="s">
        <v>3433</v>
      </c>
      <c r="M639" s="413"/>
      <c r="N639" s="414" t="s">
        <v>71</v>
      </c>
      <c r="O639" s="415" t="s">
        <v>144</v>
      </c>
      <c r="P639" s="416" t="s">
        <v>2814</v>
      </c>
      <c r="Q639" s="208"/>
      <c r="R639" s="272"/>
      <c r="S639" s="417"/>
      <c r="T639" s="417"/>
      <c r="U639" s="415"/>
      <c r="V639" s="211"/>
      <c r="W639" s="418">
        <v>45628.437777777777</v>
      </c>
      <c r="X639" s="419"/>
      <c r="Y639" s="419" t="str">
        <f t="shared" ca="1" si="11"/>
        <v>0 วัน 0 ชั่วโมง</v>
      </c>
      <c r="Z639" s="420"/>
      <c r="AA639" s="211"/>
      <c r="AB639" s="420"/>
    </row>
    <row r="640" spans="1:28" ht="22.5" customHeight="1">
      <c r="A640" s="403" t="s">
        <v>3434</v>
      </c>
      <c r="B640" s="403"/>
      <c r="C640" s="404" t="s">
        <v>51</v>
      </c>
      <c r="D640" s="405">
        <v>45628.496041666665</v>
      </c>
      <c r="E640" s="406" t="str">
        <f t="shared" si="10"/>
        <v>DTA000637</v>
      </c>
      <c r="F640" s="407" t="s">
        <v>543</v>
      </c>
      <c r="G640" s="426" t="s">
        <v>2736</v>
      </c>
      <c r="H640" s="409"/>
      <c r="I640" s="410"/>
      <c r="J640" s="411"/>
      <c r="K640" s="408" t="s">
        <v>3435</v>
      </c>
      <c r="L640" s="412" t="s">
        <v>3436</v>
      </c>
      <c r="M640" s="413"/>
      <c r="N640" s="414" t="s">
        <v>71</v>
      </c>
      <c r="O640" s="415" t="s">
        <v>144</v>
      </c>
      <c r="P640" s="416" t="s">
        <v>2814</v>
      </c>
      <c r="Q640" s="208"/>
      <c r="R640" s="272"/>
      <c r="S640" s="417"/>
      <c r="T640" s="417"/>
      <c r="U640" s="415"/>
      <c r="V640" s="211"/>
      <c r="W640" s="418">
        <v>45628.496041666665</v>
      </c>
      <c r="X640" s="419"/>
      <c r="Y640" s="419" t="str">
        <f t="shared" ca="1" si="11"/>
        <v>0 วัน 0 ชั่วโมง</v>
      </c>
      <c r="Z640" s="420"/>
      <c r="AA640" s="211"/>
      <c r="AB640" s="420"/>
    </row>
    <row r="641" spans="1:28" ht="22.5" customHeight="1">
      <c r="A641" s="403" t="s">
        <v>3437</v>
      </c>
      <c r="B641" s="403"/>
      <c r="C641" s="404" t="s">
        <v>51</v>
      </c>
      <c r="D641" s="405">
        <v>45628.555162037039</v>
      </c>
      <c r="E641" s="406" t="str">
        <f t="shared" si="10"/>
        <v>DTA000638</v>
      </c>
      <c r="F641" s="407" t="s">
        <v>543</v>
      </c>
      <c r="G641" s="426" t="s">
        <v>2736</v>
      </c>
      <c r="H641" s="409"/>
      <c r="I641" s="410"/>
      <c r="J641" s="411"/>
      <c r="K641" s="408" t="s">
        <v>3438</v>
      </c>
      <c r="L641" s="412" t="s">
        <v>3439</v>
      </c>
      <c r="M641" s="413"/>
      <c r="N641" s="414" t="s">
        <v>71</v>
      </c>
      <c r="O641" s="415" t="s">
        <v>144</v>
      </c>
      <c r="P641" s="416" t="s">
        <v>2814</v>
      </c>
      <c r="Q641" s="208"/>
      <c r="R641" s="272"/>
      <c r="S641" s="417"/>
      <c r="T641" s="417"/>
      <c r="U641" s="415"/>
      <c r="V641" s="211"/>
      <c r="W641" s="418">
        <v>45628.555162037039</v>
      </c>
      <c r="X641" s="419"/>
      <c r="Y641" s="419" t="str">
        <f t="shared" ca="1" si="11"/>
        <v>0 วัน 0 ชั่วโมง</v>
      </c>
      <c r="Z641" s="420"/>
      <c r="AA641" s="211"/>
      <c r="AB641" s="420"/>
    </row>
    <row r="642" spans="1:28" ht="22.5" customHeight="1">
      <c r="A642" s="403" t="s">
        <v>3440</v>
      </c>
      <c r="B642" s="403"/>
      <c r="C642" s="404" t="s">
        <v>51</v>
      </c>
      <c r="D642" s="405">
        <v>45628.583865740744</v>
      </c>
      <c r="E642" s="406" t="str">
        <f t="shared" si="10"/>
        <v>BBL000639</v>
      </c>
      <c r="F642" s="407" t="s">
        <v>870</v>
      </c>
      <c r="G642" s="408" t="s">
        <v>1477</v>
      </c>
      <c r="H642" s="409"/>
      <c r="I642" s="410" t="s">
        <v>3441</v>
      </c>
      <c r="J642" s="411"/>
      <c r="K642" s="408" t="s">
        <v>3442</v>
      </c>
      <c r="L642" s="412" t="s">
        <v>3443</v>
      </c>
      <c r="M642" s="413"/>
      <c r="N642" s="414" t="s">
        <v>57</v>
      </c>
      <c r="O642" s="415" t="s">
        <v>144</v>
      </c>
      <c r="P642" s="416"/>
      <c r="Q642" s="208"/>
      <c r="R642" s="272"/>
      <c r="S642" s="425" t="s">
        <v>2736</v>
      </c>
      <c r="T642" s="417" t="s">
        <v>3444</v>
      </c>
      <c r="U642" s="415"/>
      <c r="V642" s="211" t="s">
        <v>3445</v>
      </c>
      <c r="W642" s="418">
        <v>45628.583865740744</v>
      </c>
      <c r="X642" s="419"/>
      <c r="Y642" s="419" t="str">
        <f t="shared" ca="1" si="11"/>
        <v>0 วัน 0 ชั่วโมง</v>
      </c>
      <c r="Z642" s="420"/>
      <c r="AA642" s="211"/>
      <c r="AB642" s="420"/>
    </row>
    <row r="643" spans="1:28" ht="22.5" customHeight="1">
      <c r="A643" s="403" t="s">
        <v>3446</v>
      </c>
      <c r="B643" s="403"/>
      <c r="C643" s="404" t="s">
        <v>51</v>
      </c>
      <c r="D643" s="405">
        <v>45628.594143518516</v>
      </c>
      <c r="E643" s="406" t="str">
        <f t="shared" si="10"/>
        <v>บริ000640</v>
      </c>
      <c r="F643" s="407" t="s">
        <v>1084</v>
      </c>
      <c r="G643" s="408" t="s">
        <v>3447</v>
      </c>
      <c r="H643" s="409"/>
      <c r="I643" s="410" t="s">
        <v>3448</v>
      </c>
      <c r="J643" s="421" t="s">
        <v>3449</v>
      </c>
      <c r="K643" s="408" t="s">
        <v>3450</v>
      </c>
      <c r="L643" s="412" t="s">
        <v>3451</v>
      </c>
      <c r="M643" s="413"/>
      <c r="N643" s="414" t="s">
        <v>57</v>
      </c>
      <c r="O643" s="415" t="s">
        <v>144</v>
      </c>
      <c r="P643" s="416"/>
      <c r="Q643" s="208">
        <v>45633.382037037038</v>
      </c>
      <c r="R643" s="272"/>
      <c r="S643" s="417" t="s">
        <v>3452</v>
      </c>
      <c r="T643" s="417" t="s">
        <v>3453</v>
      </c>
      <c r="U643" s="415"/>
      <c r="V643" s="211"/>
      <c r="W643" s="418">
        <v>45628.594143518516</v>
      </c>
      <c r="X643" s="419"/>
      <c r="Y643" s="419" t="str">
        <f t="shared" ca="1" si="11"/>
        <v>0 วัน 0 ชั่วโมง</v>
      </c>
      <c r="Z643" s="420"/>
      <c r="AA643" s="211"/>
      <c r="AB643" s="420"/>
    </row>
    <row r="644" spans="1:28" ht="22.5" customHeight="1">
      <c r="A644" s="403" t="s">
        <v>3454</v>
      </c>
      <c r="B644" s="403"/>
      <c r="C644" s="404" t="s">
        <v>51</v>
      </c>
      <c r="D644" s="405">
        <v>45628.608854166669</v>
      </c>
      <c r="E644" s="406" t="str">
        <f t="shared" si="10"/>
        <v>DTA000641</v>
      </c>
      <c r="F644" s="407" t="s">
        <v>543</v>
      </c>
      <c r="G644" s="408" t="s">
        <v>3455</v>
      </c>
      <c r="H644" s="409"/>
      <c r="I644" s="410"/>
      <c r="J644" s="421" t="s">
        <v>3456</v>
      </c>
      <c r="K644" s="408" t="s">
        <v>3457</v>
      </c>
      <c r="L644" s="412" t="s">
        <v>3458</v>
      </c>
      <c r="M644" s="413"/>
      <c r="N644" s="414" t="s">
        <v>67</v>
      </c>
      <c r="O644" s="415" t="s">
        <v>144</v>
      </c>
      <c r="P644" s="416"/>
      <c r="Q644" s="208"/>
      <c r="R644" s="272"/>
      <c r="S644" s="417" t="s">
        <v>3459</v>
      </c>
      <c r="T644" s="417" t="s">
        <v>3460</v>
      </c>
      <c r="U644" s="415"/>
      <c r="V644" s="211"/>
      <c r="W644" s="418">
        <v>45628.608854166669</v>
      </c>
      <c r="X644" s="419"/>
      <c r="Y644" s="419" t="str">
        <f t="shared" ca="1" si="11"/>
        <v>0 วัน 0 ชั่วโมง</v>
      </c>
      <c r="Z644" s="420"/>
      <c r="AA644" s="211"/>
      <c r="AB644" s="420"/>
    </row>
    <row r="645" spans="1:28" ht="22.5" customHeight="1">
      <c r="A645" s="403" t="s">
        <v>3461</v>
      </c>
      <c r="B645" s="403"/>
      <c r="C645" s="404" t="s">
        <v>51</v>
      </c>
      <c r="D645" s="405">
        <v>45628.616793981484</v>
      </c>
      <c r="E645" s="406" t="str">
        <f t="shared" si="10"/>
        <v>TRU000642</v>
      </c>
      <c r="F645" s="407" t="b">
        <v>1</v>
      </c>
      <c r="G645" s="408" t="s">
        <v>3091</v>
      </c>
      <c r="H645" s="409"/>
      <c r="I645" s="410"/>
      <c r="J645" s="411"/>
      <c r="K645" s="408" t="s">
        <v>3462</v>
      </c>
      <c r="L645" s="412" t="s">
        <v>3463</v>
      </c>
      <c r="M645" s="413"/>
      <c r="N645" s="414" t="s">
        <v>71</v>
      </c>
      <c r="O645" s="415" t="s">
        <v>144</v>
      </c>
      <c r="P645" s="416" t="s">
        <v>2814</v>
      </c>
      <c r="Q645" s="208"/>
      <c r="R645" s="272"/>
      <c r="S645" s="417"/>
      <c r="T645" s="417"/>
      <c r="U645" s="415"/>
      <c r="V645" s="211"/>
      <c r="W645" s="418">
        <v>45628.616793981484</v>
      </c>
      <c r="X645" s="419"/>
      <c r="Y645" s="419" t="str">
        <f t="shared" ca="1" si="11"/>
        <v>0 วัน 0 ชั่วโมง</v>
      </c>
      <c r="Z645" s="420"/>
      <c r="AA645" s="211"/>
      <c r="AB645" s="420"/>
    </row>
    <row r="646" spans="1:28" ht="22.5" customHeight="1">
      <c r="A646" s="403" t="s">
        <v>3464</v>
      </c>
      <c r="B646" s="403"/>
      <c r="C646" s="404" t="s">
        <v>51</v>
      </c>
      <c r="D646" s="405">
        <v>45628.61824074074</v>
      </c>
      <c r="E646" s="406" t="str">
        <f t="shared" si="10"/>
        <v>TRU000643</v>
      </c>
      <c r="F646" s="407" t="b">
        <v>1</v>
      </c>
      <c r="G646" s="408" t="s">
        <v>3091</v>
      </c>
      <c r="H646" s="409"/>
      <c r="I646" s="410"/>
      <c r="J646" s="411"/>
      <c r="K646" s="408" t="s">
        <v>3465</v>
      </c>
      <c r="L646" s="412" t="s">
        <v>3466</v>
      </c>
      <c r="M646" s="413"/>
      <c r="N646" s="414" t="s">
        <v>71</v>
      </c>
      <c r="O646" s="415" t="s">
        <v>144</v>
      </c>
      <c r="P646" s="416" t="s">
        <v>2814</v>
      </c>
      <c r="Q646" s="208"/>
      <c r="R646" s="272"/>
      <c r="S646" s="417"/>
      <c r="T646" s="417"/>
      <c r="U646" s="415"/>
      <c r="V646" s="211"/>
      <c r="W646" s="418">
        <v>45628.61824074074</v>
      </c>
      <c r="X646" s="419"/>
      <c r="Y646" s="419" t="str">
        <f t="shared" ca="1" si="11"/>
        <v>0 วัน 0 ชั่วโมง</v>
      </c>
      <c r="Z646" s="420"/>
      <c r="AA646" s="211"/>
      <c r="AB646" s="420"/>
    </row>
    <row r="647" spans="1:28" ht="22.5" customHeight="1">
      <c r="A647" s="403" t="s">
        <v>3467</v>
      </c>
      <c r="B647" s="403"/>
      <c r="C647" s="404" t="s">
        <v>51</v>
      </c>
      <c r="D647" s="405">
        <v>45628.680312500001</v>
      </c>
      <c r="E647" s="406" t="str">
        <f t="shared" si="10"/>
        <v>เมเ000644</v>
      </c>
      <c r="F647" s="407" t="s">
        <v>1105</v>
      </c>
      <c r="G647" s="408" t="s">
        <v>3468</v>
      </c>
      <c r="H647" s="409"/>
      <c r="I647" s="410" t="s">
        <v>3469</v>
      </c>
      <c r="J647" s="421" t="s">
        <v>3470</v>
      </c>
      <c r="K647" s="408" t="s">
        <v>3471</v>
      </c>
      <c r="L647" s="412" t="s">
        <v>3472</v>
      </c>
      <c r="M647" s="413"/>
      <c r="N647" s="414" t="s">
        <v>67</v>
      </c>
      <c r="O647" s="415" t="s">
        <v>144</v>
      </c>
      <c r="P647" s="416"/>
      <c r="Q647" s="208"/>
      <c r="R647" s="272"/>
      <c r="S647" s="425" t="s">
        <v>2736</v>
      </c>
      <c r="T647" s="417" t="s">
        <v>3473</v>
      </c>
      <c r="U647" s="415"/>
      <c r="V647" s="211"/>
      <c r="W647" s="418">
        <v>45628.680312500001</v>
      </c>
      <c r="X647" s="419"/>
      <c r="Y647" s="419" t="str">
        <f t="shared" ca="1" si="11"/>
        <v>0 วัน 0 ชั่วโมง</v>
      </c>
      <c r="Z647" s="420"/>
      <c r="AA647" s="211"/>
      <c r="AB647" s="420"/>
    </row>
    <row r="648" spans="1:28" ht="22.5" customHeight="1">
      <c r="A648" s="403" t="s">
        <v>3474</v>
      </c>
      <c r="B648" s="403"/>
      <c r="C648" s="404" t="s">
        <v>51</v>
      </c>
      <c r="D648" s="405">
        <v>45628.703541666669</v>
      </c>
      <c r="E648" s="406" t="str">
        <f t="shared" si="10"/>
        <v>TRU000645</v>
      </c>
      <c r="F648" s="407" t="b">
        <v>1</v>
      </c>
      <c r="G648" s="408" t="s">
        <v>2993</v>
      </c>
      <c r="H648" s="409"/>
      <c r="I648" s="410"/>
      <c r="J648" s="411"/>
      <c r="K648" s="408" t="s">
        <v>3475</v>
      </c>
      <c r="L648" s="412" t="s">
        <v>3476</v>
      </c>
      <c r="M648" s="413"/>
      <c r="N648" s="414" t="s">
        <v>71</v>
      </c>
      <c r="O648" s="415" t="s">
        <v>144</v>
      </c>
      <c r="P648" s="416" t="s">
        <v>2814</v>
      </c>
      <c r="Q648" s="208"/>
      <c r="R648" s="272"/>
      <c r="S648" s="417"/>
      <c r="T648" s="417"/>
      <c r="U648" s="415"/>
      <c r="V648" s="211"/>
      <c r="W648" s="418">
        <v>45628.703541666669</v>
      </c>
      <c r="X648" s="419"/>
      <c r="Y648" s="419" t="str">
        <f t="shared" ca="1" si="11"/>
        <v>0 วัน 0 ชั่วโมง</v>
      </c>
      <c r="Z648" s="420"/>
      <c r="AA648" s="211"/>
      <c r="AB648" s="420"/>
    </row>
    <row r="649" spans="1:28" ht="22.5" customHeight="1">
      <c r="A649" s="403" t="s">
        <v>3477</v>
      </c>
      <c r="B649" s="403"/>
      <c r="C649" s="404" t="s">
        <v>51</v>
      </c>
      <c r="D649" s="405">
        <v>45629.338240740741</v>
      </c>
      <c r="E649" s="406" t="str">
        <f t="shared" si="10"/>
        <v>RIC000646</v>
      </c>
      <c r="F649" s="407" t="s">
        <v>284</v>
      </c>
      <c r="G649" s="408" t="s">
        <v>82</v>
      </c>
      <c r="H649" s="409"/>
      <c r="I649" s="410"/>
      <c r="J649" s="411"/>
      <c r="K649" s="408" t="s">
        <v>3478</v>
      </c>
      <c r="L649" s="412" t="s">
        <v>3479</v>
      </c>
      <c r="M649" s="413"/>
      <c r="N649" s="414" t="s">
        <v>71</v>
      </c>
      <c r="O649" s="415" t="s">
        <v>144</v>
      </c>
      <c r="P649" s="416" t="s">
        <v>2814</v>
      </c>
      <c r="Q649" s="208"/>
      <c r="R649" s="272"/>
      <c r="S649" s="417" t="s">
        <v>3480</v>
      </c>
      <c r="T649" s="417" t="s">
        <v>3480</v>
      </c>
      <c r="U649" s="415"/>
      <c r="V649" s="211"/>
      <c r="W649" s="418">
        <v>45629.338240740741</v>
      </c>
      <c r="X649" s="419"/>
      <c r="Y649" s="419" t="str">
        <f t="shared" ca="1" si="11"/>
        <v>0 วัน 0 ชั่วโมง</v>
      </c>
      <c r="Z649" s="420"/>
      <c r="AA649" s="211" t="s">
        <v>3481</v>
      </c>
      <c r="AB649" s="420"/>
    </row>
    <row r="650" spans="1:28" ht="22.5" customHeight="1">
      <c r="A650" s="403" t="s">
        <v>3482</v>
      </c>
      <c r="B650" s="403"/>
      <c r="C650" s="404" t="s">
        <v>51</v>
      </c>
      <c r="D650" s="405">
        <v>45629.3987037037</v>
      </c>
      <c r="E650" s="406" t="str">
        <f t="shared" si="10"/>
        <v>CHA000647</v>
      </c>
      <c r="F650" s="407" t="s">
        <v>886</v>
      </c>
      <c r="G650" s="408" t="s">
        <v>1968</v>
      </c>
      <c r="H650" s="409"/>
      <c r="I650" s="410"/>
      <c r="J650" s="411"/>
      <c r="K650" s="408" t="s">
        <v>3483</v>
      </c>
      <c r="L650" s="412" t="s">
        <v>3484</v>
      </c>
      <c r="M650" s="413"/>
      <c r="N650" s="414" t="s">
        <v>71</v>
      </c>
      <c r="O650" s="415" t="s">
        <v>144</v>
      </c>
      <c r="P650" s="416" t="s">
        <v>2814</v>
      </c>
      <c r="Q650" s="208"/>
      <c r="R650" s="272"/>
      <c r="S650" s="417" t="s">
        <v>2824</v>
      </c>
      <c r="T650" s="417" t="s">
        <v>2824</v>
      </c>
      <c r="U650" s="415"/>
      <c r="V650" s="211"/>
      <c r="W650" s="418">
        <v>45629.3987037037</v>
      </c>
      <c r="X650" s="419"/>
      <c r="Y650" s="419" t="str">
        <f t="shared" ca="1" si="11"/>
        <v>0 วัน 0 ชั่วโมง</v>
      </c>
      <c r="Z650" s="420"/>
      <c r="AA650" s="211"/>
      <c r="AB650" s="420"/>
    </row>
    <row r="651" spans="1:28" ht="22.5" customHeight="1">
      <c r="A651" s="403" t="s">
        <v>3485</v>
      </c>
      <c r="B651" s="403"/>
      <c r="C651" s="404" t="s">
        <v>51</v>
      </c>
      <c r="D651" s="405">
        <v>45629.402002314811</v>
      </c>
      <c r="E651" s="406" t="str">
        <f t="shared" si="10"/>
        <v>TRU000648</v>
      </c>
      <c r="F651" s="407" t="b">
        <v>1</v>
      </c>
      <c r="G651" s="426" t="s">
        <v>2736</v>
      </c>
      <c r="H651" s="409"/>
      <c r="I651" s="410"/>
      <c r="J651" s="411"/>
      <c r="K651" s="408" t="s">
        <v>3486</v>
      </c>
      <c r="L651" s="412" t="s">
        <v>3487</v>
      </c>
      <c r="M651" s="413"/>
      <c r="N651" s="414" t="s">
        <v>71</v>
      </c>
      <c r="O651" s="415" t="s">
        <v>144</v>
      </c>
      <c r="P651" s="416" t="s">
        <v>2814</v>
      </c>
      <c r="Q651" s="208"/>
      <c r="R651" s="272"/>
      <c r="S651" s="417"/>
      <c r="T651" s="417"/>
      <c r="U651" s="415"/>
      <c r="V651" s="211"/>
      <c r="W651" s="418">
        <v>45629.402002314811</v>
      </c>
      <c r="X651" s="419"/>
      <c r="Y651" s="419" t="str">
        <f t="shared" ca="1" si="11"/>
        <v>0 วัน 0 ชั่วโมง</v>
      </c>
      <c r="Z651" s="420"/>
      <c r="AA651" s="211"/>
      <c r="AB651" s="420"/>
    </row>
    <row r="652" spans="1:28" ht="22.5" customHeight="1">
      <c r="A652" s="424" t="s">
        <v>3488</v>
      </c>
      <c r="B652" s="424" t="s">
        <v>3489</v>
      </c>
      <c r="C652" s="404" t="s">
        <v>51</v>
      </c>
      <c r="D652" s="405">
        <v>45629.405543981484</v>
      </c>
      <c r="E652" s="406" t="str">
        <f t="shared" si="10"/>
        <v>TRU000649</v>
      </c>
      <c r="F652" s="407" t="b">
        <v>1</v>
      </c>
      <c r="G652" s="408" t="s">
        <v>354</v>
      </c>
      <c r="H652" s="409"/>
      <c r="I652" s="410"/>
      <c r="J652" s="411"/>
      <c r="K652" s="408" t="s">
        <v>2123</v>
      </c>
      <c r="L652" s="412" t="s">
        <v>3490</v>
      </c>
      <c r="M652" s="413"/>
      <c r="N652" s="414" t="s">
        <v>67</v>
      </c>
      <c r="O652" s="415" t="s">
        <v>144</v>
      </c>
      <c r="P652" s="416"/>
      <c r="Q652" s="208"/>
      <c r="R652" s="272"/>
      <c r="S652" s="417" t="s">
        <v>3491</v>
      </c>
      <c r="T652" s="417" t="s">
        <v>3026</v>
      </c>
      <c r="U652" s="415"/>
      <c r="V652" s="211"/>
      <c r="W652" s="418">
        <v>45629.405543981484</v>
      </c>
      <c r="X652" s="419"/>
      <c r="Y652" s="419" t="str">
        <f t="shared" ca="1" si="11"/>
        <v>0 วัน 0 ชั่วโมง</v>
      </c>
      <c r="Z652" s="420"/>
      <c r="AA652" s="211" t="s">
        <v>3492</v>
      </c>
      <c r="AB652" s="420"/>
    </row>
    <row r="653" spans="1:28" ht="22.5" customHeight="1">
      <c r="A653" s="403" t="s">
        <v>3493</v>
      </c>
      <c r="B653" s="403"/>
      <c r="C653" s="404" t="s">
        <v>51</v>
      </c>
      <c r="D653" s="405">
        <v>45629.410798611112</v>
      </c>
      <c r="E653" s="406" t="str">
        <f t="shared" si="10"/>
        <v>AME000650</v>
      </c>
      <c r="F653" s="407" t="s">
        <v>63</v>
      </c>
      <c r="G653" s="408" t="s">
        <v>82</v>
      </c>
      <c r="H653" s="409"/>
      <c r="I653" s="410"/>
      <c r="J653" s="411"/>
      <c r="K653" s="408" t="s">
        <v>3494</v>
      </c>
      <c r="L653" s="412" t="s">
        <v>3495</v>
      </c>
      <c r="M653" s="413" t="b">
        <v>1</v>
      </c>
      <c r="N653" s="414" t="s">
        <v>2949</v>
      </c>
      <c r="O653" s="415" t="s">
        <v>144</v>
      </c>
      <c r="P653" s="416"/>
      <c r="Q653" s="208"/>
      <c r="R653" s="272"/>
      <c r="S653" s="417" t="s">
        <v>1233</v>
      </c>
      <c r="T653" s="417" t="s">
        <v>1233</v>
      </c>
      <c r="U653" s="415"/>
      <c r="V653" s="211"/>
      <c r="W653" s="418">
        <v>45629.410798611112</v>
      </c>
      <c r="X653" s="419"/>
      <c r="Y653" s="419" t="str">
        <f t="shared" ca="1" si="11"/>
        <v>0 วัน 0 ชั่วโมง</v>
      </c>
      <c r="Z653" s="420"/>
      <c r="AA653" s="211"/>
      <c r="AB653" s="420"/>
    </row>
    <row r="654" spans="1:28" ht="22.5" customHeight="1">
      <c r="A654" s="403" t="s">
        <v>3496</v>
      </c>
      <c r="B654" s="403"/>
      <c r="C654" s="404" t="s">
        <v>51</v>
      </c>
      <c r="D654" s="405">
        <v>45629.469317129631</v>
      </c>
      <c r="E654" s="406" t="str">
        <f t="shared" si="10"/>
        <v>TRU000651</v>
      </c>
      <c r="F654" s="407" t="b">
        <v>1</v>
      </c>
      <c r="G654" s="426" t="s">
        <v>2736</v>
      </c>
      <c r="H654" s="409"/>
      <c r="I654" s="410"/>
      <c r="J654" s="411"/>
      <c r="K654" s="408" t="s">
        <v>3497</v>
      </c>
      <c r="L654" s="412" t="s">
        <v>3498</v>
      </c>
      <c r="M654" s="413"/>
      <c r="N654" s="414" t="s">
        <v>71</v>
      </c>
      <c r="O654" s="415" t="s">
        <v>144</v>
      </c>
      <c r="P654" s="416" t="s">
        <v>2814</v>
      </c>
      <c r="Q654" s="208"/>
      <c r="R654" s="272"/>
      <c r="S654" s="417"/>
      <c r="T654" s="417"/>
      <c r="U654" s="415"/>
      <c r="V654" s="211"/>
      <c r="W654" s="418">
        <v>45629.469317129631</v>
      </c>
      <c r="X654" s="419"/>
      <c r="Y654" s="419" t="str">
        <f t="shared" ca="1" si="11"/>
        <v>0 วัน 0 ชั่วโมง</v>
      </c>
      <c r="Z654" s="420"/>
      <c r="AA654" s="211"/>
      <c r="AB654" s="420"/>
    </row>
    <row r="655" spans="1:28" ht="22.5" customHeight="1">
      <c r="A655" s="403" t="s">
        <v>3499</v>
      </c>
      <c r="B655" s="403"/>
      <c r="C655" s="404" t="s">
        <v>51</v>
      </c>
      <c r="D655" s="405">
        <v>45629.571319444447</v>
      </c>
      <c r="E655" s="406" t="str">
        <f t="shared" si="10"/>
        <v>BMN000652</v>
      </c>
      <c r="F655" s="407" t="s">
        <v>112</v>
      </c>
      <c r="G655" s="408" t="s">
        <v>2285</v>
      </c>
      <c r="H655" s="409"/>
      <c r="I655" s="410"/>
      <c r="J655" s="411"/>
      <c r="K655" s="408" t="s">
        <v>3500</v>
      </c>
      <c r="L655" s="412" t="s">
        <v>3501</v>
      </c>
      <c r="M655" s="413"/>
      <c r="N655" s="414" t="s">
        <v>57</v>
      </c>
      <c r="O655" s="415" t="s">
        <v>144</v>
      </c>
      <c r="P655" s="416"/>
      <c r="Q655" s="208"/>
      <c r="R655" s="272"/>
      <c r="S655" s="417" t="s">
        <v>3502</v>
      </c>
      <c r="T655" s="417" t="s">
        <v>3503</v>
      </c>
      <c r="U655" s="415"/>
      <c r="V655" s="211"/>
      <c r="W655" s="418">
        <v>45629.571319444447</v>
      </c>
      <c r="X655" s="419"/>
      <c r="Y655" s="419" t="str">
        <f t="shared" ca="1" si="11"/>
        <v>0 วัน 0 ชั่วโมง</v>
      </c>
      <c r="Z655" s="420"/>
      <c r="AA655" s="211"/>
      <c r="AB655" s="420"/>
    </row>
    <row r="656" spans="1:28" ht="22.5" customHeight="1">
      <c r="A656" s="403" t="s">
        <v>3504</v>
      </c>
      <c r="B656" s="403"/>
      <c r="C656" s="404" t="s">
        <v>51</v>
      </c>
      <c r="D656" s="405">
        <v>45629.572511574072</v>
      </c>
      <c r="E656" s="406" t="str">
        <f t="shared" si="10"/>
        <v>BMN000653</v>
      </c>
      <c r="F656" s="407" t="s">
        <v>112</v>
      </c>
      <c r="G656" s="408" t="s">
        <v>1162</v>
      </c>
      <c r="H656" s="409"/>
      <c r="I656" s="410"/>
      <c r="J656" s="411"/>
      <c r="K656" s="408" t="s">
        <v>3505</v>
      </c>
      <c r="L656" s="412" t="s">
        <v>3506</v>
      </c>
      <c r="M656" s="413"/>
      <c r="N656" s="414" t="s">
        <v>57</v>
      </c>
      <c r="O656" s="415" t="s">
        <v>144</v>
      </c>
      <c r="P656" s="416"/>
      <c r="Q656" s="208"/>
      <c r="R656" s="272"/>
      <c r="S656" s="417" t="s">
        <v>3507</v>
      </c>
      <c r="T656" s="417" t="s">
        <v>3508</v>
      </c>
      <c r="U656" s="415"/>
      <c r="V656" s="211"/>
      <c r="W656" s="418">
        <v>45629.572511574072</v>
      </c>
      <c r="X656" s="419"/>
      <c r="Y656" s="419" t="str">
        <f t="shared" ca="1" si="11"/>
        <v>0 วัน 0 ชั่วโมง</v>
      </c>
      <c r="Z656" s="420"/>
      <c r="AA656" s="211"/>
      <c r="AB656" s="420"/>
    </row>
    <row r="657" spans="1:28" ht="22.5" customHeight="1">
      <c r="A657" s="403" t="s">
        <v>3509</v>
      </c>
      <c r="B657" s="403"/>
      <c r="C657" s="404" t="s">
        <v>51</v>
      </c>
      <c r="D657" s="405">
        <v>45629.623229166667</v>
      </c>
      <c r="E657" s="406" t="str">
        <f t="shared" si="10"/>
        <v>DIO000654</v>
      </c>
      <c r="F657" s="407" t="s">
        <v>904</v>
      </c>
      <c r="G657" s="408" t="s">
        <v>3510</v>
      </c>
      <c r="H657" s="409"/>
      <c r="I657" s="410"/>
      <c r="J657" s="411"/>
      <c r="K657" s="408" t="s">
        <v>3511</v>
      </c>
      <c r="L657" s="412" t="s">
        <v>3512</v>
      </c>
      <c r="M657" s="413"/>
      <c r="N657" s="414" t="s">
        <v>57</v>
      </c>
      <c r="O657" s="415" t="s">
        <v>144</v>
      </c>
      <c r="P657" s="416"/>
      <c r="Q657" s="208"/>
      <c r="R657" s="272"/>
      <c r="S657" s="417" t="s">
        <v>3513</v>
      </c>
      <c r="T657" s="417" t="s">
        <v>2625</v>
      </c>
      <c r="U657" s="415"/>
      <c r="V657" s="211"/>
      <c r="W657" s="418">
        <v>45629.623229166667</v>
      </c>
      <c r="X657" s="419"/>
      <c r="Y657" s="419" t="str">
        <f t="shared" ca="1" si="11"/>
        <v>0 วัน 0 ชั่วโมง</v>
      </c>
      <c r="Z657" s="420"/>
      <c r="AA657" s="211"/>
      <c r="AB657" s="420"/>
    </row>
    <row r="658" spans="1:28" ht="22.5" customHeight="1">
      <c r="A658" s="403" t="s">
        <v>3514</v>
      </c>
      <c r="B658" s="403"/>
      <c r="C658" s="404" t="s">
        <v>51</v>
      </c>
      <c r="D658" s="405">
        <v>45629.63244212963</v>
      </c>
      <c r="E658" s="406" t="str">
        <f t="shared" si="10"/>
        <v>TKC000655</v>
      </c>
      <c r="F658" s="407" t="s">
        <v>687</v>
      </c>
      <c r="G658" s="408" t="s">
        <v>2361</v>
      </c>
      <c r="H658" s="409"/>
      <c r="I658" s="410"/>
      <c r="J658" s="411"/>
      <c r="K658" s="408" t="s">
        <v>3515</v>
      </c>
      <c r="L658" s="412" t="s">
        <v>3516</v>
      </c>
      <c r="M658" s="413"/>
      <c r="N658" s="414" t="s">
        <v>57</v>
      </c>
      <c r="O658" s="415" t="s">
        <v>466</v>
      </c>
      <c r="P658" s="416"/>
      <c r="Q658" s="208"/>
      <c r="R658" s="272"/>
      <c r="S658" s="425" t="s">
        <v>2736</v>
      </c>
      <c r="T658" s="425" t="s">
        <v>2736</v>
      </c>
      <c r="U658" s="415"/>
      <c r="V658" s="211"/>
      <c r="W658" s="418">
        <v>45629.63244212963</v>
      </c>
      <c r="X658" s="419"/>
      <c r="Y658" s="419" t="str">
        <f t="shared" ca="1" si="11"/>
        <v>0 วัน 0 ชั่วโมง</v>
      </c>
      <c r="Z658" s="420"/>
      <c r="AA658" s="211"/>
      <c r="AB658" s="420"/>
    </row>
    <row r="659" spans="1:28" ht="22.5" customHeight="1">
      <c r="A659" s="403" t="s">
        <v>3517</v>
      </c>
      <c r="B659" s="403"/>
      <c r="C659" s="404" t="s">
        <v>51</v>
      </c>
      <c r="D659" s="405">
        <v>45630.343321759261</v>
      </c>
      <c r="E659" s="406" t="str">
        <f t="shared" si="10"/>
        <v>กรม000656</v>
      </c>
      <c r="F659" s="407" t="s">
        <v>1064</v>
      </c>
      <c r="G659" s="426" t="s">
        <v>2736</v>
      </c>
      <c r="H659" s="409"/>
      <c r="I659" s="410"/>
      <c r="J659" s="411"/>
      <c r="K659" s="408" t="s">
        <v>3518</v>
      </c>
      <c r="L659" s="412" t="s">
        <v>3519</v>
      </c>
      <c r="M659" s="413"/>
      <c r="N659" s="414" t="s">
        <v>57</v>
      </c>
      <c r="O659" s="415" t="s">
        <v>144</v>
      </c>
      <c r="P659" s="416"/>
      <c r="Q659" s="208">
        <v>45633.333449074074</v>
      </c>
      <c r="R659" s="272"/>
      <c r="S659" s="417" t="s">
        <v>3520</v>
      </c>
      <c r="T659" s="417" t="s">
        <v>3521</v>
      </c>
      <c r="U659" s="415"/>
      <c r="V659" s="211" t="s">
        <v>3522</v>
      </c>
      <c r="W659" s="418">
        <v>45630.343321759261</v>
      </c>
      <c r="X659" s="419"/>
      <c r="Y659" s="419" t="str">
        <f t="shared" ca="1" si="11"/>
        <v>0 วัน 0 ชั่วโมง</v>
      </c>
      <c r="Z659" s="420"/>
      <c r="AA659" s="211"/>
      <c r="AB659" s="420"/>
    </row>
    <row r="660" spans="1:28" ht="22.5" customHeight="1">
      <c r="A660" s="403" t="s">
        <v>3523</v>
      </c>
      <c r="B660" s="403"/>
      <c r="C660" s="404" t="s">
        <v>51</v>
      </c>
      <c r="D660" s="405">
        <v>45630.415729166663</v>
      </c>
      <c r="E660" s="406" t="str">
        <f t="shared" si="10"/>
        <v>MCM000657</v>
      </c>
      <c r="F660" s="407" t="s">
        <v>971</v>
      </c>
      <c r="G660" s="408" t="s">
        <v>923</v>
      </c>
      <c r="H660" s="409"/>
      <c r="I660" s="410"/>
      <c r="J660" s="411"/>
      <c r="K660" s="408" t="s">
        <v>3524</v>
      </c>
      <c r="L660" s="412" t="s">
        <v>3525</v>
      </c>
      <c r="M660" s="413"/>
      <c r="N660" s="414" t="s">
        <v>57</v>
      </c>
      <c r="O660" s="415" t="s">
        <v>144</v>
      </c>
      <c r="P660" s="416"/>
      <c r="Q660" s="208"/>
      <c r="R660" s="272"/>
      <c r="S660" s="417" t="s">
        <v>3526</v>
      </c>
      <c r="T660" s="417" t="s">
        <v>2625</v>
      </c>
      <c r="U660" s="415"/>
      <c r="V660" s="211" t="s">
        <v>3527</v>
      </c>
      <c r="W660" s="418">
        <v>45630.415729166663</v>
      </c>
      <c r="X660" s="419"/>
      <c r="Y660" s="419" t="str">
        <f t="shared" ca="1" si="11"/>
        <v>0 วัน 0 ชั่วโมง</v>
      </c>
      <c r="Z660" s="420"/>
      <c r="AA660" s="211"/>
      <c r="AB660" s="420"/>
    </row>
    <row r="661" spans="1:28" ht="22.5" customHeight="1">
      <c r="A661" s="403" t="s">
        <v>3528</v>
      </c>
      <c r="B661" s="424" t="s">
        <v>3529</v>
      </c>
      <c r="C661" s="404" t="s">
        <v>51</v>
      </c>
      <c r="D661" s="405">
        <v>45630.482430555552</v>
      </c>
      <c r="E661" s="406" t="str">
        <f t="shared" si="10"/>
        <v>TRU000658</v>
      </c>
      <c r="F661" s="407" t="b">
        <v>1</v>
      </c>
      <c r="G661" s="408" t="s">
        <v>2555</v>
      </c>
      <c r="H661" s="409"/>
      <c r="I661" s="410"/>
      <c r="J661" s="421" t="s">
        <v>3530</v>
      </c>
      <c r="K661" s="408" t="s">
        <v>3531</v>
      </c>
      <c r="L661" s="412"/>
      <c r="M661" s="413"/>
      <c r="N661" s="414" t="s">
        <v>57</v>
      </c>
      <c r="O661" s="415" t="s">
        <v>144</v>
      </c>
      <c r="P661" s="416"/>
      <c r="Q661" s="208"/>
      <c r="R661" s="272"/>
      <c r="S661" s="417" t="s">
        <v>3532</v>
      </c>
      <c r="T661" s="417" t="s">
        <v>302</v>
      </c>
      <c r="U661" s="415"/>
      <c r="V661" s="211"/>
      <c r="W661" s="418">
        <v>45630.482430555552</v>
      </c>
      <c r="X661" s="419"/>
      <c r="Y661" s="419" t="str">
        <f t="shared" ca="1" si="11"/>
        <v>0 วัน 0 ชั่วโมง</v>
      </c>
      <c r="Z661" s="420"/>
      <c r="AA661" s="211"/>
      <c r="AB661" s="420"/>
    </row>
    <row r="662" spans="1:28" ht="22.5" customHeight="1">
      <c r="A662" s="403" t="s">
        <v>3533</v>
      </c>
      <c r="B662" s="403"/>
      <c r="C662" s="404" t="s">
        <v>51</v>
      </c>
      <c r="D662" s="405">
        <v>45632.387743055559</v>
      </c>
      <c r="E662" s="406" t="str">
        <f t="shared" si="10"/>
        <v>RIC000659</v>
      </c>
      <c r="F662" s="407" t="s">
        <v>284</v>
      </c>
      <c r="G662" s="408" t="s">
        <v>3534</v>
      </c>
      <c r="H662" s="409"/>
      <c r="I662" s="410"/>
      <c r="J662" s="411"/>
      <c r="K662" s="408" t="s">
        <v>3535</v>
      </c>
      <c r="L662" s="412" t="s">
        <v>3536</v>
      </c>
      <c r="M662" s="413"/>
      <c r="N662" s="414" t="s">
        <v>57</v>
      </c>
      <c r="O662" s="415" t="s">
        <v>144</v>
      </c>
      <c r="P662" s="416"/>
      <c r="Q662" s="208">
        <v>45633.875451388885</v>
      </c>
      <c r="R662" s="272"/>
      <c r="S662" s="417" t="s">
        <v>3537</v>
      </c>
      <c r="T662" s="417"/>
      <c r="U662" s="415"/>
      <c r="V662" s="211"/>
      <c r="W662" s="418">
        <v>45632.387743055559</v>
      </c>
      <c r="X662" s="419"/>
      <c r="Y662" s="419" t="str">
        <f t="shared" ca="1" si="11"/>
        <v>0 วัน 0 ชั่วโมง</v>
      </c>
      <c r="Z662" s="420"/>
      <c r="AA662" s="211" t="s">
        <v>3538</v>
      </c>
      <c r="AB662" s="420"/>
    </row>
    <row r="663" spans="1:28" ht="22.5" customHeight="1">
      <c r="A663" s="403" t="s">
        <v>3539</v>
      </c>
      <c r="B663" s="403"/>
      <c r="C663" s="404" t="s">
        <v>51</v>
      </c>
      <c r="D663" s="405">
        <v>45632.415335648147</v>
      </c>
      <c r="E663" s="406" t="str">
        <f t="shared" si="10"/>
        <v>RIC000660</v>
      </c>
      <c r="F663" s="407" t="s">
        <v>284</v>
      </c>
      <c r="G663" s="408" t="s">
        <v>3534</v>
      </c>
      <c r="H663" s="409"/>
      <c r="I663" s="410"/>
      <c r="J663" s="411"/>
      <c r="K663" s="408" t="s">
        <v>3540</v>
      </c>
      <c r="L663" s="412" t="s">
        <v>3541</v>
      </c>
      <c r="M663" s="413"/>
      <c r="N663" s="414" t="s">
        <v>57</v>
      </c>
      <c r="O663" s="415" t="s">
        <v>144</v>
      </c>
      <c r="P663" s="416"/>
      <c r="Q663" s="208">
        <v>45633.375567129631</v>
      </c>
      <c r="R663" s="272"/>
      <c r="S663" s="417" t="s">
        <v>3537</v>
      </c>
      <c r="T663" s="417"/>
      <c r="U663" s="415"/>
      <c r="V663" s="211"/>
      <c r="W663" s="418">
        <v>45632.415335648147</v>
      </c>
      <c r="X663" s="419"/>
      <c r="Y663" s="419" t="str">
        <f t="shared" ca="1" si="11"/>
        <v>0 วัน 0 ชั่วโมง</v>
      </c>
      <c r="Z663" s="420"/>
      <c r="AA663" s="211" t="s">
        <v>3542</v>
      </c>
      <c r="AB663" s="420"/>
    </row>
    <row r="664" spans="1:28" ht="22.5" customHeight="1">
      <c r="A664" s="403" t="s">
        <v>3543</v>
      </c>
      <c r="B664" s="403"/>
      <c r="C664" s="404" t="s">
        <v>51</v>
      </c>
      <c r="D664" s="405">
        <v>45632.441423611112</v>
      </c>
      <c r="E664" s="406" t="str">
        <f t="shared" si="10"/>
        <v>RIC000661</v>
      </c>
      <c r="F664" s="407" t="s">
        <v>1009</v>
      </c>
      <c r="G664" s="408" t="s">
        <v>3544</v>
      </c>
      <c r="H664" s="409"/>
      <c r="I664" s="410"/>
      <c r="J664" s="411"/>
      <c r="K664" s="408" t="s">
        <v>3545</v>
      </c>
      <c r="L664" s="412"/>
      <c r="M664" s="413"/>
      <c r="N664" s="414" t="s">
        <v>57</v>
      </c>
      <c r="O664" s="415" t="s">
        <v>466</v>
      </c>
      <c r="P664" s="416"/>
      <c r="Q664" s="208"/>
      <c r="R664" s="272"/>
      <c r="S664" s="417" t="s">
        <v>3546</v>
      </c>
      <c r="T664" s="417" t="s">
        <v>466</v>
      </c>
      <c r="U664" s="415"/>
      <c r="V664" s="211"/>
      <c r="W664" s="418">
        <v>45632.441423611112</v>
      </c>
      <c r="X664" s="419"/>
      <c r="Y664" s="419" t="str">
        <f t="shared" ca="1" si="11"/>
        <v>0 วัน 0 ชั่วโมง</v>
      </c>
      <c r="Z664" s="420"/>
      <c r="AA664" s="211" t="s">
        <v>3547</v>
      </c>
      <c r="AB664" s="420"/>
    </row>
    <row r="665" spans="1:28" ht="22.5" customHeight="1">
      <c r="A665" s="403" t="s">
        <v>3548</v>
      </c>
      <c r="B665" s="424" t="s">
        <v>3549</v>
      </c>
      <c r="C665" s="404" t="s">
        <v>51</v>
      </c>
      <c r="D665" s="405">
        <v>45632.445208333331</v>
      </c>
      <c r="E665" s="406" t="str">
        <f t="shared" si="10"/>
        <v>TRU000662</v>
      </c>
      <c r="F665" s="407" t="b">
        <v>1</v>
      </c>
      <c r="G665" s="408" t="s">
        <v>3550</v>
      </c>
      <c r="H665" s="409"/>
      <c r="I665" s="410"/>
      <c r="J665" s="421" t="s">
        <v>331</v>
      </c>
      <c r="K665" s="408" t="s">
        <v>3551</v>
      </c>
      <c r="L665" s="412" t="s">
        <v>3552</v>
      </c>
      <c r="M665" s="413"/>
      <c r="N665" s="414" t="s">
        <v>67</v>
      </c>
      <c r="O665" s="415" t="s">
        <v>144</v>
      </c>
      <c r="P665" s="416"/>
      <c r="Q665" s="208"/>
      <c r="R665" s="272"/>
      <c r="S665" s="417" t="s">
        <v>1233</v>
      </c>
      <c r="T665" s="417" t="s">
        <v>2625</v>
      </c>
      <c r="U665" s="415"/>
      <c r="V665" s="211"/>
      <c r="W665" s="418">
        <v>45632.445208333331</v>
      </c>
      <c r="X665" s="419"/>
      <c r="Y665" s="419" t="str">
        <f t="shared" ca="1" si="11"/>
        <v>0 วัน 0 ชั่วโมง</v>
      </c>
      <c r="Z665" s="420"/>
      <c r="AA665" s="211"/>
      <c r="AB665" s="420"/>
    </row>
    <row r="666" spans="1:28" ht="22.5" customHeight="1">
      <c r="A666" s="403" t="s">
        <v>3553</v>
      </c>
      <c r="B666" s="403"/>
      <c r="C666" s="404" t="s">
        <v>51</v>
      </c>
      <c r="D666" s="405">
        <v>45632.446493055555</v>
      </c>
      <c r="E666" s="406" t="str">
        <f t="shared" si="10"/>
        <v>TRU000663</v>
      </c>
      <c r="F666" s="407" t="b">
        <v>1</v>
      </c>
      <c r="G666" s="408" t="s">
        <v>2783</v>
      </c>
      <c r="H666" s="409"/>
      <c r="I666" s="410"/>
      <c r="J666" s="421" t="s">
        <v>3554</v>
      </c>
      <c r="K666" s="408" t="s">
        <v>1272</v>
      </c>
      <c r="L666" s="412" t="s">
        <v>3555</v>
      </c>
      <c r="M666" s="413"/>
      <c r="N666" s="414" t="s">
        <v>67</v>
      </c>
      <c r="O666" s="415" t="s">
        <v>144</v>
      </c>
      <c r="P666" s="416"/>
      <c r="Q666" s="208"/>
      <c r="R666" s="272"/>
      <c r="S666" s="417" t="s">
        <v>1233</v>
      </c>
      <c r="T666" s="417" t="s">
        <v>2625</v>
      </c>
      <c r="U666" s="415"/>
      <c r="V666" s="211"/>
      <c r="W666" s="418">
        <v>45632.446493055555</v>
      </c>
      <c r="X666" s="419"/>
      <c r="Y666" s="419" t="str">
        <f t="shared" ca="1" si="11"/>
        <v>0 วัน 0 ชั่วโมง</v>
      </c>
      <c r="Z666" s="420"/>
      <c r="AA666" s="211"/>
      <c r="AB666" s="420"/>
    </row>
    <row r="667" spans="1:28" ht="22.5" customHeight="1">
      <c r="A667" s="403" t="s">
        <v>3556</v>
      </c>
      <c r="B667" s="424" t="s">
        <v>3557</v>
      </c>
      <c r="C667" s="404" t="s">
        <v>51</v>
      </c>
      <c r="D667" s="405">
        <v>45632.458518518521</v>
      </c>
      <c r="E667" s="406" t="str">
        <f t="shared" si="10"/>
        <v>TRU000664</v>
      </c>
      <c r="F667" s="407" t="b">
        <v>1</v>
      </c>
      <c r="G667" s="408" t="s">
        <v>430</v>
      </c>
      <c r="H667" s="409"/>
      <c r="I667" s="410" t="s">
        <v>3558</v>
      </c>
      <c r="J667" s="411" t="s">
        <v>3559</v>
      </c>
      <c r="K667" s="408" t="s">
        <v>884</v>
      </c>
      <c r="L667" s="412"/>
      <c r="M667" s="413"/>
      <c r="N667" s="414" t="s">
        <v>67</v>
      </c>
      <c r="O667" s="415" t="s">
        <v>144</v>
      </c>
      <c r="P667" s="416"/>
      <c r="Q667" s="208"/>
      <c r="R667" s="272"/>
      <c r="S667" s="417" t="s">
        <v>302</v>
      </c>
      <c r="T667" s="417" t="s">
        <v>302</v>
      </c>
      <c r="U667" s="415"/>
      <c r="V667" s="211"/>
      <c r="W667" s="418">
        <v>45632.458518518521</v>
      </c>
      <c r="X667" s="419"/>
      <c r="Y667" s="419" t="str">
        <f t="shared" ca="1" si="11"/>
        <v>0 วัน 0 ชั่วโมง</v>
      </c>
      <c r="Z667" s="420"/>
      <c r="AA667" s="211"/>
      <c r="AB667" s="420"/>
    </row>
    <row r="668" spans="1:28" ht="22.5" customHeight="1">
      <c r="A668" s="403" t="s">
        <v>3560</v>
      </c>
      <c r="B668" s="403"/>
      <c r="C668" s="404" t="s">
        <v>51</v>
      </c>
      <c r="D668" s="405">
        <v>45632.542245370372</v>
      </c>
      <c r="E668" s="406" t="str">
        <f t="shared" si="10"/>
        <v>EVE000665</v>
      </c>
      <c r="F668" s="407" t="s">
        <v>299</v>
      </c>
      <c r="G668" s="408" t="s">
        <v>3561</v>
      </c>
      <c r="H668" s="409"/>
      <c r="I668" s="410"/>
      <c r="J668" s="411"/>
      <c r="K668" s="408" t="s">
        <v>3562</v>
      </c>
      <c r="L668" s="412" t="s">
        <v>3563</v>
      </c>
      <c r="M668" s="413"/>
      <c r="N668" s="414" t="s">
        <v>57</v>
      </c>
      <c r="O668" s="415" t="s">
        <v>144</v>
      </c>
      <c r="P668" s="416"/>
      <c r="Q668" s="208"/>
      <c r="R668" s="272"/>
      <c r="S668" s="417" t="s">
        <v>3564</v>
      </c>
      <c r="T668" s="417" t="s">
        <v>2625</v>
      </c>
      <c r="U668" s="415"/>
      <c r="V668" s="211" t="s">
        <v>3565</v>
      </c>
      <c r="W668" s="418">
        <v>45632.542245370372</v>
      </c>
      <c r="X668" s="419"/>
      <c r="Y668" s="419" t="str">
        <f t="shared" ca="1" si="11"/>
        <v>0 วัน 0 ชั่วโมง</v>
      </c>
      <c r="Z668" s="420"/>
      <c r="AA668" s="211"/>
      <c r="AB668" s="420"/>
    </row>
    <row r="669" spans="1:28" ht="22.5" customHeight="1">
      <c r="A669" s="403" t="s">
        <v>3566</v>
      </c>
      <c r="B669" s="403"/>
      <c r="C669" s="404" t="s">
        <v>51</v>
      </c>
      <c r="D669" s="405">
        <v>45632.610439814816</v>
      </c>
      <c r="E669" s="406" t="str">
        <f t="shared" si="10"/>
        <v>DTA000666</v>
      </c>
      <c r="F669" s="407" t="s">
        <v>543</v>
      </c>
      <c r="G669" s="426" t="s">
        <v>2736</v>
      </c>
      <c r="H669" s="409"/>
      <c r="I669" s="410"/>
      <c r="J669" s="411"/>
      <c r="K669" s="408" t="s">
        <v>3567</v>
      </c>
      <c r="L669" s="412" t="s">
        <v>3568</v>
      </c>
      <c r="M669" s="413"/>
      <c r="N669" s="414" t="s">
        <v>71</v>
      </c>
      <c r="O669" s="415" t="s">
        <v>144</v>
      </c>
      <c r="P669" s="416" t="s">
        <v>2814</v>
      </c>
      <c r="Q669" s="208"/>
      <c r="R669" s="272"/>
      <c r="S669" s="417"/>
      <c r="T669" s="417"/>
      <c r="U669" s="415"/>
      <c r="V669" s="211"/>
      <c r="W669" s="418">
        <v>45632.610439814816</v>
      </c>
      <c r="X669" s="419"/>
      <c r="Y669" s="419" t="str">
        <f t="shared" ca="1" si="11"/>
        <v>0 วัน 0 ชั่วโมง</v>
      </c>
      <c r="Z669" s="420"/>
      <c r="AA669" s="211"/>
      <c r="AB669" s="420"/>
    </row>
    <row r="670" spans="1:28" ht="22.5" customHeight="1">
      <c r="A670" s="403" t="s">
        <v>3569</v>
      </c>
      <c r="B670" s="403"/>
      <c r="C670" s="404" t="s">
        <v>51</v>
      </c>
      <c r="D670" s="405">
        <v>45632.638865740744</v>
      </c>
      <c r="E670" s="406" t="str">
        <f t="shared" si="10"/>
        <v>SAM000667</v>
      </c>
      <c r="F670" s="407" t="s">
        <v>1010</v>
      </c>
      <c r="G670" s="408" t="s">
        <v>2361</v>
      </c>
      <c r="H670" s="409"/>
      <c r="I670" s="410"/>
      <c r="J670" s="411"/>
      <c r="K670" s="408" t="s">
        <v>3570</v>
      </c>
      <c r="L670" s="412"/>
      <c r="M670" s="413"/>
      <c r="N670" s="414" t="s">
        <v>57</v>
      </c>
      <c r="O670" s="415" t="s">
        <v>144</v>
      </c>
      <c r="P670" s="416"/>
      <c r="Q670" s="208"/>
      <c r="R670" s="272"/>
      <c r="S670" s="417" t="s">
        <v>3571</v>
      </c>
      <c r="T670" s="417"/>
      <c r="U670" s="415"/>
      <c r="V670" s="211"/>
      <c r="W670" s="418">
        <v>45632.638865740744</v>
      </c>
      <c r="X670" s="419"/>
      <c r="Y670" s="419" t="str">
        <f t="shared" ca="1" si="11"/>
        <v>0 วัน 0 ชั่วโมง</v>
      </c>
      <c r="Z670" s="420"/>
      <c r="AA670" s="211" t="s">
        <v>3572</v>
      </c>
      <c r="AB670" s="420"/>
    </row>
    <row r="671" spans="1:28" ht="22.5" customHeight="1">
      <c r="A671" s="403" t="s">
        <v>3573</v>
      </c>
      <c r="B671" s="403"/>
      <c r="C671" s="404"/>
      <c r="D671" s="405">
        <v>45633.35229166667</v>
      </c>
      <c r="E671" s="406" t="str">
        <f t="shared" si="10"/>
        <v>TRU000668</v>
      </c>
      <c r="F671" s="407" t="b">
        <v>1</v>
      </c>
      <c r="G671" s="408" t="s">
        <v>3091</v>
      </c>
      <c r="H671" s="409"/>
      <c r="I671" s="410"/>
      <c r="J671" s="411"/>
      <c r="K671" s="408" t="s">
        <v>3574</v>
      </c>
      <c r="L671" s="412" t="s">
        <v>3575</v>
      </c>
      <c r="M671" s="413"/>
      <c r="N671" s="414" t="s">
        <v>71</v>
      </c>
      <c r="O671" s="415" t="s">
        <v>144</v>
      </c>
      <c r="P671" s="416" t="s">
        <v>2814</v>
      </c>
      <c r="Q671" s="208"/>
      <c r="R671" s="272"/>
      <c r="S671" s="417"/>
      <c r="T671" s="417"/>
      <c r="U671" s="415"/>
      <c r="V671" s="211"/>
      <c r="W671" s="418">
        <v>45633.35229166667</v>
      </c>
      <c r="X671" s="419"/>
      <c r="Y671" s="419" t="str">
        <f t="shared" ca="1" si="11"/>
        <v>0 วัน 0 ชั่วโมง</v>
      </c>
      <c r="Z671" s="420"/>
      <c r="AA671" s="211"/>
      <c r="AB671" s="420"/>
    </row>
    <row r="672" spans="1:28" ht="22.5" customHeight="1">
      <c r="A672" s="403" t="s">
        <v>3576</v>
      </c>
      <c r="B672" s="403"/>
      <c r="C672" s="404" t="s">
        <v>51</v>
      </c>
      <c r="D672" s="405">
        <v>45633.353391203702</v>
      </c>
      <c r="E672" s="406" t="str">
        <f t="shared" si="10"/>
        <v>TRU000669</v>
      </c>
      <c r="F672" s="407" t="b">
        <v>1</v>
      </c>
      <c r="G672" s="408" t="s">
        <v>3091</v>
      </c>
      <c r="H672" s="409"/>
      <c r="I672" s="410"/>
      <c r="J672" s="411"/>
      <c r="K672" s="408" t="s">
        <v>3577</v>
      </c>
      <c r="L672" s="412" t="s">
        <v>3578</v>
      </c>
      <c r="M672" s="413"/>
      <c r="N672" s="414" t="s">
        <v>71</v>
      </c>
      <c r="O672" s="415" t="s">
        <v>144</v>
      </c>
      <c r="P672" s="416"/>
      <c r="Q672" s="208"/>
      <c r="R672" s="272"/>
      <c r="S672" s="417"/>
      <c r="T672" s="417"/>
      <c r="U672" s="415"/>
      <c r="V672" s="211"/>
      <c r="W672" s="418">
        <v>45633.353391203702</v>
      </c>
      <c r="X672" s="419"/>
      <c r="Y672" s="419" t="str">
        <f t="shared" ca="1" si="11"/>
        <v>0 วัน 0 ชั่วโมง</v>
      </c>
      <c r="Z672" s="420"/>
      <c r="AA672" s="211"/>
      <c r="AB672" s="420"/>
    </row>
    <row r="673" spans="1:28" ht="22.5" customHeight="1">
      <c r="A673" s="403" t="s">
        <v>3579</v>
      </c>
      <c r="B673" s="403"/>
      <c r="C673" s="404" t="s">
        <v>51</v>
      </c>
      <c r="D673" s="405">
        <v>45633.39739583333</v>
      </c>
      <c r="E673" s="406" t="str">
        <f t="shared" si="10"/>
        <v>BMN000670</v>
      </c>
      <c r="F673" s="407" t="s">
        <v>112</v>
      </c>
      <c r="G673" s="408" t="s">
        <v>1646</v>
      </c>
      <c r="H673" s="409"/>
      <c r="I673" s="410"/>
      <c r="J673" s="411"/>
      <c r="K673" s="408" t="s">
        <v>3580</v>
      </c>
      <c r="L673" s="412" t="s">
        <v>3581</v>
      </c>
      <c r="M673" s="413"/>
      <c r="N673" s="414" t="s">
        <v>57</v>
      </c>
      <c r="O673" s="415" t="s">
        <v>144</v>
      </c>
      <c r="P673" s="416"/>
      <c r="Q673" s="208"/>
      <c r="R673" s="272"/>
      <c r="S673" s="417" t="s">
        <v>2824</v>
      </c>
      <c r="T673" s="417" t="s">
        <v>2625</v>
      </c>
      <c r="U673" s="415"/>
      <c r="V673" s="211" t="s">
        <v>3582</v>
      </c>
      <c r="W673" s="418">
        <v>45633.39739583333</v>
      </c>
      <c r="X673" s="419"/>
      <c r="Y673" s="419" t="str">
        <f t="shared" ca="1" si="11"/>
        <v>0 วัน 0 ชั่วโมง</v>
      </c>
      <c r="Z673" s="420"/>
      <c r="AA673" s="211"/>
      <c r="AB673" s="420"/>
    </row>
    <row r="674" spans="1:28" ht="22.5" customHeight="1">
      <c r="A674" s="403" t="s">
        <v>3583</v>
      </c>
      <c r="B674" s="424" t="s">
        <v>3584</v>
      </c>
      <c r="C674" s="404" t="s">
        <v>51</v>
      </c>
      <c r="D674" s="405">
        <v>45633.445011574076</v>
      </c>
      <c r="E674" s="406" t="str">
        <f t="shared" si="10"/>
        <v>TRU000671</v>
      </c>
      <c r="F674" s="407" t="b">
        <v>1</v>
      </c>
      <c r="G674" s="408" t="s">
        <v>430</v>
      </c>
      <c r="H674" s="409"/>
      <c r="I674" s="410" t="s">
        <v>3585</v>
      </c>
      <c r="J674" s="421" t="s">
        <v>3586</v>
      </c>
      <c r="K674" s="408" t="s">
        <v>1272</v>
      </c>
      <c r="L674" s="412" t="s">
        <v>3587</v>
      </c>
      <c r="M674" s="413"/>
      <c r="N674" s="414" t="s">
        <v>67</v>
      </c>
      <c r="O674" s="415" t="s">
        <v>144</v>
      </c>
      <c r="P674" s="416"/>
      <c r="Q674" s="208"/>
      <c r="R674" s="272"/>
      <c r="S674" s="417" t="s">
        <v>3588</v>
      </c>
      <c r="T674" s="417" t="s">
        <v>3589</v>
      </c>
      <c r="U674" s="415"/>
      <c r="V674" s="211" t="s">
        <v>3590</v>
      </c>
      <c r="W674" s="418">
        <v>45633.445011574076</v>
      </c>
      <c r="X674" s="419"/>
      <c r="Y674" s="419" t="str">
        <f t="shared" ca="1" si="11"/>
        <v>0 วัน 0 ชั่วโมง</v>
      </c>
      <c r="Z674" s="420"/>
      <c r="AA674" s="211"/>
      <c r="AB674" s="420"/>
    </row>
    <row r="675" spans="1:28" ht="22.5" customHeight="1">
      <c r="A675" s="403" t="s">
        <v>3591</v>
      </c>
      <c r="B675" s="403"/>
      <c r="C675" s="404" t="s">
        <v>51</v>
      </c>
      <c r="D675" s="405">
        <v>45633.544606481482</v>
      </c>
      <c r="E675" s="406" t="str">
        <f t="shared" si="10"/>
        <v>BMN000672</v>
      </c>
      <c r="F675" s="407" t="s">
        <v>112</v>
      </c>
      <c r="G675" s="408" t="s">
        <v>2285</v>
      </c>
      <c r="H675" s="409"/>
      <c r="I675" s="410"/>
      <c r="J675" s="411"/>
      <c r="K675" s="408" t="s">
        <v>3592</v>
      </c>
      <c r="L675" s="412" t="s">
        <v>3593</v>
      </c>
      <c r="M675" s="413"/>
      <c r="N675" s="414" t="s">
        <v>57</v>
      </c>
      <c r="O675" s="415" t="s">
        <v>144</v>
      </c>
      <c r="P675" s="416"/>
      <c r="Q675" s="208"/>
      <c r="R675" s="272"/>
      <c r="S675" s="417" t="s">
        <v>3594</v>
      </c>
      <c r="T675" s="417" t="s">
        <v>3382</v>
      </c>
      <c r="U675" s="415"/>
      <c r="V675" s="211" t="s">
        <v>3595</v>
      </c>
      <c r="W675" s="418">
        <v>45633.544606481482</v>
      </c>
      <c r="X675" s="419"/>
      <c r="Y675" s="419" t="str">
        <f t="shared" ca="1" si="11"/>
        <v>0 วัน 0 ชั่วโมง</v>
      </c>
      <c r="Z675" s="420"/>
      <c r="AA675" s="211"/>
      <c r="AB675" s="420"/>
    </row>
    <row r="676" spans="1:28" ht="22.5" customHeight="1">
      <c r="A676" s="403" t="s">
        <v>3596</v>
      </c>
      <c r="B676" s="424" t="s">
        <v>3597</v>
      </c>
      <c r="C676" s="404"/>
      <c r="D676" s="405">
        <v>45633.549398148149</v>
      </c>
      <c r="E676" s="406" t="str">
        <f t="shared" si="10"/>
        <v>TRU000673</v>
      </c>
      <c r="F676" s="407" t="b">
        <v>1</v>
      </c>
      <c r="G676" s="408" t="s">
        <v>3598</v>
      </c>
      <c r="H676" s="409"/>
      <c r="I676" s="410"/>
      <c r="J676" s="411"/>
      <c r="K676" s="408" t="s">
        <v>3599</v>
      </c>
      <c r="L676" s="412" t="s">
        <v>3600</v>
      </c>
      <c r="M676" s="413"/>
      <c r="N676" s="414" t="s">
        <v>57</v>
      </c>
      <c r="O676" s="415" t="s">
        <v>466</v>
      </c>
      <c r="P676" s="416"/>
      <c r="Q676" s="208"/>
      <c r="R676" s="272"/>
      <c r="S676" s="417" t="s">
        <v>3601</v>
      </c>
      <c r="T676" s="417" t="s">
        <v>3601</v>
      </c>
      <c r="U676" s="415"/>
      <c r="V676" s="211"/>
      <c r="W676" s="418">
        <v>45633.549398148149</v>
      </c>
      <c r="X676" s="419"/>
      <c r="Y676" s="419" t="str">
        <f t="shared" ca="1" si="11"/>
        <v>0 วัน 0 ชั่วโมง</v>
      </c>
      <c r="Z676" s="420"/>
      <c r="AA676" s="211"/>
      <c r="AB676" s="420"/>
    </row>
    <row r="677" spans="1:28" ht="22.5" customHeight="1">
      <c r="A677" s="403" t="s">
        <v>3602</v>
      </c>
      <c r="B677" s="403"/>
      <c r="C677" s="404" t="s">
        <v>51</v>
      </c>
      <c r="D677" s="405">
        <v>45633.613969907405</v>
      </c>
      <c r="E677" s="406" t="str">
        <f t="shared" si="10"/>
        <v>TRU000674</v>
      </c>
      <c r="F677" s="407" t="b">
        <v>1</v>
      </c>
      <c r="G677" s="408" t="s">
        <v>3603</v>
      </c>
      <c r="H677" s="409"/>
      <c r="I677" s="410"/>
      <c r="J677" s="411"/>
      <c r="K677" s="408" t="s">
        <v>3604</v>
      </c>
      <c r="L677" s="412"/>
      <c r="M677" s="413"/>
      <c r="N677" s="414" t="s">
        <v>3605</v>
      </c>
      <c r="O677" s="415" t="s">
        <v>144</v>
      </c>
      <c r="P677" s="416" t="s">
        <v>2814</v>
      </c>
      <c r="Q677" s="208"/>
      <c r="R677" s="272"/>
      <c r="S677" s="417"/>
      <c r="T677" s="417"/>
      <c r="U677" s="415"/>
      <c r="V677" s="211" t="s">
        <v>3606</v>
      </c>
      <c r="W677" s="418">
        <v>45633.613969907405</v>
      </c>
      <c r="X677" s="419"/>
      <c r="Y677" s="419" t="str">
        <f t="shared" ca="1" si="11"/>
        <v>0 วัน 0 ชั่วโมง</v>
      </c>
      <c r="Z677" s="420"/>
      <c r="AA677" s="211"/>
      <c r="AB677" s="420"/>
    </row>
    <row r="678" spans="1:28" ht="22.5" customHeight="1">
      <c r="A678" s="403" t="s">
        <v>3607</v>
      </c>
      <c r="B678" s="403"/>
      <c r="C678" s="404" t="s">
        <v>51</v>
      </c>
      <c r="D678" s="405">
        <v>45635.361203703702</v>
      </c>
      <c r="E678" s="406" t="str">
        <f t="shared" si="10"/>
        <v>TRU000675</v>
      </c>
      <c r="F678" s="407" t="b">
        <v>1</v>
      </c>
      <c r="G678" s="408" t="s">
        <v>3608</v>
      </c>
      <c r="H678" s="409" t="s">
        <v>3609</v>
      </c>
      <c r="I678" s="410" t="s">
        <v>1789</v>
      </c>
      <c r="J678" s="411"/>
      <c r="K678" s="408" t="s">
        <v>3610</v>
      </c>
      <c r="L678" s="412"/>
      <c r="M678" s="413"/>
      <c r="N678" s="414" t="s">
        <v>67</v>
      </c>
      <c r="O678" s="415" t="s">
        <v>144</v>
      </c>
      <c r="P678" s="416" t="s">
        <v>2814</v>
      </c>
      <c r="Q678" s="208"/>
      <c r="R678" s="272"/>
      <c r="S678" s="417"/>
      <c r="T678" s="417"/>
      <c r="U678" s="415" t="s">
        <v>71</v>
      </c>
      <c r="V678" s="211"/>
      <c r="W678" s="418">
        <v>45636.361203703702</v>
      </c>
      <c r="X678" s="419"/>
      <c r="Y678" s="419" t="str">
        <f t="shared" ca="1" si="11"/>
        <v>1 วัน 0 ชั่วโมง</v>
      </c>
      <c r="Z678" s="420"/>
      <c r="AA678" s="211"/>
      <c r="AB678" s="420"/>
    </row>
    <row r="679" spans="1:28" ht="22.5" customHeight="1">
      <c r="A679" s="403" t="s">
        <v>3611</v>
      </c>
      <c r="B679" s="403"/>
      <c r="C679" s="404" t="s">
        <v>51</v>
      </c>
      <c r="D679" s="405">
        <v>45635.363483796296</v>
      </c>
      <c r="E679" s="406" t="str">
        <f t="shared" si="10"/>
        <v>TRU000676</v>
      </c>
      <c r="F679" s="407" t="s">
        <v>1047</v>
      </c>
      <c r="G679" s="408" t="s">
        <v>3612</v>
      </c>
      <c r="H679" s="409"/>
      <c r="I679" s="410" t="s">
        <v>3613</v>
      </c>
      <c r="J679" s="411"/>
      <c r="K679" s="408" t="s">
        <v>3614</v>
      </c>
      <c r="L679" s="412"/>
      <c r="M679" s="413"/>
      <c r="N679" s="414" t="s">
        <v>67</v>
      </c>
      <c r="O679" s="415" t="s">
        <v>144</v>
      </c>
      <c r="P679" s="416" t="s">
        <v>2814</v>
      </c>
      <c r="Q679" s="208"/>
      <c r="R679" s="272"/>
      <c r="S679" s="417"/>
      <c r="T679" s="417"/>
      <c r="U679" s="415" t="s">
        <v>71</v>
      </c>
      <c r="V679" s="211"/>
      <c r="W679" s="418">
        <v>45636.363483796296</v>
      </c>
      <c r="X679" s="419"/>
      <c r="Y679" s="419" t="str">
        <f t="shared" ca="1" si="11"/>
        <v>1 วัน 0 ชั่วโมง</v>
      </c>
      <c r="Z679" s="420"/>
      <c r="AA679" s="211"/>
      <c r="AB679" s="420"/>
    </row>
    <row r="680" spans="1:28" ht="22.5" customHeight="1">
      <c r="A680" s="403" t="s">
        <v>3615</v>
      </c>
      <c r="B680" s="403"/>
      <c r="C680" s="404" t="s">
        <v>51</v>
      </c>
      <c r="D680" s="405">
        <v>45636.396678240744</v>
      </c>
      <c r="E680" s="406" t="str">
        <f t="shared" si="10"/>
        <v>TRU000677</v>
      </c>
      <c r="F680" s="407" t="b">
        <v>1</v>
      </c>
      <c r="G680" s="408" t="s">
        <v>3616</v>
      </c>
      <c r="H680" s="409" t="s">
        <v>3617</v>
      </c>
      <c r="I680" s="410" t="s">
        <v>3618</v>
      </c>
      <c r="J680" s="421" t="s">
        <v>3619</v>
      </c>
      <c r="K680" s="408" t="s">
        <v>3620</v>
      </c>
      <c r="L680" s="412" t="s">
        <v>3621</v>
      </c>
      <c r="M680" s="413"/>
      <c r="N680" s="414" t="s">
        <v>57</v>
      </c>
      <c r="O680" s="415" t="s">
        <v>466</v>
      </c>
      <c r="P680" s="416" t="s">
        <v>292</v>
      </c>
      <c r="Q680" s="208"/>
      <c r="R680" s="272"/>
      <c r="S680" s="425" t="s">
        <v>2736</v>
      </c>
      <c r="T680" s="425" t="s">
        <v>2736</v>
      </c>
      <c r="U680" s="415" t="s">
        <v>163</v>
      </c>
      <c r="V680" s="211"/>
      <c r="W680" s="418">
        <v>45636.396678240744</v>
      </c>
      <c r="X680" s="419"/>
      <c r="Y680" s="419" t="str">
        <f t="shared" ca="1" si="11"/>
        <v>0 วัน 0 ชั่วโมง</v>
      </c>
      <c r="Z680" s="420"/>
      <c r="AA680" s="211"/>
      <c r="AB680" s="420"/>
    </row>
    <row r="681" spans="1:28" ht="22.5" customHeight="1">
      <c r="A681" s="403" t="s">
        <v>3622</v>
      </c>
      <c r="B681" s="403"/>
      <c r="C681" s="404" t="s">
        <v>51</v>
      </c>
      <c r="D681" s="405">
        <v>45635.40520833333</v>
      </c>
      <c r="E681" s="406" t="str">
        <f t="shared" si="10"/>
        <v>TRU000678</v>
      </c>
      <c r="F681" s="407" t="b">
        <v>1</v>
      </c>
      <c r="G681" s="408" t="s">
        <v>2516</v>
      </c>
      <c r="H681" s="409" t="s">
        <v>3095</v>
      </c>
      <c r="I681" s="410"/>
      <c r="J681" s="411"/>
      <c r="K681" s="408" t="s">
        <v>3623</v>
      </c>
      <c r="L681" s="412" t="s">
        <v>3624</v>
      </c>
      <c r="M681" s="413" t="b">
        <v>1</v>
      </c>
      <c r="N681" s="414" t="s">
        <v>57</v>
      </c>
      <c r="O681" s="415" t="s">
        <v>144</v>
      </c>
      <c r="P681" s="416" t="s">
        <v>292</v>
      </c>
      <c r="Q681" s="208"/>
      <c r="R681" s="272"/>
      <c r="S681" s="417" t="s">
        <v>3625</v>
      </c>
      <c r="T681" s="417" t="s">
        <v>3626</v>
      </c>
      <c r="U681" s="415" t="s">
        <v>3627</v>
      </c>
      <c r="V681" s="211"/>
      <c r="W681" s="418">
        <v>45635.40520833333</v>
      </c>
      <c r="X681" s="419"/>
      <c r="Y681" s="419" t="str">
        <f t="shared" ca="1" si="11"/>
        <v>0 วัน 0 ชั่วโมง</v>
      </c>
      <c r="Z681" s="420"/>
      <c r="AA681" s="211"/>
      <c r="AB681" s="420"/>
    </row>
    <row r="682" spans="1:28" ht="22.5" customHeight="1">
      <c r="A682" s="403" t="s">
        <v>3628</v>
      </c>
      <c r="B682" s="403"/>
      <c r="C682" s="404" t="s">
        <v>51</v>
      </c>
      <c r="D682" s="405">
        <v>45635.406527777777</v>
      </c>
      <c r="E682" s="406" t="str">
        <f t="shared" si="10"/>
        <v>TRU000679</v>
      </c>
      <c r="F682" s="407" t="b">
        <v>1</v>
      </c>
      <c r="G682" s="408" t="s">
        <v>709</v>
      </c>
      <c r="H682" s="409" t="s">
        <v>3629</v>
      </c>
      <c r="I682" s="410"/>
      <c r="J682" s="411"/>
      <c r="K682" s="408" t="s">
        <v>3630</v>
      </c>
      <c r="L682" s="412" t="s">
        <v>3631</v>
      </c>
      <c r="M682" s="413" t="b">
        <v>1</v>
      </c>
      <c r="N682" s="414" t="s">
        <v>465</v>
      </c>
      <c r="O682" s="415" t="s">
        <v>144</v>
      </c>
      <c r="P682" s="416" t="s">
        <v>292</v>
      </c>
      <c r="Q682" s="208"/>
      <c r="R682" s="272"/>
      <c r="S682" s="417" t="s">
        <v>3632</v>
      </c>
      <c r="T682" s="417" t="s">
        <v>2631</v>
      </c>
      <c r="U682" s="415" t="s">
        <v>319</v>
      </c>
      <c r="V682" s="211"/>
      <c r="W682" s="418">
        <v>45636.406527777777</v>
      </c>
      <c r="X682" s="419"/>
      <c r="Y682" s="419" t="str">
        <f t="shared" ca="1" si="11"/>
        <v>1 วัน 0 ชั่วโมง</v>
      </c>
      <c r="Z682" s="420"/>
      <c r="AA682" s="211"/>
      <c r="AB682" s="420"/>
    </row>
    <row r="683" spans="1:28" ht="22.5" customHeight="1">
      <c r="A683" s="403" t="s">
        <v>3633</v>
      </c>
      <c r="B683" s="403"/>
      <c r="C683" s="404" t="s">
        <v>51</v>
      </c>
      <c r="D683" s="405">
        <v>45636.408796296295</v>
      </c>
      <c r="E683" s="406" t="str">
        <f t="shared" si="10"/>
        <v>TRU000680</v>
      </c>
      <c r="F683" s="407" t="b">
        <v>1</v>
      </c>
      <c r="G683" s="408" t="s">
        <v>403</v>
      </c>
      <c r="H683" s="409" t="s">
        <v>3634</v>
      </c>
      <c r="I683" s="410" t="s">
        <v>3635</v>
      </c>
      <c r="J683" s="421" t="s">
        <v>3308</v>
      </c>
      <c r="K683" s="408" t="s">
        <v>3636</v>
      </c>
      <c r="L683" s="412" t="s">
        <v>3637</v>
      </c>
      <c r="M683" s="413" t="b">
        <v>1</v>
      </c>
      <c r="N683" s="414" t="s">
        <v>67</v>
      </c>
      <c r="O683" s="415" t="s">
        <v>144</v>
      </c>
      <c r="P683" s="416" t="s">
        <v>292</v>
      </c>
      <c r="Q683" s="208"/>
      <c r="R683" s="272"/>
      <c r="S683" s="417" t="s">
        <v>3638</v>
      </c>
      <c r="T683" s="417" t="s">
        <v>3639</v>
      </c>
      <c r="U683" s="415" t="s">
        <v>1845</v>
      </c>
      <c r="V683" s="211"/>
      <c r="W683" s="418">
        <v>45636.408796296295</v>
      </c>
      <c r="X683" s="419"/>
      <c r="Y683" s="419" t="str">
        <f t="shared" ca="1" si="11"/>
        <v>0 วัน 0 ชั่วโมง</v>
      </c>
      <c r="Z683" s="420"/>
      <c r="AA683" s="211"/>
      <c r="AB683" s="420"/>
    </row>
    <row r="684" spans="1:28" ht="22.5" customHeight="1">
      <c r="A684" s="403" t="s">
        <v>3640</v>
      </c>
      <c r="B684" s="403"/>
      <c r="C684" s="404" t="s">
        <v>51</v>
      </c>
      <c r="D684" s="405">
        <v>45635.41002314815</v>
      </c>
      <c r="E684" s="406" t="str">
        <f t="shared" si="10"/>
        <v>TRU000681</v>
      </c>
      <c r="F684" s="407" t="b">
        <v>1</v>
      </c>
      <c r="G684" s="408" t="s">
        <v>64</v>
      </c>
      <c r="H684" s="409" t="s">
        <v>3629</v>
      </c>
      <c r="I684" s="410" t="s">
        <v>2784</v>
      </c>
      <c r="J684" s="421" t="s">
        <v>1550</v>
      </c>
      <c r="K684" s="408" t="s">
        <v>3641</v>
      </c>
      <c r="L684" s="412" t="s">
        <v>3642</v>
      </c>
      <c r="M684" s="413" t="b">
        <v>1</v>
      </c>
      <c r="N684" s="414" t="s">
        <v>67</v>
      </c>
      <c r="O684" s="415" t="s">
        <v>144</v>
      </c>
      <c r="P684" s="416" t="s">
        <v>292</v>
      </c>
      <c r="Q684" s="208"/>
      <c r="R684" s="272"/>
      <c r="S684" s="417" t="s">
        <v>3643</v>
      </c>
      <c r="T684" s="417" t="s">
        <v>3644</v>
      </c>
      <c r="U684" s="415" t="s">
        <v>319</v>
      </c>
      <c r="V684" s="211"/>
      <c r="W684" s="418">
        <v>45636.41002314815</v>
      </c>
      <c r="X684" s="419"/>
      <c r="Y684" s="419" t="str">
        <f t="shared" ca="1" si="11"/>
        <v>1 วัน 0 ชั่วโมง</v>
      </c>
      <c r="Z684" s="420"/>
      <c r="AA684" s="211"/>
      <c r="AB684" s="420"/>
    </row>
    <row r="685" spans="1:28" ht="22.5" customHeight="1">
      <c r="A685" s="403" t="s">
        <v>3645</v>
      </c>
      <c r="B685" s="403"/>
      <c r="C685" s="404" t="s">
        <v>51</v>
      </c>
      <c r="D685" s="405">
        <v>45635.411539351851</v>
      </c>
      <c r="E685" s="406" t="str">
        <f t="shared" si="10"/>
        <v>WOR000682</v>
      </c>
      <c r="F685" s="407" t="s">
        <v>611</v>
      </c>
      <c r="G685" s="408" t="s">
        <v>612</v>
      </c>
      <c r="H685" s="409" t="s">
        <v>3646</v>
      </c>
      <c r="I685" s="410" t="s">
        <v>3647</v>
      </c>
      <c r="J685" s="421" t="s">
        <v>3648</v>
      </c>
      <c r="K685" s="408" t="s">
        <v>3649</v>
      </c>
      <c r="L685" s="412" t="s">
        <v>3650</v>
      </c>
      <c r="M685" s="413" t="b">
        <v>0</v>
      </c>
      <c r="N685" s="414" t="s">
        <v>57</v>
      </c>
      <c r="O685" s="415" t="s">
        <v>144</v>
      </c>
      <c r="P685" s="416" t="s">
        <v>292</v>
      </c>
      <c r="Q685" s="208">
        <v>45636.603564814817</v>
      </c>
      <c r="R685" s="272"/>
      <c r="S685" s="417" t="s">
        <v>3651</v>
      </c>
      <c r="T685" s="417" t="s">
        <v>302</v>
      </c>
      <c r="U685" s="415" t="s">
        <v>163</v>
      </c>
      <c r="V685" s="211" t="s">
        <v>3652</v>
      </c>
      <c r="W685" s="418">
        <v>45636.411539351851</v>
      </c>
      <c r="X685" s="419"/>
      <c r="Y685" s="419" t="str">
        <f t="shared" ca="1" si="11"/>
        <v>1 วัน 0 ชั่วโมง</v>
      </c>
      <c r="Z685" s="420"/>
      <c r="AA685" s="211"/>
      <c r="AB685" s="420"/>
    </row>
    <row r="686" spans="1:28" ht="22.5" customHeight="1">
      <c r="A686" s="403" t="s">
        <v>3653</v>
      </c>
      <c r="B686" s="403"/>
      <c r="C686" s="404" t="s">
        <v>51</v>
      </c>
      <c r="D686" s="405">
        <v>45635.429976851854</v>
      </c>
      <c r="E686" s="406" t="str">
        <f t="shared" si="10"/>
        <v>MAC000683</v>
      </c>
      <c r="F686" s="407" t="s">
        <v>964</v>
      </c>
      <c r="G686" s="408" t="s">
        <v>2572</v>
      </c>
      <c r="H686" s="409" t="s">
        <v>3095</v>
      </c>
      <c r="I686" s="410" t="s">
        <v>3654</v>
      </c>
      <c r="J686" s="411"/>
      <c r="K686" s="408" t="s">
        <v>3655</v>
      </c>
      <c r="L686" s="412" t="s">
        <v>3656</v>
      </c>
      <c r="M686" s="413" t="b">
        <v>0</v>
      </c>
      <c r="N686" s="414" t="s">
        <v>57</v>
      </c>
      <c r="O686" s="415" t="s">
        <v>144</v>
      </c>
      <c r="P686" s="416" t="s">
        <v>292</v>
      </c>
      <c r="Q686" s="208"/>
      <c r="R686" s="272"/>
      <c r="S686" s="417" t="s">
        <v>1233</v>
      </c>
      <c r="T686" s="417" t="s">
        <v>302</v>
      </c>
      <c r="U686" s="415" t="s">
        <v>1441</v>
      </c>
      <c r="V686" s="211"/>
      <c r="W686" s="418">
        <v>45636.429976851854</v>
      </c>
      <c r="X686" s="419"/>
      <c r="Y686" s="419" t="str">
        <f t="shared" ca="1" si="11"/>
        <v>1 วัน 0 ชั่วโมง</v>
      </c>
      <c r="Z686" s="420"/>
      <c r="AA686" s="211"/>
      <c r="AB686" s="420"/>
    </row>
    <row r="687" spans="1:28" ht="22.5" customHeight="1">
      <c r="A687" s="403" t="s">
        <v>3657</v>
      </c>
      <c r="B687" s="403"/>
      <c r="C687" s="404" t="s">
        <v>51</v>
      </c>
      <c r="D687" s="405">
        <v>45636.438263888886</v>
      </c>
      <c r="E687" s="406" t="str">
        <f t="shared" si="10"/>
        <v>TAG000684</v>
      </c>
      <c r="F687" s="407" t="s">
        <v>1026</v>
      </c>
      <c r="G687" s="408" t="s">
        <v>1518</v>
      </c>
      <c r="H687" s="409" t="s">
        <v>1518</v>
      </c>
      <c r="I687" s="410" t="s">
        <v>3658</v>
      </c>
      <c r="J687" s="411"/>
      <c r="K687" s="408" t="s">
        <v>574</v>
      </c>
      <c r="L687" s="412" t="s">
        <v>3659</v>
      </c>
      <c r="M687" s="413" t="b">
        <v>1</v>
      </c>
      <c r="N687" s="414" t="s">
        <v>57</v>
      </c>
      <c r="O687" s="415" t="s">
        <v>144</v>
      </c>
      <c r="P687" s="416" t="s">
        <v>292</v>
      </c>
      <c r="Q687" s="208">
        <v>45637.811469907407</v>
      </c>
      <c r="R687" s="272"/>
      <c r="S687" s="417" t="s">
        <v>3660</v>
      </c>
      <c r="T687" s="417" t="s">
        <v>2625</v>
      </c>
      <c r="U687" s="415" t="s">
        <v>1441</v>
      </c>
      <c r="V687" s="211" t="s">
        <v>3661</v>
      </c>
      <c r="W687" s="418">
        <v>45636.438263888886</v>
      </c>
      <c r="X687" s="419"/>
      <c r="Y687" s="419" t="str">
        <f t="shared" ca="1" si="11"/>
        <v>0 วัน 0 ชั่วโมง</v>
      </c>
      <c r="Z687" s="420"/>
      <c r="AA687" s="211"/>
      <c r="AB687" s="420"/>
    </row>
    <row r="688" spans="1:28" ht="22.5" customHeight="1">
      <c r="A688" s="403" t="s">
        <v>3662</v>
      </c>
      <c r="B688" s="403"/>
      <c r="C688" s="404" t="s">
        <v>51</v>
      </c>
      <c r="D688" s="405">
        <v>45636.462071759262</v>
      </c>
      <c r="E688" s="406" t="str">
        <f t="shared" si="10"/>
        <v>BMN000685</v>
      </c>
      <c r="F688" s="407" t="s">
        <v>112</v>
      </c>
      <c r="G688" s="408" t="s">
        <v>552</v>
      </c>
      <c r="H688" s="409" t="s">
        <v>3663</v>
      </c>
      <c r="I688" s="410" t="s">
        <v>3664</v>
      </c>
      <c r="J688" s="411"/>
      <c r="K688" s="408" t="s">
        <v>3665</v>
      </c>
      <c r="L688" s="412" t="s">
        <v>3666</v>
      </c>
      <c r="M688" s="413" t="b">
        <v>0</v>
      </c>
      <c r="N688" s="414" t="s">
        <v>57</v>
      </c>
      <c r="O688" s="415" t="s">
        <v>144</v>
      </c>
      <c r="P688" s="416" t="s">
        <v>292</v>
      </c>
      <c r="Q688" s="208"/>
      <c r="R688" s="272"/>
      <c r="S688" s="417" t="s">
        <v>1233</v>
      </c>
      <c r="T688" s="417" t="s">
        <v>302</v>
      </c>
      <c r="U688" s="415"/>
      <c r="V688" s="211"/>
      <c r="W688" s="418">
        <v>45636.462071759262</v>
      </c>
      <c r="X688" s="419"/>
      <c r="Y688" s="419" t="str">
        <f t="shared" ca="1" si="11"/>
        <v>0 วัน 0 ชั่วโมง</v>
      </c>
      <c r="Z688" s="420"/>
      <c r="AA688" s="211"/>
      <c r="AB688" s="420"/>
    </row>
    <row r="689" spans="1:28" ht="22.5" customHeight="1">
      <c r="A689" s="403" t="s">
        <v>3667</v>
      </c>
      <c r="B689" s="403"/>
      <c r="C689" s="404" t="s">
        <v>51</v>
      </c>
      <c r="D689" s="405">
        <v>45636.598194444443</v>
      </c>
      <c r="E689" s="406" t="str">
        <f t="shared" si="10"/>
        <v>TRU000686</v>
      </c>
      <c r="F689" s="407" t="b">
        <v>1</v>
      </c>
      <c r="G689" s="408" t="s">
        <v>430</v>
      </c>
      <c r="H689" s="409" t="s">
        <v>430</v>
      </c>
      <c r="I689" s="410"/>
      <c r="J689" s="421" t="s">
        <v>3586</v>
      </c>
      <c r="K689" s="408" t="s">
        <v>3668</v>
      </c>
      <c r="L689" s="412" t="s">
        <v>3669</v>
      </c>
      <c r="M689" s="413" t="b">
        <v>0</v>
      </c>
      <c r="N689" s="414" t="s">
        <v>2949</v>
      </c>
      <c r="O689" s="415" t="s">
        <v>144</v>
      </c>
      <c r="P689" s="416" t="s">
        <v>292</v>
      </c>
      <c r="Q689" s="208"/>
      <c r="R689" s="272"/>
      <c r="S689" s="417" t="s">
        <v>3670</v>
      </c>
      <c r="T689" s="417" t="s">
        <v>3671</v>
      </c>
      <c r="U689" s="415" t="s">
        <v>319</v>
      </c>
      <c r="V689" s="211"/>
      <c r="W689" s="418">
        <v>45636.598194444443</v>
      </c>
      <c r="X689" s="419"/>
      <c r="Y689" s="419" t="str">
        <f t="shared" ca="1" si="11"/>
        <v>0 วัน 0 ชั่วโมง</v>
      </c>
      <c r="Z689" s="420"/>
      <c r="AA689" s="211"/>
      <c r="AB689" s="420"/>
    </row>
    <row r="690" spans="1:28" ht="22.5" customHeight="1">
      <c r="A690" s="403" t="s">
        <v>3672</v>
      </c>
      <c r="B690" s="403"/>
      <c r="C690" s="404" t="s">
        <v>51</v>
      </c>
      <c r="D690" s="405">
        <v>45636.607800925929</v>
      </c>
      <c r="E690" s="406" t="str">
        <f t="shared" si="10"/>
        <v>NEW000687</v>
      </c>
      <c r="F690" s="407" t="s">
        <v>434</v>
      </c>
      <c r="G690" s="408" t="s">
        <v>1815</v>
      </c>
      <c r="H690" s="409" t="s">
        <v>1815</v>
      </c>
      <c r="I690" s="410"/>
      <c r="J690" s="411"/>
      <c r="K690" s="408" t="s">
        <v>773</v>
      </c>
      <c r="L690" s="412" t="s">
        <v>3673</v>
      </c>
      <c r="M690" s="413" t="b">
        <v>1</v>
      </c>
      <c r="N690" s="414" t="s">
        <v>57</v>
      </c>
      <c r="O690" s="415" t="s">
        <v>144</v>
      </c>
      <c r="P690" s="416" t="s">
        <v>292</v>
      </c>
      <c r="Q690" s="208"/>
      <c r="R690" s="272"/>
      <c r="S690" s="417" t="s">
        <v>3325</v>
      </c>
      <c r="T690" s="417" t="s">
        <v>3674</v>
      </c>
      <c r="U690" s="415" t="s">
        <v>163</v>
      </c>
      <c r="V690" s="211"/>
      <c r="W690" s="418">
        <v>45636.607800925929</v>
      </c>
      <c r="X690" s="419"/>
      <c r="Y690" s="419" t="str">
        <f t="shared" ca="1" si="11"/>
        <v>0 วัน 0 ชั่วโมง</v>
      </c>
      <c r="Z690" s="420"/>
      <c r="AA690" s="211" t="s">
        <v>3675</v>
      </c>
      <c r="AB690" s="420"/>
    </row>
    <row r="691" spans="1:28" ht="22.5" customHeight="1">
      <c r="A691" s="403" t="s">
        <v>3676</v>
      </c>
      <c r="B691" s="403"/>
      <c r="C691" s="404" t="s">
        <v>61</v>
      </c>
      <c r="D691" s="405">
        <v>45636.609675925924</v>
      </c>
      <c r="E691" s="406" t="str">
        <f t="shared" si="10"/>
        <v>ALD000688</v>
      </c>
      <c r="F691" s="407" t="s">
        <v>749</v>
      </c>
      <c r="G691" s="408" t="s">
        <v>3677</v>
      </c>
      <c r="H691" s="409"/>
      <c r="I691" s="410" t="s">
        <v>3678</v>
      </c>
      <c r="J691" s="411"/>
      <c r="K691" s="408" t="s">
        <v>3679</v>
      </c>
      <c r="L691" s="412"/>
      <c r="M691" s="413" t="b">
        <v>1</v>
      </c>
      <c r="N691" s="414" t="s">
        <v>67</v>
      </c>
      <c r="O691" s="415" t="s">
        <v>144</v>
      </c>
      <c r="P691" s="416" t="s">
        <v>2814</v>
      </c>
      <c r="Q691" s="208"/>
      <c r="R691" s="272"/>
      <c r="S691" s="417"/>
      <c r="T691" s="417"/>
      <c r="U691" s="415" t="s">
        <v>71</v>
      </c>
      <c r="V691" s="211"/>
      <c r="W691" s="418">
        <v>45636.609675925924</v>
      </c>
      <c r="X691" s="419"/>
      <c r="Y691" s="419" t="str">
        <f t="shared" ca="1" si="11"/>
        <v>0 วัน 0 ชั่วโมง</v>
      </c>
      <c r="Z691" s="420"/>
      <c r="AA691" s="211"/>
      <c r="AB691" s="420"/>
    </row>
    <row r="692" spans="1:28" ht="22.5" customHeight="1">
      <c r="A692" s="403" t="s">
        <v>3680</v>
      </c>
      <c r="B692" s="403"/>
      <c r="C692" s="404" t="s">
        <v>61</v>
      </c>
      <c r="D692" s="405">
        <v>45636.617083333331</v>
      </c>
      <c r="E692" s="406" t="str">
        <f t="shared" si="10"/>
        <v>STE000689</v>
      </c>
      <c r="F692" s="407" t="s">
        <v>1022</v>
      </c>
      <c r="G692" s="408" t="s">
        <v>3681</v>
      </c>
      <c r="H692" s="409"/>
      <c r="I692" s="410" t="s">
        <v>3678</v>
      </c>
      <c r="J692" s="411"/>
      <c r="K692" s="408" t="s">
        <v>3682</v>
      </c>
      <c r="L692" s="412"/>
      <c r="M692" s="413" t="b">
        <v>1</v>
      </c>
      <c r="N692" s="414" t="s">
        <v>71</v>
      </c>
      <c r="O692" s="415" t="s">
        <v>144</v>
      </c>
      <c r="P692" s="416" t="s">
        <v>2814</v>
      </c>
      <c r="Q692" s="208"/>
      <c r="R692" s="272"/>
      <c r="S692" s="417"/>
      <c r="T692" s="417"/>
      <c r="U692" s="415" t="s">
        <v>71</v>
      </c>
      <c r="V692" s="211"/>
      <c r="W692" s="418">
        <v>45636.617083333331</v>
      </c>
      <c r="X692" s="419"/>
      <c r="Y692" s="419" t="str">
        <f t="shared" ca="1" si="11"/>
        <v>0 วัน 0 ชั่วโมง</v>
      </c>
      <c r="Z692" s="420"/>
      <c r="AA692" s="211"/>
      <c r="AB692" s="420"/>
    </row>
    <row r="693" spans="1:28" ht="22.5" customHeight="1">
      <c r="A693" s="403" t="s">
        <v>3683</v>
      </c>
      <c r="B693" s="403"/>
      <c r="C693" s="404" t="s">
        <v>51</v>
      </c>
      <c r="D693" s="405">
        <v>45637.330682870372</v>
      </c>
      <c r="E693" s="406" t="str">
        <f t="shared" si="10"/>
        <v>BMN000690</v>
      </c>
      <c r="F693" s="407" t="s">
        <v>112</v>
      </c>
      <c r="G693" s="408" t="s">
        <v>1646</v>
      </c>
      <c r="H693" s="409"/>
      <c r="I693" s="410"/>
      <c r="J693" s="411"/>
      <c r="K693" s="408" t="s">
        <v>3684</v>
      </c>
      <c r="L693" s="412" t="s">
        <v>3685</v>
      </c>
      <c r="M693" s="413"/>
      <c r="N693" s="414" t="s">
        <v>57</v>
      </c>
      <c r="O693" s="415" t="s">
        <v>144</v>
      </c>
      <c r="P693" s="416"/>
      <c r="Q693" s="208"/>
      <c r="R693" s="272"/>
      <c r="S693" s="417" t="s">
        <v>3686</v>
      </c>
      <c r="T693" s="417" t="s">
        <v>3687</v>
      </c>
      <c r="U693" s="415"/>
      <c r="V693" s="211" t="s">
        <v>3688</v>
      </c>
      <c r="W693" s="418">
        <v>45637.330682870372</v>
      </c>
      <c r="X693" s="419"/>
      <c r="Y693" s="419" t="str">
        <f t="shared" ca="1" si="11"/>
        <v>0 วัน 0 ชั่วโมง</v>
      </c>
      <c r="Z693" s="420"/>
      <c r="AA693" s="211"/>
      <c r="AB693" s="420"/>
    </row>
    <row r="694" spans="1:28" ht="22.5" customHeight="1">
      <c r="A694" s="403" t="s">
        <v>3689</v>
      </c>
      <c r="B694" s="403"/>
      <c r="C694" s="404" t="s">
        <v>51</v>
      </c>
      <c r="D694" s="405">
        <v>45637.38453703704</v>
      </c>
      <c r="E694" s="406" t="str">
        <f t="shared" si="10"/>
        <v>DTA000691</v>
      </c>
      <c r="F694" s="407" t="s">
        <v>543</v>
      </c>
      <c r="G694" s="408" t="s">
        <v>3690</v>
      </c>
      <c r="H694" s="409"/>
      <c r="I694" s="410"/>
      <c r="J694" s="411"/>
      <c r="K694" s="408" t="s">
        <v>3691</v>
      </c>
      <c r="L694" s="412" t="s">
        <v>3692</v>
      </c>
      <c r="M694" s="413"/>
      <c r="N694" s="414" t="s">
        <v>71</v>
      </c>
      <c r="O694" s="415" t="s">
        <v>144</v>
      </c>
      <c r="P694" s="416" t="s">
        <v>2814</v>
      </c>
      <c r="Q694" s="208"/>
      <c r="R694" s="272"/>
      <c r="S694" s="417"/>
      <c r="T694" s="417"/>
      <c r="U694" s="415"/>
      <c r="V694" s="211"/>
      <c r="W694" s="418">
        <v>45637.38453703704</v>
      </c>
      <c r="X694" s="419"/>
      <c r="Y694" s="419" t="str">
        <f t="shared" ca="1" si="11"/>
        <v>0 วัน 0 ชั่วโมง</v>
      </c>
      <c r="Z694" s="420"/>
      <c r="AA694" s="211"/>
      <c r="AB694" s="420"/>
    </row>
    <row r="695" spans="1:28" ht="22.5" customHeight="1">
      <c r="A695" s="403" t="s">
        <v>3693</v>
      </c>
      <c r="B695" s="403"/>
      <c r="C695" s="404" t="s">
        <v>51</v>
      </c>
      <c r="D695" s="405">
        <v>45637.39203703704</v>
      </c>
      <c r="E695" s="406" t="str">
        <f t="shared" si="10"/>
        <v>TRU000692</v>
      </c>
      <c r="F695" s="407" t="b">
        <v>1</v>
      </c>
      <c r="G695" s="426" t="s">
        <v>2736</v>
      </c>
      <c r="H695" s="409"/>
      <c r="I695" s="410"/>
      <c r="J695" s="411"/>
      <c r="K695" s="408" t="s">
        <v>3694</v>
      </c>
      <c r="L695" s="412" t="s">
        <v>3695</v>
      </c>
      <c r="M695" s="413"/>
      <c r="N695" s="414" t="s">
        <v>71</v>
      </c>
      <c r="O695" s="415" t="s">
        <v>144</v>
      </c>
      <c r="P695" s="416" t="s">
        <v>2814</v>
      </c>
      <c r="Q695" s="208"/>
      <c r="R695" s="272"/>
      <c r="S695" s="417"/>
      <c r="T695" s="417"/>
      <c r="U695" s="415"/>
      <c r="V695" s="211"/>
      <c r="W695" s="418">
        <v>45637.39203703704</v>
      </c>
      <c r="X695" s="419"/>
      <c r="Y695" s="419" t="str">
        <f t="shared" ca="1" si="11"/>
        <v>0 วัน 0 ชั่วโมง</v>
      </c>
      <c r="Z695" s="420"/>
      <c r="AA695" s="211"/>
      <c r="AB695" s="420"/>
    </row>
    <row r="696" spans="1:28" ht="22.5" customHeight="1">
      <c r="A696" s="403" t="s">
        <v>3696</v>
      </c>
      <c r="B696" s="403"/>
      <c r="C696" s="404" t="s">
        <v>51</v>
      </c>
      <c r="D696" s="405">
        <v>45637.394189814811</v>
      </c>
      <c r="E696" s="406" t="str">
        <f t="shared" si="10"/>
        <v>TRU000693</v>
      </c>
      <c r="F696" s="407" t="b">
        <v>1</v>
      </c>
      <c r="G696" s="426" t="s">
        <v>2736</v>
      </c>
      <c r="H696" s="409"/>
      <c r="I696" s="410"/>
      <c r="J696" s="411"/>
      <c r="K696" s="408" t="s">
        <v>3697</v>
      </c>
      <c r="L696" s="412" t="s">
        <v>3698</v>
      </c>
      <c r="M696" s="413"/>
      <c r="N696" s="414" t="s">
        <v>71</v>
      </c>
      <c r="O696" s="415" t="s">
        <v>144</v>
      </c>
      <c r="P696" s="416" t="s">
        <v>2814</v>
      </c>
      <c r="Q696" s="208"/>
      <c r="R696" s="272"/>
      <c r="S696" s="417"/>
      <c r="T696" s="417"/>
      <c r="U696" s="415"/>
      <c r="V696" s="211"/>
      <c r="W696" s="418">
        <v>45637.394189814811</v>
      </c>
      <c r="X696" s="419"/>
      <c r="Y696" s="419" t="str">
        <f t="shared" ca="1" si="11"/>
        <v>0 วัน 0 ชั่วโมง</v>
      </c>
      <c r="Z696" s="420"/>
      <c r="AA696" s="211"/>
      <c r="AB696" s="420"/>
    </row>
    <row r="697" spans="1:28" ht="22.5" customHeight="1">
      <c r="A697" s="403" t="s">
        <v>3699</v>
      </c>
      <c r="B697" s="403"/>
      <c r="C697" s="404"/>
      <c r="D697" s="405">
        <v>45637.39472222222</v>
      </c>
      <c r="E697" s="406" t="str">
        <f t="shared" si="10"/>
        <v>TRU000694</v>
      </c>
      <c r="F697" s="407" t="b">
        <v>1</v>
      </c>
      <c r="G697" s="426" t="s">
        <v>2736</v>
      </c>
      <c r="H697" s="409"/>
      <c r="I697" s="410"/>
      <c r="J697" s="411"/>
      <c r="K697" s="408" t="s">
        <v>3700</v>
      </c>
      <c r="L697" s="412" t="s">
        <v>3701</v>
      </c>
      <c r="M697" s="413"/>
      <c r="N697" s="414" t="s">
        <v>71</v>
      </c>
      <c r="O697" s="415" t="s">
        <v>144</v>
      </c>
      <c r="P697" s="416" t="s">
        <v>2814</v>
      </c>
      <c r="Q697" s="208"/>
      <c r="R697" s="272"/>
      <c r="S697" s="417"/>
      <c r="T697" s="417"/>
      <c r="U697" s="415"/>
      <c r="V697" s="211"/>
      <c r="W697" s="418">
        <v>45637.39472222222</v>
      </c>
      <c r="X697" s="419"/>
      <c r="Y697" s="419" t="str">
        <f t="shared" ca="1" si="11"/>
        <v>0 วัน 0 ชั่วโมง</v>
      </c>
      <c r="Z697" s="420"/>
      <c r="AA697" s="211"/>
      <c r="AB697" s="420"/>
    </row>
    <row r="698" spans="1:28" ht="22.5" customHeight="1">
      <c r="A698" s="403" t="s">
        <v>3702</v>
      </c>
      <c r="B698" s="403"/>
      <c r="C698" s="404" t="s">
        <v>51</v>
      </c>
      <c r="D698" s="405">
        <v>45637.458182870374</v>
      </c>
      <c r="E698" s="406" t="str">
        <f t="shared" si="10"/>
        <v>WAT000695</v>
      </c>
      <c r="F698" s="407" t="s">
        <v>1059</v>
      </c>
      <c r="G698" s="408" t="s">
        <v>3703</v>
      </c>
      <c r="H698" s="409"/>
      <c r="I698" s="410"/>
      <c r="J698" s="411"/>
      <c r="K698" s="408" t="s">
        <v>3704</v>
      </c>
      <c r="L698" s="412" t="s">
        <v>3705</v>
      </c>
      <c r="M698" s="413"/>
      <c r="N698" s="414" t="s">
        <v>67</v>
      </c>
      <c r="O698" s="415" t="s">
        <v>144</v>
      </c>
      <c r="P698" s="416"/>
      <c r="Q698" s="208"/>
      <c r="R698" s="272"/>
      <c r="S698" s="417" t="s">
        <v>1233</v>
      </c>
      <c r="T698" s="417" t="s">
        <v>1233</v>
      </c>
      <c r="U698" s="415"/>
      <c r="V698" s="211"/>
      <c r="W698" s="418">
        <v>45637.458182870374</v>
      </c>
      <c r="X698" s="419"/>
      <c r="Y698" s="419" t="str">
        <f t="shared" ca="1" si="11"/>
        <v>0 วัน 0 ชั่วโมง</v>
      </c>
      <c r="Z698" s="420"/>
      <c r="AA698" s="211"/>
      <c r="AB698" s="420"/>
    </row>
    <row r="699" spans="1:28" ht="22.5" customHeight="1">
      <c r="A699" s="403" t="s">
        <v>3706</v>
      </c>
      <c r="B699" s="403"/>
      <c r="C699" s="404" t="s">
        <v>51</v>
      </c>
      <c r="D699" s="405">
        <v>45637.491550925923</v>
      </c>
      <c r="E699" s="406" t="str">
        <f t="shared" si="10"/>
        <v>BMN000696</v>
      </c>
      <c r="F699" s="407" t="s">
        <v>112</v>
      </c>
      <c r="G699" s="408" t="s">
        <v>3317</v>
      </c>
      <c r="H699" s="409"/>
      <c r="I699" s="410"/>
      <c r="J699" s="411"/>
      <c r="K699" s="408" t="s">
        <v>3707</v>
      </c>
      <c r="L699" s="412" t="s">
        <v>3708</v>
      </c>
      <c r="M699" s="413"/>
      <c r="N699" s="414" t="s">
        <v>57</v>
      </c>
      <c r="O699" s="415" t="s">
        <v>144</v>
      </c>
      <c r="P699" s="416"/>
      <c r="Q699" s="208"/>
      <c r="R699" s="272"/>
      <c r="S699" s="417" t="s">
        <v>3709</v>
      </c>
      <c r="T699" s="417" t="s">
        <v>3710</v>
      </c>
      <c r="U699" s="415"/>
      <c r="V699" s="211" t="s">
        <v>3711</v>
      </c>
      <c r="W699" s="418">
        <v>45637.491550925923</v>
      </c>
      <c r="X699" s="419"/>
      <c r="Y699" s="419" t="str">
        <f t="shared" ca="1" si="11"/>
        <v>0 วัน 0 ชั่วโมง</v>
      </c>
      <c r="Z699" s="420"/>
      <c r="AA699" s="211"/>
      <c r="AB699" s="420"/>
    </row>
    <row r="700" spans="1:28" ht="22.5" customHeight="1">
      <c r="A700" s="403" t="s">
        <v>3712</v>
      </c>
      <c r="B700" s="403"/>
      <c r="C700" s="404" t="s">
        <v>51</v>
      </c>
      <c r="D700" s="405">
        <v>45637.492627314816</v>
      </c>
      <c r="E700" s="406" t="str">
        <f t="shared" si="10"/>
        <v>ห้า000697</v>
      </c>
      <c r="F700" s="407" t="s">
        <v>1145</v>
      </c>
      <c r="G700" s="408" t="s">
        <v>1001</v>
      </c>
      <c r="H700" s="409"/>
      <c r="I700" s="410" t="s">
        <v>3713</v>
      </c>
      <c r="J700" s="411"/>
      <c r="K700" s="408" t="s">
        <v>3714</v>
      </c>
      <c r="L700" s="412" t="s">
        <v>3715</v>
      </c>
      <c r="M700" s="413"/>
      <c r="N700" s="414" t="s">
        <v>57</v>
      </c>
      <c r="O700" s="415" t="s">
        <v>144</v>
      </c>
      <c r="P700" s="416"/>
      <c r="Q700" s="208"/>
      <c r="R700" s="272"/>
      <c r="S700" s="417" t="s">
        <v>3716</v>
      </c>
      <c r="T700" s="417" t="s">
        <v>1233</v>
      </c>
      <c r="U700" s="415"/>
      <c r="V700" s="211" t="s">
        <v>3717</v>
      </c>
      <c r="W700" s="418">
        <v>45637.492627314816</v>
      </c>
      <c r="X700" s="419"/>
      <c r="Y700" s="419" t="str">
        <f t="shared" ca="1" si="11"/>
        <v>0 วัน 0 ชั่วโมง</v>
      </c>
      <c r="Z700" s="420"/>
      <c r="AA700" s="211"/>
      <c r="AB700" s="420"/>
    </row>
    <row r="701" spans="1:28" ht="22.5" customHeight="1">
      <c r="A701" s="403" t="s">
        <v>3718</v>
      </c>
      <c r="B701" s="403"/>
      <c r="C701" s="404" t="s">
        <v>51</v>
      </c>
      <c r="D701" s="405">
        <v>45637.559131944443</v>
      </c>
      <c r="E701" s="406" t="str">
        <f t="shared" si="10"/>
        <v>LEV000698</v>
      </c>
      <c r="F701" s="407" t="s">
        <v>963</v>
      </c>
      <c r="G701" s="408" t="s">
        <v>1381</v>
      </c>
      <c r="H701" s="409"/>
      <c r="I701" s="410" t="s">
        <v>3719</v>
      </c>
      <c r="J701" s="411"/>
      <c r="K701" s="408" t="s">
        <v>3720</v>
      </c>
      <c r="L701" s="412" t="s">
        <v>3721</v>
      </c>
      <c r="M701" s="413"/>
      <c r="N701" s="414" t="s">
        <v>57</v>
      </c>
      <c r="O701" s="415" t="s">
        <v>144</v>
      </c>
      <c r="P701" s="416"/>
      <c r="Q701" s="208"/>
      <c r="R701" s="272"/>
      <c r="S701" s="417" t="s">
        <v>3722</v>
      </c>
      <c r="T701" s="417" t="s">
        <v>3723</v>
      </c>
      <c r="U701" s="415"/>
      <c r="V701" s="211" t="s">
        <v>3724</v>
      </c>
      <c r="W701" s="418">
        <v>45637.559131944443</v>
      </c>
      <c r="X701" s="419"/>
      <c r="Y701" s="419" t="str">
        <f t="shared" ca="1" si="11"/>
        <v>0 วัน 0 ชั่วโมง</v>
      </c>
      <c r="Z701" s="420"/>
      <c r="AA701" s="211" t="s">
        <v>3725</v>
      </c>
      <c r="AB701" s="420"/>
    </row>
    <row r="702" spans="1:28" ht="22.5" customHeight="1">
      <c r="A702" s="403" t="s">
        <v>3726</v>
      </c>
      <c r="B702" s="403"/>
      <c r="C702" s="404" t="s">
        <v>51</v>
      </c>
      <c r="D702" s="405">
        <v>45637.560312499998</v>
      </c>
      <c r="E702" s="406" t="str">
        <f t="shared" si="10"/>
        <v>LEV000699</v>
      </c>
      <c r="F702" s="407" t="s">
        <v>963</v>
      </c>
      <c r="G702" s="408" t="s">
        <v>82</v>
      </c>
      <c r="H702" s="409"/>
      <c r="I702" s="410" t="s">
        <v>3719</v>
      </c>
      <c r="J702" s="411"/>
      <c r="K702" s="408" t="s">
        <v>3727</v>
      </c>
      <c r="L702" s="412" t="s">
        <v>3728</v>
      </c>
      <c r="M702" s="413"/>
      <c r="N702" s="414" t="s">
        <v>57</v>
      </c>
      <c r="O702" s="415" t="s">
        <v>144</v>
      </c>
      <c r="P702" s="416"/>
      <c r="Q702" s="208"/>
      <c r="R702" s="272"/>
      <c r="S702" s="417" t="s">
        <v>3729</v>
      </c>
      <c r="T702" s="417" t="s">
        <v>3730</v>
      </c>
      <c r="U702" s="415"/>
      <c r="V702" s="211"/>
      <c r="W702" s="418">
        <v>45637.560312499998</v>
      </c>
      <c r="X702" s="419"/>
      <c r="Y702" s="419" t="str">
        <f t="shared" ca="1" si="11"/>
        <v>0 วัน 0 ชั่วโมง</v>
      </c>
      <c r="Z702" s="420"/>
      <c r="AA702" s="211" t="s">
        <v>3731</v>
      </c>
      <c r="AB702" s="420"/>
    </row>
    <row r="703" spans="1:28" ht="22.5" customHeight="1">
      <c r="A703" s="403" t="s">
        <v>3732</v>
      </c>
      <c r="B703" s="403"/>
      <c r="C703" s="404" t="s">
        <v>51</v>
      </c>
      <c r="D703" s="405">
        <v>45637.607430555552</v>
      </c>
      <c r="E703" s="406" t="str">
        <f t="shared" si="10"/>
        <v>EVE000700</v>
      </c>
      <c r="F703" s="407" t="s">
        <v>299</v>
      </c>
      <c r="G703" s="408" t="s">
        <v>1038</v>
      </c>
      <c r="H703" s="409"/>
      <c r="I703" s="410"/>
      <c r="J703" s="411"/>
      <c r="K703" s="408" t="s">
        <v>3733</v>
      </c>
      <c r="L703" s="412" t="s">
        <v>3734</v>
      </c>
      <c r="M703" s="413" t="b">
        <v>1</v>
      </c>
      <c r="N703" s="414" t="s">
        <v>57</v>
      </c>
      <c r="O703" s="415" t="s">
        <v>144</v>
      </c>
      <c r="P703" s="416"/>
      <c r="Q703" s="208"/>
      <c r="R703" s="272"/>
      <c r="S703" s="417" t="s">
        <v>835</v>
      </c>
      <c r="T703" s="417" t="s">
        <v>2625</v>
      </c>
      <c r="U703" s="415"/>
      <c r="V703" s="211"/>
      <c r="W703" s="418">
        <v>45637.607430555552</v>
      </c>
      <c r="X703" s="419"/>
      <c r="Y703" s="419" t="str">
        <f t="shared" ca="1" si="11"/>
        <v>0 วัน 0 ชั่วโมง</v>
      </c>
      <c r="Z703" s="420"/>
      <c r="AA703" s="211"/>
      <c r="AB703" s="420"/>
    </row>
    <row r="704" spans="1:28" ht="22.5" customHeight="1">
      <c r="A704" s="403" t="s">
        <v>3735</v>
      </c>
      <c r="B704" s="403"/>
      <c r="C704" s="404" t="s">
        <v>51</v>
      </c>
      <c r="D704" s="405">
        <v>45637.625462962962</v>
      </c>
      <c r="E704" s="406" t="str">
        <f t="shared" si="10"/>
        <v>TRU000701</v>
      </c>
      <c r="F704" s="407" t="b">
        <v>1</v>
      </c>
      <c r="G704" s="408" t="s">
        <v>3736</v>
      </c>
      <c r="H704" s="409"/>
      <c r="I704" s="410"/>
      <c r="J704" s="411"/>
      <c r="K704" s="408" t="s">
        <v>3737</v>
      </c>
      <c r="L704" s="412" t="s">
        <v>3738</v>
      </c>
      <c r="M704" s="413"/>
      <c r="N704" s="414" t="s">
        <v>3739</v>
      </c>
      <c r="O704" s="415" t="s">
        <v>144</v>
      </c>
      <c r="P704" s="416"/>
      <c r="Q704" s="208"/>
      <c r="R704" s="272"/>
      <c r="S704" s="417" t="s">
        <v>3740</v>
      </c>
      <c r="T704" s="417" t="s">
        <v>3740</v>
      </c>
      <c r="U704" s="415"/>
      <c r="V704" s="211" t="s">
        <v>3741</v>
      </c>
      <c r="W704" s="418">
        <v>45637.625462962962</v>
      </c>
      <c r="X704" s="419"/>
      <c r="Y704" s="419" t="str">
        <f t="shared" ca="1" si="11"/>
        <v>0 วัน 0 ชั่วโมง</v>
      </c>
      <c r="Z704" s="420"/>
      <c r="AA704" s="211"/>
      <c r="AB704" s="420"/>
    </row>
    <row r="705" spans="1:28" ht="22.5" customHeight="1">
      <c r="A705" s="403" t="s">
        <v>3742</v>
      </c>
      <c r="B705" s="403"/>
      <c r="C705" s="404" t="s">
        <v>51</v>
      </c>
      <c r="D705" s="405">
        <v>45637.643425925926</v>
      </c>
      <c r="E705" s="406" t="str">
        <f t="shared" si="10"/>
        <v>EVE000702</v>
      </c>
      <c r="F705" s="407" t="s">
        <v>299</v>
      </c>
      <c r="G705" s="408" t="s">
        <v>811</v>
      </c>
      <c r="H705" s="409"/>
      <c r="I705" s="410"/>
      <c r="J705" s="411"/>
      <c r="K705" s="408" t="s">
        <v>3743</v>
      </c>
      <c r="L705" s="412" t="s">
        <v>3744</v>
      </c>
      <c r="M705" s="413"/>
      <c r="N705" s="414" t="s">
        <v>57</v>
      </c>
      <c r="O705" s="415" t="s">
        <v>144</v>
      </c>
      <c r="P705" s="416"/>
      <c r="Q705" s="208"/>
      <c r="R705" s="272"/>
      <c r="S705" s="417" t="s">
        <v>3745</v>
      </c>
      <c r="T705" s="417" t="s">
        <v>302</v>
      </c>
      <c r="U705" s="415"/>
      <c r="V705" s="211" t="s">
        <v>3746</v>
      </c>
      <c r="W705" s="418">
        <v>45637.643425925926</v>
      </c>
      <c r="X705" s="419"/>
      <c r="Y705" s="419" t="str">
        <f t="shared" ca="1" si="11"/>
        <v>0 วัน 0 ชั่วโมง</v>
      </c>
      <c r="Z705" s="420"/>
      <c r="AA705" s="211"/>
      <c r="AB705" s="420"/>
    </row>
    <row r="706" spans="1:28" ht="22.5" customHeight="1">
      <c r="A706" s="403" t="s">
        <v>3747</v>
      </c>
      <c r="B706" s="403"/>
      <c r="C706" s="404" t="s">
        <v>51</v>
      </c>
      <c r="D706" s="405">
        <v>45637.683240740742</v>
      </c>
      <c r="E706" s="406" t="str">
        <f t="shared" si="10"/>
        <v>BKY000703</v>
      </c>
      <c r="F706" s="407" t="s">
        <v>736</v>
      </c>
      <c r="G706" s="426" t="s">
        <v>2736</v>
      </c>
      <c r="H706" s="409"/>
      <c r="I706" s="410"/>
      <c r="J706" s="411"/>
      <c r="K706" s="408" t="s">
        <v>3748</v>
      </c>
      <c r="L706" s="412"/>
      <c r="M706" s="413"/>
      <c r="N706" s="414" t="s">
        <v>57</v>
      </c>
      <c r="O706" s="415" t="s">
        <v>144</v>
      </c>
      <c r="P706" s="416"/>
      <c r="Q706" s="208"/>
      <c r="R706" s="272"/>
      <c r="S706" s="417" t="s">
        <v>3749</v>
      </c>
      <c r="T706" s="417" t="s">
        <v>302</v>
      </c>
      <c r="U706" s="415"/>
      <c r="V706" s="211"/>
      <c r="W706" s="418">
        <v>45637.683240740742</v>
      </c>
      <c r="X706" s="419"/>
      <c r="Y706" s="419" t="str">
        <f t="shared" ca="1" si="11"/>
        <v>0 วัน 0 ชั่วโมง</v>
      </c>
      <c r="Z706" s="420"/>
      <c r="AA706" s="211"/>
      <c r="AB706" s="420"/>
    </row>
    <row r="707" spans="1:28" ht="22.5" customHeight="1">
      <c r="A707" s="403" t="s">
        <v>3750</v>
      </c>
      <c r="B707" s="403"/>
      <c r="C707" s="404" t="s">
        <v>51</v>
      </c>
      <c r="D707" s="405">
        <v>45638.429756944446</v>
      </c>
      <c r="E707" s="406" t="str">
        <f t="shared" si="10"/>
        <v>TRU000704</v>
      </c>
      <c r="F707" s="407" t="b">
        <v>1</v>
      </c>
      <c r="G707" s="408" t="s">
        <v>3751</v>
      </c>
      <c r="H707" s="409"/>
      <c r="I707" s="410"/>
      <c r="J707" s="411"/>
      <c r="K707" s="408" t="s">
        <v>3752</v>
      </c>
      <c r="L707" s="412" t="s">
        <v>3753</v>
      </c>
      <c r="M707" s="413"/>
      <c r="N707" s="414" t="s">
        <v>71</v>
      </c>
      <c r="O707" s="415" t="s">
        <v>144</v>
      </c>
      <c r="P707" s="416" t="s">
        <v>2814</v>
      </c>
      <c r="Q707" s="208"/>
      <c r="R707" s="272"/>
      <c r="S707" s="417"/>
      <c r="T707" s="417"/>
      <c r="U707" s="415"/>
      <c r="V707" s="211"/>
      <c r="W707" s="418">
        <v>45638.429756944446</v>
      </c>
      <c r="X707" s="419"/>
      <c r="Y707" s="419" t="str">
        <f t="shared" ca="1" si="11"/>
        <v>0 วัน 0 ชั่วโมง</v>
      </c>
      <c r="Z707" s="420"/>
      <c r="AA707" s="211"/>
      <c r="AB707" s="420"/>
    </row>
    <row r="708" spans="1:28" ht="22.5" customHeight="1">
      <c r="A708" s="403" t="s">
        <v>3754</v>
      </c>
      <c r="B708" s="403"/>
      <c r="C708" s="404" t="s">
        <v>51</v>
      </c>
      <c r="D708" s="405">
        <v>45638.432708333334</v>
      </c>
      <c r="E708" s="406" t="str">
        <f t="shared" si="10"/>
        <v>TRU000705</v>
      </c>
      <c r="F708" s="407" t="b">
        <v>1</v>
      </c>
      <c r="G708" s="408" t="s">
        <v>3091</v>
      </c>
      <c r="H708" s="409"/>
      <c r="I708" s="410"/>
      <c r="J708" s="411"/>
      <c r="K708" s="408" t="s">
        <v>3755</v>
      </c>
      <c r="L708" s="412" t="s">
        <v>3756</v>
      </c>
      <c r="M708" s="413"/>
      <c r="N708" s="414" t="s">
        <v>71</v>
      </c>
      <c r="O708" s="415" t="s">
        <v>144</v>
      </c>
      <c r="P708" s="416" t="s">
        <v>2814</v>
      </c>
      <c r="Q708" s="208"/>
      <c r="R708" s="272"/>
      <c r="S708" s="417"/>
      <c r="T708" s="417"/>
      <c r="U708" s="415"/>
      <c r="V708" s="211"/>
      <c r="W708" s="418">
        <v>45638.432708333334</v>
      </c>
      <c r="X708" s="419"/>
      <c r="Y708" s="419" t="str">
        <f t="shared" ca="1" si="11"/>
        <v>0 วัน 0 ชั่วโมง</v>
      </c>
      <c r="Z708" s="420"/>
      <c r="AA708" s="211"/>
      <c r="AB708" s="420"/>
    </row>
    <row r="709" spans="1:28" ht="22.5" customHeight="1">
      <c r="A709" s="403" t="s">
        <v>3757</v>
      </c>
      <c r="B709" s="403"/>
      <c r="C709" s="404" t="s">
        <v>61</v>
      </c>
      <c r="D709" s="405">
        <v>45638.436400462961</v>
      </c>
      <c r="E709" s="406" t="str">
        <f t="shared" si="10"/>
        <v>ไมเ000706</v>
      </c>
      <c r="F709" s="407" t="s">
        <v>1111</v>
      </c>
      <c r="G709" s="408" t="s">
        <v>3758</v>
      </c>
      <c r="H709" s="409"/>
      <c r="I709" s="410"/>
      <c r="J709" s="411"/>
      <c r="K709" s="408" t="s">
        <v>3759</v>
      </c>
      <c r="L709" s="412" t="s">
        <v>3760</v>
      </c>
      <c r="M709" s="413"/>
      <c r="N709" s="414" t="s">
        <v>57</v>
      </c>
      <c r="O709" s="415" t="s">
        <v>144</v>
      </c>
      <c r="P709" s="416"/>
      <c r="Q709" s="208"/>
      <c r="R709" s="272"/>
      <c r="S709" s="425" t="s">
        <v>2736</v>
      </c>
      <c r="T709" s="417" t="s">
        <v>3761</v>
      </c>
      <c r="U709" s="415"/>
      <c r="V709" s="211" t="s">
        <v>3762</v>
      </c>
      <c r="W709" s="418">
        <v>45638.436400462961</v>
      </c>
      <c r="X709" s="419"/>
      <c r="Y709" s="419" t="str">
        <f t="shared" ca="1" si="11"/>
        <v>0 วัน 0 ชั่วโมง</v>
      </c>
      <c r="Z709" s="420"/>
      <c r="AA709" s="211" t="s">
        <v>3763</v>
      </c>
      <c r="AB709" s="420"/>
    </row>
    <row r="710" spans="1:28" ht="22.5" customHeight="1">
      <c r="A710" s="403" t="s">
        <v>3764</v>
      </c>
      <c r="B710" s="403"/>
      <c r="C710" s="404" t="s">
        <v>51</v>
      </c>
      <c r="D710" s="405">
        <v>45638.460636574076</v>
      </c>
      <c r="E710" s="406" t="str">
        <f t="shared" si="10"/>
        <v>BMN000707</v>
      </c>
      <c r="F710" s="407" t="s">
        <v>112</v>
      </c>
      <c r="G710" s="408" t="s">
        <v>1411</v>
      </c>
      <c r="H710" s="409"/>
      <c r="I710" s="410"/>
      <c r="J710" s="411"/>
      <c r="K710" s="408" t="s">
        <v>3765</v>
      </c>
      <c r="L710" s="412" t="s">
        <v>3766</v>
      </c>
      <c r="M710" s="413"/>
      <c r="N710" s="414" t="s">
        <v>57</v>
      </c>
      <c r="O710" s="415" t="s">
        <v>144</v>
      </c>
      <c r="P710" s="416"/>
      <c r="Q710" s="208"/>
      <c r="R710" s="272"/>
      <c r="S710" s="417" t="s">
        <v>3767</v>
      </c>
      <c r="T710" s="417" t="s">
        <v>1233</v>
      </c>
      <c r="U710" s="415"/>
      <c r="V710" s="211" t="s">
        <v>3768</v>
      </c>
      <c r="W710" s="418">
        <v>45638.460636574076</v>
      </c>
      <c r="X710" s="419"/>
      <c r="Y710" s="419" t="str">
        <f t="shared" ca="1" si="11"/>
        <v>0 วัน 0 ชั่วโมง</v>
      </c>
      <c r="Z710" s="420"/>
      <c r="AA710" s="211"/>
      <c r="AB710" s="420"/>
    </row>
    <row r="711" spans="1:28" ht="22.5" customHeight="1">
      <c r="A711" s="403" t="s">
        <v>3769</v>
      </c>
      <c r="B711" s="403"/>
      <c r="C711" s="404" t="s">
        <v>51</v>
      </c>
      <c r="D711" s="405">
        <v>45638.492048611108</v>
      </c>
      <c r="E711" s="406" t="str">
        <f t="shared" si="10"/>
        <v>AME000708</v>
      </c>
      <c r="F711" s="407" t="s">
        <v>855</v>
      </c>
      <c r="G711" s="408" t="s">
        <v>2361</v>
      </c>
      <c r="H711" s="409"/>
      <c r="I711" s="410"/>
      <c r="J711" s="411"/>
      <c r="K711" s="408" t="s">
        <v>3770</v>
      </c>
      <c r="L711" s="412" t="s">
        <v>3771</v>
      </c>
      <c r="M711" s="413"/>
      <c r="N711" s="414" t="s">
        <v>57</v>
      </c>
      <c r="O711" s="415" t="s">
        <v>144</v>
      </c>
      <c r="P711" s="416"/>
      <c r="Q711" s="208"/>
      <c r="R711" s="272"/>
      <c r="S711" s="417" t="s">
        <v>3772</v>
      </c>
      <c r="T711" s="417" t="s">
        <v>2625</v>
      </c>
      <c r="U711" s="415"/>
      <c r="V711" s="211" t="s">
        <v>3773</v>
      </c>
      <c r="W711" s="418">
        <v>45638.492048611108</v>
      </c>
      <c r="X711" s="419"/>
      <c r="Y711" s="419" t="str">
        <f t="shared" ca="1" si="11"/>
        <v>0 วัน 0 ชั่วโมง</v>
      </c>
      <c r="Z711" s="420"/>
      <c r="AA711" s="211"/>
      <c r="AB711" s="420"/>
    </row>
    <row r="712" spans="1:28" ht="22.5" customHeight="1">
      <c r="A712" s="403" t="s">
        <v>3774</v>
      </c>
      <c r="B712" s="403"/>
      <c r="C712" s="404" t="s">
        <v>2599</v>
      </c>
      <c r="D712" s="405">
        <v>45638.546365740738</v>
      </c>
      <c r="E712" s="406" t="str">
        <f t="shared" si="10"/>
        <v>TRU000709</v>
      </c>
      <c r="F712" s="407" t="s">
        <v>1054</v>
      </c>
      <c r="G712" s="408" t="s">
        <v>3199</v>
      </c>
      <c r="H712" s="409"/>
      <c r="I712" s="410"/>
      <c r="J712" s="411"/>
      <c r="K712" s="408" t="s">
        <v>3775</v>
      </c>
      <c r="L712" s="412"/>
      <c r="M712" s="413"/>
      <c r="N712" s="414" t="s">
        <v>71</v>
      </c>
      <c r="O712" s="415" t="s">
        <v>144</v>
      </c>
      <c r="P712" s="416" t="s">
        <v>2814</v>
      </c>
      <c r="Q712" s="208"/>
      <c r="R712" s="272"/>
      <c r="S712" s="417"/>
      <c r="T712" s="417"/>
      <c r="U712" s="415"/>
      <c r="V712" s="211"/>
      <c r="W712" s="418">
        <v>45638.546365740738</v>
      </c>
      <c r="X712" s="419"/>
      <c r="Y712" s="419" t="str">
        <f t="shared" ca="1" si="11"/>
        <v>0 วัน 0 ชั่วโมง</v>
      </c>
      <c r="Z712" s="420"/>
      <c r="AA712" s="211"/>
      <c r="AB712" s="420"/>
    </row>
    <row r="713" spans="1:28" ht="22.5" customHeight="1">
      <c r="A713" s="403" t="s">
        <v>3776</v>
      </c>
      <c r="B713" s="403"/>
      <c r="C713" s="404" t="s">
        <v>51</v>
      </c>
      <c r="D713" s="405">
        <v>45638.645902777775</v>
      </c>
      <c r="E713" s="406" t="str">
        <f t="shared" si="10"/>
        <v>TRU000710</v>
      </c>
      <c r="F713" s="407" t="b">
        <v>1</v>
      </c>
      <c r="G713" s="426" t="s">
        <v>2736</v>
      </c>
      <c r="H713" s="409"/>
      <c r="I713" s="410"/>
      <c r="J713" s="411"/>
      <c r="K713" s="408" t="s">
        <v>3777</v>
      </c>
      <c r="L713" s="412" t="s">
        <v>3778</v>
      </c>
      <c r="M713" s="413"/>
      <c r="N713" s="414" t="s">
        <v>71</v>
      </c>
      <c r="O713" s="415" t="s">
        <v>144</v>
      </c>
      <c r="P713" s="416" t="s">
        <v>2814</v>
      </c>
      <c r="Q713" s="208"/>
      <c r="R713" s="272"/>
      <c r="S713" s="417"/>
      <c r="T713" s="417"/>
      <c r="U713" s="415"/>
      <c r="V713" s="211"/>
      <c r="W713" s="418">
        <v>45638.645902777775</v>
      </c>
      <c r="X713" s="419"/>
      <c r="Y713" s="419" t="str">
        <f t="shared" ca="1" si="11"/>
        <v>0 วัน 0 ชั่วโมง</v>
      </c>
      <c r="Z713" s="420"/>
      <c r="AA713" s="211"/>
      <c r="AB713" s="420"/>
    </row>
    <row r="714" spans="1:28" ht="22.5" customHeight="1">
      <c r="A714" s="403" t="s">
        <v>3779</v>
      </c>
      <c r="B714" s="403"/>
      <c r="C714" s="404" t="s">
        <v>51</v>
      </c>
      <c r="D714" s="405">
        <v>45638.648784722223</v>
      </c>
      <c r="E714" s="406" t="str">
        <f t="shared" si="10"/>
        <v>TRU000711</v>
      </c>
      <c r="F714" s="407" t="b">
        <v>1</v>
      </c>
      <c r="G714" s="426" t="s">
        <v>2736</v>
      </c>
      <c r="H714" s="409"/>
      <c r="I714" s="410"/>
      <c r="J714" s="411"/>
      <c r="K714" s="408" t="s">
        <v>3780</v>
      </c>
      <c r="L714" s="412" t="s">
        <v>3781</v>
      </c>
      <c r="M714" s="413"/>
      <c r="N714" s="414" t="s">
        <v>71</v>
      </c>
      <c r="O714" s="415" t="s">
        <v>144</v>
      </c>
      <c r="P714" s="416" t="s">
        <v>2814</v>
      </c>
      <c r="Q714" s="208"/>
      <c r="R714" s="272"/>
      <c r="S714" s="417"/>
      <c r="T714" s="417"/>
      <c r="U714" s="415"/>
      <c r="V714" s="211"/>
      <c r="W714" s="418">
        <v>45638.648784722223</v>
      </c>
      <c r="X714" s="419"/>
      <c r="Y714" s="419" t="str">
        <f t="shared" ca="1" si="11"/>
        <v>0 วัน 0 ชั่วโมง</v>
      </c>
      <c r="Z714" s="420"/>
      <c r="AA714" s="211"/>
      <c r="AB714" s="420"/>
    </row>
    <row r="715" spans="1:28" ht="22.5" customHeight="1">
      <c r="A715" s="403" t="s">
        <v>3782</v>
      </c>
      <c r="B715" s="403"/>
      <c r="C715" s="404" t="s">
        <v>51</v>
      </c>
      <c r="D715" s="405">
        <v>45639.341689814813</v>
      </c>
      <c r="E715" s="406" t="str">
        <f t="shared" si="10"/>
        <v>DTA000712</v>
      </c>
      <c r="F715" s="407" t="s">
        <v>543</v>
      </c>
      <c r="G715" s="426" t="s">
        <v>2736</v>
      </c>
      <c r="H715" s="409"/>
      <c r="I715" s="410"/>
      <c r="J715" s="411"/>
      <c r="K715" s="408" t="s">
        <v>3783</v>
      </c>
      <c r="L715" s="412" t="s">
        <v>3784</v>
      </c>
      <c r="M715" s="413"/>
      <c r="N715" s="414" t="s">
        <v>71</v>
      </c>
      <c r="O715" s="415" t="s">
        <v>144</v>
      </c>
      <c r="P715" s="416" t="s">
        <v>2814</v>
      </c>
      <c r="Q715" s="208"/>
      <c r="R715" s="272"/>
      <c r="S715" s="417"/>
      <c r="T715" s="417"/>
      <c r="U715" s="415"/>
      <c r="V715" s="211"/>
      <c r="W715" s="418">
        <v>45639.341689814813</v>
      </c>
      <c r="X715" s="419"/>
      <c r="Y715" s="419" t="str">
        <f t="shared" ca="1" si="11"/>
        <v>0 วัน 0 ชั่วโมง</v>
      </c>
      <c r="Z715" s="420"/>
      <c r="AA715" s="211"/>
      <c r="AB715" s="420"/>
    </row>
    <row r="716" spans="1:28" ht="22.5" customHeight="1">
      <c r="A716" s="403" t="s">
        <v>3785</v>
      </c>
      <c r="B716" s="403"/>
      <c r="C716" s="404" t="s">
        <v>51</v>
      </c>
      <c r="D716" s="405">
        <v>45639.413981481484</v>
      </c>
      <c r="E716" s="406" t="str">
        <f t="shared" si="10"/>
        <v>BBL000713</v>
      </c>
      <c r="F716" s="407" t="s">
        <v>870</v>
      </c>
      <c r="G716" s="408" t="s">
        <v>455</v>
      </c>
      <c r="H716" s="409"/>
      <c r="I716" s="410"/>
      <c r="J716" s="411"/>
      <c r="K716" s="408" t="s">
        <v>3786</v>
      </c>
      <c r="L716" s="412" t="s">
        <v>3787</v>
      </c>
      <c r="M716" s="413"/>
      <c r="N716" s="414" t="s">
        <v>57</v>
      </c>
      <c r="O716" s="415" t="s">
        <v>144</v>
      </c>
      <c r="P716" s="416"/>
      <c r="Q716" s="208">
        <v>45647.333634259259</v>
      </c>
      <c r="R716" s="272"/>
      <c r="S716" s="417" t="s">
        <v>3788</v>
      </c>
      <c r="T716" s="417" t="s">
        <v>3789</v>
      </c>
      <c r="U716" s="415"/>
      <c r="V716" s="211" t="s">
        <v>3790</v>
      </c>
      <c r="W716" s="418">
        <v>45639.413981481484</v>
      </c>
      <c r="X716" s="419"/>
      <c r="Y716" s="419" t="str">
        <f t="shared" ca="1" si="11"/>
        <v>0 วัน 0 ชั่วโมง</v>
      </c>
      <c r="Z716" s="420"/>
      <c r="AA716" s="211"/>
      <c r="AB716" s="420"/>
    </row>
    <row r="717" spans="1:28" ht="22.5" customHeight="1">
      <c r="A717" s="403" t="s">
        <v>3791</v>
      </c>
      <c r="B717" s="424" t="s">
        <v>3792</v>
      </c>
      <c r="C717" s="404" t="s">
        <v>51</v>
      </c>
      <c r="D717" s="405">
        <v>45639.623402777775</v>
      </c>
      <c r="E717" s="406" t="str">
        <f t="shared" si="10"/>
        <v>TRU000714</v>
      </c>
      <c r="F717" s="407" t="b">
        <v>1</v>
      </c>
      <c r="G717" s="408" t="s">
        <v>3793</v>
      </c>
      <c r="H717" s="409"/>
      <c r="I717" s="410" t="s">
        <v>3794</v>
      </c>
      <c r="J717" s="421" t="s">
        <v>3795</v>
      </c>
      <c r="K717" s="408" t="s">
        <v>3796</v>
      </c>
      <c r="L717" s="412" t="s">
        <v>3797</v>
      </c>
      <c r="M717" s="413"/>
      <c r="N717" s="414" t="s">
        <v>71</v>
      </c>
      <c r="O717" s="415" t="s">
        <v>144</v>
      </c>
      <c r="P717" s="416" t="s">
        <v>2814</v>
      </c>
      <c r="Q717" s="208"/>
      <c r="R717" s="272"/>
      <c r="S717" s="417"/>
      <c r="T717" s="417"/>
      <c r="U717" s="415"/>
      <c r="V717" s="211"/>
      <c r="W717" s="418">
        <v>45639.623402777775</v>
      </c>
      <c r="X717" s="419"/>
      <c r="Y717" s="419" t="str">
        <f t="shared" ca="1" si="11"/>
        <v>0 วัน 0 ชั่วโมง</v>
      </c>
      <c r="Z717" s="420"/>
      <c r="AA717" s="211"/>
      <c r="AB717" s="420"/>
    </row>
    <row r="718" spans="1:28" ht="22.5" customHeight="1">
      <c r="A718" s="403" t="s">
        <v>3798</v>
      </c>
      <c r="B718" s="403"/>
      <c r="C718" s="404" t="s">
        <v>51</v>
      </c>
      <c r="D718" s="405">
        <v>45639.697314814817</v>
      </c>
      <c r="E718" s="406" t="str">
        <f t="shared" si="10"/>
        <v>TRU000715</v>
      </c>
      <c r="F718" s="407" t="b">
        <v>1</v>
      </c>
      <c r="G718" s="408" t="s">
        <v>2993</v>
      </c>
      <c r="H718" s="409"/>
      <c r="I718" s="410"/>
      <c r="J718" s="411"/>
      <c r="K718" s="408" t="s">
        <v>3799</v>
      </c>
      <c r="L718" s="412" t="s">
        <v>3800</v>
      </c>
      <c r="M718" s="413"/>
      <c r="N718" s="414" t="s">
        <v>71</v>
      </c>
      <c r="O718" s="415" t="s">
        <v>144</v>
      </c>
      <c r="P718" s="416" t="s">
        <v>2814</v>
      </c>
      <c r="Q718" s="208"/>
      <c r="R718" s="272"/>
      <c r="S718" s="417"/>
      <c r="T718" s="417"/>
      <c r="U718" s="415"/>
      <c r="V718" s="211"/>
      <c r="W718" s="418">
        <v>45639.697314814817</v>
      </c>
      <c r="X718" s="419"/>
      <c r="Y718" s="419" t="str">
        <f t="shared" ca="1" si="11"/>
        <v>0 วัน 0 ชั่วโมง</v>
      </c>
      <c r="Z718" s="420"/>
      <c r="AA718" s="211"/>
      <c r="AB718" s="420"/>
    </row>
    <row r="719" spans="1:28" ht="22.5" customHeight="1">
      <c r="A719" s="403" t="s">
        <v>3801</v>
      </c>
      <c r="B719" s="403"/>
      <c r="C719" s="404" t="s">
        <v>51</v>
      </c>
      <c r="D719" s="405">
        <v>45639.698344907411</v>
      </c>
      <c r="E719" s="406" t="str">
        <f t="shared" si="10"/>
        <v>TRU000716</v>
      </c>
      <c r="F719" s="407" t="b">
        <v>1</v>
      </c>
      <c r="G719" s="408" t="s">
        <v>3802</v>
      </c>
      <c r="H719" s="409"/>
      <c r="I719" s="410" t="s">
        <v>3803</v>
      </c>
      <c r="J719" s="421" t="s">
        <v>3804</v>
      </c>
      <c r="K719" s="408" t="s">
        <v>3805</v>
      </c>
      <c r="L719" s="412" t="s">
        <v>3806</v>
      </c>
      <c r="M719" s="413"/>
      <c r="N719" s="414" t="s">
        <v>67</v>
      </c>
      <c r="O719" s="415" t="s">
        <v>144</v>
      </c>
      <c r="P719" s="416"/>
      <c r="Q719" s="208"/>
      <c r="R719" s="272"/>
      <c r="S719" s="417" t="s">
        <v>3026</v>
      </c>
      <c r="T719" s="417" t="s">
        <v>2787</v>
      </c>
      <c r="U719" s="415"/>
      <c r="V719" s="211"/>
      <c r="W719" s="418">
        <v>45639.698344907411</v>
      </c>
      <c r="X719" s="419"/>
      <c r="Y719" s="419" t="str">
        <f t="shared" ca="1" si="11"/>
        <v>0 วัน 0 ชั่วโมง</v>
      </c>
      <c r="Z719" s="420"/>
      <c r="AA719" s="211"/>
      <c r="AB719" s="420"/>
    </row>
    <row r="720" spans="1:28" ht="22.5" customHeight="1">
      <c r="A720" s="403" t="s">
        <v>3807</v>
      </c>
      <c r="B720" s="403"/>
      <c r="C720" s="404" t="s">
        <v>51</v>
      </c>
      <c r="D720" s="405">
        <v>45639.705787037034</v>
      </c>
      <c r="E720" s="406" t="str">
        <f t="shared" si="10"/>
        <v>DTA000717</v>
      </c>
      <c r="F720" s="407" t="s">
        <v>543</v>
      </c>
      <c r="G720" s="426" t="s">
        <v>2736</v>
      </c>
      <c r="H720" s="409"/>
      <c r="I720" s="410"/>
      <c r="J720" s="411"/>
      <c r="K720" s="408" t="s">
        <v>3808</v>
      </c>
      <c r="L720" s="412" t="s">
        <v>3809</v>
      </c>
      <c r="M720" s="413"/>
      <c r="N720" s="414" t="s">
        <v>2657</v>
      </c>
      <c r="O720" s="415" t="s">
        <v>144</v>
      </c>
      <c r="P720" s="416" t="s">
        <v>2814</v>
      </c>
      <c r="Q720" s="208"/>
      <c r="R720" s="272"/>
      <c r="S720" s="417"/>
      <c r="T720" s="417"/>
      <c r="U720" s="415"/>
      <c r="V720" s="211"/>
      <c r="W720" s="418">
        <v>45639.705787037034</v>
      </c>
      <c r="X720" s="419"/>
      <c r="Y720" s="419" t="str">
        <f t="shared" ca="1" si="11"/>
        <v>0 วัน 0 ชั่วโมง</v>
      </c>
      <c r="Z720" s="420"/>
      <c r="AA720" s="211"/>
      <c r="AB720" s="420"/>
    </row>
    <row r="721" spans="1:28" ht="22.5" customHeight="1">
      <c r="A721" s="403" t="s">
        <v>3810</v>
      </c>
      <c r="B721" s="403"/>
      <c r="C721" s="404" t="s">
        <v>51</v>
      </c>
      <c r="D721" s="405">
        <v>45640.440185185187</v>
      </c>
      <c r="E721" s="406" t="str">
        <f t="shared" si="10"/>
        <v>EVE000718</v>
      </c>
      <c r="F721" s="407" t="s">
        <v>299</v>
      </c>
      <c r="G721" s="408" t="s">
        <v>3811</v>
      </c>
      <c r="H721" s="409"/>
      <c r="I721" s="410"/>
      <c r="J721" s="411"/>
      <c r="K721" s="408" t="s">
        <v>3812</v>
      </c>
      <c r="L721" s="412" t="s">
        <v>3813</v>
      </c>
      <c r="M721" s="413"/>
      <c r="N721" s="414" t="s">
        <v>67</v>
      </c>
      <c r="O721" s="415" t="s">
        <v>144</v>
      </c>
      <c r="P721" s="416"/>
      <c r="Q721" s="208"/>
      <c r="R721" s="272"/>
      <c r="S721" s="417" t="s">
        <v>3814</v>
      </c>
      <c r="T721" s="417" t="s">
        <v>302</v>
      </c>
      <c r="U721" s="415"/>
      <c r="V721" s="211" t="s">
        <v>3815</v>
      </c>
      <c r="W721" s="418">
        <v>45640.440185185187</v>
      </c>
      <c r="X721" s="419"/>
      <c r="Y721" s="419" t="str">
        <f t="shared" ca="1" si="11"/>
        <v>0 วัน 0 ชั่วโมง</v>
      </c>
      <c r="Z721" s="420"/>
      <c r="AA721" s="211"/>
      <c r="AB721" s="420"/>
    </row>
    <row r="722" spans="1:28" ht="22.5" customHeight="1">
      <c r="A722" s="403" t="s">
        <v>3816</v>
      </c>
      <c r="B722" s="403"/>
      <c r="C722" s="404" t="s">
        <v>51</v>
      </c>
      <c r="D722" s="405">
        <v>45640.445208333331</v>
      </c>
      <c r="E722" s="406" t="str">
        <f t="shared" si="10"/>
        <v>SKE000719</v>
      </c>
      <c r="F722" s="407" t="s">
        <v>810</v>
      </c>
      <c r="G722" s="408" t="s">
        <v>1518</v>
      </c>
      <c r="H722" s="409"/>
      <c r="I722" s="410"/>
      <c r="J722" s="411"/>
      <c r="K722" s="408" t="s">
        <v>3817</v>
      </c>
      <c r="L722" s="412" t="s">
        <v>3818</v>
      </c>
      <c r="M722" s="413"/>
      <c r="N722" s="414" t="s">
        <v>57</v>
      </c>
      <c r="O722" s="415" t="s">
        <v>144</v>
      </c>
      <c r="P722" s="416"/>
      <c r="Q722" s="208"/>
      <c r="R722" s="272"/>
      <c r="S722" s="417" t="s">
        <v>3819</v>
      </c>
      <c r="T722" s="417" t="s">
        <v>2540</v>
      </c>
      <c r="U722" s="415"/>
      <c r="V722" s="211" t="s">
        <v>3820</v>
      </c>
      <c r="W722" s="418">
        <v>45640.445208333331</v>
      </c>
      <c r="X722" s="419"/>
      <c r="Y722" s="419" t="str">
        <f t="shared" ca="1" si="11"/>
        <v>0 วัน 0 ชั่วโมง</v>
      </c>
      <c r="Z722" s="420"/>
      <c r="AA722" s="211"/>
      <c r="AB722" s="420"/>
    </row>
    <row r="723" spans="1:28" ht="22.5" customHeight="1">
      <c r="A723" s="403" t="s">
        <v>3821</v>
      </c>
      <c r="B723" s="403"/>
      <c r="C723" s="404" t="s">
        <v>51</v>
      </c>
      <c r="D723" s="405">
        <v>45640.465844907405</v>
      </c>
      <c r="E723" s="406" t="str">
        <f t="shared" si="10"/>
        <v>RIC000720</v>
      </c>
      <c r="F723" s="407" t="s">
        <v>284</v>
      </c>
      <c r="G723" s="408" t="s">
        <v>82</v>
      </c>
      <c r="H723" s="409"/>
      <c r="I723" s="410"/>
      <c r="J723" s="411"/>
      <c r="K723" s="408" t="s">
        <v>3822</v>
      </c>
      <c r="L723" s="412" t="s">
        <v>3823</v>
      </c>
      <c r="M723" s="413"/>
      <c r="N723" s="414" t="s">
        <v>67</v>
      </c>
      <c r="O723" s="415" t="s">
        <v>144</v>
      </c>
      <c r="P723" s="416"/>
      <c r="Q723" s="208"/>
      <c r="R723" s="272"/>
      <c r="S723" s="417" t="s">
        <v>2432</v>
      </c>
      <c r="T723" s="417" t="s">
        <v>302</v>
      </c>
      <c r="U723" s="415"/>
      <c r="V723" s="211" t="s">
        <v>3824</v>
      </c>
      <c r="W723" s="418">
        <v>45640.465844907405</v>
      </c>
      <c r="X723" s="419"/>
      <c r="Y723" s="419" t="str">
        <f t="shared" ca="1" si="11"/>
        <v>0 วัน 0 ชั่วโมง</v>
      </c>
      <c r="Z723" s="420"/>
      <c r="AA723" s="211"/>
      <c r="AB723" s="420"/>
    </row>
    <row r="724" spans="1:28" ht="22.5" customHeight="1">
      <c r="A724" s="403" t="s">
        <v>3825</v>
      </c>
      <c r="B724" s="403"/>
      <c r="C724" s="404" t="s">
        <v>51</v>
      </c>
      <c r="D724" s="405">
        <v>45640.476006944446</v>
      </c>
      <c r="E724" s="406" t="str">
        <f t="shared" si="10"/>
        <v>COA000721</v>
      </c>
      <c r="F724" s="407" t="s">
        <v>894</v>
      </c>
      <c r="G724" s="408" t="s">
        <v>1335</v>
      </c>
      <c r="H724" s="409"/>
      <c r="I724" s="410"/>
      <c r="J724" s="411"/>
      <c r="K724" s="408" t="s">
        <v>3826</v>
      </c>
      <c r="L724" s="412"/>
      <c r="M724" s="413"/>
      <c r="N724" s="414" t="s">
        <v>67</v>
      </c>
      <c r="O724" s="415" t="s">
        <v>144</v>
      </c>
      <c r="P724" s="416"/>
      <c r="Q724" s="208"/>
      <c r="R724" s="272"/>
      <c r="S724" s="417" t="s">
        <v>3026</v>
      </c>
      <c r="T724" s="417" t="s">
        <v>2625</v>
      </c>
      <c r="U724" s="415"/>
      <c r="V724" s="211"/>
      <c r="W724" s="418">
        <v>45640.476006944446</v>
      </c>
      <c r="X724" s="419"/>
      <c r="Y724" s="419" t="str">
        <f t="shared" ca="1" si="11"/>
        <v>0 วัน 0 ชั่วโมง</v>
      </c>
      <c r="Z724" s="420"/>
      <c r="AA724" s="211"/>
      <c r="AB724" s="420"/>
    </row>
    <row r="725" spans="1:28" ht="22.5" customHeight="1">
      <c r="A725" s="403" t="s">
        <v>3827</v>
      </c>
      <c r="B725" s="403"/>
      <c r="C725" s="404" t="s">
        <v>51</v>
      </c>
      <c r="D725" s="405">
        <v>45640.554745370369</v>
      </c>
      <c r="E725" s="406" t="str">
        <f t="shared" si="10"/>
        <v>RIC000722</v>
      </c>
      <c r="F725" s="407" t="s">
        <v>284</v>
      </c>
      <c r="G725" s="408" t="s">
        <v>82</v>
      </c>
      <c r="H725" s="409"/>
      <c r="I725" s="410"/>
      <c r="J725" s="411"/>
      <c r="K725" s="408" t="s">
        <v>3828</v>
      </c>
      <c r="L725" s="412" t="s">
        <v>3829</v>
      </c>
      <c r="M725" s="413"/>
      <c r="N725" s="414" t="s">
        <v>67</v>
      </c>
      <c r="O725" s="415" t="s">
        <v>144</v>
      </c>
      <c r="P725" s="416"/>
      <c r="Q725" s="208"/>
      <c r="R725" s="272"/>
      <c r="S725" s="417" t="s">
        <v>3546</v>
      </c>
      <c r="T725" s="417"/>
      <c r="U725" s="415"/>
      <c r="V725" s="211"/>
      <c r="W725" s="418">
        <v>45640.554745370369</v>
      </c>
      <c r="X725" s="419"/>
      <c r="Y725" s="419" t="str">
        <f t="shared" ca="1" si="11"/>
        <v>0 วัน 0 ชั่วโมง</v>
      </c>
      <c r="Z725" s="420"/>
      <c r="AA725" s="211"/>
      <c r="AB725" s="420"/>
    </row>
    <row r="726" spans="1:28" ht="22.5" customHeight="1">
      <c r="A726" s="403" t="s">
        <v>3830</v>
      </c>
      <c r="B726" s="424" t="s">
        <v>3831</v>
      </c>
      <c r="C726" s="404" t="s">
        <v>51</v>
      </c>
      <c r="D726" s="405">
        <v>45640.595034722224</v>
      </c>
      <c r="E726" s="406" t="str">
        <f t="shared" si="10"/>
        <v>TRU000723</v>
      </c>
      <c r="F726" s="407" t="b">
        <v>1</v>
      </c>
      <c r="G726" s="408" t="s">
        <v>3832</v>
      </c>
      <c r="H726" s="409"/>
      <c r="I726" s="410" t="s">
        <v>3833</v>
      </c>
      <c r="J726" s="421" t="s">
        <v>3834</v>
      </c>
      <c r="K726" s="408" t="s">
        <v>744</v>
      </c>
      <c r="L726" s="412" t="s">
        <v>3835</v>
      </c>
      <c r="M726" s="413"/>
      <c r="N726" s="414" t="s">
        <v>57</v>
      </c>
      <c r="O726" s="415" t="s">
        <v>144</v>
      </c>
      <c r="P726" s="416"/>
      <c r="Q726" s="208"/>
      <c r="R726" s="272"/>
      <c r="S726" s="417" t="s">
        <v>3836</v>
      </c>
      <c r="T726" s="417" t="s">
        <v>2625</v>
      </c>
      <c r="U726" s="415"/>
      <c r="V726" s="211" t="s">
        <v>3837</v>
      </c>
      <c r="W726" s="418">
        <v>45640.595034722224</v>
      </c>
      <c r="X726" s="419"/>
      <c r="Y726" s="419" t="str">
        <f t="shared" ca="1" si="11"/>
        <v>0 วัน 0 ชั่วโมง</v>
      </c>
      <c r="Z726" s="420"/>
      <c r="AA726" s="211"/>
      <c r="AB726" s="420"/>
    </row>
    <row r="727" spans="1:28" ht="22.5" customHeight="1">
      <c r="A727" s="403" t="s">
        <v>3838</v>
      </c>
      <c r="B727" s="403"/>
      <c r="C727" s="404" t="s">
        <v>51</v>
      </c>
      <c r="D727" s="405">
        <v>45640.644375000003</v>
      </c>
      <c r="E727" s="406" t="str">
        <f t="shared" si="10"/>
        <v>EVE000724</v>
      </c>
      <c r="F727" s="407" t="s">
        <v>299</v>
      </c>
      <c r="G727" s="408" t="s">
        <v>840</v>
      </c>
      <c r="H727" s="409"/>
      <c r="I727" s="410"/>
      <c r="J727" s="411"/>
      <c r="K727" s="408" t="s">
        <v>1629</v>
      </c>
      <c r="L727" s="412" t="s">
        <v>3839</v>
      </c>
      <c r="M727" s="413"/>
      <c r="N727" s="414" t="s">
        <v>67</v>
      </c>
      <c r="O727" s="415" t="s">
        <v>144</v>
      </c>
      <c r="P727" s="416"/>
      <c r="Q727" s="208"/>
      <c r="R727" s="272"/>
      <c r="S727" s="417" t="s">
        <v>3840</v>
      </c>
      <c r="T727" s="417" t="s">
        <v>3841</v>
      </c>
      <c r="U727" s="415"/>
      <c r="V727" s="211" t="s">
        <v>3842</v>
      </c>
      <c r="W727" s="418">
        <v>45640.644375000003</v>
      </c>
      <c r="X727" s="419"/>
      <c r="Y727" s="419" t="str">
        <f t="shared" ca="1" si="11"/>
        <v>0 วัน 0 ชั่วโมง</v>
      </c>
      <c r="Z727" s="420"/>
      <c r="AA727" s="211"/>
      <c r="AB727" s="420"/>
    </row>
    <row r="728" spans="1:28" ht="22.5" customHeight="1">
      <c r="A728" s="403" t="s">
        <v>3843</v>
      </c>
      <c r="B728" s="403"/>
      <c r="C728" s="404" t="s">
        <v>51</v>
      </c>
      <c r="D728" s="405">
        <v>45640.648136574076</v>
      </c>
      <c r="E728" s="406" t="str">
        <f t="shared" si="10"/>
        <v>ADI000725</v>
      </c>
      <c r="F728" s="407" t="s">
        <v>846</v>
      </c>
      <c r="G728" s="408" t="s">
        <v>3844</v>
      </c>
      <c r="H728" s="409"/>
      <c r="I728" s="410"/>
      <c r="J728" s="411"/>
      <c r="K728" s="408" t="s">
        <v>1283</v>
      </c>
      <c r="L728" s="412" t="s">
        <v>3845</v>
      </c>
      <c r="M728" s="413"/>
      <c r="N728" s="414" t="s">
        <v>57</v>
      </c>
      <c r="O728" s="415" t="s">
        <v>144</v>
      </c>
      <c r="P728" s="416" t="s">
        <v>3846</v>
      </c>
      <c r="Q728" s="208"/>
      <c r="R728" s="272"/>
      <c r="S728" s="417" t="s">
        <v>3847</v>
      </c>
      <c r="T728" s="417" t="s">
        <v>302</v>
      </c>
      <c r="U728" s="415"/>
      <c r="V728" s="211" t="s">
        <v>3848</v>
      </c>
      <c r="W728" s="418">
        <v>45640.648136574076</v>
      </c>
      <c r="X728" s="419"/>
      <c r="Y728" s="419" t="str">
        <f t="shared" ca="1" si="11"/>
        <v>0 วัน 0 ชั่วโมง</v>
      </c>
      <c r="Z728" s="420"/>
      <c r="AA728" s="211"/>
      <c r="AB728" s="420"/>
    </row>
    <row r="729" spans="1:28" ht="22.5" customHeight="1">
      <c r="A729" s="403" t="s">
        <v>3849</v>
      </c>
      <c r="B729" s="403"/>
      <c r="C729" s="404" t="s">
        <v>51</v>
      </c>
      <c r="D729" s="405">
        <v>45642.353761574072</v>
      </c>
      <c r="E729" s="406" t="str">
        <f t="shared" si="10"/>
        <v>EVE000726</v>
      </c>
      <c r="F729" s="407" t="s">
        <v>299</v>
      </c>
      <c r="G729" s="408" t="s">
        <v>475</v>
      </c>
      <c r="H729" s="409"/>
      <c r="I729" s="410"/>
      <c r="J729" s="411"/>
      <c r="K729" s="408" t="s">
        <v>3850</v>
      </c>
      <c r="L729" s="412" t="s">
        <v>3851</v>
      </c>
      <c r="M729" s="413"/>
      <c r="N729" s="414" t="s">
        <v>57</v>
      </c>
      <c r="O729" s="415" t="s">
        <v>144</v>
      </c>
      <c r="P729" s="416" t="s">
        <v>156</v>
      </c>
      <c r="Q729" s="208"/>
      <c r="R729" s="272"/>
      <c r="S729" s="417" t="s">
        <v>3852</v>
      </c>
      <c r="T729" s="417" t="s">
        <v>2625</v>
      </c>
      <c r="U729" s="415"/>
      <c r="V729" s="211" t="s">
        <v>3853</v>
      </c>
      <c r="W729" s="418">
        <v>45642.353761574072</v>
      </c>
      <c r="X729" s="419"/>
      <c r="Y729" s="419" t="str">
        <f t="shared" ca="1" si="11"/>
        <v>0 วัน 0 ชั่วโมง</v>
      </c>
      <c r="Z729" s="420"/>
      <c r="AA729" s="211"/>
      <c r="AB729" s="420"/>
    </row>
    <row r="730" spans="1:28" ht="22.5" customHeight="1">
      <c r="A730" s="403" t="s">
        <v>3854</v>
      </c>
      <c r="B730" s="403"/>
      <c r="C730" s="404"/>
      <c r="D730" s="405">
        <v>45642.358495370368</v>
      </c>
      <c r="E730" s="406" t="str">
        <f t="shared" si="10"/>
        <v>EVE000727</v>
      </c>
      <c r="F730" s="407" t="s">
        <v>299</v>
      </c>
      <c r="G730" s="408" t="s">
        <v>475</v>
      </c>
      <c r="H730" s="409"/>
      <c r="I730" s="410"/>
      <c r="J730" s="411"/>
      <c r="K730" s="408" t="s">
        <v>3855</v>
      </c>
      <c r="L730" s="412" t="s">
        <v>3856</v>
      </c>
      <c r="M730" s="413"/>
      <c r="N730" s="414" t="s">
        <v>57</v>
      </c>
      <c r="O730" s="415" t="s">
        <v>144</v>
      </c>
      <c r="P730" s="416" t="s">
        <v>156</v>
      </c>
      <c r="Q730" s="208"/>
      <c r="R730" s="272"/>
      <c r="S730" s="417" t="s">
        <v>3857</v>
      </c>
      <c r="T730" s="417" t="s">
        <v>2625</v>
      </c>
      <c r="U730" s="415"/>
      <c r="V730" s="211" t="s">
        <v>3858</v>
      </c>
      <c r="W730" s="418">
        <v>45642.358495370368</v>
      </c>
      <c r="X730" s="419"/>
      <c r="Y730" s="419" t="str">
        <f t="shared" ca="1" si="11"/>
        <v>0 วัน 0 ชั่วโมง</v>
      </c>
      <c r="Z730" s="420"/>
      <c r="AA730" s="211"/>
      <c r="AB730" s="420"/>
    </row>
    <row r="731" spans="1:28" ht="22.5" customHeight="1">
      <c r="A731" s="403" t="s">
        <v>3859</v>
      </c>
      <c r="B731" s="403"/>
      <c r="C731" s="404" t="s">
        <v>51</v>
      </c>
      <c r="D731" s="405">
        <v>45642.571238425924</v>
      </c>
      <c r="E731" s="406" t="str">
        <f t="shared" si="10"/>
        <v>TRU000728</v>
      </c>
      <c r="F731" s="407" t="b">
        <v>1</v>
      </c>
      <c r="G731" s="408" t="s">
        <v>3860</v>
      </c>
      <c r="H731" s="409"/>
      <c r="I731" s="410"/>
      <c r="J731" s="411"/>
      <c r="K731" s="408" t="s">
        <v>3861</v>
      </c>
      <c r="L731" s="412" t="s">
        <v>3862</v>
      </c>
      <c r="M731" s="413"/>
      <c r="N731" s="414" t="s">
        <v>3863</v>
      </c>
      <c r="O731" s="415" t="s">
        <v>144</v>
      </c>
      <c r="P731" s="416" t="s">
        <v>2814</v>
      </c>
      <c r="Q731" s="208"/>
      <c r="R731" s="272"/>
      <c r="S731" s="417"/>
      <c r="T731" s="417"/>
      <c r="U731" s="415"/>
      <c r="V731" s="211"/>
      <c r="W731" s="418">
        <v>45642.571238425924</v>
      </c>
      <c r="X731" s="419"/>
      <c r="Y731" s="419" t="str">
        <f t="shared" ca="1" si="11"/>
        <v>0 วัน 0 ชั่วโมง</v>
      </c>
      <c r="Z731" s="420"/>
      <c r="AA731" s="211"/>
      <c r="AB731" s="420"/>
    </row>
    <row r="732" spans="1:28" ht="22.5" customHeight="1">
      <c r="A732" s="403" t="s">
        <v>3864</v>
      </c>
      <c r="B732" s="403"/>
      <c r="C732" s="404" t="s">
        <v>51</v>
      </c>
      <c r="D732" s="405">
        <v>45642.578333333331</v>
      </c>
      <c r="E732" s="406" t="str">
        <f t="shared" si="10"/>
        <v>TRU000729</v>
      </c>
      <c r="F732" s="407" t="b">
        <v>1</v>
      </c>
      <c r="G732" s="408" t="s">
        <v>1773</v>
      </c>
      <c r="H732" s="409"/>
      <c r="I732" s="410"/>
      <c r="J732" s="411"/>
      <c r="K732" s="408" t="s">
        <v>3865</v>
      </c>
      <c r="L732" s="412" t="s">
        <v>3866</v>
      </c>
      <c r="M732" s="413"/>
      <c r="N732" s="414" t="s">
        <v>3863</v>
      </c>
      <c r="O732" s="415" t="s">
        <v>144</v>
      </c>
      <c r="P732" s="416" t="s">
        <v>2814</v>
      </c>
      <c r="Q732" s="208"/>
      <c r="R732" s="272"/>
      <c r="S732" s="417"/>
      <c r="T732" s="417"/>
      <c r="U732" s="415"/>
      <c r="V732" s="211"/>
      <c r="W732" s="418">
        <v>45642.578333333331</v>
      </c>
      <c r="X732" s="419"/>
      <c r="Y732" s="419" t="str">
        <f t="shared" ca="1" si="11"/>
        <v>0 วัน 0 ชั่วโมง</v>
      </c>
      <c r="Z732" s="420"/>
      <c r="AA732" s="211"/>
      <c r="AB732" s="420"/>
    </row>
    <row r="733" spans="1:28" ht="22.5" customHeight="1">
      <c r="A733" s="403" t="s">
        <v>3867</v>
      </c>
      <c r="B733" s="403"/>
      <c r="C733" s="404" t="s">
        <v>51</v>
      </c>
      <c r="D733" s="405">
        <v>45642.588217592594</v>
      </c>
      <c r="E733" s="406" t="str">
        <f t="shared" si="10"/>
        <v>TRU000730</v>
      </c>
      <c r="F733" s="407" t="b">
        <v>1</v>
      </c>
      <c r="G733" s="408" t="s">
        <v>475</v>
      </c>
      <c r="H733" s="409"/>
      <c r="I733" s="410"/>
      <c r="J733" s="411"/>
      <c r="K733" s="408" t="s">
        <v>3865</v>
      </c>
      <c r="L733" s="412" t="s">
        <v>3868</v>
      </c>
      <c r="M733" s="413"/>
      <c r="N733" s="414" t="s">
        <v>3863</v>
      </c>
      <c r="O733" s="415" t="s">
        <v>144</v>
      </c>
      <c r="P733" s="416" t="s">
        <v>156</v>
      </c>
      <c r="Q733" s="208"/>
      <c r="R733" s="272"/>
      <c r="S733" s="417" t="s">
        <v>3869</v>
      </c>
      <c r="T733" s="417" t="s">
        <v>2634</v>
      </c>
      <c r="U733" s="415"/>
      <c r="V733" s="211" t="s">
        <v>3870</v>
      </c>
      <c r="W733" s="418">
        <v>45642.588217592594</v>
      </c>
      <c r="X733" s="419"/>
      <c r="Y733" s="419" t="str">
        <f t="shared" ca="1" si="11"/>
        <v>0 วัน 0 ชั่วโมง</v>
      </c>
      <c r="Z733" s="420"/>
      <c r="AA733" s="211"/>
      <c r="AB733" s="420"/>
    </row>
    <row r="734" spans="1:28" ht="22.5" customHeight="1">
      <c r="A734" s="403" t="s">
        <v>3871</v>
      </c>
      <c r="B734" s="403"/>
      <c r="C734" s="404" t="s">
        <v>51</v>
      </c>
      <c r="D734" s="405">
        <v>45642.637118055558</v>
      </c>
      <c r="E734" s="406" t="str">
        <f t="shared" si="10"/>
        <v>POP000731</v>
      </c>
      <c r="F734" s="407" t="s">
        <v>998</v>
      </c>
      <c r="G734" s="408" t="s">
        <v>1038</v>
      </c>
      <c r="H734" s="409"/>
      <c r="I734" s="410"/>
      <c r="J734" s="411"/>
      <c r="K734" s="408" t="s">
        <v>3872</v>
      </c>
      <c r="L734" s="412" t="s">
        <v>3873</v>
      </c>
      <c r="M734" s="413"/>
      <c r="N734" s="414" t="s">
        <v>67</v>
      </c>
      <c r="O734" s="415" t="s">
        <v>144</v>
      </c>
      <c r="P734" s="416"/>
      <c r="Q734" s="208"/>
      <c r="R734" s="272"/>
      <c r="S734" s="417" t="s">
        <v>1233</v>
      </c>
      <c r="T734" s="417" t="s">
        <v>2625</v>
      </c>
      <c r="U734" s="415"/>
      <c r="V734" s="211" t="s">
        <v>3874</v>
      </c>
      <c r="W734" s="418">
        <v>45642.637118055558</v>
      </c>
      <c r="X734" s="419"/>
      <c r="Y734" s="419" t="str">
        <f t="shared" ca="1" si="11"/>
        <v>0 วัน 0 ชั่วโมง</v>
      </c>
      <c r="Z734" s="420"/>
      <c r="AA734" s="211"/>
      <c r="AB734" s="420"/>
    </row>
    <row r="735" spans="1:28" ht="22.5" customHeight="1">
      <c r="A735" s="403" t="s">
        <v>3875</v>
      </c>
      <c r="B735" s="403"/>
      <c r="C735" s="404" t="s">
        <v>51</v>
      </c>
      <c r="D735" s="405">
        <v>45642.638206018521</v>
      </c>
      <c r="E735" s="406" t="str">
        <f t="shared" si="10"/>
        <v>VES000732</v>
      </c>
      <c r="F735" s="407" t="s">
        <v>289</v>
      </c>
      <c r="G735" s="408" t="s">
        <v>3876</v>
      </c>
      <c r="H735" s="409"/>
      <c r="I735" s="410" t="s">
        <v>3877</v>
      </c>
      <c r="J735" s="421" t="s">
        <v>3878</v>
      </c>
      <c r="K735" s="408" t="s">
        <v>1272</v>
      </c>
      <c r="L735" s="412"/>
      <c r="M735" s="413"/>
      <c r="N735" s="414" t="s">
        <v>67</v>
      </c>
      <c r="O735" s="415" t="s">
        <v>144</v>
      </c>
      <c r="P735" s="416"/>
      <c r="Q735" s="208"/>
      <c r="R735" s="272"/>
      <c r="S735" s="417" t="s">
        <v>3220</v>
      </c>
      <c r="T735" s="417" t="s">
        <v>302</v>
      </c>
      <c r="U735" s="415"/>
      <c r="V735" s="211" t="s">
        <v>3879</v>
      </c>
      <c r="W735" s="418">
        <v>45642.638206018521</v>
      </c>
      <c r="X735" s="419"/>
      <c r="Y735" s="419" t="str">
        <f t="shared" ca="1" si="11"/>
        <v>0 วัน 0 ชั่วโมง</v>
      </c>
      <c r="Z735" s="420"/>
      <c r="AA735" s="211" t="s">
        <v>3220</v>
      </c>
      <c r="AB735" s="420"/>
    </row>
    <row r="736" spans="1:28" ht="22.5" customHeight="1">
      <c r="A736" s="403" t="s">
        <v>3880</v>
      </c>
      <c r="B736" s="403"/>
      <c r="C736" s="404"/>
      <c r="D736" s="405">
        <v>45642.672511574077</v>
      </c>
      <c r="E736" s="406" t="str">
        <f t="shared" si="10"/>
        <v>SKE000733</v>
      </c>
      <c r="F736" s="407" t="s">
        <v>810</v>
      </c>
      <c r="G736" s="408" t="s">
        <v>1518</v>
      </c>
      <c r="H736" s="409"/>
      <c r="I736" s="410"/>
      <c r="J736" s="411"/>
      <c r="K736" s="408" t="s">
        <v>1519</v>
      </c>
      <c r="L736" s="412" t="s">
        <v>3881</v>
      </c>
      <c r="M736" s="413"/>
      <c r="N736" s="414" t="s">
        <v>57</v>
      </c>
      <c r="O736" s="415" t="s">
        <v>144</v>
      </c>
      <c r="P736" s="416"/>
      <c r="Q736" s="208"/>
      <c r="R736" s="272"/>
      <c r="S736" s="417" t="s">
        <v>3882</v>
      </c>
      <c r="T736" s="417" t="s">
        <v>3883</v>
      </c>
      <c r="U736" s="415"/>
      <c r="V736" s="211" t="s">
        <v>3884</v>
      </c>
      <c r="W736" s="418">
        <v>45642.672511574077</v>
      </c>
      <c r="X736" s="419"/>
      <c r="Y736" s="419" t="str">
        <f t="shared" ca="1" si="11"/>
        <v>0 วัน 0 ชั่วโมง</v>
      </c>
      <c r="Z736" s="420"/>
      <c r="AA736" s="211"/>
      <c r="AB736" s="420"/>
    </row>
    <row r="737" spans="1:28" ht="22.5" customHeight="1">
      <c r="A737" s="403" t="s">
        <v>3885</v>
      </c>
      <c r="B737" s="403"/>
      <c r="C737" s="404" t="s">
        <v>51</v>
      </c>
      <c r="D737" s="405">
        <v>45642.682280092595</v>
      </c>
      <c r="E737" s="406" t="str">
        <f t="shared" si="10"/>
        <v>POP000734</v>
      </c>
      <c r="F737" s="407" t="s">
        <v>998</v>
      </c>
      <c r="G737" s="408" t="s">
        <v>1038</v>
      </c>
      <c r="H737" s="409"/>
      <c r="I737" s="410"/>
      <c r="J737" s="411"/>
      <c r="K737" s="408" t="s">
        <v>3886</v>
      </c>
      <c r="L737" s="412" t="s">
        <v>3887</v>
      </c>
      <c r="M737" s="413"/>
      <c r="N737" s="414" t="s">
        <v>71</v>
      </c>
      <c r="O737" s="415" t="s">
        <v>144</v>
      </c>
      <c r="P737" s="416" t="s">
        <v>2814</v>
      </c>
      <c r="Q737" s="208"/>
      <c r="R737" s="272"/>
      <c r="S737" s="417"/>
      <c r="T737" s="417"/>
      <c r="U737" s="415"/>
      <c r="V737" s="211"/>
      <c r="W737" s="418">
        <v>45642.682280092595</v>
      </c>
      <c r="X737" s="419"/>
      <c r="Y737" s="419" t="str">
        <f t="shared" ca="1" si="11"/>
        <v>0 วัน 0 ชั่วโมง</v>
      </c>
      <c r="Z737" s="420"/>
      <c r="AA737" s="211"/>
      <c r="AB737" s="420"/>
    </row>
    <row r="738" spans="1:28" ht="22.5" customHeight="1">
      <c r="A738" s="403" t="s">
        <v>3888</v>
      </c>
      <c r="B738" s="403"/>
      <c r="C738" s="404" t="s">
        <v>51</v>
      </c>
      <c r="D738" s="405">
        <v>45642.686782407407</v>
      </c>
      <c r="E738" s="406" t="str">
        <f t="shared" si="10"/>
        <v>BMN000735</v>
      </c>
      <c r="F738" s="407" t="s">
        <v>112</v>
      </c>
      <c r="G738" s="408" t="s">
        <v>3889</v>
      </c>
      <c r="H738" s="409"/>
      <c r="I738" s="410"/>
      <c r="J738" s="411"/>
      <c r="K738" s="408" t="s">
        <v>3890</v>
      </c>
      <c r="L738" s="412" t="s">
        <v>3891</v>
      </c>
      <c r="M738" s="413"/>
      <c r="N738" s="414" t="s">
        <v>57</v>
      </c>
      <c r="O738" s="415" t="s">
        <v>144</v>
      </c>
      <c r="P738" s="416"/>
      <c r="Q738" s="208"/>
      <c r="R738" s="272"/>
      <c r="S738" s="417" t="s">
        <v>3892</v>
      </c>
      <c r="T738" s="417" t="s">
        <v>1463</v>
      </c>
      <c r="U738" s="415"/>
      <c r="V738" s="211" t="s">
        <v>3893</v>
      </c>
      <c r="W738" s="418">
        <v>45642.686782407407</v>
      </c>
      <c r="X738" s="419"/>
      <c r="Y738" s="419" t="str">
        <f t="shared" ca="1" si="11"/>
        <v>0 วัน 0 ชั่วโมง</v>
      </c>
      <c r="Z738" s="420"/>
      <c r="AA738" s="211"/>
      <c r="AB738" s="420"/>
    </row>
    <row r="739" spans="1:28" ht="22.5" customHeight="1">
      <c r="A739" s="403" t="s">
        <v>3894</v>
      </c>
      <c r="B739" s="403"/>
      <c r="C739" s="404" t="s">
        <v>51</v>
      </c>
      <c r="D739" s="405">
        <v>45643.395312499997</v>
      </c>
      <c r="E739" s="406" t="str">
        <f t="shared" si="10"/>
        <v>TRU000736</v>
      </c>
      <c r="F739" s="407" t="b">
        <v>1</v>
      </c>
      <c r="G739" s="408" t="s">
        <v>82</v>
      </c>
      <c r="H739" s="409"/>
      <c r="I739" s="410"/>
      <c r="J739" s="411"/>
      <c r="K739" s="408" t="s">
        <v>3895</v>
      </c>
      <c r="L739" s="412" t="s">
        <v>3896</v>
      </c>
      <c r="M739" s="413"/>
      <c r="N739" s="414" t="s">
        <v>3863</v>
      </c>
      <c r="O739" s="415" t="s">
        <v>144</v>
      </c>
      <c r="P739" s="416" t="s">
        <v>2814</v>
      </c>
      <c r="Q739" s="208"/>
      <c r="R739" s="272"/>
      <c r="S739" s="417" t="s">
        <v>3897</v>
      </c>
      <c r="T739" s="417" t="s">
        <v>2950</v>
      </c>
      <c r="U739" s="415"/>
      <c r="V739" s="211"/>
      <c r="W739" s="418">
        <v>45643.395312499997</v>
      </c>
      <c r="X739" s="419"/>
      <c r="Y739" s="419" t="str">
        <f t="shared" ca="1" si="11"/>
        <v>0 วัน 0 ชั่วโมง</v>
      </c>
      <c r="Z739" s="420"/>
      <c r="AA739" s="211"/>
      <c r="AB739" s="420"/>
    </row>
    <row r="740" spans="1:28" ht="22.5" customHeight="1">
      <c r="A740" s="403" t="s">
        <v>3898</v>
      </c>
      <c r="B740" s="403"/>
      <c r="C740" s="404" t="s">
        <v>51</v>
      </c>
      <c r="D740" s="405">
        <v>45643.42050925926</v>
      </c>
      <c r="E740" s="406" t="str">
        <f t="shared" si="10"/>
        <v>TRU000737</v>
      </c>
      <c r="F740" s="407" t="b">
        <v>1</v>
      </c>
      <c r="G740" s="408" t="s">
        <v>2720</v>
      </c>
      <c r="H740" s="409"/>
      <c r="I740" s="410"/>
      <c r="J740" s="411"/>
      <c r="K740" s="408" t="s">
        <v>3899</v>
      </c>
      <c r="L740" s="412" t="s">
        <v>3900</v>
      </c>
      <c r="M740" s="413"/>
      <c r="N740" s="414" t="s">
        <v>67</v>
      </c>
      <c r="O740" s="415" t="s">
        <v>144</v>
      </c>
      <c r="P740" s="416"/>
      <c r="Q740" s="208"/>
      <c r="R740" s="272"/>
      <c r="S740" s="417" t="s">
        <v>3460</v>
      </c>
      <c r="T740" s="417" t="s">
        <v>3460</v>
      </c>
      <c r="U740" s="415"/>
      <c r="V740" s="211"/>
      <c r="W740" s="418">
        <v>45643.42050925926</v>
      </c>
      <c r="X740" s="419"/>
      <c r="Y740" s="419" t="str">
        <f t="shared" ca="1" si="11"/>
        <v>0 วัน 0 ชั่วโมง</v>
      </c>
      <c r="Z740" s="420"/>
      <c r="AA740" s="211"/>
      <c r="AB740" s="420"/>
    </row>
    <row r="741" spans="1:28" ht="22.5" customHeight="1">
      <c r="A741" s="403" t="s">
        <v>3901</v>
      </c>
      <c r="B741" s="403"/>
      <c r="C741" s="404"/>
      <c r="D741" s="405">
        <v>45643.440509259257</v>
      </c>
      <c r="E741" s="406" t="str">
        <f t="shared" si="10"/>
        <v>TRU000738</v>
      </c>
      <c r="F741" s="407" t="b">
        <v>1</v>
      </c>
      <c r="G741" s="408" t="s">
        <v>3902</v>
      </c>
      <c r="H741" s="409"/>
      <c r="I741" s="410"/>
      <c r="J741" s="411"/>
      <c r="K741" s="408" t="s">
        <v>3903</v>
      </c>
      <c r="L741" s="412" t="s">
        <v>3904</v>
      </c>
      <c r="M741" s="413"/>
      <c r="N741" s="414" t="s">
        <v>71</v>
      </c>
      <c r="O741" s="415" t="s">
        <v>144</v>
      </c>
      <c r="P741" s="416" t="s">
        <v>2814</v>
      </c>
      <c r="Q741" s="208"/>
      <c r="R741" s="272"/>
      <c r="S741" s="417"/>
      <c r="T741" s="417"/>
      <c r="U741" s="415"/>
      <c r="V741" s="211"/>
      <c r="W741" s="418">
        <v>45643.440509259257</v>
      </c>
      <c r="X741" s="419"/>
      <c r="Y741" s="419" t="str">
        <f t="shared" ca="1" si="11"/>
        <v>0 วัน 0 ชั่วโมง</v>
      </c>
      <c r="Z741" s="420"/>
      <c r="AA741" s="211"/>
      <c r="AB741" s="420"/>
    </row>
    <row r="742" spans="1:28" ht="22.5" customHeight="1">
      <c r="A742" s="424" t="s">
        <v>3905</v>
      </c>
      <c r="B742" s="403"/>
      <c r="C742" s="404" t="s">
        <v>51</v>
      </c>
      <c r="D742" s="405">
        <v>45643.465011574073</v>
      </c>
      <c r="E742" s="406" t="str">
        <f t="shared" si="10"/>
        <v>TRU000739</v>
      </c>
      <c r="F742" s="407" t="b">
        <v>1</v>
      </c>
      <c r="G742" s="408" t="s">
        <v>3906</v>
      </c>
      <c r="H742" s="409"/>
      <c r="I742" s="410"/>
      <c r="J742" s="411"/>
      <c r="K742" s="408" t="s">
        <v>3865</v>
      </c>
      <c r="L742" s="412" t="s">
        <v>3907</v>
      </c>
      <c r="M742" s="413"/>
      <c r="N742" s="414" t="s">
        <v>3863</v>
      </c>
      <c r="O742" s="415" t="s">
        <v>144</v>
      </c>
      <c r="P742" s="416" t="s">
        <v>2814</v>
      </c>
      <c r="Q742" s="208"/>
      <c r="R742" s="272"/>
      <c r="S742" s="417"/>
      <c r="T742" s="417"/>
      <c r="U742" s="415"/>
      <c r="V742" s="211"/>
      <c r="W742" s="418">
        <v>45643.465011574073</v>
      </c>
      <c r="X742" s="419"/>
      <c r="Y742" s="419" t="str">
        <f t="shared" ca="1" si="11"/>
        <v>0 วัน 0 ชั่วโมง</v>
      </c>
      <c r="Z742" s="420"/>
      <c r="AA742" s="211"/>
      <c r="AB742" s="420"/>
    </row>
    <row r="743" spans="1:28" ht="22.5" customHeight="1">
      <c r="A743" s="403" t="s">
        <v>3908</v>
      </c>
      <c r="B743" s="403"/>
      <c r="C743" s="404" t="s">
        <v>51</v>
      </c>
      <c r="D743" s="405">
        <v>45643.665324074071</v>
      </c>
      <c r="E743" s="406" t="str">
        <f t="shared" si="10"/>
        <v>DTA000740</v>
      </c>
      <c r="F743" s="407" t="s">
        <v>543</v>
      </c>
      <c r="G743" s="408" t="s">
        <v>3909</v>
      </c>
      <c r="H743" s="409"/>
      <c r="I743" s="410"/>
      <c r="J743" s="411"/>
      <c r="K743" s="408" t="s">
        <v>3910</v>
      </c>
      <c r="L743" s="412" t="s">
        <v>3911</v>
      </c>
      <c r="M743" s="413"/>
      <c r="N743" s="414" t="s">
        <v>2657</v>
      </c>
      <c r="O743" s="415" t="s">
        <v>144</v>
      </c>
      <c r="P743" s="416" t="s">
        <v>2814</v>
      </c>
      <c r="Q743" s="208"/>
      <c r="R743" s="272"/>
      <c r="S743" s="417"/>
      <c r="T743" s="417"/>
      <c r="U743" s="415"/>
      <c r="V743" s="211"/>
      <c r="W743" s="418">
        <v>45643.665324074071</v>
      </c>
      <c r="X743" s="419"/>
      <c r="Y743" s="419" t="str">
        <f t="shared" ca="1" si="11"/>
        <v>0 วัน 0 ชั่วโมง</v>
      </c>
      <c r="Z743" s="420"/>
      <c r="AA743" s="211"/>
      <c r="AB743" s="420"/>
    </row>
    <row r="744" spans="1:28" ht="22.5" customHeight="1">
      <c r="A744" s="403" t="s">
        <v>3912</v>
      </c>
      <c r="B744" s="403"/>
      <c r="C744" s="404" t="s">
        <v>51</v>
      </c>
      <c r="D744" s="405">
        <v>45643.700243055559</v>
      </c>
      <c r="E744" s="406" t="str">
        <f t="shared" si="10"/>
        <v>TRU000741</v>
      </c>
      <c r="F744" s="407" t="b">
        <v>1</v>
      </c>
      <c r="G744" s="426" t="s">
        <v>2736</v>
      </c>
      <c r="H744" s="409"/>
      <c r="I744" s="410"/>
      <c r="J744" s="411"/>
      <c r="K744" s="408" t="s">
        <v>3913</v>
      </c>
      <c r="L744" s="412" t="s">
        <v>3914</v>
      </c>
      <c r="M744" s="413"/>
      <c r="N744" s="414" t="s">
        <v>71</v>
      </c>
      <c r="O744" s="415" t="s">
        <v>144</v>
      </c>
      <c r="P744" s="416" t="s">
        <v>2814</v>
      </c>
      <c r="Q744" s="208"/>
      <c r="R744" s="272"/>
      <c r="S744" s="417"/>
      <c r="T744" s="417"/>
      <c r="U744" s="415"/>
      <c r="V744" s="211"/>
      <c r="W744" s="418">
        <v>45643.700243055559</v>
      </c>
      <c r="X744" s="419"/>
      <c r="Y744" s="419" t="str">
        <f t="shared" ca="1" si="11"/>
        <v>0 วัน 0 ชั่วโมง</v>
      </c>
      <c r="Z744" s="420"/>
      <c r="AA744" s="211"/>
      <c r="AB744" s="420"/>
    </row>
    <row r="745" spans="1:28" ht="22.5" customHeight="1">
      <c r="A745" s="403" t="s">
        <v>3915</v>
      </c>
      <c r="B745" s="403"/>
      <c r="C745" s="404"/>
      <c r="D745" s="405">
        <v>45643.707048611112</v>
      </c>
      <c r="E745" s="406" t="str">
        <f t="shared" si="10"/>
        <v>TRU000742</v>
      </c>
      <c r="F745" s="407" t="b">
        <v>1</v>
      </c>
      <c r="G745" s="408" t="s">
        <v>392</v>
      </c>
      <c r="H745" s="409"/>
      <c r="I745" s="410" t="s">
        <v>3916</v>
      </c>
      <c r="J745" s="421" t="s">
        <v>3917</v>
      </c>
      <c r="K745" s="408" t="s">
        <v>3918</v>
      </c>
      <c r="L745" s="412" t="s">
        <v>3919</v>
      </c>
      <c r="M745" s="413"/>
      <c r="N745" s="414" t="s">
        <v>71</v>
      </c>
      <c r="O745" s="415" t="s">
        <v>144</v>
      </c>
      <c r="P745" s="416" t="s">
        <v>2814</v>
      </c>
      <c r="Q745" s="208"/>
      <c r="R745" s="272"/>
      <c r="S745" s="417"/>
      <c r="T745" s="417"/>
      <c r="U745" s="415"/>
      <c r="V745" s="211"/>
      <c r="W745" s="418">
        <v>45643.707048611112</v>
      </c>
      <c r="X745" s="419"/>
      <c r="Y745" s="419" t="str">
        <f t="shared" ca="1" si="11"/>
        <v>0 วัน 0 ชั่วโมง</v>
      </c>
      <c r="Z745" s="420"/>
      <c r="AA745" s="211"/>
      <c r="AB745" s="420"/>
    </row>
    <row r="746" spans="1:28" ht="22.5" customHeight="1">
      <c r="A746" s="403" t="s">
        <v>3920</v>
      </c>
      <c r="B746" s="403"/>
      <c r="C746" s="404"/>
      <c r="D746" s="405">
        <v>45643.716898148145</v>
      </c>
      <c r="E746" s="406" t="str">
        <f t="shared" si="10"/>
        <v>TRU000743</v>
      </c>
      <c r="F746" s="407" t="b">
        <v>1</v>
      </c>
      <c r="G746" s="408" t="s">
        <v>1871</v>
      </c>
      <c r="H746" s="409"/>
      <c r="I746" s="410" t="s">
        <v>3921</v>
      </c>
      <c r="J746" s="421" t="s">
        <v>3922</v>
      </c>
      <c r="K746" s="408" t="s">
        <v>3923</v>
      </c>
      <c r="L746" s="412" t="s">
        <v>3924</v>
      </c>
      <c r="M746" s="413"/>
      <c r="N746" s="414" t="s">
        <v>71</v>
      </c>
      <c r="O746" s="415" t="s">
        <v>144</v>
      </c>
      <c r="P746" s="416" t="s">
        <v>2814</v>
      </c>
      <c r="Q746" s="208"/>
      <c r="R746" s="272"/>
      <c r="S746" s="417" t="s">
        <v>144</v>
      </c>
      <c r="T746" s="417" t="s">
        <v>144</v>
      </c>
      <c r="U746" s="415"/>
      <c r="V746" s="211"/>
      <c r="W746" s="418">
        <v>45643.716898148145</v>
      </c>
      <c r="X746" s="419"/>
      <c r="Y746" s="419" t="str">
        <f t="shared" ca="1" si="11"/>
        <v>0 วัน 0 ชั่วโมง</v>
      </c>
      <c r="Z746" s="420"/>
      <c r="AA746" s="211"/>
      <c r="AB746" s="420"/>
    </row>
    <row r="747" spans="1:28" ht="22.5" customHeight="1">
      <c r="A747" s="403" t="s">
        <v>3925</v>
      </c>
      <c r="B747" s="403"/>
      <c r="C747" s="404" t="s">
        <v>51</v>
      </c>
      <c r="D747" s="405">
        <v>45644.352025462962</v>
      </c>
      <c r="E747" s="406" t="str">
        <f t="shared" si="10"/>
        <v>TRU000744</v>
      </c>
      <c r="F747" s="407" t="b">
        <v>1</v>
      </c>
      <c r="G747" s="408" t="s">
        <v>3926</v>
      </c>
      <c r="H747" s="409"/>
      <c r="I747" s="410" t="s">
        <v>3927</v>
      </c>
      <c r="J747" s="421" t="s">
        <v>3928</v>
      </c>
      <c r="K747" s="408" t="s">
        <v>3923</v>
      </c>
      <c r="L747" s="412" t="s">
        <v>3929</v>
      </c>
      <c r="M747" s="413"/>
      <c r="N747" s="414" t="s">
        <v>71</v>
      </c>
      <c r="O747" s="415" t="s">
        <v>144</v>
      </c>
      <c r="P747" s="416" t="s">
        <v>2814</v>
      </c>
      <c r="Q747" s="208"/>
      <c r="R747" s="272"/>
      <c r="S747" s="417"/>
      <c r="T747" s="417"/>
      <c r="U747" s="415"/>
      <c r="V747" s="211"/>
      <c r="W747" s="418">
        <v>45644.352025462962</v>
      </c>
      <c r="X747" s="419"/>
      <c r="Y747" s="419" t="str">
        <f t="shared" ca="1" si="11"/>
        <v>0 วัน 0 ชั่วโมง</v>
      </c>
      <c r="Z747" s="420"/>
      <c r="AA747" s="211"/>
      <c r="AB747" s="420"/>
    </row>
    <row r="748" spans="1:28" ht="22.5" customHeight="1">
      <c r="A748" s="403" t="s">
        <v>3930</v>
      </c>
      <c r="B748" s="403"/>
      <c r="C748" s="404"/>
      <c r="D748" s="405">
        <v>45644.353379629632</v>
      </c>
      <c r="E748" s="406" t="str">
        <f t="shared" si="10"/>
        <v>EVE000745</v>
      </c>
      <c r="F748" s="407" t="s">
        <v>299</v>
      </c>
      <c r="G748" s="408" t="s">
        <v>3931</v>
      </c>
      <c r="H748" s="409"/>
      <c r="I748" s="410"/>
      <c r="J748" s="411"/>
      <c r="K748" s="408" t="s">
        <v>3932</v>
      </c>
      <c r="L748" s="412" t="s">
        <v>3933</v>
      </c>
      <c r="M748" s="413"/>
      <c r="N748" s="414" t="s">
        <v>67</v>
      </c>
      <c r="O748" s="415" t="s">
        <v>466</v>
      </c>
      <c r="P748" s="416"/>
      <c r="Q748" s="208"/>
      <c r="R748" s="272"/>
      <c r="S748" s="417" t="s">
        <v>3934</v>
      </c>
      <c r="T748" s="417" t="s">
        <v>3934</v>
      </c>
      <c r="U748" s="415"/>
      <c r="V748" s="211"/>
      <c r="W748" s="418">
        <v>45644.353379629632</v>
      </c>
      <c r="X748" s="419"/>
      <c r="Y748" s="419" t="str">
        <f t="shared" ca="1" si="11"/>
        <v>0 วัน 0 ชั่วโมง</v>
      </c>
      <c r="Z748" s="420"/>
      <c r="AA748" s="211"/>
      <c r="AB748" s="420"/>
    </row>
    <row r="749" spans="1:28" ht="22.5" customHeight="1">
      <c r="A749" s="403" t="s">
        <v>3935</v>
      </c>
      <c r="B749" s="403"/>
      <c r="C749" s="404" t="s">
        <v>51</v>
      </c>
      <c r="D749" s="405">
        <v>45644.4221875</v>
      </c>
      <c r="E749" s="406" t="str">
        <f t="shared" si="10"/>
        <v>TRU000746</v>
      </c>
      <c r="F749" s="407" t="b">
        <v>1</v>
      </c>
      <c r="G749" s="408" t="s">
        <v>2720</v>
      </c>
      <c r="H749" s="409"/>
      <c r="I749" s="410"/>
      <c r="J749" s="421" t="s">
        <v>3936</v>
      </c>
      <c r="K749" s="408" t="s">
        <v>3937</v>
      </c>
      <c r="L749" s="412" t="s">
        <v>3938</v>
      </c>
      <c r="M749" s="413"/>
      <c r="N749" s="414" t="s">
        <v>67</v>
      </c>
      <c r="O749" s="415" t="s">
        <v>144</v>
      </c>
      <c r="P749" s="416"/>
      <c r="Q749" s="208"/>
      <c r="R749" s="272"/>
      <c r="S749" s="417"/>
      <c r="T749" s="417"/>
      <c r="U749" s="415"/>
      <c r="V749" s="211"/>
      <c r="W749" s="418">
        <v>45644.4221875</v>
      </c>
      <c r="X749" s="419"/>
      <c r="Y749" s="419" t="str">
        <f t="shared" ca="1" si="11"/>
        <v>0 วัน 0 ชั่วโมง</v>
      </c>
      <c r="Z749" s="420"/>
      <c r="AA749" s="211"/>
      <c r="AB749" s="420"/>
    </row>
    <row r="750" spans="1:28" ht="22.5" customHeight="1">
      <c r="A750" s="403" t="s">
        <v>3939</v>
      </c>
      <c r="B750" s="403"/>
      <c r="C750" s="404"/>
      <c r="D750" s="405">
        <v>45644.438634259262</v>
      </c>
      <c r="E750" s="406" t="str">
        <f t="shared" si="10"/>
        <v>TRU000747</v>
      </c>
      <c r="F750" s="407" t="b">
        <v>1</v>
      </c>
      <c r="G750" s="408" t="s">
        <v>1038</v>
      </c>
      <c r="H750" s="409"/>
      <c r="I750" s="410" t="s">
        <v>3940</v>
      </c>
      <c r="J750" s="421" t="s">
        <v>3941</v>
      </c>
      <c r="K750" s="408" t="s">
        <v>3942</v>
      </c>
      <c r="L750" s="412" t="s">
        <v>3943</v>
      </c>
      <c r="M750" s="413"/>
      <c r="N750" s="414" t="s">
        <v>67</v>
      </c>
      <c r="O750" s="415" t="s">
        <v>144</v>
      </c>
      <c r="P750" s="416"/>
      <c r="Q750" s="208"/>
      <c r="R750" s="272"/>
      <c r="S750" s="417" t="s">
        <v>3944</v>
      </c>
      <c r="T750" s="417" t="s">
        <v>2625</v>
      </c>
      <c r="U750" s="415"/>
      <c r="V750" s="211"/>
      <c r="W750" s="418">
        <v>45644.438634259262</v>
      </c>
      <c r="X750" s="419"/>
      <c r="Y750" s="419" t="str">
        <f t="shared" ca="1" si="11"/>
        <v>0 วัน 0 ชั่วโมง</v>
      </c>
      <c r="Z750" s="420"/>
      <c r="AA750" s="211"/>
      <c r="AB750" s="420"/>
    </row>
    <row r="751" spans="1:28" ht="22.5" customHeight="1">
      <c r="A751" s="403" t="s">
        <v>3945</v>
      </c>
      <c r="B751" s="403"/>
      <c r="C751" s="404" t="s">
        <v>51</v>
      </c>
      <c r="D751" s="405">
        <v>45644.441423611112</v>
      </c>
      <c r="E751" s="406" t="str">
        <f t="shared" si="10"/>
        <v>TKC000748</v>
      </c>
      <c r="F751" s="407" t="s">
        <v>687</v>
      </c>
      <c r="G751" s="408" t="s">
        <v>688</v>
      </c>
      <c r="H751" s="409"/>
      <c r="I751" s="410"/>
      <c r="J751" s="411"/>
      <c r="K751" s="408" t="s">
        <v>3946</v>
      </c>
      <c r="L751" s="412" t="s">
        <v>3947</v>
      </c>
      <c r="M751" s="413"/>
      <c r="N751" s="414" t="s">
        <v>71</v>
      </c>
      <c r="O751" s="415" t="s">
        <v>466</v>
      </c>
      <c r="P751" s="416" t="s">
        <v>2814</v>
      </c>
      <c r="Q751" s="208"/>
      <c r="R751" s="272"/>
      <c r="S751" s="425" t="s">
        <v>2736</v>
      </c>
      <c r="T751" s="425" t="s">
        <v>2736</v>
      </c>
      <c r="U751" s="415"/>
      <c r="V751" s="211"/>
      <c r="W751" s="418">
        <v>45644.441423611112</v>
      </c>
      <c r="X751" s="419"/>
      <c r="Y751" s="419" t="str">
        <f t="shared" ca="1" si="11"/>
        <v>0 วัน 0 ชั่วโมง</v>
      </c>
      <c r="Z751" s="420"/>
      <c r="AA751" s="211" t="s">
        <v>3948</v>
      </c>
      <c r="AB751" s="420"/>
    </row>
    <row r="752" spans="1:28" ht="22.5" customHeight="1">
      <c r="A752" s="403" t="s">
        <v>3949</v>
      </c>
      <c r="B752" s="403"/>
      <c r="C752" s="404" t="s">
        <v>51</v>
      </c>
      <c r="D752" s="405">
        <v>45644.47452546296</v>
      </c>
      <c r="E752" s="406" t="str">
        <f t="shared" si="10"/>
        <v>TRU000749</v>
      </c>
      <c r="F752" s="407" t="b">
        <v>1</v>
      </c>
      <c r="G752" s="408" t="s">
        <v>3950</v>
      </c>
      <c r="H752" s="409"/>
      <c r="I752" s="410"/>
      <c r="J752" s="411"/>
      <c r="K752" s="408" t="s">
        <v>3951</v>
      </c>
      <c r="L752" s="412" t="s">
        <v>3952</v>
      </c>
      <c r="M752" s="413"/>
      <c r="N752" s="414" t="s">
        <v>71</v>
      </c>
      <c r="O752" s="415" t="s">
        <v>144</v>
      </c>
      <c r="P752" s="416"/>
      <c r="Q752" s="208"/>
      <c r="R752" s="272"/>
      <c r="S752" s="417"/>
      <c r="T752" s="417"/>
      <c r="U752" s="415"/>
      <c r="V752" s="211"/>
      <c r="W752" s="418">
        <v>45644.47452546296</v>
      </c>
      <c r="X752" s="419"/>
      <c r="Y752" s="419" t="str">
        <f t="shared" ca="1" si="11"/>
        <v>0 วัน 0 ชั่วโมง</v>
      </c>
      <c r="Z752" s="420"/>
      <c r="AA752" s="211"/>
      <c r="AB752" s="420"/>
    </row>
    <row r="753" spans="1:28" ht="22.5" customHeight="1">
      <c r="A753" s="403" t="s">
        <v>3953</v>
      </c>
      <c r="B753" s="403"/>
      <c r="C753" s="404" t="s">
        <v>51</v>
      </c>
      <c r="D753" s="405">
        <v>45644.501435185186</v>
      </c>
      <c r="E753" s="406" t="str">
        <f t="shared" si="10"/>
        <v>RIC000750</v>
      </c>
      <c r="F753" s="407" t="s">
        <v>284</v>
      </c>
      <c r="G753" s="408" t="s">
        <v>82</v>
      </c>
      <c r="H753" s="409"/>
      <c r="I753" s="410"/>
      <c r="J753" s="411"/>
      <c r="K753" s="408" t="s">
        <v>3954</v>
      </c>
      <c r="L753" s="412" t="s">
        <v>3955</v>
      </c>
      <c r="M753" s="413"/>
      <c r="N753" s="414" t="s">
        <v>57</v>
      </c>
      <c r="O753" s="415" t="s">
        <v>144</v>
      </c>
      <c r="P753" s="416"/>
      <c r="Q753" s="208"/>
      <c r="R753" s="272"/>
      <c r="S753" s="425" t="s">
        <v>2736</v>
      </c>
      <c r="T753" s="417" t="s">
        <v>3956</v>
      </c>
      <c r="U753" s="415"/>
      <c r="V753" s="211" t="s">
        <v>3957</v>
      </c>
      <c r="W753" s="418">
        <v>45644.501435185186</v>
      </c>
      <c r="X753" s="419"/>
      <c r="Y753" s="419" t="str">
        <f t="shared" ca="1" si="11"/>
        <v>0 วัน 0 ชั่วโมง</v>
      </c>
      <c r="Z753" s="420"/>
      <c r="AA753" s="211" t="s">
        <v>3958</v>
      </c>
      <c r="AB753" s="420"/>
    </row>
    <row r="754" spans="1:28" ht="22.5" customHeight="1">
      <c r="A754" s="403" t="s">
        <v>3959</v>
      </c>
      <c r="B754" s="403"/>
      <c r="C754" s="404" t="s">
        <v>51</v>
      </c>
      <c r="D754" s="405">
        <v>45644.570023148146</v>
      </c>
      <c r="E754" s="406" t="str">
        <f t="shared" si="10"/>
        <v>TRU000751</v>
      </c>
      <c r="F754" s="407" t="b">
        <v>1</v>
      </c>
      <c r="G754" s="408" t="s">
        <v>3902</v>
      </c>
      <c r="H754" s="409"/>
      <c r="I754" s="410"/>
      <c r="J754" s="411"/>
      <c r="K754" s="408" t="s">
        <v>3960</v>
      </c>
      <c r="L754" s="412" t="s">
        <v>3961</v>
      </c>
      <c r="M754" s="413"/>
      <c r="N754" s="414" t="s">
        <v>71</v>
      </c>
      <c r="O754" s="415" t="s">
        <v>144</v>
      </c>
      <c r="P754" s="416" t="s">
        <v>2814</v>
      </c>
      <c r="Q754" s="208"/>
      <c r="R754" s="272"/>
      <c r="S754" s="417"/>
      <c r="T754" s="417"/>
      <c r="U754" s="415"/>
      <c r="V754" s="211"/>
      <c r="W754" s="418">
        <v>45644.570023148146</v>
      </c>
      <c r="X754" s="419"/>
      <c r="Y754" s="419" t="str">
        <f t="shared" ca="1" si="11"/>
        <v>0 วัน 0 ชั่วโมง</v>
      </c>
      <c r="Z754" s="420"/>
      <c r="AA754" s="211"/>
      <c r="AB754" s="420"/>
    </row>
    <row r="755" spans="1:28" ht="22.5" customHeight="1">
      <c r="A755" s="403" t="s">
        <v>3962</v>
      </c>
      <c r="B755" s="403"/>
      <c r="C755" s="404" t="s">
        <v>51</v>
      </c>
      <c r="D755" s="405">
        <v>45644.572094907409</v>
      </c>
      <c r="E755" s="406" t="str">
        <f t="shared" si="10"/>
        <v>LAB000752</v>
      </c>
      <c r="F755" s="407" t="s">
        <v>462</v>
      </c>
      <c r="G755" s="408" t="s">
        <v>960</v>
      </c>
      <c r="H755" s="409"/>
      <c r="I755" s="410"/>
      <c r="J755" s="411" t="s">
        <v>3963</v>
      </c>
      <c r="K755" s="408" t="s">
        <v>3964</v>
      </c>
      <c r="L755" s="412" t="s">
        <v>3965</v>
      </c>
      <c r="M755" s="413"/>
      <c r="N755" s="414" t="s">
        <v>57</v>
      </c>
      <c r="O755" s="415" t="s">
        <v>144</v>
      </c>
      <c r="P755" s="416"/>
      <c r="Q755" s="208"/>
      <c r="R755" s="272"/>
      <c r="S755" s="417" t="s">
        <v>3966</v>
      </c>
      <c r="T755" s="417" t="s">
        <v>3967</v>
      </c>
      <c r="U755" s="415"/>
      <c r="V755" s="211"/>
      <c r="W755" s="418">
        <v>45644.572094907409</v>
      </c>
      <c r="X755" s="419"/>
      <c r="Y755" s="419" t="str">
        <f t="shared" ca="1" si="11"/>
        <v>0 วัน 0 ชั่วโมง</v>
      </c>
      <c r="Z755" s="420"/>
      <c r="AA755" s="211"/>
      <c r="AB755" s="420"/>
    </row>
    <row r="756" spans="1:28" ht="22.5" customHeight="1">
      <c r="A756" s="403" t="s">
        <v>3968</v>
      </c>
      <c r="B756" s="403"/>
      <c r="C756" s="404" t="s">
        <v>51</v>
      </c>
      <c r="D756" s="405">
        <v>45644.574965277781</v>
      </c>
      <c r="E756" s="406" t="str">
        <f t="shared" si="10"/>
        <v>TKC000753</v>
      </c>
      <c r="F756" s="407" t="s">
        <v>687</v>
      </c>
      <c r="G756" s="408" t="s">
        <v>1455</v>
      </c>
      <c r="H756" s="409"/>
      <c r="I756" s="410"/>
      <c r="J756" s="411" t="s">
        <v>3969</v>
      </c>
      <c r="K756" s="408" t="s">
        <v>3970</v>
      </c>
      <c r="L756" s="412" t="s">
        <v>3971</v>
      </c>
      <c r="M756" s="413"/>
      <c r="N756" s="414" t="s">
        <v>57</v>
      </c>
      <c r="O756" s="415" t="s">
        <v>466</v>
      </c>
      <c r="P756" s="416"/>
      <c r="Q756" s="208"/>
      <c r="R756" s="272"/>
      <c r="S756" s="417" t="s">
        <v>3966</v>
      </c>
      <c r="T756" s="417" t="s">
        <v>3967</v>
      </c>
      <c r="U756" s="415"/>
      <c r="V756" s="211"/>
      <c r="W756" s="418">
        <v>45644.574965277781</v>
      </c>
      <c r="X756" s="419"/>
      <c r="Y756" s="419" t="str">
        <f t="shared" ca="1" si="11"/>
        <v>0 วัน 0 ชั่วโมง</v>
      </c>
      <c r="Z756" s="420"/>
      <c r="AA756" s="211"/>
      <c r="AB756" s="420"/>
    </row>
    <row r="757" spans="1:28" ht="22.5" customHeight="1">
      <c r="A757" s="403" t="s">
        <v>3972</v>
      </c>
      <c r="B757" s="403"/>
      <c r="C757" s="404"/>
      <c r="D757" s="405">
        <v>45644.707835648151</v>
      </c>
      <c r="E757" s="406" t="str">
        <f t="shared" si="10"/>
        <v>EVE000754</v>
      </c>
      <c r="F757" s="407" t="s">
        <v>299</v>
      </c>
      <c r="G757" s="408" t="s">
        <v>64</v>
      </c>
      <c r="H757" s="409"/>
      <c r="I757" s="410"/>
      <c r="J757" s="411"/>
      <c r="K757" s="408" t="s">
        <v>3973</v>
      </c>
      <c r="L757" s="412" t="s">
        <v>3974</v>
      </c>
      <c r="M757" s="413"/>
      <c r="N757" s="414" t="s">
        <v>67</v>
      </c>
      <c r="O757" s="415" t="s">
        <v>144</v>
      </c>
      <c r="P757" s="416"/>
      <c r="Q757" s="208"/>
      <c r="R757" s="272"/>
      <c r="S757" s="417"/>
      <c r="T757" s="417"/>
      <c r="U757" s="415"/>
      <c r="V757" s="211"/>
      <c r="W757" s="418">
        <v>45644.707835648151</v>
      </c>
      <c r="X757" s="419"/>
      <c r="Y757" s="419" t="str">
        <f t="shared" ca="1" si="11"/>
        <v>0 วัน 0 ชั่วโมง</v>
      </c>
      <c r="Z757" s="420"/>
      <c r="AA757" s="211"/>
      <c r="AB757" s="420"/>
    </row>
    <row r="758" spans="1:28" ht="22.5" customHeight="1">
      <c r="A758" s="403" t="s">
        <v>3975</v>
      </c>
      <c r="B758" s="403"/>
      <c r="C758" s="404" t="s">
        <v>51</v>
      </c>
      <c r="D758" s="405">
        <v>45645.405972222223</v>
      </c>
      <c r="E758" s="406" t="str">
        <f t="shared" si="10"/>
        <v>TRU000755</v>
      </c>
      <c r="F758" s="407" t="b">
        <v>1</v>
      </c>
      <c r="G758" s="426" t="s">
        <v>2736</v>
      </c>
      <c r="H758" s="409"/>
      <c r="I758" s="410"/>
      <c r="J758" s="411"/>
      <c r="K758" s="408" t="s">
        <v>3976</v>
      </c>
      <c r="L758" s="412" t="s">
        <v>3977</v>
      </c>
      <c r="M758" s="413"/>
      <c r="N758" s="414" t="s">
        <v>71</v>
      </c>
      <c r="O758" s="415" t="s">
        <v>144</v>
      </c>
      <c r="P758" s="416" t="s">
        <v>2814</v>
      </c>
      <c r="Q758" s="208"/>
      <c r="R758" s="272"/>
      <c r="S758" s="417"/>
      <c r="T758" s="417"/>
      <c r="U758" s="415"/>
      <c r="V758" s="211"/>
      <c r="W758" s="418">
        <v>45645.405972222223</v>
      </c>
      <c r="X758" s="419"/>
      <c r="Y758" s="419" t="str">
        <f t="shared" ca="1" si="11"/>
        <v>0 วัน 0 ชั่วโมง</v>
      </c>
      <c r="Z758" s="420"/>
      <c r="AA758" s="211"/>
      <c r="AB758" s="420"/>
    </row>
    <row r="759" spans="1:28" ht="22.5" customHeight="1">
      <c r="A759" s="403" t="s">
        <v>3978</v>
      </c>
      <c r="B759" s="403"/>
      <c r="C759" s="404" t="s">
        <v>51</v>
      </c>
      <c r="D759" s="405">
        <v>45645.409039351849</v>
      </c>
      <c r="E759" s="406" t="str">
        <f t="shared" si="10"/>
        <v>TRU000756</v>
      </c>
      <c r="F759" s="407" t="b">
        <v>1</v>
      </c>
      <c r="G759" s="426" t="s">
        <v>2736</v>
      </c>
      <c r="H759" s="409"/>
      <c r="I759" s="410"/>
      <c r="J759" s="411"/>
      <c r="K759" s="408" t="s">
        <v>3979</v>
      </c>
      <c r="L759" s="412" t="s">
        <v>3980</v>
      </c>
      <c r="M759" s="413"/>
      <c r="N759" s="414" t="s">
        <v>71</v>
      </c>
      <c r="O759" s="415" t="s">
        <v>144</v>
      </c>
      <c r="P759" s="416" t="s">
        <v>2814</v>
      </c>
      <c r="Q759" s="208"/>
      <c r="R759" s="272"/>
      <c r="S759" s="417"/>
      <c r="T759" s="417"/>
      <c r="U759" s="415"/>
      <c r="V759" s="211"/>
      <c r="W759" s="418">
        <v>45645.409039351849</v>
      </c>
      <c r="X759" s="419"/>
      <c r="Y759" s="419" t="str">
        <f t="shared" ca="1" si="11"/>
        <v>0 วัน 0 ชั่วโมง</v>
      </c>
      <c r="Z759" s="420"/>
      <c r="AA759" s="211"/>
      <c r="AB759" s="420"/>
    </row>
    <row r="760" spans="1:28" ht="22.5" customHeight="1">
      <c r="A760" s="403" t="s">
        <v>3981</v>
      </c>
      <c r="B760" s="403"/>
      <c r="C760" s="404"/>
      <c r="D760" s="405">
        <v>45645.471608796295</v>
      </c>
      <c r="E760" s="406" t="str">
        <f t="shared" si="10"/>
        <v>LAB000757</v>
      </c>
      <c r="F760" s="407" t="s">
        <v>462</v>
      </c>
      <c r="G760" s="408" t="s">
        <v>3982</v>
      </c>
      <c r="H760" s="409"/>
      <c r="I760" s="410" t="s">
        <v>3983</v>
      </c>
      <c r="J760" s="411" t="s">
        <v>3984</v>
      </c>
      <c r="K760" s="408" t="s">
        <v>3985</v>
      </c>
      <c r="L760" s="412" t="s">
        <v>3986</v>
      </c>
      <c r="M760" s="413"/>
      <c r="N760" s="414" t="s">
        <v>67</v>
      </c>
      <c r="O760" s="415" t="s">
        <v>144</v>
      </c>
      <c r="P760" s="416"/>
      <c r="Q760" s="208"/>
      <c r="R760" s="272"/>
      <c r="S760" s="417" t="s">
        <v>3987</v>
      </c>
      <c r="T760" s="417" t="s">
        <v>2625</v>
      </c>
      <c r="U760" s="415"/>
      <c r="V760" s="211" t="s">
        <v>3988</v>
      </c>
      <c r="W760" s="418">
        <v>45645.471608796295</v>
      </c>
      <c r="X760" s="419"/>
      <c r="Y760" s="419" t="str">
        <f t="shared" ca="1" si="11"/>
        <v>0 วัน 0 ชั่วโมง</v>
      </c>
      <c r="Z760" s="420"/>
      <c r="AA760" s="211"/>
      <c r="AB760" s="420"/>
    </row>
    <row r="761" spans="1:28" ht="22.5" customHeight="1">
      <c r="A761" s="403" t="s">
        <v>3989</v>
      </c>
      <c r="B761" s="403"/>
      <c r="C761" s="404" t="s">
        <v>51</v>
      </c>
      <c r="D761" s="405">
        <v>45645.555324074077</v>
      </c>
      <c r="E761" s="406" t="str">
        <f t="shared" si="10"/>
        <v>TRU000758</v>
      </c>
      <c r="F761" s="407" t="b">
        <v>1</v>
      </c>
      <c r="G761" s="426" t="s">
        <v>2736</v>
      </c>
      <c r="H761" s="409"/>
      <c r="I761" s="410"/>
      <c r="J761" s="411"/>
      <c r="K761" s="408" t="s">
        <v>3990</v>
      </c>
      <c r="L761" s="412" t="s">
        <v>3991</v>
      </c>
      <c r="M761" s="413"/>
      <c r="N761" s="414" t="s">
        <v>71</v>
      </c>
      <c r="O761" s="415" t="s">
        <v>144</v>
      </c>
      <c r="P761" s="416" t="s">
        <v>2814</v>
      </c>
      <c r="Q761" s="208"/>
      <c r="R761" s="272"/>
      <c r="S761" s="417"/>
      <c r="T761" s="417"/>
      <c r="U761" s="415"/>
      <c r="V761" s="211"/>
      <c r="W761" s="418">
        <v>45645.555324074077</v>
      </c>
      <c r="X761" s="419"/>
      <c r="Y761" s="419" t="str">
        <f t="shared" ca="1" si="11"/>
        <v>0 วัน 0 ชั่วโมง</v>
      </c>
      <c r="Z761" s="420"/>
      <c r="AA761" s="211"/>
      <c r="AB761" s="420"/>
    </row>
    <row r="762" spans="1:28" ht="22.5" customHeight="1">
      <c r="A762" s="403" t="s">
        <v>3992</v>
      </c>
      <c r="B762" s="403"/>
      <c r="C762" s="404" t="s">
        <v>51</v>
      </c>
      <c r="D762" s="405">
        <v>45645.655821759261</v>
      </c>
      <c r="E762" s="406" t="str">
        <f t="shared" si="10"/>
        <v>TRU000759</v>
      </c>
      <c r="F762" s="407" t="b">
        <v>1</v>
      </c>
      <c r="G762" s="408" t="s">
        <v>3993</v>
      </c>
      <c r="H762" s="409"/>
      <c r="I762" s="410"/>
      <c r="J762" s="411"/>
      <c r="K762" s="408" t="s">
        <v>3994</v>
      </c>
      <c r="L762" s="412" t="s">
        <v>3995</v>
      </c>
      <c r="M762" s="413"/>
      <c r="N762" s="414" t="s">
        <v>71</v>
      </c>
      <c r="O762" s="415" t="s">
        <v>144</v>
      </c>
      <c r="P762" s="416" t="s">
        <v>2814</v>
      </c>
      <c r="Q762" s="208"/>
      <c r="R762" s="272"/>
      <c r="S762" s="417"/>
      <c r="T762" s="417"/>
      <c r="U762" s="415"/>
      <c r="V762" s="211"/>
      <c r="W762" s="418">
        <v>45645.655821759261</v>
      </c>
      <c r="X762" s="419"/>
      <c r="Y762" s="419" t="str">
        <f t="shared" ca="1" si="11"/>
        <v>0 วัน 0 ชั่วโมง</v>
      </c>
      <c r="Z762" s="420"/>
      <c r="AA762" s="211"/>
      <c r="AB762" s="420"/>
    </row>
    <row r="763" spans="1:28" ht="22.5" customHeight="1">
      <c r="A763" s="403" t="s">
        <v>3996</v>
      </c>
      <c r="B763" s="403"/>
      <c r="C763" s="404" t="s">
        <v>51</v>
      </c>
      <c r="D763" s="405">
        <v>45646.381886574076</v>
      </c>
      <c r="E763" s="406" t="str">
        <f t="shared" si="10"/>
        <v>VES000760</v>
      </c>
      <c r="F763" s="407" t="s">
        <v>289</v>
      </c>
      <c r="G763" s="408" t="s">
        <v>3997</v>
      </c>
      <c r="H763" s="409"/>
      <c r="I763" s="410"/>
      <c r="J763" s="411" t="s">
        <v>3998</v>
      </c>
      <c r="K763" s="408" t="s">
        <v>3999</v>
      </c>
      <c r="L763" s="412" t="s">
        <v>4000</v>
      </c>
      <c r="M763" s="413"/>
      <c r="N763" s="414" t="s">
        <v>67</v>
      </c>
      <c r="O763" s="415" t="s">
        <v>144</v>
      </c>
      <c r="P763" s="416"/>
      <c r="Q763" s="208"/>
      <c r="R763" s="272"/>
      <c r="S763" s="417"/>
      <c r="T763" s="417"/>
      <c r="U763" s="415"/>
      <c r="V763" s="211"/>
      <c r="W763" s="418">
        <v>45646.381886574076</v>
      </c>
      <c r="X763" s="419"/>
      <c r="Y763" s="419" t="str">
        <f t="shared" ca="1" si="11"/>
        <v>0 วัน 0 ชั่วโมง</v>
      </c>
      <c r="Z763" s="420"/>
      <c r="AA763" s="211"/>
      <c r="AB763" s="420"/>
    </row>
    <row r="764" spans="1:28" ht="22.5" customHeight="1">
      <c r="A764" s="403" t="s">
        <v>4001</v>
      </c>
      <c r="B764" s="403"/>
      <c r="C764" s="404" t="s">
        <v>51</v>
      </c>
      <c r="D764" s="405">
        <v>45646.38484953704</v>
      </c>
      <c r="E764" s="406" t="str">
        <f t="shared" si="10"/>
        <v>TRU000761</v>
      </c>
      <c r="F764" s="407" t="b">
        <v>1</v>
      </c>
      <c r="G764" s="426" t="s">
        <v>2736</v>
      </c>
      <c r="H764" s="409"/>
      <c r="I764" s="410"/>
      <c r="J764" s="411"/>
      <c r="K764" s="408" t="s">
        <v>4002</v>
      </c>
      <c r="L764" s="412" t="s">
        <v>4003</v>
      </c>
      <c r="M764" s="413"/>
      <c r="N764" s="414" t="s">
        <v>71</v>
      </c>
      <c r="O764" s="415" t="s">
        <v>144</v>
      </c>
      <c r="P764" s="416" t="s">
        <v>2814</v>
      </c>
      <c r="Q764" s="208"/>
      <c r="R764" s="272"/>
      <c r="S764" s="417"/>
      <c r="T764" s="417"/>
      <c r="U764" s="415"/>
      <c r="V764" s="211"/>
      <c r="W764" s="418">
        <v>45646.38484953704</v>
      </c>
      <c r="X764" s="419"/>
      <c r="Y764" s="419" t="str">
        <f t="shared" ca="1" si="11"/>
        <v>0 วัน 0 ชั่วโมง</v>
      </c>
      <c r="Z764" s="420"/>
      <c r="AA764" s="211"/>
      <c r="AB764" s="420"/>
    </row>
    <row r="765" spans="1:28" ht="22.5" customHeight="1">
      <c r="A765" s="403" t="s">
        <v>4004</v>
      </c>
      <c r="B765" s="403"/>
      <c r="C765" s="404" t="s">
        <v>51</v>
      </c>
      <c r="D765" s="405">
        <v>45646.387013888889</v>
      </c>
      <c r="E765" s="406" t="str">
        <f t="shared" si="10"/>
        <v>TRU000762</v>
      </c>
      <c r="F765" s="407" t="b">
        <v>1</v>
      </c>
      <c r="G765" s="426" t="s">
        <v>2736</v>
      </c>
      <c r="H765" s="409"/>
      <c r="I765" s="410"/>
      <c r="J765" s="411"/>
      <c r="K765" s="408" t="s">
        <v>4005</v>
      </c>
      <c r="L765" s="412" t="s">
        <v>4006</v>
      </c>
      <c r="M765" s="413"/>
      <c r="N765" s="414" t="s">
        <v>71</v>
      </c>
      <c r="O765" s="415" t="s">
        <v>466</v>
      </c>
      <c r="P765" s="416" t="s">
        <v>2814</v>
      </c>
      <c r="Q765" s="208"/>
      <c r="R765" s="272"/>
      <c r="S765" s="417" t="s">
        <v>4007</v>
      </c>
      <c r="T765" s="417" t="s">
        <v>466</v>
      </c>
      <c r="U765" s="415"/>
      <c r="V765" s="211"/>
      <c r="W765" s="418">
        <v>45646.387013888889</v>
      </c>
      <c r="X765" s="419"/>
      <c r="Y765" s="419" t="str">
        <f t="shared" ca="1" si="11"/>
        <v>0 วัน 0 ชั่วโมง</v>
      </c>
      <c r="Z765" s="420"/>
      <c r="AA765" s="211"/>
      <c r="AB765" s="420"/>
    </row>
    <row r="766" spans="1:28" ht="22.5" customHeight="1">
      <c r="A766" s="403" t="s">
        <v>4008</v>
      </c>
      <c r="B766" s="403"/>
      <c r="C766" s="404"/>
      <c r="D766" s="405">
        <v>45646.484432870369</v>
      </c>
      <c r="E766" s="406" t="str">
        <f t="shared" si="10"/>
        <v>POP000763</v>
      </c>
      <c r="F766" s="407" t="s">
        <v>998</v>
      </c>
      <c r="G766" s="408" t="s">
        <v>82</v>
      </c>
      <c r="H766" s="409"/>
      <c r="I766" s="410"/>
      <c r="J766" s="411"/>
      <c r="K766" s="408" t="s">
        <v>4009</v>
      </c>
      <c r="L766" s="412" t="s">
        <v>4010</v>
      </c>
      <c r="M766" s="413"/>
      <c r="N766" s="414" t="s">
        <v>57</v>
      </c>
      <c r="O766" s="415" t="s">
        <v>144</v>
      </c>
      <c r="P766" s="416"/>
      <c r="Q766" s="208"/>
      <c r="R766" s="272"/>
      <c r="S766" s="417" t="s">
        <v>4011</v>
      </c>
      <c r="T766" s="417" t="s">
        <v>2625</v>
      </c>
      <c r="U766" s="415"/>
      <c r="V766" s="211" t="s">
        <v>4012</v>
      </c>
      <c r="W766" s="418">
        <v>45646.484432870369</v>
      </c>
      <c r="X766" s="419"/>
      <c r="Y766" s="419" t="str">
        <f t="shared" ca="1" si="11"/>
        <v>0 วัน 0 ชั่วโมง</v>
      </c>
      <c r="Z766" s="420"/>
      <c r="AA766" s="211"/>
      <c r="AB766" s="420"/>
    </row>
    <row r="767" spans="1:28" ht="22.5" customHeight="1">
      <c r="A767" s="403" t="s">
        <v>4013</v>
      </c>
      <c r="B767" s="403"/>
      <c r="C767" s="404" t="s">
        <v>51</v>
      </c>
      <c r="D767" s="405">
        <v>45646.611828703702</v>
      </c>
      <c r="E767" s="406" t="str">
        <f t="shared" si="10"/>
        <v>TRU000764</v>
      </c>
      <c r="F767" s="407" t="b">
        <v>1</v>
      </c>
      <c r="G767" s="408" t="s">
        <v>4014</v>
      </c>
      <c r="H767" s="409"/>
      <c r="I767" s="410"/>
      <c r="J767" s="411"/>
      <c r="K767" s="408" t="s">
        <v>4015</v>
      </c>
      <c r="L767" s="412" t="s">
        <v>4016</v>
      </c>
      <c r="M767" s="413"/>
      <c r="N767" s="414" t="s">
        <v>3863</v>
      </c>
      <c r="O767" s="415" t="s">
        <v>144</v>
      </c>
      <c r="P767" s="416" t="s">
        <v>2814</v>
      </c>
      <c r="Q767" s="208"/>
      <c r="R767" s="272"/>
      <c r="S767" s="417" t="s">
        <v>4017</v>
      </c>
      <c r="T767" s="417" t="s">
        <v>4018</v>
      </c>
      <c r="U767" s="415"/>
      <c r="V767" s="211" t="s">
        <v>4019</v>
      </c>
      <c r="W767" s="418">
        <v>45646.611828703702</v>
      </c>
      <c r="X767" s="419"/>
      <c r="Y767" s="419" t="str">
        <f t="shared" ca="1" si="11"/>
        <v>0 วัน 0 ชั่วโมง</v>
      </c>
      <c r="Z767" s="420"/>
      <c r="AA767" s="211" t="s">
        <v>4020</v>
      </c>
      <c r="AB767" s="420"/>
    </row>
    <row r="768" spans="1:28" ht="22.5" customHeight="1">
      <c r="A768" s="403" t="s">
        <v>4021</v>
      </c>
      <c r="B768" s="403"/>
      <c r="C768" s="404"/>
      <c r="D768" s="405">
        <v>45646.620092592595</v>
      </c>
      <c r="E768" s="406" t="str">
        <f t="shared" si="10"/>
        <v>TRU000765</v>
      </c>
      <c r="F768" s="407" t="b">
        <v>1</v>
      </c>
      <c r="G768" s="426" t="s">
        <v>2736</v>
      </c>
      <c r="H768" s="409"/>
      <c r="I768" s="410"/>
      <c r="J768" s="411"/>
      <c r="K768" s="408" t="s">
        <v>4022</v>
      </c>
      <c r="L768" s="412" t="s">
        <v>4023</v>
      </c>
      <c r="M768" s="413"/>
      <c r="N768" s="414" t="s">
        <v>71</v>
      </c>
      <c r="O768" s="415" t="s">
        <v>144</v>
      </c>
      <c r="P768" s="416" t="s">
        <v>2814</v>
      </c>
      <c r="Q768" s="208"/>
      <c r="R768" s="272"/>
      <c r="S768" s="417"/>
      <c r="T768" s="417"/>
      <c r="U768" s="415"/>
      <c r="V768" s="211"/>
      <c r="W768" s="418">
        <v>45646.620092592595</v>
      </c>
      <c r="X768" s="419"/>
      <c r="Y768" s="419" t="str">
        <f t="shared" ca="1" si="11"/>
        <v>0 วัน 0 ชั่วโมง</v>
      </c>
      <c r="Z768" s="420"/>
      <c r="AA768" s="211"/>
      <c r="AB768" s="420"/>
    </row>
    <row r="769" spans="1:28" ht="22.5" customHeight="1">
      <c r="A769" s="403" t="s">
        <v>4024</v>
      </c>
      <c r="B769" s="403"/>
      <c r="C769" s="404" t="s">
        <v>51</v>
      </c>
      <c r="D769" s="405">
        <v>45646.621087962965</v>
      </c>
      <c r="E769" s="406" t="str">
        <f t="shared" si="10"/>
        <v>TRU000766</v>
      </c>
      <c r="F769" s="407" t="b">
        <v>1</v>
      </c>
      <c r="G769" s="426" t="s">
        <v>2736</v>
      </c>
      <c r="H769" s="409"/>
      <c r="I769" s="410"/>
      <c r="J769" s="411"/>
      <c r="K769" s="408" t="s">
        <v>4025</v>
      </c>
      <c r="L769" s="412" t="s">
        <v>4026</v>
      </c>
      <c r="M769" s="413"/>
      <c r="N769" s="414" t="s">
        <v>71</v>
      </c>
      <c r="O769" s="415" t="s">
        <v>144</v>
      </c>
      <c r="P769" s="416" t="s">
        <v>2814</v>
      </c>
      <c r="Q769" s="208"/>
      <c r="R769" s="272"/>
      <c r="S769" s="417"/>
      <c r="T769" s="417"/>
      <c r="U769" s="415"/>
      <c r="V769" s="211"/>
      <c r="W769" s="418">
        <v>45646.621087962965</v>
      </c>
      <c r="X769" s="419"/>
      <c r="Y769" s="419" t="str">
        <f t="shared" ca="1" si="11"/>
        <v>0 วัน 0 ชั่วโมง</v>
      </c>
      <c r="Z769" s="420"/>
      <c r="AA769" s="211" t="s">
        <v>4027</v>
      </c>
      <c r="AB769" s="420"/>
    </row>
    <row r="770" spans="1:28" ht="22.5" customHeight="1">
      <c r="A770" s="403" t="s">
        <v>4028</v>
      </c>
      <c r="B770" s="403"/>
      <c r="C770" s="404" t="s">
        <v>51</v>
      </c>
      <c r="D770" s="405">
        <v>45646.63108796296</v>
      </c>
      <c r="E770" s="406" t="str">
        <f t="shared" si="10"/>
        <v>TKC000767</v>
      </c>
      <c r="F770" s="407" t="s">
        <v>687</v>
      </c>
      <c r="G770" s="408" t="s">
        <v>4029</v>
      </c>
      <c r="H770" s="409"/>
      <c r="I770" s="410"/>
      <c r="J770" s="411"/>
      <c r="K770" s="408" t="s">
        <v>4030</v>
      </c>
      <c r="L770" s="412" t="s">
        <v>4031</v>
      </c>
      <c r="M770" s="413"/>
      <c r="N770" s="414" t="s">
        <v>57</v>
      </c>
      <c r="O770" s="415" t="s">
        <v>144</v>
      </c>
      <c r="P770" s="416"/>
      <c r="Q770" s="208"/>
      <c r="R770" s="272"/>
      <c r="S770" s="425" t="s">
        <v>2736</v>
      </c>
      <c r="T770" s="417" t="s">
        <v>2625</v>
      </c>
      <c r="U770" s="415"/>
      <c r="V770" s="211"/>
      <c r="W770" s="418">
        <v>45646.63108796296</v>
      </c>
      <c r="X770" s="419"/>
      <c r="Y770" s="419" t="str">
        <f t="shared" ca="1" si="11"/>
        <v>0 วัน 0 ชั่วโมง</v>
      </c>
      <c r="Z770" s="420"/>
      <c r="AA770" s="211"/>
      <c r="AB770" s="420"/>
    </row>
    <row r="771" spans="1:28" ht="22.5" customHeight="1">
      <c r="A771" s="403" t="s">
        <v>4032</v>
      </c>
      <c r="B771" s="403"/>
      <c r="C771" s="404" t="s">
        <v>51</v>
      </c>
      <c r="D771" s="405">
        <v>45646.63553240741</v>
      </c>
      <c r="E771" s="406" t="str">
        <f t="shared" si="10"/>
        <v>SUS000768</v>
      </c>
      <c r="F771" s="407" t="s">
        <v>1024</v>
      </c>
      <c r="G771" s="408" t="s">
        <v>2361</v>
      </c>
      <c r="H771" s="409"/>
      <c r="I771" s="410"/>
      <c r="J771" s="411"/>
      <c r="K771" s="408" t="s">
        <v>4033</v>
      </c>
      <c r="L771" s="412" t="s">
        <v>4034</v>
      </c>
      <c r="M771" s="413"/>
      <c r="N771" s="414" t="s">
        <v>57</v>
      </c>
      <c r="O771" s="415" t="s">
        <v>144</v>
      </c>
      <c r="P771" s="416"/>
      <c r="Q771" s="208"/>
      <c r="R771" s="272"/>
      <c r="S771" s="417" t="s">
        <v>4035</v>
      </c>
      <c r="T771" s="417" t="s">
        <v>4036</v>
      </c>
      <c r="U771" s="415"/>
      <c r="V771" s="211" t="s">
        <v>4037</v>
      </c>
      <c r="W771" s="418">
        <v>45646.63553240741</v>
      </c>
      <c r="X771" s="419"/>
      <c r="Y771" s="419" t="str">
        <f t="shared" ca="1" si="11"/>
        <v>0 วัน 0 ชั่วโมง</v>
      </c>
      <c r="Z771" s="420"/>
      <c r="AA771" s="211"/>
      <c r="AB771" s="420"/>
    </row>
    <row r="772" spans="1:28" ht="22.5" customHeight="1">
      <c r="A772" s="403" t="s">
        <v>4038</v>
      </c>
      <c r="B772" s="403"/>
      <c r="C772" s="404" t="s">
        <v>51</v>
      </c>
      <c r="D772" s="405">
        <v>45646.64167824074</v>
      </c>
      <c r="E772" s="406" t="str">
        <f t="shared" si="10"/>
        <v>EVE000769</v>
      </c>
      <c r="F772" s="407" t="s">
        <v>299</v>
      </c>
      <c r="G772" s="408" t="s">
        <v>1599</v>
      </c>
      <c r="H772" s="409"/>
      <c r="I772" s="410"/>
      <c r="J772" s="411"/>
      <c r="K772" s="408" t="s">
        <v>4039</v>
      </c>
      <c r="L772" s="412" t="s">
        <v>4040</v>
      </c>
      <c r="M772" s="413"/>
      <c r="N772" s="414" t="s">
        <v>57</v>
      </c>
      <c r="O772" s="415" t="s">
        <v>144</v>
      </c>
      <c r="P772" s="416" t="s">
        <v>4041</v>
      </c>
      <c r="Q772" s="208"/>
      <c r="R772" s="272"/>
      <c r="S772" s="417" t="s">
        <v>4042</v>
      </c>
      <c r="T772" s="417" t="s">
        <v>2625</v>
      </c>
      <c r="U772" s="415"/>
      <c r="V772" s="211" t="s">
        <v>4043</v>
      </c>
      <c r="W772" s="418">
        <v>45646.64167824074</v>
      </c>
      <c r="X772" s="419"/>
      <c r="Y772" s="419" t="str">
        <f t="shared" ca="1" si="11"/>
        <v>0 วัน 0 ชั่วโมง</v>
      </c>
      <c r="Z772" s="420"/>
      <c r="AA772" s="211"/>
      <c r="AB772" s="420"/>
    </row>
    <row r="773" spans="1:28" ht="22.5" customHeight="1">
      <c r="A773" s="403" t="s">
        <v>4044</v>
      </c>
      <c r="B773" s="403"/>
      <c r="C773" s="404" t="s">
        <v>51</v>
      </c>
      <c r="D773" s="405">
        <v>45647.348460648151</v>
      </c>
      <c r="E773" s="406" t="str">
        <f t="shared" si="10"/>
        <v>TRU000770</v>
      </c>
      <c r="F773" s="407" t="b">
        <v>1</v>
      </c>
      <c r="G773" s="426" t="s">
        <v>2736</v>
      </c>
      <c r="H773" s="409"/>
      <c r="I773" s="410"/>
      <c r="J773" s="411"/>
      <c r="K773" s="408" t="s">
        <v>4045</v>
      </c>
      <c r="L773" s="412" t="s">
        <v>4046</v>
      </c>
      <c r="M773" s="413"/>
      <c r="N773" s="414" t="s">
        <v>71</v>
      </c>
      <c r="O773" s="415" t="s">
        <v>144</v>
      </c>
      <c r="P773" s="416" t="s">
        <v>2814</v>
      </c>
      <c r="Q773" s="208"/>
      <c r="R773" s="272"/>
      <c r="S773" s="417"/>
      <c r="T773" s="417"/>
      <c r="U773" s="415"/>
      <c r="V773" s="211"/>
      <c r="W773" s="418">
        <v>45647.348460648151</v>
      </c>
      <c r="X773" s="419"/>
      <c r="Y773" s="419" t="str">
        <f t="shared" ca="1" si="11"/>
        <v>0 วัน 0 ชั่วโมง</v>
      </c>
      <c r="Z773" s="420"/>
      <c r="AA773" s="211"/>
      <c r="AB773" s="420"/>
    </row>
    <row r="774" spans="1:28" ht="22.5" customHeight="1">
      <c r="A774" s="403" t="s">
        <v>4047</v>
      </c>
      <c r="B774" s="403"/>
      <c r="C774" s="404" t="s">
        <v>51</v>
      </c>
      <c r="D774" s="405">
        <v>45647.359189814815</v>
      </c>
      <c r="E774" s="406" t="str">
        <f t="shared" si="10"/>
        <v>BMN000771</v>
      </c>
      <c r="F774" s="407" t="s">
        <v>112</v>
      </c>
      <c r="G774" s="408" t="s">
        <v>1464</v>
      </c>
      <c r="H774" s="409"/>
      <c r="I774" s="410"/>
      <c r="J774" s="411"/>
      <c r="K774" s="408" t="s">
        <v>4048</v>
      </c>
      <c r="L774" s="412" t="s">
        <v>4049</v>
      </c>
      <c r="M774" s="413"/>
      <c r="N774" s="414" t="s">
        <v>57</v>
      </c>
      <c r="O774" s="415" t="s">
        <v>144</v>
      </c>
      <c r="P774" s="416"/>
      <c r="Q774" s="208"/>
      <c r="R774" s="272"/>
      <c r="S774" s="417"/>
      <c r="T774" s="417"/>
      <c r="U774" s="415"/>
      <c r="V774" s="211"/>
      <c r="W774" s="418">
        <v>45647.359189814815</v>
      </c>
      <c r="X774" s="419"/>
      <c r="Y774" s="419" t="str">
        <f t="shared" ca="1" si="11"/>
        <v>0 วัน 0 ชั่วโมง</v>
      </c>
      <c r="Z774" s="420"/>
      <c r="AA774" s="211"/>
      <c r="AB774" s="420"/>
    </row>
    <row r="775" spans="1:28" ht="22.5" customHeight="1">
      <c r="A775" s="403" t="s">
        <v>4050</v>
      </c>
      <c r="B775" s="424" t="s">
        <v>4051</v>
      </c>
      <c r="C775" s="404" t="s">
        <v>51</v>
      </c>
      <c r="D775" s="405">
        <v>45647.436331018522</v>
      </c>
      <c r="E775" s="406" t="str">
        <f t="shared" si="10"/>
        <v>TRU000772</v>
      </c>
      <c r="F775" s="407" t="b">
        <v>1</v>
      </c>
      <c r="G775" s="408" t="s">
        <v>335</v>
      </c>
      <c r="H775" s="409"/>
      <c r="I775" s="410" t="s">
        <v>4052</v>
      </c>
      <c r="J775" s="421" t="s">
        <v>4053</v>
      </c>
      <c r="K775" s="408" t="s">
        <v>1272</v>
      </c>
      <c r="L775" s="412" t="s">
        <v>4054</v>
      </c>
      <c r="M775" s="413"/>
      <c r="N775" s="414" t="s">
        <v>67</v>
      </c>
      <c r="O775" s="415" t="s">
        <v>144</v>
      </c>
      <c r="P775" s="416"/>
      <c r="Q775" s="208"/>
      <c r="R775" s="272"/>
      <c r="S775" s="417" t="s">
        <v>3460</v>
      </c>
      <c r="T775" s="417" t="s">
        <v>2625</v>
      </c>
      <c r="U775" s="415"/>
      <c r="V775" s="211"/>
      <c r="W775" s="418">
        <v>45647.436331018522</v>
      </c>
      <c r="X775" s="419"/>
      <c r="Y775" s="419" t="str">
        <f t="shared" ca="1" si="11"/>
        <v>0 วัน 0 ชั่วโมง</v>
      </c>
      <c r="Z775" s="420"/>
      <c r="AA775" s="211"/>
      <c r="AB775" s="420"/>
    </row>
    <row r="776" spans="1:28" ht="22.5" customHeight="1">
      <c r="A776" s="403" t="s">
        <v>4055</v>
      </c>
      <c r="B776" s="403"/>
      <c r="C776" s="404" t="s">
        <v>51</v>
      </c>
      <c r="D776" s="405">
        <v>45647.568391203706</v>
      </c>
      <c r="E776" s="406" t="str">
        <f t="shared" si="10"/>
        <v>AME000773</v>
      </c>
      <c r="F776" s="407" t="s">
        <v>63</v>
      </c>
      <c r="G776" s="426" t="s">
        <v>2736</v>
      </c>
      <c r="H776" s="409"/>
      <c r="I776" s="410"/>
      <c r="J776" s="411"/>
      <c r="K776" s="408" t="s">
        <v>4056</v>
      </c>
      <c r="L776" s="412" t="s">
        <v>4057</v>
      </c>
      <c r="M776" s="413"/>
      <c r="N776" s="414" t="s">
        <v>67</v>
      </c>
      <c r="O776" s="415" t="s">
        <v>144</v>
      </c>
      <c r="P776" s="416"/>
      <c r="Q776" s="208"/>
      <c r="R776" s="272"/>
      <c r="S776" s="417" t="s">
        <v>4058</v>
      </c>
      <c r="T776" s="417" t="s">
        <v>2625</v>
      </c>
      <c r="U776" s="415"/>
      <c r="V776" s="211" t="s">
        <v>4059</v>
      </c>
      <c r="W776" s="418">
        <v>45647.568391203706</v>
      </c>
      <c r="X776" s="419"/>
      <c r="Y776" s="419" t="str">
        <f t="shared" ca="1" si="11"/>
        <v>0 วัน 0 ชั่วโมง</v>
      </c>
      <c r="Z776" s="420"/>
      <c r="AA776" s="211"/>
      <c r="AB776" s="420"/>
    </row>
    <row r="777" spans="1:28" ht="22.5" customHeight="1">
      <c r="A777" s="403" t="s">
        <v>4060</v>
      </c>
      <c r="B777" s="403"/>
      <c r="C777" s="404" t="s">
        <v>51</v>
      </c>
      <c r="D777" s="405">
        <v>45647.649004629631</v>
      </c>
      <c r="E777" s="406" t="str">
        <f t="shared" si="10"/>
        <v>TRU000774</v>
      </c>
      <c r="F777" s="407" t="b">
        <v>1</v>
      </c>
      <c r="G777" s="408" t="s">
        <v>3902</v>
      </c>
      <c r="H777" s="409"/>
      <c r="I777" s="410"/>
      <c r="J777" s="411"/>
      <c r="K777" s="408" t="s">
        <v>4061</v>
      </c>
      <c r="L777" s="412" t="s">
        <v>4062</v>
      </c>
      <c r="M777" s="413"/>
      <c r="N777" s="414" t="s">
        <v>71</v>
      </c>
      <c r="O777" s="415" t="s">
        <v>144</v>
      </c>
      <c r="P777" s="416" t="s">
        <v>2814</v>
      </c>
      <c r="Q777" s="208"/>
      <c r="R777" s="272"/>
      <c r="S777" s="417"/>
      <c r="T777" s="417"/>
      <c r="U777" s="415"/>
      <c r="V777" s="211"/>
      <c r="W777" s="418">
        <v>45647.649004629631</v>
      </c>
      <c r="X777" s="419"/>
      <c r="Y777" s="419" t="str">
        <f t="shared" ca="1" si="11"/>
        <v>0 วัน 0 ชั่วโมง</v>
      </c>
      <c r="Z777" s="420"/>
      <c r="AA777" s="211"/>
      <c r="AB777" s="420"/>
    </row>
    <row r="778" spans="1:28" ht="22.5" customHeight="1">
      <c r="A778" s="403" t="s">
        <v>4063</v>
      </c>
      <c r="B778" s="403"/>
      <c r="C778" s="404"/>
      <c r="D778" s="405">
        <v>45647.680949074071</v>
      </c>
      <c r="E778" s="406" t="str">
        <f t="shared" si="10"/>
        <v>TRU000775</v>
      </c>
      <c r="F778" s="407" t="b">
        <v>1</v>
      </c>
      <c r="G778" s="408" t="s">
        <v>4064</v>
      </c>
      <c r="H778" s="409"/>
      <c r="I778" s="410"/>
      <c r="J778" s="411"/>
      <c r="K778" s="408" t="s">
        <v>4065</v>
      </c>
      <c r="L778" s="412" t="s">
        <v>4066</v>
      </c>
      <c r="M778" s="413"/>
      <c r="N778" s="414" t="s">
        <v>57</v>
      </c>
      <c r="O778" s="415" t="s">
        <v>144</v>
      </c>
      <c r="P778" s="416"/>
      <c r="Q778" s="208"/>
      <c r="R778" s="272"/>
      <c r="S778" s="417" t="s">
        <v>4067</v>
      </c>
      <c r="T778" s="417" t="s">
        <v>4068</v>
      </c>
      <c r="U778" s="415"/>
      <c r="V778" s="211" t="s">
        <v>4069</v>
      </c>
      <c r="W778" s="418">
        <v>45647.680949074071</v>
      </c>
      <c r="X778" s="419"/>
      <c r="Y778" s="419" t="str">
        <f t="shared" ca="1" si="11"/>
        <v>0 วัน 0 ชั่วโมง</v>
      </c>
      <c r="Z778" s="420"/>
      <c r="AA778" s="211"/>
      <c r="AB778" s="420"/>
    </row>
    <row r="779" spans="1:28" ht="22.5" customHeight="1">
      <c r="A779" s="403" t="s">
        <v>4070</v>
      </c>
      <c r="B779" s="403"/>
      <c r="C779" s="404" t="s">
        <v>51</v>
      </c>
      <c r="D779" s="405">
        <v>45647.688981481479</v>
      </c>
      <c r="E779" s="406" t="str">
        <f t="shared" si="10"/>
        <v>NEW000776</v>
      </c>
      <c r="F779" s="407" t="s">
        <v>434</v>
      </c>
      <c r="G779" s="408" t="s">
        <v>4071</v>
      </c>
      <c r="H779" s="409"/>
      <c r="I779" s="410"/>
      <c r="J779" s="411"/>
      <c r="K779" s="408" t="s">
        <v>1283</v>
      </c>
      <c r="L779" s="412" t="s">
        <v>4072</v>
      </c>
      <c r="M779" s="413"/>
      <c r="N779" s="414" t="s">
        <v>57</v>
      </c>
      <c r="O779" s="415" t="s">
        <v>144</v>
      </c>
      <c r="P779" s="416"/>
      <c r="Q779" s="208"/>
      <c r="R779" s="272"/>
      <c r="S779" s="417" t="s">
        <v>4073</v>
      </c>
      <c r="T779" s="417"/>
      <c r="U779" s="415"/>
      <c r="V779" s="211"/>
      <c r="W779" s="418">
        <v>45647.688981481479</v>
      </c>
      <c r="X779" s="419"/>
      <c r="Y779" s="419" t="str">
        <f t="shared" ca="1" si="11"/>
        <v>0 วัน 0 ชั่วโมง</v>
      </c>
      <c r="Z779" s="420"/>
      <c r="AA779" s="211"/>
      <c r="AB779" s="420"/>
    </row>
    <row r="780" spans="1:28" ht="22.5" customHeight="1">
      <c r="A780" s="403" t="s">
        <v>4074</v>
      </c>
      <c r="B780" s="403"/>
      <c r="C780" s="404" t="s">
        <v>51</v>
      </c>
      <c r="D780" s="405">
        <v>45649.345902777779</v>
      </c>
      <c r="E780" s="406" t="str">
        <f t="shared" si="10"/>
        <v>LAB000777</v>
      </c>
      <c r="F780" s="407" t="s">
        <v>462</v>
      </c>
      <c r="G780" s="408" t="s">
        <v>538</v>
      </c>
      <c r="H780" s="409"/>
      <c r="I780" s="410"/>
      <c r="J780" s="411"/>
      <c r="K780" s="408" t="s">
        <v>4075</v>
      </c>
      <c r="L780" s="412" t="s">
        <v>4076</v>
      </c>
      <c r="M780" s="413"/>
      <c r="N780" s="414" t="s">
        <v>57</v>
      </c>
      <c r="O780" s="415" t="s">
        <v>144</v>
      </c>
      <c r="P780" s="416"/>
      <c r="Q780" s="208"/>
      <c r="R780" s="272"/>
      <c r="S780" s="417" t="s">
        <v>4077</v>
      </c>
      <c r="T780" s="417" t="s">
        <v>4078</v>
      </c>
      <c r="U780" s="415"/>
      <c r="V780" s="211" t="s">
        <v>4079</v>
      </c>
      <c r="W780" s="418">
        <v>45649.345902777779</v>
      </c>
      <c r="X780" s="419"/>
      <c r="Y780" s="419" t="str">
        <f t="shared" ca="1" si="11"/>
        <v>0 วัน 0 ชั่วโมง</v>
      </c>
      <c r="Z780" s="420"/>
      <c r="AA780" s="211"/>
      <c r="AB780" s="420"/>
    </row>
    <row r="781" spans="1:28" ht="22.5" customHeight="1">
      <c r="A781" s="403" t="s">
        <v>4080</v>
      </c>
      <c r="B781" s="403"/>
      <c r="C781" s="404" t="s">
        <v>51</v>
      </c>
      <c r="D781" s="405">
        <v>45649.411261574074</v>
      </c>
      <c r="E781" s="406" t="str">
        <f t="shared" si="10"/>
        <v>MIN000778</v>
      </c>
      <c r="F781" s="407" t="s">
        <v>976</v>
      </c>
      <c r="G781" s="408" t="s">
        <v>2680</v>
      </c>
      <c r="H781" s="409"/>
      <c r="I781" s="410"/>
      <c r="J781" s="411"/>
      <c r="K781" s="408" t="s">
        <v>1283</v>
      </c>
      <c r="L781" s="412" t="s">
        <v>4081</v>
      </c>
      <c r="M781" s="413"/>
      <c r="N781" s="414" t="s">
        <v>57</v>
      </c>
      <c r="O781" s="415" t="s">
        <v>144</v>
      </c>
      <c r="P781" s="416"/>
      <c r="Q781" s="208"/>
      <c r="R781" s="272"/>
      <c r="S781" s="417" t="s">
        <v>835</v>
      </c>
      <c r="T781" s="417" t="s">
        <v>4082</v>
      </c>
      <c r="U781" s="415"/>
      <c r="V781" s="211" t="s">
        <v>4083</v>
      </c>
      <c r="W781" s="418">
        <v>45649.411261574074</v>
      </c>
      <c r="X781" s="419"/>
      <c r="Y781" s="419" t="str">
        <f t="shared" ca="1" si="11"/>
        <v>0 วัน 0 ชั่วโมง</v>
      </c>
      <c r="Z781" s="420"/>
      <c r="AA781" s="211"/>
      <c r="AB781" s="420"/>
    </row>
    <row r="782" spans="1:28" ht="22.5" customHeight="1">
      <c r="A782" s="403" t="s">
        <v>4084</v>
      </c>
      <c r="B782" s="403"/>
      <c r="C782" s="404"/>
      <c r="D782" s="405">
        <v>45649.565509259257</v>
      </c>
      <c r="E782" s="406" t="str">
        <f t="shared" si="10"/>
        <v>TRU000779</v>
      </c>
      <c r="F782" s="407" t="s">
        <v>1050</v>
      </c>
      <c r="G782" s="426" t="s">
        <v>2736</v>
      </c>
      <c r="H782" s="409"/>
      <c r="I782" s="410"/>
      <c r="J782" s="411"/>
      <c r="K782" s="408" t="s">
        <v>4085</v>
      </c>
      <c r="L782" s="412" t="s">
        <v>4086</v>
      </c>
      <c r="M782" s="413"/>
      <c r="N782" s="414" t="s">
        <v>71</v>
      </c>
      <c r="O782" s="415" t="s">
        <v>144</v>
      </c>
      <c r="P782" s="416" t="s">
        <v>2814</v>
      </c>
      <c r="Q782" s="208"/>
      <c r="R782" s="272"/>
      <c r="S782" s="417"/>
      <c r="T782" s="417"/>
      <c r="U782" s="415"/>
      <c r="V782" s="211"/>
      <c r="W782" s="418">
        <v>45649.565509259257</v>
      </c>
      <c r="X782" s="419"/>
      <c r="Y782" s="419" t="str">
        <f t="shared" ca="1" si="11"/>
        <v>0 วัน 0 ชั่วโมง</v>
      </c>
      <c r="Z782" s="420"/>
      <c r="AA782" s="211"/>
      <c r="AB782" s="420"/>
    </row>
    <row r="783" spans="1:28" ht="22.5" customHeight="1">
      <c r="A783" s="403" t="s">
        <v>4087</v>
      </c>
      <c r="B783" s="403"/>
      <c r="C783" s="404" t="s">
        <v>51</v>
      </c>
      <c r="D783" s="405">
        <v>45649.677847222221</v>
      </c>
      <c r="E783" s="406" t="str">
        <f t="shared" si="10"/>
        <v>TRU000780</v>
      </c>
      <c r="F783" s="407" t="b">
        <v>1</v>
      </c>
      <c r="G783" s="408" t="s">
        <v>3902</v>
      </c>
      <c r="H783" s="409"/>
      <c r="I783" s="410"/>
      <c r="J783" s="411"/>
      <c r="K783" s="408" t="s">
        <v>4088</v>
      </c>
      <c r="L783" s="412" t="s">
        <v>4089</v>
      </c>
      <c r="M783" s="413"/>
      <c r="N783" s="414" t="s">
        <v>71</v>
      </c>
      <c r="O783" s="415" t="s">
        <v>144</v>
      </c>
      <c r="P783" s="416" t="s">
        <v>2814</v>
      </c>
      <c r="Q783" s="208"/>
      <c r="R783" s="272"/>
      <c r="S783" s="417"/>
      <c r="T783" s="417"/>
      <c r="U783" s="415"/>
      <c r="V783" s="211"/>
      <c r="W783" s="418">
        <v>45649.677847222221</v>
      </c>
      <c r="X783" s="419"/>
      <c r="Y783" s="419" t="str">
        <f t="shared" ca="1" si="11"/>
        <v>0 วัน 0 ชั่วโมง</v>
      </c>
      <c r="Z783" s="420"/>
      <c r="AA783" s="211"/>
      <c r="AB783" s="420"/>
    </row>
    <row r="784" spans="1:28" ht="22.5" customHeight="1">
      <c r="A784" s="403" t="s">
        <v>4090</v>
      </c>
      <c r="B784" s="403"/>
      <c r="C784" s="404" t="s">
        <v>51</v>
      </c>
      <c r="D784" s="405">
        <v>45650.357314814813</v>
      </c>
      <c r="E784" s="406" t="str">
        <f t="shared" si="10"/>
        <v>แอล000781</v>
      </c>
      <c r="F784" s="407" t="s">
        <v>1152</v>
      </c>
      <c r="G784" s="408" t="s">
        <v>4091</v>
      </c>
      <c r="H784" s="409"/>
      <c r="I784" s="410"/>
      <c r="J784" s="411"/>
      <c r="K784" s="408" t="s">
        <v>4092</v>
      </c>
      <c r="L784" s="412" t="s">
        <v>4093</v>
      </c>
      <c r="M784" s="413"/>
      <c r="N784" s="414" t="s">
        <v>67</v>
      </c>
      <c r="O784" s="415" t="s">
        <v>144</v>
      </c>
      <c r="P784" s="416"/>
      <c r="Q784" s="208"/>
      <c r="R784" s="272"/>
      <c r="S784" s="417" t="s">
        <v>4094</v>
      </c>
      <c r="T784" s="417" t="s">
        <v>2773</v>
      </c>
      <c r="U784" s="415"/>
      <c r="V784" s="211" t="s">
        <v>4095</v>
      </c>
      <c r="W784" s="418">
        <v>45650.357314814813</v>
      </c>
      <c r="X784" s="419"/>
      <c r="Y784" s="419" t="str">
        <f t="shared" ca="1" si="11"/>
        <v>0 วัน 0 ชั่วโมง</v>
      </c>
      <c r="Z784" s="420"/>
      <c r="AA784" s="211"/>
      <c r="AB784" s="420"/>
    </row>
    <row r="785" spans="1:28" ht="22.5" customHeight="1">
      <c r="A785" s="403" t="s">
        <v>4096</v>
      </c>
      <c r="B785" s="403"/>
      <c r="C785" s="404" t="s">
        <v>51</v>
      </c>
      <c r="D785" s="405">
        <v>45650.584733796299</v>
      </c>
      <c r="E785" s="406" t="str">
        <f t="shared" si="10"/>
        <v>TRU000782</v>
      </c>
      <c r="F785" s="407" t="b">
        <v>1</v>
      </c>
      <c r="G785" s="408" t="s">
        <v>2680</v>
      </c>
      <c r="H785" s="409"/>
      <c r="I785" s="410"/>
      <c r="J785" s="411"/>
      <c r="K785" s="408" t="s">
        <v>4097</v>
      </c>
      <c r="L785" s="412" t="s">
        <v>4098</v>
      </c>
      <c r="M785" s="413"/>
      <c r="N785" s="414" t="s">
        <v>71</v>
      </c>
      <c r="O785" s="415" t="s">
        <v>144</v>
      </c>
      <c r="P785" s="416" t="s">
        <v>2814</v>
      </c>
      <c r="Q785" s="208"/>
      <c r="R785" s="272"/>
      <c r="S785" s="417" t="s">
        <v>1233</v>
      </c>
      <c r="T785" s="417" t="s">
        <v>302</v>
      </c>
      <c r="U785" s="415"/>
      <c r="V785" s="211"/>
      <c r="W785" s="418">
        <v>45650.584733796299</v>
      </c>
      <c r="X785" s="419"/>
      <c r="Y785" s="419" t="str">
        <f t="shared" ca="1" si="11"/>
        <v>0 วัน 0 ชั่วโมง</v>
      </c>
      <c r="Z785" s="420"/>
      <c r="AA785" s="211"/>
      <c r="AB785" s="420"/>
    </row>
    <row r="786" spans="1:28" ht="22.5" customHeight="1">
      <c r="A786" s="403" t="s">
        <v>4099</v>
      </c>
      <c r="B786" s="403"/>
      <c r="C786" s="404" t="s">
        <v>51</v>
      </c>
      <c r="D786" s="405">
        <v>45650.587546296294</v>
      </c>
      <c r="E786" s="406" t="str">
        <f t="shared" si="10"/>
        <v>TRU000783</v>
      </c>
      <c r="F786" s="407" t="b">
        <v>1</v>
      </c>
      <c r="G786" s="426" t="s">
        <v>2736</v>
      </c>
      <c r="H786" s="409"/>
      <c r="I786" s="410"/>
      <c r="J786" s="411"/>
      <c r="K786" s="408" t="s">
        <v>4100</v>
      </c>
      <c r="L786" s="412" t="s">
        <v>4101</v>
      </c>
      <c r="M786" s="413"/>
      <c r="N786" s="414" t="s">
        <v>71</v>
      </c>
      <c r="O786" s="415" t="s">
        <v>144</v>
      </c>
      <c r="P786" s="416" t="s">
        <v>2814</v>
      </c>
      <c r="Q786" s="208"/>
      <c r="R786" s="272"/>
      <c r="S786" s="417"/>
      <c r="T786" s="417"/>
      <c r="U786" s="415"/>
      <c r="V786" s="211"/>
      <c r="W786" s="418">
        <v>45650.587546296294</v>
      </c>
      <c r="X786" s="419"/>
      <c r="Y786" s="419" t="str">
        <f t="shared" ca="1" si="11"/>
        <v>0 วัน 0 ชั่วโมง</v>
      </c>
      <c r="Z786" s="420"/>
      <c r="AA786" s="211"/>
      <c r="AB786" s="420"/>
    </row>
    <row r="787" spans="1:28" ht="22.5" customHeight="1">
      <c r="A787" s="403" t="s">
        <v>4102</v>
      </c>
      <c r="B787" s="403"/>
      <c r="C787" s="404" t="s">
        <v>51</v>
      </c>
      <c r="D787" s="405">
        <v>45650.623055555552</v>
      </c>
      <c r="E787" s="406" t="str">
        <f t="shared" si="10"/>
        <v>TRU000784</v>
      </c>
      <c r="F787" s="407" t="b">
        <v>1</v>
      </c>
      <c r="G787" s="408" t="s">
        <v>4103</v>
      </c>
      <c r="H787" s="409"/>
      <c r="I787" s="410"/>
      <c r="J787" s="411"/>
      <c r="K787" s="408" t="s">
        <v>4104</v>
      </c>
      <c r="L787" s="412" t="s">
        <v>4105</v>
      </c>
      <c r="M787" s="413"/>
      <c r="N787" s="414" t="s">
        <v>57</v>
      </c>
      <c r="O787" s="415" t="s">
        <v>144</v>
      </c>
      <c r="P787" s="416"/>
      <c r="Q787" s="208"/>
      <c r="R787" s="272"/>
      <c r="S787" s="417" t="s">
        <v>4106</v>
      </c>
      <c r="T787" s="417" t="s">
        <v>3026</v>
      </c>
      <c r="U787" s="415"/>
      <c r="V787" s="211" t="s">
        <v>4107</v>
      </c>
      <c r="W787" s="418">
        <v>45650.623055555552</v>
      </c>
      <c r="X787" s="419"/>
      <c r="Y787" s="419" t="str">
        <f t="shared" ca="1" si="11"/>
        <v>0 วัน 0 ชั่วโมง</v>
      </c>
      <c r="Z787" s="420"/>
      <c r="AA787" s="211" t="s">
        <v>4108</v>
      </c>
      <c r="AB787" s="420"/>
    </row>
    <row r="788" spans="1:28" ht="22.5" customHeight="1">
      <c r="A788" s="403" t="s">
        <v>4109</v>
      </c>
      <c r="B788" s="403"/>
      <c r="C788" s="404" t="s">
        <v>51</v>
      </c>
      <c r="D788" s="405">
        <v>45650.632939814815</v>
      </c>
      <c r="E788" s="406" t="str">
        <f t="shared" si="10"/>
        <v>BMN000785</v>
      </c>
      <c r="F788" s="407" t="s">
        <v>112</v>
      </c>
      <c r="G788" s="408" t="s">
        <v>494</v>
      </c>
      <c r="H788" s="409"/>
      <c r="I788" s="410"/>
      <c r="J788" s="411"/>
      <c r="K788" s="408" t="s">
        <v>4110</v>
      </c>
      <c r="L788" s="412" t="s">
        <v>4111</v>
      </c>
      <c r="M788" s="413"/>
      <c r="N788" s="414" t="s">
        <v>57</v>
      </c>
      <c r="O788" s="415" t="s">
        <v>144</v>
      </c>
      <c r="P788" s="416"/>
      <c r="Q788" s="208"/>
      <c r="R788" s="272"/>
      <c r="S788" s="417" t="s">
        <v>4112</v>
      </c>
      <c r="T788" s="417" t="s">
        <v>4113</v>
      </c>
      <c r="U788" s="415"/>
      <c r="V788" s="211" t="s">
        <v>4114</v>
      </c>
      <c r="W788" s="418">
        <v>45650.632939814815</v>
      </c>
      <c r="X788" s="419"/>
      <c r="Y788" s="419" t="str">
        <f t="shared" ca="1" si="11"/>
        <v>0 วัน 0 ชั่วโมง</v>
      </c>
      <c r="Z788" s="420"/>
      <c r="AA788" s="211"/>
      <c r="AB788" s="420"/>
    </row>
    <row r="789" spans="1:28" ht="22.5" customHeight="1">
      <c r="A789" s="403" t="s">
        <v>4115</v>
      </c>
      <c r="B789" s="403"/>
      <c r="C789" s="404"/>
      <c r="D789" s="405">
        <v>45650.669791666667</v>
      </c>
      <c r="E789" s="406" t="str">
        <f t="shared" si="10"/>
        <v>BMN000786</v>
      </c>
      <c r="F789" s="407" t="s">
        <v>112</v>
      </c>
      <c r="G789" s="408" t="s">
        <v>2194</v>
      </c>
      <c r="H789" s="409"/>
      <c r="I789" s="410"/>
      <c r="J789" s="411"/>
      <c r="K789" s="408" t="s">
        <v>4116</v>
      </c>
      <c r="L789" s="412" t="s">
        <v>4117</v>
      </c>
      <c r="M789" s="413"/>
      <c r="N789" s="414" t="s">
        <v>57</v>
      </c>
      <c r="O789" s="415" t="s">
        <v>144</v>
      </c>
      <c r="P789" s="416"/>
      <c r="Q789" s="208"/>
      <c r="R789" s="272"/>
      <c r="S789" s="417" t="s">
        <v>4118</v>
      </c>
      <c r="T789" s="417"/>
      <c r="U789" s="415"/>
      <c r="V789" s="211" t="s">
        <v>4119</v>
      </c>
      <c r="W789" s="418">
        <v>45650.669791666667</v>
      </c>
      <c r="X789" s="419"/>
      <c r="Y789" s="419" t="str">
        <f t="shared" ca="1" si="11"/>
        <v>0 วัน 0 ชั่วโมง</v>
      </c>
      <c r="Z789" s="420"/>
      <c r="AA789" s="211"/>
      <c r="AB789" s="420"/>
    </row>
    <row r="790" spans="1:28" ht="22.5" customHeight="1">
      <c r="A790" s="403" t="s">
        <v>4120</v>
      </c>
      <c r="B790" s="424" t="s">
        <v>4121</v>
      </c>
      <c r="C790" s="404" t="s">
        <v>51</v>
      </c>
      <c r="D790" s="405">
        <v>45650.677789351852</v>
      </c>
      <c r="E790" s="406" t="str">
        <f t="shared" si="10"/>
        <v>TRU000787</v>
      </c>
      <c r="F790" s="407" t="b">
        <v>1</v>
      </c>
      <c r="G790" s="408" t="s">
        <v>4122</v>
      </c>
      <c r="H790" s="409"/>
      <c r="I790" s="410"/>
      <c r="J790" s="411"/>
      <c r="K790" s="408" t="s">
        <v>4123</v>
      </c>
      <c r="L790" s="412" t="s">
        <v>4124</v>
      </c>
      <c r="M790" s="413"/>
      <c r="N790" s="414" t="s">
        <v>67</v>
      </c>
      <c r="O790" s="415" t="s">
        <v>144</v>
      </c>
      <c r="P790" s="416"/>
      <c r="Q790" s="208"/>
      <c r="R790" s="272"/>
      <c r="S790" s="417" t="s">
        <v>4125</v>
      </c>
      <c r="T790" s="417" t="s">
        <v>2836</v>
      </c>
      <c r="U790" s="415"/>
      <c r="V790" s="211" t="s">
        <v>4126</v>
      </c>
      <c r="W790" s="418">
        <v>45650.677789351852</v>
      </c>
      <c r="X790" s="419"/>
      <c r="Y790" s="419" t="str">
        <f t="shared" ca="1" si="11"/>
        <v>0 วัน 0 ชั่วโมง</v>
      </c>
      <c r="Z790" s="420"/>
      <c r="AA790" s="211" t="s">
        <v>4127</v>
      </c>
      <c r="AB790" s="420"/>
    </row>
    <row r="791" spans="1:28" ht="22.5" customHeight="1">
      <c r="A791" s="403" t="s">
        <v>4128</v>
      </c>
      <c r="B791" s="403"/>
      <c r="C791" s="404" t="s">
        <v>51</v>
      </c>
      <c r="D791" s="405">
        <v>45651.373553240737</v>
      </c>
      <c r="E791" s="406" t="str">
        <f t="shared" si="10"/>
        <v>เมเ000788</v>
      </c>
      <c r="F791" s="407" t="s">
        <v>1106</v>
      </c>
      <c r="G791" s="408" t="s">
        <v>4129</v>
      </c>
      <c r="H791" s="409"/>
      <c r="I791" s="410"/>
      <c r="J791" s="411"/>
      <c r="K791" s="408" t="s">
        <v>4130</v>
      </c>
      <c r="L791" s="412"/>
      <c r="M791" s="413"/>
      <c r="N791" s="414" t="s">
        <v>71</v>
      </c>
      <c r="O791" s="415" t="s">
        <v>144</v>
      </c>
      <c r="P791" s="416" t="s">
        <v>2814</v>
      </c>
      <c r="Q791" s="208"/>
      <c r="R791" s="272"/>
      <c r="S791" s="417"/>
      <c r="T791" s="417"/>
      <c r="U791" s="415"/>
      <c r="V791" s="211"/>
      <c r="W791" s="418">
        <v>45651.373553240737</v>
      </c>
      <c r="X791" s="419"/>
      <c r="Y791" s="419" t="str">
        <f t="shared" ca="1" si="11"/>
        <v>0 วัน 0 ชั่วโมง</v>
      </c>
      <c r="Z791" s="420"/>
      <c r="AA791" s="211"/>
      <c r="AB791" s="420"/>
    </row>
    <row r="792" spans="1:28" ht="22.5" customHeight="1">
      <c r="A792" s="403" t="s">
        <v>4131</v>
      </c>
      <c r="B792" s="403"/>
      <c r="C792" s="404" t="s">
        <v>51</v>
      </c>
      <c r="D792" s="405">
        <v>45651.399293981478</v>
      </c>
      <c r="E792" s="406" t="str">
        <f t="shared" si="10"/>
        <v>TRU000789</v>
      </c>
      <c r="F792" s="407" t="b">
        <v>1</v>
      </c>
      <c r="G792" s="426" t="s">
        <v>2736</v>
      </c>
      <c r="H792" s="409"/>
      <c r="I792" s="410"/>
      <c r="J792" s="411"/>
      <c r="K792" s="408" t="s">
        <v>4132</v>
      </c>
      <c r="L792" s="412"/>
      <c r="M792" s="413"/>
      <c r="N792" s="414" t="s">
        <v>71</v>
      </c>
      <c r="O792" s="415" t="s">
        <v>144</v>
      </c>
      <c r="P792" s="416" t="s">
        <v>2814</v>
      </c>
      <c r="Q792" s="208"/>
      <c r="R792" s="272"/>
      <c r="S792" s="417"/>
      <c r="T792" s="417"/>
      <c r="U792" s="415"/>
      <c r="V792" s="211" t="s">
        <v>4133</v>
      </c>
      <c r="W792" s="418">
        <v>45651.399293981478</v>
      </c>
      <c r="X792" s="419"/>
      <c r="Y792" s="419" t="str">
        <f t="shared" ca="1" si="11"/>
        <v>0 วัน 0 ชั่วโมง</v>
      </c>
      <c r="Z792" s="420"/>
      <c r="AA792" s="211"/>
      <c r="AB792" s="420"/>
    </row>
    <row r="793" spans="1:28" ht="22.5" customHeight="1">
      <c r="A793" s="403" t="s">
        <v>4134</v>
      </c>
      <c r="B793" s="403"/>
      <c r="C793" s="404" t="s">
        <v>51</v>
      </c>
      <c r="D793" s="405">
        <v>45651.401342592595</v>
      </c>
      <c r="E793" s="406" t="str">
        <f t="shared" si="10"/>
        <v>TRU000790</v>
      </c>
      <c r="F793" s="407" t="b">
        <v>1</v>
      </c>
      <c r="G793" s="426" t="s">
        <v>2736</v>
      </c>
      <c r="H793" s="409"/>
      <c r="I793" s="410"/>
      <c r="J793" s="411"/>
      <c r="K793" s="408" t="s">
        <v>4135</v>
      </c>
      <c r="L793" s="412"/>
      <c r="M793" s="413"/>
      <c r="N793" s="414" t="s">
        <v>71</v>
      </c>
      <c r="O793" s="415" t="s">
        <v>144</v>
      </c>
      <c r="P793" s="416" t="s">
        <v>2814</v>
      </c>
      <c r="Q793" s="208"/>
      <c r="R793" s="272"/>
      <c r="S793" s="417"/>
      <c r="T793" s="417"/>
      <c r="U793" s="415"/>
      <c r="V793" s="211"/>
      <c r="W793" s="418">
        <v>45651.401342592595</v>
      </c>
      <c r="X793" s="419"/>
      <c r="Y793" s="419" t="str">
        <f t="shared" ca="1" si="11"/>
        <v>0 วัน 0 ชั่วโมง</v>
      </c>
      <c r="Z793" s="420"/>
      <c r="AA793" s="211"/>
      <c r="AB793" s="420"/>
    </row>
    <row r="794" spans="1:28" ht="22.5" customHeight="1">
      <c r="A794" s="403" t="s">
        <v>4136</v>
      </c>
      <c r="B794" s="403"/>
      <c r="C794" s="404" t="s">
        <v>51</v>
      </c>
      <c r="D794" s="405">
        <v>45651.640972222223</v>
      </c>
      <c r="E794" s="406" t="str">
        <f t="shared" si="10"/>
        <v>TRU000791</v>
      </c>
      <c r="F794" s="407" t="b">
        <v>1</v>
      </c>
      <c r="G794" s="408" t="s">
        <v>82</v>
      </c>
      <c r="H794" s="409"/>
      <c r="I794" s="410"/>
      <c r="J794" s="411"/>
      <c r="K794" s="408" t="s">
        <v>4137</v>
      </c>
      <c r="L794" s="412"/>
      <c r="M794" s="413"/>
      <c r="N794" s="414" t="s">
        <v>3863</v>
      </c>
      <c r="O794" s="415" t="s">
        <v>144</v>
      </c>
      <c r="P794" s="416" t="s">
        <v>2814</v>
      </c>
      <c r="Q794" s="208"/>
      <c r="R794" s="272"/>
      <c r="S794" s="417"/>
      <c r="T794" s="417"/>
      <c r="U794" s="415"/>
      <c r="V794" s="211"/>
      <c r="W794" s="418">
        <v>45651.640972222223</v>
      </c>
      <c r="X794" s="419"/>
      <c r="Y794" s="419" t="str">
        <f t="shared" ca="1" si="11"/>
        <v>0 วัน 0 ชั่วโมง</v>
      </c>
      <c r="Z794" s="420"/>
      <c r="AA794" s="211"/>
      <c r="AB794" s="420"/>
    </row>
    <row r="795" spans="1:28" ht="22.5" customHeight="1">
      <c r="A795" s="403" t="s">
        <v>4138</v>
      </c>
      <c r="B795" s="403"/>
      <c r="C795" s="404" t="s">
        <v>51</v>
      </c>
      <c r="D795" s="405">
        <v>45652.392060185186</v>
      </c>
      <c r="E795" s="406" t="str">
        <f t="shared" si="10"/>
        <v>TRU000792</v>
      </c>
      <c r="F795" s="407" t="b">
        <v>1</v>
      </c>
      <c r="G795" s="426" t="s">
        <v>2736</v>
      </c>
      <c r="H795" s="409"/>
      <c r="I795" s="410"/>
      <c r="J795" s="411"/>
      <c r="K795" s="408" t="s">
        <v>4139</v>
      </c>
      <c r="L795" s="412" t="s">
        <v>4140</v>
      </c>
      <c r="M795" s="413"/>
      <c r="N795" s="414" t="s">
        <v>71</v>
      </c>
      <c r="O795" s="415" t="s">
        <v>144</v>
      </c>
      <c r="P795" s="416" t="s">
        <v>2814</v>
      </c>
      <c r="Q795" s="208"/>
      <c r="R795" s="272"/>
      <c r="S795" s="417"/>
      <c r="T795" s="417"/>
      <c r="U795" s="415"/>
      <c r="V795" s="211"/>
      <c r="W795" s="418">
        <v>45652.392060185186</v>
      </c>
      <c r="X795" s="419"/>
      <c r="Y795" s="419" t="str">
        <f t="shared" ca="1" si="11"/>
        <v>0 วัน 0 ชั่วโมง</v>
      </c>
      <c r="Z795" s="420"/>
      <c r="AA795" s="211"/>
      <c r="AB795" s="420"/>
    </row>
    <row r="796" spans="1:28" ht="22.5" customHeight="1">
      <c r="A796" s="403" t="s">
        <v>4141</v>
      </c>
      <c r="B796" s="403"/>
      <c r="C796" s="404" t="s">
        <v>51</v>
      </c>
      <c r="D796" s="405">
        <v>45652.480555555558</v>
      </c>
      <c r="E796" s="406" t="str">
        <f t="shared" si="10"/>
        <v>ALD000793</v>
      </c>
      <c r="F796" s="407" t="s">
        <v>4142</v>
      </c>
      <c r="G796" s="426" t="s">
        <v>2736</v>
      </c>
      <c r="H796" s="409"/>
      <c r="I796" s="410"/>
      <c r="J796" s="411"/>
      <c r="K796" s="408" t="s">
        <v>4143</v>
      </c>
      <c r="L796" s="412"/>
      <c r="M796" s="413"/>
      <c r="N796" s="414" t="s">
        <v>71</v>
      </c>
      <c r="O796" s="415" t="s">
        <v>144</v>
      </c>
      <c r="P796" s="416" t="s">
        <v>2814</v>
      </c>
      <c r="Q796" s="208"/>
      <c r="R796" s="272"/>
      <c r="S796" s="417"/>
      <c r="T796" s="417"/>
      <c r="U796" s="415"/>
      <c r="V796" s="211"/>
      <c r="W796" s="418">
        <v>45652.480555555558</v>
      </c>
      <c r="X796" s="419"/>
      <c r="Y796" s="419" t="str">
        <f t="shared" ca="1" si="11"/>
        <v>0 วัน 0 ชั่วโมง</v>
      </c>
      <c r="Z796" s="420"/>
      <c r="AA796" s="211"/>
      <c r="AB796" s="420"/>
    </row>
    <row r="797" spans="1:28" ht="22.5" customHeight="1">
      <c r="A797" s="403" t="s">
        <v>4144</v>
      </c>
      <c r="B797" s="403"/>
      <c r="C797" s="404" t="s">
        <v>51</v>
      </c>
      <c r="D797" s="405">
        <v>45652.55064814815</v>
      </c>
      <c r="E797" s="406" t="str">
        <f t="shared" si="10"/>
        <v>TRU000794</v>
      </c>
      <c r="F797" s="407" t="b">
        <v>1</v>
      </c>
      <c r="G797" s="426" t="s">
        <v>2736</v>
      </c>
      <c r="H797" s="409"/>
      <c r="I797" s="410"/>
      <c r="J797" s="411"/>
      <c r="K797" s="408" t="s">
        <v>4145</v>
      </c>
      <c r="L797" s="412" t="s">
        <v>4146</v>
      </c>
      <c r="M797" s="413"/>
      <c r="N797" s="414" t="s">
        <v>71</v>
      </c>
      <c r="O797" s="415" t="s">
        <v>144</v>
      </c>
      <c r="P797" s="416" t="s">
        <v>2814</v>
      </c>
      <c r="Q797" s="208"/>
      <c r="R797" s="272"/>
      <c r="S797" s="425" t="s">
        <v>2736</v>
      </c>
      <c r="T797" s="425" t="s">
        <v>2736</v>
      </c>
      <c r="U797" s="415"/>
      <c r="V797" s="211"/>
      <c r="W797" s="418">
        <v>45652.55064814815</v>
      </c>
      <c r="X797" s="419"/>
      <c r="Y797" s="419" t="str">
        <f t="shared" ca="1" si="11"/>
        <v>0 วัน 0 ชั่วโมง</v>
      </c>
      <c r="Z797" s="420"/>
      <c r="AA797" s="211"/>
      <c r="AB797" s="420"/>
    </row>
    <row r="798" spans="1:28" ht="22.5" customHeight="1">
      <c r="A798" s="403" t="s">
        <v>4147</v>
      </c>
      <c r="B798" s="403"/>
      <c r="C798" s="404" t="s">
        <v>51</v>
      </c>
      <c r="D798" s="405">
        <v>45652.552951388891</v>
      </c>
      <c r="E798" s="406" t="str">
        <f t="shared" si="10"/>
        <v>TRU000795</v>
      </c>
      <c r="F798" s="407" t="b">
        <v>1</v>
      </c>
      <c r="G798" s="426" t="s">
        <v>2736</v>
      </c>
      <c r="H798" s="409"/>
      <c r="I798" s="410"/>
      <c r="J798" s="411"/>
      <c r="K798" s="408" t="s">
        <v>4148</v>
      </c>
      <c r="L798" s="412" t="s">
        <v>4149</v>
      </c>
      <c r="M798" s="413"/>
      <c r="N798" s="414" t="s">
        <v>71</v>
      </c>
      <c r="O798" s="415" t="s">
        <v>144</v>
      </c>
      <c r="P798" s="416" t="s">
        <v>2814</v>
      </c>
      <c r="Q798" s="208"/>
      <c r="R798" s="272"/>
      <c r="S798" s="417"/>
      <c r="T798" s="417"/>
      <c r="U798" s="415"/>
      <c r="V798" s="211"/>
      <c r="W798" s="418">
        <v>45652.552951388891</v>
      </c>
      <c r="X798" s="419"/>
      <c r="Y798" s="419" t="str">
        <f t="shared" ca="1" si="11"/>
        <v>0 วัน 0 ชั่วโมง</v>
      </c>
      <c r="Z798" s="420"/>
      <c r="AA798" s="211"/>
      <c r="AB798" s="420"/>
    </row>
    <row r="799" spans="1:28" ht="22.5" customHeight="1">
      <c r="A799" s="403" t="s">
        <v>4150</v>
      </c>
      <c r="B799" s="403"/>
      <c r="C799" s="404" t="s">
        <v>51</v>
      </c>
      <c r="D799" s="405">
        <v>45652.554699074077</v>
      </c>
      <c r="E799" s="406" t="str">
        <f t="shared" si="10"/>
        <v>TRU000796</v>
      </c>
      <c r="F799" s="407" t="b">
        <v>1</v>
      </c>
      <c r="G799" s="426" t="s">
        <v>2736</v>
      </c>
      <c r="H799" s="409"/>
      <c r="I799" s="410"/>
      <c r="J799" s="411"/>
      <c r="K799" s="408" t="s">
        <v>4151</v>
      </c>
      <c r="L799" s="412" t="s">
        <v>4152</v>
      </c>
      <c r="M799" s="413"/>
      <c r="N799" s="414" t="s">
        <v>71</v>
      </c>
      <c r="O799" s="415" t="s">
        <v>144</v>
      </c>
      <c r="P799" s="416" t="s">
        <v>2814</v>
      </c>
      <c r="Q799" s="208"/>
      <c r="R799" s="272"/>
      <c r="S799" s="417"/>
      <c r="T799" s="417"/>
      <c r="U799" s="415"/>
      <c r="V799" s="211"/>
      <c r="W799" s="418">
        <v>45652.554699074077</v>
      </c>
      <c r="X799" s="419"/>
      <c r="Y799" s="419" t="str">
        <f t="shared" ca="1" si="11"/>
        <v>0 วัน 0 ชั่วโมง</v>
      </c>
      <c r="Z799" s="420"/>
      <c r="AA799" s="211"/>
      <c r="AB799" s="420"/>
    </row>
    <row r="800" spans="1:28" ht="22.5" customHeight="1">
      <c r="A800" s="403" t="s">
        <v>4153</v>
      </c>
      <c r="B800" s="403"/>
      <c r="C800" s="404"/>
      <c r="D800" s="405">
        <v>45652.578912037039</v>
      </c>
      <c r="E800" s="406" t="str">
        <f t="shared" si="10"/>
        <v>STE000797</v>
      </c>
      <c r="F800" s="407" t="s">
        <v>1022</v>
      </c>
      <c r="G800" s="426" t="s">
        <v>2736</v>
      </c>
      <c r="H800" s="409"/>
      <c r="I800" s="410"/>
      <c r="J800" s="411"/>
      <c r="K800" s="408" t="s">
        <v>4154</v>
      </c>
      <c r="L800" s="412"/>
      <c r="M800" s="413"/>
      <c r="N800" s="414" t="s">
        <v>71</v>
      </c>
      <c r="O800" s="415" t="s">
        <v>144</v>
      </c>
      <c r="P800" s="416" t="s">
        <v>2814</v>
      </c>
      <c r="Q800" s="208"/>
      <c r="R800" s="272"/>
      <c r="S800" s="417"/>
      <c r="T800" s="417"/>
      <c r="U800" s="415"/>
      <c r="V800" s="211"/>
      <c r="W800" s="418">
        <v>45652.578912037039</v>
      </c>
      <c r="X800" s="419"/>
      <c r="Y800" s="419" t="str">
        <f t="shared" ca="1" si="11"/>
        <v>0 วัน 0 ชั่วโมง</v>
      </c>
      <c r="Z800" s="420"/>
      <c r="AA800" s="211"/>
      <c r="AB800" s="420"/>
    </row>
    <row r="801" spans="1:28" ht="22.5" customHeight="1">
      <c r="A801" s="403" t="s">
        <v>4155</v>
      </c>
      <c r="B801" s="403"/>
      <c r="C801" s="404" t="s">
        <v>51</v>
      </c>
      <c r="D801" s="405">
        <v>45653.390474537038</v>
      </c>
      <c r="E801" s="406" t="str">
        <f t="shared" si="10"/>
        <v>TRU000798</v>
      </c>
      <c r="F801" s="407" t="b">
        <v>1</v>
      </c>
      <c r="G801" s="426" t="s">
        <v>2736</v>
      </c>
      <c r="H801" s="409"/>
      <c r="I801" s="410"/>
      <c r="J801" s="411"/>
      <c r="K801" s="408" t="s">
        <v>4156</v>
      </c>
      <c r="L801" s="412" t="s">
        <v>4157</v>
      </c>
      <c r="M801" s="413"/>
      <c r="N801" s="414" t="s">
        <v>71</v>
      </c>
      <c r="O801" s="415" t="s">
        <v>144</v>
      </c>
      <c r="P801" s="416" t="s">
        <v>2814</v>
      </c>
      <c r="Q801" s="208"/>
      <c r="R801" s="272"/>
      <c r="S801" s="417"/>
      <c r="T801" s="417"/>
      <c r="U801" s="415"/>
      <c r="V801" s="211"/>
      <c r="W801" s="418">
        <v>45653.390474537038</v>
      </c>
      <c r="X801" s="419"/>
      <c r="Y801" s="419" t="str">
        <f t="shared" ca="1" si="11"/>
        <v>0 วัน 0 ชั่วโมง</v>
      </c>
      <c r="Z801" s="420"/>
      <c r="AA801" s="211"/>
      <c r="AB801" s="420"/>
    </row>
    <row r="802" spans="1:28" ht="22.5" customHeight="1">
      <c r="A802" s="403" t="s">
        <v>4158</v>
      </c>
      <c r="B802" s="403"/>
      <c r="C802" s="404"/>
      <c r="D802" s="405">
        <v>45653.392372685186</v>
      </c>
      <c r="E802" s="406" t="str">
        <f t="shared" si="10"/>
        <v>TRU000799</v>
      </c>
      <c r="F802" s="407" t="b">
        <v>1</v>
      </c>
      <c r="G802" s="426" t="s">
        <v>2736</v>
      </c>
      <c r="H802" s="409"/>
      <c r="I802" s="410"/>
      <c r="J802" s="411"/>
      <c r="K802" s="408" t="s">
        <v>4159</v>
      </c>
      <c r="L802" s="412" t="s">
        <v>4160</v>
      </c>
      <c r="M802" s="413"/>
      <c r="N802" s="414" t="s">
        <v>71</v>
      </c>
      <c r="O802" s="415" t="s">
        <v>144</v>
      </c>
      <c r="P802" s="416" t="s">
        <v>2814</v>
      </c>
      <c r="Q802" s="208"/>
      <c r="R802" s="272"/>
      <c r="S802" s="417"/>
      <c r="T802" s="417"/>
      <c r="U802" s="415"/>
      <c r="V802" s="211"/>
      <c r="W802" s="418">
        <v>45653.392372685186</v>
      </c>
      <c r="X802" s="419"/>
      <c r="Y802" s="419" t="str">
        <f t="shared" ca="1" si="11"/>
        <v>0 วัน 0 ชั่วโมง</v>
      </c>
      <c r="Z802" s="420"/>
      <c r="AA802" s="211"/>
      <c r="AB802" s="420"/>
    </row>
    <row r="803" spans="1:28" ht="22.5" customHeight="1">
      <c r="A803" s="403" t="s">
        <v>4161</v>
      </c>
      <c r="B803" s="403"/>
      <c r="C803" s="404" t="s">
        <v>51</v>
      </c>
      <c r="D803" s="405">
        <v>45653.449016203704</v>
      </c>
      <c r="E803" s="406" t="str">
        <f t="shared" si="10"/>
        <v>TKC000800</v>
      </c>
      <c r="F803" s="407" t="s">
        <v>687</v>
      </c>
      <c r="G803" s="408" t="s">
        <v>3909</v>
      </c>
      <c r="H803" s="409"/>
      <c r="I803" s="410"/>
      <c r="J803" s="411"/>
      <c r="K803" s="408" t="s">
        <v>4162</v>
      </c>
      <c r="L803" s="412" t="s">
        <v>4163</v>
      </c>
      <c r="M803" s="413"/>
      <c r="N803" s="414" t="s">
        <v>71</v>
      </c>
      <c r="O803" s="415" t="s">
        <v>144</v>
      </c>
      <c r="P803" s="416" t="s">
        <v>2814</v>
      </c>
      <c r="Q803" s="208"/>
      <c r="R803" s="272"/>
      <c r="S803" s="417" t="s">
        <v>4164</v>
      </c>
      <c r="T803" s="417" t="s">
        <v>4165</v>
      </c>
      <c r="U803" s="415"/>
      <c r="V803" s="211"/>
      <c r="W803" s="418">
        <v>45653.449016203704</v>
      </c>
      <c r="X803" s="419"/>
      <c r="Y803" s="419" t="str">
        <f t="shared" ca="1" si="11"/>
        <v>0 วัน 0 ชั่วโมง</v>
      </c>
      <c r="Z803" s="420"/>
      <c r="AA803" s="211" t="s">
        <v>4164</v>
      </c>
      <c r="AB803" s="420"/>
    </row>
    <row r="804" spans="1:28" ht="22.5" customHeight="1">
      <c r="A804" s="403" t="s">
        <v>4166</v>
      </c>
      <c r="B804" s="403"/>
      <c r="C804" s="404" t="s">
        <v>51</v>
      </c>
      <c r="D804" s="405">
        <v>45653.545162037037</v>
      </c>
      <c r="E804" s="406" t="str">
        <f t="shared" si="10"/>
        <v>TRU000801</v>
      </c>
      <c r="F804" s="407" t="b">
        <v>1</v>
      </c>
      <c r="G804" s="408" t="s">
        <v>3902</v>
      </c>
      <c r="H804" s="409"/>
      <c r="I804" s="410"/>
      <c r="J804" s="411"/>
      <c r="K804" s="408" t="s">
        <v>4167</v>
      </c>
      <c r="L804" s="412" t="s">
        <v>4168</v>
      </c>
      <c r="M804" s="413" t="b">
        <v>1</v>
      </c>
      <c r="N804" s="414" t="s">
        <v>71</v>
      </c>
      <c r="O804" s="415" t="s">
        <v>144</v>
      </c>
      <c r="P804" s="416" t="s">
        <v>2814</v>
      </c>
      <c r="Q804" s="208"/>
      <c r="R804" s="272"/>
      <c r="S804" s="417" t="s">
        <v>4169</v>
      </c>
      <c r="T804" s="417" t="s">
        <v>302</v>
      </c>
      <c r="U804" s="415"/>
      <c r="V804" s="211"/>
      <c r="W804" s="418">
        <v>45653.545162037037</v>
      </c>
      <c r="X804" s="419"/>
      <c r="Y804" s="419" t="str">
        <f t="shared" ca="1" si="11"/>
        <v>0 วัน 0 ชั่วโมง</v>
      </c>
      <c r="Z804" s="420"/>
      <c r="AA804" s="211"/>
      <c r="AB804" s="420"/>
    </row>
    <row r="805" spans="1:28" ht="22.5" customHeight="1">
      <c r="A805" s="424" t="s">
        <v>4170</v>
      </c>
      <c r="B805" s="403"/>
      <c r="C805" s="404" t="s">
        <v>51</v>
      </c>
      <c r="D805" s="405">
        <v>45653.548055555555</v>
      </c>
      <c r="E805" s="406" t="str">
        <f t="shared" si="10"/>
        <v>TRU000802</v>
      </c>
      <c r="F805" s="407" t="b">
        <v>1</v>
      </c>
      <c r="G805" s="426" t="s">
        <v>2736</v>
      </c>
      <c r="H805" s="409"/>
      <c r="I805" s="410"/>
      <c r="J805" s="411"/>
      <c r="K805" s="408" t="s">
        <v>4171</v>
      </c>
      <c r="L805" s="412" t="s">
        <v>4172</v>
      </c>
      <c r="M805" s="413" t="b">
        <v>1</v>
      </c>
      <c r="N805" s="414" t="s">
        <v>71</v>
      </c>
      <c r="O805" s="415" t="s">
        <v>144</v>
      </c>
      <c r="P805" s="416" t="s">
        <v>2814</v>
      </c>
      <c r="Q805" s="208"/>
      <c r="R805" s="272"/>
      <c r="S805" s="417" t="s">
        <v>4173</v>
      </c>
      <c r="T805" s="417" t="s">
        <v>302</v>
      </c>
      <c r="U805" s="415"/>
      <c r="V805" s="211"/>
      <c r="W805" s="418">
        <v>45654.548055555555</v>
      </c>
      <c r="X805" s="419"/>
      <c r="Y805" s="419" t="str">
        <f t="shared" ca="1" si="11"/>
        <v>1 วัน 0 ชั่วโมง</v>
      </c>
      <c r="Z805" s="420"/>
      <c r="AA805" s="211"/>
      <c r="AB805" s="420"/>
    </row>
    <row r="806" spans="1:28" ht="22.5" customHeight="1">
      <c r="A806" s="403" t="s">
        <v>4174</v>
      </c>
      <c r="B806" s="403"/>
      <c r="C806" s="404" t="s">
        <v>51</v>
      </c>
      <c r="D806" s="405">
        <v>45653.59302083333</v>
      </c>
      <c r="E806" s="406" t="str">
        <f t="shared" si="10"/>
        <v>BMN000803</v>
      </c>
      <c r="F806" s="407" t="s">
        <v>112</v>
      </c>
      <c r="G806" s="408" t="s">
        <v>1464</v>
      </c>
      <c r="H806" s="409"/>
      <c r="I806" s="410"/>
      <c r="J806" s="411"/>
      <c r="K806" s="408" t="s">
        <v>4175</v>
      </c>
      <c r="L806" s="412" t="s">
        <v>4176</v>
      </c>
      <c r="M806" s="413"/>
      <c r="N806" s="414" t="s">
        <v>57</v>
      </c>
      <c r="O806" s="415" t="s">
        <v>144</v>
      </c>
      <c r="P806" s="416"/>
      <c r="Q806" s="208"/>
      <c r="R806" s="272"/>
      <c r="S806" s="417" t="s">
        <v>4177</v>
      </c>
      <c r="T806" s="417" t="s">
        <v>302</v>
      </c>
      <c r="U806" s="415"/>
      <c r="V806" s="211" t="s">
        <v>4178</v>
      </c>
      <c r="W806" s="418">
        <v>45653.59302083333</v>
      </c>
      <c r="X806" s="419"/>
      <c r="Y806" s="419" t="str">
        <f t="shared" ca="1" si="11"/>
        <v>0 วัน 0 ชั่วโมง</v>
      </c>
      <c r="Z806" s="420"/>
      <c r="AA806" s="211"/>
      <c r="AB806" s="420"/>
    </row>
    <row r="807" spans="1:28" ht="22.5" customHeight="1">
      <c r="A807" s="403" t="s">
        <v>4179</v>
      </c>
      <c r="B807" s="403"/>
      <c r="C807" s="404" t="s">
        <v>51</v>
      </c>
      <c r="D807" s="405">
        <v>45653.669456018521</v>
      </c>
      <c r="E807" s="406" t="str">
        <f t="shared" si="10"/>
        <v>TRU000804</v>
      </c>
      <c r="F807" s="407" t="b">
        <v>1</v>
      </c>
      <c r="G807" s="408" t="s">
        <v>4180</v>
      </c>
      <c r="H807" s="409"/>
      <c r="I807" s="410"/>
      <c r="J807" s="411"/>
      <c r="K807" s="408" t="s">
        <v>4181</v>
      </c>
      <c r="L807" s="412" t="s">
        <v>4182</v>
      </c>
      <c r="M807" s="413"/>
      <c r="N807" s="414" t="s">
        <v>71</v>
      </c>
      <c r="O807" s="415" t="s">
        <v>144</v>
      </c>
      <c r="P807" s="416" t="s">
        <v>2814</v>
      </c>
      <c r="Q807" s="208"/>
      <c r="R807" s="272"/>
      <c r="S807" s="417" t="s">
        <v>4183</v>
      </c>
      <c r="T807" s="417" t="s">
        <v>4184</v>
      </c>
      <c r="U807" s="415"/>
      <c r="V807" s="211"/>
      <c r="W807" s="418">
        <v>45653.669456018521</v>
      </c>
      <c r="X807" s="419"/>
      <c r="Y807" s="419" t="str">
        <f t="shared" ca="1" si="11"/>
        <v>0 วัน 0 ชั่วโมง</v>
      </c>
      <c r="Z807" s="420"/>
      <c r="AA807" s="211"/>
      <c r="AB807" s="420"/>
    </row>
    <row r="808" spans="1:28" ht="22.5" customHeight="1">
      <c r="A808" s="403" t="s">
        <v>4185</v>
      </c>
      <c r="B808" s="403"/>
      <c r="C808" s="404" t="s">
        <v>51</v>
      </c>
      <c r="D808" s="405">
        <v>45654.382418981484</v>
      </c>
      <c r="E808" s="406" t="str">
        <f t="shared" si="10"/>
        <v>BMN000805</v>
      </c>
      <c r="F808" s="407" t="s">
        <v>112</v>
      </c>
      <c r="G808" s="408" t="s">
        <v>4186</v>
      </c>
      <c r="H808" s="409"/>
      <c r="I808" s="410"/>
      <c r="J808" s="411"/>
      <c r="K808" s="408" t="s">
        <v>4187</v>
      </c>
      <c r="L808" s="412" t="s">
        <v>4188</v>
      </c>
      <c r="M808" s="413"/>
      <c r="N808" s="414" t="s">
        <v>57</v>
      </c>
      <c r="O808" s="415" t="s">
        <v>466</v>
      </c>
      <c r="P808" s="416"/>
      <c r="Q808" s="208"/>
      <c r="R808" s="272"/>
      <c r="S808" s="417" t="s">
        <v>4189</v>
      </c>
      <c r="T808" s="417" t="s">
        <v>696</v>
      </c>
      <c r="U808" s="415"/>
      <c r="V808" s="211"/>
      <c r="W808" s="418">
        <v>45654.382418981484</v>
      </c>
      <c r="X808" s="419"/>
      <c r="Y808" s="419" t="str">
        <f t="shared" ca="1" si="11"/>
        <v>0 วัน 0 ชั่วโมง</v>
      </c>
      <c r="Z808" s="420"/>
      <c r="AA808" s="211" t="s">
        <v>4189</v>
      </c>
      <c r="AB808" s="420"/>
    </row>
    <row r="809" spans="1:28" ht="22.5" customHeight="1">
      <c r="A809" s="403" t="s">
        <v>4190</v>
      </c>
      <c r="B809" s="403"/>
      <c r="C809" s="404" t="s">
        <v>51</v>
      </c>
      <c r="D809" s="405">
        <v>45654.396655092591</v>
      </c>
      <c r="E809" s="406" t="str">
        <f t="shared" si="10"/>
        <v>EVE000806</v>
      </c>
      <c r="F809" s="407" t="s">
        <v>299</v>
      </c>
      <c r="G809" s="408" t="s">
        <v>4191</v>
      </c>
      <c r="H809" s="409"/>
      <c r="I809" s="410"/>
      <c r="J809" s="411"/>
      <c r="K809" s="408" t="s">
        <v>3850</v>
      </c>
      <c r="L809" s="412" t="s">
        <v>4192</v>
      </c>
      <c r="M809" s="413"/>
      <c r="N809" s="414" t="s">
        <v>57</v>
      </c>
      <c r="O809" s="415" t="s">
        <v>144</v>
      </c>
      <c r="P809" s="416"/>
      <c r="Q809" s="208"/>
      <c r="R809" s="272"/>
      <c r="S809" s="417" t="s">
        <v>4193</v>
      </c>
      <c r="T809" s="417"/>
      <c r="U809" s="415"/>
      <c r="V809" s="211"/>
      <c r="W809" s="418">
        <v>45654.396655092591</v>
      </c>
      <c r="X809" s="419"/>
      <c r="Y809" s="419" t="str">
        <f t="shared" ca="1" si="11"/>
        <v>0 วัน 0 ชั่วโมง</v>
      </c>
      <c r="Z809" s="420"/>
      <c r="AA809" s="211" t="s">
        <v>4194</v>
      </c>
      <c r="AB809" s="420"/>
    </row>
    <row r="810" spans="1:28" ht="22.5" customHeight="1">
      <c r="A810" s="403" t="s">
        <v>4195</v>
      </c>
      <c r="B810" s="403"/>
      <c r="C810" s="404" t="s">
        <v>51</v>
      </c>
      <c r="D810" s="405">
        <v>45660.359594907408</v>
      </c>
      <c r="E810" s="406" t="str">
        <f t="shared" si="10"/>
        <v>SUS000807</v>
      </c>
      <c r="F810" s="407" t="s">
        <v>1024</v>
      </c>
      <c r="G810" s="408" t="s">
        <v>1038</v>
      </c>
      <c r="H810" s="409"/>
      <c r="I810" s="410"/>
      <c r="J810" s="411"/>
      <c r="K810" s="408" t="s">
        <v>1283</v>
      </c>
      <c r="L810" s="412" t="s">
        <v>4196</v>
      </c>
      <c r="M810" s="413"/>
      <c r="N810" s="414" t="s">
        <v>4197</v>
      </c>
      <c r="O810" s="415" t="s">
        <v>144</v>
      </c>
      <c r="P810" s="416"/>
      <c r="Q810" s="208"/>
      <c r="R810" s="272"/>
      <c r="S810" s="417" t="s">
        <v>4198</v>
      </c>
      <c r="T810" s="417" t="s">
        <v>2625</v>
      </c>
      <c r="U810" s="415"/>
      <c r="V810" s="211" t="s">
        <v>4199</v>
      </c>
      <c r="W810" s="418">
        <v>45660.359594907408</v>
      </c>
      <c r="X810" s="419"/>
      <c r="Y810" s="419" t="str">
        <f t="shared" ca="1" si="11"/>
        <v>0 วัน 0 ชั่วโมง</v>
      </c>
      <c r="Z810" s="420"/>
      <c r="AA810" s="211"/>
      <c r="AB810" s="420"/>
    </row>
    <row r="811" spans="1:28" ht="22.5" customHeight="1">
      <c r="A811" s="403" t="s">
        <v>4200</v>
      </c>
      <c r="B811" s="424" t="s">
        <v>4201</v>
      </c>
      <c r="C811" s="404" t="s">
        <v>51</v>
      </c>
      <c r="D811" s="405">
        <v>45660.361192129632</v>
      </c>
      <c r="E811" s="406" t="str">
        <f t="shared" si="10"/>
        <v>TRU000808</v>
      </c>
      <c r="F811" s="407" t="b">
        <v>1</v>
      </c>
      <c r="G811" s="408" t="s">
        <v>420</v>
      </c>
      <c r="H811" s="409"/>
      <c r="I811" s="410" t="s">
        <v>4202</v>
      </c>
      <c r="J811" s="421" t="s">
        <v>4203</v>
      </c>
      <c r="K811" s="408" t="s">
        <v>4204</v>
      </c>
      <c r="L811" s="412" t="s">
        <v>4205</v>
      </c>
      <c r="M811" s="413"/>
      <c r="N811" s="414" t="s">
        <v>67</v>
      </c>
      <c r="O811" s="415" t="s">
        <v>144</v>
      </c>
      <c r="P811" s="416"/>
      <c r="Q811" s="208"/>
      <c r="R811" s="272"/>
      <c r="S811" s="417"/>
      <c r="T811" s="417"/>
      <c r="U811" s="415"/>
      <c r="V811" s="211"/>
      <c r="W811" s="418">
        <v>45660.361192129632</v>
      </c>
      <c r="X811" s="419"/>
      <c r="Y811" s="419" t="str">
        <f t="shared" ca="1" si="11"/>
        <v>0 วัน 0 ชั่วโมง</v>
      </c>
      <c r="Z811" s="420"/>
      <c r="AA811" s="211"/>
      <c r="AB811" s="420"/>
    </row>
    <row r="812" spans="1:28" ht="22.5" customHeight="1">
      <c r="A812" s="403" t="s">
        <v>4206</v>
      </c>
      <c r="B812" s="403"/>
      <c r="C812" s="404" t="s">
        <v>51</v>
      </c>
      <c r="D812" s="405">
        <v>45660.406041666669</v>
      </c>
      <c r="E812" s="406" t="str">
        <f t="shared" si="10"/>
        <v>RIC000809</v>
      </c>
      <c r="F812" s="407" t="s">
        <v>284</v>
      </c>
      <c r="G812" s="408" t="s">
        <v>4207</v>
      </c>
      <c r="H812" s="409"/>
      <c r="I812" s="410"/>
      <c r="J812" s="411"/>
      <c r="K812" s="408" t="s">
        <v>4208</v>
      </c>
      <c r="L812" s="412" t="s">
        <v>4209</v>
      </c>
      <c r="M812" s="413"/>
      <c r="N812" s="414" t="s">
        <v>57</v>
      </c>
      <c r="O812" s="415" t="s">
        <v>144</v>
      </c>
      <c r="P812" s="416"/>
      <c r="Q812" s="208"/>
      <c r="R812" s="272"/>
      <c r="S812" s="417" t="s">
        <v>4210</v>
      </c>
      <c r="T812" s="417" t="s">
        <v>2625</v>
      </c>
      <c r="U812" s="415"/>
      <c r="V812" s="211" t="s">
        <v>4211</v>
      </c>
      <c r="W812" s="418">
        <v>45660.406041666669</v>
      </c>
      <c r="X812" s="419"/>
      <c r="Y812" s="419" t="str">
        <f t="shared" ca="1" si="11"/>
        <v>0 วัน 0 ชั่วโมง</v>
      </c>
      <c r="Z812" s="420"/>
      <c r="AA812" s="211"/>
      <c r="AB812" s="420"/>
    </row>
    <row r="813" spans="1:28" ht="22.5" customHeight="1">
      <c r="A813" s="403" t="s">
        <v>4212</v>
      </c>
      <c r="B813" s="403"/>
      <c r="C813" s="404" t="s">
        <v>61</v>
      </c>
      <c r="D813" s="405">
        <v>45660.406655092593</v>
      </c>
      <c r="E813" s="406" t="str">
        <f t="shared" si="10"/>
        <v>CHA000810</v>
      </c>
      <c r="F813" s="407" t="s">
        <v>886</v>
      </c>
      <c r="G813" s="408" t="s">
        <v>4213</v>
      </c>
      <c r="H813" s="409"/>
      <c r="I813" s="410"/>
      <c r="J813" s="411"/>
      <c r="K813" s="408" t="s">
        <v>4214</v>
      </c>
      <c r="L813" s="412" t="s">
        <v>4215</v>
      </c>
      <c r="M813" s="413"/>
      <c r="N813" s="414" t="s">
        <v>57</v>
      </c>
      <c r="O813" s="415" t="s">
        <v>466</v>
      </c>
      <c r="P813" s="416"/>
      <c r="Q813" s="208"/>
      <c r="R813" s="272"/>
      <c r="S813" s="417" t="s">
        <v>4216</v>
      </c>
      <c r="T813" s="417" t="s">
        <v>4217</v>
      </c>
      <c r="U813" s="415"/>
      <c r="V813" s="211"/>
      <c r="W813" s="418">
        <v>45660.406655092593</v>
      </c>
      <c r="X813" s="419"/>
      <c r="Y813" s="419" t="str">
        <f t="shared" ca="1" si="11"/>
        <v>0 วัน 0 ชั่วโมง</v>
      </c>
      <c r="Z813" s="420"/>
      <c r="AA813" s="211"/>
      <c r="AB813" s="420"/>
    </row>
    <row r="814" spans="1:28" ht="22.5" customHeight="1">
      <c r="A814" s="403" t="s">
        <v>4218</v>
      </c>
      <c r="B814" s="403"/>
      <c r="C814" s="404" t="s">
        <v>51</v>
      </c>
      <c r="D814" s="405">
        <v>45660.409097222226</v>
      </c>
      <c r="E814" s="406" t="str">
        <f t="shared" si="10"/>
        <v>TRU000811</v>
      </c>
      <c r="F814" s="407" t="b">
        <v>1</v>
      </c>
      <c r="G814" s="408" t="s">
        <v>380</v>
      </c>
      <c r="H814" s="409"/>
      <c r="I814" s="410"/>
      <c r="J814" s="411"/>
      <c r="K814" s="408" t="s">
        <v>4219</v>
      </c>
      <c r="L814" s="412" t="s">
        <v>4220</v>
      </c>
      <c r="M814" s="413"/>
      <c r="N814" s="414" t="s">
        <v>67</v>
      </c>
      <c r="O814" s="415" t="s">
        <v>144</v>
      </c>
      <c r="P814" s="416"/>
      <c r="Q814" s="208"/>
      <c r="R814" s="272"/>
      <c r="S814" s="417" t="s">
        <v>68</v>
      </c>
      <c r="T814" s="417" t="s">
        <v>4221</v>
      </c>
      <c r="U814" s="415"/>
      <c r="V814" s="211" t="s">
        <v>4222</v>
      </c>
      <c r="W814" s="418">
        <v>45660.409097222226</v>
      </c>
      <c r="X814" s="419"/>
      <c r="Y814" s="419" t="str">
        <f t="shared" ca="1" si="11"/>
        <v>0 วัน 0 ชั่วโมง</v>
      </c>
      <c r="Z814" s="420"/>
      <c r="AA814" s="211"/>
      <c r="AB814" s="420"/>
    </row>
    <row r="815" spans="1:28" ht="22.5" customHeight="1">
      <c r="A815" s="403" t="s">
        <v>4223</v>
      </c>
      <c r="B815" s="403"/>
      <c r="C815" s="404" t="s">
        <v>51</v>
      </c>
      <c r="D815" s="405">
        <v>45660.446736111109</v>
      </c>
      <c r="E815" s="406" t="str">
        <f t="shared" si="10"/>
        <v>BMN000812</v>
      </c>
      <c r="F815" s="407" t="s">
        <v>112</v>
      </c>
      <c r="G815" s="408" t="s">
        <v>4224</v>
      </c>
      <c r="H815" s="409"/>
      <c r="I815" s="410"/>
      <c r="J815" s="411"/>
      <c r="K815" s="408" t="s">
        <v>4225</v>
      </c>
      <c r="L815" s="412" t="s">
        <v>4226</v>
      </c>
      <c r="M815" s="413"/>
      <c r="N815" s="414" t="s">
        <v>4227</v>
      </c>
      <c r="O815" s="415" t="s">
        <v>144</v>
      </c>
      <c r="P815" s="416"/>
      <c r="Q815" s="208"/>
      <c r="R815" s="272"/>
      <c r="S815" s="417" t="s">
        <v>1233</v>
      </c>
      <c r="T815" s="425" t="s">
        <v>2736</v>
      </c>
      <c r="U815" s="415"/>
      <c r="V815" s="211"/>
      <c r="W815" s="418">
        <v>45660.446736111109</v>
      </c>
      <c r="X815" s="419"/>
      <c r="Y815" s="419" t="str">
        <f t="shared" ca="1" si="11"/>
        <v>0 วัน 0 ชั่วโมง</v>
      </c>
      <c r="Z815" s="420"/>
      <c r="AA815" s="211"/>
      <c r="AB815" s="420"/>
    </row>
    <row r="816" spans="1:28" ht="22.5" customHeight="1">
      <c r="A816" s="403" t="s">
        <v>4228</v>
      </c>
      <c r="B816" s="403"/>
      <c r="C816" s="404" t="s">
        <v>51</v>
      </c>
      <c r="D816" s="405">
        <v>45660.448009259257</v>
      </c>
      <c r="E816" s="406" t="str">
        <f t="shared" si="10"/>
        <v>BMN000813</v>
      </c>
      <c r="F816" s="407" t="s">
        <v>112</v>
      </c>
      <c r="G816" s="408" t="s">
        <v>494</v>
      </c>
      <c r="H816" s="409"/>
      <c r="I816" s="410"/>
      <c r="J816" s="411"/>
      <c r="K816" s="408" t="s">
        <v>4229</v>
      </c>
      <c r="L816" s="412" t="s">
        <v>4230</v>
      </c>
      <c r="M816" s="413"/>
      <c r="N816" s="414" t="s">
        <v>4227</v>
      </c>
      <c r="O816" s="415" t="s">
        <v>144</v>
      </c>
      <c r="P816" s="416"/>
      <c r="Q816" s="208"/>
      <c r="R816" s="272"/>
      <c r="S816" s="417" t="s">
        <v>4231</v>
      </c>
      <c r="T816" s="425" t="s">
        <v>2736</v>
      </c>
      <c r="U816" s="415"/>
      <c r="V816" s="211"/>
      <c r="W816" s="418">
        <v>45660.448009259257</v>
      </c>
      <c r="X816" s="419"/>
      <c r="Y816" s="419" t="str">
        <f t="shared" ca="1" si="11"/>
        <v>0 วัน 0 ชั่วโมง</v>
      </c>
      <c r="Z816" s="420"/>
      <c r="AA816" s="211"/>
      <c r="AB816" s="420"/>
    </row>
    <row r="817" spans="1:28" ht="22.5" customHeight="1">
      <c r="A817" s="403" t="s">
        <v>4232</v>
      </c>
      <c r="B817" s="403"/>
      <c r="C817" s="404" t="s">
        <v>51</v>
      </c>
      <c r="D817" s="405">
        <v>45660.448738425926</v>
      </c>
      <c r="E817" s="406" t="str">
        <f t="shared" si="10"/>
        <v>BMN000814</v>
      </c>
      <c r="F817" s="407" t="s">
        <v>112</v>
      </c>
      <c r="G817" s="408" t="s">
        <v>3143</v>
      </c>
      <c r="H817" s="409"/>
      <c r="I817" s="410"/>
      <c r="J817" s="411"/>
      <c r="K817" s="408" t="s">
        <v>4233</v>
      </c>
      <c r="L817" s="412" t="s">
        <v>4234</v>
      </c>
      <c r="M817" s="413"/>
      <c r="N817" s="414" t="s">
        <v>4227</v>
      </c>
      <c r="O817" s="415" t="s">
        <v>144</v>
      </c>
      <c r="P817" s="416"/>
      <c r="Q817" s="208"/>
      <c r="R817" s="272"/>
      <c r="S817" s="417" t="s">
        <v>4235</v>
      </c>
      <c r="T817" s="425" t="s">
        <v>2736</v>
      </c>
      <c r="U817" s="415"/>
      <c r="V817" s="211"/>
      <c r="W817" s="418">
        <v>45660.448738425926</v>
      </c>
      <c r="X817" s="419"/>
      <c r="Y817" s="419" t="str">
        <f t="shared" ca="1" si="11"/>
        <v>0 วัน 0 ชั่วโมง</v>
      </c>
      <c r="Z817" s="420"/>
      <c r="AA817" s="211"/>
      <c r="AB817" s="420"/>
    </row>
    <row r="818" spans="1:28" ht="22.5" customHeight="1">
      <c r="A818" s="403" t="s">
        <v>4236</v>
      </c>
      <c r="B818" s="403"/>
      <c r="C818" s="404" t="s">
        <v>51</v>
      </c>
      <c r="D818" s="405">
        <v>45660.547777777778</v>
      </c>
      <c r="E818" s="406" t="str">
        <f t="shared" si="10"/>
        <v>LAB000815</v>
      </c>
      <c r="F818" s="407" t="s">
        <v>462</v>
      </c>
      <c r="G818" s="408" t="s">
        <v>2361</v>
      </c>
      <c r="H818" s="409"/>
      <c r="I818" s="410"/>
      <c r="J818" s="411"/>
      <c r="K818" s="408" t="s">
        <v>4237</v>
      </c>
      <c r="L818" s="412" t="s">
        <v>4238</v>
      </c>
      <c r="M818" s="413"/>
      <c r="N818" s="414" t="s">
        <v>57</v>
      </c>
      <c r="O818" s="415" t="s">
        <v>144</v>
      </c>
      <c r="P818" s="416"/>
      <c r="Q818" s="208"/>
      <c r="R818" s="272"/>
      <c r="S818" s="417" t="s">
        <v>4239</v>
      </c>
      <c r="T818" s="417" t="s">
        <v>2625</v>
      </c>
      <c r="U818" s="415"/>
      <c r="V818" s="211" t="s">
        <v>4240</v>
      </c>
      <c r="W818" s="418">
        <v>45660.547777777778</v>
      </c>
      <c r="X818" s="419"/>
      <c r="Y818" s="419" t="str">
        <f t="shared" ca="1" si="11"/>
        <v>0 วัน 0 ชั่วโมง</v>
      </c>
      <c r="Z818" s="420"/>
      <c r="AA818" s="211"/>
      <c r="AB818" s="420"/>
    </row>
    <row r="819" spans="1:28" ht="22.5" customHeight="1">
      <c r="A819" s="403" t="s">
        <v>4241</v>
      </c>
      <c r="B819" s="403"/>
      <c r="C819" s="404" t="s">
        <v>51</v>
      </c>
      <c r="D819" s="405">
        <v>45660.638622685183</v>
      </c>
      <c r="E819" s="406" t="str">
        <f t="shared" si="10"/>
        <v>ADI000816</v>
      </c>
      <c r="F819" s="407" t="s">
        <v>846</v>
      </c>
      <c r="G819" s="408" t="s">
        <v>82</v>
      </c>
      <c r="H819" s="409"/>
      <c r="I819" s="410"/>
      <c r="J819" s="411"/>
      <c r="K819" s="408" t="s">
        <v>4242</v>
      </c>
      <c r="L819" s="412" t="s">
        <v>4243</v>
      </c>
      <c r="M819" s="413" t="b">
        <v>1</v>
      </c>
      <c r="N819" s="414" t="s">
        <v>71</v>
      </c>
      <c r="O819" s="415" t="s">
        <v>144</v>
      </c>
      <c r="P819" s="416" t="s">
        <v>292</v>
      </c>
      <c r="Q819" s="208"/>
      <c r="R819" s="272"/>
      <c r="S819" s="417" t="s">
        <v>4244</v>
      </c>
      <c r="T819" s="417" t="s">
        <v>302</v>
      </c>
      <c r="U819" s="415"/>
      <c r="V819" s="211"/>
      <c r="W819" s="418">
        <v>45660.638622685183</v>
      </c>
      <c r="X819" s="419"/>
      <c r="Y819" s="419" t="str">
        <f t="shared" ca="1" si="11"/>
        <v>0 วัน 0 ชั่วโมง</v>
      </c>
      <c r="Z819" s="420"/>
      <c r="AA819" s="211" t="s">
        <v>4245</v>
      </c>
      <c r="AB819" s="420"/>
    </row>
    <row r="820" spans="1:28" ht="22.5" customHeight="1">
      <c r="A820" s="403" t="s">
        <v>4246</v>
      </c>
      <c r="B820" s="403"/>
      <c r="C820" s="404" t="s">
        <v>51</v>
      </c>
      <c r="D820" s="405">
        <v>45660.639907407407</v>
      </c>
      <c r="E820" s="406" t="str">
        <f t="shared" si="10"/>
        <v>POP000817</v>
      </c>
      <c r="F820" s="407" t="s">
        <v>998</v>
      </c>
      <c r="G820" s="408" t="s">
        <v>1038</v>
      </c>
      <c r="H820" s="409"/>
      <c r="I820" s="410"/>
      <c r="J820" s="411"/>
      <c r="K820" s="408" t="s">
        <v>4247</v>
      </c>
      <c r="L820" s="412" t="s">
        <v>4248</v>
      </c>
      <c r="M820" s="413"/>
      <c r="N820" s="414" t="s">
        <v>3863</v>
      </c>
      <c r="O820" s="415" t="s">
        <v>144</v>
      </c>
      <c r="P820" s="416" t="s">
        <v>2814</v>
      </c>
      <c r="Q820" s="208"/>
      <c r="R820" s="272"/>
      <c r="S820" s="417" t="s">
        <v>4249</v>
      </c>
      <c r="T820" s="417" t="s">
        <v>302</v>
      </c>
      <c r="U820" s="415"/>
      <c r="V820" s="211"/>
      <c r="W820" s="418">
        <v>45660.639907407407</v>
      </c>
      <c r="X820" s="419"/>
      <c r="Y820" s="419" t="str">
        <f t="shared" ca="1" si="11"/>
        <v>0 วัน 0 ชั่วโมง</v>
      </c>
      <c r="Z820" s="420"/>
      <c r="AA820" s="211"/>
      <c r="AB820" s="420"/>
    </row>
    <row r="821" spans="1:28" ht="22.5" customHeight="1">
      <c r="A821" s="403" t="s">
        <v>4250</v>
      </c>
      <c r="B821" s="403"/>
      <c r="C821" s="404" t="s">
        <v>51</v>
      </c>
      <c r="D821" s="405">
        <v>45660.641284722224</v>
      </c>
      <c r="E821" s="406" t="str">
        <f t="shared" si="10"/>
        <v>POP000818</v>
      </c>
      <c r="F821" s="407" t="s">
        <v>998</v>
      </c>
      <c r="G821" s="408" t="s">
        <v>82</v>
      </c>
      <c r="H821" s="409"/>
      <c r="I821" s="410"/>
      <c r="J821" s="411"/>
      <c r="K821" s="408" t="s">
        <v>4251</v>
      </c>
      <c r="L821" s="412" t="s">
        <v>4252</v>
      </c>
      <c r="M821" s="413" t="b">
        <v>1</v>
      </c>
      <c r="N821" s="414" t="s">
        <v>71</v>
      </c>
      <c r="O821" s="415" t="s">
        <v>144</v>
      </c>
      <c r="P821" s="416" t="s">
        <v>292</v>
      </c>
      <c r="Q821" s="208"/>
      <c r="R821" s="272"/>
      <c r="S821" s="417" t="s">
        <v>4253</v>
      </c>
      <c r="T821" s="417" t="s">
        <v>4254</v>
      </c>
      <c r="U821" s="415" t="s">
        <v>71</v>
      </c>
      <c r="V821" s="211"/>
      <c r="W821" s="418">
        <v>45660.682951388888</v>
      </c>
      <c r="X821" s="419"/>
      <c r="Y821" s="419" t="str">
        <f t="shared" ca="1" si="11"/>
        <v>0.04 วัน 1 ชั่วโมง</v>
      </c>
      <c r="Z821" s="420"/>
      <c r="AA821" s="211"/>
      <c r="AB821" s="420"/>
    </row>
    <row r="822" spans="1:28" ht="22.5" customHeight="1">
      <c r="A822" s="403" t="s">
        <v>4255</v>
      </c>
      <c r="B822" s="403"/>
      <c r="C822" s="404" t="s">
        <v>51</v>
      </c>
      <c r="D822" s="405">
        <v>45660.688414351855</v>
      </c>
      <c r="E822" s="406" t="str">
        <f t="shared" si="10"/>
        <v>DIO000819</v>
      </c>
      <c r="F822" s="407" t="s">
        <v>904</v>
      </c>
      <c r="G822" s="426" t="s">
        <v>2736</v>
      </c>
      <c r="H822" s="409"/>
      <c r="I822" s="410"/>
      <c r="J822" s="411"/>
      <c r="K822" s="408" t="s">
        <v>4256</v>
      </c>
      <c r="L822" s="412" t="s">
        <v>4257</v>
      </c>
      <c r="M822" s="413" t="b">
        <v>1</v>
      </c>
      <c r="N822" s="414" t="s">
        <v>71</v>
      </c>
      <c r="O822" s="415" t="s">
        <v>144</v>
      </c>
      <c r="P822" s="416" t="s">
        <v>4258</v>
      </c>
      <c r="Q822" s="208"/>
      <c r="R822" s="272"/>
      <c r="S822" s="417" t="s">
        <v>4244</v>
      </c>
      <c r="T822" s="417" t="s">
        <v>302</v>
      </c>
      <c r="U822" s="415"/>
      <c r="V822" s="211"/>
      <c r="W822" s="418">
        <v>45661.688414351855</v>
      </c>
      <c r="X822" s="419"/>
      <c r="Y822" s="419" t="str">
        <f t="shared" ca="1" si="11"/>
        <v>1 วัน 0 ชั่วโมง</v>
      </c>
      <c r="Z822" s="420"/>
      <c r="AA822" s="211"/>
      <c r="AB822" s="420"/>
    </row>
    <row r="823" spans="1:28" ht="22.5" customHeight="1">
      <c r="A823" s="403" t="s">
        <v>4259</v>
      </c>
      <c r="B823" s="403"/>
      <c r="C823" s="404" t="s">
        <v>51</v>
      </c>
      <c r="D823" s="405">
        <v>45661.361481481479</v>
      </c>
      <c r="E823" s="406" t="str">
        <f t="shared" si="10"/>
        <v>TRU000820</v>
      </c>
      <c r="F823" s="407" t="b">
        <v>1</v>
      </c>
      <c r="G823" s="426" t="s">
        <v>2736</v>
      </c>
      <c r="H823" s="409"/>
      <c r="I823" s="410"/>
      <c r="J823" s="411"/>
      <c r="K823" s="408" t="s">
        <v>4260</v>
      </c>
      <c r="L823" s="412" t="s">
        <v>4261</v>
      </c>
      <c r="M823" s="413"/>
      <c r="N823" s="414" t="s">
        <v>71</v>
      </c>
      <c r="O823" s="415" t="s">
        <v>144</v>
      </c>
      <c r="P823" s="416" t="s">
        <v>4262</v>
      </c>
      <c r="Q823" s="208"/>
      <c r="R823" s="272"/>
      <c r="S823" s="417"/>
      <c r="T823" s="417"/>
      <c r="U823" s="415"/>
      <c r="V823" s="211"/>
      <c r="W823" s="418">
        <v>45661.361481481479</v>
      </c>
      <c r="X823" s="419"/>
      <c r="Y823" s="419" t="str">
        <f t="shared" ca="1" si="11"/>
        <v>0 วัน 0 ชั่วโมง</v>
      </c>
      <c r="Z823" s="420"/>
      <c r="AA823" s="211"/>
      <c r="AB823" s="420"/>
    </row>
    <row r="824" spans="1:28" ht="22.5" customHeight="1">
      <c r="A824" s="403" t="s">
        <v>4263</v>
      </c>
      <c r="B824" s="403"/>
      <c r="C824" s="404" t="s">
        <v>51</v>
      </c>
      <c r="D824" s="405">
        <v>45661.374155092592</v>
      </c>
      <c r="E824" s="406" t="str">
        <f t="shared" si="10"/>
        <v>L'C000821</v>
      </c>
      <c r="F824" s="407" t="s">
        <v>953</v>
      </c>
      <c r="G824" s="408" t="s">
        <v>4029</v>
      </c>
      <c r="H824" s="409"/>
      <c r="I824" s="410"/>
      <c r="J824" s="411"/>
      <c r="K824" s="408" t="s">
        <v>4264</v>
      </c>
      <c r="L824" s="412" t="s">
        <v>4265</v>
      </c>
      <c r="M824" s="413"/>
      <c r="N824" s="414" t="s">
        <v>3863</v>
      </c>
      <c r="O824" s="415" t="s">
        <v>144</v>
      </c>
      <c r="P824" s="416" t="s">
        <v>2814</v>
      </c>
      <c r="Q824" s="208"/>
      <c r="R824" s="272"/>
      <c r="S824" s="417" t="s">
        <v>4266</v>
      </c>
      <c r="T824" s="417" t="s">
        <v>302</v>
      </c>
      <c r="U824" s="415"/>
      <c r="V824" s="211"/>
      <c r="W824" s="418">
        <v>45661.374155092592</v>
      </c>
      <c r="X824" s="419"/>
      <c r="Y824" s="419" t="str">
        <f t="shared" ca="1" si="11"/>
        <v>0 วัน 0 ชั่วโมง</v>
      </c>
      <c r="Z824" s="420"/>
      <c r="AA824" s="211"/>
      <c r="AB824" s="420"/>
    </row>
    <row r="825" spans="1:28" ht="22.5" customHeight="1">
      <c r="A825" s="403" t="s">
        <v>4267</v>
      </c>
      <c r="B825" s="424" t="s">
        <v>4268</v>
      </c>
      <c r="C825" s="404" t="s">
        <v>51</v>
      </c>
      <c r="D825" s="405">
        <v>45661.616678240738</v>
      </c>
      <c r="E825" s="406" t="str">
        <f t="shared" si="10"/>
        <v>TRU000822</v>
      </c>
      <c r="F825" s="407" t="b">
        <v>1</v>
      </c>
      <c r="G825" s="408" t="s">
        <v>4122</v>
      </c>
      <c r="H825" s="409"/>
      <c r="I825" s="410"/>
      <c r="J825" s="411"/>
      <c r="K825" s="408" t="s">
        <v>4269</v>
      </c>
      <c r="L825" s="412" t="s">
        <v>4270</v>
      </c>
      <c r="M825" s="413"/>
      <c r="N825" s="414" t="s">
        <v>67</v>
      </c>
      <c r="O825" s="415" t="s">
        <v>144</v>
      </c>
      <c r="P825" s="416"/>
      <c r="Q825" s="208"/>
      <c r="R825" s="272"/>
      <c r="S825" s="417" t="s">
        <v>4271</v>
      </c>
      <c r="T825" s="417" t="s">
        <v>4272</v>
      </c>
      <c r="U825" s="415"/>
      <c r="V825" s="211"/>
      <c r="W825" s="418">
        <v>45661.616678240738</v>
      </c>
      <c r="X825" s="419"/>
      <c r="Y825" s="419" t="str">
        <f t="shared" ca="1" si="11"/>
        <v>0 วัน 0 ชั่วโมง</v>
      </c>
      <c r="Z825" s="420"/>
      <c r="AA825" s="211"/>
      <c r="AB825" s="420"/>
    </row>
    <row r="826" spans="1:28" ht="22.5" customHeight="1">
      <c r="A826" s="403" t="s">
        <v>4273</v>
      </c>
      <c r="B826" s="403"/>
      <c r="C826" s="404" t="s">
        <v>51</v>
      </c>
      <c r="D826" s="405">
        <v>45661.654502314814</v>
      </c>
      <c r="E826" s="406" t="str">
        <f t="shared" si="10"/>
        <v>EVE000823</v>
      </c>
      <c r="F826" s="407" t="s">
        <v>299</v>
      </c>
      <c r="G826" s="408" t="s">
        <v>4274</v>
      </c>
      <c r="H826" s="409"/>
      <c r="I826" s="410"/>
      <c r="J826" s="411"/>
      <c r="K826" s="408" t="s">
        <v>1272</v>
      </c>
      <c r="L826" s="412" t="s">
        <v>4275</v>
      </c>
      <c r="M826" s="413"/>
      <c r="N826" s="414" t="s">
        <v>57</v>
      </c>
      <c r="O826" s="415" t="s">
        <v>144</v>
      </c>
      <c r="P826" s="416"/>
      <c r="Q826" s="208"/>
      <c r="R826" s="272"/>
      <c r="S826" s="417" t="s">
        <v>4276</v>
      </c>
      <c r="T826" s="417" t="s">
        <v>4277</v>
      </c>
      <c r="U826" s="415"/>
      <c r="V826" s="211"/>
      <c r="W826" s="418">
        <v>45661.654502314814</v>
      </c>
      <c r="X826" s="419"/>
      <c r="Y826" s="419" t="str">
        <f t="shared" ca="1" si="11"/>
        <v>0 วัน 0 ชั่วโมง</v>
      </c>
      <c r="Z826" s="420"/>
      <c r="AA826" s="211"/>
      <c r="AB826" s="420"/>
    </row>
    <row r="827" spans="1:28" ht="22.5" customHeight="1">
      <c r="A827" s="403" t="s">
        <v>4278</v>
      </c>
      <c r="B827" s="403"/>
      <c r="C827" s="404" t="s">
        <v>51</v>
      </c>
      <c r="D827" s="405">
        <v>45661.667928240742</v>
      </c>
      <c r="E827" s="406" t="str">
        <f t="shared" si="10"/>
        <v>ADI000824</v>
      </c>
      <c r="F827" s="407" t="s">
        <v>846</v>
      </c>
      <c r="G827" s="408" t="s">
        <v>3844</v>
      </c>
      <c r="H827" s="409"/>
      <c r="I827" s="410"/>
      <c r="J827" s="411"/>
      <c r="K827" s="408" t="s">
        <v>4279</v>
      </c>
      <c r="L827" s="412" t="s">
        <v>4280</v>
      </c>
      <c r="M827" s="413"/>
      <c r="N827" s="414" t="s">
        <v>57</v>
      </c>
      <c r="O827" s="415" t="s">
        <v>144</v>
      </c>
      <c r="P827" s="416" t="s">
        <v>292</v>
      </c>
      <c r="Q827" s="208"/>
      <c r="R827" s="272"/>
      <c r="S827" s="417" t="s">
        <v>302</v>
      </c>
      <c r="T827" s="417" t="s">
        <v>302</v>
      </c>
      <c r="U827" s="415"/>
      <c r="V827" s="211"/>
      <c r="W827" s="418">
        <v>45661.667928240742</v>
      </c>
      <c r="X827" s="419"/>
      <c r="Y827" s="419" t="str">
        <f t="shared" ca="1" si="11"/>
        <v>0 วัน 0 ชั่วโมง</v>
      </c>
      <c r="Z827" s="420"/>
      <c r="AA827" s="211" t="s">
        <v>4281</v>
      </c>
      <c r="AB827" s="420"/>
    </row>
    <row r="828" spans="1:28" ht="22.5" customHeight="1">
      <c r="A828" s="403" t="s">
        <v>4282</v>
      </c>
      <c r="B828" s="403"/>
      <c r="C828" s="404" t="s">
        <v>51</v>
      </c>
      <c r="D828" s="405">
        <v>45661.671006944445</v>
      </c>
      <c r="E828" s="406" t="str">
        <f t="shared" si="10"/>
        <v>ADI000825</v>
      </c>
      <c r="F828" s="407" t="s">
        <v>846</v>
      </c>
      <c r="G828" s="408" t="s">
        <v>3844</v>
      </c>
      <c r="H828" s="409"/>
      <c r="I828" s="410"/>
      <c r="J828" s="411"/>
      <c r="K828" s="408" t="s">
        <v>4279</v>
      </c>
      <c r="L828" s="412"/>
      <c r="M828" s="413"/>
      <c r="N828" s="414" t="s">
        <v>57</v>
      </c>
      <c r="O828" s="415" t="s">
        <v>466</v>
      </c>
      <c r="P828" s="416"/>
      <c r="Q828" s="208"/>
      <c r="R828" s="272"/>
      <c r="S828" s="417" t="s">
        <v>4283</v>
      </c>
      <c r="T828" s="417" t="s">
        <v>4283</v>
      </c>
      <c r="U828" s="415"/>
      <c r="V828" s="211"/>
      <c r="W828" s="418">
        <v>45661.671006944445</v>
      </c>
      <c r="X828" s="419"/>
      <c r="Y828" s="419" t="str">
        <f t="shared" ca="1" si="11"/>
        <v>0 วัน 0 ชั่วโมง</v>
      </c>
      <c r="Z828" s="420"/>
      <c r="AA828" s="211"/>
      <c r="AB828" s="420"/>
    </row>
    <row r="829" spans="1:28" ht="22.5" customHeight="1">
      <c r="A829" s="403" t="s">
        <v>4284</v>
      </c>
      <c r="B829" s="403"/>
      <c r="C829" s="404" t="s">
        <v>51</v>
      </c>
      <c r="D829" s="405">
        <v>45663.408148148148</v>
      </c>
      <c r="E829" s="406" t="str">
        <f t="shared" si="10"/>
        <v>BMN000826</v>
      </c>
      <c r="F829" s="407" t="s">
        <v>112</v>
      </c>
      <c r="G829" s="408" t="s">
        <v>494</v>
      </c>
      <c r="H829" s="409"/>
      <c r="I829" s="410"/>
      <c r="J829" s="411"/>
      <c r="K829" s="408" t="s">
        <v>4285</v>
      </c>
      <c r="L829" s="412" t="s">
        <v>4286</v>
      </c>
      <c r="M829" s="413"/>
      <c r="N829" s="414" t="s">
        <v>57</v>
      </c>
      <c r="O829" s="415" t="s">
        <v>144</v>
      </c>
      <c r="P829" s="416"/>
      <c r="Q829" s="208"/>
      <c r="R829" s="272"/>
      <c r="S829" s="417" t="s">
        <v>4287</v>
      </c>
      <c r="T829" s="417" t="s">
        <v>302</v>
      </c>
      <c r="U829" s="415"/>
      <c r="V829" s="211" t="s">
        <v>4288</v>
      </c>
      <c r="W829" s="418">
        <v>45663.408148148148</v>
      </c>
      <c r="X829" s="419"/>
      <c r="Y829" s="419" t="str">
        <f t="shared" ca="1" si="11"/>
        <v>0 วัน 0 ชั่วโมง</v>
      </c>
      <c r="Z829" s="420"/>
      <c r="AA829" s="211"/>
      <c r="AB829" s="420"/>
    </row>
    <row r="830" spans="1:28" ht="22.5" customHeight="1">
      <c r="A830" s="403" t="s">
        <v>4289</v>
      </c>
      <c r="B830" s="403"/>
      <c r="C830" s="404"/>
      <c r="D830" s="405">
        <v>45663.586550925924</v>
      </c>
      <c r="E830" s="406" t="str">
        <f t="shared" si="10"/>
        <v>CHA000827</v>
      </c>
      <c r="F830" s="407" t="s">
        <v>887</v>
      </c>
      <c r="G830" s="408" t="s">
        <v>1968</v>
      </c>
      <c r="H830" s="409"/>
      <c r="I830" s="410"/>
      <c r="J830" s="411"/>
      <c r="K830" s="408" t="s">
        <v>4290</v>
      </c>
      <c r="L830" s="412" t="s">
        <v>4291</v>
      </c>
      <c r="M830" s="413" t="b">
        <v>1</v>
      </c>
      <c r="N830" s="414" t="s">
        <v>71</v>
      </c>
      <c r="O830" s="415" t="s">
        <v>144</v>
      </c>
      <c r="P830" s="416" t="s">
        <v>292</v>
      </c>
      <c r="Q830" s="208"/>
      <c r="R830" s="272"/>
      <c r="S830" s="417" t="s">
        <v>4292</v>
      </c>
      <c r="T830" s="417" t="s">
        <v>302</v>
      </c>
      <c r="U830" s="415"/>
      <c r="V830" s="211"/>
      <c r="W830" s="418">
        <v>45663.586550925924</v>
      </c>
      <c r="X830" s="419"/>
      <c r="Y830" s="419" t="str">
        <f t="shared" ca="1" si="11"/>
        <v>0 วัน 0 ชั่วโมง</v>
      </c>
      <c r="Z830" s="420"/>
      <c r="AA830" s="211"/>
      <c r="AB830" s="420"/>
    </row>
    <row r="831" spans="1:28" ht="22.5" customHeight="1">
      <c r="A831" s="403" t="s">
        <v>4293</v>
      </c>
      <c r="B831" s="403"/>
      <c r="C831" s="404" t="s">
        <v>61</v>
      </c>
      <c r="D831" s="405">
        <v>45663.590879629628</v>
      </c>
      <c r="E831" s="406" t="str">
        <f t="shared" si="10"/>
        <v>AMA000828</v>
      </c>
      <c r="F831" s="407" t="s">
        <v>853</v>
      </c>
      <c r="G831" s="408" t="s">
        <v>1280</v>
      </c>
      <c r="H831" s="409"/>
      <c r="I831" s="410"/>
      <c r="J831" s="411"/>
      <c r="K831" s="408" t="s">
        <v>4294</v>
      </c>
      <c r="L831" s="412" t="s">
        <v>4295</v>
      </c>
      <c r="M831" s="413" t="b">
        <v>0</v>
      </c>
      <c r="N831" s="414" t="s">
        <v>71</v>
      </c>
      <c r="O831" s="415" t="s">
        <v>144</v>
      </c>
      <c r="P831" s="416" t="s">
        <v>2814</v>
      </c>
      <c r="Q831" s="208"/>
      <c r="R831" s="272"/>
      <c r="S831" s="425" t="s">
        <v>2736</v>
      </c>
      <c r="T831" s="417"/>
      <c r="U831" s="415"/>
      <c r="V831" s="211"/>
      <c r="W831" s="418">
        <v>45663.590879629628</v>
      </c>
      <c r="X831" s="419"/>
      <c r="Y831" s="419" t="str">
        <f t="shared" ca="1" si="11"/>
        <v>0 วัน 0 ชั่วโมง</v>
      </c>
      <c r="Z831" s="420"/>
      <c r="AA831" s="211" t="s">
        <v>4296</v>
      </c>
      <c r="AB831" s="420"/>
    </row>
    <row r="832" spans="1:28" ht="22.5" customHeight="1">
      <c r="A832" s="403" t="s">
        <v>4297</v>
      </c>
      <c r="B832" s="403"/>
      <c r="C832" s="404"/>
      <c r="D832" s="405">
        <v>45663.591932870368</v>
      </c>
      <c r="E832" s="406" t="str">
        <f t="shared" si="10"/>
        <v>AMA000829</v>
      </c>
      <c r="F832" s="407" t="s">
        <v>853</v>
      </c>
      <c r="G832" s="408" t="s">
        <v>2189</v>
      </c>
      <c r="H832" s="409"/>
      <c r="I832" s="410"/>
      <c r="J832" s="411"/>
      <c r="K832" s="408" t="s">
        <v>4298</v>
      </c>
      <c r="L832" s="412" t="s">
        <v>4299</v>
      </c>
      <c r="M832" s="413"/>
      <c r="N832" s="414" t="s">
        <v>71</v>
      </c>
      <c r="O832" s="415" t="s">
        <v>144</v>
      </c>
      <c r="P832" s="416" t="s">
        <v>2814</v>
      </c>
      <c r="Q832" s="208"/>
      <c r="R832" s="272"/>
      <c r="S832" s="425" t="s">
        <v>2736</v>
      </c>
      <c r="T832" s="417" t="s">
        <v>4300</v>
      </c>
      <c r="U832" s="415"/>
      <c r="V832" s="211"/>
      <c r="W832" s="418">
        <v>45663.591932870368</v>
      </c>
      <c r="X832" s="419"/>
      <c r="Y832" s="419" t="str">
        <f t="shared" ca="1" si="11"/>
        <v>0 วัน 0 ชั่วโมง</v>
      </c>
      <c r="Z832" s="420"/>
      <c r="AA832" s="211" t="s">
        <v>4296</v>
      </c>
      <c r="AB832" s="420"/>
    </row>
    <row r="833" spans="1:28" ht="22.5" customHeight="1">
      <c r="A833" s="403" t="s">
        <v>4301</v>
      </c>
      <c r="B833" s="403"/>
      <c r="C833" s="404"/>
      <c r="D833" s="405">
        <v>45663.600462962961</v>
      </c>
      <c r="E833" s="406" t="str">
        <f t="shared" si="10"/>
        <v>EST000830</v>
      </c>
      <c r="F833" s="407" t="s">
        <v>913</v>
      </c>
      <c r="G833" s="408" t="s">
        <v>1518</v>
      </c>
      <c r="H833" s="409"/>
      <c r="I833" s="410"/>
      <c r="J833" s="411"/>
      <c r="K833" s="408" t="s">
        <v>4302</v>
      </c>
      <c r="L833" s="412" t="s">
        <v>4303</v>
      </c>
      <c r="M833" s="413"/>
      <c r="N833" s="414" t="s">
        <v>57</v>
      </c>
      <c r="O833" s="415" t="s">
        <v>144</v>
      </c>
      <c r="P833" s="416"/>
      <c r="Q833" s="208"/>
      <c r="R833" s="272"/>
      <c r="S833" s="417" t="s">
        <v>4304</v>
      </c>
      <c r="T833" s="417" t="s">
        <v>4305</v>
      </c>
      <c r="U833" s="415"/>
      <c r="V833" s="211"/>
      <c r="W833" s="418">
        <v>45663.600462962961</v>
      </c>
      <c r="X833" s="419"/>
      <c r="Y833" s="419" t="str">
        <f t="shared" ca="1" si="11"/>
        <v>0 วัน 0 ชั่วโมง</v>
      </c>
      <c r="Z833" s="420"/>
      <c r="AA833" s="211"/>
      <c r="AB833" s="420"/>
    </row>
    <row r="834" spans="1:28" ht="22.5" customHeight="1">
      <c r="A834" s="403" t="s">
        <v>4306</v>
      </c>
      <c r="B834" s="403"/>
      <c r="C834" s="404" t="s">
        <v>51</v>
      </c>
      <c r="D834" s="405">
        <v>45663.60355324074</v>
      </c>
      <c r="E834" s="406" t="str">
        <f t="shared" si="10"/>
        <v>BMN000831</v>
      </c>
      <c r="F834" s="407" t="s">
        <v>112</v>
      </c>
      <c r="G834" s="408" t="s">
        <v>494</v>
      </c>
      <c r="H834" s="409"/>
      <c r="I834" s="410" t="s">
        <v>3255</v>
      </c>
      <c r="J834" s="421" t="s">
        <v>3256</v>
      </c>
      <c r="K834" s="408" t="s">
        <v>4307</v>
      </c>
      <c r="L834" s="412" t="s">
        <v>4308</v>
      </c>
      <c r="M834" s="413"/>
      <c r="N834" s="414" t="s">
        <v>57</v>
      </c>
      <c r="O834" s="415" t="s">
        <v>144</v>
      </c>
      <c r="P834" s="416" t="s">
        <v>292</v>
      </c>
      <c r="Q834" s="208"/>
      <c r="R834" s="272"/>
      <c r="S834" s="417" t="s">
        <v>4309</v>
      </c>
      <c r="T834" s="417" t="s">
        <v>302</v>
      </c>
      <c r="U834" s="415"/>
      <c r="V834" s="211"/>
      <c r="W834" s="418">
        <v>45663.60355324074</v>
      </c>
      <c r="X834" s="419"/>
      <c r="Y834" s="419" t="str">
        <f t="shared" ca="1" si="11"/>
        <v>0 วัน 0 ชั่วโมง</v>
      </c>
      <c r="Z834" s="420"/>
      <c r="AA834" s="211"/>
      <c r="AB834" s="420"/>
    </row>
    <row r="835" spans="1:28" ht="22.5" customHeight="1">
      <c r="A835" s="403" t="s">
        <v>4310</v>
      </c>
      <c r="B835" s="403"/>
      <c r="C835" s="404" t="s">
        <v>51</v>
      </c>
      <c r="D835" s="405">
        <v>45663.617337962962</v>
      </c>
      <c r="E835" s="406" t="str">
        <f t="shared" si="10"/>
        <v>SHU000832</v>
      </c>
      <c r="F835" s="407" t="s">
        <v>1016</v>
      </c>
      <c r="G835" s="408" t="s">
        <v>4311</v>
      </c>
      <c r="H835" s="409"/>
      <c r="I835" s="410"/>
      <c r="J835" s="411"/>
      <c r="K835" s="408" t="s">
        <v>4312</v>
      </c>
      <c r="L835" s="412" t="s">
        <v>4313</v>
      </c>
      <c r="M835" s="413"/>
      <c r="N835" s="414" t="s">
        <v>71</v>
      </c>
      <c r="O835" s="415" t="s">
        <v>144</v>
      </c>
      <c r="P835" s="416" t="s">
        <v>156</v>
      </c>
      <c r="Q835" s="208"/>
      <c r="R835" s="272"/>
      <c r="S835" s="417" t="s">
        <v>4314</v>
      </c>
      <c r="T835" s="417" t="s">
        <v>4315</v>
      </c>
      <c r="U835" s="415"/>
      <c r="V835" s="211" t="s">
        <v>4316</v>
      </c>
      <c r="W835" s="418">
        <v>45663.617337962962</v>
      </c>
      <c r="X835" s="419"/>
      <c r="Y835" s="419" t="str">
        <f t="shared" ca="1" si="11"/>
        <v>0 วัน 0 ชั่วโมง</v>
      </c>
      <c r="Z835" s="420"/>
      <c r="AA835" s="211"/>
      <c r="AB835" s="420"/>
    </row>
    <row r="836" spans="1:28" ht="22.5" customHeight="1">
      <c r="A836" s="403" t="s">
        <v>4317</v>
      </c>
      <c r="B836" s="403"/>
      <c r="C836" s="404" t="s">
        <v>51</v>
      </c>
      <c r="D836" s="405">
        <v>45663.620937500003</v>
      </c>
      <c r="E836" s="406" t="str">
        <f t="shared" si="10"/>
        <v>TRU000833</v>
      </c>
      <c r="F836" s="407" t="b">
        <v>1</v>
      </c>
      <c r="G836" s="426" t="s">
        <v>2736</v>
      </c>
      <c r="H836" s="409"/>
      <c r="I836" s="410"/>
      <c r="J836" s="411"/>
      <c r="K836" s="408" t="s">
        <v>4318</v>
      </c>
      <c r="L836" s="412" t="s">
        <v>4319</v>
      </c>
      <c r="M836" s="413"/>
      <c r="N836" s="414" t="s">
        <v>71</v>
      </c>
      <c r="O836" s="415" t="s">
        <v>144</v>
      </c>
      <c r="P836" s="416" t="s">
        <v>2814</v>
      </c>
      <c r="Q836" s="208"/>
      <c r="R836" s="272"/>
      <c r="S836" s="417"/>
      <c r="T836" s="417"/>
      <c r="U836" s="415"/>
      <c r="V836" s="211"/>
      <c r="W836" s="418">
        <v>45663.620937500003</v>
      </c>
      <c r="X836" s="419"/>
      <c r="Y836" s="419" t="str">
        <f t="shared" ca="1" si="11"/>
        <v>0 วัน 0 ชั่วโมง</v>
      </c>
      <c r="Z836" s="420"/>
      <c r="AA836" s="211"/>
      <c r="AB836" s="420"/>
    </row>
    <row r="837" spans="1:28" ht="22.5" customHeight="1">
      <c r="A837" s="403" t="s">
        <v>4320</v>
      </c>
      <c r="B837" s="403"/>
      <c r="C837" s="404" t="s">
        <v>51</v>
      </c>
      <c r="D837" s="405">
        <v>45663.62128472222</v>
      </c>
      <c r="E837" s="406" t="str">
        <f t="shared" si="10"/>
        <v>TRU000834</v>
      </c>
      <c r="F837" s="407" t="b">
        <v>1</v>
      </c>
      <c r="G837" s="426" t="s">
        <v>2736</v>
      </c>
      <c r="H837" s="409"/>
      <c r="I837" s="410"/>
      <c r="J837" s="411"/>
      <c r="K837" s="408" t="s">
        <v>4321</v>
      </c>
      <c r="L837" s="412" t="s">
        <v>4322</v>
      </c>
      <c r="M837" s="413"/>
      <c r="N837" s="414" t="s">
        <v>71</v>
      </c>
      <c r="O837" s="415" t="s">
        <v>144</v>
      </c>
      <c r="P837" s="416" t="s">
        <v>2814</v>
      </c>
      <c r="Q837" s="208"/>
      <c r="R837" s="272"/>
      <c r="S837" s="417"/>
      <c r="T837" s="417"/>
      <c r="U837" s="415"/>
      <c r="V837" s="211"/>
      <c r="W837" s="418">
        <v>45663.62128472222</v>
      </c>
      <c r="X837" s="419"/>
      <c r="Y837" s="419" t="str">
        <f t="shared" ca="1" si="11"/>
        <v>0 วัน 0 ชั่วโมง</v>
      </c>
      <c r="Z837" s="420"/>
      <c r="AA837" s="211"/>
      <c r="AB837" s="420"/>
    </row>
    <row r="838" spans="1:28" ht="22.5" customHeight="1">
      <c r="A838" s="403" t="s">
        <v>4323</v>
      </c>
      <c r="B838" s="403"/>
      <c r="C838" s="404" t="s">
        <v>51</v>
      </c>
      <c r="D838" s="405">
        <v>45663.643437500003</v>
      </c>
      <c r="E838" s="406" t="str">
        <f t="shared" si="10"/>
        <v>DTA000835</v>
      </c>
      <c r="F838" s="407" t="s">
        <v>543</v>
      </c>
      <c r="G838" s="426" t="s">
        <v>2736</v>
      </c>
      <c r="H838" s="409"/>
      <c r="I838" s="410"/>
      <c r="J838" s="411"/>
      <c r="K838" s="408" t="s">
        <v>4324</v>
      </c>
      <c r="L838" s="412" t="s">
        <v>4325</v>
      </c>
      <c r="M838" s="413"/>
      <c r="N838" s="414" t="s">
        <v>71</v>
      </c>
      <c r="O838" s="415" t="s">
        <v>144</v>
      </c>
      <c r="P838" s="416" t="s">
        <v>4258</v>
      </c>
      <c r="Q838" s="208"/>
      <c r="R838" s="272"/>
      <c r="S838" s="417" t="s">
        <v>4326</v>
      </c>
      <c r="T838" s="417" t="s">
        <v>302</v>
      </c>
      <c r="U838" s="415"/>
      <c r="V838" s="211"/>
      <c r="W838" s="418">
        <v>45663.643437500003</v>
      </c>
      <c r="X838" s="419"/>
      <c r="Y838" s="419" t="str">
        <f t="shared" ca="1" si="11"/>
        <v>0 วัน 0 ชั่วโมง</v>
      </c>
      <c r="Z838" s="420"/>
      <c r="AA838" s="211"/>
      <c r="AB838" s="420"/>
    </row>
    <row r="839" spans="1:28" ht="22.5" customHeight="1">
      <c r="A839" s="403" t="s">
        <v>4327</v>
      </c>
      <c r="B839" s="403"/>
      <c r="C839" s="404" t="s">
        <v>51</v>
      </c>
      <c r="D839" s="405">
        <v>45663.646643518521</v>
      </c>
      <c r="E839" s="406" t="str">
        <f t="shared" si="10"/>
        <v>PAC000836</v>
      </c>
      <c r="F839" s="407" t="s">
        <v>987</v>
      </c>
      <c r="G839" s="408" t="s">
        <v>4328</v>
      </c>
      <c r="H839" s="409"/>
      <c r="I839" s="410" t="s">
        <v>4329</v>
      </c>
      <c r="J839" s="411"/>
      <c r="K839" s="408" t="s">
        <v>4330</v>
      </c>
      <c r="L839" s="412" t="s">
        <v>4331</v>
      </c>
      <c r="M839" s="413" t="b">
        <v>1</v>
      </c>
      <c r="N839" s="414" t="s">
        <v>57</v>
      </c>
      <c r="O839" s="415" t="s">
        <v>144</v>
      </c>
      <c r="P839" s="416"/>
      <c r="Q839" s="208"/>
      <c r="R839" s="272"/>
      <c r="S839" s="417" t="s">
        <v>4332</v>
      </c>
      <c r="T839" s="417" t="s">
        <v>4333</v>
      </c>
      <c r="U839" s="415"/>
      <c r="V839" s="211" t="s">
        <v>4334</v>
      </c>
      <c r="W839" s="418">
        <v>45663.646643518521</v>
      </c>
      <c r="X839" s="419"/>
      <c r="Y839" s="419" t="str">
        <f t="shared" ca="1" si="11"/>
        <v>0 วัน 0 ชั่วโมง</v>
      </c>
      <c r="Z839" s="420"/>
      <c r="AA839" s="211"/>
      <c r="AB839" s="420"/>
    </row>
    <row r="840" spans="1:28" ht="22.5" customHeight="1">
      <c r="A840" s="424" t="s">
        <v>4335</v>
      </c>
      <c r="B840" s="403"/>
      <c r="C840" s="404" t="s">
        <v>51</v>
      </c>
      <c r="D840" s="405">
        <v>45663.703206018516</v>
      </c>
      <c r="E840" s="406" t="str">
        <f t="shared" si="10"/>
        <v>TRU000837</v>
      </c>
      <c r="F840" s="407" t="b">
        <v>1</v>
      </c>
      <c r="G840" s="408" t="s">
        <v>3902</v>
      </c>
      <c r="H840" s="409"/>
      <c r="I840" s="410"/>
      <c r="J840" s="411"/>
      <c r="K840" s="408" t="s">
        <v>4336</v>
      </c>
      <c r="L840" s="412" t="s">
        <v>4337</v>
      </c>
      <c r="M840" s="413"/>
      <c r="N840" s="414" t="s">
        <v>71</v>
      </c>
      <c r="O840" s="415" t="s">
        <v>144</v>
      </c>
      <c r="P840" s="416" t="s">
        <v>2814</v>
      </c>
      <c r="Q840" s="208"/>
      <c r="R840" s="272"/>
      <c r="S840" s="417"/>
      <c r="T840" s="417"/>
      <c r="U840" s="415"/>
      <c r="V840" s="211"/>
      <c r="W840" s="418">
        <v>45663.703206018516</v>
      </c>
      <c r="X840" s="419"/>
      <c r="Y840" s="419" t="str">
        <f t="shared" ca="1" si="11"/>
        <v>0 วัน 0 ชั่วโมง</v>
      </c>
      <c r="Z840" s="420"/>
      <c r="AA840" s="211"/>
      <c r="AB840" s="420"/>
    </row>
    <row r="841" spans="1:28" ht="22.5" customHeight="1">
      <c r="A841" s="403" t="s">
        <v>4338</v>
      </c>
      <c r="B841" s="403"/>
      <c r="C841" s="404" t="s">
        <v>51</v>
      </c>
      <c r="D841" s="405">
        <v>45663.709479166668</v>
      </c>
      <c r="E841" s="406" t="str">
        <f t="shared" si="10"/>
        <v>TRU000838</v>
      </c>
      <c r="F841" s="407" t="b">
        <v>1</v>
      </c>
      <c r="G841" s="408" t="s">
        <v>4339</v>
      </c>
      <c r="H841" s="409"/>
      <c r="I841" s="410" t="s">
        <v>4340</v>
      </c>
      <c r="J841" s="421" t="s">
        <v>2482</v>
      </c>
      <c r="K841" s="408" t="s">
        <v>3918</v>
      </c>
      <c r="L841" s="412" t="s">
        <v>4341</v>
      </c>
      <c r="M841" s="413"/>
      <c r="N841" s="414" t="s">
        <v>4342</v>
      </c>
      <c r="O841" s="415" t="s">
        <v>144</v>
      </c>
      <c r="P841" s="416" t="s">
        <v>2814</v>
      </c>
      <c r="Q841" s="208"/>
      <c r="R841" s="272"/>
      <c r="S841" s="417"/>
      <c r="T841" s="417"/>
      <c r="U841" s="415"/>
      <c r="V841" s="211"/>
      <c r="W841" s="418">
        <v>45663.709479166668</v>
      </c>
      <c r="X841" s="419"/>
      <c r="Y841" s="419" t="str">
        <f t="shared" ca="1" si="11"/>
        <v>0 วัน 0 ชั่วโมง</v>
      </c>
      <c r="Z841" s="420"/>
      <c r="AA841" s="211"/>
      <c r="AB841" s="420"/>
    </row>
    <row r="842" spans="1:28" ht="22.5" customHeight="1">
      <c r="A842" s="403" t="s">
        <v>4343</v>
      </c>
      <c r="B842" s="403"/>
      <c r="C842" s="404" t="s">
        <v>51</v>
      </c>
      <c r="D842" s="405">
        <v>45664.341064814813</v>
      </c>
      <c r="E842" s="406" t="str">
        <f t="shared" si="10"/>
        <v>DTA000839</v>
      </c>
      <c r="F842" s="407" t="s">
        <v>543</v>
      </c>
      <c r="G842" s="426" t="s">
        <v>2736</v>
      </c>
      <c r="H842" s="409"/>
      <c r="I842" s="410"/>
      <c r="J842" s="411"/>
      <c r="K842" s="408" t="s">
        <v>4344</v>
      </c>
      <c r="L842" s="412" t="s">
        <v>4345</v>
      </c>
      <c r="M842" s="413"/>
      <c r="N842" s="414" t="s">
        <v>71</v>
      </c>
      <c r="O842" s="415" t="s">
        <v>144</v>
      </c>
      <c r="P842" s="416" t="s">
        <v>2814</v>
      </c>
      <c r="Q842" s="208"/>
      <c r="R842" s="272"/>
      <c r="S842" s="417"/>
      <c r="T842" s="417"/>
      <c r="U842" s="415"/>
      <c r="V842" s="211"/>
      <c r="W842" s="418">
        <v>45664.341064814813</v>
      </c>
      <c r="X842" s="419"/>
      <c r="Y842" s="419" t="str">
        <f t="shared" ca="1" si="11"/>
        <v>0 วัน 0 ชั่วโมง</v>
      </c>
      <c r="Z842" s="420"/>
      <c r="AA842" s="211"/>
      <c r="AB842" s="420"/>
    </row>
    <row r="843" spans="1:28" ht="22.5" customHeight="1">
      <c r="A843" s="403" t="s">
        <v>4346</v>
      </c>
      <c r="B843" s="424" t="s">
        <v>4347</v>
      </c>
      <c r="C843" s="404" t="s">
        <v>51</v>
      </c>
      <c r="D843" s="405">
        <v>45664.342870370368</v>
      </c>
      <c r="E843" s="406" t="str">
        <f t="shared" si="10"/>
        <v>TRU000840</v>
      </c>
      <c r="F843" s="407" t="b">
        <v>1</v>
      </c>
      <c r="G843" s="408" t="s">
        <v>1533</v>
      </c>
      <c r="H843" s="409"/>
      <c r="I843" s="410" t="s">
        <v>4348</v>
      </c>
      <c r="J843" s="421" t="s">
        <v>4349</v>
      </c>
      <c r="K843" s="408" t="s">
        <v>4350</v>
      </c>
      <c r="L843" s="412" t="s">
        <v>4351</v>
      </c>
      <c r="M843" s="413"/>
      <c r="N843" s="414" t="s">
        <v>57</v>
      </c>
      <c r="O843" s="415" t="s">
        <v>144</v>
      </c>
      <c r="P843" s="416"/>
      <c r="Q843" s="208"/>
      <c r="R843" s="272"/>
      <c r="S843" s="417" t="s">
        <v>302</v>
      </c>
      <c r="T843" s="417" t="s">
        <v>3026</v>
      </c>
      <c r="U843" s="415"/>
      <c r="V843" s="211" t="s">
        <v>4352</v>
      </c>
      <c r="W843" s="418">
        <v>45664.342870370368</v>
      </c>
      <c r="X843" s="419"/>
      <c r="Y843" s="419" t="str">
        <f t="shared" ca="1" si="11"/>
        <v>0 วัน 0 ชั่วโมง</v>
      </c>
      <c r="Z843" s="420"/>
      <c r="AA843" s="211"/>
      <c r="AB843" s="420"/>
    </row>
    <row r="844" spans="1:28" ht="22.5" customHeight="1">
      <c r="A844" s="403" t="s">
        <v>4353</v>
      </c>
      <c r="B844" s="403"/>
      <c r="C844" s="404" t="s">
        <v>51</v>
      </c>
      <c r="D844" s="405">
        <v>45664.392893518518</v>
      </c>
      <c r="E844" s="406" t="str">
        <f t="shared" si="10"/>
        <v>เเอ000841</v>
      </c>
      <c r="F844" s="407" t="s">
        <v>1157</v>
      </c>
      <c r="G844" s="408" t="s">
        <v>4354</v>
      </c>
      <c r="H844" s="409"/>
      <c r="I844" s="410"/>
      <c r="J844" s="411"/>
      <c r="K844" s="408" t="s">
        <v>4355</v>
      </c>
      <c r="L844" s="412" t="s">
        <v>4356</v>
      </c>
      <c r="M844" s="413"/>
      <c r="N844" s="414" t="s">
        <v>71</v>
      </c>
      <c r="O844" s="415" t="s">
        <v>144</v>
      </c>
      <c r="P844" s="416" t="s">
        <v>2814</v>
      </c>
      <c r="Q844" s="208"/>
      <c r="R844" s="272"/>
      <c r="S844" s="417" t="s">
        <v>4357</v>
      </c>
      <c r="T844" s="417" t="s">
        <v>302</v>
      </c>
      <c r="U844" s="415"/>
      <c r="V844" s="211"/>
      <c r="W844" s="418">
        <v>45664.392893518518</v>
      </c>
      <c r="X844" s="419"/>
      <c r="Y844" s="419" t="str">
        <f t="shared" ca="1" si="11"/>
        <v>0 วัน 0 ชั่วโมง</v>
      </c>
      <c r="Z844" s="420"/>
      <c r="AA844" s="211" t="s">
        <v>4358</v>
      </c>
      <c r="AB844" s="420"/>
    </row>
    <row r="845" spans="1:28" ht="22.5" customHeight="1">
      <c r="A845" s="403" t="s">
        <v>4359</v>
      </c>
      <c r="B845" s="403"/>
      <c r="C845" s="404" t="s">
        <v>51</v>
      </c>
      <c r="D845" s="405">
        <v>45664.457743055558</v>
      </c>
      <c r="E845" s="406" t="str">
        <f t="shared" si="10"/>
        <v>TRU000842</v>
      </c>
      <c r="F845" s="407" t="b">
        <v>1</v>
      </c>
      <c r="G845" s="408" t="s">
        <v>2516</v>
      </c>
      <c r="H845" s="409"/>
      <c r="I845" s="410"/>
      <c r="J845" s="411"/>
      <c r="K845" s="408" t="s">
        <v>4360</v>
      </c>
      <c r="L845" s="412" t="s">
        <v>4361</v>
      </c>
      <c r="M845" s="413"/>
      <c r="N845" s="414" t="s">
        <v>71</v>
      </c>
      <c r="O845" s="415" t="s">
        <v>144</v>
      </c>
      <c r="P845" s="416" t="s">
        <v>2814</v>
      </c>
      <c r="Q845" s="208"/>
      <c r="R845" s="272"/>
      <c r="S845" s="417" t="s">
        <v>3042</v>
      </c>
      <c r="T845" s="417" t="s">
        <v>3042</v>
      </c>
      <c r="U845" s="415"/>
      <c r="V845" s="211"/>
      <c r="W845" s="418">
        <v>45664.457743055558</v>
      </c>
      <c r="X845" s="419"/>
      <c r="Y845" s="419" t="str">
        <f t="shared" ca="1" si="11"/>
        <v>0 วัน 0 ชั่วโมง</v>
      </c>
      <c r="Z845" s="420"/>
      <c r="AA845" s="211"/>
      <c r="AB845" s="420"/>
    </row>
    <row r="846" spans="1:28" ht="22.5" customHeight="1">
      <c r="A846" s="403" t="s">
        <v>4362</v>
      </c>
      <c r="B846" s="403"/>
      <c r="C846" s="404"/>
      <c r="D846" s="405">
        <v>45664.484664351854</v>
      </c>
      <c r="E846" s="406" t="str">
        <f t="shared" si="10"/>
        <v>TRU000843</v>
      </c>
      <c r="F846" s="407" t="b">
        <v>1</v>
      </c>
      <c r="G846" s="408" t="s">
        <v>4363</v>
      </c>
      <c r="H846" s="409"/>
      <c r="I846" s="410"/>
      <c r="J846" s="411"/>
      <c r="K846" s="408" t="s">
        <v>4364</v>
      </c>
      <c r="L846" s="412"/>
      <c r="M846" s="413"/>
      <c r="N846" s="414" t="s">
        <v>2657</v>
      </c>
      <c r="O846" s="415" t="s">
        <v>144</v>
      </c>
      <c r="P846" s="416" t="s">
        <v>2814</v>
      </c>
      <c r="Q846" s="208"/>
      <c r="R846" s="272"/>
      <c r="S846" s="417" t="s">
        <v>3459</v>
      </c>
      <c r="T846" s="417" t="s">
        <v>302</v>
      </c>
      <c r="U846" s="415"/>
      <c r="V846" s="211"/>
      <c r="W846" s="418">
        <v>45664.484664351854</v>
      </c>
      <c r="X846" s="419"/>
      <c r="Y846" s="419" t="str">
        <f t="shared" ca="1" si="11"/>
        <v>0 วัน 0 ชั่วโมง</v>
      </c>
      <c r="Z846" s="420"/>
      <c r="AA846" s="211"/>
      <c r="AB846" s="420"/>
    </row>
    <row r="847" spans="1:28" ht="22.5" customHeight="1">
      <c r="A847" s="403" t="s">
        <v>4365</v>
      </c>
      <c r="B847" s="403"/>
      <c r="C847" s="404" t="s">
        <v>51</v>
      </c>
      <c r="D847" s="405">
        <v>45664.485868055555</v>
      </c>
      <c r="E847" s="406" t="str">
        <f t="shared" si="10"/>
        <v>ALD000844</v>
      </c>
      <c r="F847" s="407" t="s">
        <v>749</v>
      </c>
      <c r="G847" s="408" t="s">
        <v>4366</v>
      </c>
      <c r="H847" s="409"/>
      <c r="I847" s="410"/>
      <c r="J847" s="411"/>
      <c r="K847" s="408" t="s">
        <v>4367</v>
      </c>
      <c r="L847" s="412"/>
      <c r="M847" s="413"/>
      <c r="N847" s="414" t="s">
        <v>57</v>
      </c>
      <c r="O847" s="415" t="s">
        <v>144</v>
      </c>
      <c r="P847" s="416"/>
      <c r="Q847" s="208"/>
      <c r="R847" s="272"/>
      <c r="S847" s="417" t="s">
        <v>1233</v>
      </c>
      <c r="T847" s="417" t="s">
        <v>1233</v>
      </c>
      <c r="U847" s="415"/>
      <c r="V847" s="211"/>
      <c r="W847" s="418">
        <v>45664.485868055555</v>
      </c>
      <c r="X847" s="419"/>
      <c r="Y847" s="419" t="str">
        <f t="shared" ca="1" si="11"/>
        <v>0 วัน 0 ชั่วโมง</v>
      </c>
      <c r="Z847" s="420"/>
      <c r="AA847" s="211"/>
      <c r="AB847" s="420"/>
    </row>
    <row r="848" spans="1:28" ht="22.5" customHeight="1">
      <c r="A848" s="403" t="s">
        <v>4368</v>
      </c>
      <c r="B848" s="403"/>
      <c r="C848" s="404" t="s">
        <v>51</v>
      </c>
      <c r="D848" s="405">
        <v>45664.486805555556</v>
      </c>
      <c r="E848" s="406" t="str">
        <f t="shared" si="10"/>
        <v>BMN000845</v>
      </c>
      <c r="F848" s="407" t="s">
        <v>112</v>
      </c>
      <c r="G848" s="408" t="s">
        <v>494</v>
      </c>
      <c r="H848" s="409"/>
      <c r="I848" s="410"/>
      <c r="J848" s="411"/>
      <c r="K848" s="408" t="s">
        <v>4369</v>
      </c>
      <c r="L848" s="412"/>
      <c r="M848" s="413"/>
      <c r="N848" s="414" t="s">
        <v>57</v>
      </c>
      <c r="O848" s="415" t="s">
        <v>144</v>
      </c>
      <c r="P848" s="416"/>
      <c r="Q848" s="208"/>
      <c r="R848" s="272"/>
      <c r="S848" s="417" t="s">
        <v>1233</v>
      </c>
      <c r="T848" s="417" t="s">
        <v>1233</v>
      </c>
      <c r="U848" s="415"/>
      <c r="V848" s="211"/>
      <c r="W848" s="418">
        <v>45664.486805555556</v>
      </c>
      <c r="X848" s="419"/>
      <c r="Y848" s="419" t="str">
        <f t="shared" ca="1" si="11"/>
        <v>0 วัน 0 ชั่วโมง</v>
      </c>
      <c r="Z848" s="420"/>
      <c r="AA848" s="211"/>
      <c r="AB848" s="420"/>
    </row>
    <row r="849" spans="1:28" ht="22.5" customHeight="1">
      <c r="A849" s="403" t="s">
        <v>4370</v>
      </c>
      <c r="B849" s="403"/>
      <c r="C849" s="404" t="s">
        <v>51</v>
      </c>
      <c r="D849" s="405">
        <v>45664.568414351852</v>
      </c>
      <c r="E849" s="406" t="str">
        <f t="shared" ref="E849:E1103" si="12">UPPER(LEFT(F849,3))&amp;TEXT(COUNTA($F$2:F849),"000000")</f>
        <v>TRU000846</v>
      </c>
      <c r="F849" s="407" t="b">
        <v>1</v>
      </c>
      <c r="G849" s="408" t="s">
        <v>4371</v>
      </c>
      <c r="H849" s="409"/>
      <c r="I849" s="410"/>
      <c r="J849" s="411"/>
      <c r="K849" s="408" t="s">
        <v>4372</v>
      </c>
      <c r="L849" s="412" t="s">
        <v>4373</v>
      </c>
      <c r="M849" s="413"/>
      <c r="N849" s="414" t="s">
        <v>71</v>
      </c>
      <c r="O849" s="415" t="s">
        <v>144</v>
      </c>
      <c r="P849" s="416" t="s">
        <v>4258</v>
      </c>
      <c r="Q849" s="208"/>
      <c r="R849" s="272"/>
      <c r="S849" s="417"/>
      <c r="T849" s="417"/>
      <c r="U849" s="415"/>
      <c r="V849" s="211"/>
      <c r="W849" s="418">
        <v>45664.568414351852</v>
      </c>
      <c r="X849" s="419"/>
      <c r="Y849" s="419" t="str">
        <f t="shared" ref="Y849:Y1103" ca="1" si="13">ROUND(IF(ISBLANK(W849), (NOW() - D849) * 24 / 24, (W849 - D849) * 24 / 24), 2) &amp; " วัน " &amp; ROUND(MOD(IF(ISBLANK(W849), (NOW() - D849) * 24, (W849 - D849) * 24), 24), 2) &amp; " ชั่วโมง"</f>
        <v>0 วัน 0 ชั่วโมง</v>
      </c>
      <c r="Z849" s="420"/>
      <c r="AA849" s="211"/>
      <c r="AB849" s="420"/>
    </row>
    <row r="850" spans="1:28" ht="22.5" customHeight="1">
      <c r="A850" s="403" t="s">
        <v>4374</v>
      </c>
      <c r="B850" s="403"/>
      <c r="C850" s="404" t="s">
        <v>51</v>
      </c>
      <c r="D850" s="405">
        <v>45664.569965277777</v>
      </c>
      <c r="E850" s="406" t="str">
        <f t="shared" si="12"/>
        <v>TRU000847</v>
      </c>
      <c r="F850" s="407" t="b">
        <v>1</v>
      </c>
      <c r="G850" s="408" t="s">
        <v>420</v>
      </c>
      <c r="H850" s="409"/>
      <c r="I850" s="410"/>
      <c r="J850" s="411"/>
      <c r="K850" s="408" t="s">
        <v>4372</v>
      </c>
      <c r="L850" s="412"/>
      <c r="M850" s="413"/>
      <c r="N850" s="414" t="s">
        <v>71</v>
      </c>
      <c r="O850" s="415" t="s">
        <v>144</v>
      </c>
      <c r="P850" s="416" t="s">
        <v>4375</v>
      </c>
      <c r="Q850" s="208"/>
      <c r="R850" s="272"/>
      <c r="S850" s="417"/>
      <c r="T850" s="417"/>
      <c r="U850" s="415"/>
      <c r="V850" s="211"/>
      <c r="W850" s="418">
        <v>45664.569965277777</v>
      </c>
      <c r="X850" s="419"/>
      <c r="Y850" s="419" t="str">
        <f t="shared" ca="1" si="13"/>
        <v>0 วัน 0 ชั่วโมง</v>
      </c>
      <c r="Z850" s="420"/>
      <c r="AA850" s="211"/>
      <c r="AB850" s="420"/>
    </row>
    <row r="851" spans="1:28" ht="22.5" customHeight="1">
      <c r="A851" s="403" t="s">
        <v>4376</v>
      </c>
      <c r="B851" s="424" t="s">
        <v>4377</v>
      </c>
      <c r="C851" s="404" t="s">
        <v>51</v>
      </c>
      <c r="D851" s="405">
        <v>45664.612766203703</v>
      </c>
      <c r="E851" s="406" t="str">
        <f t="shared" si="12"/>
        <v>TRU000848</v>
      </c>
      <c r="F851" s="407" t="b">
        <v>1</v>
      </c>
      <c r="G851" s="408" t="s">
        <v>4378</v>
      </c>
      <c r="H851" s="409"/>
      <c r="I851" s="410"/>
      <c r="J851" s="411"/>
      <c r="K851" s="408" t="s">
        <v>4379</v>
      </c>
      <c r="L851" s="412" t="s">
        <v>4380</v>
      </c>
      <c r="M851" s="413"/>
      <c r="N851" s="414" t="s">
        <v>71</v>
      </c>
      <c r="O851" s="415" t="s">
        <v>466</v>
      </c>
      <c r="P851" s="416" t="s">
        <v>2814</v>
      </c>
      <c r="Q851" s="208"/>
      <c r="R851" s="272"/>
      <c r="S851" s="417" t="s">
        <v>4381</v>
      </c>
      <c r="T851" s="417" t="s">
        <v>4381</v>
      </c>
      <c r="U851" s="415"/>
      <c r="V851" s="211"/>
      <c r="W851" s="418">
        <v>45664.612766203703</v>
      </c>
      <c r="X851" s="419"/>
      <c r="Y851" s="419" t="str">
        <f t="shared" ca="1" si="13"/>
        <v>0 วัน 0 ชั่วโมง</v>
      </c>
      <c r="Z851" s="420"/>
      <c r="AA851" s="211"/>
      <c r="AB851" s="420"/>
    </row>
    <row r="852" spans="1:28" ht="22.5" customHeight="1">
      <c r="A852" s="403" t="s">
        <v>4382</v>
      </c>
      <c r="B852" s="403"/>
      <c r="C852" s="404" t="s">
        <v>51</v>
      </c>
      <c r="D852" s="405">
        <v>45664.667604166665</v>
      </c>
      <c r="E852" s="406" t="str">
        <f t="shared" si="12"/>
        <v>EVE000849</v>
      </c>
      <c r="F852" s="407" t="s">
        <v>299</v>
      </c>
      <c r="G852" s="408" t="s">
        <v>64</v>
      </c>
      <c r="H852" s="409"/>
      <c r="I852" s="410"/>
      <c r="J852" s="411"/>
      <c r="K852" s="408" t="s">
        <v>4383</v>
      </c>
      <c r="L852" s="412" t="s">
        <v>4384</v>
      </c>
      <c r="M852" s="413"/>
      <c r="N852" s="414" t="s">
        <v>57</v>
      </c>
      <c r="O852" s="415" t="s">
        <v>144</v>
      </c>
      <c r="P852" s="416"/>
      <c r="Q852" s="208"/>
      <c r="R852" s="272"/>
      <c r="S852" s="417" t="s">
        <v>4385</v>
      </c>
      <c r="T852" s="417" t="s">
        <v>1233</v>
      </c>
      <c r="U852" s="415"/>
      <c r="V852" s="211" t="s">
        <v>4386</v>
      </c>
      <c r="W852" s="418">
        <v>45664.667604166665</v>
      </c>
      <c r="X852" s="419"/>
      <c r="Y852" s="419" t="str">
        <f t="shared" ca="1" si="13"/>
        <v>0 วัน 0 ชั่วโมง</v>
      </c>
      <c r="Z852" s="420"/>
      <c r="AA852" s="211"/>
      <c r="AB852" s="420"/>
    </row>
    <row r="853" spans="1:28" ht="22.5" customHeight="1">
      <c r="A853" s="403" t="s">
        <v>4387</v>
      </c>
      <c r="B853" s="403"/>
      <c r="C853" s="404" t="s">
        <v>51</v>
      </c>
      <c r="D853" s="405">
        <v>45665.367789351854</v>
      </c>
      <c r="E853" s="406" t="str">
        <f t="shared" si="12"/>
        <v>LAB000850</v>
      </c>
      <c r="F853" s="407" t="s">
        <v>462</v>
      </c>
      <c r="G853" s="408" t="s">
        <v>4388</v>
      </c>
      <c r="H853" s="409"/>
      <c r="I853" s="410"/>
      <c r="J853" s="411"/>
      <c r="K853" s="408" t="s">
        <v>4389</v>
      </c>
      <c r="L853" s="412" t="s">
        <v>4390</v>
      </c>
      <c r="M853" s="413"/>
      <c r="N853" s="414" t="s">
        <v>57</v>
      </c>
      <c r="O853" s="415" t="s">
        <v>144</v>
      </c>
      <c r="P853" s="416"/>
      <c r="Q853" s="208"/>
      <c r="R853" s="272"/>
      <c r="S853" s="417" t="s">
        <v>1233</v>
      </c>
      <c r="T853" s="417" t="s">
        <v>4272</v>
      </c>
      <c r="U853" s="415"/>
      <c r="V853" s="211"/>
      <c r="W853" s="418">
        <v>45665.367789351854</v>
      </c>
      <c r="X853" s="419"/>
      <c r="Y853" s="419" t="str">
        <f t="shared" ca="1" si="13"/>
        <v>0 วัน 0 ชั่วโมง</v>
      </c>
      <c r="Z853" s="420"/>
      <c r="AA853" s="211"/>
      <c r="AB853" s="420"/>
    </row>
    <row r="854" spans="1:28" ht="22.5" customHeight="1">
      <c r="A854" s="403" t="s">
        <v>4391</v>
      </c>
      <c r="B854" s="403"/>
      <c r="C854" s="404" t="s">
        <v>51</v>
      </c>
      <c r="D854" s="405">
        <v>45665.378321759257</v>
      </c>
      <c r="E854" s="406" t="str">
        <f t="shared" si="12"/>
        <v>EVE000851</v>
      </c>
      <c r="F854" s="407" t="s">
        <v>299</v>
      </c>
      <c r="G854" s="408" t="s">
        <v>4392</v>
      </c>
      <c r="H854" s="409"/>
      <c r="I854" s="410"/>
      <c r="J854" s="411"/>
      <c r="K854" s="408" t="s">
        <v>4393</v>
      </c>
      <c r="L854" s="412" t="s">
        <v>4394</v>
      </c>
      <c r="M854" s="413"/>
      <c r="N854" s="414" t="s">
        <v>67</v>
      </c>
      <c r="O854" s="415" t="s">
        <v>466</v>
      </c>
      <c r="P854" s="416"/>
      <c r="Q854" s="208"/>
      <c r="R854" s="272"/>
      <c r="S854" s="417" t="s">
        <v>835</v>
      </c>
      <c r="T854" s="417" t="s">
        <v>466</v>
      </c>
      <c r="U854" s="415"/>
      <c r="V854" s="211"/>
      <c r="W854" s="418">
        <v>45665.378321759257</v>
      </c>
      <c r="X854" s="419"/>
      <c r="Y854" s="419" t="str">
        <f t="shared" ca="1" si="13"/>
        <v>0 วัน 0 ชั่วโมง</v>
      </c>
      <c r="Z854" s="420"/>
      <c r="AA854" s="211" t="s">
        <v>4395</v>
      </c>
      <c r="AB854" s="420"/>
    </row>
    <row r="855" spans="1:28" ht="22.5" customHeight="1">
      <c r="A855" s="403" t="s">
        <v>4396</v>
      </c>
      <c r="B855" s="403"/>
      <c r="C855" s="404" t="s">
        <v>51</v>
      </c>
      <c r="D855" s="405">
        <v>45665.435717592591</v>
      </c>
      <c r="E855" s="406" t="str">
        <f t="shared" si="12"/>
        <v>TRU000852</v>
      </c>
      <c r="F855" s="407" t="b">
        <v>1</v>
      </c>
      <c r="G855" s="408" t="s">
        <v>2783</v>
      </c>
      <c r="H855" s="409"/>
      <c r="I855" s="410"/>
      <c r="J855" s="421" t="s">
        <v>4397</v>
      </c>
      <c r="K855" s="408" t="s">
        <v>4398</v>
      </c>
      <c r="L855" s="412" t="s">
        <v>4399</v>
      </c>
      <c r="M855" s="413"/>
      <c r="N855" s="414" t="s">
        <v>67</v>
      </c>
      <c r="O855" s="415" t="s">
        <v>144</v>
      </c>
      <c r="P855" s="416"/>
      <c r="Q855" s="208"/>
      <c r="R855" s="272"/>
      <c r="S855" s="417" t="s">
        <v>1233</v>
      </c>
      <c r="T855" s="417" t="s">
        <v>2625</v>
      </c>
      <c r="U855" s="415"/>
      <c r="V855" s="211"/>
      <c r="W855" s="418">
        <v>45665.435717592591</v>
      </c>
      <c r="X855" s="419"/>
      <c r="Y855" s="419" t="str">
        <f t="shared" ca="1" si="13"/>
        <v>0 วัน 0 ชั่วโมง</v>
      </c>
      <c r="Z855" s="420"/>
      <c r="AA855" s="211"/>
      <c r="AB855" s="420"/>
    </row>
    <row r="856" spans="1:28" ht="22.5" customHeight="1">
      <c r="A856" s="403" t="s">
        <v>4400</v>
      </c>
      <c r="B856" s="403"/>
      <c r="C856" s="404" t="s">
        <v>51</v>
      </c>
      <c r="D856" s="405">
        <v>45665.464513888888</v>
      </c>
      <c r="E856" s="406" t="str">
        <f t="shared" si="12"/>
        <v>TRU000853</v>
      </c>
      <c r="F856" s="407" t="b">
        <v>1</v>
      </c>
      <c r="G856" s="408" t="s">
        <v>4401</v>
      </c>
      <c r="H856" s="409"/>
      <c r="I856" s="410" t="s">
        <v>4402</v>
      </c>
      <c r="J856" s="421" t="s">
        <v>4403</v>
      </c>
      <c r="K856" s="408" t="s">
        <v>4404</v>
      </c>
      <c r="L856" s="412" t="s">
        <v>4405</v>
      </c>
      <c r="M856" s="413"/>
      <c r="N856" s="414" t="s">
        <v>4406</v>
      </c>
      <c r="O856" s="415" t="s">
        <v>144</v>
      </c>
      <c r="P856" s="416" t="s">
        <v>292</v>
      </c>
      <c r="Q856" s="208"/>
      <c r="R856" s="272"/>
      <c r="S856" s="417"/>
      <c r="T856" s="417"/>
      <c r="U856" s="415"/>
      <c r="V856" s="211"/>
      <c r="W856" s="418">
        <v>45665.464513888888</v>
      </c>
      <c r="X856" s="419"/>
      <c r="Y856" s="419" t="str">
        <f t="shared" ca="1" si="13"/>
        <v>0 วัน 0 ชั่วโมง</v>
      </c>
      <c r="Z856" s="420"/>
      <c r="AA856" s="211"/>
      <c r="AB856" s="420"/>
    </row>
    <row r="857" spans="1:28" ht="22.5" customHeight="1">
      <c r="A857" s="403" t="s">
        <v>4407</v>
      </c>
      <c r="B857" s="403"/>
      <c r="C857" s="404" t="s">
        <v>51</v>
      </c>
      <c r="D857" s="405">
        <v>45665.46733796296</v>
      </c>
      <c r="E857" s="406" t="str">
        <f t="shared" si="12"/>
        <v>TRU000854</v>
      </c>
      <c r="F857" s="407" t="b">
        <v>1</v>
      </c>
      <c r="G857" s="408" t="s">
        <v>4408</v>
      </c>
      <c r="H857" s="409"/>
      <c r="I857" s="410"/>
      <c r="J857" s="411"/>
      <c r="K857" s="408" t="s">
        <v>4409</v>
      </c>
      <c r="L857" s="412" t="s">
        <v>4410</v>
      </c>
      <c r="M857" s="413"/>
      <c r="N857" s="414" t="s">
        <v>4406</v>
      </c>
      <c r="O857" s="415" t="s">
        <v>144</v>
      </c>
      <c r="P857" s="416" t="s">
        <v>4411</v>
      </c>
      <c r="Q857" s="208"/>
      <c r="R857" s="272"/>
      <c r="S857" s="417"/>
      <c r="T857" s="417"/>
      <c r="U857" s="415"/>
      <c r="V857" s="211"/>
      <c r="W857" s="418">
        <v>45665.46733796296</v>
      </c>
      <c r="X857" s="419"/>
      <c r="Y857" s="419" t="str">
        <f t="shared" ca="1" si="13"/>
        <v>0 วัน 0 ชั่วโมง</v>
      </c>
      <c r="Z857" s="420"/>
      <c r="AA857" s="211"/>
      <c r="AB857" s="420"/>
    </row>
    <row r="858" spans="1:28" ht="22.5" customHeight="1">
      <c r="A858" s="403" t="s">
        <v>4412</v>
      </c>
      <c r="B858" s="403"/>
      <c r="C858" s="404" t="s">
        <v>51</v>
      </c>
      <c r="D858" s="405">
        <v>45665.468993055554</v>
      </c>
      <c r="E858" s="406" t="str">
        <f t="shared" si="12"/>
        <v>TRU000855</v>
      </c>
      <c r="F858" s="407" t="b">
        <v>1</v>
      </c>
      <c r="G858" s="408" t="s">
        <v>4413</v>
      </c>
      <c r="H858" s="409"/>
      <c r="I858" s="410"/>
      <c r="J858" s="421" t="s">
        <v>4414</v>
      </c>
      <c r="K858" s="408" t="s">
        <v>4415</v>
      </c>
      <c r="L858" s="412" t="s">
        <v>4416</v>
      </c>
      <c r="M858" s="413"/>
      <c r="N858" s="414" t="s">
        <v>4406</v>
      </c>
      <c r="O858" s="415" t="s">
        <v>144</v>
      </c>
      <c r="P858" s="416" t="s">
        <v>4417</v>
      </c>
      <c r="Q858" s="208"/>
      <c r="R858" s="272"/>
      <c r="S858" s="417"/>
      <c r="T858" s="417"/>
      <c r="U858" s="415"/>
      <c r="V858" s="211"/>
      <c r="W858" s="418">
        <v>45665.468993055554</v>
      </c>
      <c r="X858" s="419"/>
      <c r="Y858" s="419" t="str">
        <f t="shared" ca="1" si="13"/>
        <v>0 วัน 0 ชั่วโมง</v>
      </c>
      <c r="Z858" s="420"/>
      <c r="AA858" s="211"/>
      <c r="AB858" s="420"/>
    </row>
    <row r="859" spans="1:28" ht="22.5" customHeight="1">
      <c r="A859" s="403" t="s">
        <v>4418</v>
      </c>
      <c r="B859" s="424" t="s">
        <v>4419</v>
      </c>
      <c r="C859" s="404"/>
      <c r="D859" s="405">
        <v>45665.477361111109</v>
      </c>
      <c r="E859" s="406" t="str">
        <f t="shared" si="12"/>
        <v>TRU000856</v>
      </c>
      <c r="F859" s="407" t="b">
        <v>1</v>
      </c>
      <c r="G859" s="408" t="s">
        <v>4420</v>
      </c>
      <c r="H859" s="409"/>
      <c r="I859" s="410"/>
      <c r="J859" s="421" t="s">
        <v>4421</v>
      </c>
      <c r="K859" s="408" t="s">
        <v>4422</v>
      </c>
      <c r="L859" s="412" t="s">
        <v>4423</v>
      </c>
      <c r="M859" s="413"/>
      <c r="N859" s="414" t="s">
        <v>4406</v>
      </c>
      <c r="O859" s="415" t="s">
        <v>466</v>
      </c>
      <c r="P859" s="416" t="s">
        <v>292</v>
      </c>
      <c r="Q859" s="208"/>
      <c r="R859" s="272"/>
      <c r="S859" s="417" t="s">
        <v>4424</v>
      </c>
      <c r="T859" s="417" t="s">
        <v>4424</v>
      </c>
      <c r="U859" s="415"/>
      <c r="V859" s="211"/>
      <c r="W859" s="418">
        <v>45665.477361111109</v>
      </c>
      <c r="X859" s="419"/>
      <c r="Y859" s="419" t="str">
        <f t="shared" ca="1" si="13"/>
        <v>0 วัน 0 ชั่วโมง</v>
      </c>
      <c r="Z859" s="420"/>
      <c r="AA859" s="211"/>
      <c r="AB859" s="420"/>
    </row>
    <row r="860" spans="1:28" ht="22.5" customHeight="1">
      <c r="A860" s="403" t="s">
        <v>4425</v>
      </c>
      <c r="B860" s="403"/>
      <c r="C860" s="404" t="s">
        <v>51</v>
      </c>
      <c r="D860" s="405">
        <v>45665.483587962961</v>
      </c>
      <c r="E860" s="406" t="str">
        <f t="shared" si="12"/>
        <v>BMN000857</v>
      </c>
      <c r="F860" s="407" t="s">
        <v>112</v>
      </c>
      <c r="G860" s="408" t="s">
        <v>1286</v>
      </c>
      <c r="H860" s="409"/>
      <c r="I860" s="410"/>
      <c r="J860" s="411"/>
      <c r="K860" s="408" t="s">
        <v>4426</v>
      </c>
      <c r="L860" s="412" t="s">
        <v>4427</v>
      </c>
      <c r="M860" s="413"/>
      <c r="N860" s="414" t="s">
        <v>57</v>
      </c>
      <c r="O860" s="415" t="s">
        <v>144</v>
      </c>
      <c r="P860" s="416" t="s">
        <v>156</v>
      </c>
      <c r="Q860" s="208"/>
      <c r="R860" s="272"/>
      <c r="S860" s="417" t="s">
        <v>4428</v>
      </c>
      <c r="T860" s="417" t="s">
        <v>2625</v>
      </c>
      <c r="U860" s="415"/>
      <c r="V860" s="211" t="s">
        <v>4429</v>
      </c>
      <c r="W860" s="418">
        <v>45665.483587962961</v>
      </c>
      <c r="X860" s="419"/>
      <c r="Y860" s="419" t="str">
        <f t="shared" ca="1" si="13"/>
        <v>0 วัน 0 ชั่วโมง</v>
      </c>
      <c r="Z860" s="420"/>
      <c r="AA860" s="211"/>
      <c r="AB860" s="420"/>
    </row>
    <row r="861" spans="1:28" ht="22.5" customHeight="1">
      <c r="A861" s="403" t="s">
        <v>4430</v>
      </c>
      <c r="B861" s="403"/>
      <c r="C861" s="404" t="s">
        <v>51</v>
      </c>
      <c r="D861" s="405">
        <v>45665.489583333336</v>
      </c>
      <c r="E861" s="406" t="str">
        <f t="shared" si="12"/>
        <v>DIO000858</v>
      </c>
      <c r="F861" s="407" t="s">
        <v>904</v>
      </c>
      <c r="G861" s="408" t="s">
        <v>4431</v>
      </c>
      <c r="H861" s="409"/>
      <c r="I861" s="410"/>
      <c r="J861" s="411"/>
      <c r="K861" s="408" t="s">
        <v>4432</v>
      </c>
      <c r="L861" s="412" t="s">
        <v>4433</v>
      </c>
      <c r="M861" s="413"/>
      <c r="N861" s="414" t="s">
        <v>67</v>
      </c>
      <c r="O861" s="415" t="s">
        <v>144</v>
      </c>
      <c r="P861" s="416"/>
      <c r="Q861" s="208"/>
      <c r="R861" s="272"/>
      <c r="S861" s="417" t="s">
        <v>4078</v>
      </c>
      <c r="T861" s="417" t="s">
        <v>4078</v>
      </c>
      <c r="U861" s="415"/>
      <c r="V861" s="211"/>
      <c r="W861" s="418">
        <v>45665.489583333336</v>
      </c>
      <c r="X861" s="419"/>
      <c r="Y861" s="419" t="str">
        <f t="shared" ca="1" si="13"/>
        <v>0 วัน 0 ชั่วโมง</v>
      </c>
      <c r="Z861" s="420"/>
      <c r="AA861" s="211"/>
      <c r="AB861" s="420"/>
    </row>
    <row r="862" spans="1:28" ht="22.5" customHeight="1">
      <c r="A862" s="403" t="s">
        <v>4434</v>
      </c>
      <c r="B862" s="403"/>
      <c r="C862" s="404"/>
      <c r="D862" s="405">
        <v>45665.491944444446</v>
      </c>
      <c r="E862" s="406" t="str">
        <f t="shared" si="12"/>
        <v>TRU000859</v>
      </c>
      <c r="F862" s="407" t="b">
        <v>1</v>
      </c>
      <c r="G862" s="408" t="s">
        <v>4378</v>
      </c>
      <c r="H862" s="409"/>
      <c r="I862" s="410" t="s">
        <v>4435</v>
      </c>
      <c r="J862" s="421" t="s">
        <v>4436</v>
      </c>
      <c r="K862" s="408" t="s">
        <v>4437</v>
      </c>
      <c r="L862" s="412"/>
      <c r="M862" s="413"/>
      <c r="N862" s="414" t="s">
        <v>4406</v>
      </c>
      <c r="O862" s="415" t="s">
        <v>144</v>
      </c>
      <c r="P862" s="416" t="s">
        <v>156</v>
      </c>
      <c r="Q862" s="208"/>
      <c r="R862" s="272"/>
      <c r="S862" s="417"/>
      <c r="T862" s="417"/>
      <c r="U862" s="415"/>
      <c r="V862" s="211"/>
      <c r="W862" s="418">
        <v>45665.491944444446</v>
      </c>
      <c r="X862" s="419"/>
      <c r="Y862" s="419" t="str">
        <f t="shared" ca="1" si="13"/>
        <v>0 วัน 0 ชั่วโมง</v>
      </c>
      <c r="Z862" s="420"/>
      <c r="AA862" s="211"/>
      <c r="AB862" s="420"/>
    </row>
    <row r="863" spans="1:28" ht="22.5" customHeight="1">
      <c r="A863" s="403" t="s">
        <v>4438</v>
      </c>
      <c r="B863" s="403"/>
      <c r="C863" s="404"/>
      <c r="D863" s="405">
        <v>45665.561793981484</v>
      </c>
      <c r="E863" s="406" t="str">
        <f t="shared" si="12"/>
        <v>EVE000860</v>
      </c>
      <c r="F863" s="407" t="s">
        <v>299</v>
      </c>
      <c r="G863" s="408" t="s">
        <v>4439</v>
      </c>
      <c r="H863" s="409"/>
      <c r="I863" s="410"/>
      <c r="J863" s="411"/>
      <c r="K863" s="408" t="s">
        <v>4440</v>
      </c>
      <c r="L863" s="412"/>
      <c r="M863" s="413"/>
      <c r="N863" s="414" t="s">
        <v>4441</v>
      </c>
      <c r="O863" s="415" t="s">
        <v>144</v>
      </c>
      <c r="P863" s="416" t="s">
        <v>4258</v>
      </c>
      <c r="Q863" s="208"/>
      <c r="R863" s="272"/>
      <c r="S863" s="417" t="s">
        <v>4442</v>
      </c>
      <c r="T863" s="417" t="s">
        <v>4272</v>
      </c>
      <c r="U863" s="415"/>
      <c r="V863" s="211"/>
      <c r="W863" s="418">
        <v>45665.561793981484</v>
      </c>
      <c r="X863" s="419"/>
      <c r="Y863" s="419" t="str">
        <f t="shared" ca="1" si="13"/>
        <v>0 วัน 0 ชั่วโมง</v>
      </c>
      <c r="Z863" s="420"/>
      <c r="AA863" s="211"/>
      <c r="AB863" s="420"/>
    </row>
    <row r="864" spans="1:28" ht="22.5" customHeight="1">
      <c r="A864" s="403" t="s">
        <v>4443</v>
      </c>
      <c r="B864" s="403"/>
      <c r="C864" s="404" t="s">
        <v>51</v>
      </c>
      <c r="D864" s="405">
        <v>45665.674375000002</v>
      </c>
      <c r="E864" s="406" t="str">
        <f t="shared" si="12"/>
        <v>TRU000861</v>
      </c>
      <c r="F864" s="407" t="b">
        <v>1</v>
      </c>
      <c r="G864" s="408" t="s">
        <v>2711</v>
      </c>
      <c r="H864" s="409"/>
      <c r="I864" s="410" t="s">
        <v>4444</v>
      </c>
      <c r="J864" s="421" t="s">
        <v>4445</v>
      </c>
      <c r="K864" s="408" t="s">
        <v>4446</v>
      </c>
      <c r="L864" s="412"/>
      <c r="M864" s="413"/>
      <c r="N864" s="414" t="s">
        <v>67</v>
      </c>
      <c r="O864" s="415" t="s">
        <v>144</v>
      </c>
      <c r="P864" s="416" t="s">
        <v>292</v>
      </c>
      <c r="Q864" s="208"/>
      <c r="R864" s="272"/>
      <c r="S864" s="417" t="s">
        <v>3026</v>
      </c>
      <c r="T864" s="417" t="s">
        <v>4272</v>
      </c>
      <c r="U864" s="415"/>
      <c r="V864" s="211"/>
      <c r="W864" s="418">
        <v>45665.674375000002</v>
      </c>
      <c r="X864" s="419"/>
      <c r="Y864" s="419" t="str">
        <f t="shared" ca="1" si="13"/>
        <v>0 วัน 0 ชั่วโมง</v>
      </c>
      <c r="Z864" s="420"/>
      <c r="AA864" s="211"/>
      <c r="AB864" s="420"/>
    </row>
    <row r="865" spans="1:28" ht="22.5" customHeight="1">
      <c r="A865" s="403" t="s">
        <v>4447</v>
      </c>
      <c r="B865" s="403"/>
      <c r="C865" s="404" t="s">
        <v>51</v>
      </c>
      <c r="D865" s="405">
        <v>45666.362812500003</v>
      </c>
      <c r="E865" s="406" t="str">
        <f t="shared" si="12"/>
        <v>TRU000862</v>
      </c>
      <c r="F865" s="407" t="b">
        <v>1</v>
      </c>
      <c r="G865" s="426" t="s">
        <v>2736</v>
      </c>
      <c r="H865" s="409"/>
      <c r="I865" s="410"/>
      <c r="J865" s="411"/>
      <c r="K865" s="408" t="s">
        <v>4448</v>
      </c>
      <c r="L865" s="412" t="s">
        <v>4449</v>
      </c>
      <c r="M865" s="413"/>
      <c r="N865" s="414" t="s">
        <v>71</v>
      </c>
      <c r="O865" s="415" t="s">
        <v>144</v>
      </c>
      <c r="P865" s="416" t="s">
        <v>2814</v>
      </c>
      <c r="Q865" s="208"/>
      <c r="R865" s="272"/>
      <c r="S865" s="417"/>
      <c r="T865" s="417"/>
      <c r="U865" s="415"/>
      <c r="V865" s="211"/>
      <c r="W865" s="418">
        <v>45666.362812500003</v>
      </c>
      <c r="X865" s="419"/>
      <c r="Y865" s="419" t="str">
        <f t="shared" ca="1" si="13"/>
        <v>0 วัน 0 ชั่วโมง</v>
      </c>
      <c r="Z865" s="420"/>
      <c r="AA865" s="211"/>
      <c r="AB865" s="420"/>
    </row>
    <row r="866" spans="1:28" ht="22.5" customHeight="1">
      <c r="A866" s="403" t="s">
        <v>4450</v>
      </c>
      <c r="B866" s="403"/>
      <c r="C866" s="404" t="s">
        <v>51</v>
      </c>
      <c r="D866" s="405">
        <v>45666.364930555559</v>
      </c>
      <c r="E866" s="406" t="str">
        <f t="shared" si="12"/>
        <v>TRU000863</v>
      </c>
      <c r="F866" s="407" t="b">
        <v>1</v>
      </c>
      <c r="G866" s="426" t="s">
        <v>2736</v>
      </c>
      <c r="H866" s="409"/>
      <c r="I866" s="410"/>
      <c r="J866" s="411"/>
      <c r="K866" s="408" t="s">
        <v>4451</v>
      </c>
      <c r="L866" s="412" t="s">
        <v>4452</v>
      </c>
      <c r="M866" s="413"/>
      <c r="N866" s="414" t="s">
        <v>71</v>
      </c>
      <c r="O866" s="415" t="s">
        <v>144</v>
      </c>
      <c r="P866" s="416" t="s">
        <v>2814</v>
      </c>
      <c r="Q866" s="208"/>
      <c r="R866" s="272"/>
      <c r="S866" s="417"/>
      <c r="T866" s="417"/>
      <c r="U866" s="415"/>
      <c r="V866" s="211"/>
      <c r="W866" s="418">
        <v>45666.364930555559</v>
      </c>
      <c r="X866" s="419"/>
      <c r="Y866" s="419" t="str">
        <f t="shared" ca="1" si="13"/>
        <v>0 วัน 0 ชั่วโมง</v>
      </c>
      <c r="Z866" s="420"/>
      <c r="AA866" s="211"/>
      <c r="AB866" s="420"/>
    </row>
    <row r="867" spans="1:28" ht="22.5" customHeight="1">
      <c r="A867" s="403" t="s">
        <v>4453</v>
      </c>
      <c r="B867" s="424" t="s">
        <v>4454</v>
      </c>
      <c r="C867" s="404" t="s">
        <v>51</v>
      </c>
      <c r="D867" s="405">
        <v>45666.368460648147</v>
      </c>
      <c r="E867" s="406" t="str">
        <f t="shared" si="12"/>
        <v>TRU000864</v>
      </c>
      <c r="F867" s="407" t="b">
        <v>1</v>
      </c>
      <c r="G867" s="408" t="s">
        <v>1540</v>
      </c>
      <c r="H867" s="409"/>
      <c r="I867" s="410"/>
      <c r="J867" s="421" t="s">
        <v>4455</v>
      </c>
      <c r="K867" s="408" t="s">
        <v>4456</v>
      </c>
      <c r="L867" s="412" t="s">
        <v>4457</v>
      </c>
      <c r="M867" s="413"/>
      <c r="N867" s="414" t="s">
        <v>67</v>
      </c>
      <c r="O867" s="415" t="s">
        <v>144</v>
      </c>
      <c r="P867" s="416" t="s">
        <v>292</v>
      </c>
      <c r="Q867" s="208"/>
      <c r="R867" s="272"/>
      <c r="S867" s="417"/>
      <c r="T867" s="417"/>
      <c r="U867" s="415"/>
      <c r="V867" s="211"/>
      <c r="W867" s="418">
        <v>45666.368460648147</v>
      </c>
      <c r="X867" s="419"/>
      <c r="Y867" s="419" t="str">
        <f t="shared" ca="1" si="13"/>
        <v>0 วัน 0 ชั่วโมง</v>
      </c>
      <c r="Z867" s="420"/>
      <c r="AA867" s="211"/>
      <c r="AB867" s="420"/>
    </row>
    <row r="868" spans="1:28" ht="22.5" customHeight="1">
      <c r="A868" s="403" t="s">
        <v>4458</v>
      </c>
      <c r="B868" s="403"/>
      <c r="C868" s="404" t="s">
        <v>51</v>
      </c>
      <c r="D868" s="405">
        <v>45666.411793981482</v>
      </c>
      <c r="E868" s="406" t="str">
        <f t="shared" si="12"/>
        <v>BMN000865</v>
      </c>
      <c r="F868" s="407" t="s">
        <v>112</v>
      </c>
      <c r="G868" s="408" t="s">
        <v>1286</v>
      </c>
      <c r="H868" s="409"/>
      <c r="I868" s="410"/>
      <c r="J868" s="411"/>
      <c r="K868" s="408" t="s">
        <v>4459</v>
      </c>
      <c r="L868" s="412" t="s">
        <v>4460</v>
      </c>
      <c r="M868" s="413"/>
      <c r="N868" s="414" t="s">
        <v>57</v>
      </c>
      <c r="O868" s="415" t="s">
        <v>144</v>
      </c>
      <c r="P868" s="416"/>
      <c r="Q868" s="208"/>
      <c r="R868" s="272"/>
      <c r="S868" s="417" t="s">
        <v>4461</v>
      </c>
      <c r="T868" s="417" t="s">
        <v>2625</v>
      </c>
      <c r="U868" s="415"/>
      <c r="V868" s="211" t="s">
        <v>4462</v>
      </c>
      <c r="W868" s="418">
        <v>45666.411793981482</v>
      </c>
      <c r="X868" s="419"/>
      <c r="Y868" s="419" t="str">
        <f t="shared" ca="1" si="13"/>
        <v>0 วัน 0 ชั่วโมง</v>
      </c>
      <c r="Z868" s="420"/>
      <c r="AA868" s="211"/>
      <c r="AB868" s="420"/>
    </row>
    <row r="869" spans="1:28" ht="22.5" customHeight="1">
      <c r="A869" s="424" t="s">
        <v>4463</v>
      </c>
      <c r="B869" s="403"/>
      <c r="C869" s="404" t="s">
        <v>51</v>
      </c>
      <c r="D869" s="405">
        <v>45666.420324074075</v>
      </c>
      <c r="E869" s="406" t="str">
        <f t="shared" si="12"/>
        <v>BMN000866</v>
      </c>
      <c r="F869" s="407" t="s">
        <v>112</v>
      </c>
      <c r="G869" s="408" t="s">
        <v>4464</v>
      </c>
      <c r="H869" s="409"/>
      <c r="I869" s="410"/>
      <c r="J869" s="411"/>
      <c r="K869" s="408" t="s">
        <v>4465</v>
      </c>
      <c r="L869" s="412" t="s">
        <v>4466</v>
      </c>
      <c r="M869" s="413"/>
      <c r="N869" s="414" t="s">
        <v>57</v>
      </c>
      <c r="O869" s="415" t="s">
        <v>144</v>
      </c>
      <c r="P869" s="416"/>
      <c r="Q869" s="208"/>
      <c r="R869" s="272"/>
      <c r="S869" s="417" t="s">
        <v>4467</v>
      </c>
      <c r="T869" s="417" t="s">
        <v>2625</v>
      </c>
      <c r="U869" s="415"/>
      <c r="V869" s="211" t="s">
        <v>4468</v>
      </c>
      <c r="W869" s="418">
        <v>45666.420324074075</v>
      </c>
      <c r="X869" s="419"/>
      <c r="Y869" s="419" t="str">
        <f t="shared" ca="1" si="13"/>
        <v>0 วัน 0 ชั่วโมง</v>
      </c>
      <c r="Z869" s="420"/>
      <c r="AA869" s="211"/>
      <c r="AB869" s="420"/>
    </row>
    <row r="870" spans="1:28" ht="22.5" customHeight="1">
      <c r="A870" s="403" t="s">
        <v>4469</v>
      </c>
      <c r="B870" s="403"/>
      <c r="C870" s="404" t="s">
        <v>51</v>
      </c>
      <c r="D870" s="405">
        <v>45666.461956018517</v>
      </c>
      <c r="E870" s="406" t="str">
        <f t="shared" si="12"/>
        <v>ALD000867</v>
      </c>
      <c r="F870" s="407" t="s">
        <v>749</v>
      </c>
      <c r="G870" s="408" t="s">
        <v>4470</v>
      </c>
      <c r="H870" s="409"/>
      <c r="I870" s="410"/>
      <c r="J870" s="411"/>
      <c r="K870" s="408" t="s">
        <v>4471</v>
      </c>
      <c r="L870" s="412" t="s">
        <v>4472</v>
      </c>
      <c r="M870" s="413"/>
      <c r="N870" s="414" t="s">
        <v>67</v>
      </c>
      <c r="O870" s="415" t="s">
        <v>144</v>
      </c>
      <c r="P870" s="416"/>
      <c r="Q870" s="208"/>
      <c r="R870" s="272"/>
      <c r="S870" s="417" t="s">
        <v>1233</v>
      </c>
      <c r="T870" s="417" t="s">
        <v>1233</v>
      </c>
      <c r="U870" s="415"/>
      <c r="V870" s="211"/>
      <c r="W870" s="418">
        <v>45666.461956018517</v>
      </c>
      <c r="X870" s="419"/>
      <c r="Y870" s="419" t="str">
        <f t="shared" ca="1" si="13"/>
        <v>0 วัน 0 ชั่วโมง</v>
      </c>
      <c r="Z870" s="420"/>
      <c r="AA870" s="211"/>
      <c r="AB870" s="420"/>
    </row>
    <row r="871" spans="1:28" ht="22.5" customHeight="1">
      <c r="A871" s="403" t="s">
        <v>4473</v>
      </c>
      <c r="B871" s="403"/>
      <c r="C871" s="404" t="s">
        <v>51</v>
      </c>
      <c r="D871" s="405">
        <v>45666.548877314817</v>
      </c>
      <c r="E871" s="406" t="str">
        <f t="shared" si="12"/>
        <v>TRU000868</v>
      </c>
      <c r="F871" s="407" t="b">
        <v>1</v>
      </c>
      <c r="G871" s="408" t="s">
        <v>4474</v>
      </c>
      <c r="H871" s="409"/>
      <c r="I871" s="410"/>
      <c r="J871" s="411" t="s">
        <v>4475</v>
      </c>
      <c r="K871" s="408" t="s">
        <v>4476</v>
      </c>
      <c r="L871" s="412" t="s">
        <v>4477</v>
      </c>
      <c r="M871" s="413"/>
      <c r="N871" s="414" t="s">
        <v>4406</v>
      </c>
      <c r="O871" s="415" t="s">
        <v>144</v>
      </c>
      <c r="P871" s="416" t="s">
        <v>292</v>
      </c>
      <c r="Q871" s="208"/>
      <c r="R871" s="272"/>
      <c r="S871" s="417"/>
      <c r="T871" s="417"/>
      <c r="U871" s="415"/>
      <c r="V871" s="211"/>
      <c r="W871" s="418">
        <v>45666.548877314817</v>
      </c>
      <c r="X871" s="419"/>
      <c r="Y871" s="419" t="str">
        <f t="shared" ca="1" si="13"/>
        <v>0 วัน 0 ชั่วโมง</v>
      </c>
      <c r="Z871" s="420"/>
      <c r="AA871" s="211"/>
      <c r="AB871" s="420"/>
    </row>
    <row r="872" spans="1:28" ht="22.5" customHeight="1">
      <c r="A872" s="403" t="s">
        <v>4478</v>
      </c>
      <c r="B872" s="403"/>
      <c r="C872" s="404" t="s">
        <v>51</v>
      </c>
      <c r="D872" s="405">
        <v>45666.551863425928</v>
      </c>
      <c r="E872" s="406" t="str">
        <f t="shared" si="12"/>
        <v>TRU000869</v>
      </c>
      <c r="F872" s="407" t="b">
        <v>1</v>
      </c>
      <c r="G872" s="408" t="s">
        <v>3902</v>
      </c>
      <c r="H872" s="409"/>
      <c r="I872" s="410"/>
      <c r="J872" s="411"/>
      <c r="K872" s="408" t="s">
        <v>4479</v>
      </c>
      <c r="L872" s="412" t="s">
        <v>4480</v>
      </c>
      <c r="M872" s="413"/>
      <c r="N872" s="414" t="s">
        <v>71</v>
      </c>
      <c r="O872" s="415" t="s">
        <v>144</v>
      </c>
      <c r="P872" s="416" t="s">
        <v>2814</v>
      </c>
      <c r="Q872" s="208"/>
      <c r="R872" s="272"/>
      <c r="S872" s="417"/>
      <c r="T872" s="417"/>
      <c r="U872" s="415"/>
      <c r="V872" s="211"/>
      <c r="W872" s="418">
        <v>45666.551863425928</v>
      </c>
      <c r="X872" s="419"/>
      <c r="Y872" s="419" t="str">
        <f t="shared" ca="1" si="13"/>
        <v>0 วัน 0 ชั่วโมง</v>
      </c>
      <c r="Z872" s="420"/>
      <c r="AA872" s="211"/>
      <c r="AB872" s="420"/>
    </row>
    <row r="873" spans="1:28" ht="22.5" customHeight="1">
      <c r="A873" s="403" t="s">
        <v>4481</v>
      </c>
      <c r="B873" s="403"/>
      <c r="C873" s="404" t="s">
        <v>51</v>
      </c>
      <c r="D873" s="405">
        <v>45666.613368055558</v>
      </c>
      <c r="E873" s="406" t="str">
        <f t="shared" si="12"/>
        <v>BMN000870</v>
      </c>
      <c r="F873" s="407" t="s">
        <v>112</v>
      </c>
      <c r="G873" s="408" t="s">
        <v>494</v>
      </c>
      <c r="H873" s="409"/>
      <c r="I873" s="410" t="s">
        <v>4482</v>
      </c>
      <c r="J873" s="421" t="s">
        <v>4483</v>
      </c>
      <c r="K873" s="408" t="s">
        <v>4484</v>
      </c>
      <c r="L873" s="412" t="s">
        <v>4485</v>
      </c>
      <c r="M873" s="413"/>
      <c r="N873" s="414" t="s">
        <v>71</v>
      </c>
      <c r="O873" s="415" t="s">
        <v>144</v>
      </c>
      <c r="P873" s="416" t="s">
        <v>4375</v>
      </c>
      <c r="Q873" s="208"/>
      <c r="R873" s="272"/>
      <c r="S873" s="417" t="s">
        <v>302</v>
      </c>
      <c r="T873" s="417" t="s">
        <v>2757</v>
      </c>
      <c r="U873" s="415"/>
      <c r="V873" s="211"/>
      <c r="W873" s="418">
        <v>45666.613368055558</v>
      </c>
      <c r="X873" s="419"/>
      <c r="Y873" s="419" t="str">
        <f t="shared" ca="1" si="13"/>
        <v>0 วัน 0 ชั่วโมง</v>
      </c>
      <c r="Z873" s="420"/>
      <c r="AA873" s="211"/>
      <c r="AB873" s="420"/>
    </row>
    <row r="874" spans="1:28" ht="22.5" customHeight="1">
      <c r="A874" s="403" t="s">
        <v>4486</v>
      </c>
      <c r="B874" s="403"/>
      <c r="C874" s="404" t="s">
        <v>51</v>
      </c>
      <c r="D874" s="405">
        <v>45666.617743055554</v>
      </c>
      <c r="E874" s="406" t="str">
        <f t="shared" si="12"/>
        <v>DTA000871</v>
      </c>
      <c r="F874" s="407" t="s">
        <v>908</v>
      </c>
      <c r="G874" s="426" t="s">
        <v>2736</v>
      </c>
      <c r="H874" s="409"/>
      <c r="I874" s="410"/>
      <c r="J874" s="411"/>
      <c r="K874" s="408" t="s">
        <v>4487</v>
      </c>
      <c r="L874" s="412" t="s">
        <v>4488</v>
      </c>
      <c r="M874" s="413"/>
      <c r="N874" s="414" t="s">
        <v>71</v>
      </c>
      <c r="O874" s="415" t="s">
        <v>144</v>
      </c>
      <c r="P874" s="416" t="s">
        <v>2814</v>
      </c>
      <c r="Q874" s="208"/>
      <c r="R874" s="272"/>
      <c r="S874" s="417"/>
      <c r="T874" s="417"/>
      <c r="U874" s="415"/>
      <c r="V874" s="211"/>
      <c r="W874" s="418">
        <v>45666.617743055554</v>
      </c>
      <c r="X874" s="419"/>
      <c r="Y874" s="419" t="str">
        <f t="shared" ca="1" si="13"/>
        <v>0 วัน 0 ชั่วโมง</v>
      </c>
      <c r="Z874" s="420"/>
      <c r="AA874" s="211"/>
      <c r="AB874" s="420"/>
    </row>
    <row r="875" spans="1:28" ht="22.5" customHeight="1">
      <c r="A875" s="424" t="s">
        <v>4489</v>
      </c>
      <c r="B875" s="403"/>
      <c r="C875" s="404" t="s">
        <v>51</v>
      </c>
      <c r="D875" s="405">
        <v>45666.647268518522</v>
      </c>
      <c r="E875" s="406" t="str">
        <f t="shared" si="12"/>
        <v>EVE000872</v>
      </c>
      <c r="F875" s="407" t="s">
        <v>299</v>
      </c>
      <c r="G875" s="408" t="s">
        <v>4490</v>
      </c>
      <c r="H875" s="409"/>
      <c r="I875" s="410"/>
      <c r="J875" s="411"/>
      <c r="K875" s="408" t="s">
        <v>4491</v>
      </c>
      <c r="L875" s="412" t="s">
        <v>4492</v>
      </c>
      <c r="M875" s="413"/>
      <c r="N875" s="414" t="s">
        <v>4441</v>
      </c>
      <c r="O875" s="415" t="s">
        <v>144</v>
      </c>
      <c r="P875" s="416"/>
      <c r="Q875" s="208"/>
      <c r="R875" s="272"/>
      <c r="S875" s="417" t="s">
        <v>302</v>
      </c>
      <c r="T875" s="417" t="s">
        <v>302</v>
      </c>
      <c r="U875" s="415"/>
      <c r="V875" s="211"/>
      <c r="W875" s="418">
        <v>45666.647268518522</v>
      </c>
      <c r="X875" s="419"/>
      <c r="Y875" s="419" t="str">
        <f t="shared" ca="1" si="13"/>
        <v>0 วัน 0 ชั่วโมง</v>
      </c>
      <c r="Z875" s="420"/>
      <c r="AA875" s="211"/>
      <c r="AB875" s="420"/>
    </row>
    <row r="876" spans="1:28" ht="22.5" customHeight="1">
      <c r="A876" s="403" t="s">
        <v>4493</v>
      </c>
      <c r="B876" s="403"/>
      <c r="C876" s="404" t="s">
        <v>51</v>
      </c>
      <c r="D876" s="405">
        <v>45666.648217592592</v>
      </c>
      <c r="E876" s="406" t="str">
        <f t="shared" si="12"/>
        <v>EVE000873</v>
      </c>
      <c r="F876" s="407" t="s">
        <v>299</v>
      </c>
      <c r="G876" s="408" t="s">
        <v>4494</v>
      </c>
      <c r="H876" s="409"/>
      <c r="I876" s="410"/>
      <c r="J876" s="411"/>
      <c r="K876" s="408" t="s">
        <v>4495</v>
      </c>
      <c r="L876" s="412" t="s">
        <v>4496</v>
      </c>
      <c r="M876" s="413"/>
      <c r="N876" s="414" t="s">
        <v>4441</v>
      </c>
      <c r="O876" s="415" t="s">
        <v>144</v>
      </c>
      <c r="P876" s="416"/>
      <c r="Q876" s="208"/>
      <c r="R876" s="272"/>
      <c r="S876" s="417" t="s">
        <v>302</v>
      </c>
      <c r="T876" s="417" t="s">
        <v>302</v>
      </c>
      <c r="U876" s="415"/>
      <c r="V876" s="211"/>
      <c r="W876" s="418">
        <v>45666.648217592592</v>
      </c>
      <c r="X876" s="419"/>
      <c r="Y876" s="419" t="str">
        <f t="shared" ca="1" si="13"/>
        <v>0 วัน 0 ชั่วโมง</v>
      </c>
      <c r="Z876" s="420"/>
      <c r="AA876" s="211"/>
      <c r="AB876" s="420"/>
    </row>
    <row r="877" spans="1:28" ht="22.5" customHeight="1">
      <c r="A877" s="403" t="s">
        <v>4497</v>
      </c>
      <c r="B877" s="403"/>
      <c r="C877" s="404" t="s">
        <v>51</v>
      </c>
      <c r="D877" s="405">
        <v>45666.651122685187</v>
      </c>
      <c r="E877" s="406" t="str">
        <f t="shared" si="12"/>
        <v>TRU000874</v>
      </c>
      <c r="F877" s="407" t="b">
        <v>1</v>
      </c>
      <c r="G877" s="426" t="s">
        <v>2736</v>
      </c>
      <c r="H877" s="409"/>
      <c r="I877" s="410"/>
      <c r="J877" s="411"/>
      <c r="K877" s="408" t="s">
        <v>4498</v>
      </c>
      <c r="L877" s="412" t="s">
        <v>4499</v>
      </c>
      <c r="M877" s="413"/>
      <c r="N877" s="414" t="s">
        <v>71</v>
      </c>
      <c r="O877" s="415" t="s">
        <v>144</v>
      </c>
      <c r="P877" s="416" t="s">
        <v>2814</v>
      </c>
      <c r="Q877" s="208"/>
      <c r="R877" s="272"/>
      <c r="S877" s="417"/>
      <c r="T877" s="417"/>
      <c r="U877" s="415"/>
      <c r="V877" s="211"/>
      <c r="W877" s="418">
        <v>45666.651122685187</v>
      </c>
      <c r="X877" s="419"/>
      <c r="Y877" s="419" t="str">
        <f t="shared" ca="1" si="13"/>
        <v>0 วัน 0 ชั่วโมง</v>
      </c>
      <c r="Z877" s="420"/>
      <c r="AA877" s="211"/>
      <c r="AB877" s="420"/>
    </row>
    <row r="878" spans="1:28" ht="22.5" customHeight="1">
      <c r="A878" s="403" t="s">
        <v>4500</v>
      </c>
      <c r="B878" s="403"/>
      <c r="C878" s="404" t="s">
        <v>51</v>
      </c>
      <c r="D878" s="405">
        <v>45667.394097222219</v>
      </c>
      <c r="E878" s="406" t="str">
        <f t="shared" si="12"/>
        <v>RIC000875</v>
      </c>
      <c r="F878" s="407" t="s">
        <v>284</v>
      </c>
      <c r="G878" s="408" t="s">
        <v>4501</v>
      </c>
      <c r="H878" s="409"/>
      <c r="I878" s="410"/>
      <c r="J878" s="411"/>
      <c r="K878" s="408" t="s">
        <v>4502</v>
      </c>
      <c r="L878" s="412"/>
      <c r="M878" s="413"/>
      <c r="N878" s="414" t="s">
        <v>3863</v>
      </c>
      <c r="O878" s="415" t="s">
        <v>144</v>
      </c>
      <c r="P878" s="416" t="s">
        <v>292</v>
      </c>
      <c r="Q878" s="208"/>
      <c r="R878" s="272"/>
      <c r="S878" s="417" t="s">
        <v>302</v>
      </c>
      <c r="T878" s="417" t="s">
        <v>302</v>
      </c>
      <c r="U878" s="415"/>
      <c r="V878" s="211"/>
      <c r="W878" s="418">
        <v>45667.394097222219</v>
      </c>
      <c r="X878" s="419"/>
      <c r="Y878" s="419" t="str">
        <f t="shared" ca="1" si="13"/>
        <v>0 วัน 0 ชั่วโมง</v>
      </c>
      <c r="Z878" s="420"/>
      <c r="AA878" s="211"/>
      <c r="AB878" s="420"/>
    </row>
    <row r="879" spans="1:28" ht="22.5" customHeight="1">
      <c r="A879" s="403" t="s">
        <v>4503</v>
      </c>
      <c r="B879" s="403"/>
      <c r="C879" s="404" t="s">
        <v>51</v>
      </c>
      <c r="D879" s="405">
        <v>45667.402337962965</v>
      </c>
      <c r="E879" s="406" t="str">
        <f t="shared" si="12"/>
        <v>ALD000876</v>
      </c>
      <c r="F879" s="407" t="s">
        <v>749</v>
      </c>
      <c r="G879" s="426" t="s">
        <v>2736</v>
      </c>
      <c r="H879" s="409"/>
      <c r="I879" s="410"/>
      <c r="J879" s="411"/>
      <c r="K879" s="408" t="s">
        <v>4504</v>
      </c>
      <c r="L879" s="412" t="s">
        <v>4505</v>
      </c>
      <c r="M879" s="413"/>
      <c r="N879" s="414" t="s">
        <v>4506</v>
      </c>
      <c r="O879" s="415" t="s">
        <v>144</v>
      </c>
      <c r="P879" s="416" t="s">
        <v>4258</v>
      </c>
      <c r="Q879" s="208"/>
      <c r="R879" s="272"/>
      <c r="S879" s="417" t="s">
        <v>302</v>
      </c>
      <c r="T879" s="417" t="s">
        <v>302</v>
      </c>
      <c r="U879" s="415"/>
      <c r="V879" s="211"/>
      <c r="W879" s="418">
        <v>45667.402337962965</v>
      </c>
      <c r="X879" s="419"/>
      <c r="Y879" s="419" t="str">
        <f t="shared" ca="1" si="13"/>
        <v>0 วัน 0 ชั่วโมง</v>
      </c>
      <c r="Z879" s="420"/>
      <c r="AA879" s="211"/>
      <c r="AB879" s="420"/>
    </row>
    <row r="880" spans="1:28" ht="22.5" customHeight="1">
      <c r="A880" s="403" t="s">
        <v>4507</v>
      </c>
      <c r="B880" s="403"/>
      <c r="C880" s="404"/>
      <c r="D880" s="405">
        <v>45667.441006944442</v>
      </c>
      <c r="E880" s="406" t="str">
        <f t="shared" si="12"/>
        <v>ดีไ000877</v>
      </c>
      <c r="F880" s="407" t="s">
        <v>1075</v>
      </c>
      <c r="G880" s="408" t="s">
        <v>898</v>
      </c>
      <c r="H880" s="409"/>
      <c r="I880" s="410"/>
      <c r="J880" s="411"/>
      <c r="K880" s="408" t="s">
        <v>4508</v>
      </c>
      <c r="L880" s="412" t="s">
        <v>4509</v>
      </c>
      <c r="M880" s="413"/>
      <c r="N880" s="414" t="s">
        <v>2744</v>
      </c>
      <c r="O880" s="415" t="s">
        <v>144</v>
      </c>
      <c r="P880" s="416" t="s">
        <v>4375</v>
      </c>
      <c r="Q880" s="208"/>
      <c r="R880" s="272"/>
      <c r="S880" s="417" t="s">
        <v>4510</v>
      </c>
      <c r="T880" s="425" t="s">
        <v>2736</v>
      </c>
      <c r="U880" s="415"/>
      <c r="V880" s="211"/>
      <c r="W880" s="418">
        <v>45667.441006944442</v>
      </c>
      <c r="X880" s="419"/>
      <c r="Y880" s="419" t="str">
        <f t="shared" ca="1" si="13"/>
        <v>0 วัน 0 ชั่วโมง</v>
      </c>
      <c r="Z880" s="420"/>
      <c r="AA880" s="211" t="s">
        <v>4511</v>
      </c>
      <c r="AB880" s="420"/>
    </row>
    <row r="881" spans="1:28" ht="22.5" customHeight="1">
      <c r="A881" s="403" t="s">
        <v>4512</v>
      </c>
      <c r="B881" s="403"/>
      <c r="C881" s="404" t="s">
        <v>51</v>
      </c>
      <c r="D881" s="405">
        <v>45667.458634259259</v>
      </c>
      <c r="E881" s="406" t="str">
        <f t="shared" si="12"/>
        <v>ALD000878</v>
      </c>
      <c r="F881" s="407" t="s">
        <v>749</v>
      </c>
      <c r="G881" s="408" t="s">
        <v>4513</v>
      </c>
      <c r="H881" s="409"/>
      <c r="I881" s="410"/>
      <c r="J881" s="411"/>
      <c r="K881" s="408" t="s">
        <v>4514</v>
      </c>
      <c r="L881" s="412" t="s">
        <v>4515</v>
      </c>
      <c r="M881" s="413"/>
      <c r="N881" s="414" t="s">
        <v>4506</v>
      </c>
      <c r="O881" s="415" t="s">
        <v>144</v>
      </c>
      <c r="P881" s="416" t="s">
        <v>4375</v>
      </c>
      <c r="Q881" s="208"/>
      <c r="R881" s="272"/>
      <c r="S881" s="417" t="s">
        <v>1233</v>
      </c>
      <c r="T881" s="417" t="s">
        <v>302</v>
      </c>
      <c r="U881" s="415"/>
      <c r="V881" s="211"/>
      <c r="W881" s="418">
        <v>45667.458634259259</v>
      </c>
      <c r="X881" s="419"/>
      <c r="Y881" s="419" t="str">
        <f t="shared" ca="1" si="13"/>
        <v>0 วัน 0 ชั่วโมง</v>
      </c>
      <c r="Z881" s="420"/>
      <c r="AA881" s="211"/>
      <c r="AB881" s="420"/>
    </row>
    <row r="882" spans="1:28" ht="22.5" customHeight="1">
      <c r="A882" s="403" t="s">
        <v>4516</v>
      </c>
      <c r="B882" s="403"/>
      <c r="C882" s="404" t="s">
        <v>51</v>
      </c>
      <c r="D882" s="405">
        <v>45667.546493055554</v>
      </c>
      <c r="E882" s="406" t="str">
        <f t="shared" si="12"/>
        <v>WAT000879</v>
      </c>
      <c r="F882" s="407" t="s">
        <v>1059</v>
      </c>
      <c r="G882" s="408" t="s">
        <v>3703</v>
      </c>
      <c r="H882" s="409"/>
      <c r="I882" s="410"/>
      <c r="J882" s="411"/>
      <c r="K882" s="408" t="s">
        <v>4517</v>
      </c>
      <c r="L882" s="412"/>
      <c r="M882" s="413"/>
      <c r="N882" s="414" t="s">
        <v>67</v>
      </c>
      <c r="O882" s="415" t="s">
        <v>144</v>
      </c>
      <c r="P882" s="416" t="s">
        <v>292</v>
      </c>
      <c r="Q882" s="208"/>
      <c r="R882" s="272"/>
      <c r="S882" s="417" t="s">
        <v>4518</v>
      </c>
      <c r="T882" s="417" t="s">
        <v>4518</v>
      </c>
      <c r="U882" s="415"/>
      <c r="V882" s="211"/>
      <c r="W882" s="418">
        <v>45667.546493055554</v>
      </c>
      <c r="X882" s="419"/>
      <c r="Y882" s="419" t="str">
        <f t="shared" ca="1" si="13"/>
        <v>0 วัน 0 ชั่วโมง</v>
      </c>
      <c r="Z882" s="420"/>
      <c r="AA882" s="211"/>
      <c r="AB882" s="420"/>
    </row>
    <row r="883" spans="1:28" ht="22.5" customHeight="1">
      <c r="A883" s="403" t="s">
        <v>4519</v>
      </c>
      <c r="B883" s="403"/>
      <c r="C883" s="404" t="s">
        <v>51</v>
      </c>
      <c r="D883" s="405">
        <v>45667.557025462964</v>
      </c>
      <c r="E883" s="406" t="str">
        <f t="shared" si="12"/>
        <v>BMN000880</v>
      </c>
      <c r="F883" s="407" t="s">
        <v>112</v>
      </c>
      <c r="G883" s="408" t="s">
        <v>494</v>
      </c>
      <c r="H883" s="409"/>
      <c r="I883" s="410"/>
      <c r="J883" s="411"/>
      <c r="K883" s="408" t="s">
        <v>1272</v>
      </c>
      <c r="L883" s="412"/>
      <c r="M883" s="413"/>
      <c r="N883" s="414" t="s">
        <v>67</v>
      </c>
      <c r="O883" s="415" t="s">
        <v>144</v>
      </c>
      <c r="P883" s="416"/>
      <c r="Q883" s="208"/>
      <c r="R883" s="272"/>
      <c r="S883" s="417" t="s">
        <v>4520</v>
      </c>
      <c r="T883" s="417" t="s">
        <v>4272</v>
      </c>
      <c r="U883" s="415"/>
      <c r="V883" s="211"/>
      <c r="W883" s="418">
        <v>45667.557025462964</v>
      </c>
      <c r="X883" s="419"/>
      <c r="Y883" s="419" t="str">
        <f t="shared" ca="1" si="13"/>
        <v>0 วัน 0 ชั่วโมง</v>
      </c>
      <c r="Z883" s="420"/>
      <c r="AA883" s="211"/>
      <c r="AB883" s="420"/>
    </row>
    <row r="884" spans="1:28" ht="22.5" customHeight="1">
      <c r="A884" s="403" t="s">
        <v>4521</v>
      </c>
      <c r="B884" s="403"/>
      <c r="C884" s="404" t="s">
        <v>51</v>
      </c>
      <c r="D884" s="405">
        <v>45667.56181712963</v>
      </c>
      <c r="E884" s="406" t="str">
        <f t="shared" si="12"/>
        <v>TRU000881</v>
      </c>
      <c r="F884" s="407" t="b">
        <v>1</v>
      </c>
      <c r="G884" s="408" t="s">
        <v>3902</v>
      </c>
      <c r="H884" s="409"/>
      <c r="I884" s="410"/>
      <c r="J884" s="411"/>
      <c r="K884" s="408" t="s">
        <v>4522</v>
      </c>
      <c r="L884" s="412" t="s">
        <v>4523</v>
      </c>
      <c r="M884" s="413"/>
      <c r="N884" s="414" t="s">
        <v>4506</v>
      </c>
      <c r="O884" s="415" t="s">
        <v>144</v>
      </c>
      <c r="P884" s="416" t="s">
        <v>4375</v>
      </c>
      <c r="Q884" s="208"/>
      <c r="R884" s="272"/>
      <c r="S884" s="417"/>
      <c r="T884" s="417"/>
      <c r="U884" s="415"/>
      <c r="V884" s="211"/>
      <c r="W884" s="418">
        <v>45667.56181712963</v>
      </c>
      <c r="X884" s="419"/>
      <c r="Y884" s="419" t="str">
        <f t="shared" ca="1" si="13"/>
        <v>0 วัน 0 ชั่วโมง</v>
      </c>
      <c r="Z884" s="420"/>
      <c r="AA884" s="211"/>
      <c r="AB884" s="420"/>
    </row>
    <row r="885" spans="1:28" ht="22.5" customHeight="1">
      <c r="A885" s="403" t="s">
        <v>4524</v>
      </c>
      <c r="B885" s="403"/>
      <c r="C885" s="404" t="s">
        <v>51</v>
      </c>
      <c r="D885" s="405">
        <v>45667.618252314816</v>
      </c>
      <c r="E885" s="406" t="str">
        <f t="shared" si="12"/>
        <v>YSL000882</v>
      </c>
      <c r="F885" s="407" t="s">
        <v>1063</v>
      </c>
      <c r="G885" s="408" t="s">
        <v>4525</v>
      </c>
      <c r="H885" s="409"/>
      <c r="I885" s="410"/>
      <c r="J885" s="411"/>
      <c r="K885" s="408" t="s">
        <v>4526</v>
      </c>
      <c r="L885" s="412" t="s">
        <v>4527</v>
      </c>
      <c r="M885" s="413"/>
      <c r="N885" s="414" t="s">
        <v>3863</v>
      </c>
      <c r="O885" s="415" t="s">
        <v>144</v>
      </c>
      <c r="P885" s="416" t="s">
        <v>4375</v>
      </c>
      <c r="Q885" s="208"/>
      <c r="R885" s="272"/>
      <c r="S885" s="417"/>
      <c r="T885" s="417"/>
      <c r="U885" s="415"/>
      <c r="V885" s="211"/>
      <c r="W885" s="418">
        <v>45667.618252314816</v>
      </c>
      <c r="X885" s="419"/>
      <c r="Y885" s="419" t="str">
        <f t="shared" ca="1" si="13"/>
        <v>0 วัน 0 ชั่วโมง</v>
      </c>
      <c r="Z885" s="420"/>
      <c r="AA885" s="211"/>
      <c r="AB885" s="420"/>
    </row>
    <row r="886" spans="1:28" ht="22.5" customHeight="1">
      <c r="A886" s="403" t="s">
        <v>4528</v>
      </c>
      <c r="B886" s="403"/>
      <c r="C886" s="404" t="s">
        <v>51</v>
      </c>
      <c r="D886" s="405">
        <v>45667.620729166665</v>
      </c>
      <c r="E886" s="406" t="str">
        <f t="shared" si="12"/>
        <v>EVE000883</v>
      </c>
      <c r="F886" s="407" t="s">
        <v>299</v>
      </c>
      <c r="G886" s="408" t="s">
        <v>4529</v>
      </c>
      <c r="H886" s="409"/>
      <c r="I886" s="410"/>
      <c r="J886" s="411"/>
      <c r="K886" s="408" t="s">
        <v>4530</v>
      </c>
      <c r="L886" s="412"/>
      <c r="M886" s="413"/>
      <c r="N886" s="414" t="s">
        <v>67</v>
      </c>
      <c r="O886" s="415" t="s">
        <v>144</v>
      </c>
      <c r="P886" s="416" t="s">
        <v>4531</v>
      </c>
      <c r="Q886" s="208"/>
      <c r="R886" s="272"/>
      <c r="S886" s="417" t="s">
        <v>4532</v>
      </c>
      <c r="T886" s="417" t="s">
        <v>302</v>
      </c>
      <c r="U886" s="415"/>
      <c r="V886" s="211"/>
      <c r="W886" s="418">
        <v>45667.620729166665</v>
      </c>
      <c r="X886" s="419"/>
      <c r="Y886" s="419" t="str">
        <f t="shared" ca="1" si="13"/>
        <v>0 วัน 0 ชั่วโมง</v>
      </c>
      <c r="Z886" s="420"/>
      <c r="AA886" s="211"/>
      <c r="AB886" s="420"/>
    </row>
    <row r="887" spans="1:28" ht="22.5" customHeight="1">
      <c r="A887" s="403" t="s">
        <v>4533</v>
      </c>
      <c r="B887" s="403"/>
      <c r="C887" s="404" t="s">
        <v>51</v>
      </c>
      <c r="D887" s="405">
        <v>45667.621921296297</v>
      </c>
      <c r="E887" s="406" t="str">
        <f t="shared" si="12"/>
        <v>BMN000884</v>
      </c>
      <c r="F887" s="407" t="s">
        <v>112</v>
      </c>
      <c r="G887" s="408" t="s">
        <v>4534</v>
      </c>
      <c r="H887" s="409"/>
      <c r="I887" s="410"/>
      <c r="J887" s="411"/>
      <c r="K887" s="408" t="s">
        <v>4535</v>
      </c>
      <c r="L887" s="412"/>
      <c r="M887" s="413"/>
      <c r="N887" s="414" t="s">
        <v>57</v>
      </c>
      <c r="O887" s="415" t="s">
        <v>144</v>
      </c>
      <c r="P887" s="416"/>
      <c r="Q887" s="208"/>
      <c r="R887" s="272"/>
      <c r="S887" s="417" t="s">
        <v>3459</v>
      </c>
      <c r="T887" s="417" t="s">
        <v>302</v>
      </c>
      <c r="U887" s="415"/>
      <c r="V887" s="211"/>
      <c r="W887" s="418">
        <v>45667.621921296297</v>
      </c>
      <c r="X887" s="419"/>
      <c r="Y887" s="419" t="str">
        <f t="shared" ca="1" si="13"/>
        <v>0 วัน 0 ชั่วโมง</v>
      </c>
      <c r="Z887" s="420"/>
      <c r="AA887" s="211"/>
      <c r="AB887" s="420"/>
    </row>
    <row r="888" spans="1:28" ht="22.5" customHeight="1">
      <c r="A888" s="403" t="s">
        <v>4536</v>
      </c>
      <c r="B888" s="403"/>
      <c r="C888" s="404" t="s">
        <v>51</v>
      </c>
      <c r="D888" s="405">
        <v>45667.679467592592</v>
      </c>
      <c r="E888" s="406" t="str">
        <f t="shared" si="12"/>
        <v>TRU000885</v>
      </c>
      <c r="F888" s="407" t="b">
        <v>1</v>
      </c>
      <c r="G888" s="408" t="s">
        <v>4378</v>
      </c>
      <c r="H888" s="409"/>
      <c r="I888" s="410"/>
      <c r="J888" s="411"/>
      <c r="K888" s="408" t="s">
        <v>4537</v>
      </c>
      <c r="L888" s="412" t="s">
        <v>4538</v>
      </c>
      <c r="M888" s="413"/>
      <c r="N888" s="414" t="s">
        <v>4406</v>
      </c>
      <c r="O888" s="415" t="s">
        <v>144</v>
      </c>
      <c r="P888" s="416" t="s">
        <v>292</v>
      </c>
      <c r="Q888" s="208"/>
      <c r="R888" s="272"/>
      <c r="S888" s="417" t="s">
        <v>302</v>
      </c>
      <c r="T888" s="417" t="s">
        <v>302</v>
      </c>
      <c r="U888" s="415"/>
      <c r="V888" s="211"/>
      <c r="W888" s="418">
        <v>45667.679467592592</v>
      </c>
      <c r="X888" s="419"/>
      <c r="Y888" s="419" t="str">
        <f t="shared" ca="1" si="13"/>
        <v>0 วัน 0 ชั่วโมง</v>
      </c>
      <c r="Z888" s="420"/>
      <c r="AA888" s="211"/>
      <c r="AB888" s="420"/>
    </row>
    <row r="889" spans="1:28" ht="22.5" customHeight="1">
      <c r="A889" s="403" t="s">
        <v>4539</v>
      </c>
      <c r="B889" s="403"/>
      <c r="C889" s="404" t="s">
        <v>51</v>
      </c>
      <c r="D889" s="405">
        <v>45667.826817129629</v>
      </c>
      <c r="E889" s="406" t="str">
        <f t="shared" si="12"/>
        <v>DTA000886</v>
      </c>
      <c r="F889" s="407" t="s">
        <v>543</v>
      </c>
      <c r="G889" s="408" t="s">
        <v>115</v>
      </c>
      <c r="H889" s="409"/>
      <c r="I889" s="410"/>
      <c r="J889" s="411"/>
      <c r="K889" s="408" t="s">
        <v>4540</v>
      </c>
      <c r="L889" s="412" t="s">
        <v>4541</v>
      </c>
      <c r="M889" s="413"/>
      <c r="N889" s="414" t="s">
        <v>4506</v>
      </c>
      <c r="O889" s="415" t="s">
        <v>144</v>
      </c>
      <c r="P889" s="416" t="s">
        <v>4375</v>
      </c>
      <c r="Q889" s="208"/>
      <c r="R889" s="272"/>
      <c r="S889" s="417"/>
      <c r="T889" s="417"/>
      <c r="U889" s="415"/>
      <c r="V889" s="211"/>
      <c r="W889" s="418">
        <v>45667.826817129629</v>
      </c>
      <c r="X889" s="419"/>
      <c r="Y889" s="419" t="str">
        <f t="shared" ca="1" si="13"/>
        <v>0 วัน 0 ชั่วโมง</v>
      </c>
      <c r="Z889" s="420"/>
      <c r="AA889" s="211"/>
      <c r="AB889" s="420"/>
    </row>
    <row r="890" spans="1:28" ht="22.5" customHeight="1">
      <c r="A890" s="403" t="s">
        <v>4542</v>
      </c>
      <c r="B890" s="403"/>
      <c r="C890" s="404" t="s">
        <v>51</v>
      </c>
      <c r="D890" s="405">
        <v>45667.828877314816</v>
      </c>
      <c r="E890" s="406" t="str">
        <f t="shared" si="12"/>
        <v>DTA000887</v>
      </c>
      <c r="F890" s="407" t="s">
        <v>908</v>
      </c>
      <c r="G890" s="426" t="s">
        <v>2736</v>
      </c>
      <c r="H890" s="409"/>
      <c r="I890" s="410"/>
      <c r="J890" s="411"/>
      <c r="K890" s="408" t="s">
        <v>2657</v>
      </c>
      <c r="L890" s="412" t="s">
        <v>4543</v>
      </c>
      <c r="M890" s="413"/>
      <c r="N890" s="414" t="s">
        <v>2657</v>
      </c>
      <c r="O890" s="415" t="s">
        <v>144</v>
      </c>
      <c r="P890" s="416"/>
      <c r="Q890" s="208"/>
      <c r="R890" s="272"/>
      <c r="S890" s="417"/>
      <c r="T890" s="417"/>
      <c r="U890" s="415"/>
      <c r="V890" s="211"/>
      <c r="W890" s="418">
        <v>45667.828877314816</v>
      </c>
      <c r="X890" s="419"/>
      <c r="Y890" s="419" t="str">
        <f t="shared" ca="1" si="13"/>
        <v>0 วัน 0 ชั่วโมง</v>
      </c>
      <c r="Z890" s="420"/>
      <c r="AA890" s="211"/>
      <c r="AB890" s="420"/>
    </row>
    <row r="891" spans="1:28" ht="22.5" customHeight="1">
      <c r="A891" s="403" t="s">
        <v>4544</v>
      </c>
      <c r="B891" s="403"/>
      <c r="C891" s="404" t="s">
        <v>51</v>
      </c>
      <c r="D891" s="405">
        <v>45668.433483796296</v>
      </c>
      <c r="E891" s="406" t="str">
        <f t="shared" si="12"/>
        <v>ARI000888</v>
      </c>
      <c r="F891" s="407" t="s">
        <v>860</v>
      </c>
      <c r="G891" s="408" t="s">
        <v>2361</v>
      </c>
      <c r="H891" s="409"/>
      <c r="I891" s="410"/>
      <c r="J891" s="411"/>
      <c r="K891" s="408" t="s">
        <v>4545</v>
      </c>
      <c r="L891" s="412" t="s">
        <v>4546</v>
      </c>
      <c r="M891" s="413"/>
      <c r="N891" s="414" t="s">
        <v>57</v>
      </c>
      <c r="O891" s="415" t="s">
        <v>144</v>
      </c>
      <c r="P891" s="416"/>
      <c r="Q891" s="208"/>
      <c r="R891" s="272"/>
      <c r="S891" s="417" t="s">
        <v>4547</v>
      </c>
      <c r="T891" s="417" t="s">
        <v>302</v>
      </c>
      <c r="U891" s="415"/>
      <c r="V891" s="211" t="s">
        <v>4548</v>
      </c>
      <c r="W891" s="418">
        <v>45668.433483796296</v>
      </c>
      <c r="X891" s="419"/>
      <c r="Y891" s="419" t="str">
        <f t="shared" ca="1" si="13"/>
        <v>0 วัน 0 ชั่วโมง</v>
      </c>
      <c r="Z891" s="420"/>
      <c r="AA891" s="211"/>
      <c r="AB891" s="420"/>
    </row>
    <row r="892" spans="1:28" ht="22.5" customHeight="1">
      <c r="A892" s="424" t="s">
        <v>4549</v>
      </c>
      <c r="B892" s="403"/>
      <c r="C892" s="404" t="s">
        <v>51</v>
      </c>
      <c r="D892" s="405">
        <v>45668.445543981485</v>
      </c>
      <c r="E892" s="406" t="str">
        <f t="shared" si="12"/>
        <v>ADI000889</v>
      </c>
      <c r="F892" s="407" t="s">
        <v>846</v>
      </c>
      <c r="G892" s="408" t="s">
        <v>3844</v>
      </c>
      <c r="H892" s="409"/>
      <c r="I892" s="410"/>
      <c r="J892" s="411"/>
      <c r="K892" s="408" t="s">
        <v>4550</v>
      </c>
      <c r="L892" s="412" t="s">
        <v>4551</v>
      </c>
      <c r="M892" s="413"/>
      <c r="N892" s="414" t="s">
        <v>57</v>
      </c>
      <c r="O892" s="415" t="s">
        <v>144</v>
      </c>
      <c r="P892" s="416"/>
      <c r="Q892" s="208"/>
      <c r="R892" s="272"/>
      <c r="S892" s="417" t="s">
        <v>4552</v>
      </c>
      <c r="T892" s="417" t="s">
        <v>302</v>
      </c>
      <c r="U892" s="415"/>
      <c r="V892" s="211"/>
      <c r="W892" s="418">
        <v>45668.445543981485</v>
      </c>
      <c r="X892" s="419"/>
      <c r="Y892" s="419" t="str">
        <f t="shared" ca="1" si="13"/>
        <v>0 วัน 0 ชั่วโมง</v>
      </c>
      <c r="Z892" s="420"/>
      <c r="AA892" s="211"/>
      <c r="AB892" s="420"/>
    </row>
    <row r="893" spans="1:28" ht="22.5" customHeight="1">
      <c r="A893" s="403" t="s">
        <v>4553</v>
      </c>
      <c r="B893" s="403"/>
      <c r="C893" s="404" t="s">
        <v>51</v>
      </c>
      <c r="D893" s="405">
        <v>45670.337731481479</v>
      </c>
      <c r="E893" s="406" t="str">
        <f t="shared" si="12"/>
        <v>TRU000890</v>
      </c>
      <c r="F893" s="407" t="b">
        <v>1</v>
      </c>
      <c r="G893" s="408" t="s">
        <v>424</v>
      </c>
      <c r="H893" s="409"/>
      <c r="I893" s="410" t="s">
        <v>4554</v>
      </c>
      <c r="J893" s="421" t="s">
        <v>3283</v>
      </c>
      <c r="K893" s="408" t="s">
        <v>620</v>
      </c>
      <c r="L893" s="412" t="s">
        <v>4555</v>
      </c>
      <c r="M893" s="413"/>
      <c r="N893" s="414" t="s">
        <v>67</v>
      </c>
      <c r="O893" s="415" t="s">
        <v>144</v>
      </c>
      <c r="P893" s="416"/>
      <c r="Q893" s="208"/>
      <c r="R893" s="272"/>
      <c r="S893" s="417" t="s">
        <v>4556</v>
      </c>
      <c r="T893" s="417" t="s">
        <v>4557</v>
      </c>
      <c r="U893" s="415"/>
      <c r="V893" s="211" t="s">
        <v>4558</v>
      </c>
      <c r="W893" s="418">
        <v>45670.337731481479</v>
      </c>
      <c r="X893" s="419"/>
      <c r="Y893" s="419" t="str">
        <f t="shared" ca="1" si="13"/>
        <v>0 วัน 0 ชั่วโมง</v>
      </c>
      <c r="Z893" s="420"/>
      <c r="AA893" s="211"/>
      <c r="AB893" s="420"/>
    </row>
    <row r="894" spans="1:28" ht="22.5" customHeight="1">
      <c r="A894" s="403" t="s">
        <v>4559</v>
      </c>
      <c r="B894" s="403"/>
      <c r="C894" s="404" t="s">
        <v>51</v>
      </c>
      <c r="D894" s="405">
        <v>45670.340949074074</v>
      </c>
      <c r="E894" s="406" t="str">
        <f t="shared" si="12"/>
        <v>TRU000891</v>
      </c>
      <c r="F894" s="407" t="b">
        <v>1</v>
      </c>
      <c r="G894" s="408" t="s">
        <v>4560</v>
      </c>
      <c r="H894" s="409"/>
      <c r="I894" s="410"/>
      <c r="J894" s="411"/>
      <c r="K894" s="408" t="s">
        <v>4561</v>
      </c>
      <c r="L894" s="412" t="s">
        <v>4562</v>
      </c>
      <c r="M894" s="413"/>
      <c r="N894" s="414" t="s">
        <v>57</v>
      </c>
      <c r="O894" s="415" t="s">
        <v>144</v>
      </c>
      <c r="P894" s="416"/>
      <c r="Q894" s="208"/>
      <c r="R894" s="272"/>
      <c r="S894" s="417" t="s">
        <v>4563</v>
      </c>
      <c r="T894" s="417" t="s">
        <v>1233</v>
      </c>
      <c r="U894" s="415"/>
      <c r="V894" s="211"/>
      <c r="W894" s="418">
        <v>45670.340949074074</v>
      </c>
      <c r="X894" s="419"/>
      <c r="Y894" s="419" t="str">
        <f t="shared" ca="1" si="13"/>
        <v>0 วัน 0 ชั่วโมง</v>
      </c>
      <c r="Z894" s="420"/>
      <c r="AA894" s="211"/>
      <c r="AB894" s="420"/>
    </row>
    <row r="895" spans="1:28" ht="22.5" customHeight="1">
      <c r="A895" s="403" t="s">
        <v>4564</v>
      </c>
      <c r="B895" s="403"/>
      <c r="C895" s="404" t="s">
        <v>51</v>
      </c>
      <c r="D895" s="405">
        <v>45670.341585648152</v>
      </c>
      <c r="E895" s="406" t="str">
        <f t="shared" si="12"/>
        <v>TRU000892</v>
      </c>
      <c r="F895" s="407" t="b">
        <v>1</v>
      </c>
      <c r="G895" s="408" t="s">
        <v>4560</v>
      </c>
      <c r="H895" s="409"/>
      <c r="I895" s="410" t="s">
        <v>4565</v>
      </c>
      <c r="J895" s="421" t="s">
        <v>4566</v>
      </c>
      <c r="K895" s="408" t="s">
        <v>4567</v>
      </c>
      <c r="L895" s="412" t="s">
        <v>4568</v>
      </c>
      <c r="M895" s="413"/>
      <c r="N895" s="414" t="s">
        <v>57</v>
      </c>
      <c r="O895" s="415" t="s">
        <v>144</v>
      </c>
      <c r="P895" s="416"/>
      <c r="Q895" s="208"/>
      <c r="R895" s="272"/>
      <c r="S895" s="417" t="s">
        <v>4569</v>
      </c>
      <c r="T895" s="417" t="s">
        <v>302</v>
      </c>
      <c r="U895" s="415"/>
      <c r="V895" s="211" t="s">
        <v>4570</v>
      </c>
      <c r="W895" s="418">
        <v>45670.341585648152</v>
      </c>
      <c r="X895" s="419"/>
      <c r="Y895" s="419" t="str">
        <f t="shared" ca="1" si="13"/>
        <v>0 วัน 0 ชั่วโมง</v>
      </c>
      <c r="Z895" s="420"/>
      <c r="AA895" s="211"/>
      <c r="AB895" s="420"/>
    </row>
    <row r="896" spans="1:28" ht="22.5" customHeight="1">
      <c r="A896" s="403" t="s">
        <v>4571</v>
      </c>
      <c r="B896" s="403"/>
      <c r="C896" s="404" t="s">
        <v>51</v>
      </c>
      <c r="D896" s="405">
        <v>45670.400416666664</v>
      </c>
      <c r="E896" s="406" t="str">
        <f t="shared" si="12"/>
        <v>โรง000893</v>
      </c>
      <c r="F896" s="407" t="s">
        <v>1123</v>
      </c>
      <c r="G896" s="408" t="s">
        <v>4572</v>
      </c>
      <c r="H896" s="409" t="s">
        <v>3629</v>
      </c>
      <c r="I896" s="410"/>
      <c r="J896" s="411"/>
      <c r="K896" s="408" t="s">
        <v>4573</v>
      </c>
      <c r="L896" s="412" t="s">
        <v>4574</v>
      </c>
      <c r="M896" s="413"/>
      <c r="N896" s="414" t="s">
        <v>57</v>
      </c>
      <c r="O896" s="415" t="s">
        <v>144</v>
      </c>
      <c r="P896" s="416"/>
      <c r="Q896" s="208"/>
      <c r="R896" s="272"/>
      <c r="S896" s="417" t="s">
        <v>4575</v>
      </c>
      <c r="T896" s="417" t="s">
        <v>1233</v>
      </c>
      <c r="U896" s="415"/>
      <c r="V896" s="211"/>
      <c r="W896" s="418">
        <v>45670.400416666664</v>
      </c>
      <c r="X896" s="419"/>
      <c r="Y896" s="419" t="str">
        <f t="shared" ca="1" si="13"/>
        <v>0 วัน 0 ชั่วโมง</v>
      </c>
      <c r="Z896" s="420"/>
      <c r="AA896" s="211" t="s">
        <v>4575</v>
      </c>
      <c r="AB896" s="420"/>
    </row>
    <row r="897" spans="1:28" ht="22.5" customHeight="1">
      <c r="A897" s="403" t="s">
        <v>4576</v>
      </c>
      <c r="B897" s="403"/>
      <c r="C897" s="404" t="s">
        <v>51</v>
      </c>
      <c r="D897" s="405">
        <v>45670.444791666669</v>
      </c>
      <c r="E897" s="406" t="str">
        <f t="shared" si="12"/>
        <v>EVE000894</v>
      </c>
      <c r="F897" s="407" t="s">
        <v>299</v>
      </c>
      <c r="G897" s="408" t="s">
        <v>4392</v>
      </c>
      <c r="H897" s="409"/>
      <c r="I897" s="410"/>
      <c r="J897" s="411"/>
      <c r="K897" s="408" t="s">
        <v>4577</v>
      </c>
      <c r="L897" s="412"/>
      <c r="M897" s="413"/>
      <c r="N897" s="414" t="s">
        <v>4406</v>
      </c>
      <c r="O897" s="415" t="s">
        <v>466</v>
      </c>
      <c r="P897" s="416"/>
      <c r="Q897" s="208"/>
      <c r="R897" s="272"/>
      <c r="S897" s="417" t="s">
        <v>4578</v>
      </c>
      <c r="T897" s="417"/>
      <c r="U897" s="415"/>
      <c r="V897" s="211"/>
      <c r="W897" s="418">
        <v>45670.444791666669</v>
      </c>
      <c r="X897" s="419"/>
      <c r="Y897" s="419" t="str">
        <f t="shared" ca="1" si="13"/>
        <v>0 วัน 0 ชั่วโมง</v>
      </c>
      <c r="Z897" s="420"/>
      <c r="AA897" s="211"/>
      <c r="AB897" s="420"/>
    </row>
    <row r="898" spans="1:28" ht="22.5" customHeight="1">
      <c r="A898" s="403" t="s">
        <v>4579</v>
      </c>
      <c r="B898" s="403"/>
      <c r="C898" s="404"/>
      <c r="D898" s="405">
        <v>45670.446539351855</v>
      </c>
      <c r="E898" s="406" t="str">
        <f t="shared" si="12"/>
        <v>TRU000895</v>
      </c>
      <c r="F898" s="407" t="b">
        <v>1</v>
      </c>
      <c r="G898" s="408" t="s">
        <v>475</v>
      </c>
      <c r="H898" s="409"/>
      <c r="I898" s="410"/>
      <c r="J898" s="411"/>
      <c r="K898" s="408" t="s">
        <v>4580</v>
      </c>
      <c r="L898" s="412" t="s">
        <v>4581</v>
      </c>
      <c r="M898" s="413"/>
      <c r="N898" s="414" t="s">
        <v>4406</v>
      </c>
      <c r="O898" s="415" t="s">
        <v>144</v>
      </c>
      <c r="P898" s="416" t="s">
        <v>292</v>
      </c>
      <c r="Q898" s="208"/>
      <c r="R898" s="272"/>
      <c r="S898" s="417"/>
      <c r="T898" s="417"/>
      <c r="U898" s="415"/>
      <c r="V898" s="211"/>
      <c r="W898" s="418">
        <v>45670.446539351855</v>
      </c>
      <c r="X898" s="419"/>
      <c r="Y898" s="419" t="str">
        <f t="shared" ca="1" si="13"/>
        <v>0 วัน 0 ชั่วโมง</v>
      </c>
      <c r="Z898" s="420"/>
      <c r="AA898" s="211"/>
      <c r="AB898" s="420"/>
    </row>
    <row r="899" spans="1:28" ht="22.5" customHeight="1">
      <c r="A899" s="403" t="s">
        <v>4582</v>
      </c>
      <c r="B899" s="403"/>
      <c r="C899" s="404"/>
      <c r="D899" s="405">
        <v>45670.449270833335</v>
      </c>
      <c r="E899" s="406" t="str">
        <f t="shared" si="12"/>
        <v>TRU000896</v>
      </c>
      <c r="F899" s="407" t="b">
        <v>1</v>
      </c>
      <c r="G899" s="408" t="s">
        <v>2693</v>
      </c>
      <c r="H899" s="409"/>
      <c r="I899" s="410"/>
      <c r="J899" s="411"/>
      <c r="K899" s="408" t="s">
        <v>4583</v>
      </c>
      <c r="L899" s="412" t="s">
        <v>4584</v>
      </c>
      <c r="M899" s="413"/>
      <c r="N899" s="414" t="s">
        <v>4406</v>
      </c>
      <c r="O899" s="415" t="s">
        <v>144</v>
      </c>
      <c r="P899" s="416" t="s">
        <v>4375</v>
      </c>
      <c r="Q899" s="208"/>
      <c r="R899" s="272"/>
      <c r="S899" s="417"/>
      <c r="T899" s="417"/>
      <c r="U899" s="415"/>
      <c r="V899" s="211"/>
      <c r="W899" s="418">
        <v>45670.449270833335</v>
      </c>
      <c r="X899" s="419"/>
      <c r="Y899" s="419" t="str">
        <f t="shared" ca="1" si="13"/>
        <v>0 วัน 0 ชั่วโมง</v>
      </c>
      <c r="Z899" s="420"/>
      <c r="AA899" s="211"/>
      <c r="AB899" s="420"/>
    </row>
    <row r="900" spans="1:28" ht="22.5" customHeight="1">
      <c r="A900" s="403" t="s">
        <v>4585</v>
      </c>
      <c r="B900" s="403"/>
      <c r="C900" s="404" t="s">
        <v>51</v>
      </c>
      <c r="D900" s="405">
        <v>45670.557708333334</v>
      </c>
      <c r="E900" s="406" t="str">
        <f t="shared" si="12"/>
        <v>LEV000897</v>
      </c>
      <c r="F900" s="407" t="s">
        <v>963</v>
      </c>
      <c r="G900" s="408" t="s">
        <v>82</v>
      </c>
      <c r="H900" s="409"/>
      <c r="I900" s="410"/>
      <c r="J900" s="411"/>
      <c r="K900" s="408" t="s">
        <v>4586</v>
      </c>
      <c r="L900" s="412"/>
      <c r="M900" s="413"/>
      <c r="N900" s="414" t="s">
        <v>57</v>
      </c>
      <c r="O900" s="415" t="s">
        <v>466</v>
      </c>
      <c r="P900" s="416"/>
      <c r="Q900" s="208"/>
      <c r="R900" s="272"/>
      <c r="S900" s="417" t="s">
        <v>4587</v>
      </c>
      <c r="T900" s="417" t="s">
        <v>466</v>
      </c>
      <c r="U900" s="415"/>
      <c r="V900" s="211"/>
      <c r="W900" s="418">
        <v>45670.557708333334</v>
      </c>
      <c r="X900" s="419"/>
      <c r="Y900" s="419" t="str">
        <f t="shared" ca="1" si="13"/>
        <v>0 วัน 0 ชั่วโมง</v>
      </c>
      <c r="Z900" s="420"/>
      <c r="AA900" s="211"/>
      <c r="AB900" s="420"/>
    </row>
    <row r="901" spans="1:28" ht="22.5" customHeight="1">
      <c r="A901" s="403" t="s">
        <v>4588</v>
      </c>
      <c r="B901" s="403"/>
      <c r="C901" s="404"/>
      <c r="D901" s="405">
        <v>45670.558969907404</v>
      </c>
      <c r="E901" s="406" t="str">
        <f t="shared" si="12"/>
        <v>LEV000898</v>
      </c>
      <c r="F901" s="407" t="s">
        <v>963</v>
      </c>
      <c r="G901" s="408" t="s">
        <v>82</v>
      </c>
      <c r="H901" s="409"/>
      <c r="I901" s="410"/>
      <c r="J901" s="411"/>
      <c r="K901" s="408" t="s">
        <v>4589</v>
      </c>
      <c r="L901" s="412"/>
      <c r="M901" s="413"/>
      <c r="N901" s="414" t="s">
        <v>57</v>
      </c>
      <c r="O901" s="415" t="s">
        <v>466</v>
      </c>
      <c r="P901" s="416"/>
      <c r="Q901" s="208"/>
      <c r="R901" s="272"/>
      <c r="S901" s="417" t="s">
        <v>4590</v>
      </c>
      <c r="T901" s="417" t="s">
        <v>466</v>
      </c>
      <c r="U901" s="415"/>
      <c r="V901" s="211"/>
      <c r="W901" s="418">
        <v>45997.708333333336</v>
      </c>
      <c r="X901" s="419"/>
      <c r="Y901" s="419" t="str">
        <f t="shared" ca="1" si="13"/>
        <v>327.15 วัน 3.58 ชั่วโมง</v>
      </c>
      <c r="Z901" s="420"/>
      <c r="AA901" s="211"/>
      <c r="AB901" s="420"/>
    </row>
    <row r="902" spans="1:28" ht="22.5" customHeight="1">
      <c r="A902" s="403" t="s">
        <v>4591</v>
      </c>
      <c r="B902" s="424" t="s">
        <v>4592</v>
      </c>
      <c r="C902" s="404" t="s">
        <v>51</v>
      </c>
      <c r="D902" s="405">
        <v>45670.580740740741</v>
      </c>
      <c r="E902" s="406" t="str">
        <f t="shared" si="12"/>
        <v>TRU000899</v>
      </c>
      <c r="F902" s="407" t="b">
        <v>1</v>
      </c>
      <c r="G902" s="408" t="s">
        <v>4593</v>
      </c>
      <c r="H902" s="409"/>
      <c r="I902" s="410" t="s">
        <v>4594</v>
      </c>
      <c r="J902" s="421" t="s">
        <v>4595</v>
      </c>
      <c r="K902" s="408" t="s">
        <v>4596</v>
      </c>
      <c r="L902" s="412"/>
      <c r="M902" s="413"/>
      <c r="N902" s="414" t="s">
        <v>4406</v>
      </c>
      <c r="O902" s="415" t="s">
        <v>144</v>
      </c>
      <c r="P902" s="416" t="s">
        <v>292</v>
      </c>
      <c r="Q902" s="208"/>
      <c r="R902" s="272"/>
      <c r="S902" s="417" t="s">
        <v>3026</v>
      </c>
      <c r="T902" s="417" t="s">
        <v>302</v>
      </c>
      <c r="U902" s="415"/>
      <c r="V902" s="211"/>
      <c r="W902" s="418">
        <v>45670.580740740741</v>
      </c>
      <c r="X902" s="419"/>
      <c r="Y902" s="419" t="str">
        <f t="shared" ca="1" si="13"/>
        <v>0 วัน 0 ชั่วโมง</v>
      </c>
      <c r="Z902" s="420"/>
      <c r="AA902" s="211"/>
      <c r="AB902" s="420"/>
    </row>
    <row r="903" spans="1:28" ht="22.5" customHeight="1">
      <c r="A903" s="403" t="s">
        <v>4597</v>
      </c>
      <c r="B903" s="403"/>
      <c r="C903" s="404" t="s">
        <v>51</v>
      </c>
      <c r="D903" s="405">
        <v>45670.582604166666</v>
      </c>
      <c r="E903" s="406" t="str">
        <f t="shared" si="12"/>
        <v>CHA000900</v>
      </c>
      <c r="F903" s="407" t="s">
        <v>887</v>
      </c>
      <c r="G903" s="408" t="s">
        <v>1678</v>
      </c>
      <c r="H903" s="409"/>
      <c r="I903" s="410"/>
      <c r="J903" s="411"/>
      <c r="K903" s="408" t="s">
        <v>4598</v>
      </c>
      <c r="L903" s="412" t="s">
        <v>4599</v>
      </c>
      <c r="M903" s="413"/>
      <c r="N903" s="414" t="s">
        <v>71</v>
      </c>
      <c r="O903" s="415" t="s">
        <v>144</v>
      </c>
      <c r="P903" s="416" t="s">
        <v>2814</v>
      </c>
      <c r="Q903" s="208"/>
      <c r="R903" s="272"/>
      <c r="S903" s="417"/>
      <c r="T903" s="417"/>
      <c r="U903" s="415"/>
      <c r="V903" s="211"/>
      <c r="W903" s="418">
        <v>45670.582604166666</v>
      </c>
      <c r="X903" s="419"/>
      <c r="Y903" s="419" t="str">
        <f t="shared" ca="1" si="13"/>
        <v>0 วัน 0 ชั่วโมง</v>
      </c>
      <c r="Z903" s="420"/>
      <c r="AA903" s="211"/>
      <c r="AB903" s="420"/>
    </row>
    <row r="904" spans="1:28" ht="22.5" customHeight="1">
      <c r="A904" s="403" t="s">
        <v>4600</v>
      </c>
      <c r="B904" s="403"/>
      <c r="C904" s="404" t="s">
        <v>51</v>
      </c>
      <c r="D904" s="405">
        <v>45670.603703703702</v>
      </c>
      <c r="E904" s="406" t="str">
        <f t="shared" si="12"/>
        <v>ADI000901</v>
      </c>
      <c r="F904" s="407" t="s">
        <v>846</v>
      </c>
      <c r="G904" s="408" t="s">
        <v>3844</v>
      </c>
      <c r="H904" s="409"/>
      <c r="I904" s="410"/>
      <c r="J904" s="411"/>
      <c r="K904" s="408" t="s">
        <v>1283</v>
      </c>
      <c r="L904" s="412" t="s">
        <v>4601</v>
      </c>
      <c r="M904" s="413"/>
      <c r="N904" s="414" t="s">
        <v>57</v>
      </c>
      <c r="O904" s="415" t="s">
        <v>144</v>
      </c>
      <c r="P904" s="416"/>
      <c r="Q904" s="208"/>
      <c r="R904" s="272"/>
      <c r="S904" s="417" t="s">
        <v>68</v>
      </c>
      <c r="T904" s="417" t="s">
        <v>4602</v>
      </c>
      <c r="U904" s="415"/>
      <c r="V904" s="211" t="s">
        <v>4603</v>
      </c>
      <c r="W904" s="418">
        <v>45670.603703703702</v>
      </c>
      <c r="X904" s="419"/>
      <c r="Y904" s="419" t="str">
        <f t="shared" ca="1" si="13"/>
        <v>0 วัน 0 ชั่วโมง</v>
      </c>
      <c r="Z904" s="420"/>
      <c r="AA904" s="211"/>
      <c r="AB904" s="420"/>
    </row>
    <row r="905" spans="1:28" ht="22.5" customHeight="1">
      <c r="A905" s="403" t="s">
        <v>4604</v>
      </c>
      <c r="B905" s="403"/>
      <c r="C905" s="404" t="s">
        <v>51</v>
      </c>
      <c r="D905" s="405">
        <v>45670.632418981484</v>
      </c>
      <c r="E905" s="406" t="str">
        <f t="shared" si="12"/>
        <v>TRU000902</v>
      </c>
      <c r="F905" s="407" t="b">
        <v>1</v>
      </c>
      <c r="G905" s="408" t="s">
        <v>420</v>
      </c>
      <c r="H905" s="409"/>
      <c r="I905" s="410" t="s">
        <v>4605</v>
      </c>
      <c r="J905" s="421" t="s">
        <v>4606</v>
      </c>
      <c r="K905" s="408" t="s">
        <v>4607</v>
      </c>
      <c r="L905" s="412" t="s">
        <v>4608</v>
      </c>
      <c r="M905" s="413"/>
      <c r="N905" s="414" t="s">
        <v>4406</v>
      </c>
      <c r="O905" s="415" t="s">
        <v>144</v>
      </c>
      <c r="P905" s="416" t="s">
        <v>4375</v>
      </c>
      <c r="Q905" s="208"/>
      <c r="R905" s="272"/>
      <c r="S905" s="417" t="s">
        <v>4609</v>
      </c>
      <c r="T905" s="417" t="s">
        <v>302</v>
      </c>
      <c r="U905" s="415"/>
      <c r="V905" s="211"/>
      <c r="W905" s="418">
        <v>45670.632418981484</v>
      </c>
      <c r="X905" s="419"/>
      <c r="Y905" s="419" t="str">
        <f t="shared" ca="1" si="13"/>
        <v>0 วัน 0 ชั่วโมง</v>
      </c>
      <c r="Z905" s="420"/>
      <c r="AA905" s="211"/>
      <c r="AB905" s="420"/>
    </row>
    <row r="906" spans="1:28" ht="22.5" customHeight="1">
      <c r="A906" s="403" t="s">
        <v>4610</v>
      </c>
      <c r="B906" s="403"/>
      <c r="C906" s="404" t="s">
        <v>51</v>
      </c>
      <c r="D906" s="405">
        <v>45670.656099537038</v>
      </c>
      <c r="E906" s="406" t="str">
        <f t="shared" si="12"/>
        <v>TRU000903</v>
      </c>
      <c r="F906" s="407" t="b">
        <v>1</v>
      </c>
      <c r="G906" s="408" t="s">
        <v>4401</v>
      </c>
      <c r="H906" s="409"/>
      <c r="I906" s="410" t="s">
        <v>4402</v>
      </c>
      <c r="J906" s="421" t="s">
        <v>4403</v>
      </c>
      <c r="K906" s="408" t="s">
        <v>4611</v>
      </c>
      <c r="L906" s="412" t="s">
        <v>4612</v>
      </c>
      <c r="M906" s="413"/>
      <c r="N906" s="414" t="s">
        <v>4406</v>
      </c>
      <c r="O906" s="415" t="s">
        <v>144</v>
      </c>
      <c r="P906" s="416" t="s">
        <v>4375</v>
      </c>
      <c r="Q906" s="208"/>
      <c r="R906" s="272"/>
      <c r="S906" s="417" t="s">
        <v>4609</v>
      </c>
      <c r="T906" s="417" t="s">
        <v>302</v>
      </c>
      <c r="U906" s="415"/>
      <c r="V906" s="211"/>
      <c r="W906" s="418">
        <v>45670.656099537038</v>
      </c>
      <c r="X906" s="419"/>
      <c r="Y906" s="419" t="str">
        <f t="shared" ca="1" si="13"/>
        <v>0 วัน 0 ชั่วโมง</v>
      </c>
      <c r="Z906" s="420"/>
      <c r="AA906" s="211"/>
      <c r="AB906" s="420"/>
    </row>
    <row r="907" spans="1:28" ht="22.5" customHeight="1">
      <c r="A907" s="403" t="s">
        <v>4613</v>
      </c>
      <c r="B907" s="403"/>
      <c r="C907" s="404" t="s">
        <v>51</v>
      </c>
      <c r="D907" s="405">
        <v>45671.396215277775</v>
      </c>
      <c r="E907" s="406" t="str">
        <f t="shared" si="12"/>
        <v>AME000904</v>
      </c>
      <c r="F907" s="407" t="s">
        <v>63</v>
      </c>
      <c r="G907" s="408" t="s">
        <v>2361</v>
      </c>
      <c r="H907" s="409"/>
      <c r="I907" s="410"/>
      <c r="J907" s="411"/>
      <c r="K907" s="408" t="s">
        <v>4614</v>
      </c>
      <c r="L907" s="412" t="s">
        <v>4615</v>
      </c>
      <c r="M907" s="413"/>
      <c r="N907" s="414" t="s">
        <v>71</v>
      </c>
      <c r="O907" s="415" t="s">
        <v>144</v>
      </c>
      <c r="P907" s="416" t="s">
        <v>2814</v>
      </c>
      <c r="Q907" s="208"/>
      <c r="R907" s="272"/>
      <c r="S907" s="417"/>
      <c r="T907" s="417"/>
      <c r="U907" s="415"/>
      <c r="V907" s="211"/>
      <c r="W907" s="418">
        <v>45671.396215277775</v>
      </c>
      <c r="X907" s="419"/>
      <c r="Y907" s="419" t="str">
        <f t="shared" ca="1" si="13"/>
        <v>0 วัน 0 ชั่วโมง</v>
      </c>
      <c r="Z907" s="420"/>
      <c r="AA907" s="211"/>
      <c r="AB907" s="420"/>
    </row>
    <row r="908" spans="1:28" ht="22.5" customHeight="1">
      <c r="A908" s="403" t="s">
        <v>4616</v>
      </c>
      <c r="B908" s="403"/>
      <c r="C908" s="404" t="s">
        <v>51</v>
      </c>
      <c r="D908" s="405">
        <v>45671.678726851853</v>
      </c>
      <c r="E908" s="406" t="str">
        <f t="shared" si="12"/>
        <v>TRU000905</v>
      </c>
      <c r="F908" s="407" t="b">
        <v>1</v>
      </c>
      <c r="G908" s="408" t="s">
        <v>3902</v>
      </c>
      <c r="H908" s="409"/>
      <c r="I908" s="410"/>
      <c r="J908" s="411"/>
      <c r="K908" s="408" t="s">
        <v>4617</v>
      </c>
      <c r="L908" s="412" t="s">
        <v>4618</v>
      </c>
      <c r="M908" s="413"/>
      <c r="N908" s="414" t="s">
        <v>71</v>
      </c>
      <c r="O908" s="415" t="s">
        <v>144</v>
      </c>
      <c r="P908" s="416" t="s">
        <v>4375</v>
      </c>
      <c r="Q908" s="208"/>
      <c r="R908" s="272"/>
      <c r="S908" s="417"/>
      <c r="T908" s="417"/>
      <c r="U908" s="415"/>
      <c r="V908" s="211"/>
      <c r="W908" s="418">
        <v>45671.678726851853</v>
      </c>
      <c r="X908" s="419"/>
      <c r="Y908" s="419" t="str">
        <f t="shared" ca="1" si="13"/>
        <v>0 วัน 0 ชั่วโมง</v>
      </c>
      <c r="Z908" s="420"/>
      <c r="AA908" s="211"/>
      <c r="AB908" s="420"/>
    </row>
    <row r="909" spans="1:28" ht="22.5" customHeight="1">
      <c r="A909" s="403" t="s">
        <v>4619</v>
      </c>
      <c r="B909" s="403"/>
      <c r="C909" s="404" t="s">
        <v>51</v>
      </c>
      <c r="D909" s="405">
        <v>45672.337858796294</v>
      </c>
      <c r="E909" s="406" t="str">
        <f t="shared" si="12"/>
        <v>TRU000906</v>
      </c>
      <c r="F909" s="407" t="b">
        <v>1</v>
      </c>
      <c r="G909" s="408" t="s">
        <v>430</v>
      </c>
      <c r="H909" s="409"/>
      <c r="I909" s="410" t="s">
        <v>4620</v>
      </c>
      <c r="J909" s="421" t="s">
        <v>3586</v>
      </c>
      <c r="K909" s="408" t="s">
        <v>4621</v>
      </c>
      <c r="L909" s="412" t="s">
        <v>4622</v>
      </c>
      <c r="M909" s="413"/>
      <c r="N909" s="414" t="s">
        <v>67</v>
      </c>
      <c r="O909" s="415" t="s">
        <v>144</v>
      </c>
      <c r="P909" s="416"/>
      <c r="Q909" s="208"/>
      <c r="R909" s="272"/>
      <c r="S909" s="417" t="s">
        <v>4623</v>
      </c>
      <c r="T909" s="417" t="s">
        <v>4623</v>
      </c>
      <c r="U909" s="415"/>
      <c r="V909" s="211" t="s">
        <v>4624</v>
      </c>
      <c r="W909" s="418">
        <v>45672.337858796294</v>
      </c>
      <c r="X909" s="419"/>
      <c r="Y909" s="419" t="str">
        <f t="shared" ca="1" si="13"/>
        <v>0 วัน 0 ชั่วโมง</v>
      </c>
      <c r="Z909" s="420"/>
      <c r="AA909" s="211"/>
      <c r="AB909" s="420"/>
    </row>
    <row r="910" spans="1:28" ht="22.5" customHeight="1">
      <c r="A910" s="403" t="s">
        <v>4625</v>
      </c>
      <c r="B910" s="403"/>
      <c r="C910" s="404" t="s">
        <v>51</v>
      </c>
      <c r="D910" s="405">
        <v>45672.340428240743</v>
      </c>
      <c r="E910" s="406" t="str">
        <f t="shared" si="12"/>
        <v>RIC000907</v>
      </c>
      <c r="F910" s="407" t="s">
        <v>284</v>
      </c>
      <c r="G910" s="408" t="s">
        <v>4626</v>
      </c>
      <c r="H910" s="409"/>
      <c r="I910" s="410"/>
      <c r="J910" s="411"/>
      <c r="K910" s="408" t="s">
        <v>4627</v>
      </c>
      <c r="L910" s="412" t="s">
        <v>4628</v>
      </c>
      <c r="M910" s="413"/>
      <c r="N910" s="414" t="s">
        <v>4406</v>
      </c>
      <c r="O910" s="415" t="s">
        <v>466</v>
      </c>
      <c r="P910" s="416" t="s">
        <v>4375</v>
      </c>
      <c r="Q910" s="208"/>
      <c r="R910" s="272"/>
      <c r="S910" s="417" t="s">
        <v>4629</v>
      </c>
      <c r="T910" s="425" t="s">
        <v>2736</v>
      </c>
      <c r="U910" s="415"/>
      <c r="V910" s="211"/>
      <c r="W910" s="418">
        <v>45672.340428240743</v>
      </c>
      <c r="X910" s="419"/>
      <c r="Y910" s="419" t="str">
        <f t="shared" ca="1" si="13"/>
        <v>0 วัน 0 ชั่วโมง</v>
      </c>
      <c r="Z910" s="420"/>
      <c r="AA910" s="211"/>
      <c r="AB910" s="420"/>
    </row>
    <row r="911" spans="1:28" ht="22.5" customHeight="1">
      <c r="A911" s="403" t="s">
        <v>4630</v>
      </c>
      <c r="B911" s="403"/>
      <c r="C911" s="404" t="s">
        <v>51</v>
      </c>
      <c r="D911" s="405">
        <v>45672.35083333333</v>
      </c>
      <c r="E911" s="406" t="str">
        <f t="shared" si="12"/>
        <v>โรง000908</v>
      </c>
      <c r="F911" s="407" t="s">
        <v>1117</v>
      </c>
      <c r="G911" s="426" t="s">
        <v>2736</v>
      </c>
      <c r="H911" s="409"/>
      <c r="I911" s="410"/>
      <c r="J911" s="411"/>
      <c r="K911" s="408" t="s">
        <v>4631</v>
      </c>
      <c r="L911" s="412" t="s">
        <v>4632</v>
      </c>
      <c r="M911" s="413"/>
      <c r="N911" s="414" t="s">
        <v>67</v>
      </c>
      <c r="O911" s="415" t="s">
        <v>144</v>
      </c>
      <c r="P911" s="416"/>
      <c r="Q911" s="208"/>
      <c r="R911" s="272"/>
      <c r="S911" s="417" t="s">
        <v>4633</v>
      </c>
      <c r="T911" s="417" t="s">
        <v>4634</v>
      </c>
      <c r="U911" s="415"/>
      <c r="V911" s="211" t="s">
        <v>4635</v>
      </c>
      <c r="W911" s="418">
        <v>45672.35083333333</v>
      </c>
      <c r="X911" s="419"/>
      <c r="Y911" s="419" t="str">
        <f t="shared" ca="1" si="13"/>
        <v>0 วัน 0 ชั่วโมง</v>
      </c>
      <c r="Z911" s="420"/>
      <c r="AA911" s="211"/>
      <c r="AB911" s="420"/>
    </row>
    <row r="912" spans="1:28" ht="22.5" customHeight="1">
      <c r="A912" s="403" t="s">
        <v>4636</v>
      </c>
      <c r="B912" s="403"/>
      <c r="C912" s="404" t="s">
        <v>51</v>
      </c>
      <c r="D912" s="405">
        <v>45672.363113425927</v>
      </c>
      <c r="E912" s="406" t="str">
        <f t="shared" si="12"/>
        <v>AME000909</v>
      </c>
      <c r="F912" s="407" t="s">
        <v>63</v>
      </c>
      <c r="G912" s="408" t="s">
        <v>64</v>
      </c>
      <c r="H912" s="409"/>
      <c r="I912" s="410"/>
      <c r="J912" s="411"/>
      <c r="K912" s="408" t="s">
        <v>4637</v>
      </c>
      <c r="L912" s="412" t="s">
        <v>4638</v>
      </c>
      <c r="M912" s="413"/>
      <c r="N912" s="414" t="s">
        <v>71</v>
      </c>
      <c r="O912" s="415" t="s">
        <v>144</v>
      </c>
      <c r="P912" s="416" t="s">
        <v>2814</v>
      </c>
      <c r="Q912" s="208"/>
      <c r="R912" s="272"/>
      <c r="S912" s="417"/>
      <c r="T912" s="417"/>
      <c r="U912" s="415"/>
      <c r="V912" s="211"/>
      <c r="W912" s="418">
        <v>45672.363113425927</v>
      </c>
      <c r="X912" s="419"/>
      <c r="Y912" s="419" t="str">
        <f t="shared" ca="1" si="13"/>
        <v>0 วัน 0 ชั่วโมง</v>
      </c>
      <c r="Z912" s="420"/>
      <c r="AA912" s="211"/>
      <c r="AB912" s="420"/>
    </row>
    <row r="913" spans="1:28" ht="22.5" customHeight="1">
      <c r="A913" s="403" t="s">
        <v>4639</v>
      </c>
      <c r="B913" s="403"/>
      <c r="C913" s="404"/>
      <c r="D913" s="405">
        <v>45672.364363425928</v>
      </c>
      <c r="E913" s="406" t="str">
        <f t="shared" si="12"/>
        <v>AME000910</v>
      </c>
      <c r="F913" s="407" t="s">
        <v>63</v>
      </c>
      <c r="G913" s="408" t="s">
        <v>1323</v>
      </c>
      <c r="H913" s="409"/>
      <c r="I913" s="410"/>
      <c r="J913" s="411"/>
      <c r="K913" s="408" t="s">
        <v>4640</v>
      </c>
      <c r="L913" s="412" t="s">
        <v>4641</v>
      </c>
      <c r="M913" s="413"/>
      <c r="N913" s="414" t="s">
        <v>71</v>
      </c>
      <c r="O913" s="415" t="s">
        <v>144</v>
      </c>
      <c r="P913" s="416" t="s">
        <v>2814</v>
      </c>
      <c r="Q913" s="208"/>
      <c r="R913" s="272"/>
      <c r="S913" s="417"/>
      <c r="T913" s="417"/>
      <c r="U913" s="415"/>
      <c r="V913" s="211"/>
      <c r="W913" s="418">
        <v>45672.364363425928</v>
      </c>
      <c r="X913" s="419"/>
      <c r="Y913" s="419" t="str">
        <f t="shared" ca="1" si="13"/>
        <v>0 วัน 0 ชั่วโมง</v>
      </c>
      <c r="Z913" s="420"/>
      <c r="AA913" s="211"/>
      <c r="AB913" s="420"/>
    </row>
    <row r="914" spans="1:28" ht="22.5" customHeight="1">
      <c r="A914" s="403" t="s">
        <v>4642</v>
      </c>
      <c r="B914" s="403"/>
      <c r="C914" s="404"/>
      <c r="D914" s="405">
        <v>45672.365046296298</v>
      </c>
      <c r="E914" s="406" t="str">
        <f t="shared" si="12"/>
        <v>AME000911</v>
      </c>
      <c r="F914" s="407" t="s">
        <v>63</v>
      </c>
      <c r="G914" s="408" t="s">
        <v>4643</v>
      </c>
      <c r="H914" s="409"/>
      <c r="I914" s="410"/>
      <c r="J914" s="411"/>
      <c r="K914" s="408" t="s">
        <v>4644</v>
      </c>
      <c r="L914" s="412" t="s">
        <v>4645</v>
      </c>
      <c r="M914" s="413"/>
      <c r="N914" s="414" t="s">
        <v>71</v>
      </c>
      <c r="O914" s="415" t="s">
        <v>144</v>
      </c>
      <c r="P914" s="416" t="s">
        <v>2814</v>
      </c>
      <c r="Q914" s="208"/>
      <c r="R914" s="272"/>
      <c r="S914" s="417"/>
      <c r="T914" s="417"/>
      <c r="U914" s="415"/>
      <c r="V914" s="211"/>
      <c r="W914" s="418">
        <v>45672.365046296298</v>
      </c>
      <c r="X914" s="419"/>
      <c r="Y914" s="419" t="str">
        <f t="shared" ca="1" si="13"/>
        <v>0 วัน 0 ชั่วโมง</v>
      </c>
      <c r="Z914" s="420"/>
      <c r="AA914" s="211"/>
      <c r="AB914" s="420"/>
    </row>
    <row r="915" spans="1:28" ht="22.5" customHeight="1">
      <c r="A915" s="403" t="s">
        <v>4646</v>
      </c>
      <c r="B915" s="403"/>
      <c r="C915" s="404" t="s">
        <v>51</v>
      </c>
      <c r="D915" s="405">
        <v>45672.365960648145</v>
      </c>
      <c r="E915" s="406" t="str">
        <f t="shared" si="12"/>
        <v>AME000912</v>
      </c>
      <c r="F915" s="407" t="s">
        <v>63</v>
      </c>
      <c r="G915" s="408" t="s">
        <v>82</v>
      </c>
      <c r="H915" s="409"/>
      <c r="I915" s="410"/>
      <c r="J915" s="411"/>
      <c r="K915" s="408" t="s">
        <v>4647</v>
      </c>
      <c r="L915" s="412" t="s">
        <v>4648</v>
      </c>
      <c r="M915" s="413"/>
      <c r="N915" s="414" t="s">
        <v>71</v>
      </c>
      <c r="O915" s="415" t="s">
        <v>144</v>
      </c>
      <c r="P915" s="416" t="s">
        <v>2814</v>
      </c>
      <c r="Q915" s="208"/>
      <c r="R915" s="272"/>
      <c r="S915" s="417"/>
      <c r="T915" s="417"/>
      <c r="U915" s="415"/>
      <c r="V915" s="211"/>
      <c r="W915" s="418">
        <v>45672.365960648145</v>
      </c>
      <c r="X915" s="419"/>
      <c r="Y915" s="419" t="str">
        <f t="shared" ca="1" si="13"/>
        <v>0 วัน 0 ชั่วโมง</v>
      </c>
      <c r="Z915" s="420"/>
      <c r="AA915" s="211"/>
      <c r="AB915" s="420"/>
    </row>
    <row r="916" spans="1:28" ht="22.5" customHeight="1">
      <c r="A916" s="403" t="s">
        <v>4649</v>
      </c>
      <c r="B916" s="403"/>
      <c r="C916" s="404" t="s">
        <v>51</v>
      </c>
      <c r="D916" s="405">
        <v>45672.378495370373</v>
      </c>
      <c r="E916" s="406" t="str">
        <f t="shared" si="12"/>
        <v>DTA000913</v>
      </c>
      <c r="F916" s="407" t="s">
        <v>543</v>
      </c>
      <c r="G916" s="426" t="s">
        <v>2736</v>
      </c>
      <c r="H916" s="409"/>
      <c r="I916" s="410"/>
      <c r="J916" s="411"/>
      <c r="K916" s="408" t="s">
        <v>4650</v>
      </c>
      <c r="L916" s="412"/>
      <c r="M916" s="413"/>
      <c r="N916" s="414" t="s">
        <v>71</v>
      </c>
      <c r="O916" s="415" t="s">
        <v>144</v>
      </c>
      <c r="P916" s="416" t="s">
        <v>2814</v>
      </c>
      <c r="Q916" s="208"/>
      <c r="R916" s="272"/>
      <c r="S916" s="417"/>
      <c r="T916" s="417"/>
      <c r="U916" s="415"/>
      <c r="V916" s="211"/>
      <c r="W916" s="418">
        <v>45672.378495370373</v>
      </c>
      <c r="X916" s="419"/>
      <c r="Y916" s="419" t="str">
        <f t="shared" ca="1" si="13"/>
        <v>0 วัน 0 ชั่วโมง</v>
      </c>
      <c r="Z916" s="420"/>
      <c r="AA916" s="211"/>
      <c r="AB916" s="420"/>
    </row>
    <row r="917" spans="1:28" ht="22.5" customHeight="1">
      <c r="A917" s="424" t="s">
        <v>4651</v>
      </c>
      <c r="B917" s="403"/>
      <c r="C917" s="404" t="s">
        <v>51</v>
      </c>
      <c r="D917" s="405">
        <v>45672.43681712963</v>
      </c>
      <c r="E917" s="406" t="str">
        <f t="shared" si="12"/>
        <v>AIR000914</v>
      </c>
      <c r="F917" s="407" t="s">
        <v>847</v>
      </c>
      <c r="G917" s="426" t="s">
        <v>2736</v>
      </c>
      <c r="H917" s="409"/>
      <c r="I917" s="410"/>
      <c r="J917" s="411"/>
      <c r="K917" s="408" t="s">
        <v>4652</v>
      </c>
      <c r="L917" s="412"/>
      <c r="M917" s="413"/>
      <c r="N917" s="414" t="s">
        <v>67</v>
      </c>
      <c r="O917" s="415" t="s">
        <v>144</v>
      </c>
      <c r="P917" s="416" t="s">
        <v>292</v>
      </c>
      <c r="Q917" s="208"/>
      <c r="R917" s="272"/>
      <c r="S917" s="417" t="s">
        <v>1233</v>
      </c>
      <c r="T917" s="417" t="s">
        <v>1233</v>
      </c>
      <c r="U917" s="415"/>
      <c r="V917" s="211" t="s">
        <v>4653</v>
      </c>
      <c r="W917" s="418">
        <v>45672.43681712963</v>
      </c>
      <c r="X917" s="419"/>
      <c r="Y917" s="419" t="str">
        <f t="shared" ca="1" si="13"/>
        <v>0 วัน 0 ชั่วโมง</v>
      </c>
      <c r="Z917" s="420"/>
      <c r="AA917" s="211"/>
      <c r="AB917" s="420"/>
    </row>
    <row r="918" spans="1:28" ht="22.5" customHeight="1">
      <c r="A918" s="403" t="s">
        <v>4654</v>
      </c>
      <c r="B918" s="403"/>
      <c r="C918" s="404" t="s">
        <v>51</v>
      </c>
      <c r="D918" s="405">
        <v>45672.448391203703</v>
      </c>
      <c r="E918" s="406" t="str">
        <f t="shared" si="12"/>
        <v>BMN000915</v>
      </c>
      <c r="F918" s="407" t="s">
        <v>112</v>
      </c>
      <c r="G918" s="408" t="s">
        <v>4655</v>
      </c>
      <c r="H918" s="409"/>
      <c r="I918" s="410"/>
      <c r="J918" s="411"/>
      <c r="K918" s="408" t="s">
        <v>4656</v>
      </c>
      <c r="L918" s="412" t="s">
        <v>4657</v>
      </c>
      <c r="M918" s="413"/>
      <c r="N918" s="414" t="s">
        <v>57</v>
      </c>
      <c r="O918" s="415" t="s">
        <v>144</v>
      </c>
      <c r="P918" s="416"/>
      <c r="Q918" s="208"/>
      <c r="R918" s="272"/>
      <c r="S918" s="417" t="s">
        <v>68</v>
      </c>
      <c r="T918" s="417" t="s">
        <v>4658</v>
      </c>
      <c r="U918" s="415"/>
      <c r="V918" s="211" t="s">
        <v>4659</v>
      </c>
      <c r="W918" s="418">
        <v>45672.448391203703</v>
      </c>
      <c r="X918" s="419"/>
      <c r="Y918" s="419" t="str">
        <f t="shared" ca="1" si="13"/>
        <v>0 วัน 0 ชั่วโมง</v>
      </c>
      <c r="Z918" s="420"/>
      <c r="AA918" s="211"/>
      <c r="AB918" s="420"/>
    </row>
    <row r="919" spans="1:28" ht="22.5" customHeight="1">
      <c r="A919" s="403" t="s">
        <v>4660</v>
      </c>
      <c r="B919" s="403"/>
      <c r="C919" s="404" t="s">
        <v>51</v>
      </c>
      <c r="D919" s="405">
        <v>45672.543888888889</v>
      </c>
      <c r="E919" s="406" t="str">
        <f t="shared" si="12"/>
        <v>TRU000916</v>
      </c>
      <c r="F919" s="407" t="b">
        <v>1</v>
      </c>
      <c r="G919" s="426" t="s">
        <v>2736</v>
      </c>
      <c r="H919" s="409"/>
      <c r="I919" s="410"/>
      <c r="J919" s="411"/>
      <c r="K919" s="408" t="s">
        <v>4661</v>
      </c>
      <c r="L919" s="412" t="s">
        <v>4662</v>
      </c>
      <c r="M919" s="413"/>
      <c r="N919" s="414" t="s">
        <v>71</v>
      </c>
      <c r="O919" s="415" t="s">
        <v>144</v>
      </c>
      <c r="P919" s="416" t="s">
        <v>2814</v>
      </c>
      <c r="Q919" s="208"/>
      <c r="R919" s="272"/>
      <c r="S919" s="417"/>
      <c r="T919" s="417"/>
      <c r="U919" s="415"/>
      <c r="V919" s="211"/>
      <c r="W919" s="418">
        <v>45672.543888888889</v>
      </c>
      <c r="X919" s="419"/>
      <c r="Y919" s="419" t="str">
        <f t="shared" ca="1" si="13"/>
        <v>0 วัน 0 ชั่วโมง</v>
      </c>
      <c r="Z919" s="420"/>
      <c r="AA919" s="211"/>
      <c r="AB919" s="420"/>
    </row>
    <row r="920" spans="1:28" ht="22.5" customHeight="1">
      <c r="A920" s="403" t="s">
        <v>4663</v>
      </c>
      <c r="B920" s="403"/>
      <c r="C920" s="404" t="s">
        <v>51</v>
      </c>
      <c r="D920" s="405">
        <v>45672.545162037037</v>
      </c>
      <c r="E920" s="406" t="str">
        <f t="shared" si="12"/>
        <v>TRU000917</v>
      </c>
      <c r="F920" s="407" t="b">
        <v>1</v>
      </c>
      <c r="G920" s="426" t="s">
        <v>2736</v>
      </c>
      <c r="H920" s="409"/>
      <c r="I920" s="410"/>
      <c r="J920" s="411"/>
      <c r="K920" s="408" t="s">
        <v>4664</v>
      </c>
      <c r="L920" s="412" t="s">
        <v>4665</v>
      </c>
      <c r="M920" s="413"/>
      <c r="N920" s="414" t="s">
        <v>71</v>
      </c>
      <c r="O920" s="415" t="s">
        <v>144</v>
      </c>
      <c r="P920" s="416" t="s">
        <v>2814</v>
      </c>
      <c r="Q920" s="208"/>
      <c r="R920" s="272"/>
      <c r="S920" s="417"/>
      <c r="T920" s="417"/>
      <c r="U920" s="415"/>
      <c r="V920" s="211"/>
      <c r="W920" s="418">
        <v>45672.545162037037</v>
      </c>
      <c r="X920" s="419"/>
      <c r="Y920" s="419" t="str">
        <f t="shared" ca="1" si="13"/>
        <v>0 วัน 0 ชั่วโมง</v>
      </c>
      <c r="Z920" s="420"/>
      <c r="AA920" s="211"/>
      <c r="AB920" s="420"/>
    </row>
    <row r="921" spans="1:28" ht="22.5" customHeight="1">
      <c r="A921" s="403" t="s">
        <v>4666</v>
      </c>
      <c r="B921" s="403"/>
      <c r="C921" s="404" t="s">
        <v>51</v>
      </c>
      <c r="D921" s="405">
        <v>45672.619421296295</v>
      </c>
      <c r="E921" s="406" t="str">
        <f t="shared" si="12"/>
        <v>POP000918</v>
      </c>
      <c r="F921" s="407" t="s">
        <v>998</v>
      </c>
      <c r="G921" s="408" t="s">
        <v>82</v>
      </c>
      <c r="H921" s="409"/>
      <c r="I921" s="410"/>
      <c r="J921" s="411"/>
      <c r="K921" s="408" t="s">
        <v>4667</v>
      </c>
      <c r="L921" s="412" t="s">
        <v>4668</v>
      </c>
      <c r="M921" s="413"/>
      <c r="N921" s="414" t="s">
        <v>57</v>
      </c>
      <c r="O921" s="415" t="s">
        <v>144</v>
      </c>
      <c r="P921" s="416"/>
      <c r="Q921" s="208"/>
      <c r="R921" s="272"/>
      <c r="S921" s="417" t="s">
        <v>1233</v>
      </c>
      <c r="T921" s="417" t="s">
        <v>1233</v>
      </c>
      <c r="U921" s="415"/>
      <c r="V921" s="211"/>
      <c r="W921" s="418">
        <v>45672.619421296295</v>
      </c>
      <c r="X921" s="419"/>
      <c r="Y921" s="419" t="str">
        <f t="shared" ca="1" si="13"/>
        <v>0 วัน 0 ชั่วโมง</v>
      </c>
      <c r="Z921" s="420"/>
      <c r="AA921" s="211"/>
      <c r="AB921" s="420"/>
    </row>
    <row r="922" spans="1:28" ht="22.5" customHeight="1">
      <c r="A922" s="403" t="s">
        <v>4669</v>
      </c>
      <c r="B922" s="403"/>
      <c r="C922" s="404" t="s">
        <v>51</v>
      </c>
      <c r="D922" s="405">
        <v>45672.628321759257</v>
      </c>
      <c r="E922" s="406" t="str">
        <f t="shared" si="12"/>
        <v>TRU000919</v>
      </c>
      <c r="F922" s="407" t="b">
        <v>1</v>
      </c>
      <c r="G922" s="426" t="s">
        <v>2736</v>
      </c>
      <c r="H922" s="409"/>
      <c r="I922" s="410"/>
      <c r="J922" s="411"/>
      <c r="K922" s="408" t="s">
        <v>4670</v>
      </c>
      <c r="L922" s="412" t="s">
        <v>4671</v>
      </c>
      <c r="M922" s="413"/>
      <c r="N922" s="414" t="s">
        <v>71</v>
      </c>
      <c r="O922" s="415" t="s">
        <v>144</v>
      </c>
      <c r="P922" s="416" t="s">
        <v>2814</v>
      </c>
      <c r="Q922" s="208"/>
      <c r="R922" s="272"/>
      <c r="S922" s="417"/>
      <c r="T922" s="417"/>
      <c r="U922" s="415"/>
      <c r="V922" s="211"/>
      <c r="W922" s="418">
        <v>45672.628321759257</v>
      </c>
      <c r="X922" s="419"/>
      <c r="Y922" s="419" t="str">
        <f t="shared" ca="1" si="13"/>
        <v>0 วัน 0 ชั่วโมง</v>
      </c>
      <c r="Z922" s="420"/>
      <c r="AA922" s="211"/>
      <c r="AB922" s="420"/>
    </row>
    <row r="923" spans="1:28" ht="22.5" customHeight="1">
      <c r="A923" s="403" t="s">
        <v>4672</v>
      </c>
      <c r="B923" s="403"/>
      <c r="C923" s="404" t="s">
        <v>51</v>
      </c>
      <c r="D923" s="405">
        <v>45672.629618055558</v>
      </c>
      <c r="E923" s="406" t="str">
        <f t="shared" si="12"/>
        <v>POP000920</v>
      </c>
      <c r="F923" s="407" t="s">
        <v>998</v>
      </c>
      <c r="G923" s="408" t="s">
        <v>82</v>
      </c>
      <c r="H923" s="409"/>
      <c r="I923" s="410"/>
      <c r="J923" s="411"/>
      <c r="K923" s="408" t="s">
        <v>4673</v>
      </c>
      <c r="L923" s="412" t="s">
        <v>4674</v>
      </c>
      <c r="M923" s="413"/>
      <c r="N923" s="414" t="s">
        <v>71</v>
      </c>
      <c r="O923" s="415" t="s">
        <v>144</v>
      </c>
      <c r="P923" s="416" t="s">
        <v>2814</v>
      </c>
      <c r="Q923" s="208"/>
      <c r="R923" s="272"/>
      <c r="S923" s="417"/>
      <c r="T923" s="417"/>
      <c r="U923" s="415"/>
      <c r="V923" s="211"/>
      <c r="W923" s="418">
        <v>45672.629618055558</v>
      </c>
      <c r="X923" s="419"/>
      <c r="Y923" s="419" t="str">
        <f t="shared" ca="1" si="13"/>
        <v>0 วัน 0 ชั่วโมง</v>
      </c>
      <c r="Z923" s="420"/>
      <c r="AA923" s="211"/>
      <c r="AB923" s="420"/>
    </row>
    <row r="924" spans="1:28" ht="22.5" customHeight="1">
      <c r="A924" s="403" t="s">
        <v>4675</v>
      </c>
      <c r="B924" s="403"/>
      <c r="C924" s="404" t="s">
        <v>51</v>
      </c>
      <c r="D924" s="405">
        <v>45673.352129629631</v>
      </c>
      <c r="E924" s="406" t="str">
        <f t="shared" si="12"/>
        <v>TKC000921</v>
      </c>
      <c r="F924" s="407" t="s">
        <v>687</v>
      </c>
      <c r="G924" s="408" t="s">
        <v>2096</v>
      </c>
      <c r="H924" s="409"/>
      <c r="I924" s="410"/>
      <c r="J924" s="411"/>
      <c r="K924" s="408" t="s">
        <v>4676</v>
      </c>
      <c r="L924" s="412"/>
      <c r="M924" s="413"/>
      <c r="N924" s="414" t="s">
        <v>57</v>
      </c>
      <c r="O924" s="415" t="s">
        <v>144</v>
      </c>
      <c r="P924" s="416"/>
      <c r="Q924" s="208"/>
      <c r="R924" s="272"/>
      <c r="S924" s="417" t="s">
        <v>4677</v>
      </c>
      <c r="T924" s="417" t="s">
        <v>4678</v>
      </c>
      <c r="U924" s="415"/>
      <c r="V924" s="211" t="s">
        <v>4679</v>
      </c>
      <c r="W924" s="418">
        <v>45673.352129629631</v>
      </c>
      <c r="X924" s="419"/>
      <c r="Y924" s="419" t="str">
        <f t="shared" ca="1" si="13"/>
        <v>0 วัน 0 ชั่วโมง</v>
      </c>
      <c r="Z924" s="420"/>
      <c r="AA924" s="211"/>
      <c r="AB924" s="420"/>
    </row>
    <row r="925" spans="1:28" ht="22.5" customHeight="1">
      <c r="A925" s="403" t="s">
        <v>4680</v>
      </c>
      <c r="B925" s="403"/>
      <c r="C925" s="404" t="s">
        <v>51</v>
      </c>
      <c r="D925" s="405">
        <v>45673.357673611114</v>
      </c>
      <c r="E925" s="406" t="str">
        <f t="shared" si="12"/>
        <v>RIC000922</v>
      </c>
      <c r="F925" s="407" t="s">
        <v>284</v>
      </c>
      <c r="G925" s="408" t="s">
        <v>3510</v>
      </c>
      <c r="H925" s="409"/>
      <c r="I925" s="410"/>
      <c r="J925" s="411"/>
      <c r="K925" s="408" t="s">
        <v>4681</v>
      </c>
      <c r="L925" s="412" t="s">
        <v>4682</v>
      </c>
      <c r="M925" s="413"/>
      <c r="N925" s="414" t="s">
        <v>4406</v>
      </c>
      <c r="O925" s="415" t="s">
        <v>144</v>
      </c>
      <c r="P925" s="416" t="s">
        <v>4375</v>
      </c>
      <c r="Q925" s="208"/>
      <c r="R925" s="272"/>
      <c r="S925" s="417" t="s">
        <v>4683</v>
      </c>
      <c r="T925" s="417" t="s">
        <v>4684</v>
      </c>
      <c r="U925" s="415"/>
      <c r="V925" s="211" t="s">
        <v>4685</v>
      </c>
      <c r="W925" s="418">
        <v>45673.357673611114</v>
      </c>
      <c r="X925" s="419"/>
      <c r="Y925" s="419" t="str">
        <f t="shared" ca="1" si="13"/>
        <v>0 วัน 0 ชั่วโมง</v>
      </c>
      <c r="Z925" s="420"/>
      <c r="AA925" s="211"/>
      <c r="AB925" s="420"/>
    </row>
    <row r="926" spans="1:28" ht="22.5" customHeight="1">
      <c r="A926" s="403" t="s">
        <v>4686</v>
      </c>
      <c r="B926" s="403"/>
      <c r="C926" s="404" t="s">
        <v>51</v>
      </c>
      <c r="D926" s="405">
        <v>45673.406655092593</v>
      </c>
      <c r="E926" s="406" t="str">
        <f t="shared" si="12"/>
        <v>ADI000923</v>
      </c>
      <c r="F926" s="407" t="s">
        <v>846</v>
      </c>
      <c r="G926" s="408" t="s">
        <v>82</v>
      </c>
      <c r="H926" s="409"/>
      <c r="I926" s="410"/>
      <c r="J926" s="411"/>
      <c r="K926" s="408" t="s">
        <v>4687</v>
      </c>
      <c r="L926" s="412" t="s">
        <v>4688</v>
      </c>
      <c r="M926" s="413"/>
      <c r="N926" s="414" t="s">
        <v>57</v>
      </c>
      <c r="O926" s="415" t="s">
        <v>144</v>
      </c>
      <c r="P926" s="416"/>
      <c r="Q926" s="208"/>
      <c r="R926" s="272"/>
      <c r="S926" s="417" t="s">
        <v>68</v>
      </c>
      <c r="T926" s="417" t="s">
        <v>302</v>
      </c>
      <c r="U926" s="415"/>
      <c r="V926" s="211"/>
      <c r="W926" s="418">
        <v>45673.406655092593</v>
      </c>
      <c r="X926" s="419"/>
      <c r="Y926" s="419" t="str">
        <f t="shared" ca="1" si="13"/>
        <v>0 วัน 0 ชั่วโมง</v>
      </c>
      <c r="Z926" s="420"/>
      <c r="AA926" s="211"/>
      <c r="AB926" s="420"/>
    </row>
    <row r="927" spans="1:28" ht="22.5" customHeight="1">
      <c r="A927" s="403" t="s">
        <v>4689</v>
      </c>
      <c r="B927" s="403"/>
      <c r="C927" s="404" t="s">
        <v>51</v>
      </c>
      <c r="D927" s="405">
        <v>45673.408576388887</v>
      </c>
      <c r="E927" s="406" t="str">
        <f t="shared" si="12"/>
        <v>TRU000924</v>
      </c>
      <c r="F927" s="407" t="b">
        <v>1</v>
      </c>
      <c r="G927" s="408" t="s">
        <v>4690</v>
      </c>
      <c r="H927" s="409"/>
      <c r="I927" s="410"/>
      <c r="J927" s="411"/>
      <c r="K927" s="408" t="s">
        <v>4691</v>
      </c>
      <c r="L927" s="412" t="s">
        <v>4692</v>
      </c>
      <c r="M927" s="413"/>
      <c r="N927" s="414" t="s">
        <v>4406</v>
      </c>
      <c r="O927" s="415" t="s">
        <v>144</v>
      </c>
      <c r="P927" s="416" t="s">
        <v>292</v>
      </c>
      <c r="Q927" s="208"/>
      <c r="R927" s="272"/>
      <c r="S927" s="417"/>
      <c r="T927" s="417"/>
      <c r="U927" s="415"/>
      <c r="V927" s="211"/>
      <c r="W927" s="418">
        <v>45673.408576388887</v>
      </c>
      <c r="X927" s="419"/>
      <c r="Y927" s="419" t="str">
        <f t="shared" ca="1" si="13"/>
        <v>0 วัน 0 ชั่วโมง</v>
      </c>
      <c r="Z927" s="420"/>
      <c r="AA927" s="211"/>
      <c r="AB927" s="420"/>
    </row>
    <row r="928" spans="1:28" ht="22.5" customHeight="1">
      <c r="A928" s="403" t="s">
        <v>4693</v>
      </c>
      <c r="B928" s="403"/>
      <c r="C928" s="404" t="s">
        <v>51</v>
      </c>
      <c r="D928" s="405">
        <v>45673.435358796298</v>
      </c>
      <c r="E928" s="406" t="str">
        <f t="shared" si="12"/>
        <v>DTA000925</v>
      </c>
      <c r="F928" s="407" t="s">
        <v>907</v>
      </c>
      <c r="G928" s="426" t="s">
        <v>2736</v>
      </c>
      <c r="H928" s="409"/>
      <c r="I928" s="410"/>
      <c r="J928" s="411"/>
      <c r="K928" s="408" t="s">
        <v>4694</v>
      </c>
      <c r="L928" s="412" t="s">
        <v>4695</v>
      </c>
      <c r="M928" s="413"/>
      <c r="N928" s="414" t="s">
        <v>71</v>
      </c>
      <c r="O928" s="415" t="s">
        <v>144</v>
      </c>
      <c r="P928" s="416" t="s">
        <v>2814</v>
      </c>
      <c r="Q928" s="208"/>
      <c r="R928" s="272"/>
      <c r="S928" s="417"/>
      <c r="T928" s="417"/>
      <c r="U928" s="415"/>
      <c r="V928" s="211"/>
      <c r="W928" s="418">
        <v>45673.435358796298</v>
      </c>
      <c r="X928" s="419"/>
      <c r="Y928" s="419" t="str">
        <f t="shared" ca="1" si="13"/>
        <v>0 วัน 0 ชั่วโมง</v>
      </c>
      <c r="Z928" s="420"/>
      <c r="AA928" s="211"/>
      <c r="AB928" s="420"/>
    </row>
    <row r="929" spans="1:28" ht="22.5" customHeight="1">
      <c r="A929" s="403" t="s">
        <v>4696</v>
      </c>
      <c r="B929" s="403"/>
      <c r="C929" s="404" t="s">
        <v>51</v>
      </c>
      <c r="D929" s="405">
        <v>45673.454062500001</v>
      </c>
      <c r="E929" s="406" t="str">
        <f t="shared" si="12"/>
        <v>BMN000926</v>
      </c>
      <c r="F929" s="407" t="s">
        <v>112</v>
      </c>
      <c r="G929" s="408" t="s">
        <v>4697</v>
      </c>
      <c r="H929" s="409"/>
      <c r="I929" s="410"/>
      <c r="J929" s="411"/>
      <c r="K929" s="408" t="s">
        <v>4698</v>
      </c>
      <c r="L929" s="412" t="s">
        <v>4699</v>
      </c>
      <c r="M929" s="413"/>
      <c r="N929" s="414" t="s">
        <v>57</v>
      </c>
      <c r="O929" s="415" t="s">
        <v>144</v>
      </c>
      <c r="P929" s="416"/>
      <c r="Q929" s="208"/>
      <c r="R929" s="272"/>
      <c r="S929" s="417" t="s">
        <v>4677</v>
      </c>
      <c r="T929" s="417" t="s">
        <v>302</v>
      </c>
      <c r="U929" s="415"/>
      <c r="V929" s="211"/>
      <c r="W929" s="418">
        <v>45673.454062500001</v>
      </c>
      <c r="X929" s="419"/>
      <c r="Y929" s="419" t="str">
        <f t="shared" ca="1" si="13"/>
        <v>0 วัน 0 ชั่วโมง</v>
      </c>
      <c r="Z929" s="420"/>
      <c r="AA929" s="211"/>
      <c r="AB929" s="420"/>
    </row>
    <row r="930" spans="1:28" ht="22.5" customHeight="1">
      <c r="A930" s="403" t="s">
        <v>4700</v>
      </c>
      <c r="B930" s="403"/>
      <c r="C930" s="404" t="s">
        <v>51</v>
      </c>
      <c r="D930" s="405">
        <v>45673.470046296294</v>
      </c>
      <c r="E930" s="406" t="str">
        <f t="shared" si="12"/>
        <v>TRU000927</v>
      </c>
      <c r="F930" s="407" t="b">
        <v>1</v>
      </c>
      <c r="G930" s="426" t="s">
        <v>2736</v>
      </c>
      <c r="H930" s="409"/>
      <c r="I930" s="410"/>
      <c r="J930" s="411"/>
      <c r="K930" s="408" t="s">
        <v>4701</v>
      </c>
      <c r="L930" s="412"/>
      <c r="M930" s="413"/>
      <c r="N930" s="414" t="s">
        <v>71</v>
      </c>
      <c r="O930" s="415" t="s">
        <v>466</v>
      </c>
      <c r="P930" s="416" t="s">
        <v>2814</v>
      </c>
      <c r="Q930" s="208"/>
      <c r="R930" s="272"/>
      <c r="S930" s="417" t="s">
        <v>4702</v>
      </c>
      <c r="T930" s="425" t="s">
        <v>2736</v>
      </c>
      <c r="U930" s="415"/>
      <c r="V930" s="211"/>
      <c r="W930" s="418">
        <v>45673.470046296294</v>
      </c>
      <c r="X930" s="419"/>
      <c r="Y930" s="419" t="str">
        <f t="shared" ca="1" si="13"/>
        <v>0 วัน 0 ชั่วโมง</v>
      </c>
      <c r="Z930" s="420"/>
      <c r="AA930" s="211"/>
      <c r="AB930" s="420"/>
    </row>
    <row r="931" spans="1:28" ht="22.5" customHeight="1">
      <c r="A931" s="403" t="s">
        <v>4703</v>
      </c>
      <c r="B931" s="403"/>
      <c r="C931" s="404" t="s">
        <v>51</v>
      </c>
      <c r="D931" s="405">
        <v>45673.474293981482</v>
      </c>
      <c r="E931" s="406" t="str">
        <f t="shared" si="12"/>
        <v>TRU000928</v>
      </c>
      <c r="F931" s="407" t="b">
        <v>1</v>
      </c>
      <c r="G931" s="426" t="s">
        <v>2736</v>
      </c>
      <c r="H931" s="409"/>
      <c r="I931" s="410"/>
      <c r="J931" s="411"/>
      <c r="K931" s="408" t="s">
        <v>4704</v>
      </c>
      <c r="L931" s="412" t="s">
        <v>4705</v>
      </c>
      <c r="M931" s="413"/>
      <c r="N931" s="414" t="s">
        <v>71</v>
      </c>
      <c r="O931" s="415" t="s">
        <v>144</v>
      </c>
      <c r="P931" s="416" t="s">
        <v>2814</v>
      </c>
      <c r="Q931" s="208"/>
      <c r="R931" s="272"/>
      <c r="S931" s="417"/>
      <c r="T931" s="417"/>
      <c r="U931" s="415"/>
      <c r="V931" s="211"/>
      <c r="W931" s="418">
        <v>45673.474293981482</v>
      </c>
      <c r="X931" s="419"/>
      <c r="Y931" s="419" t="str">
        <f t="shared" ca="1" si="13"/>
        <v>0 วัน 0 ชั่วโมง</v>
      </c>
      <c r="Z931" s="420"/>
      <c r="AA931" s="211"/>
      <c r="AB931" s="420"/>
    </row>
    <row r="932" spans="1:28" ht="22.5" customHeight="1">
      <c r="A932" s="403" t="s">
        <v>4706</v>
      </c>
      <c r="B932" s="403"/>
      <c r="C932" s="404" t="s">
        <v>51</v>
      </c>
      <c r="D932" s="405">
        <v>45673.546932870369</v>
      </c>
      <c r="E932" s="406" t="str">
        <f t="shared" si="12"/>
        <v>TRU000929</v>
      </c>
      <c r="F932" s="407" t="b">
        <v>1</v>
      </c>
      <c r="G932" s="408" t="s">
        <v>3902</v>
      </c>
      <c r="H932" s="409"/>
      <c r="I932" s="410"/>
      <c r="J932" s="411"/>
      <c r="K932" s="408" t="s">
        <v>4707</v>
      </c>
      <c r="L932" s="412"/>
      <c r="M932" s="413"/>
      <c r="N932" s="414" t="s">
        <v>71</v>
      </c>
      <c r="O932" s="415" t="s">
        <v>144</v>
      </c>
      <c r="P932" s="416" t="s">
        <v>2814</v>
      </c>
      <c r="Q932" s="208"/>
      <c r="R932" s="272"/>
      <c r="S932" s="417"/>
      <c r="T932" s="417"/>
      <c r="U932" s="415"/>
      <c r="V932" s="211"/>
      <c r="W932" s="418">
        <v>45673.546932870369</v>
      </c>
      <c r="X932" s="419"/>
      <c r="Y932" s="419" t="str">
        <f t="shared" ca="1" si="13"/>
        <v>0 วัน 0 ชั่วโมง</v>
      </c>
      <c r="Z932" s="420"/>
      <c r="AA932" s="211"/>
      <c r="AB932" s="420"/>
    </row>
    <row r="933" spans="1:28" ht="22.5" customHeight="1">
      <c r="A933" s="403" t="s">
        <v>4708</v>
      </c>
      <c r="B933" s="403"/>
      <c r="C933" s="404" t="s">
        <v>51</v>
      </c>
      <c r="D933" s="405">
        <v>45673.552418981482</v>
      </c>
      <c r="E933" s="406" t="str">
        <f t="shared" si="12"/>
        <v>TRU000930</v>
      </c>
      <c r="F933" s="407" t="b">
        <v>1</v>
      </c>
      <c r="G933" s="408" t="s">
        <v>4709</v>
      </c>
      <c r="H933" s="409"/>
      <c r="I933" s="410"/>
      <c r="J933" s="421" t="s">
        <v>4455</v>
      </c>
      <c r="K933" s="408" t="s">
        <v>4710</v>
      </c>
      <c r="L933" s="412" t="s">
        <v>4711</v>
      </c>
      <c r="M933" s="413"/>
      <c r="N933" s="414" t="s">
        <v>67</v>
      </c>
      <c r="O933" s="415" t="s">
        <v>144</v>
      </c>
      <c r="P933" s="416"/>
      <c r="Q933" s="208"/>
      <c r="R933" s="272"/>
      <c r="S933" s="417" t="s">
        <v>3026</v>
      </c>
      <c r="T933" s="417" t="s">
        <v>3026</v>
      </c>
      <c r="U933" s="415"/>
      <c r="V933" s="211"/>
      <c r="W933" s="418">
        <v>45673.552418981482</v>
      </c>
      <c r="X933" s="419"/>
      <c r="Y933" s="419" t="str">
        <f t="shared" ca="1" si="13"/>
        <v>0 วัน 0 ชั่วโมง</v>
      </c>
      <c r="Z933" s="420"/>
      <c r="AA933" s="211"/>
      <c r="AB933" s="420"/>
    </row>
    <row r="934" spans="1:28" ht="22.5" customHeight="1">
      <c r="A934" s="403" t="s">
        <v>4712</v>
      </c>
      <c r="B934" s="403"/>
      <c r="C934" s="404"/>
      <c r="D934" s="405">
        <v>45673.595092592594</v>
      </c>
      <c r="E934" s="406" t="str">
        <f t="shared" si="12"/>
        <v>TRU000931</v>
      </c>
      <c r="F934" s="407" t="b">
        <v>1</v>
      </c>
      <c r="G934" s="426" t="s">
        <v>2736</v>
      </c>
      <c r="H934" s="409"/>
      <c r="I934" s="410"/>
      <c r="J934" s="411"/>
      <c r="K934" s="408" t="s">
        <v>2015</v>
      </c>
      <c r="L934" s="412" t="s">
        <v>4713</v>
      </c>
      <c r="M934" s="413"/>
      <c r="N934" s="414" t="s">
        <v>71</v>
      </c>
      <c r="O934" s="415" t="s">
        <v>144</v>
      </c>
      <c r="P934" s="416" t="s">
        <v>2814</v>
      </c>
      <c r="Q934" s="208"/>
      <c r="R934" s="272"/>
      <c r="S934" s="417"/>
      <c r="T934" s="417"/>
      <c r="U934" s="415"/>
      <c r="V934" s="211"/>
      <c r="W934" s="418">
        <v>45673.595092592594</v>
      </c>
      <c r="X934" s="419"/>
      <c r="Y934" s="419" t="str">
        <f t="shared" ca="1" si="13"/>
        <v>0 วัน 0 ชั่วโมง</v>
      </c>
      <c r="Z934" s="420"/>
      <c r="AA934" s="211"/>
      <c r="AB934" s="420"/>
    </row>
    <row r="935" spans="1:28" ht="22.5" customHeight="1">
      <c r="A935" s="403" t="s">
        <v>4714</v>
      </c>
      <c r="B935" s="403"/>
      <c r="C935" s="404" t="s">
        <v>51</v>
      </c>
      <c r="D935" s="405">
        <v>45673.59946759259</v>
      </c>
      <c r="E935" s="406" t="str">
        <f t="shared" si="12"/>
        <v>DIO000932</v>
      </c>
      <c r="F935" s="407" t="s">
        <v>904</v>
      </c>
      <c r="G935" s="408" t="s">
        <v>1038</v>
      </c>
      <c r="H935" s="409"/>
      <c r="I935" s="410"/>
      <c r="J935" s="411"/>
      <c r="K935" s="408" t="s">
        <v>4715</v>
      </c>
      <c r="L935" s="412"/>
      <c r="M935" s="413"/>
      <c r="N935" s="414" t="s">
        <v>71</v>
      </c>
      <c r="O935" s="415" t="s">
        <v>144</v>
      </c>
      <c r="P935" s="416" t="s">
        <v>4375</v>
      </c>
      <c r="Q935" s="208"/>
      <c r="R935" s="272"/>
      <c r="S935" s="417" t="s">
        <v>302</v>
      </c>
      <c r="T935" s="417" t="s">
        <v>302</v>
      </c>
      <c r="U935" s="415"/>
      <c r="V935" s="211"/>
      <c r="W935" s="418">
        <v>45673.59946759259</v>
      </c>
      <c r="X935" s="419"/>
      <c r="Y935" s="419" t="str">
        <f t="shared" ca="1" si="13"/>
        <v>0 วัน 0 ชั่วโมง</v>
      </c>
      <c r="Z935" s="420"/>
      <c r="AA935" s="211"/>
      <c r="AB935" s="420"/>
    </row>
    <row r="936" spans="1:28" ht="22.5" customHeight="1">
      <c r="A936" s="403" t="s">
        <v>4716</v>
      </c>
      <c r="B936" s="403"/>
      <c r="C936" s="404" t="s">
        <v>51</v>
      </c>
      <c r="D936" s="405">
        <v>45673.601099537038</v>
      </c>
      <c r="E936" s="406" t="str">
        <f t="shared" si="12"/>
        <v>POP000933</v>
      </c>
      <c r="F936" s="407" t="s">
        <v>998</v>
      </c>
      <c r="G936" s="408" t="s">
        <v>4470</v>
      </c>
      <c r="H936" s="409"/>
      <c r="I936" s="410"/>
      <c r="J936" s="411"/>
      <c r="K936" s="408" t="s">
        <v>4717</v>
      </c>
      <c r="L936" s="412" t="s">
        <v>4718</v>
      </c>
      <c r="M936" s="413"/>
      <c r="N936" s="414" t="s">
        <v>4719</v>
      </c>
      <c r="O936" s="415" t="s">
        <v>144</v>
      </c>
      <c r="P936" s="416"/>
      <c r="Q936" s="208"/>
      <c r="R936" s="272"/>
      <c r="S936" s="417"/>
      <c r="T936" s="417"/>
      <c r="U936" s="415"/>
      <c r="V936" s="211"/>
      <c r="W936" s="418">
        <v>45673.601099537038</v>
      </c>
      <c r="X936" s="419"/>
      <c r="Y936" s="419" t="str">
        <f t="shared" ca="1" si="13"/>
        <v>0 วัน 0 ชั่วโมง</v>
      </c>
      <c r="Z936" s="420"/>
      <c r="AA936" s="211"/>
      <c r="AB936" s="420"/>
    </row>
    <row r="937" spans="1:28" ht="22.5" customHeight="1">
      <c r="A937" s="403" t="s">
        <v>4720</v>
      </c>
      <c r="B937" s="403"/>
      <c r="C937" s="404"/>
      <c r="D937" s="405">
        <v>45673.603912037041</v>
      </c>
      <c r="E937" s="406" t="str">
        <f t="shared" si="12"/>
        <v>YSL000934</v>
      </c>
      <c r="F937" s="407" t="s">
        <v>1063</v>
      </c>
      <c r="G937" s="408" t="s">
        <v>1280</v>
      </c>
      <c r="H937" s="409"/>
      <c r="I937" s="410" t="s">
        <v>4721</v>
      </c>
      <c r="J937" s="421" t="s">
        <v>4722</v>
      </c>
      <c r="K937" s="408" t="s">
        <v>4723</v>
      </c>
      <c r="L937" s="412" t="s">
        <v>4724</v>
      </c>
      <c r="M937" s="413"/>
      <c r="N937" s="414" t="s">
        <v>67</v>
      </c>
      <c r="O937" s="415" t="s">
        <v>144</v>
      </c>
      <c r="P937" s="416"/>
      <c r="Q937" s="208"/>
      <c r="R937" s="272"/>
      <c r="S937" s="417" t="s">
        <v>3026</v>
      </c>
      <c r="T937" s="417" t="s">
        <v>302</v>
      </c>
      <c r="U937" s="415"/>
      <c r="V937" s="211"/>
      <c r="W937" s="418">
        <v>45673.603912037041</v>
      </c>
      <c r="X937" s="419"/>
      <c r="Y937" s="419" t="str">
        <f t="shared" ca="1" si="13"/>
        <v>0 วัน 0 ชั่วโมง</v>
      </c>
      <c r="Z937" s="420"/>
      <c r="AA937" s="211"/>
      <c r="AB937" s="420"/>
    </row>
    <row r="938" spans="1:28" ht="22.5" customHeight="1">
      <c r="A938" s="403" t="s">
        <v>4725</v>
      </c>
      <c r="B938" s="403"/>
      <c r="C938" s="404" t="s">
        <v>51</v>
      </c>
      <c r="D938" s="405">
        <v>45673.70652777778</v>
      </c>
      <c r="E938" s="406" t="str">
        <f t="shared" si="12"/>
        <v>TRU000935</v>
      </c>
      <c r="F938" s="407" t="b">
        <v>1</v>
      </c>
      <c r="G938" s="408" t="s">
        <v>2680</v>
      </c>
      <c r="H938" s="409"/>
      <c r="I938" s="410"/>
      <c r="J938" s="411"/>
      <c r="K938" s="408" t="s">
        <v>4726</v>
      </c>
      <c r="L938" s="412" t="s">
        <v>4727</v>
      </c>
      <c r="M938" s="413"/>
      <c r="N938" s="414" t="s">
        <v>71</v>
      </c>
      <c r="O938" s="415" t="s">
        <v>144</v>
      </c>
      <c r="P938" s="416" t="s">
        <v>4258</v>
      </c>
      <c r="Q938" s="208"/>
      <c r="R938" s="272"/>
      <c r="S938" s="417"/>
      <c r="T938" s="417"/>
      <c r="U938" s="415"/>
      <c r="V938" s="211"/>
      <c r="W938" s="418">
        <v>45673.70652777778</v>
      </c>
      <c r="X938" s="419"/>
      <c r="Y938" s="419" t="str">
        <f t="shared" ca="1" si="13"/>
        <v>0 วัน 0 ชั่วโมง</v>
      </c>
      <c r="Z938" s="420"/>
      <c r="AA938" s="211"/>
      <c r="AB938" s="420"/>
    </row>
    <row r="939" spans="1:28" ht="22.5" customHeight="1">
      <c r="A939" s="403" t="s">
        <v>4728</v>
      </c>
      <c r="B939" s="403"/>
      <c r="C939" s="404"/>
      <c r="D939" s="405">
        <v>45673.707106481481</v>
      </c>
      <c r="E939" s="406" t="str">
        <f t="shared" si="12"/>
        <v>POP000936</v>
      </c>
      <c r="F939" s="407" t="s">
        <v>998</v>
      </c>
      <c r="G939" s="408" t="s">
        <v>1038</v>
      </c>
      <c r="H939" s="409"/>
      <c r="I939" s="410"/>
      <c r="J939" s="411"/>
      <c r="K939" s="408" t="s">
        <v>4729</v>
      </c>
      <c r="L939" s="412" t="s">
        <v>4730</v>
      </c>
      <c r="M939" s="413"/>
      <c r="N939" s="414" t="s">
        <v>71</v>
      </c>
      <c r="O939" s="415" t="s">
        <v>144</v>
      </c>
      <c r="P939" s="416" t="s">
        <v>4258</v>
      </c>
      <c r="Q939" s="208"/>
      <c r="R939" s="272"/>
      <c r="S939" s="417"/>
      <c r="T939" s="417"/>
      <c r="U939" s="415"/>
      <c r="V939" s="211"/>
      <c r="W939" s="418">
        <v>45673.707106481481</v>
      </c>
      <c r="X939" s="419"/>
      <c r="Y939" s="419" t="str">
        <f t="shared" ca="1" si="13"/>
        <v>0 วัน 0 ชั่วโมง</v>
      </c>
      <c r="Z939" s="420"/>
      <c r="AA939" s="211"/>
      <c r="AB939" s="420"/>
    </row>
    <row r="940" spans="1:28" ht="22.5" customHeight="1">
      <c r="A940" s="424" t="s">
        <v>4731</v>
      </c>
      <c r="B940" s="403"/>
      <c r="C940" s="404"/>
      <c r="D940" s="405">
        <v>45674.352881944447</v>
      </c>
      <c r="E940" s="406" t="str">
        <f t="shared" si="12"/>
        <v>ADI000937</v>
      </c>
      <c r="F940" s="407" t="s">
        <v>846</v>
      </c>
      <c r="G940" s="408" t="s">
        <v>82</v>
      </c>
      <c r="H940" s="409"/>
      <c r="I940" s="410"/>
      <c r="J940" s="411"/>
      <c r="K940" s="408" t="s">
        <v>4732</v>
      </c>
      <c r="L940" s="412"/>
      <c r="M940" s="413"/>
      <c r="N940" s="414" t="s">
        <v>71</v>
      </c>
      <c r="O940" s="415" t="s">
        <v>144</v>
      </c>
      <c r="P940" s="416" t="s">
        <v>2814</v>
      </c>
      <c r="Q940" s="208"/>
      <c r="R940" s="272"/>
      <c r="S940" s="417" t="s">
        <v>4733</v>
      </c>
      <c r="T940" s="417"/>
      <c r="U940" s="415"/>
      <c r="V940" s="211"/>
      <c r="W940" s="418">
        <v>45674.352881944447</v>
      </c>
      <c r="X940" s="419"/>
      <c r="Y940" s="419" t="str">
        <f t="shared" ca="1" si="13"/>
        <v>0 วัน 0 ชั่วโมง</v>
      </c>
      <c r="Z940" s="420"/>
      <c r="AA940" s="211"/>
      <c r="AB940" s="420"/>
    </row>
    <row r="941" spans="1:28" ht="22.5" customHeight="1">
      <c r="A941" s="403" t="s">
        <v>4734</v>
      </c>
      <c r="B941" s="403"/>
      <c r="C941" s="404"/>
      <c r="D941" s="405">
        <v>45674.359849537039</v>
      </c>
      <c r="E941" s="406" t="str">
        <f t="shared" si="12"/>
        <v>TRU000938</v>
      </c>
      <c r="F941" s="407" t="b">
        <v>1</v>
      </c>
      <c r="G941" s="408" t="s">
        <v>3902</v>
      </c>
      <c r="H941" s="409"/>
      <c r="I941" s="410"/>
      <c r="J941" s="411"/>
      <c r="K941" s="408" t="s">
        <v>4735</v>
      </c>
      <c r="L941" s="412" t="s">
        <v>4736</v>
      </c>
      <c r="M941" s="413"/>
      <c r="N941" s="414" t="s">
        <v>71</v>
      </c>
      <c r="O941" s="415" t="s">
        <v>144</v>
      </c>
      <c r="P941" s="416" t="s">
        <v>4258</v>
      </c>
      <c r="Q941" s="208"/>
      <c r="R941" s="272"/>
      <c r="S941" s="417"/>
      <c r="T941" s="417"/>
      <c r="U941" s="415"/>
      <c r="V941" s="211"/>
      <c r="W941" s="418">
        <v>45674.359849537039</v>
      </c>
      <c r="X941" s="419"/>
      <c r="Y941" s="419" t="str">
        <f t="shared" ca="1" si="13"/>
        <v>0 วัน 0 ชั่วโมง</v>
      </c>
      <c r="Z941" s="420"/>
      <c r="AA941" s="211"/>
      <c r="AB941" s="420"/>
    </row>
    <row r="942" spans="1:28" ht="22.5" customHeight="1">
      <c r="A942" s="403" t="s">
        <v>4737</v>
      </c>
      <c r="B942" s="403"/>
      <c r="C942" s="404"/>
      <c r="D942" s="405">
        <v>45674.364421296297</v>
      </c>
      <c r="E942" s="406" t="str">
        <f t="shared" si="12"/>
        <v>TRU000939</v>
      </c>
      <c r="F942" s="407" t="b">
        <v>1</v>
      </c>
      <c r="G942" s="426" t="s">
        <v>2736</v>
      </c>
      <c r="H942" s="409"/>
      <c r="I942" s="410"/>
      <c r="J942" s="411"/>
      <c r="K942" s="408" t="s">
        <v>4738</v>
      </c>
      <c r="L942" s="412" t="s">
        <v>4739</v>
      </c>
      <c r="M942" s="413"/>
      <c r="N942" s="414" t="s">
        <v>71</v>
      </c>
      <c r="O942" s="415" t="s">
        <v>144</v>
      </c>
      <c r="P942" s="416" t="s">
        <v>2814</v>
      </c>
      <c r="Q942" s="208"/>
      <c r="R942" s="272"/>
      <c r="S942" s="417"/>
      <c r="T942" s="417"/>
      <c r="U942" s="415"/>
      <c r="V942" s="211"/>
      <c r="W942" s="418">
        <v>45674.364421296297</v>
      </c>
      <c r="X942" s="419"/>
      <c r="Y942" s="419" t="str">
        <f t="shared" ca="1" si="13"/>
        <v>0 วัน 0 ชั่วโมง</v>
      </c>
      <c r="Z942" s="420"/>
      <c r="AA942" s="211"/>
      <c r="AB942" s="420"/>
    </row>
    <row r="943" spans="1:28" ht="22.5" customHeight="1">
      <c r="A943" s="403" t="s">
        <v>4740</v>
      </c>
      <c r="B943" s="403"/>
      <c r="C943" s="404"/>
      <c r="D943" s="405">
        <v>45674.366678240738</v>
      </c>
      <c r="E943" s="406" t="str">
        <f t="shared" si="12"/>
        <v>TRU000940</v>
      </c>
      <c r="F943" s="407" t="b">
        <v>1</v>
      </c>
      <c r="G943" s="426" t="s">
        <v>2736</v>
      </c>
      <c r="H943" s="409"/>
      <c r="I943" s="410"/>
      <c r="J943" s="411"/>
      <c r="K943" s="408" t="s">
        <v>4741</v>
      </c>
      <c r="L943" s="412"/>
      <c r="M943" s="413"/>
      <c r="N943" s="414" t="s">
        <v>71</v>
      </c>
      <c r="O943" s="415" t="s">
        <v>144</v>
      </c>
      <c r="P943" s="416" t="s">
        <v>2814</v>
      </c>
      <c r="Q943" s="208"/>
      <c r="R943" s="272"/>
      <c r="S943" s="417"/>
      <c r="T943" s="417"/>
      <c r="U943" s="415"/>
      <c r="V943" s="211"/>
      <c r="W943" s="418">
        <v>45674.366678240738</v>
      </c>
      <c r="X943" s="419"/>
      <c r="Y943" s="419" t="str">
        <f t="shared" ca="1" si="13"/>
        <v>0 วัน 0 ชั่วโมง</v>
      </c>
      <c r="Z943" s="420"/>
      <c r="AA943" s="211"/>
      <c r="AB943" s="420"/>
    </row>
    <row r="944" spans="1:28" ht="22.5" customHeight="1">
      <c r="A944" s="403" t="s">
        <v>4742</v>
      </c>
      <c r="B944" s="403"/>
      <c r="C944" s="404" t="s">
        <v>51</v>
      </c>
      <c r="D944" s="405">
        <v>45674.430543981478</v>
      </c>
      <c r="E944" s="406" t="str">
        <f t="shared" si="12"/>
        <v>ADI000941</v>
      </c>
      <c r="F944" s="407" t="s">
        <v>846</v>
      </c>
      <c r="G944" s="408" t="s">
        <v>4743</v>
      </c>
      <c r="H944" s="409"/>
      <c r="I944" s="410"/>
      <c r="J944" s="411"/>
      <c r="K944" s="408" t="s">
        <v>4744</v>
      </c>
      <c r="L944" s="412" t="s">
        <v>4745</v>
      </c>
      <c r="M944" s="413"/>
      <c r="N944" s="414" t="s">
        <v>57</v>
      </c>
      <c r="O944" s="415" t="s">
        <v>144</v>
      </c>
      <c r="P944" s="416"/>
      <c r="Q944" s="208"/>
      <c r="R944" s="272"/>
      <c r="S944" s="417" t="s">
        <v>302</v>
      </c>
      <c r="T944" s="417" t="s">
        <v>302</v>
      </c>
      <c r="U944" s="415"/>
      <c r="V944" s="211"/>
      <c r="W944" s="418">
        <v>45674.430543981478</v>
      </c>
      <c r="X944" s="419"/>
      <c r="Y944" s="419" t="str">
        <f t="shared" ca="1" si="13"/>
        <v>0 วัน 0 ชั่วโมง</v>
      </c>
      <c r="Z944" s="420"/>
      <c r="AA944" s="211"/>
      <c r="AB944" s="420"/>
    </row>
    <row r="945" spans="1:28" ht="22.5" customHeight="1">
      <c r="A945" s="403" t="s">
        <v>4746</v>
      </c>
      <c r="B945" s="403"/>
      <c r="C945" s="404" t="s">
        <v>51</v>
      </c>
      <c r="D945" s="405">
        <v>45674.454768518517</v>
      </c>
      <c r="E945" s="406" t="str">
        <f t="shared" si="12"/>
        <v>BMN000942</v>
      </c>
      <c r="F945" s="407" t="s">
        <v>112</v>
      </c>
      <c r="G945" s="408" t="s">
        <v>4464</v>
      </c>
      <c r="H945" s="409"/>
      <c r="I945" s="410"/>
      <c r="J945" s="411"/>
      <c r="K945" s="408" t="s">
        <v>4747</v>
      </c>
      <c r="L945" s="412" t="s">
        <v>4748</v>
      </c>
      <c r="M945" s="413"/>
      <c r="N945" s="414" t="s">
        <v>57</v>
      </c>
      <c r="O945" s="415" t="s">
        <v>144</v>
      </c>
      <c r="P945" s="416"/>
      <c r="Q945" s="208"/>
      <c r="R945" s="272"/>
      <c r="S945" s="417" t="s">
        <v>4749</v>
      </c>
      <c r="T945" s="417" t="s">
        <v>4750</v>
      </c>
      <c r="U945" s="415"/>
      <c r="V945" s="211" t="s">
        <v>4751</v>
      </c>
      <c r="W945" s="418">
        <v>45674.454768518517</v>
      </c>
      <c r="X945" s="419"/>
      <c r="Y945" s="419" t="str">
        <f t="shared" ca="1" si="13"/>
        <v>0 วัน 0 ชั่วโมง</v>
      </c>
      <c r="Z945" s="420"/>
      <c r="AA945" s="211"/>
      <c r="AB945" s="420"/>
    </row>
    <row r="946" spans="1:28" ht="22.5" customHeight="1">
      <c r="A946" s="403" t="s">
        <v>4752</v>
      </c>
      <c r="B946" s="403"/>
      <c r="C946" s="404"/>
      <c r="D946" s="405">
        <v>45674.464999999997</v>
      </c>
      <c r="E946" s="406" t="str">
        <f t="shared" si="12"/>
        <v>TRU000943</v>
      </c>
      <c r="F946" s="407" t="b">
        <v>1</v>
      </c>
      <c r="G946" s="408" t="s">
        <v>4753</v>
      </c>
      <c r="H946" s="409"/>
      <c r="I946" s="410"/>
      <c r="J946" s="411"/>
      <c r="K946" s="408" t="s">
        <v>4754</v>
      </c>
      <c r="L946" s="412" t="s">
        <v>4755</v>
      </c>
      <c r="M946" s="413"/>
      <c r="N946" s="414" t="s">
        <v>4756</v>
      </c>
      <c r="O946" s="415" t="s">
        <v>144</v>
      </c>
      <c r="P946" s="416" t="s">
        <v>4375</v>
      </c>
      <c r="Q946" s="208"/>
      <c r="R946" s="272"/>
      <c r="S946" s="417" t="s">
        <v>4757</v>
      </c>
      <c r="T946" s="417" t="s">
        <v>2625</v>
      </c>
      <c r="U946" s="415"/>
      <c r="V946" s="211" t="s">
        <v>4758</v>
      </c>
      <c r="W946" s="418">
        <v>45674.464999999997</v>
      </c>
      <c r="X946" s="419"/>
      <c r="Y946" s="419" t="str">
        <f t="shared" ca="1" si="13"/>
        <v>0 วัน 0 ชั่วโมง</v>
      </c>
      <c r="Z946" s="420"/>
      <c r="AA946" s="211"/>
      <c r="AB946" s="420"/>
    </row>
    <row r="947" spans="1:28" ht="22.5" customHeight="1">
      <c r="A947" s="403" t="s">
        <v>4759</v>
      </c>
      <c r="B947" s="403"/>
      <c r="C947" s="404" t="s">
        <v>51</v>
      </c>
      <c r="D947" s="405">
        <v>45675.35496527778</v>
      </c>
      <c r="E947" s="406" t="str">
        <f t="shared" si="12"/>
        <v>BMN000944</v>
      </c>
      <c r="F947" s="407" t="s">
        <v>112</v>
      </c>
      <c r="G947" s="408" t="s">
        <v>4760</v>
      </c>
      <c r="H947" s="409"/>
      <c r="I947" s="410"/>
      <c r="J947" s="411"/>
      <c r="K947" s="408" t="s">
        <v>4761</v>
      </c>
      <c r="L947" s="412" t="s">
        <v>4762</v>
      </c>
      <c r="M947" s="413"/>
      <c r="N947" s="414" t="s">
        <v>57</v>
      </c>
      <c r="O947" s="415" t="s">
        <v>466</v>
      </c>
      <c r="P947" s="416"/>
      <c r="Q947" s="208"/>
      <c r="R947" s="272"/>
      <c r="S947" s="417" t="s">
        <v>4532</v>
      </c>
      <c r="T947" s="417" t="s">
        <v>4763</v>
      </c>
      <c r="U947" s="415"/>
      <c r="V947" s="211"/>
      <c r="W947" s="418">
        <v>45675.35496527778</v>
      </c>
      <c r="X947" s="419"/>
      <c r="Y947" s="419" t="str">
        <f t="shared" ca="1" si="13"/>
        <v>0 วัน 0 ชั่วโมง</v>
      </c>
      <c r="Z947" s="420"/>
      <c r="AA947" s="211" t="s">
        <v>4764</v>
      </c>
      <c r="AB947" s="420"/>
    </row>
    <row r="948" spans="1:28" ht="22.5" customHeight="1">
      <c r="A948" s="424" t="s">
        <v>4765</v>
      </c>
      <c r="B948" s="424" t="s">
        <v>4766</v>
      </c>
      <c r="C948" s="404" t="s">
        <v>51</v>
      </c>
      <c r="D948" s="405">
        <v>45675.356921296298</v>
      </c>
      <c r="E948" s="406" t="str">
        <f t="shared" si="12"/>
        <v>TRU000945</v>
      </c>
      <c r="F948" s="407" t="b">
        <v>1</v>
      </c>
      <c r="G948" s="408" t="s">
        <v>4767</v>
      </c>
      <c r="H948" s="409"/>
      <c r="I948" s="410" t="s">
        <v>3276</v>
      </c>
      <c r="J948" s="421" t="s">
        <v>3277</v>
      </c>
      <c r="K948" s="408" t="s">
        <v>4768</v>
      </c>
      <c r="L948" s="412" t="s">
        <v>4769</v>
      </c>
      <c r="M948" s="413"/>
      <c r="N948" s="414" t="s">
        <v>4756</v>
      </c>
      <c r="O948" s="415" t="s">
        <v>144</v>
      </c>
      <c r="P948" s="416" t="s">
        <v>4375</v>
      </c>
      <c r="Q948" s="208"/>
      <c r="R948" s="272"/>
      <c r="S948" s="417" t="s">
        <v>68</v>
      </c>
      <c r="T948" s="417" t="s">
        <v>4770</v>
      </c>
      <c r="U948" s="415"/>
      <c r="V948" s="211"/>
      <c r="W948" s="418">
        <v>45675.356921296298</v>
      </c>
      <c r="X948" s="419"/>
      <c r="Y948" s="419" t="str">
        <f t="shared" ca="1" si="13"/>
        <v>0 วัน 0 ชั่วโมง</v>
      </c>
      <c r="Z948" s="420"/>
      <c r="AA948" s="211"/>
      <c r="AB948" s="420"/>
    </row>
    <row r="949" spans="1:28" ht="22.5" customHeight="1">
      <c r="A949" s="403" t="s">
        <v>4771</v>
      </c>
      <c r="B949" s="403"/>
      <c r="C949" s="404" t="s">
        <v>51</v>
      </c>
      <c r="D949" s="405">
        <v>45675.359953703701</v>
      </c>
      <c r="E949" s="406" t="str">
        <f t="shared" si="12"/>
        <v>BMN000946</v>
      </c>
      <c r="F949" s="407" t="s">
        <v>112</v>
      </c>
      <c r="G949" s="408" t="s">
        <v>4772</v>
      </c>
      <c r="H949" s="409"/>
      <c r="I949" s="410"/>
      <c r="J949" s="411"/>
      <c r="K949" s="408" t="s">
        <v>4773</v>
      </c>
      <c r="L949" s="412" t="s">
        <v>4774</v>
      </c>
      <c r="M949" s="413"/>
      <c r="N949" s="414" t="s">
        <v>57</v>
      </c>
      <c r="O949" s="415" t="s">
        <v>144</v>
      </c>
      <c r="P949" s="416"/>
      <c r="Q949" s="208"/>
      <c r="R949" s="272"/>
      <c r="S949" s="417" t="s">
        <v>4775</v>
      </c>
      <c r="T949" s="417" t="s">
        <v>4776</v>
      </c>
      <c r="U949" s="415"/>
      <c r="V949" s="211" t="s">
        <v>4777</v>
      </c>
      <c r="W949" s="418">
        <v>45675.359953703701</v>
      </c>
      <c r="X949" s="419"/>
      <c r="Y949" s="419" t="str">
        <f t="shared" ca="1" si="13"/>
        <v>0 วัน 0 ชั่วโมง</v>
      </c>
      <c r="Z949" s="420"/>
      <c r="AA949" s="211"/>
      <c r="AB949" s="420"/>
    </row>
    <row r="950" spans="1:28" ht="22.5" customHeight="1">
      <c r="A950" s="424" t="s">
        <v>4778</v>
      </c>
      <c r="B950" s="403"/>
      <c r="C950" s="404" t="s">
        <v>51</v>
      </c>
      <c r="D950" s="405">
        <v>45675.373969907407</v>
      </c>
      <c r="E950" s="406" t="str">
        <f t="shared" si="12"/>
        <v>EVE000947</v>
      </c>
      <c r="F950" s="407" t="s">
        <v>299</v>
      </c>
      <c r="G950" s="408" t="s">
        <v>4470</v>
      </c>
      <c r="H950" s="409"/>
      <c r="I950" s="410"/>
      <c r="J950" s="411"/>
      <c r="K950" s="408" t="s">
        <v>4779</v>
      </c>
      <c r="L950" s="412" t="s">
        <v>4780</v>
      </c>
      <c r="M950" s="413"/>
      <c r="N950" s="414" t="s">
        <v>57</v>
      </c>
      <c r="O950" s="415" t="s">
        <v>466</v>
      </c>
      <c r="P950" s="416"/>
      <c r="Q950" s="208"/>
      <c r="R950" s="272"/>
      <c r="S950" s="417" t="s">
        <v>4532</v>
      </c>
      <c r="T950" s="417" t="s">
        <v>466</v>
      </c>
      <c r="U950" s="415"/>
      <c r="V950" s="211"/>
      <c r="W950" s="418">
        <v>45675.373969907407</v>
      </c>
      <c r="X950" s="419"/>
      <c r="Y950" s="419" t="str">
        <f t="shared" ca="1" si="13"/>
        <v>0 วัน 0 ชั่วโมง</v>
      </c>
      <c r="Z950" s="420"/>
      <c r="AA950" s="211"/>
      <c r="AB950" s="420"/>
    </row>
    <row r="951" spans="1:28" ht="22.5" customHeight="1">
      <c r="A951" s="403" t="s">
        <v>4781</v>
      </c>
      <c r="B951" s="403"/>
      <c r="C951" s="404"/>
      <c r="D951" s="405">
        <v>45675.663935185185</v>
      </c>
      <c r="E951" s="406" t="str">
        <f t="shared" si="12"/>
        <v>NEW000948</v>
      </c>
      <c r="F951" s="407" t="s">
        <v>434</v>
      </c>
      <c r="G951" s="408" t="s">
        <v>4782</v>
      </c>
      <c r="H951" s="409"/>
      <c r="I951" s="410"/>
      <c r="J951" s="411"/>
      <c r="K951" s="408" t="s">
        <v>4783</v>
      </c>
      <c r="L951" s="412" t="s">
        <v>4784</v>
      </c>
      <c r="M951" s="413"/>
      <c r="N951" s="414" t="s">
        <v>4756</v>
      </c>
      <c r="O951" s="415" t="s">
        <v>466</v>
      </c>
      <c r="P951" s="416"/>
      <c r="Q951" s="208"/>
      <c r="R951" s="272"/>
      <c r="S951" s="417" t="s">
        <v>466</v>
      </c>
      <c r="T951" s="417" t="s">
        <v>466</v>
      </c>
      <c r="U951" s="415"/>
      <c r="V951" s="211" t="s">
        <v>4785</v>
      </c>
      <c r="W951" s="418">
        <v>45675.663935185185</v>
      </c>
      <c r="X951" s="419"/>
      <c r="Y951" s="419" t="str">
        <f t="shared" ca="1" si="13"/>
        <v>0 วัน 0 ชั่วโมง</v>
      </c>
      <c r="Z951" s="420"/>
      <c r="AA951" s="211"/>
      <c r="AB951" s="420"/>
    </row>
    <row r="952" spans="1:28" ht="22.5" customHeight="1">
      <c r="A952" s="403" t="s">
        <v>4786</v>
      </c>
      <c r="B952" s="403"/>
      <c r="C952" s="404" t="s">
        <v>51</v>
      </c>
      <c r="D952" s="405">
        <v>45677.340266203704</v>
      </c>
      <c r="E952" s="406" t="str">
        <f t="shared" si="12"/>
        <v>SHU000949</v>
      </c>
      <c r="F952" s="407" t="s">
        <v>1016</v>
      </c>
      <c r="G952" s="408" t="s">
        <v>1280</v>
      </c>
      <c r="H952" s="409"/>
      <c r="I952" s="410"/>
      <c r="J952" s="411"/>
      <c r="K952" s="408" t="s">
        <v>1283</v>
      </c>
      <c r="L952" s="412" t="s">
        <v>4787</v>
      </c>
      <c r="M952" s="413"/>
      <c r="N952" s="414" t="s">
        <v>57</v>
      </c>
      <c r="O952" s="415" t="s">
        <v>144</v>
      </c>
      <c r="P952" s="416"/>
      <c r="Q952" s="208"/>
      <c r="R952" s="272"/>
      <c r="S952" s="417" t="s">
        <v>4788</v>
      </c>
      <c r="T952" s="417" t="s">
        <v>2625</v>
      </c>
      <c r="U952" s="415"/>
      <c r="V952" s="211" t="s">
        <v>4789</v>
      </c>
      <c r="W952" s="418">
        <v>45677.340266203704</v>
      </c>
      <c r="X952" s="419"/>
      <c r="Y952" s="419" t="str">
        <f t="shared" ca="1" si="13"/>
        <v>0 วัน 0 ชั่วโมง</v>
      </c>
      <c r="Z952" s="420"/>
      <c r="AA952" s="211" t="s">
        <v>4790</v>
      </c>
      <c r="AB952" s="420"/>
    </row>
    <row r="953" spans="1:28" ht="22.5" customHeight="1">
      <c r="A953" s="403" t="s">
        <v>4791</v>
      </c>
      <c r="B953" s="403"/>
      <c r="C953" s="404" t="s">
        <v>51</v>
      </c>
      <c r="D953" s="405">
        <v>45677.342824074076</v>
      </c>
      <c r="E953" s="406" t="str">
        <f t="shared" si="12"/>
        <v>ARM000950</v>
      </c>
      <c r="F953" s="407" t="s">
        <v>861</v>
      </c>
      <c r="G953" s="408" t="s">
        <v>1280</v>
      </c>
      <c r="H953" s="409"/>
      <c r="I953" s="410" t="s">
        <v>4721</v>
      </c>
      <c r="J953" s="421" t="s">
        <v>4722</v>
      </c>
      <c r="K953" s="408" t="s">
        <v>1283</v>
      </c>
      <c r="L953" s="412" t="s">
        <v>4792</v>
      </c>
      <c r="M953" s="413"/>
      <c r="N953" s="414" t="s">
        <v>57</v>
      </c>
      <c r="O953" s="415" t="s">
        <v>144</v>
      </c>
      <c r="P953" s="416"/>
      <c r="Q953" s="208"/>
      <c r="R953" s="272"/>
      <c r="S953" s="417" t="s">
        <v>1233</v>
      </c>
      <c r="T953" s="417" t="s">
        <v>302</v>
      </c>
      <c r="U953" s="415"/>
      <c r="V953" s="211"/>
      <c r="W953" s="418">
        <v>45677.342824074076</v>
      </c>
      <c r="X953" s="419"/>
      <c r="Y953" s="419" t="str">
        <f t="shared" ca="1" si="13"/>
        <v>0 วัน 0 ชั่วโมง</v>
      </c>
      <c r="Z953" s="420"/>
      <c r="AA953" s="211" t="s">
        <v>4793</v>
      </c>
      <c r="AB953" s="420"/>
    </row>
    <row r="954" spans="1:28" ht="22.5" customHeight="1">
      <c r="A954" s="403" t="s">
        <v>4794</v>
      </c>
      <c r="B954" s="403"/>
      <c r="C954" s="404" t="s">
        <v>51</v>
      </c>
      <c r="D954" s="405">
        <v>45677.348090277781</v>
      </c>
      <c r="E954" s="406" t="str">
        <f t="shared" si="12"/>
        <v>โรง000951</v>
      </c>
      <c r="F954" s="407" t="s">
        <v>1123</v>
      </c>
      <c r="G954" s="426" t="s">
        <v>2736</v>
      </c>
      <c r="H954" s="409"/>
      <c r="I954" s="410"/>
      <c r="J954" s="411"/>
      <c r="K954" s="408" t="s">
        <v>4795</v>
      </c>
      <c r="L954" s="412" t="s">
        <v>4796</v>
      </c>
      <c r="M954" s="413"/>
      <c r="N954" s="414" t="s">
        <v>57</v>
      </c>
      <c r="O954" s="415" t="s">
        <v>144</v>
      </c>
      <c r="P954" s="416" t="s">
        <v>201</v>
      </c>
      <c r="Q954" s="208"/>
      <c r="R954" s="272"/>
      <c r="S954" s="417" t="s">
        <v>4797</v>
      </c>
      <c r="T954" s="417" t="s">
        <v>1233</v>
      </c>
      <c r="U954" s="415"/>
      <c r="V954" s="211" t="s">
        <v>4798</v>
      </c>
      <c r="W954" s="418">
        <v>45677.348090277781</v>
      </c>
      <c r="X954" s="419"/>
      <c r="Y954" s="419" t="str">
        <f t="shared" ca="1" si="13"/>
        <v>0 วัน 0 ชั่วโมง</v>
      </c>
      <c r="Z954" s="420"/>
      <c r="AA954" s="211"/>
      <c r="AB954" s="420"/>
    </row>
    <row r="955" spans="1:28" ht="22.5" customHeight="1">
      <c r="A955" s="403" t="s">
        <v>4799</v>
      </c>
      <c r="B955" s="403"/>
      <c r="C955" s="404" t="s">
        <v>51</v>
      </c>
      <c r="D955" s="405">
        <v>45677.365752314814</v>
      </c>
      <c r="E955" s="406" t="str">
        <f t="shared" si="12"/>
        <v>TRU000952</v>
      </c>
      <c r="F955" s="407" t="b">
        <v>1</v>
      </c>
      <c r="G955" s="426" t="s">
        <v>2736</v>
      </c>
      <c r="H955" s="409"/>
      <c r="I955" s="410"/>
      <c r="J955" s="411"/>
      <c r="K955" s="408" t="s">
        <v>4800</v>
      </c>
      <c r="L955" s="412"/>
      <c r="M955" s="413"/>
      <c r="N955" s="414" t="s">
        <v>71</v>
      </c>
      <c r="O955" s="415" t="s">
        <v>144</v>
      </c>
      <c r="P955" s="416" t="s">
        <v>2814</v>
      </c>
      <c r="Q955" s="208"/>
      <c r="R955" s="272"/>
      <c r="S955" s="417"/>
      <c r="T955" s="417"/>
      <c r="U955" s="415"/>
      <c r="V955" s="211"/>
      <c r="W955" s="418">
        <v>45677.365752314814</v>
      </c>
      <c r="X955" s="419"/>
      <c r="Y955" s="419" t="str">
        <f t="shared" ca="1" si="13"/>
        <v>0 วัน 0 ชั่วโมง</v>
      </c>
      <c r="Z955" s="420"/>
      <c r="AA955" s="211"/>
      <c r="AB955" s="420"/>
    </row>
    <row r="956" spans="1:28" ht="22.5" customHeight="1">
      <c r="A956" s="403" t="s">
        <v>4801</v>
      </c>
      <c r="B956" s="403"/>
      <c r="C956" s="404" t="s">
        <v>51</v>
      </c>
      <c r="D956" s="405">
        <v>45677.366759259261</v>
      </c>
      <c r="E956" s="406" t="str">
        <f t="shared" si="12"/>
        <v>TRU000953</v>
      </c>
      <c r="F956" s="407" t="b">
        <v>1</v>
      </c>
      <c r="G956" s="426" t="s">
        <v>2736</v>
      </c>
      <c r="H956" s="409"/>
      <c r="I956" s="410"/>
      <c r="J956" s="411"/>
      <c r="K956" s="408" t="s">
        <v>4802</v>
      </c>
      <c r="L956" s="412" t="s">
        <v>4803</v>
      </c>
      <c r="M956" s="413"/>
      <c r="N956" s="414" t="s">
        <v>71</v>
      </c>
      <c r="O956" s="415" t="s">
        <v>144</v>
      </c>
      <c r="P956" s="416" t="s">
        <v>2814</v>
      </c>
      <c r="Q956" s="208"/>
      <c r="R956" s="272"/>
      <c r="S956" s="417"/>
      <c r="T956" s="417"/>
      <c r="U956" s="415"/>
      <c r="V956" s="211"/>
      <c r="W956" s="418">
        <v>45677.366759259261</v>
      </c>
      <c r="X956" s="419"/>
      <c r="Y956" s="419" t="str">
        <f t="shared" ca="1" si="13"/>
        <v>0 วัน 0 ชั่วโมง</v>
      </c>
      <c r="Z956" s="420"/>
      <c r="AA956" s="211"/>
      <c r="AB956" s="420"/>
    </row>
    <row r="957" spans="1:28" ht="22.5" customHeight="1">
      <c r="A957" s="403" t="s">
        <v>4804</v>
      </c>
      <c r="B957" s="403"/>
      <c r="C957" s="404"/>
      <c r="D957" s="405">
        <v>45677.412685185183</v>
      </c>
      <c r="E957" s="406" t="str">
        <f t="shared" si="12"/>
        <v>JAS000954</v>
      </c>
      <c r="F957" s="407" t="s">
        <v>945</v>
      </c>
      <c r="G957" s="426" t="s">
        <v>2736</v>
      </c>
      <c r="H957" s="409"/>
      <c r="I957" s="410"/>
      <c r="J957" s="411"/>
      <c r="K957" s="408" t="s">
        <v>4805</v>
      </c>
      <c r="L957" s="412"/>
      <c r="M957" s="413"/>
      <c r="N957" s="414" t="s">
        <v>4806</v>
      </c>
      <c r="O957" s="415" t="s">
        <v>144</v>
      </c>
      <c r="P957" s="416" t="s">
        <v>292</v>
      </c>
      <c r="Q957" s="208"/>
      <c r="R957" s="272"/>
      <c r="S957" s="417" t="s">
        <v>4807</v>
      </c>
      <c r="T957" s="417" t="s">
        <v>302</v>
      </c>
      <c r="U957" s="415"/>
      <c r="V957" s="211"/>
      <c r="W957" s="418">
        <v>45677.412685185183</v>
      </c>
      <c r="X957" s="419"/>
      <c r="Y957" s="419" t="str">
        <f t="shared" ca="1" si="13"/>
        <v>0 วัน 0 ชั่วโมง</v>
      </c>
      <c r="Z957" s="420"/>
      <c r="AA957" s="211"/>
      <c r="AB957" s="420"/>
    </row>
    <row r="958" spans="1:28" ht="22.5" customHeight="1">
      <c r="A958" s="403" t="s">
        <v>4808</v>
      </c>
      <c r="B958" s="403"/>
      <c r="C958" s="404" t="s">
        <v>51</v>
      </c>
      <c r="D958" s="405">
        <v>45677.462696759256</v>
      </c>
      <c r="E958" s="406" t="str">
        <f t="shared" si="12"/>
        <v>BMN000955</v>
      </c>
      <c r="F958" s="407" t="s">
        <v>112</v>
      </c>
      <c r="G958" s="408" t="s">
        <v>1464</v>
      </c>
      <c r="H958" s="409"/>
      <c r="I958" s="410"/>
      <c r="J958" s="411"/>
      <c r="K958" s="408" t="s">
        <v>4809</v>
      </c>
      <c r="L958" s="412" t="s">
        <v>4810</v>
      </c>
      <c r="M958" s="413"/>
      <c r="N958" s="414" t="s">
        <v>57</v>
      </c>
      <c r="O958" s="415" t="s">
        <v>144</v>
      </c>
      <c r="P958" s="416"/>
      <c r="Q958" s="208"/>
      <c r="R958" s="272"/>
      <c r="S958" s="417" t="s">
        <v>4811</v>
      </c>
      <c r="T958" s="417" t="s">
        <v>4634</v>
      </c>
      <c r="U958" s="415"/>
      <c r="V958" s="211" t="s">
        <v>4812</v>
      </c>
      <c r="W958" s="418">
        <v>45677.462696759256</v>
      </c>
      <c r="X958" s="419"/>
      <c r="Y958" s="419" t="str">
        <f t="shared" ca="1" si="13"/>
        <v>0 วัน 0 ชั่วโมง</v>
      </c>
      <c r="Z958" s="420"/>
      <c r="AA958" s="211"/>
      <c r="AB958" s="420"/>
    </row>
    <row r="959" spans="1:28" ht="22.5" customHeight="1">
      <c r="A959" s="403" t="s">
        <v>4813</v>
      </c>
      <c r="B959" s="403"/>
      <c r="C959" s="404" t="s">
        <v>51</v>
      </c>
      <c r="D959" s="405">
        <v>45677.46802083333</v>
      </c>
      <c r="E959" s="406" t="str">
        <f t="shared" si="12"/>
        <v>เมเ000956</v>
      </c>
      <c r="F959" s="407" t="s">
        <v>1108</v>
      </c>
      <c r="G959" s="408" t="s">
        <v>4814</v>
      </c>
      <c r="H959" s="409"/>
      <c r="I959" s="410"/>
      <c r="J959" s="411"/>
      <c r="K959" s="408" t="s">
        <v>4815</v>
      </c>
      <c r="L959" s="412" t="s">
        <v>4816</v>
      </c>
      <c r="M959" s="413"/>
      <c r="N959" s="414" t="s">
        <v>71</v>
      </c>
      <c r="O959" s="415" t="s">
        <v>144</v>
      </c>
      <c r="P959" s="416" t="s">
        <v>2814</v>
      </c>
      <c r="Q959" s="208"/>
      <c r="R959" s="272"/>
      <c r="S959" s="417"/>
      <c r="T959" s="417"/>
      <c r="U959" s="415"/>
      <c r="V959" s="211"/>
      <c r="W959" s="418">
        <v>45677.46802083333</v>
      </c>
      <c r="X959" s="419"/>
      <c r="Y959" s="419" t="str">
        <f t="shared" ca="1" si="13"/>
        <v>0 วัน 0 ชั่วโมง</v>
      </c>
      <c r="Z959" s="420"/>
      <c r="AA959" s="211"/>
      <c r="AB959" s="420"/>
    </row>
    <row r="960" spans="1:28" ht="22.5" customHeight="1">
      <c r="A960" s="403" t="s">
        <v>4817</v>
      </c>
      <c r="B960" s="403"/>
      <c r="C960" s="404" t="s">
        <v>51</v>
      </c>
      <c r="D960" s="405">
        <v>45677.469444444447</v>
      </c>
      <c r="E960" s="406" t="str">
        <f t="shared" si="12"/>
        <v>เมเ000957</v>
      </c>
      <c r="F960" s="407" t="s">
        <v>1108</v>
      </c>
      <c r="G960" s="426" t="s">
        <v>2736</v>
      </c>
      <c r="H960" s="409"/>
      <c r="I960" s="410"/>
      <c r="J960" s="411"/>
      <c r="K960" s="408" t="s">
        <v>4818</v>
      </c>
      <c r="L960" s="412" t="s">
        <v>4819</v>
      </c>
      <c r="M960" s="413"/>
      <c r="N960" s="414" t="s">
        <v>71</v>
      </c>
      <c r="O960" s="415" t="s">
        <v>144</v>
      </c>
      <c r="P960" s="416" t="s">
        <v>2814</v>
      </c>
      <c r="Q960" s="208"/>
      <c r="R960" s="272"/>
      <c r="S960" s="425" t="s">
        <v>4820</v>
      </c>
      <c r="T960" s="425" t="s">
        <v>4820</v>
      </c>
      <c r="U960" s="415"/>
      <c r="V960" s="211"/>
      <c r="W960" s="418">
        <v>45677.469444444447</v>
      </c>
      <c r="X960" s="419"/>
      <c r="Y960" s="419" t="str">
        <f t="shared" ca="1" si="13"/>
        <v>0 วัน 0 ชั่วโมง</v>
      </c>
      <c r="Z960" s="420"/>
      <c r="AA960" s="211"/>
      <c r="AB960" s="420"/>
    </row>
    <row r="961" spans="1:28" ht="22.5" customHeight="1">
      <c r="A961" s="403" t="s">
        <v>4821</v>
      </c>
      <c r="B961" s="403"/>
      <c r="C961" s="404" t="s">
        <v>51</v>
      </c>
      <c r="D961" s="405">
        <v>45677.501388888886</v>
      </c>
      <c r="E961" s="406" t="str">
        <f t="shared" si="12"/>
        <v>ทรู000958</v>
      </c>
      <c r="F961" s="407" t="s">
        <v>1082</v>
      </c>
      <c r="G961" s="426" t="s">
        <v>2736</v>
      </c>
      <c r="H961" s="409"/>
      <c r="I961" s="410"/>
      <c r="J961" s="411"/>
      <c r="K961" s="408" t="s">
        <v>4822</v>
      </c>
      <c r="L961" s="412" t="s">
        <v>4823</v>
      </c>
      <c r="M961" s="413"/>
      <c r="N961" s="414" t="s">
        <v>71</v>
      </c>
      <c r="O961" s="415" t="s">
        <v>144</v>
      </c>
      <c r="P961" s="416" t="s">
        <v>2814</v>
      </c>
      <c r="Q961" s="208"/>
      <c r="R961" s="272"/>
      <c r="S961" s="417"/>
      <c r="T961" s="417"/>
      <c r="U961" s="415"/>
      <c r="V961" s="211"/>
      <c r="W961" s="418">
        <v>45677.501388888886</v>
      </c>
      <c r="X961" s="419"/>
      <c r="Y961" s="419" t="str">
        <f t="shared" ca="1" si="13"/>
        <v>0 วัน 0 ชั่วโมง</v>
      </c>
      <c r="Z961" s="420"/>
      <c r="AA961" s="211"/>
      <c r="AB961" s="420"/>
    </row>
    <row r="962" spans="1:28" ht="22.5" customHeight="1">
      <c r="A962" s="403" t="s">
        <v>4824</v>
      </c>
      <c r="B962" s="403"/>
      <c r="C962" s="404" t="s">
        <v>51</v>
      </c>
      <c r="D962" s="405">
        <v>45677.543333333335</v>
      </c>
      <c r="E962" s="406" t="str">
        <f t="shared" si="12"/>
        <v>TRU000959</v>
      </c>
      <c r="F962" s="407" t="b">
        <v>1</v>
      </c>
      <c r="G962" s="408" t="s">
        <v>3860</v>
      </c>
      <c r="H962" s="409"/>
      <c r="I962" s="410"/>
      <c r="J962" s="411"/>
      <c r="K962" s="408" t="s">
        <v>4825</v>
      </c>
      <c r="L962" s="412" t="s">
        <v>4826</v>
      </c>
      <c r="M962" s="413"/>
      <c r="N962" s="414" t="s">
        <v>2657</v>
      </c>
      <c r="O962" s="415" t="s">
        <v>144</v>
      </c>
      <c r="P962" s="416" t="s">
        <v>292</v>
      </c>
      <c r="Q962" s="208"/>
      <c r="R962" s="272"/>
      <c r="S962" s="417" t="s">
        <v>3026</v>
      </c>
      <c r="T962" s="417" t="s">
        <v>302</v>
      </c>
      <c r="U962" s="415"/>
      <c r="V962" s="211"/>
      <c r="W962" s="418">
        <v>45677.543333333335</v>
      </c>
      <c r="X962" s="419"/>
      <c r="Y962" s="419" t="str">
        <f t="shared" ca="1" si="13"/>
        <v>0 วัน 0 ชั่วโมง</v>
      </c>
      <c r="Z962" s="420"/>
      <c r="AA962" s="211"/>
      <c r="AB962" s="420"/>
    </row>
    <row r="963" spans="1:28" ht="22.5" customHeight="1">
      <c r="A963" s="403" t="s">
        <v>4827</v>
      </c>
      <c r="B963" s="403"/>
      <c r="C963" s="404" t="s">
        <v>51</v>
      </c>
      <c r="D963" s="405">
        <v>45677.550115740742</v>
      </c>
      <c r="E963" s="406" t="str">
        <f t="shared" si="12"/>
        <v>TRU000960</v>
      </c>
      <c r="F963" s="407" t="b">
        <v>1</v>
      </c>
      <c r="G963" s="408" t="s">
        <v>4828</v>
      </c>
      <c r="H963" s="409"/>
      <c r="I963" s="410"/>
      <c r="J963" s="411"/>
      <c r="K963" s="408" t="s">
        <v>4825</v>
      </c>
      <c r="L963" s="412" t="s">
        <v>4829</v>
      </c>
      <c r="M963" s="413"/>
      <c r="N963" s="414" t="s">
        <v>2657</v>
      </c>
      <c r="O963" s="415" t="s">
        <v>144</v>
      </c>
      <c r="P963" s="416" t="s">
        <v>292</v>
      </c>
      <c r="Q963" s="208"/>
      <c r="R963" s="272"/>
      <c r="S963" s="417"/>
      <c r="T963" s="417"/>
      <c r="U963" s="415"/>
      <c r="V963" s="211"/>
      <c r="W963" s="418">
        <v>45677.550115740742</v>
      </c>
      <c r="X963" s="419"/>
      <c r="Y963" s="419" t="str">
        <f t="shared" ca="1" si="13"/>
        <v>0 วัน 0 ชั่วโมง</v>
      </c>
      <c r="Z963" s="420"/>
      <c r="AA963" s="211"/>
      <c r="AB963" s="420"/>
    </row>
    <row r="964" spans="1:28" ht="22.5" customHeight="1">
      <c r="A964" s="403" t="s">
        <v>4830</v>
      </c>
      <c r="B964" s="403"/>
      <c r="C964" s="404" t="s">
        <v>51</v>
      </c>
      <c r="D964" s="405">
        <v>45677.550787037035</v>
      </c>
      <c r="E964" s="406" t="str">
        <f t="shared" si="12"/>
        <v>TRU000961</v>
      </c>
      <c r="F964" s="407" t="b">
        <v>1</v>
      </c>
      <c r="G964" s="408" t="s">
        <v>4831</v>
      </c>
      <c r="H964" s="409"/>
      <c r="I964" s="410"/>
      <c r="J964" s="411"/>
      <c r="K964" s="408" t="s">
        <v>4825</v>
      </c>
      <c r="L964" s="412" t="s">
        <v>4832</v>
      </c>
      <c r="M964" s="413"/>
      <c r="N964" s="414" t="s">
        <v>2657</v>
      </c>
      <c r="O964" s="415" t="s">
        <v>144</v>
      </c>
      <c r="P964" s="416" t="s">
        <v>292</v>
      </c>
      <c r="Q964" s="208"/>
      <c r="R964" s="272"/>
      <c r="S964" s="417" t="s">
        <v>3026</v>
      </c>
      <c r="T964" s="417" t="s">
        <v>302</v>
      </c>
      <c r="U964" s="415"/>
      <c r="V964" s="211"/>
      <c r="W964" s="418">
        <v>45677.550787037035</v>
      </c>
      <c r="X964" s="419"/>
      <c r="Y964" s="419" t="str">
        <f t="shared" ca="1" si="13"/>
        <v>0 วัน 0 ชั่วโมง</v>
      </c>
      <c r="Z964" s="420"/>
      <c r="AA964" s="211"/>
      <c r="AB964" s="420"/>
    </row>
    <row r="965" spans="1:28" ht="22.5" customHeight="1">
      <c r="A965" s="403" t="s">
        <v>4833</v>
      </c>
      <c r="B965" s="403"/>
      <c r="C965" s="404" t="s">
        <v>51</v>
      </c>
      <c r="D965" s="405">
        <v>45677.680486111109</v>
      </c>
      <c r="E965" s="406" t="str">
        <f t="shared" si="12"/>
        <v>RIC000962</v>
      </c>
      <c r="F965" s="407" t="s">
        <v>284</v>
      </c>
      <c r="G965" s="408" t="s">
        <v>4834</v>
      </c>
      <c r="H965" s="409"/>
      <c r="I965" s="410"/>
      <c r="J965" s="411"/>
      <c r="K965" s="408" t="s">
        <v>4835</v>
      </c>
      <c r="L965" s="412" t="s">
        <v>4836</v>
      </c>
      <c r="M965" s="413"/>
      <c r="N965" s="414" t="s">
        <v>57</v>
      </c>
      <c r="O965" s="415" t="s">
        <v>144</v>
      </c>
      <c r="P965" s="416" t="s">
        <v>2872</v>
      </c>
      <c r="Q965" s="208"/>
      <c r="R965" s="272"/>
      <c r="S965" s="417" t="s">
        <v>4837</v>
      </c>
      <c r="T965" s="417" t="s">
        <v>2625</v>
      </c>
      <c r="U965" s="415"/>
      <c r="V965" s="211" t="s">
        <v>4838</v>
      </c>
      <c r="W965" s="418">
        <v>45677.680486111109</v>
      </c>
      <c r="X965" s="419"/>
      <c r="Y965" s="419" t="str">
        <f t="shared" ca="1" si="13"/>
        <v>0 วัน 0 ชั่วโมง</v>
      </c>
      <c r="Z965" s="420"/>
      <c r="AA965" s="211"/>
      <c r="AB965" s="420"/>
    </row>
    <row r="966" spans="1:28" ht="22.5" customHeight="1">
      <c r="A966" s="403" t="s">
        <v>4839</v>
      </c>
      <c r="B966" s="403"/>
      <c r="C966" s="404" t="s">
        <v>51</v>
      </c>
      <c r="D966" s="405">
        <v>45678.354351851849</v>
      </c>
      <c r="E966" s="406" t="str">
        <f t="shared" si="12"/>
        <v>TRU000963</v>
      </c>
      <c r="F966" s="407" t="b">
        <v>1</v>
      </c>
      <c r="G966" s="408" t="s">
        <v>348</v>
      </c>
      <c r="H966" s="409"/>
      <c r="I966" s="410" t="s">
        <v>2251</v>
      </c>
      <c r="J966" s="421" t="s">
        <v>2252</v>
      </c>
      <c r="K966" s="408" t="s">
        <v>4840</v>
      </c>
      <c r="L966" s="412" t="s">
        <v>4841</v>
      </c>
      <c r="M966" s="413"/>
      <c r="N966" s="414" t="s">
        <v>4342</v>
      </c>
      <c r="O966" s="415" t="s">
        <v>144</v>
      </c>
      <c r="P966" s="416" t="s">
        <v>292</v>
      </c>
      <c r="Q966" s="208"/>
      <c r="R966" s="272"/>
      <c r="S966" s="417" t="s">
        <v>68</v>
      </c>
      <c r="T966" s="417" t="s">
        <v>3026</v>
      </c>
      <c r="U966" s="415"/>
      <c r="V966" s="211"/>
      <c r="W966" s="418">
        <v>45678.354351851849</v>
      </c>
      <c r="X966" s="419"/>
      <c r="Y966" s="419" t="str">
        <f t="shared" ca="1" si="13"/>
        <v>0 วัน 0 ชั่วโมง</v>
      </c>
      <c r="Z966" s="420"/>
      <c r="AA966" s="211"/>
      <c r="AB966" s="420"/>
    </row>
    <row r="967" spans="1:28" ht="22.5" customHeight="1">
      <c r="A967" s="403" t="s">
        <v>4842</v>
      </c>
      <c r="B967" s="403"/>
      <c r="C967" s="404" t="s">
        <v>51</v>
      </c>
      <c r="D967" s="405">
        <v>45678.358148148145</v>
      </c>
      <c r="E967" s="406" t="str">
        <f t="shared" si="12"/>
        <v>EVE000964</v>
      </c>
      <c r="F967" s="407" t="s">
        <v>299</v>
      </c>
      <c r="G967" s="408" t="s">
        <v>4843</v>
      </c>
      <c r="H967" s="409"/>
      <c r="I967" s="410"/>
      <c r="J967" s="411"/>
      <c r="K967" s="408" t="s">
        <v>4844</v>
      </c>
      <c r="L967" s="412" t="s">
        <v>4845</v>
      </c>
      <c r="M967" s="413"/>
      <c r="N967" s="414" t="s">
        <v>57</v>
      </c>
      <c r="O967" s="415" t="s">
        <v>144</v>
      </c>
      <c r="P967" s="416"/>
      <c r="Q967" s="208"/>
      <c r="R967" s="272"/>
      <c r="S967" s="417" t="s">
        <v>4770</v>
      </c>
      <c r="T967" s="417" t="s">
        <v>4770</v>
      </c>
      <c r="U967" s="415"/>
      <c r="V967" s="211"/>
      <c r="W967" s="418">
        <v>45678.358148148145</v>
      </c>
      <c r="X967" s="419"/>
      <c r="Y967" s="419" t="str">
        <f t="shared" ca="1" si="13"/>
        <v>0 วัน 0 ชั่วโมง</v>
      </c>
      <c r="Z967" s="420"/>
      <c r="AA967" s="211"/>
      <c r="AB967" s="420"/>
    </row>
    <row r="968" spans="1:28" ht="22.5" customHeight="1">
      <c r="A968" s="403" t="s">
        <v>4846</v>
      </c>
      <c r="B968" s="403"/>
      <c r="C968" s="404"/>
      <c r="D968" s="405">
        <v>45678.410208333335</v>
      </c>
      <c r="E968" s="406" t="str">
        <f t="shared" si="12"/>
        <v>TRU000965</v>
      </c>
      <c r="F968" s="407" t="b">
        <v>1</v>
      </c>
      <c r="G968" s="408" t="s">
        <v>3902</v>
      </c>
      <c r="H968" s="409"/>
      <c r="I968" s="410"/>
      <c r="J968" s="411"/>
      <c r="K968" s="408" t="s">
        <v>4847</v>
      </c>
      <c r="L968" s="412"/>
      <c r="M968" s="413"/>
      <c r="N968" s="414" t="s">
        <v>71</v>
      </c>
      <c r="O968" s="415" t="s">
        <v>144</v>
      </c>
      <c r="P968" s="416" t="s">
        <v>4258</v>
      </c>
      <c r="Q968" s="208"/>
      <c r="R968" s="272"/>
      <c r="S968" s="417"/>
      <c r="T968" s="417"/>
      <c r="U968" s="415"/>
      <c r="V968" s="211"/>
      <c r="W968" s="418">
        <v>45678.410208333335</v>
      </c>
      <c r="X968" s="419"/>
      <c r="Y968" s="419" t="str">
        <f t="shared" ca="1" si="13"/>
        <v>0 วัน 0 ชั่วโมง</v>
      </c>
      <c r="Z968" s="420"/>
      <c r="AA968" s="211"/>
      <c r="AB968" s="420"/>
    </row>
    <row r="969" spans="1:28" ht="22.5" customHeight="1">
      <c r="A969" s="403" t="s">
        <v>4848</v>
      </c>
      <c r="B969" s="403"/>
      <c r="C969" s="404" t="s">
        <v>51</v>
      </c>
      <c r="D969" s="405">
        <v>45678.649710648147</v>
      </c>
      <c r="E969" s="406" t="str">
        <f t="shared" si="12"/>
        <v>TKC000966</v>
      </c>
      <c r="F969" s="407" t="s">
        <v>687</v>
      </c>
      <c r="G969" s="408" t="s">
        <v>2693</v>
      </c>
      <c r="H969" s="409"/>
      <c r="I969" s="410"/>
      <c r="J969" s="411"/>
      <c r="K969" s="408" t="s">
        <v>4849</v>
      </c>
      <c r="L969" s="412" t="s">
        <v>4850</v>
      </c>
      <c r="M969" s="413"/>
      <c r="N969" s="414" t="s">
        <v>71</v>
      </c>
      <c r="O969" s="415" t="s">
        <v>144</v>
      </c>
      <c r="P969" s="416" t="s">
        <v>2814</v>
      </c>
      <c r="Q969" s="208"/>
      <c r="R969" s="272"/>
      <c r="S969" s="417"/>
      <c r="T969" s="417"/>
      <c r="U969" s="415"/>
      <c r="V969" s="211"/>
      <c r="W969" s="418">
        <v>45678.649710648147</v>
      </c>
      <c r="X969" s="419"/>
      <c r="Y969" s="419" t="str">
        <f t="shared" ca="1" si="13"/>
        <v>0 วัน 0 ชั่วโมง</v>
      </c>
      <c r="Z969" s="420"/>
      <c r="AA969" s="211"/>
      <c r="AB969" s="420"/>
    </row>
    <row r="970" spans="1:28" ht="22.5" customHeight="1">
      <c r="A970" s="403" t="s">
        <v>4851</v>
      </c>
      <c r="B970" s="403"/>
      <c r="C970" s="404" t="s">
        <v>51</v>
      </c>
      <c r="D970" s="405">
        <v>45678.65283564815</v>
      </c>
      <c r="E970" s="406" t="str">
        <f t="shared" si="12"/>
        <v>LEV000967</v>
      </c>
      <c r="F970" s="407" t="s">
        <v>963</v>
      </c>
      <c r="G970" s="408" t="s">
        <v>2680</v>
      </c>
      <c r="H970" s="409"/>
      <c r="I970" s="410"/>
      <c r="J970" s="411"/>
      <c r="K970" s="408" t="s">
        <v>4852</v>
      </c>
      <c r="L970" s="412" t="s">
        <v>4853</v>
      </c>
      <c r="M970" s="413"/>
      <c r="N970" s="414" t="s">
        <v>57</v>
      </c>
      <c r="O970" s="415" t="s">
        <v>144</v>
      </c>
      <c r="P970" s="416"/>
      <c r="Q970" s="208"/>
      <c r="R970" s="272"/>
      <c r="S970" s="417" t="s">
        <v>4854</v>
      </c>
      <c r="T970" s="417" t="s">
        <v>3147</v>
      </c>
      <c r="U970" s="415"/>
      <c r="V970" s="211" t="s">
        <v>4855</v>
      </c>
      <c r="W970" s="418">
        <v>45678.65283564815</v>
      </c>
      <c r="X970" s="419"/>
      <c r="Y970" s="419" t="str">
        <f t="shared" ca="1" si="13"/>
        <v>0 วัน 0 ชั่วโมง</v>
      </c>
      <c r="Z970" s="420"/>
      <c r="AA970" s="211"/>
      <c r="AB970" s="420"/>
    </row>
    <row r="971" spans="1:28" ht="22.5" customHeight="1">
      <c r="A971" s="403" t="s">
        <v>4856</v>
      </c>
      <c r="B971" s="403"/>
      <c r="C971" s="404" t="s">
        <v>51</v>
      </c>
      <c r="D971" s="405">
        <v>45679.343877314815</v>
      </c>
      <c r="E971" s="406" t="str">
        <f t="shared" si="12"/>
        <v>TRU000968</v>
      </c>
      <c r="F971" s="407" t="b">
        <v>1</v>
      </c>
      <c r="G971" s="426" t="s">
        <v>2736</v>
      </c>
      <c r="H971" s="409"/>
      <c r="I971" s="410"/>
      <c r="J971" s="411"/>
      <c r="K971" s="408" t="s">
        <v>4857</v>
      </c>
      <c r="L971" s="412" t="s">
        <v>4858</v>
      </c>
      <c r="M971" s="413"/>
      <c r="N971" s="414" t="s">
        <v>71</v>
      </c>
      <c r="O971" s="415" t="s">
        <v>144</v>
      </c>
      <c r="P971" s="416" t="s">
        <v>2814</v>
      </c>
      <c r="Q971" s="208"/>
      <c r="R971" s="272"/>
      <c r="S971" s="417"/>
      <c r="T971" s="417"/>
      <c r="U971" s="415"/>
      <c r="V971" s="211"/>
      <c r="W971" s="418">
        <v>45679.343877314815</v>
      </c>
      <c r="X971" s="419"/>
      <c r="Y971" s="419" t="str">
        <f t="shared" ca="1" si="13"/>
        <v>0 วัน 0 ชั่วโมง</v>
      </c>
      <c r="Z971" s="420"/>
      <c r="AA971" s="211"/>
      <c r="AB971" s="420"/>
    </row>
    <row r="972" spans="1:28" ht="22.5" customHeight="1">
      <c r="A972" s="403" t="s">
        <v>4859</v>
      </c>
      <c r="B972" s="403"/>
      <c r="C972" s="404" t="s">
        <v>51</v>
      </c>
      <c r="D972" s="405">
        <v>45679.345324074071</v>
      </c>
      <c r="E972" s="406" t="str">
        <f t="shared" si="12"/>
        <v>TRU000969</v>
      </c>
      <c r="F972" s="407" t="b">
        <v>1</v>
      </c>
      <c r="G972" s="426" t="s">
        <v>2736</v>
      </c>
      <c r="H972" s="409"/>
      <c r="I972" s="410"/>
      <c r="J972" s="411"/>
      <c r="K972" s="408" t="s">
        <v>4860</v>
      </c>
      <c r="L972" s="412" t="s">
        <v>4861</v>
      </c>
      <c r="M972" s="413"/>
      <c r="N972" s="414" t="s">
        <v>71</v>
      </c>
      <c r="O972" s="415" t="s">
        <v>144</v>
      </c>
      <c r="P972" s="416"/>
      <c r="Q972" s="208"/>
      <c r="R972" s="272"/>
      <c r="S972" s="417"/>
      <c r="T972" s="417"/>
      <c r="U972" s="415"/>
      <c r="V972" s="211"/>
      <c r="W972" s="418">
        <v>45679.345324074071</v>
      </c>
      <c r="X972" s="419"/>
      <c r="Y972" s="419" t="str">
        <f t="shared" ca="1" si="13"/>
        <v>0 วัน 0 ชั่วโมง</v>
      </c>
      <c r="Z972" s="420"/>
      <c r="AA972" s="211"/>
      <c r="AB972" s="420"/>
    </row>
    <row r="973" spans="1:28" ht="22.5" customHeight="1">
      <c r="A973" s="403" t="s">
        <v>4862</v>
      </c>
      <c r="B973" s="403"/>
      <c r="C973" s="404" t="s">
        <v>51</v>
      </c>
      <c r="D973" s="405">
        <v>45679.346562500003</v>
      </c>
      <c r="E973" s="406" t="str">
        <f t="shared" si="12"/>
        <v>TRU000970</v>
      </c>
      <c r="F973" s="407" t="b">
        <v>1</v>
      </c>
      <c r="G973" s="426" t="s">
        <v>2736</v>
      </c>
      <c r="H973" s="409"/>
      <c r="I973" s="410"/>
      <c r="J973" s="411"/>
      <c r="K973" s="408" t="s">
        <v>4863</v>
      </c>
      <c r="L973" s="412" t="s">
        <v>4864</v>
      </c>
      <c r="M973" s="413"/>
      <c r="N973" s="414" t="s">
        <v>71</v>
      </c>
      <c r="O973" s="415" t="s">
        <v>144</v>
      </c>
      <c r="P973" s="416" t="s">
        <v>2814</v>
      </c>
      <c r="Q973" s="208"/>
      <c r="R973" s="272"/>
      <c r="S973" s="417"/>
      <c r="T973" s="417"/>
      <c r="U973" s="415"/>
      <c r="V973" s="211"/>
      <c r="W973" s="418">
        <v>45679.346562500003</v>
      </c>
      <c r="X973" s="419"/>
      <c r="Y973" s="419" t="str">
        <f t="shared" ca="1" si="13"/>
        <v>0 วัน 0 ชั่วโมง</v>
      </c>
      <c r="Z973" s="420"/>
      <c r="AA973" s="211"/>
      <c r="AB973" s="420"/>
    </row>
    <row r="974" spans="1:28" ht="22.5" customHeight="1">
      <c r="A974" s="403" t="s">
        <v>4865</v>
      </c>
      <c r="B974" s="403"/>
      <c r="C974" s="404" t="s">
        <v>51</v>
      </c>
      <c r="D974" s="405">
        <v>45679.597199074073</v>
      </c>
      <c r="E974" s="406" t="str">
        <f t="shared" si="12"/>
        <v>TRU000971</v>
      </c>
      <c r="F974" s="407" t="b">
        <v>1</v>
      </c>
      <c r="G974" s="408" t="s">
        <v>3902</v>
      </c>
      <c r="H974" s="409"/>
      <c r="I974" s="410"/>
      <c r="J974" s="411"/>
      <c r="K974" s="408" t="s">
        <v>4866</v>
      </c>
      <c r="L974" s="412" t="s">
        <v>4867</v>
      </c>
      <c r="M974" s="413"/>
      <c r="N974" s="414" t="s">
        <v>71</v>
      </c>
      <c r="O974" s="415" t="s">
        <v>144</v>
      </c>
      <c r="P974" s="416" t="s">
        <v>2814</v>
      </c>
      <c r="Q974" s="208"/>
      <c r="R974" s="272"/>
      <c r="S974" s="417"/>
      <c r="T974" s="417"/>
      <c r="U974" s="415"/>
      <c r="V974" s="211"/>
      <c r="W974" s="418">
        <v>45679.597199074073</v>
      </c>
      <c r="X974" s="419"/>
      <c r="Y974" s="419" t="str">
        <f t="shared" ca="1" si="13"/>
        <v>0 วัน 0 ชั่วโมง</v>
      </c>
      <c r="Z974" s="420"/>
      <c r="AA974" s="211"/>
      <c r="AB974" s="420"/>
    </row>
    <row r="975" spans="1:28" ht="22.5" customHeight="1">
      <c r="A975" s="403" t="s">
        <v>4868</v>
      </c>
      <c r="B975" s="403"/>
      <c r="C975" s="404" t="s">
        <v>51</v>
      </c>
      <c r="D975" s="405">
        <v>45679.609074074076</v>
      </c>
      <c r="E975" s="406" t="str">
        <f t="shared" si="12"/>
        <v>DTA000972</v>
      </c>
      <c r="F975" s="407" t="s">
        <v>543</v>
      </c>
      <c r="G975" s="426" t="s">
        <v>2736</v>
      </c>
      <c r="H975" s="409"/>
      <c r="I975" s="410"/>
      <c r="J975" s="411"/>
      <c r="K975" s="408" t="s">
        <v>4869</v>
      </c>
      <c r="L975" s="412" t="s">
        <v>4870</v>
      </c>
      <c r="M975" s="413"/>
      <c r="N975" s="414" t="s">
        <v>71</v>
      </c>
      <c r="O975" s="415" t="s">
        <v>144</v>
      </c>
      <c r="P975" s="416" t="s">
        <v>4375</v>
      </c>
      <c r="Q975" s="208"/>
      <c r="R975" s="272"/>
      <c r="S975" s="417"/>
      <c r="T975" s="417"/>
      <c r="U975" s="415"/>
      <c r="V975" s="211"/>
      <c r="W975" s="418">
        <v>45679.609074074076</v>
      </c>
      <c r="X975" s="419"/>
      <c r="Y975" s="419" t="str">
        <f t="shared" ca="1" si="13"/>
        <v>0 วัน 0 ชั่วโมง</v>
      </c>
      <c r="Z975" s="420"/>
      <c r="AA975" s="211"/>
      <c r="AB975" s="420"/>
    </row>
    <row r="976" spans="1:28" ht="22.5" customHeight="1">
      <c r="A976" s="403" t="s">
        <v>4871</v>
      </c>
      <c r="B976" s="403"/>
      <c r="C976" s="404" t="s">
        <v>51</v>
      </c>
      <c r="D976" s="405">
        <v>45680.355474537035</v>
      </c>
      <c r="E976" s="406" t="str">
        <f t="shared" si="12"/>
        <v>EVE000973</v>
      </c>
      <c r="F976" s="407" t="s">
        <v>299</v>
      </c>
      <c r="G976" s="408" t="s">
        <v>4529</v>
      </c>
      <c r="H976" s="409"/>
      <c r="I976" s="410"/>
      <c r="J976" s="411"/>
      <c r="K976" s="408" t="s">
        <v>4872</v>
      </c>
      <c r="L976" s="412" t="s">
        <v>4873</v>
      </c>
      <c r="M976" s="413"/>
      <c r="N976" s="414" t="s">
        <v>67</v>
      </c>
      <c r="O976" s="415" t="s">
        <v>144</v>
      </c>
      <c r="P976" s="416"/>
      <c r="Q976" s="208"/>
      <c r="R976" s="272"/>
      <c r="S976" s="417" t="s">
        <v>4874</v>
      </c>
      <c r="T976" s="417" t="s">
        <v>4875</v>
      </c>
      <c r="U976" s="415"/>
      <c r="V976" s="211" t="s">
        <v>4876</v>
      </c>
      <c r="W976" s="418">
        <v>45680.355474537035</v>
      </c>
      <c r="X976" s="419"/>
      <c r="Y976" s="419" t="str">
        <f t="shared" ca="1" si="13"/>
        <v>0 วัน 0 ชั่วโมง</v>
      </c>
      <c r="Z976" s="420"/>
      <c r="AA976" s="211"/>
      <c r="AB976" s="420"/>
    </row>
    <row r="977" spans="1:28" ht="22.5" customHeight="1">
      <c r="A977" s="403" t="s">
        <v>4877</v>
      </c>
      <c r="B977" s="403"/>
      <c r="C977" s="404" t="s">
        <v>51</v>
      </c>
      <c r="D977" s="405">
        <v>45680.463067129633</v>
      </c>
      <c r="E977" s="406" t="str">
        <f t="shared" si="12"/>
        <v>RIC000974</v>
      </c>
      <c r="F977" s="407" t="s">
        <v>284</v>
      </c>
      <c r="G977" s="408" t="s">
        <v>846</v>
      </c>
      <c r="H977" s="409"/>
      <c r="I977" s="410"/>
      <c r="J977" s="411"/>
      <c r="K977" s="408" t="s">
        <v>4878</v>
      </c>
      <c r="L977" s="412" t="s">
        <v>4879</v>
      </c>
      <c r="M977" s="413"/>
      <c r="N977" s="414" t="s">
        <v>71</v>
      </c>
      <c r="O977" s="415" t="s">
        <v>144</v>
      </c>
      <c r="P977" s="416" t="s">
        <v>2814</v>
      </c>
      <c r="Q977" s="208"/>
      <c r="R977" s="272"/>
      <c r="S977" s="417" t="s">
        <v>302</v>
      </c>
      <c r="T977" s="417" t="s">
        <v>302</v>
      </c>
      <c r="U977" s="415"/>
      <c r="V977" s="211"/>
      <c r="W977" s="418">
        <v>45680.463067129633</v>
      </c>
      <c r="X977" s="419"/>
      <c r="Y977" s="419" t="str">
        <f t="shared" ca="1" si="13"/>
        <v>0 วัน 0 ชั่วโมง</v>
      </c>
      <c r="Z977" s="420"/>
      <c r="AA977" s="211"/>
      <c r="AB977" s="420"/>
    </row>
    <row r="978" spans="1:28" ht="22.5" customHeight="1">
      <c r="A978" s="403" t="s">
        <v>4880</v>
      </c>
      <c r="B978" s="403"/>
      <c r="C978" s="404" t="s">
        <v>51</v>
      </c>
      <c r="D978" s="405">
        <v>45680.474351851852</v>
      </c>
      <c r="E978" s="406" t="str">
        <f t="shared" si="12"/>
        <v>AME000975</v>
      </c>
      <c r="F978" s="407" t="s">
        <v>3345</v>
      </c>
      <c r="G978" s="408" t="s">
        <v>1323</v>
      </c>
      <c r="H978" s="409"/>
      <c r="I978" s="410"/>
      <c r="J978" s="411"/>
      <c r="K978" s="408" t="s">
        <v>4881</v>
      </c>
      <c r="L978" s="412" t="s">
        <v>4882</v>
      </c>
      <c r="M978" s="413"/>
      <c r="N978" s="414" t="s">
        <v>71</v>
      </c>
      <c r="O978" s="415" t="s">
        <v>144</v>
      </c>
      <c r="P978" s="416" t="s">
        <v>2814</v>
      </c>
      <c r="Q978" s="208"/>
      <c r="R978" s="272"/>
      <c r="S978" s="417"/>
      <c r="T978" s="417"/>
      <c r="U978" s="415"/>
      <c r="V978" s="211"/>
      <c r="W978" s="418">
        <v>45680.474351851852</v>
      </c>
      <c r="X978" s="419"/>
      <c r="Y978" s="419" t="str">
        <f t="shared" ca="1" si="13"/>
        <v>0 วัน 0 ชั่วโมง</v>
      </c>
      <c r="Z978" s="420"/>
      <c r="AA978" s="211"/>
      <c r="AB978" s="420"/>
    </row>
    <row r="979" spans="1:28" ht="22.5" customHeight="1">
      <c r="A979" s="403" t="s">
        <v>4883</v>
      </c>
      <c r="B979" s="403"/>
      <c r="C979" s="404" t="s">
        <v>51</v>
      </c>
      <c r="D979" s="405">
        <v>45680.47550925926</v>
      </c>
      <c r="E979" s="406" t="str">
        <f t="shared" si="12"/>
        <v>AME000976</v>
      </c>
      <c r="F979" s="407" t="s">
        <v>3345</v>
      </c>
      <c r="G979" s="408" t="s">
        <v>2361</v>
      </c>
      <c r="H979" s="409"/>
      <c r="I979" s="410"/>
      <c r="J979" s="411"/>
      <c r="K979" s="408" t="s">
        <v>4884</v>
      </c>
      <c r="L979" s="412" t="s">
        <v>4885</v>
      </c>
      <c r="M979" s="413"/>
      <c r="N979" s="414" t="s">
        <v>71</v>
      </c>
      <c r="O979" s="415" t="s">
        <v>144</v>
      </c>
      <c r="P979" s="416" t="s">
        <v>2814</v>
      </c>
      <c r="Q979" s="208"/>
      <c r="R979" s="272"/>
      <c r="S979" s="417"/>
      <c r="T979" s="417"/>
      <c r="U979" s="415"/>
      <c r="V979" s="211"/>
      <c r="W979" s="418">
        <v>45680.47550925926</v>
      </c>
      <c r="X979" s="419"/>
      <c r="Y979" s="419" t="str">
        <f t="shared" ca="1" si="13"/>
        <v>0 วัน 0 ชั่วโมง</v>
      </c>
      <c r="Z979" s="420"/>
      <c r="AA979" s="211"/>
      <c r="AB979" s="420"/>
    </row>
    <row r="980" spans="1:28" ht="22.5" customHeight="1">
      <c r="A980" s="403" t="s">
        <v>4886</v>
      </c>
      <c r="B980" s="403"/>
      <c r="C980" s="404" t="s">
        <v>51</v>
      </c>
      <c r="D980" s="405">
        <v>45680.477256944447</v>
      </c>
      <c r="E980" s="406" t="str">
        <f t="shared" si="12"/>
        <v>AME000977</v>
      </c>
      <c r="F980" s="407" t="s">
        <v>3345</v>
      </c>
      <c r="G980" s="408" t="s">
        <v>4643</v>
      </c>
      <c r="H980" s="409"/>
      <c r="I980" s="410"/>
      <c r="J980" s="411"/>
      <c r="K980" s="408" t="s">
        <v>4887</v>
      </c>
      <c r="L980" s="412" t="s">
        <v>4888</v>
      </c>
      <c r="M980" s="413"/>
      <c r="N980" s="414" t="s">
        <v>71</v>
      </c>
      <c r="O980" s="415" t="s">
        <v>144</v>
      </c>
      <c r="P980" s="416" t="s">
        <v>2814</v>
      </c>
      <c r="Q980" s="208"/>
      <c r="R980" s="272"/>
      <c r="S980" s="417"/>
      <c r="T980" s="417"/>
      <c r="U980" s="415"/>
      <c r="V980" s="211"/>
      <c r="W980" s="418">
        <v>45680.477256944447</v>
      </c>
      <c r="X980" s="419"/>
      <c r="Y980" s="419" t="str">
        <f t="shared" ca="1" si="13"/>
        <v>0 วัน 0 ชั่วโมง</v>
      </c>
      <c r="Z980" s="420"/>
      <c r="AA980" s="211"/>
      <c r="AB980" s="420"/>
    </row>
    <row r="981" spans="1:28" ht="22.5" customHeight="1">
      <c r="A981" s="403" t="s">
        <v>4889</v>
      </c>
      <c r="B981" s="403"/>
      <c r="C981" s="404" t="s">
        <v>51</v>
      </c>
      <c r="D981" s="405">
        <v>45680.478275462963</v>
      </c>
      <c r="E981" s="406" t="str">
        <f t="shared" si="12"/>
        <v>AME000978</v>
      </c>
      <c r="F981" s="407" t="s">
        <v>3345</v>
      </c>
      <c r="G981" s="408" t="s">
        <v>64</v>
      </c>
      <c r="H981" s="409"/>
      <c r="I981" s="410"/>
      <c r="J981" s="411"/>
      <c r="K981" s="408" t="s">
        <v>4890</v>
      </c>
      <c r="L981" s="412" t="s">
        <v>4891</v>
      </c>
      <c r="M981" s="413"/>
      <c r="N981" s="414" t="s">
        <v>71</v>
      </c>
      <c r="O981" s="415" t="s">
        <v>144</v>
      </c>
      <c r="P981" s="416" t="s">
        <v>2814</v>
      </c>
      <c r="Q981" s="208"/>
      <c r="R981" s="272"/>
      <c r="S981" s="417"/>
      <c r="T981" s="417"/>
      <c r="U981" s="415"/>
      <c r="V981" s="211"/>
      <c r="W981" s="418">
        <v>45680.478275462963</v>
      </c>
      <c r="X981" s="419"/>
      <c r="Y981" s="419" t="str">
        <f t="shared" ca="1" si="13"/>
        <v>0 วัน 0 ชั่วโมง</v>
      </c>
      <c r="Z981" s="420"/>
      <c r="AA981" s="211"/>
      <c r="AB981" s="420"/>
    </row>
    <row r="982" spans="1:28" ht="22.5" customHeight="1">
      <c r="A982" s="403" t="s">
        <v>4892</v>
      </c>
      <c r="B982" s="403"/>
      <c r="C982" s="404" t="s">
        <v>51</v>
      </c>
      <c r="D982" s="405">
        <v>45680.479108796295</v>
      </c>
      <c r="E982" s="406" t="str">
        <f t="shared" si="12"/>
        <v>AME000979</v>
      </c>
      <c r="F982" s="407" t="s">
        <v>3345</v>
      </c>
      <c r="G982" s="408" t="s">
        <v>82</v>
      </c>
      <c r="H982" s="409"/>
      <c r="I982" s="410"/>
      <c r="J982" s="411"/>
      <c r="K982" s="408" t="s">
        <v>4893</v>
      </c>
      <c r="L982" s="412" t="s">
        <v>4894</v>
      </c>
      <c r="M982" s="413"/>
      <c r="N982" s="414" t="s">
        <v>71</v>
      </c>
      <c r="O982" s="415" t="s">
        <v>144</v>
      </c>
      <c r="P982" s="416" t="s">
        <v>2814</v>
      </c>
      <c r="Q982" s="208"/>
      <c r="R982" s="272"/>
      <c r="S982" s="417"/>
      <c r="T982" s="417"/>
      <c r="U982" s="415"/>
      <c r="V982" s="211"/>
      <c r="W982" s="418">
        <v>45680.479108796295</v>
      </c>
      <c r="X982" s="419"/>
      <c r="Y982" s="419" t="str">
        <f t="shared" ca="1" si="13"/>
        <v>0 วัน 0 ชั่วโมง</v>
      </c>
      <c r="Z982" s="420"/>
      <c r="AA982" s="211"/>
      <c r="AB982" s="420"/>
    </row>
    <row r="983" spans="1:28" ht="22.5" customHeight="1">
      <c r="A983" s="403" t="s">
        <v>4895</v>
      </c>
      <c r="B983" s="403"/>
      <c r="C983" s="404" t="s">
        <v>51</v>
      </c>
      <c r="D983" s="405">
        <v>45680.544259259259</v>
      </c>
      <c r="E983" s="406" t="str">
        <f t="shared" si="12"/>
        <v>TRU000980</v>
      </c>
      <c r="F983" s="407" t="b">
        <v>1</v>
      </c>
      <c r="G983" s="408" t="s">
        <v>1280</v>
      </c>
      <c r="H983" s="409"/>
      <c r="I983" s="410"/>
      <c r="J983" s="411"/>
      <c r="K983" s="408" t="s">
        <v>4896</v>
      </c>
      <c r="L983" s="412" t="s">
        <v>4897</v>
      </c>
      <c r="M983" s="413"/>
      <c r="N983" s="414" t="s">
        <v>57</v>
      </c>
      <c r="O983" s="415" t="s">
        <v>144</v>
      </c>
      <c r="P983" s="416"/>
      <c r="Q983" s="208"/>
      <c r="R983" s="272"/>
      <c r="S983" s="417" t="s">
        <v>302</v>
      </c>
      <c r="T983" s="417" t="s">
        <v>302</v>
      </c>
      <c r="U983" s="415"/>
      <c r="V983" s="211"/>
      <c r="W983" s="418">
        <v>45680.544259259259</v>
      </c>
      <c r="X983" s="419"/>
      <c r="Y983" s="419" t="str">
        <f t="shared" ca="1" si="13"/>
        <v>0 วัน 0 ชั่วโมง</v>
      </c>
      <c r="Z983" s="420"/>
      <c r="AA983" s="211"/>
      <c r="AB983" s="420"/>
    </row>
    <row r="984" spans="1:28" ht="22.5" customHeight="1">
      <c r="A984" s="403" t="s">
        <v>4898</v>
      </c>
      <c r="B984" s="403"/>
      <c r="C984" s="404" t="s">
        <v>51</v>
      </c>
      <c r="D984" s="405">
        <v>45680.546666666669</v>
      </c>
      <c r="E984" s="406" t="str">
        <f t="shared" si="12"/>
        <v>TRU000981</v>
      </c>
      <c r="F984" s="407" t="b">
        <v>1</v>
      </c>
      <c r="G984" s="408" t="s">
        <v>4899</v>
      </c>
      <c r="H984" s="409"/>
      <c r="I984" s="410" t="s">
        <v>4900</v>
      </c>
      <c r="J984" s="421" t="s">
        <v>4901</v>
      </c>
      <c r="K984" s="408" t="s">
        <v>4902</v>
      </c>
      <c r="L984" s="412" t="s">
        <v>4903</v>
      </c>
      <c r="M984" s="413"/>
      <c r="N984" s="414" t="s">
        <v>57</v>
      </c>
      <c r="O984" s="415" t="s">
        <v>144</v>
      </c>
      <c r="P984" s="416"/>
      <c r="Q984" s="208"/>
      <c r="R984" s="272"/>
      <c r="S984" s="417" t="s">
        <v>68</v>
      </c>
      <c r="T984" s="417" t="s">
        <v>1233</v>
      </c>
      <c r="U984" s="415"/>
      <c r="V984" s="211"/>
      <c r="W984" s="418">
        <v>45680.546666666669</v>
      </c>
      <c r="X984" s="419"/>
      <c r="Y984" s="419" t="str">
        <f t="shared" ca="1" si="13"/>
        <v>0 วัน 0 ชั่วโมง</v>
      </c>
      <c r="Z984" s="420"/>
      <c r="AA984" s="211"/>
      <c r="AB984" s="420"/>
    </row>
    <row r="985" spans="1:28" ht="22.5" customHeight="1">
      <c r="A985" s="403" t="s">
        <v>4904</v>
      </c>
      <c r="B985" s="403"/>
      <c r="C985" s="404" t="s">
        <v>51</v>
      </c>
      <c r="D985" s="405">
        <v>45680.611921296295</v>
      </c>
      <c r="E985" s="406" t="str">
        <f t="shared" si="12"/>
        <v>TRU000982</v>
      </c>
      <c r="F985" s="407" t="b">
        <v>1</v>
      </c>
      <c r="G985" s="408" t="s">
        <v>3832</v>
      </c>
      <c r="H985" s="409"/>
      <c r="I985" s="410"/>
      <c r="J985" s="411"/>
      <c r="K985" s="408" t="s">
        <v>4905</v>
      </c>
      <c r="L985" s="412" t="s">
        <v>4906</v>
      </c>
      <c r="M985" s="413"/>
      <c r="N985" s="414" t="s">
        <v>4406</v>
      </c>
      <c r="O985" s="415" t="s">
        <v>144</v>
      </c>
      <c r="P985" s="416" t="s">
        <v>292</v>
      </c>
      <c r="Q985" s="208"/>
      <c r="R985" s="272"/>
      <c r="S985" s="417" t="s">
        <v>68</v>
      </c>
      <c r="T985" s="417"/>
      <c r="U985" s="415"/>
      <c r="V985" s="211"/>
      <c r="W985" s="418">
        <v>45680.611921296295</v>
      </c>
      <c r="X985" s="419"/>
      <c r="Y985" s="419" t="str">
        <f t="shared" ca="1" si="13"/>
        <v>0 วัน 0 ชั่วโมง</v>
      </c>
      <c r="Z985" s="420"/>
      <c r="AA985" s="211"/>
      <c r="AB985" s="420"/>
    </row>
    <row r="986" spans="1:28" ht="22.5" customHeight="1">
      <c r="A986" s="403" t="s">
        <v>4907</v>
      </c>
      <c r="B986" s="403"/>
      <c r="C986" s="404" t="s">
        <v>51</v>
      </c>
      <c r="D986" s="405">
        <v>45680.682546296295</v>
      </c>
      <c r="E986" s="406" t="str">
        <f t="shared" si="12"/>
        <v>POP000983</v>
      </c>
      <c r="F986" s="407" t="s">
        <v>998</v>
      </c>
      <c r="G986" s="408" t="s">
        <v>4470</v>
      </c>
      <c r="H986" s="409"/>
      <c r="I986" s="410"/>
      <c r="J986" s="411"/>
      <c r="K986" s="408" t="s">
        <v>4908</v>
      </c>
      <c r="L986" s="412" t="s">
        <v>4909</v>
      </c>
      <c r="M986" s="413"/>
      <c r="N986" s="414" t="s">
        <v>4756</v>
      </c>
      <c r="O986" s="415" t="s">
        <v>144</v>
      </c>
      <c r="P986" s="416" t="s">
        <v>4375</v>
      </c>
      <c r="Q986" s="208"/>
      <c r="R986" s="272"/>
      <c r="S986" s="417"/>
      <c r="T986" s="417"/>
      <c r="U986" s="415"/>
      <c r="V986" s="211"/>
      <c r="W986" s="418">
        <v>45680.682546296295</v>
      </c>
      <c r="X986" s="419"/>
      <c r="Y986" s="419" t="str">
        <f t="shared" ca="1" si="13"/>
        <v>0 วัน 0 ชั่วโมง</v>
      </c>
      <c r="Z986" s="420"/>
      <c r="AA986" s="211"/>
      <c r="AB986" s="420"/>
    </row>
    <row r="987" spans="1:28" ht="22.5" customHeight="1">
      <c r="A987" s="403" t="s">
        <v>4910</v>
      </c>
      <c r="B987" s="403"/>
      <c r="C987" s="404" t="s">
        <v>51</v>
      </c>
      <c r="D987" s="405">
        <v>45680.684108796297</v>
      </c>
      <c r="E987" s="406" t="str">
        <f t="shared" si="12"/>
        <v>POP000984</v>
      </c>
      <c r="F987" s="407" t="s">
        <v>998</v>
      </c>
      <c r="G987" s="408" t="s">
        <v>1038</v>
      </c>
      <c r="H987" s="409"/>
      <c r="I987" s="410" t="s">
        <v>4911</v>
      </c>
      <c r="J987" s="411"/>
      <c r="K987" s="408" t="s">
        <v>4912</v>
      </c>
      <c r="L987" s="412" t="s">
        <v>4913</v>
      </c>
      <c r="M987" s="413"/>
      <c r="N987" s="414" t="s">
        <v>71</v>
      </c>
      <c r="O987" s="415" t="s">
        <v>144</v>
      </c>
      <c r="P987" s="416" t="s">
        <v>2814</v>
      </c>
      <c r="Q987" s="208"/>
      <c r="R987" s="272"/>
      <c r="S987" s="417"/>
      <c r="T987" s="417"/>
      <c r="U987" s="415"/>
      <c r="V987" s="211"/>
      <c r="W987" s="418">
        <v>45680.684108796297</v>
      </c>
      <c r="X987" s="419"/>
      <c r="Y987" s="419" t="str">
        <f t="shared" ca="1" si="13"/>
        <v>0 วัน 0 ชั่วโมง</v>
      </c>
      <c r="Z987" s="420"/>
      <c r="AA987" s="211"/>
      <c r="AB987" s="420"/>
    </row>
    <row r="988" spans="1:28" ht="22.5" customHeight="1">
      <c r="A988" s="403" t="s">
        <v>4914</v>
      </c>
      <c r="B988" s="403"/>
      <c r="C988" s="404" t="s">
        <v>51</v>
      </c>
      <c r="D988" s="405">
        <v>45682.508622685185</v>
      </c>
      <c r="E988" s="406" t="str">
        <f t="shared" si="12"/>
        <v>ADI000985</v>
      </c>
      <c r="F988" s="407" t="s">
        <v>846</v>
      </c>
      <c r="G988" s="408" t="s">
        <v>2361</v>
      </c>
      <c r="H988" s="409"/>
      <c r="I988" s="410"/>
      <c r="J988" s="411"/>
      <c r="K988" s="408" t="s">
        <v>1272</v>
      </c>
      <c r="L988" s="412" t="s">
        <v>4915</v>
      </c>
      <c r="M988" s="413"/>
      <c r="N988" s="414" t="s">
        <v>57</v>
      </c>
      <c r="O988" s="415" t="s">
        <v>144</v>
      </c>
      <c r="P988" s="416"/>
      <c r="Q988" s="208"/>
      <c r="R988" s="272"/>
      <c r="S988" s="417" t="s">
        <v>4916</v>
      </c>
      <c r="T988" s="417" t="s">
        <v>4917</v>
      </c>
      <c r="U988" s="415"/>
      <c r="V988" s="211" t="s">
        <v>4918</v>
      </c>
      <c r="W988" s="418">
        <v>45682.508622685185</v>
      </c>
      <c r="X988" s="419"/>
      <c r="Y988" s="419" t="str">
        <f t="shared" ca="1" si="13"/>
        <v>0 วัน 0 ชั่วโมง</v>
      </c>
      <c r="Z988" s="420"/>
      <c r="AA988" s="211"/>
      <c r="AB988" s="420"/>
    </row>
    <row r="989" spans="1:28" ht="22.5" customHeight="1">
      <c r="A989" s="403" t="s">
        <v>4919</v>
      </c>
      <c r="B989" s="403"/>
      <c r="C989" s="404"/>
      <c r="D989" s="405">
        <v>45682.509953703702</v>
      </c>
      <c r="E989" s="406" t="str">
        <f t="shared" si="12"/>
        <v>TRU000986</v>
      </c>
      <c r="F989" s="407" t="b">
        <v>1</v>
      </c>
      <c r="G989" s="408" t="s">
        <v>2680</v>
      </c>
      <c r="H989" s="409"/>
      <c r="I989" s="410"/>
      <c r="J989" s="411"/>
      <c r="K989" s="408" t="s">
        <v>1283</v>
      </c>
      <c r="L989" s="412" t="s">
        <v>4920</v>
      </c>
      <c r="M989" s="413"/>
      <c r="N989" s="414" t="s">
        <v>57</v>
      </c>
      <c r="O989" s="415" t="s">
        <v>144</v>
      </c>
      <c r="P989" s="416"/>
      <c r="Q989" s="208"/>
      <c r="R989" s="272"/>
      <c r="S989" s="417" t="s">
        <v>302</v>
      </c>
      <c r="T989" s="417" t="s">
        <v>302</v>
      </c>
      <c r="U989" s="415"/>
      <c r="V989" s="211"/>
      <c r="W989" s="418">
        <v>45682.509953703702</v>
      </c>
      <c r="X989" s="419"/>
      <c r="Y989" s="419" t="str">
        <f t="shared" ca="1" si="13"/>
        <v>0 วัน 0 ชั่วโมง</v>
      </c>
      <c r="Z989" s="420"/>
      <c r="AA989" s="211"/>
      <c r="AB989" s="420"/>
    </row>
    <row r="990" spans="1:28" ht="22.5" customHeight="1">
      <c r="A990" s="403" t="s">
        <v>4921</v>
      </c>
      <c r="B990" s="403"/>
      <c r="C990" s="404" t="s">
        <v>51</v>
      </c>
      <c r="D990" s="405">
        <v>45682.61791666667</v>
      </c>
      <c r="E990" s="406" t="str">
        <f t="shared" si="12"/>
        <v>EVE000987</v>
      </c>
      <c r="F990" s="407" t="s">
        <v>299</v>
      </c>
      <c r="G990" s="408" t="s">
        <v>4922</v>
      </c>
      <c r="H990" s="409"/>
      <c r="I990" s="410"/>
      <c r="J990" s="411"/>
      <c r="K990" s="408" t="s">
        <v>4923</v>
      </c>
      <c r="L990" s="412" t="s">
        <v>4924</v>
      </c>
      <c r="M990" s="413"/>
      <c r="N990" s="414" t="s">
        <v>57</v>
      </c>
      <c r="O990" s="415" t="s">
        <v>144</v>
      </c>
      <c r="P990" s="416"/>
      <c r="Q990" s="208"/>
      <c r="R990" s="272"/>
      <c r="S990" s="417" t="s">
        <v>4925</v>
      </c>
      <c r="T990" s="417" t="s">
        <v>2625</v>
      </c>
      <c r="U990" s="415"/>
      <c r="V990" s="211" t="s">
        <v>4926</v>
      </c>
      <c r="W990" s="418">
        <v>45684.331111111111</v>
      </c>
      <c r="X990" s="419"/>
      <c r="Y990" s="419" t="str">
        <f t="shared" ca="1" si="13"/>
        <v>1.71 วัน 17.12 ชั่วโมง</v>
      </c>
      <c r="Z990" s="420"/>
      <c r="AA990" s="211"/>
      <c r="AB990" s="420"/>
    </row>
    <row r="991" spans="1:28" ht="22.5" customHeight="1">
      <c r="A991" s="403" t="s">
        <v>4927</v>
      </c>
      <c r="B991" s="403"/>
      <c r="C991" s="404" t="s">
        <v>51</v>
      </c>
      <c r="D991" s="405">
        <v>45684.357442129629</v>
      </c>
      <c r="E991" s="406" t="str">
        <f t="shared" si="12"/>
        <v>ARM000988</v>
      </c>
      <c r="F991" s="407" t="s">
        <v>861</v>
      </c>
      <c r="G991" s="408" t="s">
        <v>1280</v>
      </c>
      <c r="H991" s="409"/>
      <c r="I991" s="410"/>
      <c r="J991" s="411"/>
      <c r="K991" s="408" t="s">
        <v>4928</v>
      </c>
      <c r="L991" s="412" t="s">
        <v>4929</v>
      </c>
      <c r="M991" s="413"/>
      <c r="N991" s="414" t="s">
        <v>71</v>
      </c>
      <c r="O991" s="415" t="s">
        <v>144</v>
      </c>
      <c r="P991" s="416"/>
      <c r="Q991" s="208"/>
      <c r="R991" s="272"/>
      <c r="S991" s="417" t="s">
        <v>4930</v>
      </c>
      <c r="T991" s="417" t="s">
        <v>302</v>
      </c>
      <c r="U991" s="415"/>
      <c r="V991" s="211" t="s">
        <v>4931</v>
      </c>
      <c r="W991" s="418">
        <v>45684.357442129629</v>
      </c>
      <c r="X991" s="419"/>
      <c r="Y991" s="419" t="str">
        <f t="shared" ca="1" si="13"/>
        <v>0 วัน 0 ชั่วโมง</v>
      </c>
      <c r="Z991" s="420"/>
      <c r="AA991" s="211"/>
      <c r="AB991" s="420"/>
    </row>
    <row r="992" spans="1:28" ht="22.5" customHeight="1">
      <c r="A992" s="403" t="s">
        <v>4932</v>
      </c>
      <c r="B992" s="403"/>
      <c r="C992" s="404" t="s">
        <v>61</v>
      </c>
      <c r="D992" s="405">
        <v>45684.428842592592</v>
      </c>
      <c r="E992" s="406" t="str">
        <f t="shared" si="12"/>
        <v>RIC000989</v>
      </c>
      <c r="F992" s="407" t="s">
        <v>284</v>
      </c>
      <c r="G992" s="408" t="s">
        <v>4933</v>
      </c>
      <c r="H992" s="409"/>
      <c r="I992" s="410"/>
      <c r="J992" s="411"/>
      <c r="K992" s="408" t="s">
        <v>4934</v>
      </c>
      <c r="L992" s="412" t="s">
        <v>4935</v>
      </c>
      <c r="M992" s="413"/>
      <c r="N992" s="414" t="s">
        <v>1876</v>
      </c>
      <c r="O992" s="415" t="s">
        <v>144</v>
      </c>
      <c r="P992" s="416"/>
      <c r="Q992" s="208"/>
      <c r="R992" s="272"/>
      <c r="S992" s="417" t="s">
        <v>68</v>
      </c>
      <c r="T992" s="417" t="s">
        <v>4936</v>
      </c>
      <c r="U992" s="415"/>
      <c r="V992" s="211" t="s">
        <v>4937</v>
      </c>
      <c r="W992" s="418">
        <v>45684.428842592592</v>
      </c>
      <c r="X992" s="419"/>
      <c r="Y992" s="419" t="str">
        <f t="shared" ca="1" si="13"/>
        <v>0 วัน 0 ชั่วโมง</v>
      </c>
      <c r="Z992" s="420"/>
      <c r="AA992" s="211"/>
      <c r="AB992" s="420"/>
    </row>
    <row r="993" spans="1:28" ht="22.5" customHeight="1">
      <c r="A993" s="403" t="s">
        <v>4938</v>
      </c>
      <c r="B993" s="403"/>
      <c r="C993" s="404" t="s">
        <v>51</v>
      </c>
      <c r="D993" s="405">
        <v>45684.46361111111</v>
      </c>
      <c r="E993" s="406" t="str">
        <f t="shared" si="12"/>
        <v>TRU000990</v>
      </c>
      <c r="F993" s="407" t="b">
        <v>1</v>
      </c>
      <c r="G993" s="408" t="s">
        <v>2680</v>
      </c>
      <c r="H993" s="409"/>
      <c r="I993" s="410"/>
      <c r="J993" s="411"/>
      <c r="K993" s="408" t="s">
        <v>4939</v>
      </c>
      <c r="L993" s="412" t="s">
        <v>4940</v>
      </c>
      <c r="M993" s="413"/>
      <c r="N993" s="414" t="s">
        <v>57</v>
      </c>
      <c r="O993" s="415" t="s">
        <v>466</v>
      </c>
      <c r="P993" s="416" t="s">
        <v>292</v>
      </c>
      <c r="Q993" s="208"/>
      <c r="R993" s="272"/>
      <c r="S993" s="417" t="s">
        <v>4532</v>
      </c>
      <c r="T993" s="417" t="s">
        <v>466</v>
      </c>
      <c r="U993" s="415"/>
      <c r="V993" s="211"/>
      <c r="W993" s="418">
        <v>45997.708333333336</v>
      </c>
      <c r="X993" s="419"/>
      <c r="Y993" s="419" t="str">
        <f t="shared" ca="1" si="13"/>
        <v>313.24 วัน 5.87 ชั่วโมง</v>
      </c>
      <c r="Z993" s="420"/>
      <c r="AA993" s="211"/>
      <c r="AB993" s="420"/>
    </row>
    <row r="994" spans="1:28" ht="22.5" customHeight="1">
      <c r="A994" s="403" t="s">
        <v>4941</v>
      </c>
      <c r="B994" s="403"/>
      <c r="C994" s="404" t="s">
        <v>51</v>
      </c>
      <c r="D994" s="405">
        <v>45684.571747685186</v>
      </c>
      <c r="E994" s="406" t="str">
        <f t="shared" si="12"/>
        <v>TRU000991</v>
      </c>
      <c r="F994" s="407" t="b">
        <v>1</v>
      </c>
      <c r="G994" s="408" t="s">
        <v>2361</v>
      </c>
      <c r="H994" s="409"/>
      <c r="I994" s="410"/>
      <c r="J994" s="411"/>
      <c r="K994" s="408" t="s">
        <v>4942</v>
      </c>
      <c r="L994" s="412" t="s">
        <v>4943</v>
      </c>
      <c r="M994" s="413"/>
      <c r="N994" s="414" t="s">
        <v>4756</v>
      </c>
      <c r="O994" s="415" t="s">
        <v>144</v>
      </c>
      <c r="P994" s="416" t="s">
        <v>4258</v>
      </c>
      <c r="Q994" s="208"/>
      <c r="R994" s="272"/>
      <c r="S994" s="417"/>
      <c r="T994" s="417"/>
      <c r="U994" s="415"/>
      <c r="V994" s="211"/>
      <c r="W994" s="418">
        <v>45684.571747685186</v>
      </c>
      <c r="X994" s="419"/>
      <c r="Y994" s="419" t="str">
        <f t="shared" ca="1" si="13"/>
        <v>0 วัน 0 ชั่วโมง</v>
      </c>
      <c r="Z994" s="420"/>
      <c r="AA994" s="211"/>
      <c r="AB994" s="420"/>
    </row>
    <row r="995" spans="1:28" ht="22.5" customHeight="1">
      <c r="A995" s="403" t="s">
        <v>4944</v>
      </c>
      <c r="B995" s="403"/>
      <c r="C995" s="404" t="s">
        <v>51</v>
      </c>
      <c r="D995" s="405">
        <v>45684.674293981479</v>
      </c>
      <c r="E995" s="406" t="str">
        <f t="shared" si="12"/>
        <v>VES000992</v>
      </c>
      <c r="F995" s="407" t="s">
        <v>289</v>
      </c>
      <c r="G995" s="408" t="s">
        <v>4945</v>
      </c>
      <c r="H995" s="409"/>
      <c r="I995" s="410"/>
      <c r="J995" s="411"/>
      <c r="K995" s="408" t="s">
        <v>4946</v>
      </c>
      <c r="L995" s="412" t="s">
        <v>4947</v>
      </c>
      <c r="M995" s="413"/>
      <c r="N995" s="414" t="s">
        <v>57</v>
      </c>
      <c r="O995" s="415" t="s">
        <v>144</v>
      </c>
      <c r="P995" s="416"/>
      <c r="Q995" s="208"/>
      <c r="R995" s="272"/>
      <c r="S995" s="417" t="s">
        <v>4948</v>
      </c>
      <c r="T995" s="417" t="s">
        <v>4948</v>
      </c>
      <c r="U995" s="415"/>
      <c r="V995" s="211" t="s">
        <v>4949</v>
      </c>
      <c r="W995" s="418">
        <v>45684.674293981479</v>
      </c>
      <c r="X995" s="419"/>
      <c r="Y995" s="419" t="str">
        <f t="shared" ca="1" si="13"/>
        <v>0 วัน 0 ชั่วโมง</v>
      </c>
      <c r="Z995" s="420"/>
      <c r="AA995" s="211"/>
      <c r="AB995" s="420"/>
    </row>
    <row r="996" spans="1:28" ht="22.5" customHeight="1">
      <c r="A996" s="403" t="s">
        <v>4950</v>
      </c>
      <c r="B996" s="403"/>
      <c r="C996" s="404" t="s">
        <v>51</v>
      </c>
      <c r="D996" s="405">
        <v>45684.703252314815</v>
      </c>
      <c r="E996" s="406" t="str">
        <f t="shared" si="12"/>
        <v>ADI000993</v>
      </c>
      <c r="F996" s="407" t="s">
        <v>846</v>
      </c>
      <c r="G996" s="408" t="s">
        <v>2738</v>
      </c>
      <c r="H996" s="409"/>
      <c r="I996" s="410"/>
      <c r="J996" s="411"/>
      <c r="K996" s="408" t="s">
        <v>4951</v>
      </c>
      <c r="L996" s="412" t="s">
        <v>4952</v>
      </c>
      <c r="M996" s="413"/>
      <c r="N996" s="414" t="s">
        <v>57</v>
      </c>
      <c r="O996" s="415" t="s">
        <v>144</v>
      </c>
      <c r="P996" s="416"/>
      <c r="Q996" s="208"/>
      <c r="R996" s="272"/>
      <c r="S996" s="417" t="s">
        <v>4953</v>
      </c>
      <c r="T996" s="417" t="s">
        <v>302</v>
      </c>
      <c r="U996" s="415"/>
      <c r="V996" s="211" t="s">
        <v>4954</v>
      </c>
      <c r="W996" s="418">
        <v>45684.703252314815</v>
      </c>
      <c r="X996" s="419"/>
      <c r="Y996" s="419" t="str">
        <f t="shared" ca="1" si="13"/>
        <v>0 วัน 0 ชั่วโมง</v>
      </c>
      <c r="Z996" s="420"/>
      <c r="AA996" s="211"/>
      <c r="AB996" s="420"/>
    </row>
    <row r="997" spans="1:28" ht="22.5" customHeight="1">
      <c r="A997" s="403" t="s">
        <v>4955</v>
      </c>
      <c r="B997" s="403"/>
      <c r="C997" s="404" t="s">
        <v>51</v>
      </c>
      <c r="D997" s="405">
        <v>45685.495671296296</v>
      </c>
      <c r="E997" s="406" t="str">
        <f t="shared" si="12"/>
        <v>POP000994</v>
      </c>
      <c r="F997" s="407" t="s">
        <v>998</v>
      </c>
      <c r="G997" s="408" t="s">
        <v>82</v>
      </c>
      <c r="H997" s="409"/>
      <c r="I997" s="410"/>
      <c r="J997" s="411"/>
      <c r="K997" s="408" t="s">
        <v>4956</v>
      </c>
      <c r="L997" s="412" t="s">
        <v>4957</v>
      </c>
      <c r="M997" s="413"/>
      <c r="N997" s="414" t="s">
        <v>4719</v>
      </c>
      <c r="O997" s="415" t="s">
        <v>144</v>
      </c>
      <c r="P997" s="416" t="s">
        <v>2814</v>
      </c>
      <c r="Q997" s="208"/>
      <c r="R997" s="272"/>
      <c r="S997" s="417"/>
      <c r="T997" s="417"/>
      <c r="U997" s="415"/>
      <c r="V997" s="211"/>
      <c r="W997" s="418">
        <v>45685.495671296296</v>
      </c>
      <c r="X997" s="419"/>
      <c r="Y997" s="419" t="str">
        <f t="shared" ca="1" si="13"/>
        <v>0 วัน 0 ชั่วโมง</v>
      </c>
      <c r="Z997" s="420"/>
      <c r="AA997" s="211"/>
      <c r="AB997" s="420"/>
    </row>
    <row r="998" spans="1:28" ht="22.5" customHeight="1">
      <c r="A998" s="403" t="s">
        <v>4958</v>
      </c>
      <c r="B998" s="403"/>
      <c r="C998" s="404" t="s">
        <v>51</v>
      </c>
      <c r="D998" s="405">
        <v>45685.497662037036</v>
      </c>
      <c r="E998" s="406" t="str">
        <f t="shared" si="12"/>
        <v>POP000995</v>
      </c>
      <c r="F998" s="407" t="s">
        <v>998</v>
      </c>
      <c r="G998" s="408" t="s">
        <v>1038</v>
      </c>
      <c r="H998" s="409"/>
      <c r="I998" s="410"/>
      <c r="J998" s="411"/>
      <c r="K998" s="408" t="s">
        <v>4959</v>
      </c>
      <c r="L998" s="412" t="s">
        <v>4960</v>
      </c>
      <c r="M998" s="413"/>
      <c r="N998" s="414" t="s">
        <v>4719</v>
      </c>
      <c r="O998" s="415" t="s">
        <v>144</v>
      </c>
      <c r="P998" s="416" t="s">
        <v>2814</v>
      </c>
      <c r="Q998" s="208"/>
      <c r="R998" s="272"/>
      <c r="S998" s="417"/>
      <c r="T998" s="417"/>
      <c r="U998" s="415"/>
      <c r="V998" s="211"/>
      <c r="W998" s="418">
        <v>45685.497662037036</v>
      </c>
      <c r="X998" s="419"/>
      <c r="Y998" s="419" t="str">
        <f t="shared" ca="1" si="13"/>
        <v>0 วัน 0 ชั่วโมง</v>
      </c>
      <c r="Z998" s="420"/>
      <c r="AA998" s="211"/>
      <c r="AB998" s="420"/>
    </row>
    <row r="999" spans="1:28" ht="22.5" customHeight="1">
      <c r="A999" s="403" t="s">
        <v>4961</v>
      </c>
      <c r="B999" s="403"/>
      <c r="C999" s="404" t="s">
        <v>51</v>
      </c>
      <c r="D999" s="405">
        <v>45686.347650462965</v>
      </c>
      <c r="E999" s="406" t="str">
        <f t="shared" si="12"/>
        <v>DTA000996</v>
      </c>
      <c r="F999" s="407" t="s">
        <v>543</v>
      </c>
      <c r="G999" s="426" t="s">
        <v>2736</v>
      </c>
      <c r="H999" s="409"/>
      <c r="I999" s="410"/>
      <c r="J999" s="411"/>
      <c r="K999" s="408" t="s">
        <v>4962</v>
      </c>
      <c r="L999" s="412" t="s">
        <v>4963</v>
      </c>
      <c r="M999" s="413"/>
      <c r="N999" s="414" t="s">
        <v>71</v>
      </c>
      <c r="O999" s="415" t="s">
        <v>144</v>
      </c>
      <c r="P999" s="416" t="s">
        <v>2814</v>
      </c>
      <c r="Q999" s="208"/>
      <c r="R999" s="272"/>
      <c r="S999" s="417"/>
      <c r="T999" s="417"/>
      <c r="U999" s="415"/>
      <c r="V999" s="211"/>
      <c r="W999" s="418">
        <v>45686.347650462965</v>
      </c>
      <c r="X999" s="419"/>
      <c r="Y999" s="419" t="str">
        <f t="shared" ca="1" si="13"/>
        <v>0 วัน 0 ชั่วโมง</v>
      </c>
      <c r="Z999" s="420"/>
      <c r="AA999" s="211"/>
      <c r="AB999" s="420"/>
    </row>
    <row r="1000" spans="1:28" ht="22.5" customHeight="1">
      <c r="A1000" s="403" t="s">
        <v>4964</v>
      </c>
      <c r="B1000" s="403"/>
      <c r="C1000" s="404" t="s">
        <v>51</v>
      </c>
      <c r="D1000" s="405">
        <v>45686.350763888891</v>
      </c>
      <c r="E1000" s="406" t="str">
        <f t="shared" si="12"/>
        <v>POP000997</v>
      </c>
      <c r="F1000" s="407" t="s">
        <v>998</v>
      </c>
      <c r="G1000" s="408" t="s">
        <v>1038</v>
      </c>
      <c r="H1000" s="409"/>
      <c r="I1000" s="410"/>
      <c r="J1000" s="411"/>
      <c r="K1000" s="408" t="s">
        <v>4965</v>
      </c>
      <c r="L1000" s="412" t="s">
        <v>4966</v>
      </c>
      <c r="M1000" s="413" t="b">
        <v>0</v>
      </c>
      <c r="N1000" s="414" t="s">
        <v>57</v>
      </c>
      <c r="O1000" s="415" t="s">
        <v>144</v>
      </c>
      <c r="P1000" s="416"/>
      <c r="Q1000" s="208"/>
      <c r="R1000" s="272"/>
      <c r="S1000" s="417" t="s">
        <v>4967</v>
      </c>
      <c r="T1000" s="417" t="s">
        <v>302</v>
      </c>
      <c r="U1000" s="415"/>
      <c r="V1000" s="211" t="s">
        <v>4968</v>
      </c>
      <c r="W1000" s="418">
        <v>45686.350763888891</v>
      </c>
      <c r="X1000" s="419"/>
      <c r="Y1000" s="419" t="str">
        <f t="shared" ca="1" si="13"/>
        <v>0 วัน 0 ชั่วโมง</v>
      </c>
      <c r="Z1000" s="420"/>
      <c r="AA1000" s="211"/>
      <c r="AB1000" s="420"/>
    </row>
    <row r="1001" spans="1:28" ht="22.5" customHeight="1">
      <c r="A1001" s="403" t="s">
        <v>4969</v>
      </c>
      <c r="B1001" s="403"/>
      <c r="C1001" s="404" t="s">
        <v>51</v>
      </c>
      <c r="D1001" s="405">
        <v>45686.43787037037</v>
      </c>
      <c r="E1001" s="406" t="str">
        <f t="shared" si="12"/>
        <v>L'C000998</v>
      </c>
      <c r="F1001" s="407" t="s">
        <v>954</v>
      </c>
      <c r="G1001" s="408" t="s">
        <v>1481</v>
      </c>
      <c r="H1001" s="409"/>
      <c r="I1001" s="410"/>
      <c r="J1001" s="411"/>
      <c r="K1001" s="408" t="s">
        <v>4970</v>
      </c>
      <c r="L1001" s="412" t="s">
        <v>4971</v>
      </c>
      <c r="M1001" s="413"/>
      <c r="N1001" s="414" t="s">
        <v>71</v>
      </c>
      <c r="O1001" s="415" t="s">
        <v>144</v>
      </c>
      <c r="P1001" s="416" t="s">
        <v>2814</v>
      </c>
      <c r="Q1001" s="208"/>
      <c r="R1001" s="272"/>
      <c r="S1001" s="417"/>
      <c r="T1001" s="417"/>
      <c r="U1001" s="415"/>
      <c r="V1001" s="211"/>
      <c r="W1001" s="418">
        <v>45686.43787037037</v>
      </c>
      <c r="X1001" s="419"/>
      <c r="Y1001" s="419" t="str">
        <f t="shared" ca="1" si="13"/>
        <v>0 วัน 0 ชั่วโมง</v>
      </c>
      <c r="Z1001" s="420"/>
      <c r="AA1001" s="211"/>
      <c r="AB1001" s="420"/>
    </row>
    <row r="1002" spans="1:28" ht="22.5" customHeight="1">
      <c r="A1002" s="403" t="s">
        <v>4972</v>
      </c>
      <c r="B1002" s="403"/>
      <c r="C1002" s="404" t="s">
        <v>51</v>
      </c>
      <c r="D1002" s="405">
        <v>45686.45721064815</v>
      </c>
      <c r="E1002" s="406" t="str">
        <f t="shared" si="12"/>
        <v>TRU000999</v>
      </c>
      <c r="F1002" s="407" t="b">
        <v>1</v>
      </c>
      <c r="G1002" s="408" t="s">
        <v>4560</v>
      </c>
      <c r="H1002" s="409"/>
      <c r="I1002" s="410"/>
      <c r="J1002" s="411"/>
      <c r="K1002" s="408" t="s">
        <v>4973</v>
      </c>
      <c r="L1002" s="412" t="s">
        <v>4974</v>
      </c>
      <c r="M1002" s="413"/>
      <c r="N1002" s="414" t="s">
        <v>71</v>
      </c>
      <c r="O1002" s="415" t="s">
        <v>144</v>
      </c>
      <c r="P1002" s="416" t="s">
        <v>2814</v>
      </c>
      <c r="Q1002" s="208"/>
      <c r="R1002" s="272"/>
      <c r="S1002" s="417"/>
      <c r="T1002" s="417"/>
      <c r="U1002" s="415"/>
      <c r="V1002" s="211"/>
      <c r="W1002" s="418">
        <v>45686.45721064815</v>
      </c>
      <c r="X1002" s="419"/>
      <c r="Y1002" s="419" t="str">
        <f t="shared" ca="1" si="13"/>
        <v>0 วัน 0 ชั่วโมง</v>
      </c>
      <c r="Z1002" s="420"/>
      <c r="AA1002" s="211"/>
      <c r="AB1002" s="420"/>
    </row>
    <row r="1003" spans="1:28" ht="22.5" customHeight="1">
      <c r="A1003" s="403" t="s">
        <v>4975</v>
      </c>
      <c r="B1003" s="403"/>
      <c r="C1003" s="404" t="s">
        <v>51</v>
      </c>
      <c r="D1003" s="405">
        <v>45686.616388888891</v>
      </c>
      <c r="E1003" s="406" t="str">
        <f t="shared" si="12"/>
        <v>ADI001000</v>
      </c>
      <c r="F1003" s="407" t="s">
        <v>846</v>
      </c>
      <c r="G1003" s="408" t="s">
        <v>2361</v>
      </c>
      <c r="H1003" s="409"/>
      <c r="I1003" s="410"/>
      <c r="J1003" s="411"/>
      <c r="K1003" s="408" t="s">
        <v>4976</v>
      </c>
      <c r="L1003" s="412" t="s">
        <v>4977</v>
      </c>
      <c r="M1003" s="413"/>
      <c r="N1003" s="414" t="s">
        <v>57</v>
      </c>
      <c r="O1003" s="415" t="s">
        <v>144</v>
      </c>
      <c r="P1003" s="416"/>
      <c r="Q1003" s="208"/>
      <c r="R1003" s="272"/>
      <c r="S1003" s="417" t="s">
        <v>1233</v>
      </c>
      <c r="T1003" s="417" t="s">
        <v>302</v>
      </c>
      <c r="U1003" s="415"/>
      <c r="V1003" s="211"/>
      <c r="W1003" s="418">
        <v>45686.616388888891</v>
      </c>
      <c r="X1003" s="419"/>
      <c r="Y1003" s="419" t="str">
        <f t="shared" ca="1" si="13"/>
        <v>0 วัน 0 ชั่วโมง</v>
      </c>
      <c r="Z1003" s="420"/>
      <c r="AA1003" s="211"/>
      <c r="AB1003" s="420"/>
    </row>
    <row r="1004" spans="1:28" ht="22.5" customHeight="1">
      <c r="A1004" s="403" t="s">
        <v>4978</v>
      </c>
      <c r="B1004" s="403"/>
      <c r="C1004" s="404" t="s">
        <v>51</v>
      </c>
      <c r="D1004" s="405">
        <v>45687.400648148148</v>
      </c>
      <c r="E1004" s="406" t="str">
        <f t="shared" si="12"/>
        <v>เมเ001001</v>
      </c>
      <c r="F1004" s="407" t="s">
        <v>1106</v>
      </c>
      <c r="G1004" s="408" t="s">
        <v>1038</v>
      </c>
      <c r="H1004" s="409"/>
      <c r="I1004" s="410" t="s">
        <v>4979</v>
      </c>
      <c r="J1004" s="411"/>
      <c r="K1004" s="408" t="s">
        <v>4980</v>
      </c>
      <c r="L1004" s="412" t="s">
        <v>4981</v>
      </c>
      <c r="M1004" s="413"/>
      <c r="N1004" s="414" t="s">
        <v>71</v>
      </c>
      <c r="O1004" s="415" t="s">
        <v>144</v>
      </c>
      <c r="P1004" s="416" t="s">
        <v>2814</v>
      </c>
      <c r="Q1004" s="208"/>
      <c r="R1004" s="272"/>
      <c r="S1004" s="417"/>
      <c r="T1004" s="417"/>
      <c r="U1004" s="415"/>
      <c r="V1004" s="211"/>
      <c r="W1004" s="418">
        <v>45687.400648148148</v>
      </c>
      <c r="X1004" s="419"/>
      <c r="Y1004" s="419" t="str">
        <f t="shared" ca="1" si="13"/>
        <v>0 วัน 0 ชั่วโมง</v>
      </c>
      <c r="Z1004" s="420"/>
      <c r="AA1004" s="211"/>
      <c r="AB1004" s="420"/>
    </row>
    <row r="1005" spans="1:28" ht="22.5" customHeight="1">
      <c r="A1005" s="403" t="s">
        <v>4982</v>
      </c>
      <c r="B1005" s="403"/>
      <c r="C1005" s="404" t="s">
        <v>51</v>
      </c>
      <c r="D1005" s="405">
        <v>45687.429560185185</v>
      </c>
      <c r="E1005" s="406" t="str">
        <f t="shared" si="12"/>
        <v>TRU001002</v>
      </c>
      <c r="F1005" s="407" t="b">
        <v>1</v>
      </c>
      <c r="G1005" s="408" t="s">
        <v>709</v>
      </c>
      <c r="H1005" s="409"/>
      <c r="I1005" s="410" t="s">
        <v>4340</v>
      </c>
      <c r="J1005" s="421" t="s">
        <v>2482</v>
      </c>
      <c r="K1005" s="408" t="s">
        <v>4983</v>
      </c>
      <c r="L1005" s="412" t="s">
        <v>4984</v>
      </c>
      <c r="M1005" s="413"/>
      <c r="N1005" s="414" t="s">
        <v>4985</v>
      </c>
      <c r="O1005" s="415" t="s">
        <v>144</v>
      </c>
      <c r="P1005" s="416" t="s">
        <v>4375</v>
      </c>
      <c r="Q1005" s="208"/>
      <c r="R1005" s="272"/>
      <c r="S1005" s="417" t="s">
        <v>4770</v>
      </c>
      <c r="T1005" s="417" t="s">
        <v>302</v>
      </c>
      <c r="U1005" s="415"/>
      <c r="V1005" s="211" t="s">
        <v>4986</v>
      </c>
      <c r="W1005" s="418">
        <v>45687.429560185185</v>
      </c>
      <c r="X1005" s="419"/>
      <c r="Y1005" s="419" t="str">
        <f t="shared" ca="1" si="13"/>
        <v>0 วัน 0 ชั่วโมง</v>
      </c>
      <c r="Z1005" s="420"/>
      <c r="AA1005" s="211"/>
      <c r="AB1005" s="420"/>
    </row>
    <row r="1006" spans="1:28" ht="22.5" customHeight="1">
      <c r="A1006" s="403" t="s">
        <v>4987</v>
      </c>
      <c r="B1006" s="403"/>
      <c r="C1006" s="404" t="s">
        <v>51</v>
      </c>
      <c r="D1006" s="405">
        <v>45687.439710648148</v>
      </c>
      <c r="E1006" s="406" t="str">
        <f t="shared" si="12"/>
        <v>JIM001003</v>
      </c>
      <c r="F1006" s="407" t="s">
        <v>946</v>
      </c>
      <c r="G1006" s="408" t="s">
        <v>2361</v>
      </c>
      <c r="H1006" s="409"/>
      <c r="I1006" s="410" t="s">
        <v>4988</v>
      </c>
      <c r="J1006" s="421" t="s">
        <v>4989</v>
      </c>
      <c r="K1006" s="408" t="s">
        <v>4990</v>
      </c>
      <c r="L1006" s="412" t="s">
        <v>4991</v>
      </c>
      <c r="M1006" s="413"/>
      <c r="N1006" s="414" t="s">
        <v>57</v>
      </c>
      <c r="O1006" s="415" t="s">
        <v>144</v>
      </c>
      <c r="P1006" s="416"/>
      <c r="Q1006" s="208"/>
      <c r="R1006" s="272"/>
      <c r="S1006" s="417" t="s">
        <v>4992</v>
      </c>
      <c r="T1006" s="417" t="s">
        <v>4993</v>
      </c>
      <c r="U1006" s="415"/>
      <c r="V1006" s="211" t="s">
        <v>4994</v>
      </c>
      <c r="W1006" s="418">
        <v>45687.439710648148</v>
      </c>
      <c r="X1006" s="419"/>
      <c r="Y1006" s="419" t="str">
        <f t="shared" ca="1" si="13"/>
        <v>0 วัน 0 ชั่วโมง</v>
      </c>
      <c r="Z1006" s="420"/>
      <c r="AA1006" s="211" t="s">
        <v>4995</v>
      </c>
      <c r="AB1006" s="420"/>
    </row>
    <row r="1007" spans="1:28" ht="22.5" customHeight="1">
      <c r="A1007" s="403" t="s">
        <v>4996</v>
      </c>
      <c r="B1007" s="403"/>
      <c r="C1007" s="404" t="s">
        <v>51</v>
      </c>
      <c r="D1007" s="405">
        <v>45687.471030092594</v>
      </c>
      <c r="E1007" s="406" t="str">
        <f t="shared" si="12"/>
        <v>TRU001004</v>
      </c>
      <c r="F1007" s="407" t="b">
        <v>1</v>
      </c>
      <c r="G1007" s="426" t="s">
        <v>2736</v>
      </c>
      <c r="H1007" s="409"/>
      <c r="I1007" s="410"/>
      <c r="J1007" s="411"/>
      <c r="K1007" s="408" t="s">
        <v>4997</v>
      </c>
      <c r="L1007" s="412" t="s">
        <v>4998</v>
      </c>
      <c r="M1007" s="413"/>
      <c r="N1007" s="414" t="s">
        <v>71</v>
      </c>
      <c r="O1007" s="415" t="s">
        <v>144</v>
      </c>
      <c r="P1007" s="416" t="s">
        <v>2814</v>
      </c>
      <c r="Q1007" s="208"/>
      <c r="R1007" s="272"/>
      <c r="S1007" s="417"/>
      <c r="T1007" s="417"/>
      <c r="U1007" s="415"/>
      <c r="V1007" s="211"/>
      <c r="W1007" s="418">
        <v>45687.471030092594</v>
      </c>
      <c r="X1007" s="419"/>
      <c r="Y1007" s="419" t="str">
        <f t="shared" ca="1" si="13"/>
        <v>0 วัน 0 ชั่วโมง</v>
      </c>
      <c r="Z1007" s="420"/>
      <c r="AA1007" s="211"/>
      <c r="AB1007" s="420"/>
    </row>
    <row r="1008" spans="1:28" ht="22.5" customHeight="1">
      <c r="A1008" s="403" t="s">
        <v>4999</v>
      </c>
      <c r="B1008" s="403"/>
      <c r="C1008" s="404" t="s">
        <v>51</v>
      </c>
      <c r="D1008" s="405">
        <v>45687.472395833334</v>
      </c>
      <c r="E1008" s="406" t="str">
        <f t="shared" si="12"/>
        <v>TRU001005</v>
      </c>
      <c r="F1008" s="407" t="b">
        <v>1</v>
      </c>
      <c r="G1008" s="426" t="s">
        <v>2736</v>
      </c>
      <c r="H1008" s="409"/>
      <c r="I1008" s="410"/>
      <c r="J1008" s="411"/>
      <c r="K1008" s="408" t="s">
        <v>5000</v>
      </c>
      <c r="L1008" s="412" t="s">
        <v>5001</v>
      </c>
      <c r="M1008" s="413"/>
      <c r="N1008" s="414" t="s">
        <v>71</v>
      </c>
      <c r="O1008" s="415" t="s">
        <v>144</v>
      </c>
      <c r="P1008" s="416" t="s">
        <v>2814</v>
      </c>
      <c r="Q1008" s="208"/>
      <c r="R1008" s="272"/>
      <c r="S1008" s="417"/>
      <c r="T1008" s="417"/>
      <c r="U1008" s="415"/>
      <c r="V1008" s="211"/>
      <c r="W1008" s="418">
        <v>45687.472395833334</v>
      </c>
      <c r="X1008" s="419"/>
      <c r="Y1008" s="419" t="str">
        <f t="shared" ca="1" si="13"/>
        <v>0 วัน 0 ชั่วโมง</v>
      </c>
      <c r="Z1008" s="420"/>
      <c r="AA1008" s="211"/>
      <c r="AB1008" s="420"/>
    </row>
    <row r="1009" spans="1:28" ht="22.5" customHeight="1">
      <c r="A1009" s="424" t="s">
        <v>5002</v>
      </c>
      <c r="B1009" s="403"/>
      <c r="C1009" s="404" t="s">
        <v>51</v>
      </c>
      <c r="D1009" s="405">
        <v>45687.572129629632</v>
      </c>
      <c r="E1009" s="406" t="str">
        <f t="shared" si="12"/>
        <v>PTT001006</v>
      </c>
      <c r="F1009" s="407" t="s">
        <v>1003</v>
      </c>
      <c r="G1009" s="408" t="s">
        <v>5003</v>
      </c>
      <c r="H1009" s="409"/>
      <c r="I1009" s="410"/>
      <c r="J1009" s="411"/>
      <c r="K1009" s="408" t="s">
        <v>5004</v>
      </c>
      <c r="L1009" s="412" t="s">
        <v>5005</v>
      </c>
      <c r="M1009" s="413"/>
      <c r="N1009" s="414" t="s">
        <v>57</v>
      </c>
      <c r="O1009" s="415" t="s">
        <v>144</v>
      </c>
      <c r="P1009" s="416"/>
      <c r="Q1009" s="208"/>
      <c r="R1009" s="272"/>
      <c r="S1009" s="417" t="s">
        <v>5006</v>
      </c>
      <c r="T1009" s="417" t="s">
        <v>1233</v>
      </c>
      <c r="U1009" s="415"/>
      <c r="V1009" s="211" t="s">
        <v>5007</v>
      </c>
      <c r="W1009" s="418">
        <v>45687.572129629632</v>
      </c>
      <c r="X1009" s="419"/>
      <c r="Y1009" s="419" t="str">
        <f t="shared" ca="1" si="13"/>
        <v>0 วัน 0 ชั่วโมง</v>
      </c>
      <c r="Z1009" s="420"/>
      <c r="AA1009" s="211"/>
      <c r="AB1009" s="420"/>
    </row>
    <row r="1010" spans="1:28" ht="22.5" customHeight="1">
      <c r="A1010" s="403" t="s">
        <v>5008</v>
      </c>
      <c r="B1010" s="403"/>
      <c r="C1010" s="404" t="s">
        <v>51</v>
      </c>
      <c r="D1010" s="405">
        <v>45687.604629629626</v>
      </c>
      <c r="E1010" s="406" t="str">
        <f t="shared" si="12"/>
        <v>EVE001007</v>
      </c>
      <c r="F1010" s="407" t="s">
        <v>299</v>
      </c>
      <c r="G1010" s="408" t="s">
        <v>1038</v>
      </c>
      <c r="H1010" s="409"/>
      <c r="I1010" s="410" t="s">
        <v>5009</v>
      </c>
      <c r="J1010" s="421" t="s">
        <v>5010</v>
      </c>
      <c r="K1010" s="408" t="s">
        <v>5011</v>
      </c>
      <c r="L1010" s="412" t="s">
        <v>5012</v>
      </c>
      <c r="M1010" s="413"/>
      <c r="N1010" s="414" t="s">
        <v>67</v>
      </c>
      <c r="O1010" s="415" t="s">
        <v>144</v>
      </c>
      <c r="P1010" s="416"/>
      <c r="Q1010" s="208"/>
      <c r="R1010" s="272"/>
      <c r="S1010" s="417" t="s">
        <v>5013</v>
      </c>
      <c r="T1010" s="417" t="s">
        <v>5014</v>
      </c>
      <c r="U1010" s="415"/>
      <c r="V1010" s="211" t="s">
        <v>5015</v>
      </c>
      <c r="W1010" s="418">
        <v>45687.604629629626</v>
      </c>
      <c r="X1010" s="419"/>
      <c r="Y1010" s="419" t="str">
        <f t="shared" ca="1" si="13"/>
        <v>0 วัน 0 ชั่วโมง</v>
      </c>
      <c r="Z1010" s="420"/>
      <c r="AA1010" s="211"/>
      <c r="AB1010" s="420"/>
    </row>
    <row r="1011" spans="1:28" ht="22.5" customHeight="1">
      <c r="A1011" s="403" t="s">
        <v>5016</v>
      </c>
      <c r="B1011" s="403"/>
      <c r="C1011" s="404" t="s">
        <v>51</v>
      </c>
      <c r="D1011" s="405">
        <v>45687.625671296293</v>
      </c>
      <c r="E1011" s="406" t="str">
        <f t="shared" si="12"/>
        <v>TRU001008</v>
      </c>
      <c r="F1011" s="407" t="b">
        <v>1</v>
      </c>
      <c r="G1011" s="426" t="s">
        <v>2736</v>
      </c>
      <c r="H1011" s="409"/>
      <c r="I1011" s="410"/>
      <c r="J1011" s="411"/>
      <c r="K1011" s="408" t="s">
        <v>5017</v>
      </c>
      <c r="L1011" s="412" t="s">
        <v>5018</v>
      </c>
      <c r="M1011" s="413"/>
      <c r="N1011" s="414" t="s">
        <v>71</v>
      </c>
      <c r="O1011" s="415" t="s">
        <v>144</v>
      </c>
      <c r="P1011" s="416" t="s">
        <v>4262</v>
      </c>
      <c r="Q1011" s="208"/>
      <c r="R1011" s="272"/>
      <c r="S1011" s="417"/>
      <c r="T1011" s="417"/>
      <c r="U1011" s="415"/>
      <c r="V1011" s="211"/>
      <c r="W1011" s="418">
        <v>45687.625671296293</v>
      </c>
      <c r="X1011" s="419"/>
      <c r="Y1011" s="419" t="str">
        <f t="shared" ca="1" si="13"/>
        <v>0 วัน 0 ชั่วโมง</v>
      </c>
      <c r="Z1011" s="420"/>
      <c r="AA1011" s="211"/>
      <c r="AB1011" s="420"/>
    </row>
    <row r="1012" spans="1:28" ht="22.5" customHeight="1">
      <c r="A1012" s="403" t="s">
        <v>5019</v>
      </c>
      <c r="B1012" s="403"/>
      <c r="C1012" s="404" t="s">
        <v>51</v>
      </c>
      <c r="D1012" s="405">
        <v>45687.64398148148</v>
      </c>
      <c r="E1012" s="406" t="str">
        <f t="shared" si="12"/>
        <v>TRU001009</v>
      </c>
      <c r="F1012" s="407" t="b">
        <v>1</v>
      </c>
      <c r="G1012" s="408" t="s">
        <v>313</v>
      </c>
      <c r="H1012" s="409"/>
      <c r="I1012" s="410" t="s">
        <v>5020</v>
      </c>
      <c r="J1012" s="421" t="s">
        <v>5021</v>
      </c>
      <c r="K1012" s="408" t="s">
        <v>5022</v>
      </c>
      <c r="L1012" s="412" t="s">
        <v>5023</v>
      </c>
      <c r="M1012" s="413"/>
      <c r="N1012" s="414" t="s">
        <v>4756</v>
      </c>
      <c r="O1012" s="415" t="s">
        <v>144</v>
      </c>
      <c r="P1012" s="416" t="s">
        <v>4375</v>
      </c>
      <c r="Q1012" s="208"/>
      <c r="R1012" s="272"/>
      <c r="S1012" s="417" t="s">
        <v>5024</v>
      </c>
      <c r="T1012" s="417" t="s">
        <v>302</v>
      </c>
      <c r="U1012" s="415"/>
      <c r="V1012" s="211" t="s">
        <v>5025</v>
      </c>
      <c r="W1012" s="418">
        <v>45687.64398148148</v>
      </c>
      <c r="X1012" s="419"/>
      <c r="Y1012" s="419" t="str">
        <f t="shared" ca="1" si="13"/>
        <v>0 วัน 0 ชั่วโมง</v>
      </c>
      <c r="Z1012" s="420"/>
      <c r="AA1012" s="211"/>
      <c r="AB1012" s="420"/>
    </row>
    <row r="1013" spans="1:28" ht="22.5" customHeight="1">
      <c r="A1013" s="403" t="s">
        <v>5026</v>
      </c>
      <c r="B1013" s="403"/>
      <c r="C1013" s="404" t="s">
        <v>51</v>
      </c>
      <c r="D1013" s="405">
        <v>45687.678553240738</v>
      </c>
      <c r="E1013" s="406" t="str">
        <f t="shared" si="12"/>
        <v>TRU001010</v>
      </c>
      <c r="F1013" s="407" t="b">
        <v>1</v>
      </c>
      <c r="G1013" s="408" t="s">
        <v>2993</v>
      </c>
      <c r="H1013" s="409"/>
      <c r="I1013" s="410"/>
      <c r="J1013" s="411"/>
      <c r="K1013" s="408" t="s">
        <v>5027</v>
      </c>
      <c r="L1013" s="412" t="s">
        <v>5028</v>
      </c>
      <c r="M1013" s="413"/>
      <c r="N1013" s="414" t="s">
        <v>71</v>
      </c>
      <c r="O1013" s="415" t="s">
        <v>144</v>
      </c>
      <c r="P1013" s="416" t="s">
        <v>4262</v>
      </c>
      <c r="Q1013" s="208"/>
      <c r="R1013" s="272"/>
      <c r="S1013" s="417"/>
      <c r="T1013" s="417"/>
      <c r="U1013" s="415"/>
      <c r="V1013" s="211"/>
      <c r="W1013" s="418">
        <v>45687.678553240738</v>
      </c>
      <c r="X1013" s="419"/>
      <c r="Y1013" s="419" t="str">
        <f t="shared" ca="1" si="13"/>
        <v>0 วัน 0 ชั่วโมง</v>
      </c>
      <c r="Z1013" s="420"/>
      <c r="AA1013" s="211"/>
      <c r="AB1013" s="420"/>
    </row>
    <row r="1014" spans="1:28" ht="22.5" customHeight="1">
      <c r="A1014" s="403" t="s">
        <v>5029</v>
      </c>
      <c r="B1014" s="403"/>
      <c r="C1014" s="404" t="s">
        <v>51</v>
      </c>
      <c r="D1014" s="405">
        <v>45687.693379629629</v>
      </c>
      <c r="E1014" s="406" t="str">
        <f t="shared" si="12"/>
        <v>จุฬ001011</v>
      </c>
      <c r="F1014" s="407" t="s">
        <v>1070</v>
      </c>
      <c r="G1014" s="408" t="s">
        <v>5030</v>
      </c>
      <c r="H1014" s="409"/>
      <c r="I1014" s="410"/>
      <c r="J1014" s="411"/>
      <c r="K1014" s="408" t="s">
        <v>5031</v>
      </c>
      <c r="L1014" s="412" t="s">
        <v>5032</v>
      </c>
      <c r="M1014" s="413"/>
      <c r="N1014" s="414" t="s">
        <v>57</v>
      </c>
      <c r="O1014" s="415" t="s">
        <v>144</v>
      </c>
      <c r="P1014" s="416"/>
      <c r="Q1014" s="208"/>
      <c r="R1014" s="272"/>
      <c r="S1014" s="417" t="s">
        <v>3026</v>
      </c>
      <c r="T1014" s="417" t="s">
        <v>302</v>
      </c>
      <c r="U1014" s="415"/>
      <c r="V1014" s="211"/>
      <c r="W1014" s="418">
        <v>45687.693379629629</v>
      </c>
      <c r="X1014" s="419"/>
      <c r="Y1014" s="419" t="str">
        <f t="shared" ca="1" si="13"/>
        <v>0 วัน 0 ชั่วโมง</v>
      </c>
      <c r="Z1014" s="420"/>
      <c r="AA1014" s="211"/>
      <c r="AB1014" s="420"/>
    </row>
    <row r="1015" spans="1:28" ht="22.5" customHeight="1">
      <c r="A1015" s="403" t="s">
        <v>5033</v>
      </c>
      <c r="B1015" s="403"/>
      <c r="C1015" s="404" t="s">
        <v>51</v>
      </c>
      <c r="D1015" s="405">
        <v>45688.347800925927</v>
      </c>
      <c r="E1015" s="406" t="str">
        <f t="shared" si="12"/>
        <v>BMN001012</v>
      </c>
      <c r="F1015" s="407" t="s">
        <v>112</v>
      </c>
      <c r="G1015" s="408" t="s">
        <v>233</v>
      </c>
      <c r="H1015" s="409"/>
      <c r="I1015" s="410"/>
      <c r="J1015" s="411"/>
      <c r="K1015" s="408" t="s">
        <v>5034</v>
      </c>
      <c r="L1015" s="412" t="s">
        <v>5035</v>
      </c>
      <c r="M1015" s="413"/>
      <c r="N1015" s="414" t="s">
        <v>57</v>
      </c>
      <c r="O1015" s="415" t="s">
        <v>144</v>
      </c>
      <c r="P1015" s="416"/>
      <c r="Q1015" s="208"/>
      <c r="R1015" s="272"/>
      <c r="S1015" s="417" t="s">
        <v>5036</v>
      </c>
      <c r="T1015" s="417" t="s">
        <v>2625</v>
      </c>
      <c r="U1015" s="415"/>
      <c r="V1015" s="211" t="s">
        <v>5037</v>
      </c>
      <c r="W1015" s="418">
        <v>45688.347800925927</v>
      </c>
      <c r="X1015" s="419"/>
      <c r="Y1015" s="419" t="str">
        <f t="shared" ca="1" si="13"/>
        <v>0 วัน 0 ชั่วโมง</v>
      </c>
      <c r="Z1015" s="420"/>
      <c r="AA1015" s="211"/>
      <c r="AB1015" s="420"/>
    </row>
    <row r="1016" spans="1:28" ht="22.5" customHeight="1">
      <c r="A1016" s="403" t="s">
        <v>5038</v>
      </c>
      <c r="B1016" s="403"/>
      <c r="C1016" s="404" t="s">
        <v>51</v>
      </c>
      <c r="D1016" s="405">
        <v>45688.348217592589</v>
      </c>
      <c r="E1016" s="406" t="str">
        <f t="shared" si="12"/>
        <v>BMN001013</v>
      </c>
      <c r="F1016" s="407" t="s">
        <v>112</v>
      </c>
      <c r="G1016" s="408" t="s">
        <v>5039</v>
      </c>
      <c r="H1016" s="409"/>
      <c r="I1016" s="410"/>
      <c r="J1016" s="411"/>
      <c r="K1016" s="408" t="s">
        <v>5034</v>
      </c>
      <c r="L1016" s="412" t="s">
        <v>5040</v>
      </c>
      <c r="M1016" s="413"/>
      <c r="N1016" s="414" t="s">
        <v>57</v>
      </c>
      <c r="O1016" s="415" t="s">
        <v>144</v>
      </c>
      <c r="P1016" s="416"/>
      <c r="Q1016" s="208"/>
      <c r="R1016" s="272"/>
      <c r="S1016" s="417" t="s">
        <v>5036</v>
      </c>
      <c r="T1016" s="417" t="s">
        <v>2625</v>
      </c>
      <c r="U1016" s="415"/>
      <c r="V1016" s="211" t="s">
        <v>5041</v>
      </c>
      <c r="W1016" s="418">
        <v>45688.348217592589</v>
      </c>
      <c r="X1016" s="419"/>
      <c r="Y1016" s="419" t="str">
        <f t="shared" ca="1" si="13"/>
        <v>0 วัน 0 ชั่วโมง</v>
      </c>
      <c r="Z1016" s="420"/>
      <c r="AA1016" s="211"/>
      <c r="AB1016" s="420"/>
    </row>
    <row r="1017" spans="1:28" ht="22.5" customHeight="1">
      <c r="A1017" s="403" t="s">
        <v>5042</v>
      </c>
      <c r="B1017" s="403"/>
      <c r="C1017" s="404" t="s">
        <v>51</v>
      </c>
      <c r="D1017" s="405">
        <v>45688.350462962961</v>
      </c>
      <c r="E1017" s="406" t="str">
        <f t="shared" si="12"/>
        <v>TRU001014</v>
      </c>
      <c r="F1017" s="407" t="b">
        <v>1</v>
      </c>
      <c r="G1017" s="408" t="s">
        <v>5043</v>
      </c>
      <c r="H1017" s="409"/>
      <c r="I1017" s="410" t="s">
        <v>5044</v>
      </c>
      <c r="J1017" s="421" t="s">
        <v>5045</v>
      </c>
      <c r="K1017" s="408" t="s">
        <v>5046</v>
      </c>
      <c r="L1017" s="412" t="s">
        <v>5047</v>
      </c>
      <c r="M1017" s="413"/>
      <c r="N1017" s="414" t="s">
        <v>4342</v>
      </c>
      <c r="O1017" s="415" t="s">
        <v>144</v>
      </c>
      <c r="P1017" s="416" t="s">
        <v>4375</v>
      </c>
      <c r="Q1017" s="208"/>
      <c r="R1017" s="272"/>
      <c r="S1017" s="417" t="s">
        <v>3026</v>
      </c>
      <c r="T1017" s="417" t="s">
        <v>302</v>
      </c>
      <c r="U1017" s="415"/>
      <c r="V1017" s="211"/>
      <c r="W1017" s="418">
        <v>45688.350462962961</v>
      </c>
      <c r="X1017" s="419"/>
      <c r="Y1017" s="419" t="str">
        <f t="shared" ca="1" si="13"/>
        <v>0 วัน 0 ชั่วโมง</v>
      </c>
      <c r="Z1017" s="420"/>
      <c r="AA1017" s="211"/>
      <c r="AB1017" s="420"/>
    </row>
    <row r="1018" spans="1:28" ht="22.5" customHeight="1">
      <c r="A1018" s="403" t="s">
        <v>5048</v>
      </c>
      <c r="B1018" s="403"/>
      <c r="C1018" s="404" t="s">
        <v>51</v>
      </c>
      <c r="D1018" s="405">
        <v>45688.354456018518</v>
      </c>
      <c r="E1018" s="406" t="str">
        <f t="shared" si="12"/>
        <v>TRU001015</v>
      </c>
      <c r="F1018" s="407" t="b">
        <v>1</v>
      </c>
      <c r="G1018" s="408" t="s">
        <v>5049</v>
      </c>
      <c r="H1018" s="409"/>
      <c r="I1018" s="410"/>
      <c r="J1018" s="421" t="s">
        <v>5050</v>
      </c>
      <c r="K1018" s="408" t="s">
        <v>5051</v>
      </c>
      <c r="L1018" s="412" t="s">
        <v>5052</v>
      </c>
      <c r="M1018" s="413"/>
      <c r="N1018" s="414" t="s">
        <v>4342</v>
      </c>
      <c r="O1018" s="415" t="s">
        <v>144</v>
      </c>
      <c r="P1018" s="416" t="s">
        <v>4375</v>
      </c>
      <c r="Q1018" s="208"/>
      <c r="R1018" s="272"/>
      <c r="S1018" s="417" t="s">
        <v>3026</v>
      </c>
      <c r="T1018" s="417" t="s">
        <v>302</v>
      </c>
      <c r="U1018" s="415"/>
      <c r="V1018" s="211"/>
      <c r="W1018" s="418">
        <v>45688.354456018518</v>
      </c>
      <c r="X1018" s="419"/>
      <c r="Y1018" s="419" t="str">
        <f t="shared" ca="1" si="13"/>
        <v>0 วัน 0 ชั่วโมง</v>
      </c>
      <c r="Z1018" s="420"/>
      <c r="AA1018" s="211"/>
      <c r="AB1018" s="420"/>
    </row>
    <row r="1019" spans="1:28" ht="22.5" customHeight="1">
      <c r="A1019" s="403" t="s">
        <v>5053</v>
      </c>
      <c r="B1019" s="403"/>
      <c r="C1019" s="404" t="s">
        <v>51</v>
      </c>
      <c r="D1019" s="405">
        <v>45688.357916666668</v>
      </c>
      <c r="E1019" s="406" t="str">
        <f t="shared" si="12"/>
        <v>TRU001016</v>
      </c>
      <c r="F1019" s="407" t="b">
        <v>1</v>
      </c>
      <c r="G1019" s="426" t="s">
        <v>2736</v>
      </c>
      <c r="H1019" s="409"/>
      <c r="I1019" s="410"/>
      <c r="J1019" s="411"/>
      <c r="K1019" s="408" t="s">
        <v>5054</v>
      </c>
      <c r="L1019" s="412" t="s">
        <v>5055</v>
      </c>
      <c r="M1019" s="413"/>
      <c r="N1019" s="414" t="s">
        <v>71</v>
      </c>
      <c r="O1019" s="415" t="s">
        <v>144</v>
      </c>
      <c r="P1019" s="416" t="s">
        <v>2814</v>
      </c>
      <c r="Q1019" s="208"/>
      <c r="R1019" s="272"/>
      <c r="S1019" s="417"/>
      <c r="T1019" s="417"/>
      <c r="U1019" s="415"/>
      <c r="V1019" s="211"/>
      <c r="W1019" s="418">
        <v>45688.357916666668</v>
      </c>
      <c r="X1019" s="419"/>
      <c r="Y1019" s="419" t="str">
        <f t="shared" ca="1" si="13"/>
        <v>0 วัน 0 ชั่วโมง</v>
      </c>
      <c r="Z1019" s="420"/>
      <c r="AA1019" s="211"/>
      <c r="AB1019" s="420"/>
    </row>
    <row r="1020" spans="1:28" ht="22.5" customHeight="1">
      <c r="A1020" s="403" t="s">
        <v>5056</v>
      </c>
      <c r="B1020" s="403"/>
      <c r="C1020" s="404" t="s">
        <v>51</v>
      </c>
      <c r="D1020" s="405">
        <v>45688.358842592592</v>
      </c>
      <c r="E1020" s="406" t="str">
        <f t="shared" si="12"/>
        <v>TRU001017</v>
      </c>
      <c r="F1020" s="407" t="b">
        <v>1</v>
      </c>
      <c r="G1020" s="426" t="s">
        <v>2736</v>
      </c>
      <c r="H1020" s="409"/>
      <c r="I1020" s="410"/>
      <c r="J1020" s="411"/>
      <c r="K1020" s="408" t="s">
        <v>5057</v>
      </c>
      <c r="L1020" s="412" t="s">
        <v>5058</v>
      </c>
      <c r="M1020" s="413"/>
      <c r="N1020" s="414" t="s">
        <v>71</v>
      </c>
      <c r="O1020" s="415" t="s">
        <v>144</v>
      </c>
      <c r="P1020" s="416" t="s">
        <v>2814</v>
      </c>
      <c r="Q1020" s="208"/>
      <c r="R1020" s="272"/>
      <c r="S1020" s="417"/>
      <c r="T1020" s="417"/>
      <c r="U1020" s="415"/>
      <c r="V1020" s="211"/>
      <c r="W1020" s="418">
        <v>45688.358842592592</v>
      </c>
      <c r="X1020" s="419"/>
      <c r="Y1020" s="419" t="str">
        <f t="shared" ca="1" si="13"/>
        <v>0 วัน 0 ชั่วโมง</v>
      </c>
      <c r="Z1020" s="420"/>
      <c r="AA1020" s="211"/>
      <c r="AB1020" s="420"/>
    </row>
    <row r="1021" spans="1:28" ht="22.5" customHeight="1">
      <c r="A1021" s="403" t="s">
        <v>5059</v>
      </c>
      <c r="B1021" s="403"/>
      <c r="C1021" s="404"/>
      <c r="D1021" s="405">
        <v>45688.57403935185</v>
      </c>
      <c r="E1021" s="406" t="str">
        <f t="shared" si="12"/>
        <v>TRU001018</v>
      </c>
      <c r="F1021" s="407" t="b">
        <v>1</v>
      </c>
      <c r="G1021" s="408" t="s">
        <v>5060</v>
      </c>
      <c r="H1021" s="409"/>
      <c r="I1021" s="410"/>
      <c r="J1021" s="411"/>
      <c r="K1021" s="408" t="s">
        <v>5061</v>
      </c>
      <c r="L1021" s="412" t="s">
        <v>5062</v>
      </c>
      <c r="M1021" s="413"/>
      <c r="N1021" s="414" t="s">
        <v>71</v>
      </c>
      <c r="O1021" s="415" t="s">
        <v>144</v>
      </c>
      <c r="P1021" s="416" t="s">
        <v>2814</v>
      </c>
      <c r="Q1021" s="208"/>
      <c r="R1021" s="272"/>
      <c r="S1021" s="417"/>
      <c r="T1021" s="417"/>
      <c r="U1021" s="415"/>
      <c r="V1021" s="211"/>
      <c r="W1021" s="418">
        <v>45688.57403935185</v>
      </c>
      <c r="X1021" s="419"/>
      <c r="Y1021" s="419" t="str">
        <f t="shared" ca="1" si="13"/>
        <v>0 วัน 0 ชั่วโมง</v>
      </c>
      <c r="Z1021" s="420"/>
      <c r="AA1021" s="211"/>
      <c r="AB1021" s="420"/>
    </row>
    <row r="1022" spans="1:28" ht="22.5" customHeight="1">
      <c r="A1022" s="403" t="s">
        <v>5063</v>
      </c>
      <c r="B1022" s="403"/>
      <c r="C1022" s="404" t="s">
        <v>51</v>
      </c>
      <c r="D1022" s="405">
        <v>45688.605127314811</v>
      </c>
      <c r="E1022" s="406" t="str">
        <f t="shared" si="12"/>
        <v>INF001019</v>
      </c>
      <c r="F1022" s="407" t="s">
        <v>938</v>
      </c>
      <c r="G1022" s="426" t="s">
        <v>2736</v>
      </c>
      <c r="H1022" s="409"/>
      <c r="I1022" s="410"/>
      <c r="J1022" s="411"/>
      <c r="K1022" s="408" t="s">
        <v>5064</v>
      </c>
      <c r="L1022" s="412" t="s">
        <v>5065</v>
      </c>
      <c r="M1022" s="413"/>
      <c r="N1022" s="414" t="s">
        <v>57</v>
      </c>
      <c r="O1022" s="415" t="s">
        <v>144</v>
      </c>
      <c r="P1022" s="416" t="s">
        <v>2814</v>
      </c>
      <c r="Q1022" s="208"/>
      <c r="R1022" s="272"/>
      <c r="S1022" s="417" t="s">
        <v>68</v>
      </c>
      <c r="T1022" s="417" t="s">
        <v>5066</v>
      </c>
      <c r="U1022" s="415"/>
      <c r="V1022" s="211"/>
      <c r="W1022" s="418">
        <v>45688.605127314811</v>
      </c>
      <c r="X1022" s="419"/>
      <c r="Y1022" s="419" t="str">
        <f t="shared" ca="1" si="13"/>
        <v>0 วัน 0 ชั่วโมง</v>
      </c>
      <c r="Z1022" s="420"/>
      <c r="AA1022" s="211"/>
      <c r="AB1022" s="420"/>
    </row>
    <row r="1023" spans="1:28" ht="22.5" customHeight="1">
      <c r="A1023" s="403" t="s">
        <v>5067</v>
      </c>
      <c r="B1023" s="403"/>
      <c r="C1023" s="404" t="s">
        <v>51</v>
      </c>
      <c r="D1023" s="405">
        <v>45688.622118055559</v>
      </c>
      <c r="E1023" s="406" t="str">
        <f t="shared" si="12"/>
        <v>ADI001020</v>
      </c>
      <c r="F1023" s="407" t="s">
        <v>846</v>
      </c>
      <c r="G1023" s="408" t="s">
        <v>82</v>
      </c>
      <c r="H1023" s="409"/>
      <c r="I1023" s="410"/>
      <c r="J1023" s="411"/>
      <c r="K1023" s="408" t="s">
        <v>5068</v>
      </c>
      <c r="L1023" s="412" t="s">
        <v>5069</v>
      </c>
      <c r="M1023" s="413"/>
      <c r="N1023" s="414" t="s">
        <v>57</v>
      </c>
      <c r="O1023" s="415" t="s">
        <v>144</v>
      </c>
      <c r="P1023" s="416"/>
      <c r="Q1023" s="208"/>
      <c r="R1023" s="272"/>
      <c r="S1023" s="417" t="s">
        <v>5070</v>
      </c>
      <c r="T1023" s="417" t="s">
        <v>5071</v>
      </c>
      <c r="U1023" s="415"/>
      <c r="V1023" s="211" t="s">
        <v>5072</v>
      </c>
      <c r="W1023" s="418">
        <v>45688.622118055559</v>
      </c>
      <c r="X1023" s="419"/>
      <c r="Y1023" s="419" t="str">
        <f t="shared" ca="1" si="13"/>
        <v>0 วัน 0 ชั่วโมง</v>
      </c>
      <c r="Z1023" s="420"/>
      <c r="AA1023" s="211" t="s">
        <v>5073</v>
      </c>
      <c r="AB1023" s="420"/>
    </row>
    <row r="1024" spans="1:28" ht="22.5" customHeight="1">
      <c r="A1024" s="403" t="s">
        <v>5074</v>
      </c>
      <c r="B1024" s="403"/>
      <c r="C1024" s="404" t="s">
        <v>51</v>
      </c>
      <c r="D1024" s="405">
        <v>45688.632696759261</v>
      </c>
      <c r="E1024" s="406" t="str">
        <f t="shared" si="12"/>
        <v>AME001021</v>
      </c>
      <c r="F1024" s="407" t="s">
        <v>63</v>
      </c>
      <c r="G1024" s="408" t="s">
        <v>82</v>
      </c>
      <c r="H1024" s="409"/>
      <c r="I1024" s="410"/>
      <c r="J1024" s="411"/>
      <c r="K1024" s="408" t="s">
        <v>5075</v>
      </c>
      <c r="L1024" s="412" t="s">
        <v>5076</v>
      </c>
      <c r="M1024" s="413"/>
      <c r="N1024" s="414" t="s">
        <v>71</v>
      </c>
      <c r="O1024" s="415" t="s">
        <v>144</v>
      </c>
      <c r="P1024" s="416" t="s">
        <v>2814</v>
      </c>
      <c r="Q1024" s="208"/>
      <c r="R1024" s="272"/>
      <c r="S1024" s="417"/>
      <c r="T1024" s="417"/>
      <c r="U1024" s="415"/>
      <c r="V1024" s="211"/>
      <c r="W1024" s="418">
        <v>45688.632696759261</v>
      </c>
      <c r="X1024" s="419"/>
      <c r="Y1024" s="419" t="str">
        <f t="shared" ca="1" si="13"/>
        <v>0 วัน 0 ชั่วโมง</v>
      </c>
      <c r="Z1024" s="420"/>
      <c r="AA1024" s="211"/>
      <c r="AB1024" s="420"/>
    </row>
    <row r="1025" spans="1:28" ht="22.5" customHeight="1">
      <c r="A1025" s="403" t="s">
        <v>5077</v>
      </c>
      <c r="B1025" s="403"/>
      <c r="C1025" s="404" t="s">
        <v>51</v>
      </c>
      <c r="D1025" s="405">
        <v>45688.634363425925</v>
      </c>
      <c r="E1025" s="406" t="str">
        <f t="shared" si="12"/>
        <v>AME001022</v>
      </c>
      <c r="F1025" s="407" t="s">
        <v>63</v>
      </c>
      <c r="G1025" s="408" t="s">
        <v>64</v>
      </c>
      <c r="H1025" s="409"/>
      <c r="I1025" s="410"/>
      <c r="J1025" s="411"/>
      <c r="K1025" s="408" t="s">
        <v>5078</v>
      </c>
      <c r="L1025" s="412" t="s">
        <v>5079</v>
      </c>
      <c r="M1025" s="413"/>
      <c r="N1025" s="414" t="s">
        <v>71</v>
      </c>
      <c r="O1025" s="415" t="s">
        <v>144</v>
      </c>
      <c r="P1025" s="416" t="s">
        <v>2814</v>
      </c>
      <c r="Q1025" s="208"/>
      <c r="R1025" s="272"/>
      <c r="S1025" s="417"/>
      <c r="T1025" s="417"/>
      <c r="U1025" s="415"/>
      <c r="V1025" s="211"/>
      <c r="W1025" s="418">
        <v>45688.634363425925</v>
      </c>
      <c r="X1025" s="419"/>
      <c r="Y1025" s="419" t="str">
        <f t="shared" ca="1" si="13"/>
        <v>0 วัน 0 ชั่วโมง</v>
      </c>
      <c r="Z1025" s="420"/>
      <c r="AA1025" s="211"/>
      <c r="AB1025" s="420"/>
    </row>
    <row r="1026" spans="1:28" ht="22.5" customHeight="1">
      <c r="A1026" s="403" t="s">
        <v>5080</v>
      </c>
      <c r="B1026" s="403"/>
      <c r="C1026" s="404" t="s">
        <v>51</v>
      </c>
      <c r="D1026" s="405">
        <v>45688.635428240741</v>
      </c>
      <c r="E1026" s="406" t="str">
        <f t="shared" si="12"/>
        <v>AME001023</v>
      </c>
      <c r="F1026" s="407" t="s">
        <v>63</v>
      </c>
      <c r="G1026" s="408" t="s">
        <v>1678</v>
      </c>
      <c r="H1026" s="409"/>
      <c r="I1026" s="410"/>
      <c r="J1026" s="411"/>
      <c r="K1026" s="408" t="s">
        <v>5081</v>
      </c>
      <c r="L1026" s="412" t="s">
        <v>5082</v>
      </c>
      <c r="M1026" s="413"/>
      <c r="N1026" s="414" t="s">
        <v>71</v>
      </c>
      <c r="O1026" s="415" t="s">
        <v>144</v>
      </c>
      <c r="P1026" s="416" t="s">
        <v>2814</v>
      </c>
      <c r="Q1026" s="208"/>
      <c r="R1026" s="272"/>
      <c r="S1026" s="417"/>
      <c r="T1026" s="417"/>
      <c r="U1026" s="415"/>
      <c r="V1026" s="211"/>
      <c r="W1026" s="418">
        <v>45688.635428240741</v>
      </c>
      <c r="X1026" s="419"/>
      <c r="Y1026" s="419" t="str">
        <f t="shared" ca="1" si="13"/>
        <v>0 วัน 0 ชั่วโมง</v>
      </c>
      <c r="Z1026" s="420"/>
      <c r="AA1026" s="211"/>
      <c r="AB1026" s="420"/>
    </row>
    <row r="1027" spans="1:28" ht="22.5" customHeight="1">
      <c r="A1027" s="403" t="s">
        <v>5083</v>
      </c>
      <c r="B1027" s="403"/>
      <c r="C1027" s="404" t="s">
        <v>51</v>
      </c>
      <c r="D1027" s="405">
        <v>45688.636203703703</v>
      </c>
      <c r="E1027" s="406" t="str">
        <f t="shared" si="12"/>
        <v>AME001024</v>
      </c>
      <c r="F1027" s="407" t="s">
        <v>63</v>
      </c>
      <c r="G1027" s="408" t="s">
        <v>2361</v>
      </c>
      <c r="H1027" s="409"/>
      <c r="I1027" s="410"/>
      <c r="J1027" s="411"/>
      <c r="K1027" s="408" t="s">
        <v>5084</v>
      </c>
      <c r="L1027" s="412" t="s">
        <v>5085</v>
      </c>
      <c r="M1027" s="413"/>
      <c r="N1027" s="414" t="s">
        <v>71</v>
      </c>
      <c r="O1027" s="415" t="s">
        <v>144</v>
      </c>
      <c r="P1027" s="416" t="s">
        <v>2814</v>
      </c>
      <c r="Q1027" s="208"/>
      <c r="R1027" s="272"/>
      <c r="S1027" s="417"/>
      <c r="T1027" s="417"/>
      <c r="U1027" s="415"/>
      <c r="V1027" s="211"/>
      <c r="W1027" s="418">
        <v>45688.636203703703</v>
      </c>
      <c r="X1027" s="419"/>
      <c r="Y1027" s="419" t="str">
        <f t="shared" ca="1" si="13"/>
        <v>0 วัน 0 ชั่วโมง</v>
      </c>
      <c r="Z1027" s="420"/>
      <c r="AA1027" s="211"/>
      <c r="AB1027" s="420"/>
    </row>
    <row r="1028" spans="1:28" ht="22.5" customHeight="1">
      <c r="A1028" s="403" t="s">
        <v>5086</v>
      </c>
      <c r="B1028" s="403"/>
      <c r="C1028" s="404" t="s">
        <v>51</v>
      </c>
      <c r="D1028" s="405">
        <v>45688.63689814815</v>
      </c>
      <c r="E1028" s="406" t="str">
        <f t="shared" si="12"/>
        <v>AME001025</v>
      </c>
      <c r="F1028" s="407" t="s">
        <v>63</v>
      </c>
      <c r="G1028" s="408" t="s">
        <v>1323</v>
      </c>
      <c r="H1028" s="409"/>
      <c r="I1028" s="410"/>
      <c r="J1028" s="411"/>
      <c r="K1028" s="408" t="s">
        <v>5087</v>
      </c>
      <c r="L1028" s="412" t="s">
        <v>5088</v>
      </c>
      <c r="M1028" s="413"/>
      <c r="N1028" s="414" t="s">
        <v>71</v>
      </c>
      <c r="O1028" s="415" t="s">
        <v>144</v>
      </c>
      <c r="P1028" s="416" t="s">
        <v>2814</v>
      </c>
      <c r="Q1028" s="208"/>
      <c r="R1028" s="272"/>
      <c r="S1028" s="417"/>
      <c r="T1028" s="417"/>
      <c r="U1028" s="415"/>
      <c r="V1028" s="211"/>
      <c r="W1028" s="418">
        <v>45688.63689814815</v>
      </c>
      <c r="X1028" s="419"/>
      <c r="Y1028" s="419" t="str">
        <f t="shared" ca="1" si="13"/>
        <v>0 วัน 0 ชั่วโมง</v>
      </c>
      <c r="Z1028" s="420"/>
      <c r="AA1028" s="211"/>
      <c r="AB1028" s="420"/>
    </row>
    <row r="1029" spans="1:28" ht="22.5" customHeight="1">
      <c r="A1029" s="403" t="s">
        <v>5089</v>
      </c>
      <c r="B1029" s="403"/>
      <c r="C1029" s="404" t="s">
        <v>51</v>
      </c>
      <c r="D1029" s="405">
        <v>45689.601041666669</v>
      </c>
      <c r="E1029" s="406" t="str">
        <f t="shared" si="12"/>
        <v>ADI001026</v>
      </c>
      <c r="F1029" s="407" t="s">
        <v>846</v>
      </c>
      <c r="G1029" s="408" t="s">
        <v>82</v>
      </c>
      <c r="H1029" s="409"/>
      <c r="I1029" s="410"/>
      <c r="J1029" s="411"/>
      <c r="K1029" s="408" t="s">
        <v>1272</v>
      </c>
      <c r="L1029" s="412" t="s">
        <v>5090</v>
      </c>
      <c r="M1029" s="413"/>
      <c r="N1029" s="414" t="s">
        <v>57</v>
      </c>
      <c r="O1029" s="415" t="s">
        <v>144</v>
      </c>
      <c r="P1029" s="416"/>
      <c r="Q1029" s="208"/>
      <c r="R1029" s="272"/>
      <c r="S1029" s="417" t="s">
        <v>5091</v>
      </c>
      <c r="T1029" s="417" t="s">
        <v>5092</v>
      </c>
      <c r="U1029" s="415"/>
      <c r="V1029" s="211" t="s">
        <v>5093</v>
      </c>
      <c r="W1029" s="418">
        <v>45689.601041666669</v>
      </c>
      <c r="X1029" s="419"/>
      <c r="Y1029" s="419" t="str">
        <f t="shared" ca="1" si="13"/>
        <v>0 วัน 0 ชั่วโมง</v>
      </c>
      <c r="Z1029" s="420"/>
      <c r="AA1029" s="211"/>
      <c r="AB1029" s="420"/>
    </row>
    <row r="1030" spans="1:28" ht="22.5" customHeight="1">
      <c r="A1030" s="403" t="s">
        <v>5094</v>
      </c>
      <c r="B1030" s="403"/>
      <c r="C1030" s="404" t="s">
        <v>51</v>
      </c>
      <c r="D1030" s="405">
        <v>45691.33053240741</v>
      </c>
      <c r="E1030" s="406" t="str">
        <f t="shared" si="12"/>
        <v>BMN001027</v>
      </c>
      <c r="F1030" s="407" t="s">
        <v>112</v>
      </c>
      <c r="G1030" s="408" t="s">
        <v>1646</v>
      </c>
      <c r="H1030" s="409"/>
      <c r="I1030" s="410"/>
      <c r="J1030" s="411"/>
      <c r="K1030" s="408" t="s">
        <v>5095</v>
      </c>
      <c r="L1030" s="412" t="s">
        <v>5096</v>
      </c>
      <c r="M1030" s="413"/>
      <c r="N1030" s="414" t="s">
        <v>57</v>
      </c>
      <c r="O1030" s="415" t="s">
        <v>144</v>
      </c>
      <c r="P1030" s="416"/>
      <c r="Q1030" s="208"/>
      <c r="R1030" s="272"/>
      <c r="S1030" s="417" t="s">
        <v>5097</v>
      </c>
      <c r="T1030" s="417" t="s">
        <v>4993</v>
      </c>
      <c r="U1030" s="415"/>
      <c r="V1030" s="211" t="s">
        <v>5098</v>
      </c>
      <c r="W1030" s="418">
        <v>45691.33053240741</v>
      </c>
      <c r="X1030" s="419"/>
      <c r="Y1030" s="419" t="str">
        <f t="shared" ca="1" si="13"/>
        <v>0 วัน 0 ชั่วโมง</v>
      </c>
      <c r="Z1030" s="420"/>
      <c r="AA1030" s="211"/>
      <c r="AB1030" s="420"/>
    </row>
    <row r="1031" spans="1:28" ht="22.5" customHeight="1">
      <c r="A1031" s="403" t="s">
        <v>5099</v>
      </c>
      <c r="B1031" s="403"/>
      <c r="C1031" s="404" t="s">
        <v>51</v>
      </c>
      <c r="D1031" s="405">
        <v>45691.334097222221</v>
      </c>
      <c r="E1031" s="406" t="str">
        <f t="shared" si="12"/>
        <v>BMN001028</v>
      </c>
      <c r="F1031" s="407" t="s">
        <v>112</v>
      </c>
      <c r="G1031" s="408" t="s">
        <v>5100</v>
      </c>
      <c r="H1031" s="409"/>
      <c r="I1031" s="410"/>
      <c r="J1031" s="411"/>
      <c r="K1031" s="408" t="s">
        <v>5101</v>
      </c>
      <c r="L1031" s="412" t="s">
        <v>5102</v>
      </c>
      <c r="M1031" s="413"/>
      <c r="N1031" s="414" t="s">
        <v>57</v>
      </c>
      <c r="O1031" s="415" t="s">
        <v>144</v>
      </c>
      <c r="P1031" s="416"/>
      <c r="Q1031" s="208"/>
      <c r="R1031" s="272"/>
      <c r="S1031" s="417" t="s">
        <v>5103</v>
      </c>
      <c r="T1031" s="417" t="s">
        <v>302</v>
      </c>
      <c r="U1031" s="415"/>
      <c r="V1031" s="211" t="s">
        <v>5104</v>
      </c>
      <c r="W1031" s="418">
        <v>45691.334097222221</v>
      </c>
      <c r="X1031" s="419"/>
      <c r="Y1031" s="419" t="str">
        <f t="shared" ca="1" si="13"/>
        <v>0 วัน 0 ชั่วโมง</v>
      </c>
      <c r="Z1031" s="420"/>
      <c r="AA1031" s="211"/>
      <c r="AB1031" s="420"/>
    </row>
    <row r="1032" spans="1:28" ht="22.5" customHeight="1">
      <c r="A1032" s="403" t="s">
        <v>5105</v>
      </c>
      <c r="B1032" s="403"/>
      <c r="C1032" s="404" t="s">
        <v>51</v>
      </c>
      <c r="D1032" s="405">
        <v>45691.407083333332</v>
      </c>
      <c r="E1032" s="406" t="str">
        <f t="shared" si="12"/>
        <v>BMN001029</v>
      </c>
      <c r="F1032" s="407" t="s">
        <v>112</v>
      </c>
      <c r="G1032" s="408" t="s">
        <v>4464</v>
      </c>
      <c r="H1032" s="409"/>
      <c r="I1032" s="410"/>
      <c r="J1032" s="411"/>
      <c r="K1032" s="408" t="s">
        <v>5106</v>
      </c>
      <c r="L1032" s="412" t="s">
        <v>5107</v>
      </c>
      <c r="M1032" s="413"/>
      <c r="N1032" s="414" t="s">
        <v>57</v>
      </c>
      <c r="O1032" s="415" t="s">
        <v>144</v>
      </c>
      <c r="P1032" s="416"/>
      <c r="Q1032" s="208"/>
      <c r="R1032" s="272"/>
      <c r="S1032" s="417" t="s">
        <v>5108</v>
      </c>
      <c r="T1032" s="417" t="s">
        <v>2625</v>
      </c>
      <c r="U1032" s="415"/>
      <c r="V1032" s="211" t="s">
        <v>5109</v>
      </c>
      <c r="W1032" s="418">
        <v>45691.407083333332</v>
      </c>
      <c r="X1032" s="419"/>
      <c r="Y1032" s="419" t="str">
        <f t="shared" ca="1" si="13"/>
        <v>0 วัน 0 ชั่วโมง</v>
      </c>
      <c r="Z1032" s="420"/>
      <c r="AA1032" s="211"/>
      <c r="AB1032" s="420"/>
    </row>
    <row r="1033" spans="1:28" ht="22.5" customHeight="1">
      <c r="A1033" s="403" t="s">
        <v>5110</v>
      </c>
      <c r="B1033" s="403"/>
      <c r="C1033" s="404" t="s">
        <v>51</v>
      </c>
      <c r="D1033" s="405">
        <v>45691.4684375</v>
      </c>
      <c r="E1033" s="406" t="str">
        <f t="shared" si="12"/>
        <v>BMN001030</v>
      </c>
      <c r="F1033" s="407" t="s">
        <v>112</v>
      </c>
      <c r="G1033" s="408" t="s">
        <v>1162</v>
      </c>
      <c r="H1033" s="409"/>
      <c r="I1033" s="410"/>
      <c r="J1033" s="411"/>
      <c r="K1033" s="408" t="s">
        <v>5111</v>
      </c>
      <c r="L1033" s="412" t="s">
        <v>5112</v>
      </c>
      <c r="M1033" s="413"/>
      <c r="N1033" s="414" t="s">
        <v>57</v>
      </c>
      <c r="O1033" s="415" t="s">
        <v>144</v>
      </c>
      <c r="P1033" s="416"/>
      <c r="Q1033" s="208"/>
      <c r="R1033" s="272"/>
      <c r="S1033" s="417" t="s">
        <v>5097</v>
      </c>
      <c r="T1033" s="417" t="s">
        <v>4993</v>
      </c>
      <c r="U1033" s="415"/>
      <c r="V1033" s="211" t="s">
        <v>5113</v>
      </c>
      <c r="W1033" s="418">
        <v>45691.4684375</v>
      </c>
      <c r="X1033" s="419"/>
      <c r="Y1033" s="419" t="str">
        <f t="shared" ca="1" si="13"/>
        <v>0 วัน 0 ชั่วโมง</v>
      </c>
      <c r="Z1033" s="420"/>
      <c r="AA1033" s="211"/>
      <c r="AB1033" s="420"/>
    </row>
    <row r="1034" spans="1:28" ht="22.5" customHeight="1">
      <c r="A1034" s="403" t="s">
        <v>5114</v>
      </c>
      <c r="B1034" s="403"/>
      <c r="C1034" s="404" t="s">
        <v>51</v>
      </c>
      <c r="D1034" s="405">
        <v>45691.569710648146</v>
      </c>
      <c r="E1034" s="406" t="str">
        <f t="shared" si="12"/>
        <v>ADI001031</v>
      </c>
      <c r="F1034" s="407" t="s">
        <v>846</v>
      </c>
      <c r="G1034" s="408" t="s">
        <v>1848</v>
      </c>
      <c r="H1034" s="409"/>
      <c r="I1034" s="410"/>
      <c r="J1034" s="411"/>
      <c r="K1034" s="408" t="s">
        <v>5115</v>
      </c>
      <c r="L1034" s="412" t="s">
        <v>5116</v>
      </c>
      <c r="M1034" s="413"/>
      <c r="N1034" s="414" t="s">
        <v>57</v>
      </c>
      <c r="O1034" s="415" t="s">
        <v>144</v>
      </c>
      <c r="P1034" s="416"/>
      <c r="Q1034" s="208"/>
      <c r="R1034" s="272"/>
      <c r="S1034" s="417" t="s">
        <v>5117</v>
      </c>
      <c r="T1034" s="417" t="s">
        <v>3196</v>
      </c>
      <c r="U1034" s="415"/>
      <c r="V1034" s="211" t="s">
        <v>5118</v>
      </c>
      <c r="W1034" s="418">
        <v>45691.569710648146</v>
      </c>
      <c r="X1034" s="419"/>
      <c r="Y1034" s="419" t="str">
        <f t="shared" ca="1" si="13"/>
        <v>0 วัน 0 ชั่วโมง</v>
      </c>
      <c r="Z1034" s="420"/>
      <c r="AA1034" s="211" t="s">
        <v>5119</v>
      </c>
      <c r="AB1034" s="420"/>
    </row>
    <row r="1035" spans="1:28" ht="22.5" customHeight="1">
      <c r="A1035" s="403" t="s">
        <v>5120</v>
      </c>
      <c r="B1035" s="403"/>
      <c r="C1035" s="404" t="s">
        <v>51</v>
      </c>
      <c r="D1035" s="405">
        <v>45691.571608796294</v>
      </c>
      <c r="E1035" s="406" t="str">
        <f t="shared" si="12"/>
        <v>TRU001032</v>
      </c>
      <c r="F1035" s="407" t="s">
        <v>1050</v>
      </c>
      <c r="G1035" s="426" t="s">
        <v>2736</v>
      </c>
      <c r="H1035" s="409"/>
      <c r="I1035" s="410"/>
      <c r="J1035" s="411"/>
      <c r="K1035" s="408" t="s">
        <v>5121</v>
      </c>
      <c r="L1035" s="412"/>
      <c r="M1035" s="413"/>
      <c r="N1035" s="414" t="s">
        <v>71</v>
      </c>
      <c r="O1035" s="415" t="s">
        <v>144</v>
      </c>
      <c r="P1035" s="416" t="s">
        <v>2814</v>
      </c>
      <c r="Q1035" s="208"/>
      <c r="R1035" s="272"/>
      <c r="S1035" s="417"/>
      <c r="T1035" s="417"/>
      <c r="U1035" s="415"/>
      <c r="V1035" s="211"/>
      <c r="W1035" s="418">
        <v>45691.571608796294</v>
      </c>
      <c r="X1035" s="419"/>
      <c r="Y1035" s="419" t="str">
        <f t="shared" ca="1" si="13"/>
        <v>0 วัน 0 ชั่วโมง</v>
      </c>
      <c r="Z1035" s="420"/>
      <c r="AA1035" s="211"/>
      <c r="AB1035" s="420"/>
    </row>
    <row r="1036" spans="1:28" ht="22.5" customHeight="1">
      <c r="A1036" s="403" t="s">
        <v>5122</v>
      </c>
      <c r="B1036" s="403"/>
      <c r="C1036" s="404" t="s">
        <v>51</v>
      </c>
      <c r="D1036" s="405">
        <v>45691.585034722222</v>
      </c>
      <c r="E1036" s="406" t="str">
        <f t="shared" si="12"/>
        <v>TRU001033</v>
      </c>
      <c r="F1036" s="407" t="b">
        <v>1</v>
      </c>
      <c r="G1036" s="426" t="s">
        <v>2736</v>
      </c>
      <c r="H1036" s="409"/>
      <c r="I1036" s="410"/>
      <c r="J1036" s="411"/>
      <c r="K1036" s="408" t="s">
        <v>5123</v>
      </c>
      <c r="L1036" s="412" t="s">
        <v>5124</v>
      </c>
      <c r="M1036" s="413"/>
      <c r="N1036" s="414" t="s">
        <v>71</v>
      </c>
      <c r="O1036" s="415" t="s">
        <v>144</v>
      </c>
      <c r="P1036" s="416" t="s">
        <v>2814</v>
      </c>
      <c r="Q1036" s="208"/>
      <c r="R1036" s="272"/>
      <c r="S1036" s="417"/>
      <c r="T1036" s="417"/>
      <c r="U1036" s="415"/>
      <c r="V1036" s="211"/>
      <c r="W1036" s="418">
        <v>45691.585034722222</v>
      </c>
      <c r="X1036" s="419"/>
      <c r="Y1036" s="419" t="str">
        <f t="shared" ca="1" si="13"/>
        <v>0 วัน 0 ชั่วโมง</v>
      </c>
      <c r="Z1036" s="420"/>
      <c r="AA1036" s="211"/>
      <c r="AB1036" s="420"/>
    </row>
    <row r="1037" spans="1:28" ht="22.5" customHeight="1">
      <c r="A1037" s="403" t="s">
        <v>5125</v>
      </c>
      <c r="B1037" s="403"/>
      <c r="C1037" s="404" t="s">
        <v>51</v>
      </c>
      <c r="D1037" s="405">
        <v>45691.58625</v>
      </c>
      <c r="E1037" s="406" t="str">
        <f t="shared" si="12"/>
        <v>TRU001034</v>
      </c>
      <c r="F1037" s="407" t="b">
        <v>1</v>
      </c>
      <c r="G1037" s="426" t="s">
        <v>2736</v>
      </c>
      <c r="H1037" s="409"/>
      <c r="I1037" s="410"/>
      <c r="J1037" s="411"/>
      <c r="K1037" s="408" t="s">
        <v>5126</v>
      </c>
      <c r="L1037" s="412"/>
      <c r="M1037" s="413"/>
      <c r="N1037" s="414" t="s">
        <v>71</v>
      </c>
      <c r="O1037" s="415" t="s">
        <v>144</v>
      </c>
      <c r="P1037" s="416" t="s">
        <v>2814</v>
      </c>
      <c r="Q1037" s="208"/>
      <c r="R1037" s="272"/>
      <c r="S1037" s="417"/>
      <c r="T1037" s="417"/>
      <c r="U1037" s="415"/>
      <c r="V1037" s="211"/>
      <c r="W1037" s="418">
        <v>45691.58625</v>
      </c>
      <c r="X1037" s="419"/>
      <c r="Y1037" s="419" t="str">
        <f t="shared" ca="1" si="13"/>
        <v>0 วัน 0 ชั่วโมง</v>
      </c>
      <c r="Z1037" s="420"/>
      <c r="AA1037" s="211"/>
      <c r="AB1037" s="420"/>
    </row>
    <row r="1038" spans="1:28" ht="22.5" customHeight="1">
      <c r="A1038" s="403" t="s">
        <v>5127</v>
      </c>
      <c r="B1038" s="403"/>
      <c r="C1038" s="404" t="s">
        <v>51</v>
      </c>
      <c r="D1038" s="405">
        <v>45691.681516203702</v>
      </c>
      <c r="E1038" s="406" t="str">
        <f t="shared" si="12"/>
        <v>LAN001035</v>
      </c>
      <c r="F1038" s="407" t="s">
        <v>958</v>
      </c>
      <c r="G1038" s="408" t="s">
        <v>5128</v>
      </c>
      <c r="H1038" s="409"/>
      <c r="I1038" s="410"/>
      <c r="J1038" s="411"/>
      <c r="K1038" s="408" t="s">
        <v>5129</v>
      </c>
      <c r="L1038" s="412" t="s">
        <v>5130</v>
      </c>
      <c r="M1038" s="413"/>
      <c r="N1038" s="414" t="s">
        <v>57</v>
      </c>
      <c r="O1038" s="415" t="s">
        <v>144</v>
      </c>
      <c r="P1038" s="416"/>
      <c r="Q1038" s="208"/>
      <c r="R1038" s="272"/>
      <c r="S1038" s="417" t="s">
        <v>5131</v>
      </c>
      <c r="T1038" s="417" t="s">
        <v>1463</v>
      </c>
      <c r="U1038" s="415"/>
      <c r="V1038" s="211" t="s">
        <v>5132</v>
      </c>
      <c r="W1038" s="418">
        <v>45691.681516203702</v>
      </c>
      <c r="X1038" s="419"/>
      <c r="Y1038" s="419" t="str">
        <f t="shared" ca="1" si="13"/>
        <v>0 วัน 0 ชั่วโมง</v>
      </c>
      <c r="Z1038" s="420"/>
      <c r="AA1038" s="211"/>
      <c r="AB1038" s="420"/>
    </row>
    <row r="1039" spans="1:28" ht="22.5" customHeight="1">
      <c r="A1039" s="403" t="s">
        <v>5133</v>
      </c>
      <c r="B1039" s="403"/>
      <c r="C1039" s="404" t="s">
        <v>51</v>
      </c>
      <c r="D1039" s="405">
        <v>45692.356354166666</v>
      </c>
      <c r="E1039" s="406" t="str">
        <f t="shared" si="12"/>
        <v>ADI001036</v>
      </c>
      <c r="F1039" s="407" t="s">
        <v>846</v>
      </c>
      <c r="G1039" s="408" t="s">
        <v>3844</v>
      </c>
      <c r="H1039" s="409"/>
      <c r="I1039" s="410"/>
      <c r="J1039" s="411"/>
      <c r="K1039" s="408" t="s">
        <v>5134</v>
      </c>
      <c r="L1039" s="412" t="s">
        <v>5135</v>
      </c>
      <c r="M1039" s="413"/>
      <c r="N1039" s="414" t="s">
        <v>57</v>
      </c>
      <c r="O1039" s="415" t="s">
        <v>144</v>
      </c>
      <c r="P1039" s="416"/>
      <c r="Q1039" s="208"/>
      <c r="R1039" s="272"/>
      <c r="S1039" s="417" t="s">
        <v>5136</v>
      </c>
      <c r="T1039" s="417" t="s">
        <v>3026</v>
      </c>
      <c r="U1039" s="415"/>
      <c r="V1039" s="211" t="s">
        <v>5137</v>
      </c>
      <c r="W1039" s="418">
        <v>45692.356354166666</v>
      </c>
      <c r="X1039" s="419"/>
      <c r="Y1039" s="419" t="str">
        <f t="shared" ca="1" si="13"/>
        <v>0 วัน 0 ชั่วโมง</v>
      </c>
      <c r="Z1039" s="420"/>
      <c r="AA1039" s="211"/>
      <c r="AB1039" s="420"/>
    </row>
    <row r="1040" spans="1:28" ht="22.5" customHeight="1">
      <c r="A1040" s="403" t="s">
        <v>5138</v>
      </c>
      <c r="B1040" s="403"/>
      <c r="C1040" s="404" t="s">
        <v>51</v>
      </c>
      <c r="D1040" s="405">
        <v>45692.385763888888</v>
      </c>
      <c r="E1040" s="406" t="str">
        <f t="shared" si="12"/>
        <v>CPB001037</v>
      </c>
      <c r="F1040" s="407" t="s">
        <v>898</v>
      </c>
      <c r="G1040" s="408" t="s">
        <v>5128</v>
      </c>
      <c r="H1040" s="409"/>
      <c r="I1040" s="410"/>
      <c r="J1040" s="411"/>
      <c r="K1040" s="408" t="s">
        <v>5139</v>
      </c>
      <c r="L1040" s="412"/>
      <c r="M1040" s="413"/>
      <c r="N1040" s="414" t="s">
        <v>5140</v>
      </c>
      <c r="O1040" s="415" t="s">
        <v>144</v>
      </c>
      <c r="P1040" s="416" t="s">
        <v>196</v>
      </c>
      <c r="Q1040" s="208"/>
      <c r="R1040" s="272"/>
      <c r="S1040" s="417" t="s">
        <v>5141</v>
      </c>
      <c r="T1040" s="417" t="s">
        <v>4300</v>
      </c>
      <c r="U1040" s="415"/>
      <c r="V1040" s="211" t="s">
        <v>5142</v>
      </c>
      <c r="W1040" s="418">
        <v>45692.385763888888</v>
      </c>
      <c r="X1040" s="419"/>
      <c r="Y1040" s="419" t="str">
        <f t="shared" ca="1" si="13"/>
        <v>0 วัน 0 ชั่วโมง</v>
      </c>
      <c r="Z1040" s="420"/>
      <c r="AA1040" s="211"/>
      <c r="AB1040" s="420"/>
    </row>
    <row r="1041" spans="1:28" ht="22.5" customHeight="1">
      <c r="A1041" s="403" t="s">
        <v>5143</v>
      </c>
      <c r="B1041" s="403"/>
      <c r="C1041" s="404" t="s">
        <v>51</v>
      </c>
      <c r="D1041" s="405">
        <v>45692.587280092594</v>
      </c>
      <c r="E1041" s="406" t="str">
        <f t="shared" si="12"/>
        <v>DTA001038</v>
      </c>
      <c r="F1041" s="407" t="s">
        <v>543</v>
      </c>
      <c r="G1041" s="426" t="s">
        <v>2736</v>
      </c>
      <c r="H1041" s="409"/>
      <c r="I1041" s="410"/>
      <c r="J1041" s="411"/>
      <c r="K1041" s="408" t="s">
        <v>5144</v>
      </c>
      <c r="L1041" s="412" t="s">
        <v>5145</v>
      </c>
      <c r="M1041" s="413"/>
      <c r="N1041" s="414" t="s">
        <v>71</v>
      </c>
      <c r="O1041" s="415" t="s">
        <v>144</v>
      </c>
      <c r="P1041" s="416" t="s">
        <v>2814</v>
      </c>
      <c r="Q1041" s="208"/>
      <c r="R1041" s="272"/>
      <c r="S1041" s="417"/>
      <c r="T1041" s="417"/>
      <c r="U1041" s="415"/>
      <c r="V1041" s="211"/>
      <c r="W1041" s="418">
        <v>45692.587280092594</v>
      </c>
      <c r="X1041" s="419"/>
      <c r="Y1041" s="419" t="str">
        <f t="shared" ca="1" si="13"/>
        <v>0 วัน 0 ชั่วโมง</v>
      </c>
      <c r="Z1041" s="420"/>
      <c r="AA1041" s="211"/>
      <c r="AB1041" s="420"/>
    </row>
    <row r="1042" spans="1:28" ht="22.5" customHeight="1">
      <c r="A1042" s="403" t="s">
        <v>5146</v>
      </c>
      <c r="B1042" s="403"/>
      <c r="C1042" s="404"/>
      <c r="D1042" s="405">
        <v>45692.676215277781</v>
      </c>
      <c r="E1042" s="406" t="str">
        <f t="shared" si="12"/>
        <v>TRU001039</v>
      </c>
      <c r="F1042" s="407" t="b">
        <v>1</v>
      </c>
      <c r="G1042" s="426" t="s">
        <v>2736</v>
      </c>
      <c r="H1042" s="409"/>
      <c r="I1042" s="410"/>
      <c r="J1042" s="411"/>
      <c r="K1042" s="408" t="s">
        <v>5147</v>
      </c>
      <c r="L1042" s="412" t="s">
        <v>5148</v>
      </c>
      <c r="M1042" s="413"/>
      <c r="N1042" s="414" t="s">
        <v>71</v>
      </c>
      <c r="O1042" s="415" t="s">
        <v>144</v>
      </c>
      <c r="P1042" s="416" t="s">
        <v>2814</v>
      </c>
      <c r="Q1042" s="208"/>
      <c r="R1042" s="272"/>
      <c r="S1042" s="417"/>
      <c r="T1042" s="417"/>
      <c r="U1042" s="415"/>
      <c r="V1042" s="211"/>
      <c r="W1042" s="418">
        <v>45692.676215277781</v>
      </c>
      <c r="X1042" s="419"/>
      <c r="Y1042" s="419" t="str">
        <f t="shared" ca="1" si="13"/>
        <v>0 วัน 0 ชั่วโมง</v>
      </c>
      <c r="Z1042" s="420"/>
      <c r="AA1042" s="211"/>
      <c r="AB1042" s="420"/>
    </row>
    <row r="1043" spans="1:28" ht="22.5" customHeight="1">
      <c r="A1043" s="403" t="s">
        <v>5149</v>
      </c>
      <c r="B1043" s="403"/>
      <c r="C1043" s="404" t="s">
        <v>51</v>
      </c>
      <c r="D1043" s="405">
        <v>45693.343715277777</v>
      </c>
      <c r="E1043" s="406" t="str">
        <f t="shared" si="12"/>
        <v>BMN001040</v>
      </c>
      <c r="F1043" s="407" t="s">
        <v>112</v>
      </c>
      <c r="G1043" s="408" t="s">
        <v>494</v>
      </c>
      <c r="H1043" s="409"/>
      <c r="I1043" s="410"/>
      <c r="J1043" s="411"/>
      <c r="K1043" s="408" t="s">
        <v>5150</v>
      </c>
      <c r="L1043" s="412" t="s">
        <v>5151</v>
      </c>
      <c r="M1043" s="413"/>
      <c r="N1043" s="414" t="s">
        <v>57</v>
      </c>
      <c r="O1043" s="415" t="s">
        <v>144</v>
      </c>
      <c r="P1043" s="416"/>
      <c r="Q1043" s="208"/>
      <c r="R1043" s="272"/>
      <c r="S1043" s="417" t="s">
        <v>5152</v>
      </c>
      <c r="T1043" s="417" t="s">
        <v>5153</v>
      </c>
      <c r="U1043" s="415"/>
      <c r="V1043" s="211" t="s">
        <v>5154</v>
      </c>
      <c r="W1043" s="418">
        <v>45693.343715277777</v>
      </c>
      <c r="X1043" s="419"/>
      <c r="Y1043" s="419" t="str">
        <f t="shared" ca="1" si="13"/>
        <v>0 วัน 0 ชั่วโมง</v>
      </c>
      <c r="Z1043" s="420"/>
      <c r="AA1043" s="211"/>
      <c r="AB1043" s="420"/>
    </row>
    <row r="1044" spans="1:28" ht="22.5" customHeight="1">
      <c r="A1044" s="403" t="s">
        <v>50</v>
      </c>
      <c r="B1044" s="403"/>
      <c r="C1044" s="404" t="s">
        <v>51</v>
      </c>
      <c r="D1044" s="405">
        <v>45693.395509259259</v>
      </c>
      <c r="E1044" s="406" t="str">
        <f t="shared" si="12"/>
        <v>SAM001041</v>
      </c>
      <c r="F1044" s="407" t="s">
        <v>53</v>
      </c>
      <c r="G1044" s="408" t="s">
        <v>54</v>
      </c>
      <c r="H1044" s="409"/>
      <c r="I1044" s="410"/>
      <c r="J1044" s="411"/>
      <c r="K1044" s="408" t="s">
        <v>55</v>
      </c>
      <c r="L1044" s="412" t="s">
        <v>56</v>
      </c>
      <c r="M1044" s="413"/>
      <c r="N1044" s="414" t="s">
        <v>57</v>
      </c>
      <c r="O1044" s="415" t="s">
        <v>144</v>
      </c>
      <c r="P1044" s="416"/>
      <c r="Q1044" s="208"/>
      <c r="R1044" s="272"/>
      <c r="S1044" s="417" t="s">
        <v>1233</v>
      </c>
      <c r="T1044" s="417" t="s">
        <v>302</v>
      </c>
      <c r="U1044" s="415"/>
      <c r="V1044" s="211"/>
      <c r="W1044" s="418">
        <v>45693.395509259259</v>
      </c>
      <c r="X1044" s="419"/>
      <c r="Y1044" s="419" t="str">
        <f t="shared" ca="1" si="13"/>
        <v>0 วัน 0 ชั่วโมง</v>
      </c>
      <c r="Z1044" s="420"/>
      <c r="AA1044" s="211"/>
      <c r="AB1044" s="420"/>
    </row>
    <row r="1045" spans="1:28" ht="22.5" customHeight="1">
      <c r="A1045" s="403" t="s">
        <v>5155</v>
      </c>
      <c r="B1045" s="403"/>
      <c r="C1045" s="404" t="s">
        <v>51</v>
      </c>
      <c r="D1045" s="405">
        <v>45693.480057870373</v>
      </c>
      <c r="E1045" s="406" t="str">
        <f t="shared" si="12"/>
        <v>TRU001042</v>
      </c>
      <c r="F1045" s="407" t="b">
        <v>1</v>
      </c>
      <c r="G1045" s="426" t="s">
        <v>2736</v>
      </c>
      <c r="H1045" s="409"/>
      <c r="I1045" s="410"/>
      <c r="J1045" s="411"/>
      <c r="K1045" s="408" t="s">
        <v>5156</v>
      </c>
      <c r="L1045" s="412" t="s">
        <v>5157</v>
      </c>
      <c r="M1045" s="413"/>
      <c r="N1045" s="414" t="s">
        <v>71</v>
      </c>
      <c r="O1045" s="415" t="s">
        <v>144</v>
      </c>
      <c r="P1045" s="416" t="s">
        <v>2814</v>
      </c>
      <c r="Q1045" s="208"/>
      <c r="R1045" s="272"/>
      <c r="S1045" s="417"/>
      <c r="T1045" s="417"/>
      <c r="U1045" s="415"/>
      <c r="V1045" s="211"/>
      <c r="W1045" s="418">
        <v>45693.480057870373</v>
      </c>
      <c r="X1045" s="419"/>
      <c r="Y1045" s="419" t="str">
        <f t="shared" ca="1" si="13"/>
        <v>0 วัน 0 ชั่วโมง</v>
      </c>
      <c r="Z1045" s="420"/>
      <c r="AA1045" s="211"/>
      <c r="AB1045" s="420"/>
    </row>
    <row r="1046" spans="1:28" ht="22.5" customHeight="1">
      <c r="A1046" s="403" t="s">
        <v>5158</v>
      </c>
      <c r="B1046" s="403"/>
      <c r="C1046" s="404" t="s">
        <v>51</v>
      </c>
      <c r="D1046" s="405">
        <v>45693.544305555559</v>
      </c>
      <c r="E1046" s="406" t="str">
        <f t="shared" si="12"/>
        <v>TRU001043</v>
      </c>
      <c r="F1046" s="407" t="b">
        <v>1</v>
      </c>
      <c r="G1046" s="426" t="s">
        <v>2736</v>
      </c>
      <c r="H1046" s="409"/>
      <c r="I1046" s="410"/>
      <c r="J1046" s="411"/>
      <c r="K1046" s="408" t="s">
        <v>5159</v>
      </c>
      <c r="L1046" s="412" t="s">
        <v>5160</v>
      </c>
      <c r="M1046" s="413"/>
      <c r="N1046" s="414" t="s">
        <v>71</v>
      </c>
      <c r="O1046" s="415" t="s">
        <v>144</v>
      </c>
      <c r="P1046" s="416"/>
      <c r="Q1046" s="208"/>
      <c r="R1046" s="272"/>
      <c r="S1046" s="417"/>
      <c r="T1046" s="417"/>
      <c r="U1046" s="415"/>
      <c r="V1046" s="211"/>
      <c r="W1046" s="418">
        <v>45693.544305555559</v>
      </c>
      <c r="X1046" s="419"/>
      <c r="Y1046" s="419" t="str">
        <f t="shared" ca="1" si="13"/>
        <v>0 วัน 0 ชั่วโมง</v>
      </c>
      <c r="Z1046" s="420"/>
      <c r="AA1046" s="211"/>
      <c r="AB1046" s="420"/>
    </row>
    <row r="1047" spans="1:28" ht="22.5" customHeight="1">
      <c r="A1047" s="403" t="s">
        <v>5161</v>
      </c>
      <c r="B1047" s="403"/>
      <c r="C1047" s="404" t="s">
        <v>51</v>
      </c>
      <c r="D1047" s="405">
        <v>45693.546018518522</v>
      </c>
      <c r="E1047" s="406" t="str">
        <f t="shared" si="12"/>
        <v>TRU001044</v>
      </c>
      <c r="F1047" s="407" t="b">
        <v>1</v>
      </c>
      <c r="G1047" s="426" t="s">
        <v>2736</v>
      </c>
      <c r="H1047" s="409"/>
      <c r="I1047" s="410"/>
      <c r="J1047" s="411"/>
      <c r="K1047" s="408" t="s">
        <v>5162</v>
      </c>
      <c r="L1047" s="412"/>
      <c r="M1047" s="413"/>
      <c r="N1047" s="414" t="s">
        <v>71</v>
      </c>
      <c r="O1047" s="415" t="s">
        <v>144</v>
      </c>
      <c r="P1047" s="416"/>
      <c r="Q1047" s="208"/>
      <c r="R1047" s="272"/>
      <c r="S1047" s="417"/>
      <c r="T1047" s="417"/>
      <c r="U1047" s="415"/>
      <c r="V1047" s="211"/>
      <c r="W1047" s="418">
        <v>45693.546018518522</v>
      </c>
      <c r="X1047" s="419"/>
      <c r="Y1047" s="419" t="str">
        <f t="shared" ca="1" si="13"/>
        <v>0 วัน 0 ชั่วโมง</v>
      </c>
      <c r="Z1047" s="420"/>
      <c r="AA1047" s="211"/>
      <c r="AB1047" s="420"/>
    </row>
    <row r="1048" spans="1:28" ht="22.5" customHeight="1">
      <c r="A1048" s="403" t="s">
        <v>5163</v>
      </c>
      <c r="B1048" s="403"/>
      <c r="C1048" s="404" t="s">
        <v>51</v>
      </c>
      <c r="D1048" s="405">
        <v>45693.590555555558</v>
      </c>
      <c r="E1048" s="406" t="str">
        <f t="shared" si="12"/>
        <v>TRU001045</v>
      </c>
      <c r="F1048" s="407" t="b">
        <v>1</v>
      </c>
      <c r="G1048" s="408" t="s">
        <v>1900</v>
      </c>
      <c r="H1048" s="409"/>
      <c r="I1048" s="410"/>
      <c r="J1048" s="411"/>
      <c r="K1048" s="408" t="s">
        <v>5164</v>
      </c>
      <c r="L1048" s="412" t="s">
        <v>5165</v>
      </c>
      <c r="M1048" s="413"/>
      <c r="N1048" s="414" t="s">
        <v>4756</v>
      </c>
      <c r="O1048" s="415" t="s">
        <v>144</v>
      </c>
      <c r="P1048" s="416" t="s">
        <v>2814</v>
      </c>
      <c r="Q1048" s="208"/>
      <c r="R1048" s="272"/>
      <c r="S1048" s="417"/>
      <c r="T1048" s="417"/>
      <c r="U1048" s="415"/>
      <c r="V1048" s="211"/>
      <c r="W1048" s="418">
        <v>45693.590555555558</v>
      </c>
      <c r="X1048" s="419"/>
      <c r="Y1048" s="419" t="str">
        <f t="shared" ca="1" si="13"/>
        <v>0 วัน 0 ชั่วโมง</v>
      </c>
      <c r="Z1048" s="420"/>
      <c r="AA1048" s="211"/>
      <c r="AB1048" s="420"/>
    </row>
    <row r="1049" spans="1:28" ht="22.5" customHeight="1">
      <c r="A1049" s="403" t="s">
        <v>5166</v>
      </c>
      <c r="B1049" s="403"/>
      <c r="C1049" s="404" t="s">
        <v>51</v>
      </c>
      <c r="D1049" s="405">
        <v>45693.66034722222</v>
      </c>
      <c r="E1049" s="406" t="str">
        <f t="shared" si="12"/>
        <v>TRU001046</v>
      </c>
      <c r="F1049" s="407" t="b">
        <v>1</v>
      </c>
      <c r="G1049" s="408" t="s">
        <v>3902</v>
      </c>
      <c r="H1049" s="409"/>
      <c r="I1049" s="410"/>
      <c r="J1049" s="411"/>
      <c r="K1049" s="408" t="s">
        <v>5167</v>
      </c>
      <c r="L1049" s="412" t="s">
        <v>5168</v>
      </c>
      <c r="M1049" s="413"/>
      <c r="N1049" s="414" t="s">
        <v>71</v>
      </c>
      <c r="O1049" s="415" t="s">
        <v>144</v>
      </c>
      <c r="P1049" s="416" t="s">
        <v>2814</v>
      </c>
      <c r="Q1049" s="208"/>
      <c r="R1049" s="272"/>
      <c r="S1049" s="417"/>
      <c r="T1049" s="417"/>
      <c r="U1049" s="415"/>
      <c r="V1049" s="211"/>
      <c r="W1049" s="418">
        <v>45693.66034722222</v>
      </c>
      <c r="X1049" s="419"/>
      <c r="Y1049" s="419" t="str">
        <f t="shared" ca="1" si="13"/>
        <v>0 วัน 0 ชั่วโมง</v>
      </c>
      <c r="Z1049" s="420"/>
      <c r="AA1049" s="211"/>
      <c r="AB1049" s="420"/>
    </row>
    <row r="1050" spans="1:28" ht="22.5" customHeight="1">
      <c r="A1050" s="403" t="s">
        <v>5169</v>
      </c>
      <c r="B1050" s="403"/>
      <c r="C1050" s="404" t="s">
        <v>51</v>
      </c>
      <c r="D1050" s="405">
        <v>45694.367685185185</v>
      </c>
      <c r="E1050" s="406" t="str">
        <f t="shared" si="12"/>
        <v>โรง001047</v>
      </c>
      <c r="F1050" s="407" t="s">
        <v>1123</v>
      </c>
      <c r="G1050" s="426" t="s">
        <v>2736</v>
      </c>
      <c r="H1050" s="409"/>
      <c r="I1050" s="410"/>
      <c r="J1050" s="411"/>
      <c r="K1050" s="408" t="s">
        <v>5170</v>
      </c>
      <c r="L1050" s="412" t="s">
        <v>5171</v>
      </c>
      <c r="M1050" s="413"/>
      <c r="N1050" s="414" t="s">
        <v>57</v>
      </c>
      <c r="O1050" s="415" t="s">
        <v>144</v>
      </c>
      <c r="P1050" s="416" t="s">
        <v>201</v>
      </c>
      <c r="Q1050" s="208"/>
      <c r="R1050" s="272"/>
      <c r="S1050" s="417" t="s">
        <v>4797</v>
      </c>
      <c r="T1050" s="417" t="s">
        <v>1233</v>
      </c>
      <c r="U1050" s="415"/>
      <c r="V1050" s="211" t="s">
        <v>5172</v>
      </c>
      <c r="W1050" s="418">
        <v>45694.367685185185</v>
      </c>
      <c r="X1050" s="419"/>
      <c r="Y1050" s="419" t="str">
        <f t="shared" ca="1" si="13"/>
        <v>0 วัน 0 ชั่วโมง</v>
      </c>
      <c r="Z1050" s="420"/>
      <c r="AA1050" s="211" t="s">
        <v>5173</v>
      </c>
      <c r="AB1050" s="420"/>
    </row>
    <row r="1051" spans="1:28" ht="22.5" customHeight="1">
      <c r="A1051" s="403" t="s">
        <v>5174</v>
      </c>
      <c r="B1051" s="403"/>
      <c r="C1051" s="404" t="s">
        <v>51</v>
      </c>
      <c r="D1051" s="405">
        <v>45694.383321759262</v>
      </c>
      <c r="E1051" s="406" t="str">
        <f t="shared" si="12"/>
        <v>TRU001048</v>
      </c>
      <c r="F1051" s="407" t="b">
        <v>1</v>
      </c>
      <c r="G1051" s="426" t="s">
        <v>2736</v>
      </c>
      <c r="H1051" s="409"/>
      <c r="I1051" s="410"/>
      <c r="J1051" s="411"/>
      <c r="K1051" s="408" t="s">
        <v>5175</v>
      </c>
      <c r="L1051" s="412" t="s">
        <v>5176</v>
      </c>
      <c r="M1051" s="413"/>
      <c r="N1051" s="414" t="s">
        <v>71</v>
      </c>
      <c r="O1051" s="415" t="s">
        <v>144</v>
      </c>
      <c r="P1051" s="416" t="s">
        <v>4375</v>
      </c>
      <c r="Q1051" s="208"/>
      <c r="R1051" s="272"/>
      <c r="S1051" s="417"/>
      <c r="T1051" s="417"/>
      <c r="U1051" s="415"/>
      <c r="V1051" s="211"/>
      <c r="W1051" s="418">
        <v>45694.383321759262</v>
      </c>
      <c r="X1051" s="419"/>
      <c r="Y1051" s="419" t="str">
        <f t="shared" ca="1" si="13"/>
        <v>0 วัน 0 ชั่วโมง</v>
      </c>
      <c r="Z1051" s="420"/>
      <c r="AA1051" s="211"/>
      <c r="AB1051" s="420"/>
    </row>
    <row r="1052" spans="1:28" ht="22.5" customHeight="1">
      <c r="A1052" s="403" t="s">
        <v>5177</v>
      </c>
      <c r="B1052" s="403"/>
      <c r="C1052" s="404"/>
      <c r="D1052" s="405">
        <v>45694.412824074076</v>
      </c>
      <c r="E1052" s="406" t="str">
        <f t="shared" si="12"/>
        <v>ADI001049</v>
      </c>
      <c r="F1052" s="407" t="s">
        <v>846</v>
      </c>
      <c r="G1052" s="408" t="s">
        <v>82</v>
      </c>
      <c r="H1052" s="409"/>
      <c r="I1052" s="410"/>
      <c r="J1052" s="411"/>
      <c r="K1052" s="408" t="s">
        <v>5178</v>
      </c>
      <c r="L1052" s="412" t="s">
        <v>5179</v>
      </c>
      <c r="M1052" s="413"/>
      <c r="N1052" s="414" t="s">
        <v>71</v>
      </c>
      <c r="O1052" s="415" t="s">
        <v>144</v>
      </c>
      <c r="P1052" s="416" t="s">
        <v>156</v>
      </c>
      <c r="Q1052" s="208"/>
      <c r="R1052" s="272"/>
      <c r="S1052" s="417" t="s">
        <v>5180</v>
      </c>
      <c r="T1052" s="417" t="s">
        <v>2950</v>
      </c>
      <c r="U1052" s="415"/>
      <c r="V1052" s="211" t="s">
        <v>5181</v>
      </c>
      <c r="W1052" s="418">
        <v>45694.412824074076</v>
      </c>
      <c r="X1052" s="419"/>
      <c r="Y1052" s="419" t="str">
        <f t="shared" ca="1" si="13"/>
        <v>0 วัน 0 ชั่วโมง</v>
      </c>
      <c r="Z1052" s="420"/>
      <c r="AA1052" s="211"/>
      <c r="AB1052" s="420"/>
    </row>
    <row r="1053" spans="1:28" ht="22.5" customHeight="1">
      <c r="A1053" s="403" t="s">
        <v>5182</v>
      </c>
      <c r="B1053" s="403"/>
      <c r="C1053" s="404" t="s">
        <v>51</v>
      </c>
      <c r="D1053" s="405">
        <v>45694.435127314813</v>
      </c>
      <c r="E1053" s="406" t="str">
        <f t="shared" si="12"/>
        <v>เมเ001050</v>
      </c>
      <c r="F1053" s="407" t="s">
        <v>1106</v>
      </c>
      <c r="G1053" s="408" t="s">
        <v>3844</v>
      </c>
      <c r="H1053" s="409"/>
      <c r="I1053" s="410"/>
      <c r="J1053" s="411"/>
      <c r="K1053" s="408" t="s">
        <v>5183</v>
      </c>
      <c r="L1053" s="412" t="s">
        <v>5184</v>
      </c>
      <c r="M1053" s="413"/>
      <c r="N1053" s="414" t="s">
        <v>71</v>
      </c>
      <c r="O1053" s="415" t="s">
        <v>144</v>
      </c>
      <c r="P1053" s="416" t="s">
        <v>4411</v>
      </c>
      <c r="Q1053" s="208"/>
      <c r="R1053" s="272"/>
      <c r="S1053" s="417"/>
      <c r="T1053" s="417"/>
      <c r="U1053" s="415"/>
      <c r="V1053" s="211"/>
      <c r="W1053" s="418">
        <v>45694.435127314813</v>
      </c>
      <c r="X1053" s="419"/>
      <c r="Y1053" s="419" t="str">
        <f t="shared" ca="1" si="13"/>
        <v>0 วัน 0 ชั่วโมง</v>
      </c>
      <c r="Z1053" s="420"/>
      <c r="AA1053" s="211"/>
      <c r="AB1053" s="420"/>
    </row>
    <row r="1054" spans="1:28" ht="22.5" customHeight="1">
      <c r="A1054" s="403" t="s">
        <v>5185</v>
      </c>
      <c r="B1054" s="403"/>
      <c r="C1054" s="404" t="s">
        <v>51</v>
      </c>
      <c r="D1054" s="405">
        <v>45694.546886574077</v>
      </c>
      <c r="E1054" s="406" t="str">
        <f t="shared" si="12"/>
        <v>BMN001051</v>
      </c>
      <c r="F1054" s="407" t="s">
        <v>112</v>
      </c>
      <c r="G1054" s="408" t="s">
        <v>5186</v>
      </c>
      <c r="H1054" s="409"/>
      <c r="I1054" s="410"/>
      <c r="J1054" s="411"/>
      <c r="K1054" s="408" t="s">
        <v>5187</v>
      </c>
      <c r="L1054" s="412" t="s">
        <v>5188</v>
      </c>
      <c r="M1054" s="413"/>
      <c r="N1054" s="414" t="s">
        <v>57</v>
      </c>
      <c r="O1054" s="415" t="s">
        <v>144</v>
      </c>
      <c r="P1054" s="416"/>
      <c r="Q1054" s="208"/>
      <c r="R1054" s="272"/>
      <c r="S1054" s="417" t="s">
        <v>5189</v>
      </c>
      <c r="T1054" s="417" t="s">
        <v>3026</v>
      </c>
      <c r="U1054" s="415"/>
      <c r="V1054" s="211" t="s">
        <v>5190</v>
      </c>
      <c r="W1054" s="418">
        <v>45694.546886574077</v>
      </c>
      <c r="X1054" s="419"/>
      <c r="Y1054" s="419" t="str">
        <f t="shared" ca="1" si="13"/>
        <v>0 วัน 0 ชั่วโมง</v>
      </c>
      <c r="Z1054" s="420"/>
      <c r="AA1054" s="211"/>
      <c r="AB1054" s="420"/>
    </row>
    <row r="1055" spans="1:28" ht="22.5" customHeight="1">
      <c r="A1055" s="403" t="s">
        <v>5191</v>
      </c>
      <c r="B1055" s="403"/>
      <c r="C1055" s="404" t="s">
        <v>51</v>
      </c>
      <c r="D1055" s="405">
        <v>45694.550451388888</v>
      </c>
      <c r="E1055" s="406" t="str">
        <f t="shared" si="12"/>
        <v>DIO001052</v>
      </c>
      <c r="F1055" s="407" t="s">
        <v>904</v>
      </c>
      <c r="G1055" s="408" t="s">
        <v>1038</v>
      </c>
      <c r="H1055" s="409"/>
      <c r="I1055" s="410"/>
      <c r="J1055" s="411"/>
      <c r="K1055" s="408" t="s">
        <v>5192</v>
      </c>
      <c r="L1055" s="412" t="s">
        <v>5193</v>
      </c>
      <c r="M1055" s="413"/>
      <c r="N1055" s="414" t="s">
        <v>4756</v>
      </c>
      <c r="O1055" s="415" t="s">
        <v>144</v>
      </c>
      <c r="P1055" s="416" t="s">
        <v>292</v>
      </c>
      <c r="Q1055" s="208"/>
      <c r="R1055" s="272"/>
      <c r="S1055" s="417" t="s">
        <v>5194</v>
      </c>
      <c r="T1055" s="417" t="s">
        <v>3026</v>
      </c>
      <c r="U1055" s="415"/>
      <c r="V1055" s="211"/>
      <c r="W1055" s="418">
        <v>45694.550451388888</v>
      </c>
      <c r="X1055" s="419"/>
      <c r="Y1055" s="419" t="str">
        <f t="shared" ca="1" si="13"/>
        <v>0 วัน 0 ชั่วโมง</v>
      </c>
      <c r="Z1055" s="420"/>
      <c r="AA1055" s="211"/>
      <c r="AB1055" s="420"/>
    </row>
    <row r="1056" spans="1:28" ht="22.5" customHeight="1">
      <c r="A1056" s="403" t="s">
        <v>5195</v>
      </c>
      <c r="B1056" s="403"/>
      <c r="C1056" s="404"/>
      <c r="D1056" s="405">
        <v>45694.552511574075</v>
      </c>
      <c r="E1056" s="406" t="str">
        <f t="shared" si="12"/>
        <v>DIO001053</v>
      </c>
      <c r="F1056" s="407" t="s">
        <v>904</v>
      </c>
      <c r="G1056" s="408" t="s">
        <v>1170</v>
      </c>
      <c r="H1056" s="409"/>
      <c r="I1056" s="410"/>
      <c r="J1056" s="411"/>
      <c r="K1056" s="408" t="s">
        <v>5196</v>
      </c>
      <c r="L1056" s="412"/>
      <c r="M1056" s="413"/>
      <c r="N1056" s="414" t="s">
        <v>4756</v>
      </c>
      <c r="O1056" s="415" t="s">
        <v>144</v>
      </c>
      <c r="P1056" s="416" t="s">
        <v>292</v>
      </c>
      <c r="Q1056" s="208"/>
      <c r="R1056" s="272"/>
      <c r="S1056" s="417"/>
      <c r="T1056" s="417"/>
      <c r="U1056" s="415"/>
      <c r="V1056" s="211"/>
      <c r="W1056" s="418">
        <v>45694.552511574075</v>
      </c>
      <c r="X1056" s="419"/>
      <c r="Y1056" s="419" t="str">
        <f t="shared" ca="1" si="13"/>
        <v>0 วัน 0 ชั่วโมง</v>
      </c>
      <c r="Z1056" s="420"/>
      <c r="AA1056" s="211"/>
      <c r="AB1056" s="420"/>
    </row>
    <row r="1057" spans="1:28" ht="22.5" customHeight="1">
      <c r="A1057" s="403" t="s">
        <v>5197</v>
      </c>
      <c r="B1057" s="403"/>
      <c r="C1057" s="404" t="s">
        <v>51</v>
      </c>
      <c r="D1057" s="405">
        <v>45694.586851851855</v>
      </c>
      <c r="E1057" s="406" t="str">
        <f t="shared" si="12"/>
        <v>TKC001054</v>
      </c>
      <c r="F1057" s="407" t="s">
        <v>687</v>
      </c>
      <c r="G1057" s="408" t="s">
        <v>1001</v>
      </c>
      <c r="H1057" s="409"/>
      <c r="I1057" s="410" t="s">
        <v>5198</v>
      </c>
      <c r="J1057" s="421" t="s">
        <v>5199</v>
      </c>
      <c r="K1057" s="408" t="s">
        <v>5200</v>
      </c>
      <c r="L1057" s="412" t="s">
        <v>5201</v>
      </c>
      <c r="M1057" s="413"/>
      <c r="N1057" s="414" t="s">
        <v>4756</v>
      </c>
      <c r="O1057" s="415" t="s">
        <v>144</v>
      </c>
      <c r="P1057" s="416" t="s">
        <v>4531</v>
      </c>
      <c r="Q1057" s="208"/>
      <c r="R1057" s="272"/>
      <c r="S1057" s="417"/>
      <c r="T1057" s="417"/>
      <c r="U1057" s="415"/>
      <c r="V1057" s="211"/>
      <c r="W1057" s="418">
        <v>45694.586851851855</v>
      </c>
      <c r="X1057" s="419"/>
      <c r="Y1057" s="419" t="str">
        <f t="shared" ca="1" si="13"/>
        <v>0 วัน 0 ชั่วโมง</v>
      </c>
      <c r="Z1057" s="420"/>
      <c r="AA1057" s="211" t="s">
        <v>5202</v>
      </c>
      <c r="AB1057" s="420"/>
    </row>
    <row r="1058" spans="1:28" ht="22.5" customHeight="1">
      <c r="A1058" s="403" t="s">
        <v>5203</v>
      </c>
      <c r="B1058" s="403"/>
      <c r="C1058" s="404"/>
      <c r="D1058" s="405">
        <v>45695.336712962962</v>
      </c>
      <c r="E1058" s="406" t="str">
        <f t="shared" si="12"/>
        <v>คอม001055</v>
      </c>
      <c r="F1058" s="407" t="s">
        <v>1066</v>
      </c>
      <c r="G1058" s="408" t="s">
        <v>5204</v>
      </c>
      <c r="H1058" s="409"/>
      <c r="I1058" s="410"/>
      <c r="J1058" s="411"/>
      <c r="K1058" s="408" t="s">
        <v>5205</v>
      </c>
      <c r="L1058" s="412" t="s">
        <v>5206</v>
      </c>
      <c r="M1058" s="413"/>
      <c r="N1058" s="414" t="s">
        <v>5207</v>
      </c>
      <c r="O1058" s="415" t="s">
        <v>466</v>
      </c>
      <c r="P1058" s="416"/>
      <c r="Q1058" s="208"/>
      <c r="R1058" s="272"/>
      <c r="S1058" s="417" t="s">
        <v>466</v>
      </c>
      <c r="T1058" s="417" t="s">
        <v>466</v>
      </c>
      <c r="U1058" s="415"/>
      <c r="V1058" s="211" t="s">
        <v>5208</v>
      </c>
      <c r="W1058" s="418">
        <v>45695.336712962962</v>
      </c>
      <c r="X1058" s="419"/>
      <c r="Y1058" s="419" t="str">
        <f t="shared" ca="1" si="13"/>
        <v>0 วัน 0 ชั่วโมง</v>
      </c>
      <c r="Z1058" s="420"/>
      <c r="AA1058" s="211"/>
      <c r="AB1058" s="420"/>
    </row>
    <row r="1059" spans="1:28" ht="22.5" customHeight="1">
      <c r="A1059" s="403" t="s">
        <v>5209</v>
      </c>
      <c r="B1059" s="403"/>
      <c r="C1059" s="404" t="s">
        <v>51</v>
      </c>
      <c r="D1059" s="405">
        <v>45695.347210648149</v>
      </c>
      <c r="E1059" s="406" t="str">
        <f t="shared" si="12"/>
        <v>TRU001056</v>
      </c>
      <c r="F1059" s="407" t="b">
        <v>1</v>
      </c>
      <c r="G1059" s="408" t="s">
        <v>3603</v>
      </c>
      <c r="H1059" s="409"/>
      <c r="I1059" s="410"/>
      <c r="J1059" s="411"/>
      <c r="K1059" s="408" t="s">
        <v>5210</v>
      </c>
      <c r="L1059" s="412" t="s">
        <v>5211</v>
      </c>
      <c r="M1059" s="413"/>
      <c r="N1059" s="414" t="s">
        <v>71</v>
      </c>
      <c r="O1059" s="415" t="s">
        <v>144</v>
      </c>
      <c r="P1059" s="416" t="s">
        <v>2814</v>
      </c>
      <c r="Q1059" s="208"/>
      <c r="R1059" s="272"/>
      <c r="S1059" s="417"/>
      <c r="T1059" s="417"/>
      <c r="U1059" s="415"/>
      <c r="V1059" s="211"/>
      <c r="W1059" s="418">
        <v>45695.347210648149</v>
      </c>
      <c r="X1059" s="419"/>
      <c r="Y1059" s="419" t="str">
        <f t="shared" ca="1" si="13"/>
        <v>0 วัน 0 ชั่วโมง</v>
      </c>
      <c r="Z1059" s="420"/>
      <c r="AA1059" s="211"/>
      <c r="AB1059" s="420"/>
    </row>
    <row r="1060" spans="1:28" ht="22.5" customHeight="1">
      <c r="A1060" s="403" t="s">
        <v>5212</v>
      </c>
      <c r="B1060" s="403"/>
      <c r="C1060" s="404" t="s">
        <v>51</v>
      </c>
      <c r="D1060" s="405">
        <v>45695.349178240744</v>
      </c>
      <c r="E1060" s="406" t="str">
        <f t="shared" si="12"/>
        <v>TRU001057</v>
      </c>
      <c r="F1060" s="407" t="b">
        <v>1</v>
      </c>
      <c r="G1060" s="408" t="s">
        <v>3603</v>
      </c>
      <c r="H1060" s="409"/>
      <c r="I1060" s="410"/>
      <c r="J1060" s="411"/>
      <c r="K1060" s="408" t="s">
        <v>5213</v>
      </c>
      <c r="L1060" s="412" t="s">
        <v>5214</v>
      </c>
      <c r="M1060" s="413"/>
      <c r="N1060" s="414" t="s">
        <v>2657</v>
      </c>
      <c r="O1060" s="415" t="s">
        <v>144</v>
      </c>
      <c r="P1060" s="416" t="s">
        <v>2814</v>
      </c>
      <c r="Q1060" s="208"/>
      <c r="R1060" s="272"/>
      <c r="S1060" s="417"/>
      <c r="T1060" s="417"/>
      <c r="U1060" s="415"/>
      <c r="V1060" s="211"/>
      <c r="W1060" s="418">
        <v>45695.349178240744</v>
      </c>
      <c r="X1060" s="419"/>
      <c r="Y1060" s="419" t="str">
        <f t="shared" ca="1" si="13"/>
        <v>0 วัน 0 ชั่วโมง</v>
      </c>
      <c r="Z1060" s="420"/>
      <c r="AA1060" s="211"/>
      <c r="AB1060" s="420"/>
    </row>
    <row r="1061" spans="1:28" ht="22.5" customHeight="1">
      <c r="A1061" s="424" t="s">
        <v>5215</v>
      </c>
      <c r="B1061" s="403"/>
      <c r="C1061" s="404" t="s">
        <v>51</v>
      </c>
      <c r="D1061" s="405">
        <v>45695.350810185184</v>
      </c>
      <c r="E1061" s="406" t="str">
        <f t="shared" si="12"/>
        <v>DTA001058</v>
      </c>
      <c r="F1061" s="407" t="s">
        <v>543</v>
      </c>
      <c r="G1061" s="426" t="s">
        <v>2736</v>
      </c>
      <c r="H1061" s="409"/>
      <c r="I1061" s="410" t="s">
        <v>2288</v>
      </c>
      <c r="J1061" s="421" t="s">
        <v>5216</v>
      </c>
      <c r="K1061" s="408" t="s">
        <v>5217</v>
      </c>
      <c r="L1061" s="412" t="s">
        <v>5218</v>
      </c>
      <c r="M1061" s="413"/>
      <c r="N1061" s="414" t="s">
        <v>71</v>
      </c>
      <c r="O1061" s="415" t="s">
        <v>144</v>
      </c>
      <c r="P1061" s="416" t="s">
        <v>2814</v>
      </c>
      <c r="Q1061" s="208"/>
      <c r="R1061" s="272"/>
      <c r="S1061" s="417"/>
      <c r="T1061" s="417"/>
      <c r="U1061" s="415"/>
      <c r="V1061" s="211"/>
      <c r="W1061" s="418">
        <v>45695.350810185184</v>
      </c>
      <c r="X1061" s="419"/>
      <c r="Y1061" s="419" t="str">
        <f t="shared" ca="1" si="13"/>
        <v>0 วัน 0 ชั่วโมง</v>
      </c>
      <c r="Z1061" s="420"/>
      <c r="AA1061" s="211" t="s">
        <v>5219</v>
      </c>
      <c r="AB1061" s="420"/>
    </row>
    <row r="1062" spans="1:28" ht="22.5" customHeight="1">
      <c r="A1062" s="403" t="s">
        <v>5220</v>
      </c>
      <c r="B1062" s="403"/>
      <c r="C1062" s="404" t="s">
        <v>51</v>
      </c>
      <c r="D1062" s="405">
        <v>45695.436053240737</v>
      </c>
      <c r="E1062" s="406" t="str">
        <f t="shared" si="12"/>
        <v>BMN001059</v>
      </c>
      <c r="F1062" s="407" t="s">
        <v>112</v>
      </c>
      <c r="G1062" s="408" t="s">
        <v>2285</v>
      </c>
      <c r="H1062" s="409"/>
      <c r="I1062" s="410"/>
      <c r="J1062" s="411"/>
      <c r="K1062" s="408" t="s">
        <v>5221</v>
      </c>
      <c r="L1062" s="412" t="s">
        <v>5222</v>
      </c>
      <c r="M1062" s="413"/>
      <c r="N1062" s="414" t="s">
        <v>57</v>
      </c>
      <c r="O1062" s="415" t="s">
        <v>144</v>
      </c>
      <c r="P1062" s="416" t="s">
        <v>156</v>
      </c>
      <c r="Q1062" s="208"/>
      <c r="R1062" s="272"/>
      <c r="S1062" s="417" t="s">
        <v>5223</v>
      </c>
      <c r="T1062" s="417" t="s">
        <v>5224</v>
      </c>
      <c r="U1062" s="415"/>
      <c r="V1062" s="211" t="s">
        <v>5225</v>
      </c>
      <c r="W1062" s="418">
        <v>45695.436053240737</v>
      </c>
      <c r="X1062" s="419"/>
      <c r="Y1062" s="419" t="str">
        <f t="shared" ca="1" si="13"/>
        <v>0 วัน 0 ชั่วโมง</v>
      </c>
      <c r="Z1062" s="420"/>
      <c r="AA1062" s="211"/>
      <c r="AB1062" s="420"/>
    </row>
    <row r="1063" spans="1:28" ht="22.5" customHeight="1">
      <c r="A1063" s="403" t="s">
        <v>5226</v>
      </c>
      <c r="B1063" s="403"/>
      <c r="C1063" s="404"/>
      <c r="D1063" s="405">
        <v>45695.438750000001</v>
      </c>
      <c r="E1063" s="406" t="str">
        <f t="shared" si="12"/>
        <v>TRU001060</v>
      </c>
      <c r="F1063" s="407" t="b">
        <v>1</v>
      </c>
      <c r="G1063" s="408" t="s">
        <v>2993</v>
      </c>
      <c r="H1063" s="409"/>
      <c r="I1063" s="410"/>
      <c r="J1063" s="411"/>
      <c r="K1063" s="408" t="s">
        <v>5227</v>
      </c>
      <c r="L1063" s="412" t="s">
        <v>5228</v>
      </c>
      <c r="M1063" s="413"/>
      <c r="N1063" s="414" t="s">
        <v>71</v>
      </c>
      <c r="O1063" s="415" t="s">
        <v>144</v>
      </c>
      <c r="P1063" s="416" t="s">
        <v>2814</v>
      </c>
      <c r="Q1063" s="208"/>
      <c r="R1063" s="272"/>
      <c r="S1063" s="417"/>
      <c r="T1063" s="417"/>
      <c r="U1063" s="415"/>
      <c r="V1063" s="211"/>
      <c r="W1063" s="418">
        <v>45695.438750000001</v>
      </c>
      <c r="X1063" s="419"/>
      <c r="Y1063" s="419" t="str">
        <f t="shared" ca="1" si="13"/>
        <v>0 วัน 0 ชั่วโมง</v>
      </c>
      <c r="Z1063" s="420"/>
      <c r="AA1063" s="211"/>
      <c r="AB1063" s="420"/>
    </row>
    <row r="1064" spans="1:28" ht="22.5" customHeight="1">
      <c r="A1064" s="403" t="s">
        <v>5229</v>
      </c>
      <c r="B1064" s="403"/>
      <c r="C1064" s="404" t="s">
        <v>51</v>
      </c>
      <c r="D1064" s="405">
        <v>45695.441446759258</v>
      </c>
      <c r="E1064" s="406" t="str">
        <f t="shared" si="12"/>
        <v>ALD001061</v>
      </c>
      <c r="F1064" s="407" t="s">
        <v>749</v>
      </c>
      <c r="G1064" s="408" t="s">
        <v>3393</v>
      </c>
      <c r="H1064" s="409"/>
      <c r="I1064" s="410"/>
      <c r="J1064" s="411"/>
      <c r="K1064" s="408" t="s">
        <v>5230</v>
      </c>
      <c r="L1064" s="412"/>
      <c r="M1064" s="413"/>
      <c r="N1064" s="414" t="s">
        <v>71</v>
      </c>
      <c r="O1064" s="415" t="s">
        <v>144</v>
      </c>
      <c r="P1064" s="416" t="s">
        <v>2814</v>
      </c>
      <c r="Q1064" s="208"/>
      <c r="R1064" s="272"/>
      <c r="S1064" s="417"/>
      <c r="T1064" s="417"/>
      <c r="U1064" s="415"/>
      <c r="V1064" s="211"/>
      <c r="W1064" s="418">
        <v>45695.441446759258</v>
      </c>
      <c r="X1064" s="419"/>
      <c r="Y1064" s="419" t="str">
        <f t="shared" ca="1" si="13"/>
        <v>0 วัน 0 ชั่วโมง</v>
      </c>
      <c r="Z1064" s="420"/>
      <c r="AA1064" s="211"/>
      <c r="AB1064" s="420"/>
    </row>
    <row r="1065" spans="1:28" ht="22.5" customHeight="1">
      <c r="A1065" s="403" t="s">
        <v>5231</v>
      </c>
      <c r="B1065" s="403"/>
      <c r="C1065" s="404"/>
      <c r="D1065" s="405">
        <v>45695.442199074074</v>
      </c>
      <c r="E1065" s="406" t="str">
        <f t="shared" si="12"/>
        <v>ALD001062</v>
      </c>
      <c r="F1065" s="407" t="s">
        <v>749</v>
      </c>
      <c r="G1065" s="408" t="s">
        <v>4470</v>
      </c>
      <c r="H1065" s="409"/>
      <c r="I1065" s="410"/>
      <c r="J1065" s="411"/>
      <c r="K1065" s="408" t="s">
        <v>5232</v>
      </c>
      <c r="L1065" s="412"/>
      <c r="M1065" s="413"/>
      <c r="N1065" s="414" t="s">
        <v>71</v>
      </c>
      <c r="O1065" s="415" t="s">
        <v>144</v>
      </c>
      <c r="P1065" s="416" t="s">
        <v>2814</v>
      </c>
      <c r="Q1065" s="208"/>
      <c r="R1065" s="272"/>
      <c r="S1065" s="417"/>
      <c r="T1065" s="417"/>
      <c r="U1065" s="415"/>
      <c r="V1065" s="211"/>
      <c r="W1065" s="418">
        <v>45695.442199074074</v>
      </c>
      <c r="X1065" s="419"/>
      <c r="Y1065" s="419" t="str">
        <f t="shared" ca="1" si="13"/>
        <v>0 วัน 0 ชั่วโมง</v>
      </c>
      <c r="Z1065" s="420"/>
      <c r="AA1065" s="211"/>
      <c r="AB1065" s="420"/>
    </row>
    <row r="1066" spans="1:28" ht="22.5" customHeight="1">
      <c r="A1066" s="403" t="s">
        <v>5233</v>
      </c>
      <c r="B1066" s="403"/>
      <c r="C1066" s="404" t="s">
        <v>51</v>
      </c>
      <c r="D1066" s="405">
        <v>45695.448368055557</v>
      </c>
      <c r="E1066" s="406" t="str">
        <f t="shared" si="12"/>
        <v>RIC001063</v>
      </c>
      <c r="F1066" s="407" t="s">
        <v>284</v>
      </c>
      <c r="G1066" s="408" t="s">
        <v>5234</v>
      </c>
      <c r="H1066" s="409"/>
      <c r="I1066" s="410"/>
      <c r="J1066" s="411"/>
      <c r="K1066" s="408" t="s">
        <v>5235</v>
      </c>
      <c r="L1066" s="412"/>
      <c r="M1066" s="413"/>
      <c r="N1066" s="414" t="s">
        <v>71</v>
      </c>
      <c r="O1066" s="415" t="s">
        <v>144</v>
      </c>
      <c r="P1066" s="416" t="s">
        <v>4375</v>
      </c>
      <c r="Q1066" s="208"/>
      <c r="R1066" s="272"/>
      <c r="S1066" s="417"/>
      <c r="T1066" s="417"/>
      <c r="U1066" s="415"/>
      <c r="V1066" s="211"/>
      <c r="W1066" s="418">
        <v>45695.448368055557</v>
      </c>
      <c r="X1066" s="419"/>
      <c r="Y1066" s="419" t="str">
        <f t="shared" ca="1" si="13"/>
        <v>0 วัน 0 ชั่วโมง</v>
      </c>
      <c r="Z1066" s="420"/>
      <c r="AA1066" s="211"/>
      <c r="AB1066" s="420"/>
    </row>
    <row r="1067" spans="1:28" ht="22.5" customHeight="1">
      <c r="A1067" s="403" t="s">
        <v>5236</v>
      </c>
      <c r="B1067" s="403"/>
      <c r="C1067" s="404"/>
      <c r="D1067" s="405">
        <v>45695.57708333333</v>
      </c>
      <c r="E1067" s="406" t="str">
        <f t="shared" si="12"/>
        <v>TRU001064</v>
      </c>
      <c r="F1067" s="407" t="b">
        <v>1</v>
      </c>
      <c r="G1067" s="408" t="s">
        <v>403</v>
      </c>
      <c r="H1067" s="409"/>
      <c r="I1067" s="410" t="s">
        <v>314</v>
      </c>
      <c r="J1067" s="421" t="s">
        <v>315</v>
      </c>
      <c r="K1067" s="408" t="s">
        <v>1882</v>
      </c>
      <c r="L1067" s="412" t="s">
        <v>5237</v>
      </c>
      <c r="M1067" s="413"/>
      <c r="N1067" s="414" t="s">
        <v>57</v>
      </c>
      <c r="O1067" s="415" t="s">
        <v>144</v>
      </c>
      <c r="P1067" s="416"/>
      <c r="Q1067" s="208"/>
      <c r="R1067" s="272"/>
      <c r="S1067" s="417" t="s">
        <v>68</v>
      </c>
      <c r="T1067" s="417" t="s">
        <v>302</v>
      </c>
      <c r="U1067" s="415"/>
      <c r="V1067" s="211"/>
      <c r="W1067" s="418">
        <v>45695.57708333333</v>
      </c>
      <c r="X1067" s="419"/>
      <c r="Y1067" s="419" t="str">
        <f t="shared" ca="1" si="13"/>
        <v>0 วัน 0 ชั่วโมง</v>
      </c>
      <c r="Z1067" s="420"/>
      <c r="AA1067" s="211"/>
      <c r="AB1067" s="420"/>
    </row>
    <row r="1068" spans="1:28" ht="22.5" customHeight="1">
      <c r="A1068" s="403" t="s">
        <v>5238</v>
      </c>
      <c r="B1068" s="403"/>
      <c r="C1068" s="404" t="s">
        <v>51</v>
      </c>
      <c r="D1068" s="405">
        <v>45695.626701388886</v>
      </c>
      <c r="E1068" s="406" t="str">
        <f t="shared" si="12"/>
        <v>เมเ001065</v>
      </c>
      <c r="F1068" s="407" t="s">
        <v>1106</v>
      </c>
      <c r="G1068" s="408" t="s">
        <v>5239</v>
      </c>
      <c r="H1068" s="409"/>
      <c r="I1068" s="410"/>
      <c r="J1068" s="411"/>
      <c r="K1068" s="408" t="s">
        <v>5240</v>
      </c>
      <c r="L1068" s="412" t="s">
        <v>5241</v>
      </c>
      <c r="M1068" s="413"/>
      <c r="N1068" s="414" t="s">
        <v>71</v>
      </c>
      <c r="O1068" s="415" t="s">
        <v>144</v>
      </c>
      <c r="P1068" s="416" t="s">
        <v>292</v>
      </c>
      <c r="Q1068" s="208"/>
      <c r="R1068" s="272"/>
      <c r="S1068" s="417" t="s">
        <v>2950</v>
      </c>
      <c r="T1068" s="417" t="s">
        <v>302</v>
      </c>
      <c r="U1068" s="415"/>
      <c r="V1068" s="211" t="s">
        <v>5242</v>
      </c>
      <c r="W1068" s="418">
        <v>45695.626701388886</v>
      </c>
      <c r="X1068" s="419"/>
      <c r="Y1068" s="419" t="str">
        <f t="shared" ca="1" si="13"/>
        <v>0 วัน 0 ชั่วโมง</v>
      </c>
      <c r="Z1068" s="420"/>
      <c r="AA1068" s="211"/>
      <c r="AB1068" s="420"/>
    </row>
    <row r="1069" spans="1:28" ht="22.5" customHeight="1">
      <c r="A1069" s="403" t="s">
        <v>5243</v>
      </c>
      <c r="B1069" s="403"/>
      <c r="C1069" s="404" t="s">
        <v>51</v>
      </c>
      <c r="D1069" s="405">
        <v>45695.636840277781</v>
      </c>
      <c r="E1069" s="406" t="str">
        <f t="shared" si="12"/>
        <v>TRU001066</v>
      </c>
      <c r="F1069" s="407" t="b">
        <v>1</v>
      </c>
      <c r="G1069" s="426" t="s">
        <v>2736</v>
      </c>
      <c r="H1069" s="409"/>
      <c r="I1069" s="410"/>
      <c r="J1069" s="411"/>
      <c r="K1069" s="408" t="s">
        <v>5244</v>
      </c>
      <c r="L1069" s="412" t="s">
        <v>5245</v>
      </c>
      <c r="M1069" s="413"/>
      <c r="N1069" s="414" t="s">
        <v>71</v>
      </c>
      <c r="O1069" s="415" t="s">
        <v>144</v>
      </c>
      <c r="P1069" s="416" t="s">
        <v>2814</v>
      </c>
      <c r="Q1069" s="208"/>
      <c r="R1069" s="272"/>
      <c r="S1069" s="417"/>
      <c r="T1069" s="417"/>
      <c r="U1069" s="415"/>
      <c r="V1069" s="211"/>
      <c r="W1069" s="418">
        <v>45695.636840277781</v>
      </c>
      <c r="X1069" s="419"/>
      <c r="Y1069" s="419" t="str">
        <f t="shared" ca="1" si="13"/>
        <v>0 วัน 0 ชั่วโมง</v>
      </c>
      <c r="Z1069" s="420"/>
      <c r="AA1069" s="211"/>
      <c r="AB1069" s="420"/>
    </row>
    <row r="1070" spans="1:28" ht="22.5" customHeight="1">
      <c r="A1070" s="403" t="s">
        <v>5246</v>
      </c>
      <c r="B1070" s="424" t="s">
        <v>5247</v>
      </c>
      <c r="C1070" s="404" t="s">
        <v>51</v>
      </c>
      <c r="D1070" s="405">
        <v>45695.659467592595</v>
      </c>
      <c r="E1070" s="406" t="str">
        <f t="shared" si="12"/>
        <v>TRU001067</v>
      </c>
      <c r="F1070" s="407" t="b">
        <v>1</v>
      </c>
      <c r="G1070" s="408" t="s">
        <v>424</v>
      </c>
      <c r="H1070" s="409"/>
      <c r="I1070" s="410" t="s">
        <v>5248</v>
      </c>
      <c r="J1070" s="421" t="s">
        <v>3283</v>
      </c>
      <c r="K1070" s="408" t="s">
        <v>5249</v>
      </c>
      <c r="L1070" s="412" t="s">
        <v>5250</v>
      </c>
      <c r="M1070" s="413"/>
      <c r="N1070" s="414" t="s">
        <v>67</v>
      </c>
      <c r="O1070" s="415" t="s">
        <v>144</v>
      </c>
      <c r="P1070" s="416" t="s">
        <v>156</v>
      </c>
      <c r="Q1070" s="208"/>
      <c r="R1070" s="272"/>
      <c r="S1070" s="417" t="s">
        <v>5251</v>
      </c>
      <c r="T1070" s="417" t="s">
        <v>2625</v>
      </c>
      <c r="U1070" s="415"/>
      <c r="V1070" s="211" t="s">
        <v>5252</v>
      </c>
      <c r="W1070" s="418">
        <v>45695.659467592595</v>
      </c>
      <c r="X1070" s="419"/>
      <c r="Y1070" s="419" t="str">
        <f t="shared" ca="1" si="13"/>
        <v>0 วัน 0 ชั่วโมง</v>
      </c>
      <c r="Z1070" s="420"/>
      <c r="AA1070" s="211"/>
      <c r="AB1070" s="420"/>
    </row>
    <row r="1071" spans="1:28" ht="22.5" customHeight="1">
      <c r="A1071" s="403" t="s">
        <v>5253</v>
      </c>
      <c r="B1071" s="403"/>
      <c r="C1071" s="404" t="s">
        <v>51</v>
      </c>
      <c r="D1071" s="405">
        <v>45695.694918981484</v>
      </c>
      <c r="E1071" s="406" t="str">
        <f t="shared" si="12"/>
        <v>TRU001068</v>
      </c>
      <c r="F1071" s="407" t="b">
        <v>1</v>
      </c>
      <c r="G1071" s="408" t="s">
        <v>2993</v>
      </c>
      <c r="H1071" s="409"/>
      <c r="I1071" s="410"/>
      <c r="J1071" s="411"/>
      <c r="K1071" s="408" t="s">
        <v>5254</v>
      </c>
      <c r="L1071" s="412" t="s">
        <v>5255</v>
      </c>
      <c r="M1071" s="413"/>
      <c r="N1071" s="414" t="s">
        <v>71</v>
      </c>
      <c r="O1071" s="415" t="s">
        <v>144</v>
      </c>
      <c r="P1071" s="416" t="s">
        <v>2814</v>
      </c>
      <c r="Q1071" s="208"/>
      <c r="R1071" s="272"/>
      <c r="S1071" s="417"/>
      <c r="T1071" s="417"/>
      <c r="U1071" s="415"/>
      <c r="V1071" s="211"/>
      <c r="W1071" s="418">
        <v>45695.694918981484</v>
      </c>
      <c r="X1071" s="419"/>
      <c r="Y1071" s="419" t="str">
        <f t="shared" ca="1" si="13"/>
        <v>0 วัน 0 ชั่วโมง</v>
      </c>
      <c r="Z1071" s="420"/>
      <c r="AA1071" s="211"/>
      <c r="AB1071" s="420"/>
    </row>
    <row r="1072" spans="1:28" ht="22.5" customHeight="1">
      <c r="A1072" s="403" t="s">
        <v>5256</v>
      </c>
      <c r="B1072" s="403"/>
      <c r="C1072" s="404" t="s">
        <v>51</v>
      </c>
      <c r="D1072" s="405">
        <v>45696.566562499997</v>
      </c>
      <c r="E1072" s="406" t="str">
        <f t="shared" si="12"/>
        <v>POP001069</v>
      </c>
      <c r="F1072" s="407" t="s">
        <v>998</v>
      </c>
      <c r="G1072" s="408" t="s">
        <v>803</v>
      </c>
      <c r="H1072" s="409"/>
      <c r="I1072" s="410"/>
      <c r="J1072" s="411"/>
      <c r="K1072" s="408" t="s">
        <v>5257</v>
      </c>
      <c r="L1072" s="412"/>
      <c r="M1072" s="413"/>
      <c r="N1072" s="414" t="s">
        <v>67</v>
      </c>
      <c r="O1072" s="415" t="s">
        <v>144</v>
      </c>
      <c r="P1072" s="416"/>
      <c r="Q1072" s="208"/>
      <c r="R1072" s="272"/>
      <c r="S1072" s="417" t="s">
        <v>1463</v>
      </c>
      <c r="T1072" s="417" t="s">
        <v>1463</v>
      </c>
      <c r="U1072" s="415"/>
      <c r="V1072" s="211"/>
      <c r="W1072" s="418">
        <v>45696.566562499997</v>
      </c>
      <c r="X1072" s="419"/>
      <c r="Y1072" s="419" t="str">
        <f t="shared" ca="1" si="13"/>
        <v>0 วัน 0 ชั่วโมง</v>
      </c>
      <c r="Z1072" s="420"/>
      <c r="AA1072" s="211"/>
      <c r="AB1072" s="420"/>
    </row>
    <row r="1073" spans="1:28" ht="22.5" customHeight="1">
      <c r="A1073" s="403" t="s">
        <v>5258</v>
      </c>
      <c r="B1073" s="403"/>
      <c r="C1073" s="404" t="s">
        <v>51</v>
      </c>
      <c r="D1073" s="405">
        <v>45698.33353009259</v>
      </c>
      <c r="E1073" s="406" t="str">
        <f t="shared" si="12"/>
        <v>BMN001070</v>
      </c>
      <c r="F1073" s="407" t="s">
        <v>112</v>
      </c>
      <c r="G1073" s="408" t="s">
        <v>2285</v>
      </c>
      <c r="H1073" s="409"/>
      <c r="I1073" s="410"/>
      <c r="J1073" s="411"/>
      <c r="K1073" s="408" t="s">
        <v>5259</v>
      </c>
      <c r="L1073" s="412" t="s">
        <v>5260</v>
      </c>
      <c r="M1073" s="413"/>
      <c r="N1073" s="414" t="s">
        <v>57</v>
      </c>
      <c r="O1073" s="415" t="s">
        <v>144</v>
      </c>
      <c r="P1073" s="416" t="s">
        <v>5261</v>
      </c>
      <c r="Q1073" s="208"/>
      <c r="R1073" s="272"/>
      <c r="S1073" s="417" t="s">
        <v>5262</v>
      </c>
      <c r="T1073" s="417" t="s">
        <v>5263</v>
      </c>
      <c r="U1073" s="415"/>
      <c r="V1073" s="211" t="s">
        <v>5264</v>
      </c>
      <c r="W1073" s="418">
        <v>45698.33353009259</v>
      </c>
      <c r="X1073" s="419"/>
      <c r="Y1073" s="419" t="str">
        <f t="shared" ca="1" si="13"/>
        <v>0 วัน 0 ชั่วโมง</v>
      </c>
      <c r="Z1073" s="420"/>
      <c r="AA1073" s="211"/>
      <c r="AB1073" s="420"/>
    </row>
    <row r="1074" spans="1:28" ht="22.5" customHeight="1">
      <c r="A1074" s="403" t="s">
        <v>5265</v>
      </c>
      <c r="B1074" s="403"/>
      <c r="C1074" s="404" t="s">
        <v>51</v>
      </c>
      <c r="D1074" s="405">
        <v>45698.335879629631</v>
      </c>
      <c r="E1074" s="406" t="str">
        <f t="shared" si="12"/>
        <v>BMN001071</v>
      </c>
      <c r="F1074" s="407" t="s">
        <v>112</v>
      </c>
      <c r="G1074" s="408" t="s">
        <v>5266</v>
      </c>
      <c r="H1074" s="409"/>
      <c r="I1074" s="410"/>
      <c r="J1074" s="411"/>
      <c r="K1074" s="408" t="s">
        <v>5267</v>
      </c>
      <c r="L1074" s="412" t="s">
        <v>5268</v>
      </c>
      <c r="M1074" s="413"/>
      <c r="N1074" s="414" t="s">
        <v>57</v>
      </c>
      <c r="O1074" s="415" t="s">
        <v>144</v>
      </c>
      <c r="P1074" s="416" t="s">
        <v>5269</v>
      </c>
      <c r="Q1074" s="208"/>
      <c r="R1074" s="272"/>
      <c r="S1074" s="417" t="s">
        <v>5270</v>
      </c>
      <c r="T1074" s="417" t="s">
        <v>2625</v>
      </c>
      <c r="U1074" s="415"/>
      <c r="V1074" s="211" t="s">
        <v>5271</v>
      </c>
      <c r="W1074" s="418">
        <v>45698.335879629631</v>
      </c>
      <c r="X1074" s="419"/>
      <c r="Y1074" s="419" t="str">
        <f t="shared" ca="1" si="13"/>
        <v>0 วัน 0 ชั่วโมง</v>
      </c>
      <c r="Z1074" s="420"/>
      <c r="AA1074" s="211"/>
      <c r="AB1074" s="420"/>
    </row>
    <row r="1075" spans="1:28" ht="22.5" customHeight="1">
      <c r="A1075" s="403" t="s">
        <v>5272</v>
      </c>
      <c r="B1075" s="403"/>
      <c r="C1075" s="404"/>
      <c r="D1075" s="405">
        <v>45698.425821759258</v>
      </c>
      <c r="E1075" s="406" t="str">
        <f t="shared" si="12"/>
        <v>DII001072</v>
      </c>
      <c r="F1075" s="407" t="s">
        <v>903</v>
      </c>
      <c r="G1075" s="408" t="s">
        <v>5273</v>
      </c>
      <c r="H1075" s="409"/>
      <c r="I1075" s="410"/>
      <c r="J1075" s="421" t="s">
        <v>5274</v>
      </c>
      <c r="K1075" s="408" t="s">
        <v>5275</v>
      </c>
      <c r="L1075" s="412" t="s">
        <v>5276</v>
      </c>
      <c r="M1075" s="413"/>
      <c r="N1075" s="414" t="s">
        <v>57</v>
      </c>
      <c r="O1075" s="415" t="s">
        <v>144</v>
      </c>
      <c r="P1075" s="416"/>
      <c r="Q1075" s="208"/>
      <c r="R1075" s="272"/>
      <c r="S1075" s="417" t="s">
        <v>2824</v>
      </c>
      <c r="T1075" s="417" t="s">
        <v>302</v>
      </c>
      <c r="U1075" s="415"/>
      <c r="V1075" s="211"/>
      <c r="W1075" s="418">
        <v>45698.425821759258</v>
      </c>
      <c r="X1075" s="419"/>
      <c r="Y1075" s="419" t="str">
        <f t="shared" ca="1" si="13"/>
        <v>0 วัน 0 ชั่วโมง</v>
      </c>
      <c r="Z1075" s="420"/>
      <c r="AA1075" s="211"/>
      <c r="AB1075" s="420"/>
    </row>
    <row r="1076" spans="1:28" ht="22.5" customHeight="1">
      <c r="A1076" s="403" t="s">
        <v>5277</v>
      </c>
      <c r="B1076" s="403"/>
      <c r="C1076" s="404" t="s">
        <v>51</v>
      </c>
      <c r="D1076" s="405">
        <v>45698.427488425928</v>
      </c>
      <c r="E1076" s="406" t="str">
        <f t="shared" si="12"/>
        <v>BMN001073</v>
      </c>
      <c r="F1076" s="407" t="s">
        <v>112</v>
      </c>
      <c r="G1076" s="408" t="s">
        <v>5278</v>
      </c>
      <c r="H1076" s="409"/>
      <c r="I1076" s="410"/>
      <c r="J1076" s="411"/>
      <c r="K1076" s="408" t="s">
        <v>5279</v>
      </c>
      <c r="L1076" s="412" t="s">
        <v>5280</v>
      </c>
      <c r="M1076" s="413"/>
      <c r="N1076" s="414" t="s">
        <v>57</v>
      </c>
      <c r="O1076" s="415" t="s">
        <v>144</v>
      </c>
      <c r="P1076" s="416"/>
      <c r="Q1076" s="208"/>
      <c r="R1076" s="272"/>
      <c r="S1076" s="417" t="s">
        <v>3687</v>
      </c>
      <c r="T1076" s="417" t="s">
        <v>302</v>
      </c>
      <c r="U1076" s="415"/>
      <c r="V1076" s="211"/>
      <c r="W1076" s="418">
        <v>45698.427488425928</v>
      </c>
      <c r="X1076" s="419"/>
      <c r="Y1076" s="419" t="str">
        <f t="shared" ca="1" si="13"/>
        <v>0 วัน 0 ชั่วโมง</v>
      </c>
      <c r="Z1076" s="420"/>
      <c r="AA1076" s="211"/>
      <c r="AB1076" s="420"/>
    </row>
    <row r="1077" spans="1:28" ht="22.5" customHeight="1">
      <c r="A1077" s="403" t="s">
        <v>5281</v>
      </c>
      <c r="B1077" s="403"/>
      <c r="C1077" s="404" t="s">
        <v>51</v>
      </c>
      <c r="D1077" s="405">
        <v>45698.44326388889</v>
      </c>
      <c r="E1077" s="406" t="str">
        <f t="shared" si="12"/>
        <v>AME001074</v>
      </c>
      <c r="F1077" s="407" t="s">
        <v>3345</v>
      </c>
      <c r="G1077" s="408" t="s">
        <v>4643</v>
      </c>
      <c r="H1077" s="409"/>
      <c r="I1077" s="410"/>
      <c r="J1077" s="411"/>
      <c r="K1077" s="408" t="s">
        <v>5282</v>
      </c>
      <c r="L1077" s="412" t="s">
        <v>5283</v>
      </c>
      <c r="M1077" s="413"/>
      <c r="N1077" s="414" t="s">
        <v>71</v>
      </c>
      <c r="O1077" s="415" t="s">
        <v>144</v>
      </c>
      <c r="P1077" s="416" t="s">
        <v>2814</v>
      </c>
      <c r="Q1077" s="208"/>
      <c r="R1077" s="272"/>
      <c r="S1077" s="417"/>
      <c r="T1077" s="417"/>
      <c r="U1077" s="415"/>
      <c r="V1077" s="211"/>
      <c r="W1077" s="418">
        <v>45698.44326388889</v>
      </c>
      <c r="X1077" s="419"/>
      <c r="Y1077" s="419" t="str">
        <f t="shared" ca="1" si="13"/>
        <v>0 วัน 0 ชั่วโมง</v>
      </c>
      <c r="Z1077" s="420"/>
      <c r="AA1077" s="211"/>
      <c r="AB1077" s="420"/>
    </row>
    <row r="1078" spans="1:28" ht="22.5" customHeight="1">
      <c r="A1078" s="403" t="s">
        <v>5284</v>
      </c>
      <c r="B1078" s="403"/>
      <c r="C1078" s="404"/>
      <c r="D1078" s="405">
        <v>45698.550810185188</v>
      </c>
      <c r="E1078" s="406" t="str">
        <f t="shared" si="12"/>
        <v>TKC001075</v>
      </c>
      <c r="F1078" s="407" t="s">
        <v>687</v>
      </c>
      <c r="G1078" s="408" t="s">
        <v>82</v>
      </c>
      <c r="H1078" s="409"/>
      <c r="I1078" s="410"/>
      <c r="J1078" s="411"/>
      <c r="K1078" s="408" t="s">
        <v>5285</v>
      </c>
      <c r="L1078" s="412" t="s">
        <v>5286</v>
      </c>
      <c r="M1078" s="413"/>
      <c r="N1078" s="414" t="s">
        <v>57</v>
      </c>
      <c r="O1078" s="415" t="s">
        <v>144</v>
      </c>
      <c r="P1078" s="416" t="s">
        <v>196</v>
      </c>
      <c r="Q1078" s="208"/>
      <c r="R1078" s="272"/>
      <c r="S1078" s="417" t="s">
        <v>5287</v>
      </c>
      <c r="T1078" s="417" t="s">
        <v>1233</v>
      </c>
      <c r="U1078" s="415"/>
      <c r="V1078" s="211" t="s">
        <v>5288</v>
      </c>
      <c r="W1078" s="418">
        <v>45698.550810185188</v>
      </c>
      <c r="X1078" s="419"/>
      <c r="Y1078" s="419" t="str">
        <f t="shared" ca="1" si="13"/>
        <v>0 วัน 0 ชั่วโมง</v>
      </c>
      <c r="Z1078" s="420"/>
      <c r="AA1078" s="211" t="s">
        <v>5289</v>
      </c>
      <c r="AB1078" s="420"/>
    </row>
    <row r="1079" spans="1:28" ht="22.5" customHeight="1">
      <c r="A1079" s="403" t="s">
        <v>5290</v>
      </c>
      <c r="B1079" s="403"/>
      <c r="C1079" s="404" t="s">
        <v>51</v>
      </c>
      <c r="D1079" s="405">
        <v>45698.584050925929</v>
      </c>
      <c r="E1079" s="406" t="str">
        <f t="shared" si="12"/>
        <v>BN001076</v>
      </c>
      <c r="F1079" s="407" t="s">
        <v>879</v>
      </c>
      <c r="G1079" s="408" t="s">
        <v>5291</v>
      </c>
      <c r="H1079" s="409"/>
      <c r="I1079" s="410"/>
      <c r="J1079" s="421" t="s">
        <v>5292</v>
      </c>
      <c r="K1079" s="408" t="s">
        <v>5293</v>
      </c>
      <c r="L1079" s="412" t="s">
        <v>5294</v>
      </c>
      <c r="M1079" s="413"/>
      <c r="N1079" s="414" t="s">
        <v>67</v>
      </c>
      <c r="O1079" s="415" t="s">
        <v>144</v>
      </c>
      <c r="P1079" s="416"/>
      <c r="Q1079" s="208"/>
      <c r="R1079" s="272"/>
      <c r="S1079" s="417" t="s">
        <v>5295</v>
      </c>
      <c r="T1079" s="417" t="s">
        <v>1233</v>
      </c>
      <c r="U1079" s="415"/>
      <c r="V1079" s="211" t="s">
        <v>5296</v>
      </c>
      <c r="W1079" s="418">
        <v>45698.584050925929</v>
      </c>
      <c r="X1079" s="419"/>
      <c r="Y1079" s="419" t="str">
        <f t="shared" ca="1" si="13"/>
        <v>0 วัน 0 ชั่วโมง</v>
      </c>
      <c r="Z1079" s="420"/>
      <c r="AA1079" s="211"/>
      <c r="AB1079" s="420"/>
    </row>
    <row r="1080" spans="1:28" ht="22.5" customHeight="1">
      <c r="A1080" s="403" t="s">
        <v>5297</v>
      </c>
      <c r="B1080" s="403"/>
      <c r="C1080" s="404" t="s">
        <v>51</v>
      </c>
      <c r="D1080" s="405">
        <v>45698.591909722221</v>
      </c>
      <c r="E1080" s="406" t="str">
        <f t="shared" si="12"/>
        <v>RIC001077</v>
      </c>
      <c r="F1080" s="407" t="s">
        <v>284</v>
      </c>
      <c r="G1080" s="408" t="s">
        <v>5298</v>
      </c>
      <c r="H1080" s="409"/>
      <c r="I1080" s="410"/>
      <c r="J1080" s="411"/>
      <c r="K1080" s="408" t="s">
        <v>5299</v>
      </c>
      <c r="L1080" s="412" t="s">
        <v>5300</v>
      </c>
      <c r="M1080" s="413"/>
      <c r="N1080" s="414" t="s">
        <v>57</v>
      </c>
      <c r="O1080" s="415" t="s">
        <v>144</v>
      </c>
      <c r="P1080" s="416"/>
      <c r="Q1080" s="208"/>
      <c r="R1080" s="272"/>
      <c r="S1080" s="417" t="s">
        <v>835</v>
      </c>
      <c r="T1080" s="417" t="s">
        <v>3147</v>
      </c>
      <c r="U1080" s="415"/>
      <c r="V1080" s="211" t="s">
        <v>5301</v>
      </c>
      <c r="W1080" s="418">
        <v>45698.591909722221</v>
      </c>
      <c r="X1080" s="419"/>
      <c r="Y1080" s="419" t="str">
        <f t="shared" ca="1" si="13"/>
        <v>0 วัน 0 ชั่วโมง</v>
      </c>
      <c r="Z1080" s="420"/>
      <c r="AA1080" s="211"/>
      <c r="AB1080" s="420"/>
    </row>
    <row r="1081" spans="1:28" ht="22.5" customHeight="1">
      <c r="A1081" s="403" t="s">
        <v>5302</v>
      </c>
      <c r="B1081" s="403"/>
      <c r="C1081" s="404" t="s">
        <v>51</v>
      </c>
      <c r="D1081" s="405">
        <v>45698.626493055555</v>
      </c>
      <c r="E1081" s="406" t="str">
        <f t="shared" si="12"/>
        <v>CHA001078</v>
      </c>
      <c r="F1081" s="407" t="s">
        <v>887</v>
      </c>
      <c r="G1081" s="408" t="s">
        <v>4643</v>
      </c>
      <c r="H1081" s="409"/>
      <c r="I1081" s="410"/>
      <c r="J1081" s="411"/>
      <c r="K1081" s="408" t="s">
        <v>5303</v>
      </c>
      <c r="L1081" s="412" t="s">
        <v>5304</v>
      </c>
      <c r="M1081" s="413"/>
      <c r="N1081" s="414" t="s">
        <v>71</v>
      </c>
      <c r="O1081" s="415" t="s">
        <v>144</v>
      </c>
      <c r="P1081" s="416" t="s">
        <v>2814</v>
      </c>
      <c r="Q1081" s="208"/>
      <c r="R1081" s="272"/>
      <c r="S1081" s="417"/>
      <c r="T1081" s="417"/>
      <c r="U1081" s="415"/>
      <c r="V1081" s="211"/>
      <c r="W1081" s="418">
        <v>45698.626493055555</v>
      </c>
      <c r="X1081" s="419"/>
      <c r="Y1081" s="419" t="str">
        <f t="shared" ca="1" si="13"/>
        <v>0 วัน 0 ชั่วโมง</v>
      </c>
      <c r="Z1081" s="420"/>
      <c r="AA1081" s="211"/>
      <c r="AB1081" s="420"/>
    </row>
    <row r="1082" spans="1:28" ht="22.5" customHeight="1">
      <c r="A1082" s="403" t="s">
        <v>5305</v>
      </c>
      <c r="B1082" s="403"/>
      <c r="C1082" s="404" t="s">
        <v>51</v>
      </c>
      <c r="D1082" s="405">
        <v>45698.66375</v>
      </c>
      <c r="E1082" s="406" t="str">
        <f t="shared" si="12"/>
        <v>BKY001079</v>
      </c>
      <c r="F1082" s="407" t="s">
        <v>736</v>
      </c>
      <c r="G1082" s="408" t="s">
        <v>737</v>
      </c>
      <c r="H1082" s="409"/>
      <c r="I1082" s="410"/>
      <c r="J1082" s="411"/>
      <c r="K1082" s="408" t="s">
        <v>5306</v>
      </c>
      <c r="L1082" s="412" t="s">
        <v>5307</v>
      </c>
      <c r="M1082" s="413"/>
      <c r="N1082" s="414" t="s">
        <v>57</v>
      </c>
      <c r="O1082" s="415" t="s">
        <v>144</v>
      </c>
      <c r="P1082" s="416"/>
      <c r="Q1082" s="208"/>
      <c r="R1082" s="272"/>
      <c r="S1082" s="417" t="s">
        <v>5308</v>
      </c>
      <c r="T1082" s="417" t="s">
        <v>5071</v>
      </c>
      <c r="U1082" s="415"/>
      <c r="V1082" s="211" t="s">
        <v>5309</v>
      </c>
      <c r="W1082" s="418">
        <v>45698.66375</v>
      </c>
      <c r="X1082" s="419"/>
      <c r="Y1082" s="419" t="str">
        <f t="shared" ca="1" si="13"/>
        <v>0 วัน 0 ชั่วโมง</v>
      </c>
      <c r="Z1082" s="420"/>
      <c r="AA1082" s="211"/>
      <c r="AB1082" s="420"/>
    </row>
    <row r="1083" spans="1:28" ht="22.5" customHeight="1">
      <c r="A1083" s="403" t="s">
        <v>5310</v>
      </c>
      <c r="B1083" s="403"/>
      <c r="C1083" s="404" t="s">
        <v>51</v>
      </c>
      <c r="D1083" s="405">
        <v>45698.688252314816</v>
      </c>
      <c r="E1083" s="406" t="str">
        <f t="shared" si="12"/>
        <v>MAC001080</v>
      </c>
      <c r="F1083" s="407" t="s">
        <v>964</v>
      </c>
      <c r="G1083" s="408" t="s">
        <v>1815</v>
      </c>
      <c r="H1083" s="409"/>
      <c r="I1083" s="410"/>
      <c r="J1083" s="411"/>
      <c r="K1083" s="408" t="s">
        <v>5311</v>
      </c>
      <c r="L1083" s="412" t="s">
        <v>5312</v>
      </c>
      <c r="M1083" s="413"/>
      <c r="N1083" s="414" t="s">
        <v>57</v>
      </c>
      <c r="O1083" s="415" t="s">
        <v>144</v>
      </c>
      <c r="P1083" s="416"/>
      <c r="Q1083" s="208"/>
      <c r="R1083" s="272"/>
      <c r="S1083" s="417" t="s">
        <v>68</v>
      </c>
      <c r="T1083" s="417" t="s">
        <v>5313</v>
      </c>
      <c r="U1083" s="415"/>
      <c r="V1083" s="211"/>
      <c r="W1083" s="418">
        <v>45698.688252314816</v>
      </c>
      <c r="X1083" s="419"/>
      <c r="Y1083" s="419" t="str">
        <f t="shared" ca="1" si="13"/>
        <v>0 วัน 0 ชั่วโมง</v>
      </c>
      <c r="Z1083" s="420"/>
      <c r="AA1083" s="211" t="s">
        <v>5314</v>
      </c>
      <c r="AB1083" s="420"/>
    </row>
    <row r="1084" spans="1:28" ht="22.5" customHeight="1">
      <c r="A1084" s="403" t="s">
        <v>5315</v>
      </c>
      <c r="B1084" s="403"/>
      <c r="C1084" s="404"/>
      <c r="D1084" s="405">
        <v>45698.700277777774</v>
      </c>
      <c r="E1084" s="406" t="str">
        <f t="shared" si="12"/>
        <v>เมเ001081</v>
      </c>
      <c r="F1084" s="407" t="s">
        <v>1106</v>
      </c>
      <c r="G1084" s="408" t="s">
        <v>4129</v>
      </c>
      <c r="H1084" s="409"/>
      <c r="I1084" s="410"/>
      <c r="J1084" s="411"/>
      <c r="K1084" s="408" t="s">
        <v>5316</v>
      </c>
      <c r="L1084" s="412" t="s">
        <v>5317</v>
      </c>
      <c r="M1084" s="413"/>
      <c r="N1084" s="414" t="s">
        <v>71</v>
      </c>
      <c r="O1084" s="415" t="s">
        <v>144</v>
      </c>
      <c r="P1084" s="416"/>
      <c r="Q1084" s="208"/>
      <c r="R1084" s="272"/>
      <c r="S1084" s="417"/>
      <c r="T1084" s="417"/>
      <c r="U1084" s="415"/>
      <c r="V1084" s="211"/>
      <c r="W1084" s="418">
        <v>45698.700277777774</v>
      </c>
      <c r="X1084" s="419"/>
      <c r="Y1084" s="419" t="str">
        <f t="shared" ca="1" si="13"/>
        <v>0 วัน 0 ชั่วโมง</v>
      </c>
      <c r="Z1084" s="420"/>
      <c r="AA1084" s="211"/>
      <c r="AB1084" s="420"/>
    </row>
    <row r="1085" spans="1:28" ht="22.5" customHeight="1">
      <c r="A1085" s="403" t="s">
        <v>5318</v>
      </c>
      <c r="B1085" s="403"/>
      <c r="C1085" s="404" t="s">
        <v>51</v>
      </c>
      <c r="D1085" s="405">
        <v>45698.704270833332</v>
      </c>
      <c r="E1085" s="406" t="str">
        <f t="shared" si="12"/>
        <v>LAN001082</v>
      </c>
      <c r="F1085" s="407" t="s">
        <v>958</v>
      </c>
      <c r="G1085" s="408" t="s">
        <v>5128</v>
      </c>
      <c r="H1085" s="409"/>
      <c r="I1085" s="410"/>
      <c r="J1085" s="411"/>
      <c r="K1085" s="408" t="s">
        <v>5319</v>
      </c>
      <c r="L1085" s="412" t="s">
        <v>5320</v>
      </c>
      <c r="M1085" s="413"/>
      <c r="N1085" s="414" t="s">
        <v>57</v>
      </c>
      <c r="O1085" s="415" t="s">
        <v>144</v>
      </c>
      <c r="P1085" s="416" t="s">
        <v>196</v>
      </c>
      <c r="Q1085" s="208"/>
      <c r="R1085" s="272"/>
      <c r="S1085" s="417" t="s">
        <v>5321</v>
      </c>
      <c r="T1085" s="417" t="s">
        <v>5322</v>
      </c>
      <c r="U1085" s="415"/>
      <c r="V1085" s="211" t="s">
        <v>5323</v>
      </c>
      <c r="W1085" s="418">
        <v>45698.704270833332</v>
      </c>
      <c r="X1085" s="419"/>
      <c r="Y1085" s="419" t="str">
        <f t="shared" ca="1" si="13"/>
        <v>0 วัน 0 ชั่วโมง</v>
      </c>
      <c r="Z1085" s="420"/>
      <c r="AA1085" s="211"/>
      <c r="AB1085" s="420"/>
    </row>
    <row r="1086" spans="1:28" ht="22.5" customHeight="1">
      <c r="A1086" s="403" t="s">
        <v>5324</v>
      </c>
      <c r="B1086" s="403"/>
      <c r="C1086" s="404" t="s">
        <v>51</v>
      </c>
      <c r="D1086" s="405">
        <v>45699.333993055552</v>
      </c>
      <c r="E1086" s="406" t="str">
        <f t="shared" si="12"/>
        <v>SHU001083</v>
      </c>
      <c r="F1086" s="407" t="s">
        <v>1016</v>
      </c>
      <c r="G1086" s="408" t="s">
        <v>1280</v>
      </c>
      <c r="H1086" s="409"/>
      <c r="I1086" s="410"/>
      <c r="J1086" s="411"/>
      <c r="K1086" s="408" t="s">
        <v>5325</v>
      </c>
      <c r="L1086" s="412" t="s">
        <v>5326</v>
      </c>
      <c r="M1086" s="413"/>
      <c r="N1086" s="414" t="s">
        <v>57</v>
      </c>
      <c r="O1086" s="415" t="s">
        <v>144</v>
      </c>
      <c r="P1086" s="416" t="s">
        <v>196</v>
      </c>
      <c r="Q1086" s="208"/>
      <c r="R1086" s="272"/>
      <c r="S1086" s="417" t="s">
        <v>5327</v>
      </c>
      <c r="T1086" s="417" t="s">
        <v>302</v>
      </c>
      <c r="U1086" s="415"/>
      <c r="V1086" s="211" t="s">
        <v>5328</v>
      </c>
      <c r="W1086" s="418">
        <v>45699.333993055552</v>
      </c>
      <c r="X1086" s="419"/>
      <c r="Y1086" s="419" t="str">
        <f t="shared" ca="1" si="13"/>
        <v>0 วัน 0 ชั่วโมง</v>
      </c>
      <c r="Z1086" s="420"/>
      <c r="AA1086" s="211"/>
      <c r="AB1086" s="420"/>
    </row>
    <row r="1087" spans="1:28" ht="22.5" customHeight="1">
      <c r="A1087" s="403" t="s">
        <v>5329</v>
      </c>
      <c r="B1087" s="403"/>
      <c r="C1087" s="404" t="s">
        <v>51</v>
      </c>
      <c r="D1087" s="405">
        <v>45699.353888888887</v>
      </c>
      <c r="E1087" s="406" t="str">
        <f t="shared" si="12"/>
        <v>TKC001084</v>
      </c>
      <c r="F1087" s="407" t="s">
        <v>687</v>
      </c>
      <c r="G1087" s="408" t="s">
        <v>82</v>
      </c>
      <c r="H1087" s="409"/>
      <c r="I1087" s="410" t="s">
        <v>1503</v>
      </c>
      <c r="J1087" s="411"/>
      <c r="K1087" s="408" t="s">
        <v>5330</v>
      </c>
      <c r="L1087" s="412" t="s">
        <v>5331</v>
      </c>
      <c r="M1087" s="413"/>
      <c r="N1087" s="414" t="s">
        <v>57</v>
      </c>
      <c r="O1087" s="415" t="s">
        <v>144</v>
      </c>
      <c r="P1087" s="416" t="s">
        <v>5332</v>
      </c>
      <c r="Q1087" s="208"/>
      <c r="R1087" s="272"/>
      <c r="S1087" s="417" t="s">
        <v>5333</v>
      </c>
      <c r="T1087" s="417" t="s">
        <v>5334</v>
      </c>
      <c r="U1087" s="415"/>
      <c r="V1087" s="211" t="s">
        <v>5335</v>
      </c>
      <c r="W1087" s="418">
        <v>45699.353888888887</v>
      </c>
      <c r="X1087" s="419"/>
      <c r="Y1087" s="419" t="str">
        <f t="shared" ca="1" si="13"/>
        <v>0 วัน 0 ชั่วโมง</v>
      </c>
      <c r="Z1087" s="420"/>
      <c r="AA1087" s="211"/>
      <c r="AB1087" s="420"/>
    </row>
    <row r="1088" spans="1:28" ht="22.5" customHeight="1">
      <c r="A1088" s="403" t="s">
        <v>5336</v>
      </c>
      <c r="B1088" s="403"/>
      <c r="C1088" s="404" t="s">
        <v>51</v>
      </c>
      <c r="D1088" s="405">
        <v>45699.391574074078</v>
      </c>
      <c r="E1088" s="406" t="str">
        <f t="shared" si="12"/>
        <v>วาเ001085</v>
      </c>
      <c r="F1088" s="407" t="s">
        <v>1131</v>
      </c>
      <c r="G1088" s="426" t="s">
        <v>2736</v>
      </c>
      <c r="H1088" s="409"/>
      <c r="I1088" s="410"/>
      <c r="J1088" s="411"/>
      <c r="K1088" s="408" t="s">
        <v>5337</v>
      </c>
      <c r="L1088" s="412" t="s">
        <v>5338</v>
      </c>
      <c r="M1088" s="413"/>
      <c r="N1088" s="414" t="s">
        <v>57</v>
      </c>
      <c r="O1088" s="415" t="s">
        <v>144</v>
      </c>
      <c r="P1088" s="416" t="s">
        <v>211</v>
      </c>
      <c r="Q1088" s="208"/>
      <c r="R1088" s="272"/>
      <c r="S1088" s="417" t="s">
        <v>5339</v>
      </c>
      <c r="T1088" s="417" t="s">
        <v>302</v>
      </c>
      <c r="U1088" s="415"/>
      <c r="V1088" s="211" t="s">
        <v>5340</v>
      </c>
      <c r="W1088" s="418">
        <v>45699.391574074078</v>
      </c>
      <c r="X1088" s="419"/>
      <c r="Y1088" s="419" t="str">
        <f t="shared" ca="1" si="13"/>
        <v>0 วัน 0 ชั่วโมง</v>
      </c>
      <c r="Z1088" s="420"/>
      <c r="AA1088" s="211"/>
      <c r="AB1088" s="420"/>
    </row>
    <row r="1089" spans="1:28" ht="22.5" customHeight="1">
      <c r="A1089" s="403" t="s">
        <v>5341</v>
      </c>
      <c r="B1089" s="403"/>
      <c r="C1089" s="404" t="s">
        <v>51</v>
      </c>
      <c r="D1089" s="405">
        <v>45699.396157407406</v>
      </c>
      <c r="E1089" s="406" t="str">
        <f t="shared" si="12"/>
        <v>ADI001086</v>
      </c>
      <c r="F1089" s="407" t="s">
        <v>846</v>
      </c>
      <c r="G1089" s="408" t="s">
        <v>475</v>
      </c>
      <c r="H1089" s="409"/>
      <c r="I1089" s="410"/>
      <c r="J1089" s="411"/>
      <c r="K1089" s="408" t="s">
        <v>5342</v>
      </c>
      <c r="L1089" s="412" t="s">
        <v>5343</v>
      </c>
      <c r="M1089" s="413"/>
      <c r="N1089" s="414" t="s">
        <v>57</v>
      </c>
      <c r="O1089" s="415" t="s">
        <v>144</v>
      </c>
      <c r="P1089" s="416"/>
      <c r="Q1089" s="208"/>
      <c r="R1089" s="272"/>
      <c r="S1089" s="417" t="s">
        <v>5344</v>
      </c>
      <c r="T1089" s="417" t="s">
        <v>5345</v>
      </c>
      <c r="U1089" s="415"/>
      <c r="V1089" s="211" t="s">
        <v>5346</v>
      </c>
      <c r="W1089" s="418">
        <v>45699.396157407406</v>
      </c>
      <c r="X1089" s="419"/>
      <c r="Y1089" s="419" t="str">
        <f t="shared" ca="1" si="13"/>
        <v>0 วัน 0 ชั่วโมง</v>
      </c>
      <c r="Z1089" s="420"/>
      <c r="AA1089" s="211"/>
      <c r="AB1089" s="420"/>
    </row>
    <row r="1090" spans="1:28" ht="22.5" customHeight="1">
      <c r="A1090" s="403" t="s">
        <v>5347</v>
      </c>
      <c r="B1090" s="403"/>
      <c r="C1090" s="404" t="s">
        <v>51</v>
      </c>
      <c r="D1090" s="405">
        <v>45699.437037037038</v>
      </c>
      <c r="E1090" s="406" t="str">
        <f t="shared" si="12"/>
        <v>VES001087</v>
      </c>
      <c r="F1090" s="407" t="s">
        <v>289</v>
      </c>
      <c r="G1090" s="408" t="s">
        <v>5348</v>
      </c>
      <c r="H1090" s="409"/>
      <c r="I1090" s="410"/>
      <c r="J1090" s="411"/>
      <c r="K1090" s="408" t="s">
        <v>5349</v>
      </c>
      <c r="L1090" s="412" t="s">
        <v>5350</v>
      </c>
      <c r="M1090" s="413"/>
      <c r="N1090" s="414" t="s">
        <v>57</v>
      </c>
      <c r="O1090" s="415" t="s">
        <v>466</v>
      </c>
      <c r="P1090" s="416"/>
      <c r="Q1090" s="208"/>
      <c r="R1090" s="272"/>
      <c r="S1090" s="417" t="s">
        <v>4532</v>
      </c>
      <c r="T1090" s="417" t="s">
        <v>466</v>
      </c>
      <c r="U1090" s="415"/>
      <c r="V1090" s="211"/>
      <c r="W1090" s="418">
        <v>45699.437037037038</v>
      </c>
      <c r="X1090" s="419"/>
      <c r="Y1090" s="419" t="str">
        <f t="shared" ca="1" si="13"/>
        <v>0 วัน 0 ชั่วโมง</v>
      </c>
      <c r="Z1090" s="420"/>
      <c r="AA1090" s="211"/>
      <c r="AB1090" s="420"/>
    </row>
    <row r="1091" spans="1:28" ht="22.5" customHeight="1">
      <c r="A1091" s="403" t="s">
        <v>5351</v>
      </c>
      <c r="B1091" s="403"/>
      <c r="C1091" s="404" t="s">
        <v>51</v>
      </c>
      <c r="D1091" s="405">
        <v>45699.450011574074</v>
      </c>
      <c r="E1091" s="406" t="str">
        <f t="shared" si="12"/>
        <v>เมเ001088</v>
      </c>
      <c r="F1091" s="407" t="s">
        <v>1106</v>
      </c>
      <c r="G1091" s="408" t="s">
        <v>5352</v>
      </c>
      <c r="H1091" s="409"/>
      <c r="I1091" s="410"/>
      <c r="J1091" s="411"/>
      <c r="K1091" s="408" t="s">
        <v>5353</v>
      </c>
      <c r="L1091" s="412" t="s">
        <v>5354</v>
      </c>
      <c r="M1091" s="413"/>
      <c r="N1091" s="414" t="s">
        <v>57</v>
      </c>
      <c r="O1091" s="415" t="s">
        <v>144</v>
      </c>
      <c r="P1091" s="416" t="s">
        <v>196</v>
      </c>
      <c r="Q1091" s="208"/>
      <c r="R1091" s="272"/>
      <c r="S1091" s="417" t="s">
        <v>5355</v>
      </c>
      <c r="T1091" s="417" t="s">
        <v>1233</v>
      </c>
      <c r="U1091" s="415"/>
      <c r="V1091" s="211" t="s">
        <v>5356</v>
      </c>
      <c r="W1091" s="418">
        <v>45699.450011574074</v>
      </c>
      <c r="X1091" s="419"/>
      <c r="Y1091" s="419" t="str">
        <f t="shared" ca="1" si="13"/>
        <v>0 วัน 0 ชั่วโมง</v>
      </c>
      <c r="Z1091" s="420"/>
      <c r="AA1091" s="211"/>
      <c r="AB1091" s="420"/>
    </row>
    <row r="1092" spans="1:28" ht="22.5" customHeight="1">
      <c r="A1092" s="403" t="s">
        <v>5357</v>
      </c>
      <c r="B1092" s="403"/>
      <c r="C1092" s="404" t="s">
        <v>51</v>
      </c>
      <c r="D1092" s="405">
        <v>45699.45517361111</v>
      </c>
      <c r="E1092" s="406" t="str">
        <f t="shared" si="12"/>
        <v>TRU001089</v>
      </c>
      <c r="F1092" s="407" t="b">
        <v>1</v>
      </c>
      <c r="G1092" s="426" t="s">
        <v>2736</v>
      </c>
      <c r="H1092" s="409"/>
      <c r="I1092" s="410"/>
      <c r="J1092" s="411"/>
      <c r="K1092" s="408" t="s">
        <v>5358</v>
      </c>
      <c r="L1092" s="412" t="s">
        <v>5359</v>
      </c>
      <c r="M1092" s="413"/>
      <c r="N1092" s="414" t="s">
        <v>71</v>
      </c>
      <c r="O1092" s="415" t="s">
        <v>144</v>
      </c>
      <c r="P1092" s="416" t="s">
        <v>2814</v>
      </c>
      <c r="Q1092" s="208"/>
      <c r="R1092" s="272"/>
      <c r="S1092" s="417"/>
      <c r="T1092" s="417"/>
      <c r="U1092" s="415"/>
      <c r="V1092" s="211"/>
      <c r="W1092" s="418">
        <v>45699.45517361111</v>
      </c>
      <c r="X1092" s="419"/>
      <c r="Y1092" s="419" t="str">
        <f t="shared" ca="1" si="13"/>
        <v>0 วัน 0 ชั่วโมง</v>
      </c>
      <c r="Z1092" s="420"/>
      <c r="AA1092" s="211"/>
      <c r="AB1092" s="420"/>
    </row>
    <row r="1093" spans="1:28" ht="22.5" customHeight="1">
      <c r="A1093" s="403" t="s">
        <v>5360</v>
      </c>
      <c r="B1093" s="403"/>
      <c r="C1093" s="404" t="s">
        <v>51</v>
      </c>
      <c r="D1093" s="405">
        <v>45699.457453703704</v>
      </c>
      <c r="E1093" s="406" t="str">
        <f t="shared" si="12"/>
        <v>DIO001090</v>
      </c>
      <c r="F1093" s="407" t="s">
        <v>904</v>
      </c>
      <c r="G1093" s="408" t="s">
        <v>3510</v>
      </c>
      <c r="H1093" s="409"/>
      <c r="I1093" s="410"/>
      <c r="J1093" s="411"/>
      <c r="K1093" s="408" t="s">
        <v>5361</v>
      </c>
      <c r="L1093" s="412" t="s">
        <v>5362</v>
      </c>
      <c r="M1093" s="413"/>
      <c r="N1093" s="414" t="s">
        <v>71</v>
      </c>
      <c r="O1093" s="415" t="s">
        <v>144</v>
      </c>
      <c r="P1093" s="416" t="s">
        <v>2814</v>
      </c>
      <c r="Q1093" s="208"/>
      <c r="R1093" s="272"/>
      <c r="S1093" s="417"/>
      <c r="T1093" s="417"/>
      <c r="U1093" s="415"/>
      <c r="V1093" s="211"/>
      <c r="W1093" s="418">
        <v>45699.457453703704</v>
      </c>
      <c r="X1093" s="419"/>
      <c r="Y1093" s="419" t="str">
        <f t="shared" ca="1" si="13"/>
        <v>0 วัน 0 ชั่วโมง</v>
      </c>
      <c r="Z1093" s="420"/>
      <c r="AA1093" s="211"/>
      <c r="AB1093" s="420"/>
    </row>
    <row r="1094" spans="1:28" ht="22.5" customHeight="1">
      <c r="A1094" s="403" t="s">
        <v>5363</v>
      </c>
      <c r="B1094" s="403"/>
      <c r="C1094" s="404"/>
      <c r="D1094" s="405">
        <v>45699.459016203706</v>
      </c>
      <c r="E1094" s="406" t="str">
        <f t="shared" si="12"/>
        <v>DIO001091</v>
      </c>
      <c r="F1094" s="407" t="s">
        <v>904</v>
      </c>
      <c r="G1094" s="408" t="s">
        <v>5364</v>
      </c>
      <c r="H1094" s="409"/>
      <c r="I1094" s="410"/>
      <c r="J1094" s="411"/>
      <c r="K1094" s="408" t="s">
        <v>5365</v>
      </c>
      <c r="L1094" s="412" t="s">
        <v>5366</v>
      </c>
      <c r="M1094" s="413"/>
      <c r="N1094" s="414" t="s">
        <v>71</v>
      </c>
      <c r="O1094" s="415" t="s">
        <v>144</v>
      </c>
      <c r="P1094" s="416" t="s">
        <v>2814</v>
      </c>
      <c r="Q1094" s="208"/>
      <c r="R1094" s="272"/>
      <c r="S1094" s="417" t="s">
        <v>68</v>
      </c>
      <c r="T1094" s="417" t="s">
        <v>1233</v>
      </c>
      <c r="U1094" s="415"/>
      <c r="V1094" s="211"/>
      <c r="W1094" s="418">
        <v>45699.459016203706</v>
      </c>
      <c r="X1094" s="419"/>
      <c r="Y1094" s="419" t="str">
        <f t="shared" ca="1" si="13"/>
        <v>0 วัน 0 ชั่วโมง</v>
      </c>
      <c r="Z1094" s="420"/>
      <c r="AA1094" s="211"/>
      <c r="AB1094" s="420"/>
    </row>
    <row r="1095" spans="1:28" ht="22.5" customHeight="1">
      <c r="A1095" s="403" t="s">
        <v>5367</v>
      </c>
      <c r="B1095" s="403"/>
      <c r="C1095" s="404" t="s">
        <v>51</v>
      </c>
      <c r="D1095" s="405">
        <v>45699.459722222222</v>
      </c>
      <c r="E1095" s="406" t="str">
        <f t="shared" si="12"/>
        <v>DIO001092</v>
      </c>
      <c r="F1095" s="407" t="s">
        <v>904</v>
      </c>
      <c r="G1095" s="408" t="s">
        <v>4933</v>
      </c>
      <c r="H1095" s="409"/>
      <c r="I1095" s="410"/>
      <c r="J1095" s="411"/>
      <c r="K1095" s="408" t="s">
        <v>5368</v>
      </c>
      <c r="L1095" s="412" t="s">
        <v>5369</v>
      </c>
      <c r="M1095" s="413"/>
      <c r="N1095" s="414" t="s">
        <v>71</v>
      </c>
      <c r="O1095" s="415" t="s">
        <v>144</v>
      </c>
      <c r="P1095" s="416" t="s">
        <v>2814</v>
      </c>
      <c r="Q1095" s="208"/>
      <c r="R1095" s="272"/>
      <c r="S1095" s="417"/>
      <c r="T1095" s="417"/>
      <c r="U1095" s="415"/>
      <c r="V1095" s="211"/>
      <c r="W1095" s="418">
        <v>45699.459722222222</v>
      </c>
      <c r="X1095" s="419"/>
      <c r="Y1095" s="419" t="str">
        <f t="shared" ca="1" si="13"/>
        <v>0 วัน 0 ชั่วโมง</v>
      </c>
      <c r="Z1095" s="420"/>
      <c r="AA1095" s="211"/>
      <c r="AB1095" s="420"/>
    </row>
    <row r="1096" spans="1:28" ht="22.5" customHeight="1">
      <c r="A1096" s="403" t="s">
        <v>5370</v>
      </c>
      <c r="B1096" s="403"/>
      <c r="C1096" s="404" t="s">
        <v>51</v>
      </c>
      <c r="D1096" s="405">
        <v>45699.682199074072</v>
      </c>
      <c r="E1096" s="406" t="str">
        <f t="shared" si="12"/>
        <v>DTA001093</v>
      </c>
      <c r="F1096" s="407" t="s">
        <v>543</v>
      </c>
      <c r="G1096" s="426" t="s">
        <v>2736</v>
      </c>
      <c r="H1096" s="409"/>
      <c r="I1096" s="410"/>
      <c r="J1096" s="411"/>
      <c r="K1096" s="408" t="s">
        <v>5371</v>
      </c>
      <c r="L1096" s="412" t="s">
        <v>5372</v>
      </c>
      <c r="M1096" s="413"/>
      <c r="N1096" s="414" t="s">
        <v>71</v>
      </c>
      <c r="O1096" s="415" t="s">
        <v>144</v>
      </c>
      <c r="P1096" s="416" t="s">
        <v>2814</v>
      </c>
      <c r="Q1096" s="208"/>
      <c r="R1096" s="272"/>
      <c r="S1096" s="417"/>
      <c r="T1096" s="417"/>
      <c r="U1096" s="415"/>
      <c r="V1096" s="211"/>
      <c r="W1096" s="418">
        <v>45699.682199074072</v>
      </c>
      <c r="X1096" s="419"/>
      <c r="Y1096" s="419" t="str">
        <f t="shared" ca="1" si="13"/>
        <v>0 วัน 0 ชั่วโมง</v>
      </c>
      <c r="Z1096" s="420"/>
      <c r="AA1096" s="211"/>
      <c r="AB1096" s="420"/>
    </row>
    <row r="1097" spans="1:28" ht="22.5" customHeight="1">
      <c r="A1097" s="403" t="s">
        <v>5373</v>
      </c>
      <c r="B1097" s="403"/>
      <c r="C1097" s="404" t="s">
        <v>51</v>
      </c>
      <c r="D1097" s="405">
        <v>45700.405289351853</v>
      </c>
      <c r="E1097" s="406" t="str">
        <f t="shared" si="12"/>
        <v>BMN001094</v>
      </c>
      <c r="F1097" s="407" t="s">
        <v>112</v>
      </c>
      <c r="G1097" s="408" t="s">
        <v>494</v>
      </c>
      <c r="H1097" s="409"/>
      <c r="I1097" s="410"/>
      <c r="J1097" s="411"/>
      <c r="K1097" s="408" t="s">
        <v>5374</v>
      </c>
      <c r="L1097" s="412" t="s">
        <v>5375</v>
      </c>
      <c r="M1097" s="413"/>
      <c r="N1097" s="414" t="s">
        <v>57</v>
      </c>
      <c r="O1097" s="415" t="s">
        <v>144</v>
      </c>
      <c r="P1097" s="416" t="s">
        <v>5376</v>
      </c>
      <c r="Q1097" s="208"/>
      <c r="R1097" s="272"/>
      <c r="S1097" s="417" t="s">
        <v>5377</v>
      </c>
      <c r="T1097" s="417" t="s">
        <v>302</v>
      </c>
      <c r="U1097" s="415"/>
      <c r="V1097" s="211" t="s">
        <v>5378</v>
      </c>
      <c r="W1097" s="418">
        <v>45700.405289351853</v>
      </c>
      <c r="X1097" s="419"/>
      <c r="Y1097" s="419" t="str">
        <f t="shared" ca="1" si="13"/>
        <v>0 วัน 0 ชั่วโมง</v>
      </c>
      <c r="Z1097" s="420"/>
      <c r="AA1097" s="211"/>
      <c r="AB1097" s="420"/>
    </row>
    <row r="1098" spans="1:28" ht="22.5" customHeight="1">
      <c r="A1098" s="403" t="s">
        <v>5379</v>
      </c>
      <c r="B1098" s="403"/>
      <c r="C1098" s="404" t="s">
        <v>51</v>
      </c>
      <c r="D1098" s="405">
        <v>45700.479675925926</v>
      </c>
      <c r="E1098" s="406" t="str">
        <f t="shared" si="12"/>
        <v>ADI001095</v>
      </c>
      <c r="F1098" s="407" t="s">
        <v>846</v>
      </c>
      <c r="G1098" s="408" t="s">
        <v>4643</v>
      </c>
      <c r="H1098" s="409"/>
      <c r="I1098" s="410"/>
      <c r="J1098" s="411"/>
      <c r="K1098" s="408" t="s">
        <v>5380</v>
      </c>
      <c r="L1098" s="412" t="s">
        <v>5381</v>
      </c>
      <c r="M1098" s="413"/>
      <c r="N1098" s="414" t="s">
        <v>57</v>
      </c>
      <c r="O1098" s="415" t="s">
        <v>144</v>
      </c>
      <c r="P1098" s="416"/>
      <c r="Q1098" s="208"/>
      <c r="R1098" s="272"/>
      <c r="S1098" s="417" t="s">
        <v>5382</v>
      </c>
      <c r="T1098" s="417" t="s">
        <v>5383</v>
      </c>
      <c r="U1098" s="415"/>
      <c r="V1098" s="211" t="s">
        <v>5384</v>
      </c>
      <c r="W1098" s="418">
        <v>45700.479675925926</v>
      </c>
      <c r="X1098" s="419"/>
      <c r="Y1098" s="419" t="str">
        <f t="shared" ca="1" si="13"/>
        <v>0 วัน 0 ชั่วโมง</v>
      </c>
      <c r="Z1098" s="420"/>
      <c r="AA1098" s="211"/>
      <c r="AB1098" s="420"/>
    </row>
    <row r="1099" spans="1:28" ht="22.5" customHeight="1">
      <c r="A1099" s="403" t="s">
        <v>5385</v>
      </c>
      <c r="B1099" s="403"/>
      <c r="C1099" s="404" t="s">
        <v>51</v>
      </c>
      <c r="D1099" s="405">
        <v>45700.604074074072</v>
      </c>
      <c r="E1099" s="406" t="str">
        <f t="shared" si="12"/>
        <v>DTA001096</v>
      </c>
      <c r="F1099" s="407" t="s">
        <v>543</v>
      </c>
      <c r="G1099" s="408" t="s">
        <v>5386</v>
      </c>
      <c r="H1099" s="409"/>
      <c r="I1099" s="410" t="s">
        <v>5387</v>
      </c>
      <c r="J1099" s="421" t="s">
        <v>3456</v>
      </c>
      <c r="K1099" s="408" t="s">
        <v>5388</v>
      </c>
      <c r="L1099" s="412" t="s">
        <v>5389</v>
      </c>
      <c r="M1099" s="413"/>
      <c r="N1099" s="414" t="s">
        <v>67</v>
      </c>
      <c r="O1099" s="415" t="s">
        <v>144</v>
      </c>
      <c r="P1099" s="416"/>
      <c r="Q1099" s="208"/>
      <c r="R1099" s="272"/>
      <c r="S1099" s="417" t="s">
        <v>5390</v>
      </c>
      <c r="T1099" s="417" t="s">
        <v>302</v>
      </c>
      <c r="U1099" s="415"/>
      <c r="V1099" s="211"/>
      <c r="W1099" s="418">
        <v>45700.604074074072</v>
      </c>
      <c r="X1099" s="419"/>
      <c r="Y1099" s="419" t="str">
        <f t="shared" ca="1" si="13"/>
        <v>0 วัน 0 ชั่วโมง</v>
      </c>
      <c r="Z1099" s="420"/>
      <c r="AA1099" s="211"/>
      <c r="AB1099" s="420"/>
    </row>
    <row r="1100" spans="1:28" ht="22.5" customHeight="1">
      <c r="A1100" s="403" t="s">
        <v>5391</v>
      </c>
      <c r="B1100" s="403"/>
      <c r="C1100" s="404" t="s">
        <v>51</v>
      </c>
      <c r="D1100" s="405">
        <v>45701.38653935185</v>
      </c>
      <c r="E1100" s="406" t="str">
        <f t="shared" si="12"/>
        <v>BMN001097</v>
      </c>
      <c r="F1100" s="407" t="s">
        <v>112</v>
      </c>
      <c r="G1100" s="408" t="s">
        <v>5392</v>
      </c>
      <c r="H1100" s="409"/>
      <c r="I1100" s="410"/>
      <c r="J1100" s="411"/>
      <c r="K1100" s="408" t="s">
        <v>1283</v>
      </c>
      <c r="L1100" s="412" t="s">
        <v>5393</v>
      </c>
      <c r="M1100" s="413"/>
      <c r="N1100" s="414" t="s">
        <v>57</v>
      </c>
      <c r="O1100" s="415" t="s">
        <v>144</v>
      </c>
      <c r="P1100" s="416"/>
      <c r="Q1100" s="208"/>
      <c r="R1100" s="272"/>
      <c r="S1100" s="417" t="s">
        <v>5394</v>
      </c>
      <c r="T1100" s="417" t="s">
        <v>2625</v>
      </c>
      <c r="U1100" s="415"/>
      <c r="V1100" s="211" t="s">
        <v>5395</v>
      </c>
      <c r="W1100" s="418">
        <v>45701.38653935185</v>
      </c>
      <c r="X1100" s="419"/>
      <c r="Y1100" s="419" t="str">
        <f t="shared" ca="1" si="13"/>
        <v>0 วัน 0 ชั่วโมง</v>
      </c>
      <c r="Z1100" s="420"/>
      <c r="AA1100" s="211"/>
      <c r="AB1100" s="420"/>
    </row>
    <row r="1101" spans="1:28" ht="22.5" customHeight="1">
      <c r="A1101" s="403" t="s">
        <v>5396</v>
      </c>
      <c r="B1101" s="403"/>
      <c r="C1101" s="404" t="s">
        <v>51</v>
      </c>
      <c r="D1101" s="405">
        <v>45701.604849537034</v>
      </c>
      <c r="E1101" s="406" t="str">
        <f t="shared" si="12"/>
        <v>เมเ001098</v>
      </c>
      <c r="F1101" s="407" t="s">
        <v>1106</v>
      </c>
      <c r="G1101" s="408" t="s">
        <v>5397</v>
      </c>
      <c r="H1101" s="409"/>
      <c r="I1101" s="410"/>
      <c r="J1101" s="411"/>
      <c r="K1101" s="408" t="s">
        <v>5398</v>
      </c>
      <c r="L1101" s="412" t="s">
        <v>5399</v>
      </c>
      <c r="M1101" s="413"/>
      <c r="N1101" s="414" t="s">
        <v>71</v>
      </c>
      <c r="O1101" s="415" t="s">
        <v>144</v>
      </c>
      <c r="P1101" s="416"/>
      <c r="Q1101" s="208"/>
      <c r="R1101" s="272"/>
      <c r="S1101" s="417"/>
      <c r="T1101" s="417"/>
      <c r="U1101" s="415"/>
      <c r="V1101" s="211"/>
      <c r="W1101" s="418">
        <v>45701.604849537034</v>
      </c>
      <c r="X1101" s="419"/>
      <c r="Y1101" s="419" t="str">
        <f t="shared" ca="1" si="13"/>
        <v>0 วัน 0 ชั่วโมง</v>
      </c>
      <c r="Z1101" s="420"/>
      <c r="AA1101" s="211"/>
      <c r="AB1101" s="420"/>
    </row>
    <row r="1102" spans="1:28" ht="22.5" customHeight="1">
      <c r="A1102" s="403" t="s">
        <v>5400</v>
      </c>
      <c r="B1102" s="403"/>
      <c r="C1102" s="404" t="s">
        <v>51</v>
      </c>
      <c r="D1102" s="405">
        <v>45701.624525462961</v>
      </c>
      <c r="E1102" s="406" t="str">
        <f t="shared" si="12"/>
        <v>AME001099</v>
      </c>
      <c r="F1102" s="407" t="s">
        <v>857</v>
      </c>
      <c r="G1102" s="408" t="s">
        <v>2361</v>
      </c>
      <c r="H1102" s="409"/>
      <c r="I1102" s="410"/>
      <c r="J1102" s="411"/>
      <c r="K1102" s="408" t="s">
        <v>5401</v>
      </c>
      <c r="L1102" s="412" t="s">
        <v>5402</v>
      </c>
      <c r="M1102" s="413"/>
      <c r="N1102" s="414" t="s">
        <v>57</v>
      </c>
      <c r="O1102" s="415" t="s">
        <v>144</v>
      </c>
      <c r="P1102" s="416" t="s">
        <v>5403</v>
      </c>
      <c r="Q1102" s="208"/>
      <c r="R1102" s="272"/>
      <c r="S1102" s="417" t="s">
        <v>5404</v>
      </c>
      <c r="T1102" s="417" t="s">
        <v>302</v>
      </c>
      <c r="U1102" s="415"/>
      <c r="V1102" s="211" t="s">
        <v>5405</v>
      </c>
      <c r="W1102" s="418">
        <v>45701.624525462961</v>
      </c>
      <c r="X1102" s="419"/>
      <c r="Y1102" s="419" t="str">
        <f t="shared" ca="1" si="13"/>
        <v>0 วัน 0 ชั่วโมง</v>
      </c>
      <c r="Z1102" s="420"/>
      <c r="AA1102" s="211"/>
      <c r="AB1102" s="420"/>
    </row>
    <row r="1103" spans="1:28" ht="22.5" customHeight="1">
      <c r="A1103" s="403" t="s">
        <v>5406</v>
      </c>
      <c r="B1103" s="403"/>
      <c r="C1103" s="404" t="s">
        <v>51</v>
      </c>
      <c r="D1103" s="405">
        <v>45701.628078703703</v>
      </c>
      <c r="E1103" s="406" t="str">
        <f t="shared" si="12"/>
        <v>TRU001100</v>
      </c>
      <c r="F1103" s="407" t="b">
        <v>1</v>
      </c>
      <c r="G1103" s="408" t="s">
        <v>2993</v>
      </c>
      <c r="H1103" s="409"/>
      <c r="I1103" s="410"/>
      <c r="J1103" s="411"/>
      <c r="K1103" s="408" t="s">
        <v>5407</v>
      </c>
      <c r="L1103" s="412"/>
      <c r="M1103" s="413"/>
      <c r="N1103" s="414" t="s">
        <v>71</v>
      </c>
      <c r="O1103" s="415" t="s">
        <v>144</v>
      </c>
      <c r="P1103" s="416" t="s">
        <v>2814</v>
      </c>
      <c r="Q1103" s="208"/>
      <c r="R1103" s="272"/>
      <c r="S1103" s="417"/>
      <c r="T1103" s="417"/>
      <c r="U1103" s="415"/>
      <c r="V1103" s="211"/>
      <c r="W1103" s="418">
        <v>45701.628078703703</v>
      </c>
      <c r="X1103" s="419"/>
      <c r="Y1103" s="419" t="str">
        <f t="shared" ca="1" si="13"/>
        <v>0 วัน 0 ชั่วโมง</v>
      </c>
      <c r="Z1103" s="420"/>
      <c r="AA1103" s="211"/>
      <c r="AB1103" s="420"/>
    </row>
    <row r="1104" spans="1:28" ht="22.5" customHeight="1">
      <c r="A1104" s="403" t="s">
        <v>5408</v>
      </c>
      <c r="B1104" s="403"/>
      <c r="C1104" s="404" t="s">
        <v>51</v>
      </c>
      <c r="D1104" s="405">
        <v>45702.363912037035</v>
      </c>
      <c r="E1104" s="406" t="str">
        <f t="shared" ref="E1104:E1358" si="14">UPPER(LEFT(F1104,3))&amp;TEXT(COUNTA($F$2:F1104),"000000")</f>
        <v>เมเ001101</v>
      </c>
      <c r="F1104" s="407" t="s">
        <v>1106</v>
      </c>
      <c r="G1104" s="426" t="s">
        <v>2736</v>
      </c>
      <c r="H1104" s="409"/>
      <c r="I1104" s="410"/>
      <c r="J1104" s="411"/>
      <c r="K1104" s="408" t="s">
        <v>5409</v>
      </c>
      <c r="L1104" s="412" t="s">
        <v>5410</v>
      </c>
      <c r="M1104" s="413"/>
      <c r="N1104" s="414" t="s">
        <v>71</v>
      </c>
      <c r="O1104" s="415" t="s">
        <v>144</v>
      </c>
      <c r="P1104" s="416" t="s">
        <v>2814</v>
      </c>
      <c r="Q1104" s="208"/>
      <c r="R1104" s="272"/>
      <c r="S1104" s="417"/>
      <c r="T1104" s="417"/>
      <c r="U1104" s="415"/>
      <c r="V1104" s="211"/>
      <c r="W1104" s="418">
        <v>45702.363912037035</v>
      </c>
      <c r="X1104" s="419"/>
      <c r="Y1104" s="419" t="str">
        <f t="shared" ref="Y1104:Y1358" ca="1" si="15">ROUND(IF(ISBLANK(W1104), (NOW() - D1104) * 24 / 24, (W1104 - D1104) * 24 / 24), 2) &amp; " วัน " &amp; ROUND(MOD(IF(ISBLANK(W1104), (NOW() - D1104) * 24, (W1104 - D1104) * 24), 24), 2) &amp; " ชั่วโมง"</f>
        <v>0 วัน 0 ชั่วโมง</v>
      </c>
      <c r="Z1104" s="420"/>
      <c r="AA1104" s="211"/>
      <c r="AB1104" s="420"/>
    </row>
    <row r="1105" spans="1:28" ht="22.5" customHeight="1">
      <c r="A1105" s="403" t="s">
        <v>5411</v>
      </c>
      <c r="B1105" s="403"/>
      <c r="C1105" s="404" t="s">
        <v>51</v>
      </c>
      <c r="D1105" s="405">
        <v>45702.37190972222</v>
      </c>
      <c r="E1105" s="406" t="str">
        <f t="shared" si="14"/>
        <v>BMN001102</v>
      </c>
      <c r="F1105" s="407" t="s">
        <v>112</v>
      </c>
      <c r="G1105" s="408" t="s">
        <v>5392</v>
      </c>
      <c r="H1105" s="409"/>
      <c r="I1105" s="410"/>
      <c r="J1105" s="411"/>
      <c r="K1105" s="408" t="s">
        <v>5412</v>
      </c>
      <c r="L1105" s="412" t="s">
        <v>5413</v>
      </c>
      <c r="M1105" s="413"/>
      <c r="N1105" s="414" t="s">
        <v>57</v>
      </c>
      <c r="O1105" s="415" t="s">
        <v>144</v>
      </c>
      <c r="P1105" s="416"/>
      <c r="Q1105" s="208"/>
      <c r="R1105" s="272"/>
      <c r="S1105" s="417" t="s">
        <v>5414</v>
      </c>
      <c r="T1105" s="417" t="s">
        <v>1233</v>
      </c>
      <c r="U1105" s="415"/>
      <c r="V1105" s="211" t="s">
        <v>5415</v>
      </c>
      <c r="W1105" s="418">
        <v>45702.37190972222</v>
      </c>
      <c r="X1105" s="419"/>
      <c r="Y1105" s="419" t="str">
        <f t="shared" ca="1" si="15"/>
        <v>0 วัน 0 ชั่วโมง</v>
      </c>
      <c r="Z1105" s="420"/>
      <c r="AA1105" s="211"/>
      <c r="AB1105" s="420"/>
    </row>
    <row r="1106" spans="1:28" ht="22.5" customHeight="1">
      <c r="A1106" s="403" t="s">
        <v>5416</v>
      </c>
      <c r="B1106" s="403"/>
      <c r="C1106" s="404" t="s">
        <v>61</v>
      </c>
      <c r="D1106" s="405">
        <v>45702.382048611114</v>
      </c>
      <c r="E1106" s="406" t="str">
        <f t="shared" si="14"/>
        <v>DTA001103</v>
      </c>
      <c r="F1106" s="407" t="s">
        <v>543</v>
      </c>
      <c r="G1106" s="408" t="s">
        <v>4470</v>
      </c>
      <c r="H1106" s="409"/>
      <c r="I1106" s="410"/>
      <c r="J1106" s="411"/>
      <c r="K1106" s="408" t="s">
        <v>5417</v>
      </c>
      <c r="L1106" s="412" t="s">
        <v>5418</v>
      </c>
      <c r="M1106" s="413"/>
      <c r="N1106" s="414" t="s">
        <v>71</v>
      </c>
      <c r="O1106" s="415" t="s">
        <v>144</v>
      </c>
      <c r="P1106" s="416" t="s">
        <v>2814</v>
      </c>
      <c r="Q1106" s="208"/>
      <c r="R1106" s="272"/>
      <c r="S1106" s="425" t="s">
        <v>2736</v>
      </c>
      <c r="T1106" s="425" t="s">
        <v>2736</v>
      </c>
      <c r="U1106" s="415"/>
      <c r="V1106" s="211" t="s">
        <v>5419</v>
      </c>
      <c r="W1106" s="418">
        <v>45702.382048611114</v>
      </c>
      <c r="X1106" s="419"/>
      <c r="Y1106" s="419" t="str">
        <f t="shared" ca="1" si="15"/>
        <v>0 วัน 0 ชั่วโมง</v>
      </c>
      <c r="Z1106" s="420" t="s">
        <v>5420</v>
      </c>
      <c r="AA1106" s="211"/>
      <c r="AB1106" s="420"/>
    </row>
    <row r="1107" spans="1:28" ht="22.5" customHeight="1">
      <c r="A1107" s="403" t="s">
        <v>5421</v>
      </c>
      <c r="B1107" s="403"/>
      <c r="C1107" s="404" t="s">
        <v>51</v>
      </c>
      <c r="D1107" s="405">
        <v>45702.406041666669</v>
      </c>
      <c r="E1107" s="406" t="str">
        <f t="shared" si="14"/>
        <v>AME001104</v>
      </c>
      <c r="F1107" s="407" t="s">
        <v>63</v>
      </c>
      <c r="G1107" s="408" t="s">
        <v>1968</v>
      </c>
      <c r="H1107" s="409"/>
      <c r="I1107" s="410"/>
      <c r="J1107" s="411"/>
      <c r="K1107" s="408" t="s">
        <v>5422</v>
      </c>
      <c r="L1107" s="412" t="s">
        <v>5423</v>
      </c>
      <c r="M1107" s="413"/>
      <c r="N1107" s="414" t="s">
        <v>71</v>
      </c>
      <c r="O1107" s="415" t="s">
        <v>144</v>
      </c>
      <c r="P1107" s="416" t="s">
        <v>2814</v>
      </c>
      <c r="Q1107" s="208"/>
      <c r="R1107" s="272"/>
      <c r="S1107" s="417"/>
      <c r="T1107" s="417"/>
      <c r="U1107" s="415"/>
      <c r="V1107" s="211"/>
      <c r="W1107" s="418">
        <v>45702.406041666669</v>
      </c>
      <c r="X1107" s="419"/>
      <c r="Y1107" s="419" t="str">
        <f t="shared" ca="1" si="15"/>
        <v>0 วัน 0 ชั่วโมง</v>
      </c>
      <c r="Z1107" s="420"/>
      <c r="AA1107" s="211"/>
      <c r="AB1107" s="420"/>
    </row>
    <row r="1108" spans="1:28" ht="22.5" customHeight="1">
      <c r="A1108" s="403" t="s">
        <v>5424</v>
      </c>
      <c r="B1108" s="403"/>
      <c r="C1108" s="404" t="s">
        <v>51</v>
      </c>
      <c r="D1108" s="405">
        <v>45702.408009259256</v>
      </c>
      <c r="E1108" s="406" t="str">
        <f t="shared" si="14"/>
        <v>AME001105</v>
      </c>
      <c r="F1108" s="407" t="s">
        <v>63</v>
      </c>
      <c r="G1108" s="408" t="s">
        <v>5425</v>
      </c>
      <c r="H1108" s="409"/>
      <c r="I1108" s="410"/>
      <c r="J1108" s="411"/>
      <c r="K1108" s="408" t="s">
        <v>5426</v>
      </c>
      <c r="L1108" s="412" t="s">
        <v>5427</v>
      </c>
      <c r="M1108" s="413"/>
      <c r="N1108" s="414" t="s">
        <v>71</v>
      </c>
      <c r="O1108" s="415" t="s">
        <v>144</v>
      </c>
      <c r="P1108" s="416" t="s">
        <v>2814</v>
      </c>
      <c r="Q1108" s="208"/>
      <c r="R1108" s="272"/>
      <c r="S1108" s="417"/>
      <c r="T1108" s="417"/>
      <c r="U1108" s="415"/>
      <c r="V1108" s="211"/>
      <c r="W1108" s="418">
        <v>45702.408009259256</v>
      </c>
      <c r="X1108" s="419"/>
      <c r="Y1108" s="419" t="str">
        <f t="shared" ca="1" si="15"/>
        <v>0 วัน 0 ชั่วโมง</v>
      </c>
      <c r="Z1108" s="420"/>
      <c r="AA1108" s="211"/>
      <c r="AB1108" s="420"/>
    </row>
    <row r="1109" spans="1:28" ht="22.5" customHeight="1">
      <c r="A1109" s="403" t="s">
        <v>5428</v>
      </c>
      <c r="B1109" s="403"/>
      <c r="C1109" s="404" t="s">
        <v>51</v>
      </c>
      <c r="D1109" s="405">
        <v>45702.410254629627</v>
      </c>
      <c r="E1109" s="406" t="str">
        <f t="shared" si="14"/>
        <v>AME001106</v>
      </c>
      <c r="F1109" s="407" t="s">
        <v>63</v>
      </c>
      <c r="G1109" s="408" t="s">
        <v>2555</v>
      </c>
      <c r="H1109" s="409"/>
      <c r="I1109" s="410"/>
      <c r="J1109" s="411"/>
      <c r="K1109" s="408" t="s">
        <v>5429</v>
      </c>
      <c r="L1109" s="412" t="s">
        <v>5430</v>
      </c>
      <c r="M1109" s="413"/>
      <c r="N1109" s="414" t="s">
        <v>71</v>
      </c>
      <c r="O1109" s="415" t="s">
        <v>144</v>
      </c>
      <c r="P1109" s="416" t="s">
        <v>2814</v>
      </c>
      <c r="Q1109" s="208"/>
      <c r="R1109" s="272"/>
      <c r="S1109" s="417"/>
      <c r="T1109" s="417"/>
      <c r="U1109" s="415"/>
      <c r="V1109" s="211"/>
      <c r="W1109" s="418">
        <v>45702.410254629627</v>
      </c>
      <c r="X1109" s="419"/>
      <c r="Y1109" s="419" t="str">
        <f t="shared" ca="1" si="15"/>
        <v>0 วัน 0 ชั่วโมง</v>
      </c>
      <c r="Z1109" s="420"/>
      <c r="AA1109" s="211"/>
      <c r="AB1109" s="420"/>
    </row>
    <row r="1110" spans="1:28" ht="22.5" customHeight="1">
      <c r="A1110" s="403" t="s">
        <v>5431</v>
      </c>
      <c r="B1110" s="403"/>
      <c r="C1110" s="404"/>
      <c r="D1110" s="405">
        <v>45702.410995370374</v>
      </c>
      <c r="E1110" s="406" t="str">
        <f t="shared" si="14"/>
        <v>AME001107</v>
      </c>
      <c r="F1110" s="407" t="s">
        <v>63</v>
      </c>
      <c r="G1110" s="408" t="s">
        <v>64</v>
      </c>
      <c r="H1110" s="409"/>
      <c r="I1110" s="410"/>
      <c r="J1110" s="411"/>
      <c r="K1110" s="408" t="s">
        <v>5432</v>
      </c>
      <c r="L1110" s="412" t="s">
        <v>5433</v>
      </c>
      <c r="M1110" s="413"/>
      <c r="N1110" s="414" t="s">
        <v>71</v>
      </c>
      <c r="O1110" s="415" t="s">
        <v>144</v>
      </c>
      <c r="P1110" s="416" t="s">
        <v>2814</v>
      </c>
      <c r="Q1110" s="208"/>
      <c r="R1110" s="272"/>
      <c r="S1110" s="417"/>
      <c r="T1110" s="417"/>
      <c r="U1110" s="415"/>
      <c r="V1110" s="211"/>
      <c r="W1110" s="418">
        <v>45702.410995370374</v>
      </c>
      <c r="X1110" s="419"/>
      <c r="Y1110" s="419" t="str">
        <f t="shared" ca="1" si="15"/>
        <v>0 วัน 0 ชั่วโมง</v>
      </c>
      <c r="Z1110" s="420"/>
      <c r="AA1110" s="211"/>
      <c r="AB1110" s="420"/>
    </row>
    <row r="1111" spans="1:28" ht="22.5" customHeight="1">
      <c r="A1111" s="403" t="s">
        <v>5434</v>
      </c>
      <c r="B1111" s="403"/>
      <c r="C1111" s="404" t="s">
        <v>51</v>
      </c>
      <c r="D1111" s="405">
        <v>45702.413368055553</v>
      </c>
      <c r="E1111" s="406" t="str">
        <f t="shared" si="14"/>
        <v>AME001108</v>
      </c>
      <c r="F1111" s="407" t="s">
        <v>63</v>
      </c>
      <c r="G1111" s="408" t="s">
        <v>82</v>
      </c>
      <c r="H1111" s="409"/>
      <c r="I1111" s="410"/>
      <c r="J1111" s="411"/>
      <c r="K1111" s="408" t="s">
        <v>5435</v>
      </c>
      <c r="L1111" s="412" t="s">
        <v>5436</v>
      </c>
      <c r="M1111" s="413"/>
      <c r="N1111" s="414" t="s">
        <v>71</v>
      </c>
      <c r="O1111" s="415" t="s">
        <v>144</v>
      </c>
      <c r="P1111" s="416" t="s">
        <v>2814</v>
      </c>
      <c r="Q1111" s="208"/>
      <c r="R1111" s="272"/>
      <c r="S1111" s="417"/>
      <c r="T1111" s="417"/>
      <c r="U1111" s="415"/>
      <c r="V1111" s="211"/>
      <c r="W1111" s="418">
        <v>45702.413368055553</v>
      </c>
      <c r="X1111" s="419"/>
      <c r="Y1111" s="419" t="str">
        <f t="shared" ca="1" si="15"/>
        <v>0 วัน 0 ชั่วโมง</v>
      </c>
      <c r="Z1111" s="420"/>
      <c r="AA1111" s="211"/>
      <c r="AB1111" s="420"/>
    </row>
    <row r="1112" spans="1:28" ht="22.5" customHeight="1">
      <c r="A1112" s="403" t="s">
        <v>5437</v>
      </c>
      <c r="B1112" s="403"/>
      <c r="C1112" s="404" t="s">
        <v>51</v>
      </c>
      <c r="D1112" s="405">
        <v>45702.414884259262</v>
      </c>
      <c r="E1112" s="406" t="str">
        <f t="shared" si="14"/>
        <v>HIV001109</v>
      </c>
      <c r="F1112" s="407" t="s">
        <v>929</v>
      </c>
      <c r="G1112" s="408" t="s">
        <v>4933</v>
      </c>
      <c r="H1112" s="409"/>
      <c r="I1112" s="410"/>
      <c r="J1112" s="411"/>
      <c r="K1112" s="408" t="s">
        <v>5438</v>
      </c>
      <c r="L1112" s="412" t="s">
        <v>5439</v>
      </c>
      <c r="M1112" s="413"/>
      <c r="N1112" s="414" t="s">
        <v>57</v>
      </c>
      <c r="O1112" s="415" t="s">
        <v>144</v>
      </c>
      <c r="P1112" s="416"/>
      <c r="Q1112" s="208"/>
      <c r="R1112" s="272"/>
      <c r="S1112" s="417" t="s">
        <v>5440</v>
      </c>
      <c r="T1112" s="417" t="s">
        <v>2625</v>
      </c>
      <c r="U1112" s="415"/>
      <c r="V1112" s="211" t="s">
        <v>5441</v>
      </c>
      <c r="W1112" s="418">
        <v>45702.414884259262</v>
      </c>
      <c r="X1112" s="419"/>
      <c r="Y1112" s="419" t="str">
        <f t="shared" ca="1" si="15"/>
        <v>0 วัน 0 ชั่วโมง</v>
      </c>
      <c r="Z1112" s="420"/>
      <c r="AA1112" s="211" t="s">
        <v>5442</v>
      </c>
      <c r="AB1112" s="420"/>
    </row>
    <row r="1113" spans="1:28" ht="22.5" customHeight="1">
      <c r="A1113" s="403" t="s">
        <v>5443</v>
      </c>
      <c r="B1113" s="403"/>
      <c r="C1113" s="404" t="s">
        <v>51</v>
      </c>
      <c r="D1113" s="405">
        <v>45702.460115740738</v>
      </c>
      <c r="E1113" s="406" t="str">
        <f t="shared" si="14"/>
        <v>YSL001110</v>
      </c>
      <c r="F1113" s="407" t="s">
        <v>1063</v>
      </c>
      <c r="G1113" s="408" t="s">
        <v>1038</v>
      </c>
      <c r="H1113" s="409"/>
      <c r="I1113" s="410"/>
      <c r="J1113" s="411"/>
      <c r="K1113" s="408" t="s">
        <v>5444</v>
      </c>
      <c r="L1113" s="412" t="s">
        <v>5445</v>
      </c>
      <c r="M1113" s="413"/>
      <c r="N1113" s="414" t="s">
        <v>5140</v>
      </c>
      <c r="O1113" s="415" t="s">
        <v>144</v>
      </c>
      <c r="P1113" s="416"/>
      <c r="Q1113" s="208"/>
      <c r="R1113" s="272"/>
      <c r="S1113" s="417" t="s">
        <v>5446</v>
      </c>
      <c r="T1113" s="417" t="s">
        <v>302</v>
      </c>
      <c r="U1113" s="415"/>
      <c r="V1113" s="211" t="s">
        <v>5447</v>
      </c>
      <c r="W1113" s="418">
        <v>45702.460115740738</v>
      </c>
      <c r="X1113" s="419"/>
      <c r="Y1113" s="419" t="str">
        <f t="shared" ca="1" si="15"/>
        <v>0 วัน 0 ชั่วโมง</v>
      </c>
      <c r="Z1113" s="420"/>
      <c r="AA1113" s="211"/>
      <c r="AB1113" s="420"/>
    </row>
    <row r="1114" spans="1:28" ht="22.5" customHeight="1">
      <c r="A1114" s="403" t="s">
        <v>5448</v>
      </c>
      <c r="B1114" s="403"/>
      <c r="C1114" s="404" t="s">
        <v>51</v>
      </c>
      <c r="D1114" s="405">
        <v>45702.601979166669</v>
      </c>
      <c r="E1114" s="406" t="str">
        <f t="shared" si="14"/>
        <v>BMN001111</v>
      </c>
      <c r="F1114" s="407" t="s">
        <v>112</v>
      </c>
      <c r="G1114" s="408" t="s">
        <v>5449</v>
      </c>
      <c r="H1114" s="409"/>
      <c r="I1114" s="427" t="s">
        <v>5450</v>
      </c>
      <c r="J1114" s="411"/>
      <c r="K1114" s="408" t="s">
        <v>5451</v>
      </c>
      <c r="L1114" s="412" t="s">
        <v>5452</v>
      </c>
      <c r="M1114" s="413"/>
      <c r="N1114" s="414" t="s">
        <v>71</v>
      </c>
      <c r="O1114" s="415" t="s">
        <v>144</v>
      </c>
      <c r="P1114" s="416" t="s">
        <v>2814</v>
      </c>
      <c r="Q1114" s="208"/>
      <c r="R1114" s="272"/>
      <c r="S1114" s="425" t="s">
        <v>4820</v>
      </c>
      <c r="T1114" s="425" t="s">
        <v>4820</v>
      </c>
      <c r="U1114" s="415"/>
      <c r="V1114" s="211"/>
      <c r="W1114" s="418">
        <v>45702.601979166669</v>
      </c>
      <c r="X1114" s="419"/>
      <c r="Y1114" s="419" t="str">
        <f t="shared" ca="1" si="15"/>
        <v>0 วัน 0 ชั่วโมง</v>
      </c>
      <c r="Z1114" s="420"/>
      <c r="AA1114" s="211"/>
      <c r="AB1114" s="420"/>
    </row>
    <row r="1115" spans="1:28" ht="22.5" customHeight="1">
      <c r="A1115" s="403" t="s">
        <v>5453</v>
      </c>
      <c r="B1115" s="403"/>
      <c r="C1115" s="404" t="s">
        <v>51</v>
      </c>
      <c r="D1115" s="405">
        <v>45703.670486111114</v>
      </c>
      <c r="E1115" s="406" t="str">
        <f t="shared" si="14"/>
        <v>TRU001112</v>
      </c>
      <c r="F1115" s="407" t="b">
        <v>1</v>
      </c>
      <c r="G1115" s="408" t="s">
        <v>447</v>
      </c>
      <c r="H1115" s="409"/>
      <c r="I1115" s="410"/>
      <c r="J1115" s="411"/>
      <c r="K1115" s="408" t="s">
        <v>5454</v>
      </c>
      <c r="L1115" s="412" t="s">
        <v>5455</v>
      </c>
      <c r="M1115" s="413"/>
      <c r="N1115" s="414" t="s">
        <v>57</v>
      </c>
      <c r="O1115" s="415" t="s">
        <v>144</v>
      </c>
      <c r="P1115" s="416" t="s">
        <v>5456</v>
      </c>
      <c r="Q1115" s="208"/>
      <c r="R1115" s="272"/>
      <c r="S1115" s="417" t="s">
        <v>5457</v>
      </c>
      <c r="T1115" s="417" t="s">
        <v>1233</v>
      </c>
      <c r="U1115" s="415"/>
      <c r="V1115" s="211" t="s">
        <v>5458</v>
      </c>
      <c r="W1115" s="418">
        <v>45703.670486111114</v>
      </c>
      <c r="X1115" s="419"/>
      <c r="Y1115" s="419" t="str">
        <f t="shared" ca="1" si="15"/>
        <v>0 วัน 0 ชั่วโมง</v>
      </c>
      <c r="Z1115" s="420"/>
      <c r="AA1115" s="211"/>
      <c r="AB1115" s="420"/>
    </row>
    <row r="1116" spans="1:28" ht="22.5" customHeight="1">
      <c r="A1116" s="403" t="s">
        <v>5459</v>
      </c>
      <c r="B1116" s="403"/>
      <c r="C1116" s="404" t="s">
        <v>51</v>
      </c>
      <c r="D1116" s="405">
        <v>45703.676782407405</v>
      </c>
      <c r="E1116" s="406" t="str">
        <f t="shared" si="14"/>
        <v>เมเ001113</v>
      </c>
      <c r="F1116" s="407" t="s">
        <v>1106</v>
      </c>
      <c r="G1116" s="408" t="s">
        <v>5460</v>
      </c>
      <c r="H1116" s="409"/>
      <c r="I1116" s="410"/>
      <c r="J1116" s="411"/>
      <c r="K1116" s="408" t="s">
        <v>5461</v>
      </c>
      <c r="L1116" s="412" t="s">
        <v>5462</v>
      </c>
      <c r="M1116" s="413"/>
      <c r="N1116" s="414" t="s">
        <v>57</v>
      </c>
      <c r="O1116" s="415" t="s">
        <v>144</v>
      </c>
      <c r="P1116" s="416"/>
      <c r="Q1116" s="208"/>
      <c r="R1116" s="272"/>
      <c r="S1116" s="417" t="s">
        <v>5463</v>
      </c>
      <c r="T1116" s="417" t="s">
        <v>302</v>
      </c>
      <c r="U1116" s="415"/>
      <c r="V1116" s="211" t="s">
        <v>5464</v>
      </c>
      <c r="W1116" s="418">
        <v>45703.676782407405</v>
      </c>
      <c r="X1116" s="419"/>
      <c r="Y1116" s="419" t="str">
        <f t="shared" ca="1" si="15"/>
        <v>0 วัน 0 ชั่วโมง</v>
      </c>
      <c r="Z1116" s="420"/>
      <c r="AA1116" s="211"/>
      <c r="AB1116" s="420"/>
    </row>
    <row r="1117" spans="1:28" ht="22.5" customHeight="1">
      <c r="A1117" s="403" t="s">
        <v>5465</v>
      </c>
      <c r="B1117" s="403"/>
      <c r="C1117" s="404" t="s">
        <v>51</v>
      </c>
      <c r="D1117" s="405">
        <v>45705.354467592595</v>
      </c>
      <c r="E1117" s="406" t="str">
        <f t="shared" si="14"/>
        <v>WAT001114</v>
      </c>
      <c r="F1117" s="407" t="s">
        <v>1059</v>
      </c>
      <c r="G1117" s="408" t="s">
        <v>3703</v>
      </c>
      <c r="H1117" s="409"/>
      <c r="I1117" s="410"/>
      <c r="J1117" s="411"/>
      <c r="K1117" s="408" t="s">
        <v>2332</v>
      </c>
      <c r="L1117" s="412" t="s">
        <v>5466</v>
      </c>
      <c r="M1117" s="413"/>
      <c r="N1117" s="414" t="s">
        <v>2332</v>
      </c>
      <c r="O1117" s="415" t="s">
        <v>144</v>
      </c>
      <c r="P1117" s="416"/>
      <c r="Q1117" s="208"/>
      <c r="R1117" s="272"/>
      <c r="S1117" s="417" t="s">
        <v>1463</v>
      </c>
      <c r="T1117" s="417" t="s">
        <v>302</v>
      </c>
      <c r="U1117" s="415"/>
      <c r="V1117" s="211"/>
      <c r="W1117" s="418">
        <v>45705.354467592595</v>
      </c>
      <c r="X1117" s="419"/>
      <c r="Y1117" s="419" t="str">
        <f t="shared" ca="1" si="15"/>
        <v>0 วัน 0 ชั่วโมง</v>
      </c>
      <c r="Z1117" s="420"/>
      <c r="AA1117" s="211"/>
      <c r="AB1117" s="420"/>
    </row>
    <row r="1118" spans="1:28" ht="22.5" customHeight="1">
      <c r="A1118" s="403" t="s">
        <v>5467</v>
      </c>
      <c r="B1118" s="403"/>
      <c r="C1118" s="404" t="s">
        <v>51</v>
      </c>
      <c r="D1118" s="405">
        <v>45705.454918981479</v>
      </c>
      <c r="E1118" s="406" t="str">
        <f t="shared" si="14"/>
        <v>TRU001115</v>
      </c>
      <c r="F1118" s="407" t="b">
        <v>1</v>
      </c>
      <c r="G1118" s="408" t="s">
        <v>5468</v>
      </c>
      <c r="H1118" s="409"/>
      <c r="I1118" s="410"/>
      <c r="J1118" s="411"/>
      <c r="K1118" s="408" t="s">
        <v>5469</v>
      </c>
      <c r="L1118" s="412" t="s">
        <v>5470</v>
      </c>
      <c r="M1118" s="413"/>
      <c r="N1118" s="414" t="s">
        <v>4756</v>
      </c>
      <c r="O1118" s="415" t="s">
        <v>144</v>
      </c>
      <c r="P1118" s="416" t="s">
        <v>211</v>
      </c>
      <c r="Q1118" s="208"/>
      <c r="R1118" s="272"/>
      <c r="S1118" s="417" t="s">
        <v>5471</v>
      </c>
      <c r="T1118" s="417" t="s">
        <v>302</v>
      </c>
      <c r="U1118" s="415"/>
      <c r="V1118" s="211" t="s">
        <v>5472</v>
      </c>
      <c r="W1118" s="418">
        <v>45705.454918981479</v>
      </c>
      <c r="X1118" s="419"/>
      <c r="Y1118" s="419" t="str">
        <f t="shared" ca="1" si="15"/>
        <v>0 วัน 0 ชั่วโมง</v>
      </c>
      <c r="Z1118" s="420"/>
      <c r="AA1118" s="211"/>
      <c r="AB1118" s="420"/>
    </row>
    <row r="1119" spans="1:28" ht="22.5" customHeight="1">
      <c r="A1119" s="403" t="s">
        <v>5473</v>
      </c>
      <c r="B1119" s="403"/>
      <c r="C1119" s="404" t="s">
        <v>51</v>
      </c>
      <c r="D1119" s="405">
        <v>45705.471967592595</v>
      </c>
      <c r="E1119" s="406" t="str">
        <f t="shared" si="14"/>
        <v>สเก001116</v>
      </c>
      <c r="F1119" s="407" t="s">
        <v>1136</v>
      </c>
      <c r="G1119" s="426" t="s">
        <v>2736</v>
      </c>
      <c r="H1119" s="409"/>
      <c r="I1119" s="410"/>
      <c r="J1119" s="411"/>
      <c r="K1119" s="408" t="s">
        <v>4756</v>
      </c>
      <c r="L1119" s="412" t="s">
        <v>5474</v>
      </c>
      <c r="M1119" s="413"/>
      <c r="N1119" s="414" t="s">
        <v>4756</v>
      </c>
      <c r="O1119" s="415" t="s">
        <v>144</v>
      </c>
      <c r="P1119" s="416" t="s">
        <v>211</v>
      </c>
      <c r="Q1119" s="208"/>
      <c r="R1119" s="272"/>
      <c r="S1119" s="417" t="s">
        <v>5475</v>
      </c>
      <c r="T1119" s="417" t="s">
        <v>5476</v>
      </c>
      <c r="U1119" s="415"/>
      <c r="V1119" s="211" t="s">
        <v>5477</v>
      </c>
      <c r="W1119" s="418">
        <v>45705.471967592595</v>
      </c>
      <c r="X1119" s="419"/>
      <c r="Y1119" s="419" t="str">
        <f t="shared" ca="1" si="15"/>
        <v>0 วัน 0 ชั่วโมง</v>
      </c>
      <c r="Z1119" s="420"/>
      <c r="AA1119" s="211"/>
      <c r="AB1119" s="420"/>
    </row>
    <row r="1120" spans="1:28" ht="22.5" customHeight="1">
      <c r="A1120" s="403" t="s">
        <v>5478</v>
      </c>
      <c r="B1120" s="403"/>
      <c r="C1120" s="404"/>
      <c r="D1120" s="405">
        <v>45705.474259259259</v>
      </c>
      <c r="E1120" s="406" t="str">
        <f t="shared" si="14"/>
        <v>DTA001117</v>
      </c>
      <c r="F1120" s="407" t="s">
        <v>543</v>
      </c>
      <c r="G1120" s="426" t="s">
        <v>2736</v>
      </c>
      <c r="H1120" s="409"/>
      <c r="I1120" s="410"/>
      <c r="J1120" s="411"/>
      <c r="K1120" s="408" t="s">
        <v>5479</v>
      </c>
      <c r="L1120" s="412" t="s">
        <v>5480</v>
      </c>
      <c r="M1120" s="413"/>
      <c r="N1120" s="414" t="s">
        <v>4756</v>
      </c>
      <c r="O1120" s="415" t="s">
        <v>144</v>
      </c>
      <c r="P1120" s="416" t="s">
        <v>4258</v>
      </c>
      <c r="Q1120" s="208"/>
      <c r="R1120" s="272"/>
      <c r="S1120" s="417"/>
      <c r="T1120" s="417"/>
      <c r="U1120" s="415"/>
      <c r="V1120" s="211"/>
      <c r="W1120" s="418">
        <v>45705.474259259259</v>
      </c>
      <c r="X1120" s="419"/>
      <c r="Y1120" s="419" t="str">
        <f t="shared" ca="1" si="15"/>
        <v>0 วัน 0 ชั่วโมง</v>
      </c>
      <c r="Z1120" s="420"/>
      <c r="AA1120" s="211"/>
      <c r="AB1120" s="420"/>
    </row>
    <row r="1121" spans="1:28" ht="22.5" customHeight="1">
      <c r="A1121" s="403" t="s">
        <v>5481</v>
      </c>
      <c r="B1121" s="403"/>
      <c r="C1121" s="404" t="s">
        <v>51</v>
      </c>
      <c r="D1121" s="405">
        <v>45705.607002314813</v>
      </c>
      <c r="E1121" s="406" t="str">
        <f t="shared" si="14"/>
        <v>TRU001118</v>
      </c>
      <c r="F1121" s="407" t="b">
        <v>1</v>
      </c>
      <c r="G1121" s="408" t="s">
        <v>4378</v>
      </c>
      <c r="H1121" s="409"/>
      <c r="I1121" s="410"/>
      <c r="J1121" s="411"/>
      <c r="K1121" s="408" t="s">
        <v>5482</v>
      </c>
      <c r="L1121" s="412" t="s">
        <v>5483</v>
      </c>
      <c r="M1121" s="413"/>
      <c r="N1121" s="414" t="s">
        <v>2657</v>
      </c>
      <c r="O1121" s="415" t="s">
        <v>144</v>
      </c>
      <c r="P1121" s="416" t="s">
        <v>2814</v>
      </c>
      <c r="Q1121" s="208"/>
      <c r="R1121" s="272"/>
      <c r="S1121" s="417"/>
      <c r="T1121" s="417"/>
      <c r="U1121" s="415"/>
      <c r="V1121" s="211"/>
      <c r="W1121" s="418">
        <v>45705.607002314813</v>
      </c>
      <c r="X1121" s="419"/>
      <c r="Y1121" s="419" t="str">
        <f t="shared" ca="1" si="15"/>
        <v>0 วัน 0 ชั่วโมง</v>
      </c>
      <c r="Z1121" s="420"/>
      <c r="AA1121" s="211"/>
      <c r="AB1121" s="420"/>
    </row>
    <row r="1122" spans="1:28" ht="22.5" customHeight="1">
      <c r="A1122" s="403" t="s">
        <v>5484</v>
      </c>
      <c r="B1122" s="403"/>
      <c r="C1122" s="404" t="s">
        <v>51</v>
      </c>
      <c r="D1122" s="405">
        <v>45705.704085648147</v>
      </c>
      <c r="E1122" s="406" t="str">
        <f t="shared" si="14"/>
        <v>TRU001119</v>
      </c>
      <c r="F1122" s="407" t="b">
        <v>1</v>
      </c>
      <c r="G1122" s="408" t="s">
        <v>2993</v>
      </c>
      <c r="H1122" s="409"/>
      <c r="I1122" s="410"/>
      <c r="J1122" s="411"/>
      <c r="K1122" s="408" t="s">
        <v>5485</v>
      </c>
      <c r="L1122" s="412" t="s">
        <v>5486</v>
      </c>
      <c r="M1122" s="413"/>
      <c r="N1122" s="414" t="s">
        <v>71</v>
      </c>
      <c r="O1122" s="415" t="s">
        <v>144</v>
      </c>
      <c r="P1122" s="416" t="s">
        <v>2814</v>
      </c>
      <c r="Q1122" s="208"/>
      <c r="R1122" s="272"/>
      <c r="S1122" s="417"/>
      <c r="T1122" s="417"/>
      <c r="U1122" s="415"/>
      <c r="V1122" s="211"/>
      <c r="W1122" s="418">
        <v>45705.704085648147</v>
      </c>
      <c r="X1122" s="419"/>
      <c r="Y1122" s="419" t="str">
        <f t="shared" ca="1" si="15"/>
        <v>0 วัน 0 ชั่วโมง</v>
      </c>
      <c r="Z1122" s="420"/>
      <c r="AA1122" s="211"/>
      <c r="AB1122" s="420"/>
    </row>
    <row r="1123" spans="1:28" ht="22.5" customHeight="1">
      <c r="A1123" s="403" t="s">
        <v>5487</v>
      </c>
      <c r="B1123" s="403"/>
      <c r="C1123" s="404" t="s">
        <v>51</v>
      </c>
      <c r="D1123" s="405">
        <v>45706.347037037034</v>
      </c>
      <c r="E1123" s="406" t="str">
        <f t="shared" si="14"/>
        <v>TKC001120</v>
      </c>
      <c r="F1123" s="407" t="s">
        <v>687</v>
      </c>
      <c r="G1123" s="426" t="s">
        <v>2736</v>
      </c>
      <c r="H1123" s="409"/>
      <c r="I1123" s="410"/>
      <c r="J1123" s="411"/>
      <c r="K1123" s="408" t="s">
        <v>5488</v>
      </c>
      <c r="L1123" s="412" t="s">
        <v>5489</v>
      </c>
      <c r="M1123" s="413"/>
      <c r="N1123" s="414" t="s">
        <v>71</v>
      </c>
      <c r="O1123" s="415" t="s">
        <v>144</v>
      </c>
      <c r="P1123" s="416" t="s">
        <v>2814</v>
      </c>
      <c r="Q1123" s="208"/>
      <c r="R1123" s="272"/>
      <c r="S1123" s="417"/>
      <c r="T1123" s="417"/>
      <c r="U1123" s="415"/>
      <c r="V1123" s="211"/>
      <c r="W1123" s="418">
        <v>45706.347037037034</v>
      </c>
      <c r="X1123" s="419"/>
      <c r="Y1123" s="419" t="str">
        <f t="shared" ca="1" si="15"/>
        <v>0 วัน 0 ชั่วโมง</v>
      </c>
      <c r="Z1123" s="420"/>
      <c r="AA1123" s="211"/>
      <c r="AB1123" s="420"/>
    </row>
    <row r="1124" spans="1:28" ht="22.5" customHeight="1">
      <c r="A1124" s="403" t="s">
        <v>5490</v>
      </c>
      <c r="B1124" s="403"/>
      <c r="C1124" s="404"/>
      <c r="D1124" s="405">
        <v>45706.355856481481</v>
      </c>
      <c r="E1124" s="406" t="str">
        <f t="shared" si="14"/>
        <v>DTA001121</v>
      </c>
      <c r="F1124" s="407" t="s">
        <v>543</v>
      </c>
      <c r="G1124" s="426" t="s">
        <v>2736</v>
      </c>
      <c r="H1124" s="409"/>
      <c r="I1124" s="410"/>
      <c r="J1124" s="411"/>
      <c r="K1124" s="408" t="s">
        <v>5491</v>
      </c>
      <c r="L1124" s="412" t="s">
        <v>5492</v>
      </c>
      <c r="M1124" s="413"/>
      <c r="N1124" s="414" t="s">
        <v>2657</v>
      </c>
      <c r="O1124" s="415" t="s">
        <v>144</v>
      </c>
      <c r="P1124" s="416" t="s">
        <v>4258</v>
      </c>
      <c r="Q1124" s="208"/>
      <c r="R1124" s="272"/>
      <c r="S1124" s="417"/>
      <c r="T1124" s="417"/>
      <c r="U1124" s="415"/>
      <c r="V1124" s="211"/>
      <c r="W1124" s="418">
        <v>45706.355856481481</v>
      </c>
      <c r="X1124" s="419"/>
      <c r="Y1124" s="419" t="str">
        <f t="shared" ca="1" si="15"/>
        <v>0 วัน 0 ชั่วโมง</v>
      </c>
      <c r="Z1124" s="420"/>
      <c r="AA1124" s="211"/>
      <c r="AB1124" s="420"/>
    </row>
    <row r="1125" spans="1:28" ht="22.5" customHeight="1">
      <c r="A1125" s="403" t="s">
        <v>5493</v>
      </c>
      <c r="B1125" s="403"/>
      <c r="C1125" s="404" t="s">
        <v>51</v>
      </c>
      <c r="D1125" s="405">
        <v>45706.397187499999</v>
      </c>
      <c r="E1125" s="406" t="str">
        <f t="shared" si="14"/>
        <v>BMN001122</v>
      </c>
      <c r="F1125" s="407" t="s">
        <v>112</v>
      </c>
      <c r="G1125" s="408" t="s">
        <v>3889</v>
      </c>
      <c r="H1125" s="409"/>
      <c r="I1125" s="410"/>
      <c r="J1125" s="411"/>
      <c r="K1125" s="408" t="s">
        <v>5494</v>
      </c>
      <c r="L1125" s="412" t="s">
        <v>5495</v>
      </c>
      <c r="M1125" s="413"/>
      <c r="N1125" s="414" t="s">
        <v>57</v>
      </c>
      <c r="O1125" s="415" t="s">
        <v>144</v>
      </c>
      <c r="P1125" s="416" t="s">
        <v>201</v>
      </c>
      <c r="Q1125" s="208"/>
      <c r="R1125" s="272"/>
      <c r="S1125" s="417" t="s">
        <v>5496</v>
      </c>
      <c r="T1125" s="417" t="s">
        <v>1233</v>
      </c>
      <c r="U1125" s="415"/>
      <c r="V1125" s="211" t="s">
        <v>5497</v>
      </c>
      <c r="W1125" s="418">
        <v>45706.397187499999</v>
      </c>
      <c r="X1125" s="419"/>
      <c r="Y1125" s="419" t="str">
        <f t="shared" ca="1" si="15"/>
        <v>0 วัน 0 ชั่วโมง</v>
      </c>
      <c r="Z1125" s="420"/>
      <c r="AA1125" s="211"/>
      <c r="AB1125" s="420"/>
    </row>
    <row r="1126" spans="1:28" ht="22.5" customHeight="1">
      <c r="A1126" s="403" t="s">
        <v>5498</v>
      </c>
      <c r="B1126" s="403"/>
      <c r="C1126" s="404" t="s">
        <v>51</v>
      </c>
      <c r="D1126" s="405">
        <v>45706.498784722222</v>
      </c>
      <c r="E1126" s="406" t="str">
        <f t="shared" si="14"/>
        <v>POP001123</v>
      </c>
      <c r="F1126" s="407" t="s">
        <v>998</v>
      </c>
      <c r="G1126" s="408" t="s">
        <v>82</v>
      </c>
      <c r="H1126" s="409"/>
      <c r="I1126" s="410"/>
      <c r="J1126" s="411"/>
      <c r="K1126" s="408" t="s">
        <v>5499</v>
      </c>
      <c r="L1126" s="412" t="s">
        <v>5500</v>
      </c>
      <c r="M1126" s="413"/>
      <c r="N1126" s="414" t="s">
        <v>71</v>
      </c>
      <c r="O1126" s="415" t="s">
        <v>144</v>
      </c>
      <c r="P1126" s="416"/>
      <c r="Q1126" s="208"/>
      <c r="R1126" s="272"/>
      <c r="S1126" s="417"/>
      <c r="T1126" s="417"/>
      <c r="U1126" s="415"/>
      <c r="V1126" s="211"/>
      <c r="W1126" s="418">
        <v>45706.498784722222</v>
      </c>
      <c r="X1126" s="419"/>
      <c r="Y1126" s="419" t="str">
        <f t="shared" ca="1" si="15"/>
        <v>0 วัน 0 ชั่วโมง</v>
      </c>
      <c r="Z1126" s="420"/>
      <c r="AA1126" s="211"/>
      <c r="AB1126" s="420"/>
    </row>
    <row r="1127" spans="1:28" ht="22.5" customHeight="1">
      <c r="A1127" s="403" t="s">
        <v>5501</v>
      </c>
      <c r="B1127" s="403"/>
      <c r="C1127" s="404" t="s">
        <v>51</v>
      </c>
      <c r="D1127" s="405">
        <v>45706.547754629632</v>
      </c>
      <c r="E1127" s="406" t="str">
        <f t="shared" si="14"/>
        <v>เดอ001124</v>
      </c>
      <c r="F1127" s="407" t="s">
        <v>1078</v>
      </c>
      <c r="G1127" s="408" t="s">
        <v>688</v>
      </c>
      <c r="H1127" s="409"/>
      <c r="I1127" s="410" t="s">
        <v>5502</v>
      </c>
      <c r="J1127" s="421" t="s">
        <v>5503</v>
      </c>
      <c r="K1127" s="408" t="s">
        <v>5504</v>
      </c>
      <c r="L1127" s="412" t="s">
        <v>5505</v>
      </c>
      <c r="M1127" s="413"/>
      <c r="N1127" s="414" t="s">
        <v>57</v>
      </c>
      <c r="O1127" s="415" t="s">
        <v>144</v>
      </c>
      <c r="P1127" s="416"/>
      <c r="Q1127" s="208"/>
      <c r="R1127" s="272"/>
      <c r="S1127" s="417" t="s">
        <v>3026</v>
      </c>
      <c r="T1127" s="417" t="s">
        <v>2625</v>
      </c>
      <c r="U1127" s="415"/>
      <c r="V1127" s="211"/>
      <c r="W1127" s="418">
        <v>45706.547754629632</v>
      </c>
      <c r="X1127" s="419"/>
      <c r="Y1127" s="419" t="str">
        <f t="shared" ca="1" si="15"/>
        <v>0 วัน 0 ชั่วโมง</v>
      </c>
      <c r="Z1127" s="420"/>
      <c r="AA1127" s="211"/>
      <c r="AB1127" s="420"/>
    </row>
    <row r="1128" spans="1:28" ht="22.5" customHeight="1">
      <c r="A1128" s="403" t="s">
        <v>5506</v>
      </c>
      <c r="B1128" s="403"/>
      <c r="C1128" s="404" t="s">
        <v>51</v>
      </c>
      <c r="D1128" s="405">
        <v>45706.600740740738</v>
      </c>
      <c r="E1128" s="406" t="str">
        <f t="shared" si="14"/>
        <v>LAB001125</v>
      </c>
      <c r="F1128" s="407" t="s">
        <v>462</v>
      </c>
      <c r="G1128" s="408" t="s">
        <v>1755</v>
      </c>
      <c r="H1128" s="409"/>
      <c r="I1128" s="410"/>
      <c r="J1128" s="411"/>
      <c r="K1128" s="408" t="s">
        <v>5507</v>
      </c>
      <c r="L1128" s="412" t="s">
        <v>5508</v>
      </c>
      <c r="M1128" s="413"/>
      <c r="N1128" s="414" t="s">
        <v>57</v>
      </c>
      <c r="O1128" s="415" t="s">
        <v>144</v>
      </c>
      <c r="P1128" s="416"/>
      <c r="Q1128" s="208"/>
      <c r="R1128" s="272"/>
      <c r="S1128" s="417" t="s">
        <v>5509</v>
      </c>
      <c r="T1128" s="417" t="s">
        <v>302</v>
      </c>
      <c r="U1128" s="415"/>
      <c r="V1128" s="211"/>
      <c r="W1128" s="418">
        <v>45706.600740740738</v>
      </c>
      <c r="X1128" s="419"/>
      <c r="Y1128" s="419" t="str">
        <f t="shared" ca="1" si="15"/>
        <v>0 วัน 0 ชั่วโมง</v>
      </c>
      <c r="Z1128" s="420"/>
      <c r="AA1128" s="211"/>
      <c r="AB1128" s="420"/>
    </row>
    <row r="1129" spans="1:28" ht="22.5" customHeight="1">
      <c r="A1129" s="403" t="s">
        <v>5510</v>
      </c>
      <c r="B1129" s="403"/>
      <c r="C1129" s="404" t="s">
        <v>51</v>
      </c>
      <c r="D1129" s="405">
        <v>45707.345925925925</v>
      </c>
      <c r="E1129" s="406" t="str">
        <f t="shared" si="14"/>
        <v>TKC001126</v>
      </c>
      <c r="F1129" s="407" t="s">
        <v>687</v>
      </c>
      <c r="G1129" s="408" t="s">
        <v>5511</v>
      </c>
      <c r="H1129" s="409"/>
      <c r="I1129" s="410"/>
      <c r="J1129" s="411"/>
      <c r="K1129" s="408" t="s">
        <v>5512</v>
      </c>
      <c r="L1129" s="412" t="s">
        <v>5513</v>
      </c>
      <c r="M1129" s="413"/>
      <c r="N1129" s="414" t="s">
        <v>67</v>
      </c>
      <c r="O1129" s="415" t="s">
        <v>144</v>
      </c>
      <c r="P1129" s="416" t="s">
        <v>4375</v>
      </c>
      <c r="Q1129" s="208"/>
      <c r="R1129" s="272"/>
      <c r="S1129" s="417"/>
      <c r="T1129" s="417"/>
      <c r="U1129" s="415"/>
      <c r="V1129" s="211"/>
      <c r="W1129" s="418">
        <v>45707.345925925925</v>
      </c>
      <c r="X1129" s="419"/>
      <c r="Y1129" s="419" t="str">
        <f t="shared" ca="1" si="15"/>
        <v>0 วัน 0 ชั่วโมง</v>
      </c>
      <c r="Z1129" s="420"/>
      <c r="AA1129" s="211"/>
      <c r="AB1129" s="420"/>
    </row>
    <row r="1130" spans="1:28" ht="22.5" customHeight="1">
      <c r="A1130" s="403" t="s">
        <v>5514</v>
      </c>
      <c r="B1130" s="403"/>
      <c r="C1130" s="404" t="s">
        <v>51</v>
      </c>
      <c r="D1130" s="405">
        <v>45707.393993055557</v>
      </c>
      <c r="E1130" s="406" t="str">
        <f t="shared" si="14"/>
        <v>ADI001127</v>
      </c>
      <c r="F1130" s="407" t="s">
        <v>846</v>
      </c>
      <c r="G1130" s="408" t="s">
        <v>1848</v>
      </c>
      <c r="H1130" s="409"/>
      <c r="I1130" s="410"/>
      <c r="J1130" s="411"/>
      <c r="K1130" s="408" t="s">
        <v>5515</v>
      </c>
      <c r="L1130" s="412" t="s">
        <v>5516</v>
      </c>
      <c r="M1130" s="413"/>
      <c r="N1130" s="414" t="s">
        <v>57</v>
      </c>
      <c r="O1130" s="415" t="s">
        <v>144</v>
      </c>
      <c r="P1130" s="416" t="s">
        <v>5517</v>
      </c>
      <c r="Q1130" s="208"/>
      <c r="R1130" s="272"/>
      <c r="S1130" s="417" t="s">
        <v>5518</v>
      </c>
      <c r="T1130" s="417" t="s">
        <v>3513</v>
      </c>
      <c r="U1130" s="415"/>
      <c r="V1130" s="211" t="s">
        <v>5519</v>
      </c>
      <c r="W1130" s="418">
        <v>45707.393993055557</v>
      </c>
      <c r="X1130" s="419"/>
      <c r="Y1130" s="419" t="str">
        <f t="shared" ca="1" si="15"/>
        <v>0 วัน 0 ชั่วโมง</v>
      </c>
      <c r="Z1130" s="420"/>
      <c r="AA1130" s="211" t="s">
        <v>5520</v>
      </c>
      <c r="AB1130" s="420"/>
    </row>
    <row r="1131" spans="1:28" ht="22.5" customHeight="1">
      <c r="A1131" s="403" t="s">
        <v>5521</v>
      </c>
      <c r="B1131" s="403"/>
      <c r="C1131" s="404" t="s">
        <v>51</v>
      </c>
      <c r="D1131" s="405">
        <v>45707.396631944444</v>
      </c>
      <c r="E1131" s="406" t="str">
        <f t="shared" si="14"/>
        <v>TRU001128</v>
      </c>
      <c r="F1131" s="407" t="b">
        <v>1</v>
      </c>
      <c r="G1131" s="408" t="s">
        <v>3603</v>
      </c>
      <c r="H1131" s="409"/>
      <c r="I1131" s="410"/>
      <c r="J1131" s="411"/>
      <c r="K1131" s="408" t="s">
        <v>5522</v>
      </c>
      <c r="L1131" s="412"/>
      <c r="M1131" s="413"/>
      <c r="N1131" s="414" t="s">
        <v>67</v>
      </c>
      <c r="O1131" s="415" t="s">
        <v>144</v>
      </c>
      <c r="P1131" s="416" t="s">
        <v>2814</v>
      </c>
      <c r="Q1131" s="208"/>
      <c r="R1131" s="272"/>
      <c r="S1131" s="417"/>
      <c r="T1131" s="417"/>
      <c r="U1131" s="415"/>
      <c r="V1131" s="211"/>
      <c r="W1131" s="418">
        <v>45707.396631944444</v>
      </c>
      <c r="X1131" s="419"/>
      <c r="Y1131" s="419" t="str">
        <f t="shared" ca="1" si="15"/>
        <v>0 วัน 0 ชั่วโมง</v>
      </c>
      <c r="Z1131" s="420"/>
      <c r="AA1131" s="211"/>
      <c r="AB1131" s="420"/>
    </row>
    <row r="1132" spans="1:28" ht="22.5" customHeight="1">
      <c r="A1132" s="403" t="s">
        <v>5523</v>
      </c>
      <c r="B1132" s="403"/>
      <c r="C1132" s="404" t="s">
        <v>51</v>
      </c>
      <c r="D1132" s="405">
        <v>45707.399351851855</v>
      </c>
      <c r="E1132" s="406" t="str">
        <f t="shared" si="14"/>
        <v>FPT001129</v>
      </c>
      <c r="F1132" s="407" t="s">
        <v>917</v>
      </c>
      <c r="G1132" s="408" t="s">
        <v>3095</v>
      </c>
      <c r="H1132" s="409"/>
      <c r="I1132" s="410"/>
      <c r="J1132" s="411"/>
      <c r="K1132" s="408" t="s">
        <v>4116</v>
      </c>
      <c r="L1132" s="412" t="s">
        <v>5524</v>
      </c>
      <c r="M1132" s="413"/>
      <c r="N1132" s="414" t="s">
        <v>57</v>
      </c>
      <c r="O1132" s="415" t="s">
        <v>144</v>
      </c>
      <c r="P1132" s="416"/>
      <c r="Q1132" s="208"/>
      <c r="R1132" s="272"/>
      <c r="S1132" s="417" t="s">
        <v>5525</v>
      </c>
      <c r="T1132" s="417" t="s">
        <v>3026</v>
      </c>
      <c r="U1132" s="415"/>
      <c r="V1132" s="211" t="s">
        <v>5526</v>
      </c>
      <c r="W1132" s="418">
        <v>45707.399351851855</v>
      </c>
      <c r="X1132" s="419"/>
      <c r="Y1132" s="419" t="str">
        <f t="shared" ca="1" si="15"/>
        <v>0 วัน 0 ชั่วโมง</v>
      </c>
      <c r="Z1132" s="420"/>
      <c r="AA1132" s="211"/>
      <c r="AB1132" s="420"/>
    </row>
    <row r="1133" spans="1:28" ht="22.5" customHeight="1">
      <c r="A1133" s="403" t="s">
        <v>5527</v>
      </c>
      <c r="B1133" s="403"/>
      <c r="C1133" s="404" t="s">
        <v>51</v>
      </c>
      <c r="D1133" s="405">
        <v>45707.621307870373</v>
      </c>
      <c r="E1133" s="406" t="str">
        <f t="shared" si="14"/>
        <v>TRU001130</v>
      </c>
      <c r="F1133" s="407" t="b">
        <v>1</v>
      </c>
      <c r="G1133" s="426" t="s">
        <v>2736</v>
      </c>
      <c r="H1133" s="409"/>
      <c r="I1133" s="410"/>
      <c r="J1133" s="411"/>
      <c r="K1133" s="408" t="s">
        <v>5528</v>
      </c>
      <c r="L1133" s="412"/>
      <c r="M1133" s="413"/>
      <c r="N1133" s="414" t="s">
        <v>71</v>
      </c>
      <c r="O1133" s="415" t="s">
        <v>144</v>
      </c>
      <c r="P1133" s="416" t="s">
        <v>2814</v>
      </c>
      <c r="Q1133" s="208"/>
      <c r="R1133" s="272"/>
      <c r="S1133" s="417"/>
      <c r="T1133" s="417"/>
      <c r="U1133" s="415"/>
      <c r="V1133" s="211"/>
      <c r="W1133" s="418">
        <v>45707.621307870373</v>
      </c>
      <c r="X1133" s="419"/>
      <c r="Y1133" s="419" t="str">
        <f t="shared" ca="1" si="15"/>
        <v>0 วัน 0 ชั่วโมง</v>
      </c>
      <c r="Z1133" s="420"/>
      <c r="AA1133" s="211"/>
      <c r="AB1133" s="420"/>
    </row>
    <row r="1134" spans="1:28" ht="22.5" customHeight="1">
      <c r="A1134" s="403" t="s">
        <v>5529</v>
      </c>
      <c r="B1134" s="403"/>
      <c r="C1134" s="404" t="s">
        <v>51</v>
      </c>
      <c r="D1134" s="405">
        <v>45707.689050925925</v>
      </c>
      <c r="E1134" s="406" t="str">
        <f t="shared" si="14"/>
        <v>เมเ001131</v>
      </c>
      <c r="F1134" s="407" t="s">
        <v>1106</v>
      </c>
      <c r="G1134" s="408" t="s">
        <v>5530</v>
      </c>
      <c r="H1134" s="409"/>
      <c r="I1134" s="410"/>
      <c r="J1134" s="411"/>
      <c r="K1134" s="408" t="s">
        <v>75</v>
      </c>
      <c r="L1134" s="412"/>
      <c r="M1134" s="413"/>
      <c r="N1134" s="414" t="s">
        <v>71</v>
      </c>
      <c r="O1134" s="415" t="s">
        <v>144</v>
      </c>
      <c r="P1134" s="416" t="s">
        <v>2814</v>
      </c>
      <c r="Q1134" s="208"/>
      <c r="R1134" s="272"/>
      <c r="S1134" s="417"/>
      <c r="T1134" s="417"/>
      <c r="U1134" s="415"/>
      <c r="V1134" s="211"/>
      <c r="W1134" s="418">
        <v>45707.689050925925</v>
      </c>
      <c r="X1134" s="419"/>
      <c r="Y1134" s="419" t="str">
        <f t="shared" ca="1" si="15"/>
        <v>0 วัน 0 ชั่วโมง</v>
      </c>
      <c r="Z1134" s="420"/>
      <c r="AA1134" s="211"/>
      <c r="AB1134" s="420"/>
    </row>
    <row r="1135" spans="1:28" ht="22.5" customHeight="1">
      <c r="A1135" s="403" t="s">
        <v>5531</v>
      </c>
      <c r="B1135" s="403"/>
      <c r="C1135" s="404" t="s">
        <v>51</v>
      </c>
      <c r="D1135" s="405">
        <v>45708.380150462966</v>
      </c>
      <c r="E1135" s="406" t="str">
        <f t="shared" si="14"/>
        <v>BMN001132</v>
      </c>
      <c r="F1135" s="407" t="s">
        <v>112</v>
      </c>
      <c r="G1135" s="408" t="s">
        <v>5392</v>
      </c>
      <c r="H1135" s="409"/>
      <c r="I1135" s="410"/>
      <c r="J1135" s="411"/>
      <c r="K1135" s="408" t="s">
        <v>5532</v>
      </c>
      <c r="L1135" s="412" t="s">
        <v>5533</v>
      </c>
      <c r="M1135" s="413"/>
      <c r="N1135" s="414" t="s">
        <v>57</v>
      </c>
      <c r="O1135" s="415" t="s">
        <v>144</v>
      </c>
      <c r="P1135" s="416" t="s">
        <v>5261</v>
      </c>
      <c r="Q1135" s="208"/>
      <c r="R1135" s="272"/>
      <c r="S1135" s="417" t="s">
        <v>5534</v>
      </c>
      <c r="T1135" s="417" t="s">
        <v>5535</v>
      </c>
      <c r="U1135" s="415"/>
      <c r="V1135" s="211" t="s">
        <v>5536</v>
      </c>
      <c r="W1135" s="418">
        <v>45708.380150462966</v>
      </c>
      <c r="X1135" s="419"/>
      <c r="Y1135" s="419" t="str">
        <f t="shared" ca="1" si="15"/>
        <v>0 วัน 0 ชั่วโมง</v>
      </c>
      <c r="Z1135" s="420"/>
      <c r="AA1135" s="211"/>
      <c r="AB1135" s="420"/>
    </row>
    <row r="1136" spans="1:28" ht="22.5" customHeight="1">
      <c r="A1136" s="403" t="s">
        <v>5537</v>
      </c>
      <c r="B1136" s="403"/>
      <c r="C1136" s="404" t="s">
        <v>51</v>
      </c>
      <c r="D1136" s="405">
        <v>45708.384479166663</v>
      </c>
      <c r="E1136" s="406" t="str">
        <f t="shared" si="14"/>
        <v>BMN001133</v>
      </c>
      <c r="F1136" s="407" t="s">
        <v>112</v>
      </c>
      <c r="G1136" s="408" t="s">
        <v>5538</v>
      </c>
      <c r="H1136" s="409"/>
      <c r="I1136" s="410"/>
      <c r="J1136" s="411"/>
      <c r="K1136" s="408" t="s">
        <v>5539</v>
      </c>
      <c r="L1136" s="412" t="s">
        <v>5540</v>
      </c>
      <c r="M1136" s="413"/>
      <c r="N1136" s="414" t="s">
        <v>57</v>
      </c>
      <c r="O1136" s="415" t="s">
        <v>144</v>
      </c>
      <c r="P1136" s="416" t="s">
        <v>5541</v>
      </c>
      <c r="Q1136" s="208"/>
      <c r="R1136" s="272"/>
      <c r="S1136" s="417" t="s">
        <v>5542</v>
      </c>
      <c r="T1136" s="417" t="s">
        <v>302</v>
      </c>
      <c r="U1136" s="415"/>
      <c r="V1136" s="211" t="s">
        <v>5543</v>
      </c>
      <c r="W1136" s="418">
        <v>45708.384479166663</v>
      </c>
      <c r="X1136" s="419"/>
      <c r="Y1136" s="419" t="str">
        <f t="shared" ca="1" si="15"/>
        <v>0 วัน 0 ชั่วโมง</v>
      </c>
      <c r="Z1136" s="420"/>
      <c r="AA1136" s="211"/>
      <c r="AB1136" s="420"/>
    </row>
    <row r="1137" spans="1:28" ht="22.5" customHeight="1">
      <c r="A1137" s="403" t="s">
        <v>5544</v>
      </c>
      <c r="B1137" s="403"/>
      <c r="C1137" s="404" t="s">
        <v>51</v>
      </c>
      <c r="D1137" s="405">
        <v>45708.391053240739</v>
      </c>
      <c r="E1137" s="406" t="str">
        <f t="shared" si="14"/>
        <v>DTA001134</v>
      </c>
      <c r="F1137" s="407" t="s">
        <v>543</v>
      </c>
      <c r="G1137" s="426" t="s">
        <v>2736</v>
      </c>
      <c r="H1137" s="409"/>
      <c r="I1137" s="410"/>
      <c r="J1137" s="411"/>
      <c r="K1137" s="408" t="s">
        <v>5545</v>
      </c>
      <c r="L1137" s="412"/>
      <c r="M1137" s="413"/>
      <c r="N1137" s="414" t="s">
        <v>71</v>
      </c>
      <c r="O1137" s="415" t="s">
        <v>144</v>
      </c>
      <c r="P1137" s="416" t="s">
        <v>2814</v>
      </c>
      <c r="Q1137" s="208"/>
      <c r="R1137" s="272"/>
      <c r="S1137" s="417"/>
      <c r="T1137" s="417"/>
      <c r="U1137" s="415"/>
      <c r="V1137" s="211"/>
      <c r="W1137" s="418">
        <v>45708.391053240739</v>
      </c>
      <c r="X1137" s="419"/>
      <c r="Y1137" s="419" t="str">
        <f t="shared" ca="1" si="15"/>
        <v>0 วัน 0 ชั่วโมง</v>
      </c>
      <c r="Z1137" s="420"/>
      <c r="AA1137" s="211"/>
      <c r="AB1137" s="420"/>
    </row>
    <row r="1138" spans="1:28" ht="22.5" customHeight="1">
      <c r="A1138" s="403" t="s">
        <v>5546</v>
      </c>
      <c r="B1138" s="403"/>
      <c r="C1138" s="404" t="s">
        <v>51</v>
      </c>
      <c r="D1138" s="405">
        <v>45708.466608796298</v>
      </c>
      <c r="E1138" s="406" t="str">
        <f t="shared" si="14"/>
        <v>BMN001135</v>
      </c>
      <c r="F1138" s="407" t="s">
        <v>112</v>
      </c>
      <c r="G1138" s="408" t="s">
        <v>3143</v>
      </c>
      <c r="H1138" s="409"/>
      <c r="I1138" s="410"/>
      <c r="J1138" s="411"/>
      <c r="K1138" s="408" t="s">
        <v>5539</v>
      </c>
      <c r="L1138" s="412" t="s">
        <v>5547</v>
      </c>
      <c r="M1138" s="413"/>
      <c r="N1138" s="414" t="s">
        <v>57</v>
      </c>
      <c r="O1138" s="415" t="s">
        <v>144</v>
      </c>
      <c r="P1138" s="416" t="s">
        <v>5261</v>
      </c>
      <c r="Q1138" s="208"/>
      <c r="R1138" s="272"/>
      <c r="S1138" s="417" t="s">
        <v>5548</v>
      </c>
      <c r="T1138" s="417" t="s">
        <v>302</v>
      </c>
      <c r="U1138" s="415"/>
      <c r="V1138" s="211" t="s">
        <v>5549</v>
      </c>
      <c r="W1138" s="418">
        <v>45708.466608796298</v>
      </c>
      <c r="X1138" s="419"/>
      <c r="Y1138" s="419" t="str">
        <f t="shared" ca="1" si="15"/>
        <v>0 วัน 0 ชั่วโมง</v>
      </c>
      <c r="Z1138" s="420"/>
      <c r="AA1138" s="211"/>
      <c r="AB1138" s="420"/>
    </row>
    <row r="1139" spans="1:28" ht="22.5" customHeight="1">
      <c r="A1139" s="403" t="s">
        <v>5550</v>
      </c>
      <c r="B1139" s="403"/>
      <c r="C1139" s="404" t="s">
        <v>51</v>
      </c>
      <c r="D1139" s="405">
        <v>45708.469629629632</v>
      </c>
      <c r="E1139" s="406" t="str">
        <f t="shared" si="14"/>
        <v>TRU001136</v>
      </c>
      <c r="F1139" s="407" t="b">
        <v>1</v>
      </c>
      <c r="G1139" s="408" t="s">
        <v>2993</v>
      </c>
      <c r="H1139" s="409"/>
      <c r="I1139" s="410"/>
      <c r="J1139" s="411"/>
      <c r="K1139" s="408" t="s">
        <v>5551</v>
      </c>
      <c r="L1139" s="412" t="s">
        <v>5552</v>
      </c>
      <c r="M1139" s="413"/>
      <c r="N1139" s="414" t="s">
        <v>71</v>
      </c>
      <c r="O1139" s="415" t="s">
        <v>144</v>
      </c>
      <c r="P1139" s="416" t="s">
        <v>2814</v>
      </c>
      <c r="Q1139" s="208"/>
      <c r="R1139" s="272"/>
      <c r="S1139" s="417"/>
      <c r="T1139" s="417"/>
      <c r="U1139" s="415"/>
      <c r="V1139" s="211"/>
      <c r="W1139" s="418">
        <v>45708.469629629632</v>
      </c>
      <c r="X1139" s="419"/>
      <c r="Y1139" s="419" t="str">
        <f t="shared" ca="1" si="15"/>
        <v>0 วัน 0 ชั่วโมง</v>
      </c>
      <c r="Z1139" s="420"/>
      <c r="AA1139" s="211"/>
      <c r="AB1139" s="420"/>
    </row>
    <row r="1140" spans="1:28" ht="22.5" customHeight="1">
      <c r="A1140" s="403" t="s">
        <v>5553</v>
      </c>
      <c r="B1140" s="403"/>
      <c r="C1140" s="404" t="s">
        <v>51</v>
      </c>
      <c r="D1140" s="405">
        <v>45708.571967592594</v>
      </c>
      <c r="E1140" s="406" t="str">
        <f t="shared" si="14"/>
        <v>BMN001137</v>
      </c>
      <c r="F1140" s="407" t="s">
        <v>112</v>
      </c>
      <c r="G1140" s="408" t="s">
        <v>494</v>
      </c>
      <c r="H1140" s="409"/>
      <c r="I1140" s="410"/>
      <c r="J1140" s="411"/>
      <c r="K1140" s="408" t="s">
        <v>5539</v>
      </c>
      <c r="L1140" s="412" t="s">
        <v>5554</v>
      </c>
      <c r="M1140" s="413"/>
      <c r="N1140" s="414" t="s">
        <v>57</v>
      </c>
      <c r="O1140" s="415" t="s">
        <v>144</v>
      </c>
      <c r="P1140" s="416" t="s">
        <v>5261</v>
      </c>
      <c r="Q1140" s="208"/>
      <c r="R1140" s="272"/>
      <c r="S1140" s="417" t="s">
        <v>5555</v>
      </c>
      <c r="T1140" s="417" t="s">
        <v>2625</v>
      </c>
      <c r="U1140" s="415"/>
      <c r="V1140" s="211" t="s">
        <v>5556</v>
      </c>
      <c r="W1140" s="418">
        <v>45708.571967592594</v>
      </c>
      <c r="X1140" s="419"/>
      <c r="Y1140" s="419" t="str">
        <f t="shared" ca="1" si="15"/>
        <v>0 วัน 0 ชั่วโมง</v>
      </c>
      <c r="Z1140" s="420"/>
      <c r="AA1140" s="211"/>
      <c r="AB1140" s="420"/>
    </row>
    <row r="1141" spans="1:28" ht="22.5" customHeight="1">
      <c r="A1141" s="403" t="s">
        <v>5557</v>
      </c>
      <c r="B1141" s="403"/>
      <c r="C1141" s="404"/>
      <c r="D1141" s="405">
        <v>45708.587245370371</v>
      </c>
      <c r="E1141" s="406" t="str">
        <f t="shared" si="14"/>
        <v>BMN001138</v>
      </c>
      <c r="F1141" s="407" t="s">
        <v>112</v>
      </c>
      <c r="G1141" s="408" t="s">
        <v>5558</v>
      </c>
      <c r="H1141" s="409"/>
      <c r="I1141" s="410"/>
      <c r="J1141" s="411"/>
      <c r="K1141" s="408" t="s">
        <v>5559</v>
      </c>
      <c r="L1141" s="412" t="s">
        <v>5560</v>
      </c>
      <c r="M1141" s="413"/>
      <c r="N1141" s="414" t="s">
        <v>57</v>
      </c>
      <c r="O1141" s="415" t="s">
        <v>144</v>
      </c>
      <c r="P1141" s="416"/>
      <c r="Q1141" s="208"/>
      <c r="R1141" s="272"/>
      <c r="S1141" s="417" t="s">
        <v>5036</v>
      </c>
      <c r="T1141" s="417" t="s">
        <v>302</v>
      </c>
      <c r="U1141" s="415"/>
      <c r="V1141" s="211" t="s">
        <v>5561</v>
      </c>
      <c r="W1141" s="418">
        <v>45708.587245370371</v>
      </c>
      <c r="X1141" s="419"/>
      <c r="Y1141" s="419" t="str">
        <f t="shared" ca="1" si="15"/>
        <v>0 วัน 0 ชั่วโมง</v>
      </c>
      <c r="Z1141" s="420"/>
      <c r="AA1141" s="211"/>
      <c r="AB1141" s="420"/>
    </row>
    <row r="1142" spans="1:28" ht="22.5" customHeight="1">
      <c r="A1142" s="403" t="s">
        <v>5562</v>
      </c>
      <c r="B1142" s="403"/>
      <c r="C1142" s="404" t="s">
        <v>51</v>
      </c>
      <c r="D1142" s="405">
        <v>45708.612256944441</v>
      </c>
      <c r="E1142" s="406" t="str">
        <f t="shared" si="14"/>
        <v>BMN001139</v>
      </c>
      <c r="F1142" s="407" t="s">
        <v>112</v>
      </c>
      <c r="G1142" s="408" t="s">
        <v>2285</v>
      </c>
      <c r="H1142" s="409"/>
      <c r="I1142" s="410"/>
      <c r="J1142" s="411"/>
      <c r="K1142" s="408" t="s">
        <v>5563</v>
      </c>
      <c r="L1142" s="412" t="s">
        <v>5564</v>
      </c>
      <c r="M1142" s="413"/>
      <c r="N1142" s="414" t="s">
        <v>57</v>
      </c>
      <c r="O1142" s="415" t="s">
        <v>144</v>
      </c>
      <c r="P1142" s="416"/>
      <c r="Q1142" s="208"/>
      <c r="R1142" s="272"/>
      <c r="S1142" s="417" t="s">
        <v>5565</v>
      </c>
      <c r="T1142" s="417" t="s">
        <v>3026</v>
      </c>
      <c r="U1142" s="415"/>
      <c r="V1142" s="211" t="s">
        <v>5566</v>
      </c>
      <c r="W1142" s="418">
        <v>45708.612256944441</v>
      </c>
      <c r="X1142" s="419"/>
      <c r="Y1142" s="419" t="str">
        <f t="shared" ca="1" si="15"/>
        <v>0 วัน 0 ชั่วโมง</v>
      </c>
      <c r="Z1142" s="420"/>
      <c r="AA1142" s="211"/>
      <c r="AB1142" s="420"/>
    </row>
    <row r="1143" spans="1:28" ht="22.5" customHeight="1">
      <c r="A1143" s="403" t="s">
        <v>5567</v>
      </c>
      <c r="B1143" s="403"/>
      <c r="C1143" s="404" t="s">
        <v>51</v>
      </c>
      <c r="D1143" s="405">
        <v>45708.641215277778</v>
      </c>
      <c r="E1143" s="406" t="str">
        <f t="shared" si="14"/>
        <v>ADI001140</v>
      </c>
      <c r="F1143" s="407" t="s">
        <v>846</v>
      </c>
      <c r="G1143" s="408" t="s">
        <v>5568</v>
      </c>
      <c r="H1143" s="409"/>
      <c r="I1143" s="410"/>
      <c r="J1143" s="411"/>
      <c r="K1143" s="408" t="s">
        <v>5569</v>
      </c>
      <c r="L1143" s="412"/>
      <c r="M1143" s="413"/>
      <c r="N1143" s="414" t="s">
        <v>57</v>
      </c>
      <c r="O1143" s="415" t="s">
        <v>144</v>
      </c>
      <c r="P1143" s="416"/>
      <c r="Q1143" s="208"/>
      <c r="R1143" s="272"/>
      <c r="S1143" s="417" t="s">
        <v>5570</v>
      </c>
      <c r="T1143" s="417" t="s">
        <v>302</v>
      </c>
      <c r="U1143" s="415"/>
      <c r="V1143" s="211" t="s">
        <v>5571</v>
      </c>
      <c r="W1143" s="418">
        <v>45708.641215277778</v>
      </c>
      <c r="X1143" s="419"/>
      <c r="Y1143" s="419" t="str">
        <f t="shared" ca="1" si="15"/>
        <v>0 วัน 0 ชั่วโมง</v>
      </c>
      <c r="Z1143" s="420"/>
      <c r="AA1143" s="211"/>
      <c r="AB1143" s="420"/>
    </row>
    <row r="1144" spans="1:28" ht="22.5" customHeight="1">
      <c r="A1144" s="403" t="s">
        <v>5572</v>
      </c>
      <c r="B1144" s="403"/>
      <c r="C1144" s="404" t="s">
        <v>51</v>
      </c>
      <c r="D1144" s="405">
        <v>45709.348483796297</v>
      </c>
      <c r="E1144" s="406" t="str">
        <f t="shared" si="14"/>
        <v>TRU001141</v>
      </c>
      <c r="F1144" s="407" t="b">
        <v>1</v>
      </c>
      <c r="G1144" s="408" t="s">
        <v>304</v>
      </c>
      <c r="H1144" s="409"/>
      <c r="I1144" s="410" t="s">
        <v>5573</v>
      </c>
      <c r="J1144" s="421" t="s">
        <v>5574</v>
      </c>
      <c r="K1144" s="408" t="s">
        <v>2704</v>
      </c>
      <c r="L1144" s="412" t="s">
        <v>5575</v>
      </c>
      <c r="M1144" s="413"/>
      <c r="N1144" s="414" t="s">
        <v>67</v>
      </c>
      <c r="O1144" s="415" t="s">
        <v>144</v>
      </c>
      <c r="P1144" s="416" t="s">
        <v>292</v>
      </c>
      <c r="Q1144" s="208"/>
      <c r="R1144" s="272"/>
      <c r="S1144" s="417" t="s">
        <v>2943</v>
      </c>
      <c r="T1144" s="417" t="s">
        <v>4078</v>
      </c>
      <c r="U1144" s="415"/>
      <c r="V1144" s="211" t="s">
        <v>5576</v>
      </c>
      <c r="W1144" s="418">
        <v>45709.348483796297</v>
      </c>
      <c r="X1144" s="419"/>
      <c r="Y1144" s="419" t="str">
        <f t="shared" ca="1" si="15"/>
        <v>0 วัน 0 ชั่วโมง</v>
      </c>
      <c r="Z1144" s="420"/>
      <c r="AA1144" s="211"/>
      <c r="AB1144" s="420"/>
    </row>
    <row r="1145" spans="1:28" ht="22.5" customHeight="1">
      <c r="A1145" s="403" t="s">
        <v>5577</v>
      </c>
      <c r="B1145" s="403"/>
      <c r="C1145" s="404" t="s">
        <v>51</v>
      </c>
      <c r="D1145" s="405">
        <v>45709.352523148147</v>
      </c>
      <c r="E1145" s="406" t="str">
        <f t="shared" si="14"/>
        <v>TRU001142</v>
      </c>
      <c r="F1145" s="407" t="b">
        <v>1</v>
      </c>
      <c r="G1145" s="408" t="s">
        <v>5578</v>
      </c>
      <c r="H1145" s="409"/>
      <c r="I1145" s="410" t="s">
        <v>5579</v>
      </c>
      <c r="J1145" s="421" t="s">
        <v>5580</v>
      </c>
      <c r="K1145" s="408" t="s">
        <v>5581</v>
      </c>
      <c r="L1145" s="412" t="s">
        <v>5582</v>
      </c>
      <c r="M1145" s="413"/>
      <c r="N1145" s="414" t="s">
        <v>2657</v>
      </c>
      <c r="O1145" s="415" t="s">
        <v>144</v>
      </c>
      <c r="P1145" s="416" t="s">
        <v>2814</v>
      </c>
      <c r="Q1145" s="208"/>
      <c r="R1145" s="272"/>
      <c r="S1145" s="417"/>
      <c r="T1145" s="417"/>
      <c r="U1145" s="415"/>
      <c r="V1145" s="211"/>
      <c r="W1145" s="418">
        <v>45709.352523148147</v>
      </c>
      <c r="X1145" s="419"/>
      <c r="Y1145" s="419" t="str">
        <f t="shared" ca="1" si="15"/>
        <v>0 วัน 0 ชั่วโมง</v>
      </c>
      <c r="Z1145" s="420"/>
      <c r="AA1145" s="211"/>
      <c r="AB1145" s="420"/>
    </row>
    <row r="1146" spans="1:28" ht="22.5" customHeight="1">
      <c r="A1146" s="403" t="s">
        <v>5583</v>
      </c>
      <c r="B1146" s="403"/>
      <c r="C1146" s="404" t="s">
        <v>51</v>
      </c>
      <c r="D1146" s="405">
        <v>45709.35434027778</v>
      </c>
      <c r="E1146" s="406" t="str">
        <f t="shared" si="14"/>
        <v>TRU001143</v>
      </c>
      <c r="F1146" s="407" t="b">
        <v>1</v>
      </c>
      <c r="G1146" s="408" t="s">
        <v>3550</v>
      </c>
      <c r="H1146" s="409"/>
      <c r="I1146" s="410"/>
      <c r="J1146" s="421" t="s">
        <v>331</v>
      </c>
      <c r="K1146" s="408" t="s">
        <v>5584</v>
      </c>
      <c r="L1146" s="412" t="s">
        <v>5585</v>
      </c>
      <c r="M1146" s="413"/>
      <c r="N1146" s="414" t="s">
        <v>3739</v>
      </c>
      <c r="O1146" s="415" t="s">
        <v>466</v>
      </c>
      <c r="P1146" s="416"/>
      <c r="Q1146" s="208"/>
      <c r="R1146" s="272"/>
      <c r="S1146" s="417" t="s">
        <v>5586</v>
      </c>
      <c r="T1146" s="425" t="s">
        <v>2736</v>
      </c>
      <c r="U1146" s="415"/>
      <c r="V1146" s="211"/>
      <c r="W1146" s="418">
        <v>45709.35434027778</v>
      </c>
      <c r="X1146" s="419"/>
      <c r="Y1146" s="419" t="str">
        <f t="shared" ca="1" si="15"/>
        <v>0 วัน 0 ชั่วโมง</v>
      </c>
      <c r="Z1146" s="420"/>
      <c r="AA1146" s="211"/>
      <c r="AB1146" s="420"/>
    </row>
    <row r="1147" spans="1:28" ht="22.5" customHeight="1">
      <c r="A1147" s="403" t="s">
        <v>5587</v>
      </c>
      <c r="B1147" s="403"/>
      <c r="C1147" s="404" t="s">
        <v>51</v>
      </c>
      <c r="D1147" s="405">
        <v>45709.355694444443</v>
      </c>
      <c r="E1147" s="406" t="str">
        <f t="shared" si="14"/>
        <v>TRU001144</v>
      </c>
      <c r="F1147" s="407" t="b">
        <v>1</v>
      </c>
      <c r="G1147" s="408" t="s">
        <v>1486</v>
      </c>
      <c r="H1147" s="409"/>
      <c r="I1147" s="410"/>
      <c r="J1147" s="411"/>
      <c r="K1147" s="408" t="s">
        <v>5588</v>
      </c>
      <c r="L1147" s="412" t="s">
        <v>5589</v>
      </c>
      <c r="M1147" s="413"/>
      <c r="N1147" s="414" t="s">
        <v>3739</v>
      </c>
      <c r="O1147" s="415" t="s">
        <v>466</v>
      </c>
      <c r="P1147" s="416"/>
      <c r="Q1147" s="208"/>
      <c r="R1147" s="272"/>
      <c r="S1147" s="417" t="s">
        <v>5590</v>
      </c>
      <c r="T1147" s="425" t="s">
        <v>2736</v>
      </c>
      <c r="U1147" s="415"/>
      <c r="V1147" s="211"/>
      <c r="W1147" s="418">
        <v>45709.355694444443</v>
      </c>
      <c r="X1147" s="419"/>
      <c r="Y1147" s="419" t="str">
        <f t="shared" ca="1" si="15"/>
        <v>0 วัน 0 ชั่วโมง</v>
      </c>
      <c r="Z1147" s="420"/>
      <c r="AA1147" s="211"/>
      <c r="AB1147" s="420"/>
    </row>
    <row r="1148" spans="1:28" ht="22.5" customHeight="1">
      <c r="A1148" s="403" t="s">
        <v>5591</v>
      </c>
      <c r="B1148" s="403"/>
      <c r="C1148" s="404" t="s">
        <v>51</v>
      </c>
      <c r="D1148" s="405">
        <v>45709.359826388885</v>
      </c>
      <c r="E1148" s="406" t="str">
        <f t="shared" si="14"/>
        <v>ALD001145</v>
      </c>
      <c r="F1148" s="407" t="s">
        <v>749</v>
      </c>
      <c r="G1148" s="408" t="s">
        <v>4513</v>
      </c>
      <c r="H1148" s="409"/>
      <c r="I1148" s="410"/>
      <c r="J1148" s="411"/>
      <c r="K1148" s="408" t="s">
        <v>5592</v>
      </c>
      <c r="L1148" s="412" t="s">
        <v>5593</v>
      </c>
      <c r="M1148" s="413"/>
      <c r="N1148" s="414" t="s">
        <v>71</v>
      </c>
      <c r="O1148" s="415" t="s">
        <v>144</v>
      </c>
      <c r="P1148" s="416" t="s">
        <v>2814</v>
      </c>
      <c r="Q1148" s="208"/>
      <c r="R1148" s="272"/>
      <c r="S1148" s="425" t="s">
        <v>4820</v>
      </c>
      <c r="T1148" s="425" t="s">
        <v>4820</v>
      </c>
      <c r="U1148" s="415"/>
      <c r="V1148" s="211"/>
      <c r="W1148" s="418">
        <v>45709.818159722221</v>
      </c>
      <c r="X1148" s="419"/>
      <c r="Y1148" s="419" t="str">
        <f t="shared" ca="1" si="15"/>
        <v>0.46 วัน 11 ชั่วโมง</v>
      </c>
      <c r="Z1148" s="420"/>
      <c r="AA1148" s="211"/>
      <c r="AB1148" s="420"/>
    </row>
    <row r="1149" spans="1:28" ht="22.5" customHeight="1">
      <c r="A1149" s="403" t="s">
        <v>5594</v>
      </c>
      <c r="B1149" s="403"/>
      <c r="C1149" s="404" t="s">
        <v>51</v>
      </c>
      <c r="D1149" s="405">
        <v>45709.431817129633</v>
      </c>
      <c r="E1149" s="406" t="str">
        <f t="shared" si="14"/>
        <v>OAK001146</v>
      </c>
      <c r="F1149" s="407" t="s">
        <v>984</v>
      </c>
      <c r="G1149" s="408" t="s">
        <v>5298</v>
      </c>
      <c r="H1149" s="409"/>
      <c r="I1149" s="410" t="s">
        <v>5595</v>
      </c>
      <c r="J1149" s="421" t="s">
        <v>5596</v>
      </c>
      <c r="K1149" s="408" t="s">
        <v>5597</v>
      </c>
      <c r="L1149" s="412" t="s">
        <v>5598</v>
      </c>
      <c r="M1149" s="413"/>
      <c r="N1149" s="414" t="s">
        <v>67</v>
      </c>
      <c r="O1149" s="415" t="s">
        <v>144</v>
      </c>
      <c r="P1149" s="416"/>
      <c r="Q1149" s="208"/>
      <c r="R1149" s="272"/>
      <c r="S1149" s="417" t="s">
        <v>5599</v>
      </c>
      <c r="T1149" s="417" t="s">
        <v>302</v>
      </c>
      <c r="U1149" s="415"/>
      <c r="V1149" s="211" t="s">
        <v>5600</v>
      </c>
      <c r="W1149" s="418">
        <v>45709.431817129633</v>
      </c>
      <c r="X1149" s="419"/>
      <c r="Y1149" s="419" t="str">
        <f t="shared" ca="1" si="15"/>
        <v>0 วัน 0 ชั่วโมง</v>
      </c>
      <c r="Z1149" s="420"/>
      <c r="AA1149" s="211"/>
      <c r="AB1149" s="420"/>
    </row>
    <row r="1150" spans="1:28" ht="22.5" customHeight="1">
      <c r="A1150" s="403" t="s">
        <v>5601</v>
      </c>
      <c r="B1150" s="403"/>
      <c r="C1150" s="404" t="s">
        <v>51</v>
      </c>
      <c r="D1150" s="405">
        <v>45709.470127314817</v>
      </c>
      <c r="E1150" s="406" t="str">
        <f t="shared" si="14"/>
        <v>TRU001147</v>
      </c>
      <c r="F1150" s="407" t="b">
        <v>1</v>
      </c>
      <c r="G1150" s="426" t="s">
        <v>2736</v>
      </c>
      <c r="H1150" s="409"/>
      <c r="I1150" s="410"/>
      <c r="J1150" s="411"/>
      <c r="K1150" s="408" t="s">
        <v>5602</v>
      </c>
      <c r="L1150" s="412" t="s">
        <v>5603</v>
      </c>
      <c r="M1150" s="413"/>
      <c r="N1150" s="414" t="s">
        <v>71</v>
      </c>
      <c r="O1150" s="415" t="s">
        <v>144</v>
      </c>
      <c r="P1150" s="416" t="s">
        <v>2814</v>
      </c>
      <c r="Q1150" s="208"/>
      <c r="R1150" s="272"/>
      <c r="S1150" s="417"/>
      <c r="T1150" s="417"/>
      <c r="U1150" s="415"/>
      <c r="V1150" s="211"/>
      <c r="W1150" s="418">
        <v>45709.470127314817</v>
      </c>
      <c r="X1150" s="419"/>
      <c r="Y1150" s="419" t="str">
        <f t="shared" ca="1" si="15"/>
        <v>0 วัน 0 ชั่วโมง</v>
      </c>
      <c r="Z1150" s="420"/>
      <c r="AA1150" s="211"/>
      <c r="AB1150" s="420"/>
    </row>
    <row r="1151" spans="1:28" ht="22.5" customHeight="1">
      <c r="A1151" s="403" t="s">
        <v>5604</v>
      </c>
      <c r="B1151" s="403"/>
      <c r="C1151" s="404" t="s">
        <v>51</v>
      </c>
      <c r="D1151" s="405">
        <v>45709.47755787037</v>
      </c>
      <c r="E1151" s="406" t="str">
        <f t="shared" si="14"/>
        <v>ADI001148</v>
      </c>
      <c r="F1151" s="407" t="s">
        <v>846</v>
      </c>
      <c r="G1151" s="408" t="s">
        <v>82</v>
      </c>
      <c r="H1151" s="409"/>
      <c r="I1151" s="410"/>
      <c r="J1151" s="411"/>
      <c r="K1151" s="408" t="s">
        <v>5605</v>
      </c>
      <c r="L1151" s="412" t="s">
        <v>5606</v>
      </c>
      <c r="M1151" s="413"/>
      <c r="N1151" s="414" t="s">
        <v>57</v>
      </c>
      <c r="O1151" s="415" t="s">
        <v>144</v>
      </c>
      <c r="P1151" s="416"/>
      <c r="Q1151" s="208"/>
      <c r="R1151" s="272"/>
      <c r="S1151" s="417" t="s">
        <v>3196</v>
      </c>
      <c r="T1151" s="417" t="s">
        <v>302</v>
      </c>
      <c r="U1151" s="415"/>
      <c r="V1151" s="211"/>
      <c r="W1151" s="418">
        <v>45709.47755787037</v>
      </c>
      <c r="X1151" s="419"/>
      <c r="Y1151" s="419" t="str">
        <f t="shared" ca="1" si="15"/>
        <v>0 วัน 0 ชั่วโมง</v>
      </c>
      <c r="Z1151" s="420"/>
      <c r="AA1151" s="211"/>
      <c r="AB1151" s="420"/>
    </row>
    <row r="1152" spans="1:28" ht="22.5" customHeight="1">
      <c r="A1152" s="403" t="s">
        <v>5607</v>
      </c>
      <c r="B1152" s="403"/>
      <c r="C1152" s="404" t="s">
        <v>51</v>
      </c>
      <c r="D1152" s="405">
        <v>45709.574803240743</v>
      </c>
      <c r="E1152" s="406" t="str">
        <f t="shared" si="14"/>
        <v>TRU001149</v>
      </c>
      <c r="F1152" s="407" t="b">
        <v>1</v>
      </c>
      <c r="G1152" s="408" t="s">
        <v>5608</v>
      </c>
      <c r="H1152" s="409"/>
      <c r="I1152" s="410" t="s">
        <v>5609</v>
      </c>
      <c r="J1152" s="421" t="s">
        <v>5610</v>
      </c>
      <c r="K1152" s="408" t="s">
        <v>5611</v>
      </c>
      <c r="L1152" s="412" t="s">
        <v>5612</v>
      </c>
      <c r="M1152" s="413"/>
      <c r="N1152" s="414" t="s">
        <v>4342</v>
      </c>
      <c r="O1152" s="415" t="s">
        <v>144</v>
      </c>
      <c r="P1152" s="416" t="s">
        <v>2814</v>
      </c>
      <c r="Q1152" s="208"/>
      <c r="R1152" s="272"/>
      <c r="S1152" s="417"/>
      <c r="T1152" s="417"/>
      <c r="U1152" s="415"/>
      <c r="V1152" s="211"/>
      <c r="W1152" s="418">
        <v>45709.574803240743</v>
      </c>
      <c r="X1152" s="419"/>
      <c r="Y1152" s="419" t="str">
        <f t="shared" ca="1" si="15"/>
        <v>0 วัน 0 ชั่วโมง</v>
      </c>
      <c r="Z1152" s="420"/>
      <c r="AA1152" s="211"/>
      <c r="AB1152" s="420"/>
    </row>
    <row r="1153" spans="1:28" ht="22.5" customHeight="1">
      <c r="A1153" s="403" t="s">
        <v>5613</v>
      </c>
      <c r="B1153" s="403"/>
      <c r="C1153" s="404" t="s">
        <v>51</v>
      </c>
      <c r="D1153" s="405">
        <v>45709.590277777781</v>
      </c>
      <c r="E1153" s="406" t="str">
        <f t="shared" si="14"/>
        <v>TRU001150</v>
      </c>
      <c r="F1153" s="407" t="b">
        <v>1</v>
      </c>
      <c r="G1153" s="408" t="s">
        <v>2993</v>
      </c>
      <c r="H1153" s="409"/>
      <c r="I1153" s="410"/>
      <c r="J1153" s="411"/>
      <c r="K1153" s="408" t="s">
        <v>5614</v>
      </c>
      <c r="L1153" s="412" t="s">
        <v>5615</v>
      </c>
      <c r="M1153" s="413"/>
      <c r="N1153" s="414" t="s">
        <v>71</v>
      </c>
      <c r="O1153" s="415" t="s">
        <v>144</v>
      </c>
      <c r="P1153" s="416" t="s">
        <v>4258</v>
      </c>
      <c r="Q1153" s="208"/>
      <c r="R1153" s="272"/>
      <c r="S1153" s="417"/>
      <c r="T1153" s="417"/>
      <c r="U1153" s="415"/>
      <c r="V1153" s="211"/>
      <c r="W1153" s="418">
        <v>45709.590277777781</v>
      </c>
      <c r="X1153" s="419"/>
      <c r="Y1153" s="419" t="str">
        <f t="shared" ca="1" si="15"/>
        <v>0 วัน 0 ชั่วโมง</v>
      </c>
      <c r="Z1153" s="420"/>
      <c r="AA1153" s="211" t="s">
        <v>5616</v>
      </c>
      <c r="AB1153" s="420"/>
    </row>
    <row r="1154" spans="1:28" ht="22.5" customHeight="1">
      <c r="A1154" s="403" t="s">
        <v>5617</v>
      </c>
      <c r="B1154" s="403"/>
      <c r="C1154" s="404" t="s">
        <v>51</v>
      </c>
      <c r="D1154" s="405">
        <v>45709.654907407406</v>
      </c>
      <c r="E1154" s="406" t="str">
        <f t="shared" si="14"/>
        <v>วาเ001151</v>
      </c>
      <c r="F1154" s="407" t="s">
        <v>1131</v>
      </c>
      <c r="G1154" s="408" t="s">
        <v>5618</v>
      </c>
      <c r="H1154" s="409"/>
      <c r="I1154" s="410"/>
      <c r="J1154" s="411"/>
      <c r="K1154" s="408" t="s">
        <v>5619</v>
      </c>
      <c r="L1154" s="412" t="s">
        <v>5620</v>
      </c>
      <c r="M1154" s="413"/>
      <c r="N1154" s="414" t="s">
        <v>57</v>
      </c>
      <c r="O1154" s="415" t="s">
        <v>144</v>
      </c>
      <c r="P1154" s="416"/>
      <c r="Q1154" s="208"/>
      <c r="R1154" s="272"/>
      <c r="S1154" s="417" t="s">
        <v>5621</v>
      </c>
      <c r="T1154" s="417" t="s">
        <v>302</v>
      </c>
      <c r="U1154" s="415"/>
      <c r="V1154" s="211"/>
      <c r="W1154" s="418">
        <v>45709.654907407406</v>
      </c>
      <c r="X1154" s="419"/>
      <c r="Y1154" s="419" t="str">
        <f t="shared" ca="1" si="15"/>
        <v>0 วัน 0 ชั่วโมง</v>
      </c>
      <c r="Z1154" s="420"/>
      <c r="AA1154" s="211"/>
      <c r="AB1154" s="420"/>
    </row>
    <row r="1155" spans="1:28" ht="22.5" customHeight="1">
      <c r="A1155" s="403" t="s">
        <v>5622</v>
      </c>
      <c r="B1155" s="403"/>
      <c r="C1155" s="404"/>
      <c r="D1155" s="405">
        <v>45709.673634259256</v>
      </c>
      <c r="E1155" s="406" t="str">
        <f t="shared" si="14"/>
        <v>TRU001152</v>
      </c>
      <c r="F1155" s="407" t="b">
        <v>1</v>
      </c>
      <c r="G1155" s="426" t="s">
        <v>2736</v>
      </c>
      <c r="H1155" s="409"/>
      <c r="I1155" s="410"/>
      <c r="J1155" s="411"/>
      <c r="K1155" s="408" t="s">
        <v>5623</v>
      </c>
      <c r="L1155" s="412" t="s">
        <v>5624</v>
      </c>
      <c r="M1155" s="413"/>
      <c r="N1155" s="414" t="s">
        <v>71</v>
      </c>
      <c r="O1155" s="415" t="s">
        <v>144</v>
      </c>
      <c r="P1155" s="416" t="s">
        <v>2814</v>
      </c>
      <c r="Q1155" s="208"/>
      <c r="R1155" s="272"/>
      <c r="S1155" s="417"/>
      <c r="T1155" s="417"/>
      <c r="U1155" s="415"/>
      <c r="V1155" s="211"/>
      <c r="W1155" s="418">
        <v>45709.673634259256</v>
      </c>
      <c r="X1155" s="419"/>
      <c r="Y1155" s="419" t="str">
        <f t="shared" ca="1" si="15"/>
        <v>0 วัน 0 ชั่วโมง</v>
      </c>
      <c r="Z1155" s="420"/>
      <c r="AA1155" s="211"/>
      <c r="AB1155" s="420"/>
    </row>
    <row r="1156" spans="1:28" ht="22.5" customHeight="1">
      <c r="A1156" s="403" t="s">
        <v>5625</v>
      </c>
      <c r="B1156" s="403"/>
      <c r="C1156" s="404" t="s">
        <v>51</v>
      </c>
      <c r="D1156" s="405">
        <v>45712.363449074073</v>
      </c>
      <c r="E1156" s="406" t="str">
        <f t="shared" si="14"/>
        <v>SKE001153</v>
      </c>
      <c r="F1156" s="407" t="s">
        <v>810</v>
      </c>
      <c r="G1156" s="408" t="s">
        <v>2555</v>
      </c>
      <c r="H1156" s="409"/>
      <c r="I1156" s="410"/>
      <c r="J1156" s="411"/>
      <c r="K1156" s="408" t="s">
        <v>5626</v>
      </c>
      <c r="L1156" s="412" t="s">
        <v>5627</v>
      </c>
      <c r="M1156" s="413"/>
      <c r="N1156" s="414" t="s">
        <v>5628</v>
      </c>
      <c r="O1156" s="415" t="s">
        <v>144</v>
      </c>
      <c r="P1156" s="416" t="s">
        <v>211</v>
      </c>
      <c r="Q1156" s="208"/>
      <c r="R1156" s="272"/>
      <c r="S1156" s="417" t="s">
        <v>5629</v>
      </c>
      <c r="T1156" s="417" t="s">
        <v>302</v>
      </c>
      <c r="U1156" s="415"/>
      <c r="V1156" s="211" t="s">
        <v>5630</v>
      </c>
      <c r="W1156" s="418">
        <v>45712.363449074073</v>
      </c>
      <c r="X1156" s="419"/>
      <c r="Y1156" s="419" t="str">
        <f t="shared" ca="1" si="15"/>
        <v>0 วัน 0 ชั่วโมง</v>
      </c>
      <c r="Z1156" s="420"/>
      <c r="AA1156" s="211"/>
      <c r="AB1156" s="420"/>
    </row>
    <row r="1157" spans="1:28" ht="22.5" customHeight="1">
      <c r="A1157" s="403" t="s">
        <v>5631</v>
      </c>
      <c r="B1157" s="403"/>
      <c r="C1157" s="404" t="s">
        <v>51</v>
      </c>
      <c r="D1157" s="405">
        <v>45712.365347222221</v>
      </c>
      <c r="E1157" s="406" t="str">
        <f t="shared" si="14"/>
        <v>ADI001154</v>
      </c>
      <c r="F1157" s="407" t="s">
        <v>846</v>
      </c>
      <c r="G1157" s="408" t="s">
        <v>285</v>
      </c>
      <c r="H1157" s="409"/>
      <c r="I1157" s="410"/>
      <c r="J1157" s="411"/>
      <c r="K1157" s="408" t="s">
        <v>5632</v>
      </c>
      <c r="L1157" s="412" t="s">
        <v>5633</v>
      </c>
      <c r="M1157" s="413"/>
      <c r="N1157" s="414" t="s">
        <v>57</v>
      </c>
      <c r="O1157" s="415" t="s">
        <v>144</v>
      </c>
      <c r="P1157" s="416"/>
      <c r="Q1157" s="208"/>
      <c r="R1157" s="272"/>
      <c r="S1157" s="417" t="s">
        <v>1233</v>
      </c>
      <c r="T1157" s="417" t="s">
        <v>302</v>
      </c>
      <c r="U1157" s="415"/>
      <c r="V1157" s="211"/>
      <c r="W1157" s="418">
        <v>45712.365347222221</v>
      </c>
      <c r="X1157" s="419"/>
      <c r="Y1157" s="419" t="str">
        <f t="shared" ca="1" si="15"/>
        <v>0 วัน 0 ชั่วโมง</v>
      </c>
      <c r="Z1157" s="420"/>
      <c r="AA1157" s="211"/>
      <c r="AB1157" s="420"/>
    </row>
    <row r="1158" spans="1:28" ht="22.5" customHeight="1">
      <c r="A1158" s="403" t="s">
        <v>5634</v>
      </c>
      <c r="B1158" s="403"/>
      <c r="C1158" s="404" t="s">
        <v>51</v>
      </c>
      <c r="D1158" s="405">
        <v>45712.480949074074</v>
      </c>
      <c r="E1158" s="406" t="str">
        <f t="shared" si="14"/>
        <v>BMN001155</v>
      </c>
      <c r="F1158" s="407" t="s">
        <v>112</v>
      </c>
      <c r="G1158" s="408" t="s">
        <v>2285</v>
      </c>
      <c r="H1158" s="409"/>
      <c r="I1158" s="410"/>
      <c r="J1158" s="411"/>
      <c r="K1158" s="408" t="s">
        <v>1283</v>
      </c>
      <c r="L1158" s="412" t="s">
        <v>5635</v>
      </c>
      <c r="M1158" s="413"/>
      <c r="N1158" s="414" t="s">
        <v>57</v>
      </c>
      <c r="O1158" s="415" t="s">
        <v>144</v>
      </c>
      <c r="P1158" s="416" t="s">
        <v>5636</v>
      </c>
      <c r="Q1158" s="208"/>
      <c r="R1158" s="272"/>
      <c r="S1158" s="417" t="s">
        <v>5637</v>
      </c>
      <c r="T1158" s="417" t="s">
        <v>5638</v>
      </c>
      <c r="U1158" s="415"/>
      <c r="V1158" s="211" t="s">
        <v>5639</v>
      </c>
      <c r="W1158" s="418">
        <v>45712.480949074074</v>
      </c>
      <c r="X1158" s="419"/>
      <c r="Y1158" s="419" t="str">
        <f t="shared" ca="1" si="15"/>
        <v>0 วัน 0 ชั่วโมง</v>
      </c>
      <c r="Z1158" s="420"/>
      <c r="AA1158" s="211"/>
      <c r="AB1158" s="420"/>
    </row>
    <row r="1159" spans="1:28" ht="22.5" customHeight="1">
      <c r="A1159" s="403" t="s">
        <v>5640</v>
      </c>
      <c r="B1159" s="403"/>
      <c r="C1159" s="404" t="s">
        <v>51</v>
      </c>
      <c r="D1159" s="405">
        <v>45712.486018518517</v>
      </c>
      <c r="E1159" s="406" t="str">
        <f t="shared" si="14"/>
        <v>POP001156</v>
      </c>
      <c r="F1159" s="407" t="s">
        <v>998</v>
      </c>
      <c r="G1159" s="408" t="s">
        <v>3468</v>
      </c>
      <c r="H1159" s="409"/>
      <c r="I1159" s="410"/>
      <c r="J1159" s="411"/>
      <c r="K1159" s="408" t="s">
        <v>5641</v>
      </c>
      <c r="L1159" s="412" t="s">
        <v>5642</v>
      </c>
      <c r="M1159" s="413"/>
      <c r="N1159" s="414" t="s">
        <v>57</v>
      </c>
      <c r="O1159" s="415" t="s">
        <v>144</v>
      </c>
      <c r="P1159" s="416" t="s">
        <v>5636</v>
      </c>
      <c r="Q1159" s="208"/>
      <c r="R1159" s="272"/>
      <c r="S1159" s="417" t="s">
        <v>5643</v>
      </c>
      <c r="T1159" s="417" t="s">
        <v>302</v>
      </c>
      <c r="U1159" s="415"/>
      <c r="V1159" s="211" t="s">
        <v>5644</v>
      </c>
      <c r="W1159" s="418">
        <v>45712.486018518517</v>
      </c>
      <c r="X1159" s="419"/>
      <c r="Y1159" s="419" t="str">
        <f t="shared" ca="1" si="15"/>
        <v>0 วัน 0 ชั่วโมง</v>
      </c>
      <c r="Z1159" s="420"/>
      <c r="AA1159" s="211"/>
      <c r="AB1159" s="420"/>
    </row>
    <row r="1160" spans="1:28" ht="22.5" customHeight="1">
      <c r="A1160" s="403" t="s">
        <v>5645</v>
      </c>
      <c r="B1160" s="403"/>
      <c r="C1160" s="404"/>
      <c r="D1160" s="405">
        <v>45712.707685185182</v>
      </c>
      <c r="E1160" s="406" t="str">
        <f t="shared" si="14"/>
        <v>NEW001157</v>
      </c>
      <c r="F1160" s="407" t="s">
        <v>434</v>
      </c>
      <c r="G1160" s="408" t="s">
        <v>5646</v>
      </c>
      <c r="H1160" s="409"/>
      <c r="I1160" s="410"/>
      <c r="J1160" s="411"/>
      <c r="K1160" s="408" t="s">
        <v>5647</v>
      </c>
      <c r="L1160" s="412" t="s">
        <v>5648</v>
      </c>
      <c r="M1160" s="413"/>
      <c r="N1160" s="414" t="s">
        <v>57</v>
      </c>
      <c r="O1160" s="415" t="s">
        <v>466</v>
      </c>
      <c r="P1160" s="416"/>
      <c r="Q1160" s="208"/>
      <c r="R1160" s="272"/>
      <c r="S1160" s="417" t="s">
        <v>5649</v>
      </c>
      <c r="T1160" s="417" t="s">
        <v>466</v>
      </c>
      <c r="U1160" s="415"/>
      <c r="V1160" s="211" t="s">
        <v>5650</v>
      </c>
      <c r="W1160" s="418">
        <v>45712.707685185182</v>
      </c>
      <c r="X1160" s="419"/>
      <c r="Y1160" s="419" t="str">
        <f t="shared" ca="1" si="15"/>
        <v>0 วัน 0 ชั่วโมง</v>
      </c>
      <c r="Z1160" s="420"/>
      <c r="AA1160" s="211"/>
      <c r="AB1160" s="420"/>
    </row>
    <row r="1161" spans="1:28" ht="22.5" customHeight="1">
      <c r="A1161" s="403" t="s">
        <v>5651</v>
      </c>
      <c r="B1161" s="403"/>
      <c r="C1161" s="404"/>
      <c r="D1161" s="405">
        <v>45713.375497685185</v>
      </c>
      <c r="E1161" s="406" t="str">
        <f t="shared" si="14"/>
        <v>เมเ001158</v>
      </c>
      <c r="F1161" s="407" t="s">
        <v>1107</v>
      </c>
      <c r="G1161" s="408" t="s">
        <v>5652</v>
      </c>
      <c r="H1161" s="409"/>
      <c r="I1161" s="410"/>
      <c r="J1161" s="411"/>
      <c r="K1161" s="408" t="s">
        <v>5653</v>
      </c>
      <c r="L1161" s="412" t="s">
        <v>5654</v>
      </c>
      <c r="M1161" s="413"/>
      <c r="N1161" s="414" t="s">
        <v>71</v>
      </c>
      <c r="O1161" s="415" t="s">
        <v>144</v>
      </c>
      <c r="P1161" s="416"/>
      <c r="Q1161" s="208"/>
      <c r="R1161" s="272"/>
      <c r="S1161" s="417"/>
      <c r="T1161" s="417"/>
      <c r="U1161" s="415"/>
      <c r="V1161" s="211"/>
      <c r="W1161" s="418">
        <v>45713.375497685185</v>
      </c>
      <c r="X1161" s="419"/>
      <c r="Y1161" s="419" t="str">
        <f t="shared" ca="1" si="15"/>
        <v>0 วัน 0 ชั่วโมง</v>
      </c>
      <c r="Z1161" s="420"/>
      <c r="AA1161" s="211"/>
      <c r="AB1161" s="420"/>
    </row>
    <row r="1162" spans="1:28" ht="22.5" customHeight="1">
      <c r="A1162" s="403" t="s">
        <v>5655</v>
      </c>
      <c r="B1162" s="403"/>
      <c r="C1162" s="404" t="s">
        <v>51</v>
      </c>
      <c r="D1162" s="405">
        <v>45713.380833333336</v>
      </c>
      <c r="E1162" s="406" t="str">
        <f t="shared" si="14"/>
        <v>BMN001159</v>
      </c>
      <c r="F1162" s="407" t="s">
        <v>112</v>
      </c>
      <c r="G1162" s="408" t="s">
        <v>1162</v>
      </c>
      <c r="H1162" s="409"/>
      <c r="I1162" s="410"/>
      <c r="J1162" s="411"/>
      <c r="K1162" s="408" t="s">
        <v>3714</v>
      </c>
      <c r="L1162" s="412" t="s">
        <v>5656</v>
      </c>
      <c r="M1162" s="413"/>
      <c r="N1162" s="414" t="s">
        <v>57</v>
      </c>
      <c r="O1162" s="415" t="s">
        <v>144</v>
      </c>
      <c r="P1162" s="416" t="s">
        <v>201</v>
      </c>
      <c r="Q1162" s="208"/>
      <c r="R1162" s="272"/>
      <c r="S1162" s="417" t="s">
        <v>5657</v>
      </c>
      <c r="T1162" s="417" t="s">
        <v>3026</v>
      </c>
      <c r="U1162" s="415"/>
      <c r="V1162" s="211" t="s">
        <v>5658</v>
      </c>
      <c r="W1162" s="418">
        <v>45713.380833333336</v>
      </c>
      <c r="X1162" s="419"/>
      <c r="Y1162" s="419" t="str">
        <f t="shared" ca="1" si="15"/>
        <v>0 วัน 0 ชั่วโมง</v>
      </c>
      <c r="Z1162" s="420"/>
      <c r="AA1162" s="211"/>
      <c r="AB1162" s="420"/>
    </row>
    <row r="1163" spans="1:28" ht="22.5" customHeight="1">
      <c r="A1163" s="403" t="s">
        <v>5659</v>
      </c>
      <c r="B1163" s="403"/>
      <c r="C1163" s="404" t="s">
        <v>51</v>
      </c>
      <c r="D1163" s="405">
        <v>45713.410046296296</v>
      </c>
      <c r="E1163" s="406" t="str">
        <f t="shared" si="14"/>
        <v>BMN001160</v>
      </c>
      <c r="F1163" s="407" t="s">
        <v>112</v>
      </c>
      <c r="G1163" s="408" t="s">
        <v>2285</v>
      </c>
      <c r="H1163" s="409"/>
      <c r="I1163" s="410"/>
      <c r="J1163" s="411"/>
      <c r="K1163" s="408" t="s">
        <v>5660</v>
      </c>
      <c r="L1163" s="412" t="s">
        <v>5661</v>
      </c>
      <c r="M1163" s="413"/>
      <c r="N1163" s="414" t="s">
        <v>57</v>
      </c>
      <c r="O1163" s="415" t="s">
        <v>144</v>
      </c>
      <c r="P1163" s="416" t="s">
        <v>201</v>
      </c>
      <c r="Q1163" s="208"/>
      <c r="R1163" s="272"/>
      <c r="S1163" s="417" t="s">
        <v>3196</v>
      </c>
      <c r="T1163" s="417" t="s">
        <v>302</v>
      </c>
      <c r="U1163" s="415"/>
      <c r="V1163" s="211" t="s">
        <v>5662</v>
      </c>
      <c r="W1163" s="418">
        <v>45713.410046296296</v>
      </c>
      <c r="X1163" s="419"/>
      <c r="Y1163" s="419" t="str">
        <f t="shared" ca="1" si="15"/>
        <v>0 วัน 0 ชั่วโมง</v>
      </c>
      <c r="Z1163" s="420"/>
      <c r="AA1163" s="211"/>
      <c r="AB1163" s="420"/>
    </row>
    <row r="1164" spans="1:28" ht="22.5" customHeight="1">
      <c r="A1164" s="403" t="s">
        <v>5663</v>
      </c>
      <c r="B1164" s="403"/>
      <c r="C1164" s="404" t="s">
        <v>51</v>
      </c>
      <c r="D1164" s="405">
        <v>45713.433738425927</v>
      </c>
      <c r="E1164" s="406" t="str">
        <f t="shared" si="14"/>
        <v>TRU001161</v>
      </c>
      <c r="F1164" s="407" t="b">
        <v>1</v>
      </c>
      <c r="G1164" s="426" t="s">
        <v>2736</v>
      </c>
      <c r="H1164" s="409"/>
      <c r="I1164" s="410"/>
      <c r="J1164" s="411"/>
      <c r="K1164" s="408" t="s">
        <v>5664</v>
      </c>
      <c r="L1164" s="412" t="s">
        <v>5665</v>
      </c>
      <c r="M1164" s="413"/>
      <c r="N1164" s="414" t="s">
        <v>71</v>
      </c>
      <c r="O1164" s="415" t="s">
        <v>144</v>
      </c>
      <c r="P1164" s="416" t="s">
        <v>2814</v>
      </c>
      <c r="Q1164" s="208"/>
      <c r="R1164" s="272"/>
      <c r="S1164" s="417"/>
      <c r="T1164" s="417"/>
      <c r="U1164" s="415"/>
      <c r="V1164" s="211"/>
      <c r="W1164" s="418">
        <v>45713.433738425927</v>
      </c>
      <c r="X1164" s="419"/>
      <c r="Y1164" s="419" t="str">
        <f t="shared" ca="1" si="15"/>
        <v>0 วัน 0 ชั่วโมง</v>
      </c>
      <c r="Z1164" s="420"/>
      <c r="AA1164" s="211"/>
      <c r="AB1164" s="420"/>
    </row>
    <row r="1165" spans="1:28" ht="22.5" customHeight="1">
      <c r="A1165" s="403" t="s">
        <v>5666</v>
      </c>
      <c r="B1165" s="403"/>
      <c r="C1165" s="404" t="s">
        <v>51</v>
      </c>
      <c r="D1165" s="405">
        <v>45713.438078703701</v>
      </c>
      <c r="E1165" s="406" t="str">
        <f t="shared" si="14"/>
        <v>TRU001162</v>
      </c>
      <c r="F1165" s="407" t="b">
        <v>1</v>
      </c>
      <c r="G1165" s="426" t="s">
        <v>2736</v>
      </c>
      <c r="H1165" s="409"/>
      <c r="I1165" s="410"/>
      <c r="J1165" s="411"/>
      <c r="K1165" s="408" t="s">
        <v>5667</v>
      </c>
      <c r="L1165" s="412" t="s">
        <v>5668</v>
      </c>
      <c r="M1165" s="413"/>
      <c r="N1165" s="414" t="s">
        <v>71</v>
      </c>
      <c r="O1165" s="415" t="s">
        <v>144</v>
      </c>
      <c r="P1165" s="416" t="s">
        <v>2814</v>
      </c>
      <c r="Q1165" s="208"/>
      <c r="R1165" s="272"/>
      <c r="S1165" s="417"/>
      <c r="T1165" s="417"/>
      <c r="U1165" s="415"/>
      <c r="V1165" s="211"/>
      <c r="W1165" s="418">
        <v>45713.438078703701</v>
      </c>
      <c r="X1165" s="419"/>
      <c r="Y1165" s="419" t="str">
        <f t="shared" ca="1" si="15"/>
        <v>0 วัน 0 ชั่วโมง</v>
      </c>
      <c r="Z1165" s="420"/>
      <c r="AA1165" s="211"/>
      <c r="AB1165" s="420"/>
    </row>
    <row r="1166" spans="1:28" ht="22.5" customHeight="1">
      <c r="A1166" s="403" t="s">
        <v>5669</v>
      </c>
      <c r="B1166" s="403"/>
      <c r="C1166" s="404" t="s">
        <v>51</v>
      </c>
      <c r="D1166" s="405">
        <v>45713.466678240744</v>
      </c>
      <c r="E1166" s="406" t="str">
        <f t="shared" si="14"/>
        <v>ARI001163</v>
      </c>
      <c r="F1166" s="407" t="s">
        <v>860</v>
      </c>
      <c r="G1166" s="408" t="s">
        <v>2361</v>
      </c>
      <c r="H1166" s="409"/>
      <c r="I1166" s="410"/>
      <c r="J1166" s="411"/>
      <c r="K1166" s="408" t="s">
        <v>5670</v>
      </c>
      <c r="L1166" s="412" t="s">
        <v>5671</v>
      </c>
      <c r="M1166" s="413"/>
      <c r="N1166" s="414" t="s">
        <v>57</v>
      </c>
      <c r="O1166" s="415" t="s">
        <v>144</v>
      </c>
      <c r="P1166" s="416" t="s">
        <v>292</v>
      </c>
      <c r="Q1166" s="208"/>
      <c r="R1166" s="272"/>
      <c r="S1166" s="417" t="s">
        <v>5672</v>
      </c>
      <c r="T1166" s="417" t="s">
        <v>4078</v>
      </c>
      <c r="U1166" s="415"/>
      <c r="V1166" s="211"/>
      <c r="W1166" s="418">
        <v>45713.466678240744</v>
      </c>
      <c r="X1166" s="419"/>
      <c r="Y1166" s="419" t="str">
        <f t="shared" ca="1" si="15"/>
        <v>0 วัน 0 ชั่วโมง</v>
      </c>
      <c r="Z1166" s="420"/>
      <c r="AA1166" s="211"/>
      <c r="AB1166" s="420"/>
    </row>
    <row r="1167" spans="1:28" ht="22.5" customHeight="1">
      <c r="A1167" s="403" t="s">
        <v>5673</v>
      </c>
      <c r="B1167" s="403"/>
      <c r="C1167" s="404" t="s">
        <v>51</v>
      </c>
      <c r="D1167" s="405">
        <v>45713.592395833337</v>
      </c>
      <c r="E1167" s="406" t="str">
        <f t="shared" si="14"/>
        <v>TRU001164</v>
      </c>
      <c r="F1167" s="407" t="b">
        <v>1</v>
      </c>
      <c r="G1167" s="408" t="s">
        <v>5674</v>
      </c>
      <c r="H1167" s="409"/>
      <c r="I1167" s="410" t="s">
        <v>5675</v>
      </c>
      <c r="J1167" s="421" t="s">
        <v>5676</v>
      </c>
      <c r="K1167" s="408" t="s">
        <v>5677</v>
      </c>
      <c r="L1167" s="412" t="s">
        <v>5678</v>
      </c>
      <c r="M1167" s="413"/>
      <c r="N1167" s="414" t="s">
        <v>4342</v>
      </c>
      <c r="O1167" s="415" t="s">
        <v>144</v>
      </c>
      <c r="P1167" s="416"/>
      <c r="Q1167" s="208"/>
      <c r="R1167" s="272"/>
      <c r="S1167" s="417" t="s">
        <v>5679</v>
      </c>
      <c r="T1167" s="417"/>
      <c r="U1167" s="415"/>
      <c r="V1167" s="211"/>
      <c r="W1167" s="418">
        <v>45713.592395833337</v>
      </c>
      <c r="X1167" s="419"/>
      <c r="Y1167" s="419" t="str">
        <f t="shared" ca="1" si="15"/>
        <v>0 วัน 0 ชั่วโมง</v>
      </c>
      <c r="Z1167" s="420"/>
      <c r="AA1167" s="211"/>
      <c r="AB1167" s="420"/>
    </row>
    <row r="1168" spans="1:28" ht="22.5" customHeight="1">
      <c r="A1168" s="403" t="s">
        <v>5680</v>
      </c>
      <c r="B1168" s="403"/>
      <c r="C1168" s="404" t="s">
        <v>51</v>
      </c>
      <c r="D1168" s="405">
        <v>45713.607916666668</v>
      </c>
      <c r="E1168" s="406" t="str">
        <f t="shared" si="14"/>
        <v>SKE001165</v>
      </c>
      <c r="F1168" s="407" t="s">
        <v>810</v>
      </c>
      <c r="G1168" s="408" t="s">
        <v>5681</v>
      </c>
      <c r="H1168" s="409"/>
      <c r="I1168" s="410"/>
      <c r="J1168" s="411"/>
      <c r="K1168" s="408" t="s">
        <v>561</v>
      </c>
      <c r="L1168" s="412"/>
      <c r="M1168" s="413"/>
      <c r="N1168" s="414" t="s">
        <v>67</v>
      </c>
      <c r="O1168" s="415" t="s">
        <v>144</v>
      </c>
      <c r="P1168" s="416"/>
      <c r="Q1168" s="208"/>
      <c r="R1168" s="272"/>
      <c r="S1168" s="417" t="s">
        <v>5682</v>
      </c>
      <c r="T1168" s="417" t="s">
        <v>5683</v>
      </c>
      <c r="U1168" s="415"/>
      <c r="V1168" s="211"/>
      <c r="W1168" s="418">
        <v>45713.607916666668</v>
      </c>
      <c r="X1168" s="419"/>
      <c r="Y1168" s="419" t="str">
        <f t="shared" ca="1" si="15"/>
        <v>0 วัน 0 ชั่วโมง</v>
      </c>
      <c r="Z1168" s="420"/>
      <c r="AA1168" s="211"/>
      <c r="AB1168" s="420"/>
    </row>
    <row r="1169" spans="1:28" ht="22.5" customHeight="1">
      <c r="A1169" s="403" t="s">
        <v>5684</v>
      </c>
      <c r="B1169" s="403"/>
      <c r="C1169" s="404" t="s">
        <v>51</v>
      </c>
      <c r="D1169" s="405">
        <v>45713.619780092595</v>
      </c>
      <c r="E1169" s="406" t="str">
        <f t="shared" si="14"/>
        <v>TRU001166</v>
      </c>
      <c r="F1169" s="407" t="b">
        <v>1</v>
      </c>
      <c r="G1169" s="408" t="s">
        <v>5685</v>
      </c>
      <c r="H1169" s="409"/>
      <c r="I1169" s="410" t="s">
        <v>5686</v>
      </c>
      <c r="J1169" s="421" t="s">
        <v>5687</v>
      </c>
      <c r="K1169" s="408" t="s">
        <v>5688</v>
      </c>
      <c r="L1169" s="412" t="s">
        <v>5689</v>
      </c>
      <c r="M1169" s="413"/>
      <c r="N1169" s="414" t="s">
        <v>67</v>
      </c>
      <c r="O1169" s="415" t="s">
        <v>144</v>
      </c>
      <c r="P1169" s="416" t="s">
        <v>292</v>
      </c>
      <c r="Q1169" s="208"/>
      <c r="R1169" s="272"/>
      <c r="S1169" s="417" t="s">
        <v>5690</v>
      </c>
      <c r="T1169" s="417" t="s">
        <v>5691</v>
      </c>
      <c r="U1169" s="415"/>
      <c r="V1169" s="211"/>
      <c r="W1169" s="418">
        <v>45713.619780092595</v>
      </c>
      <c r="X1169" s="419"/>
      <c r="Y1169" s="419" t="str">
        <f t="shared" ca="1" si="15"/>
        <v>0 วัน 0 ชั่วโมง</v>
      </c>
      <c r="Z1169" s="420"/>
      <c r="AA1169" s="211" t="s">
        <v>5692</v>
      </c>
      <c r="AB1169" s="420"/>
    </row>
    <row r="1170" spans="1:28" ht="22.5" customHeight="1">
      <c r="A1170" s="403" t="s">
        <v>5693</v>
      </c>
      <c r="B1170" s="403"/>
      <c r="C1170" s="404" t="s">
        <v>51</v>
      </c>
      <c r="D1170" s="405">
        <v>45713.697337962964</v>
      </c>
      <c r="E1170" s="406" t="str">
        <f t="shared" si="14"/>
        <v>LAB001167</v>
      </c>
      <c r="F1170" s="407" t="s">
        <v>462</v>
      </c>
      <c r="G1170" s="408" t="s">
        <v>5694</v>
      </c>
      <c r="H1170" s="409"/>
      <c r="I1170" s="410"/>
      <c r="J1170" s="411"/>
      <c r="K1170" s="408" t="s">
        <v>5695</v>
      </c>
      <c r="L1170" s="412" t="s">
        <v>5696</v>
      </c>
      <c r="M1170" s="413"/>
      <c r="N1170" s="414" t="s">
        <v>57</v>
      </c>
      <c r="O1170" s="415" t="s">
        <v>144</v>
      </c>
      <c r="P1170" s="416"/>
      <c r="Q1170" s="208"/>
      <c r="R1170" s="272"/>
      <c r="S1170" s="425" t="s">
        <v>2736</v>
      </c>
      <c r="T1170" s="425" t="s">
        <v>2736</v>
      </c>
      <c r="U1170" s="415"/>
      <c r="V1170" s="211" t="s">
        <v>5697</v>
      </c>
      <c r="W1170" s="418">
        <v>45713.697337962964</v>
      </c>
      <c r="X1170" s="419"/>
      <c r="Y1170" s="419" t="str">
        <f t="shared" ca="1" si="15"/>
        <v>0 วัน 0 ชั่วโมง</v>
      </c>
      <c r="Z1170" s="420"/>
      <c r="AA1170" s="211"/>
      <c r="AB1170" s="420"/>
    </row>
    <row r="1171" spans="1:28" ht="22.5" customHeight="1">
      <c r="A1171" s="403" t="s">
        <v>5698</v>
      </c>
      <c r="B1171" s="403"/>
      <c r="C1171" s="404" t="s">
        <v>51</v>
      </c>
      <c r="D1171" s="405">
        <v>45714.336886574078</v>
      </c>
      <c r="E1171" s="406" t="str">
        <f t="shared" si="14"/>
        <v>DIO001168</v>
      </c>
      <c r="F1171" s="407" t="s">
        <v>904</v>
      </c>
      <c r="G1171" s="408" t="s">
        <v>2738</v>
      </c>
      <c r="H1171" s="409"/>
      <c r="I1171" s="410"/>
      <c r="J1171" s="411"/>
      <c r="K1171" s="408" t="s">
        <v>5699</v>
      </c>
      <c r="L1171" s="412" t="s">
        <v>5700</v>
      </c>
      <c r="M1171" s="413"/>
      <c r="N1171" s="414" t="s">
        <v>67</v>
      </c>
      <c r="O1171" s="415" t="s">
        <v>144</v>
      </c>
      <c r="P1171" s="416"/>
      <c r="Q1171" s="208"/>
      <c r="R1171" s="272"/>
      <c r="S1171" s="417"/>
      <c r="T1171" s="417"/>
      <c r="U1171" s="415"/>
      <c r="V1171" s="211"/>
      <c r="W1171" s="418">
        <v>45714.336886574078</v>
      </c>
      <c r="X1171" s="419"/>
      <c r="Y1171" s="419" t="str">
        <f t="shared" ca="1" si="15"/>
        <v>0 วัน 0 ชั่วโมง</v>
      </c>
      <c r="Z1171" s="420"/>
      <c r="AA1171" s="211"/>
      <c r="AB1171" s="420"/>
    </row>
    <row r="1172" spans="1:28" ht="22.5" customHeight="1">
      <c r="A1172" s="403" t="s">
        <v>5701</v>
      </c>
      <c r="B1172" s="403"/>
      <c r="C1172" s="404" t="s">
        <v>51</v>
      </c>
      <c r="D1172" s="405">
        <v>45714.467106481483</v>
      </c>
      <c r="E1172" s="406" t="str">
        <f t="shared" si="14"/>
        <v>AVE001169</v>
      </c>
      <c r="F1172" s="407" t="s">
        <v>865</v>
      </c>
      <c r="G1172" s="408" t="s">
        <v>1518</v>
      </c>
      <c r="H1172" s="409"/>
      <c r="I1172" s="410"/>
      <c r="J1172" s="411"/>
      <c r="K1172" s="408" t="s">
        <v>5702</v>
      </c>
      <c r="L1172" s="412" t="s">
        <v>5703</v>
      </c>
      <c r="M1172" s="413"/>
      <c r="N1172" s="414" t="s">
        <v>57</v>
      </c>
      <c r="O1172" s="415" t="s">
        <v>144</v>
      </c>
      <c r="P1172" s="416"/>
      <c r="Q1172" s="208"/>
      <c r="R1172" s="272"/>
      <c r="S1172" s="417" t="s">
        <v>4677</v>
      </c>
      <c r="T1172" s="417"/>
      <c r="U1172" s="415"/>
      <c r="V1172" s="211"/>
      <c r="W1172" s="418">
        <v>45714.467106481483</v>
      </c>
      <c r="X1172" s="419"/>
      <c r="Y1172" s="419" t="str">
        <f t="shared" ca="1" si="15"/>
        <v>0 วัน 0 ชั่วโมง</v>
      </c>
      <c r="Z1172" s="420"/>
      <c r="AA1172" s="211"/>
      <c r="AB1172" s="420"/>
    </row>
    <row r="1173" spans="1:28" ht="22.5" customHeight="1">
      <c r="A1173" s="403" t="s">
        <v>5704</v>
      </c>
      <c r="B1173" s="403"/>
      <c r="C1173" s="404" t="s">
        <v>51</v>
      </c>
      <c r="D1173" s="405">
        <v>45714.634016203701</v>
      </c>
      <c r="E1173" s="406" t="str">
        <f t="shared" si="14"/>
        <v>LAB001170</v>
      </c>
      <c r="F1173" s="407" t="s">
        <v>462</v>
      </c>
      <c r="G1173" s="408" t="s">
        <v>1038</v>
      </c>
      <c r="H1173" s="409"/>
      <c r="I1173" s="410"/>
      <c r="J1173" s="411"/>
      <c r="K1173" s="408" t="s">
        <v>5705</v>
      </c>
      <c r="L1173" s="412" t="s">
        <v>5706</v>
      </c>
      <c r="M1173" s="413"/>
      <c r="N1173" s="414" t="s">
        <v>57</v>
      </c>
      <c r="O1173" s="415" t="s">
        <v>144</v>
      </c>
      <c r="P1173" s="416"/>
      <c r="Q1173" s="208"/>
      <c r="R1173" s="272"/>
      <c r="S1173" s="425" t="s">
        <v>2736</v>
      </c>
      <c r="T1173" s="425" t="s">
        <v>2736</v>
      </c>
      <c r="U1173" s="415"/>
      <c r="V1173" s="211" t="s">
        <v>5707</v>
      </c>
      <c r="W1173" s="418">
        <v>45714.634016203701</v>
      </c>
      <c r="X1173" s="419"/>
      <c r="Y1173" s="419" t="str">
        <f t="shared" ca="1" si="15"/>
        <v>0 วัน 0 ชั่วโมง</v>
      </c>
      <c r="Z1173" s="420"/>
      <c r="AA1173" s="211"/>
      <c r="AB1173" s="420"/>
    </row>
    <row r="1174" spans="1:28" ht="22.5" customHeight="1">
      <c r="A1174" s="403" t="s">
        <v>5708</v>
      </c>
      <c r="B1174" s="403"/>
      <c r="C1174" s="404" t="s">
        <v>51</v>
      </c>
      <c r="D1174" s="405">
        <v>45714.697094907409</v>
      </c>
      <c r="E1174" s="406" t="str">
        <f t="shared" si="14"/>
        <v>DTA001171</v>
      </c>
      <c r="F1174" s="407" t="s">
        <v>543</v>
      </c>
      <c r="G1174" s="426" t="s">
        <v>2736</v>
      </c>
      <c r="H1174" s="409"/>
      <c r="I1174" s="410"/>
      <c r="J1174" s="411"/>
      <c r="K1174" s="408" t="s">
        <v>5709</v>
      </c>
      <c r="L1174" s="412"/>
      <c r="M1174" s="413"/>
      <c r="N1174" s="414" t="s">
        <v>71</v>
      </c>
      <c r="O1174" s="415" t="s">
        <v>144</v>
      </c>
      <c r="P1174" s="416"/>
      <c r="Q1174" s="208"/>
      <c r="R1174" s="272"/>
      <c r="S1174" s="417"/>
      <c r="T1174" s="417"/>
      <c r="U1174" s="415"/>
      <c r="V1174" s="211"/>
      <c r="W1174" s="418">
        <v>45714.697094907409</v>
      </c>
      <c r="X1174" s="419"/>
      <c r="Y1174" s="419" t="str">
        <f t="shared" ca="1" si="15"/>
        <v>0 วัน 0 ชั่วโมง</v>
      </c>
      <c r="Z1174" s="420"/>
      <c r="AA1174" s="211"/>
      <c r="AB1174" s="420"/>
    </row>
    <row r="1175" spans="1:28" ht="22.5" customHeight="1">
      <c r="A1175" s="403" t="s">
        <v>5710</v>
      </c>
      <c r="B1175" s="403"/>
      <c r="C1175" s="404"/>
      <c r="D1175" s="405">
        <v>45715.422546296293</v>
      </c>
      <c r="E1175" s="406" t="str">
        <f t="shared" si="14"/>
        <v>ADI001172</v>
      </c>
      <c r="F1175" s="407" t="s">
        <v>846</v>
      </c>
      <c r="G1175" s="408" t="s">
        <v>538</v>
      </c>
      <c r="H1175" s="409"/>
      <c r="I1175" s="410"/>
      <c r="J1175" s="411"/>
      <c r="K1175" s="408" t="s">
        <v>1283</v>
      </c>
      <c r="L1175" s="412" t="s">
        <v>5711</v>
      </c>
      <c r="M1175" s="413"/>
      <c r="N1175" s="414" t="s">
        <v>57</v>
      </c>
      <c r="O1175" s="415" t="s">
        <v>144</v>
      </c>
      <c r="P1175" s="416"/>
      <c r="Q1175" s="208"/>
      <c r="R1175" s="272"/>
      <c r="S1175" s="425" t="s">
        <v>2736</v>
      </c>
      <c r="T1175" s="425" t="s">
        <v>2736</v>
      </c>
      <c r="U1175" s="415"/>
      <c r="V1175" s="211"/>
      <c r="W1175" s="418">
        <v>45715.422546296293</v>
      </c>
      <c r="X1175" s="419"/>
      <c r="Y1175" s="419" t="str">
        <f t="shared" ca="1" si="15"/>
        <v>0 วัน 0 ชั่วโมง</v>
      </c>
      <c r="Z1175" s="420"/>
      <c r="AA1175" s="211"/>
      <c r="AB1175" s="420"/>
    </row>
    <row r="1176" spans="1:28" ht="22.5" customHeight="1">
      <c r="A1176" s="403" t="s">
        <v>5712</v>
      </c>
      <c r="B1176" s="403"/>
      <c r="C1176" s="404" t="s">
        <v>51</v>
      </c>
      <c r="D1176" s="405">
        <v>45715.444131944445</v>
      </c>
      <c r="E1176" s="406" t="str">
        <f t="shared" si="14"/>
        <v>TRU001173</v>
      </c>
      <c r="F1176" s="407" t="b">
        <v>1</v>
      </c>
      <c r="G1176" s="426" t="s">
        <v>2736</v>
      </c>
      <c r="H1176" s="409"/>
      <c r="I1176" s="410"/>
      <c r="J1176" s="411"/>
      <c r="K1176" s="408" t="s">
        <v>5713</v>
      </c>
      <c r="L1176" s="412" t="s">
        <v>5714</v>
      </c>
      <c r="M1176" s="413"/>
      <c r="N1176" s="414" t="s">
        <v>71</v>
      </c>
      <c r="O1176" s="415" t="s">
        <v>144</v>
      </c>
      <c r="P1176" s="416"/>
      <c r="Q1176" s="208"/>
      <c r="R1176" s="272"/>
      <c r="S1176" s="417"/>
      <c r="T1176" s="417"/>
      <c r="U1176" s="415"/>
      <c r="V1176" s="211"/>
      <c r="W1176" s="418">
        <v>45715.444131944445</v>
      </c>
      <c r="X1176" s="419"/>
      <c r="Y1176" s="419" t="str">
        <f t="shared" ca="1" si="15"/>
        <v>0 วัน 0 ชั่วโมง</v>
      </c>
      <c r="Z1176" s="420"/>
      <c r="AA1176" s="211"/>
      <c r="AB1176" s="420"/>
    </row>
    <row r="1177" spans="1:28" ht="22.5" customHeight="1">
      <c r="A1177" s="403" t="s">
        <v>5715</v>
      </c>
      <c r="B1177" s="403"/>
      <c r="C1177" s="404"/>
      <c r="D1177" s="405">
        <v>45715.445590277777</v>
      </c>
      <c r="E1177" s="406" t="str">
        <f t="shared" si="14"/>
        <v>TRU001174</v>
      </c>
      <c r="F1177" s="407" t="b">
        <v>1</v>
      </c>
      <c r="G1177" s="426" t="s">
        <v>2736</v>
      </c>
      <c r="H1177" s="409"/>
      <c r="I1177" s="410"/>
      <c r="J1177" s="411"/>
      <c r="K1177" s="408" t="s">
        <v>5716</v>
      </c>
      <c r="L1177" s="412" t="s">
        <v>5717</v>
      </c>
      <c r="M1177" s="413"/>
      <c r="N1177" s="414" t="s">
        <v>71</v>
      </c>
      <c r="O1177" s="415" t="s">
        <v>144</v>
      </c>
      <c r="P1177" s="416" t="s">
        <v>2814</v>
      </c>
      <c r="Q1177" s="208"/>
      <c r="R1177" s="272"/>
      <c r="S1177" s="417"/>
      <c r="T1177" s="417"/>
      <c r="U1177" s="415"/>
      <c r="V1177" s="211"/>
      <c r="W1177" s="418">
        <v>45715.445590277777</v>
      </c>
      <c r="X1177" s="419"/>
      <c r="Y1177" s="419" t="str">
        <f t="shared" ca="1" si="15"/>
        <v>0 วัน 0 ชั่วโมง</v>
      </c>
      <c r="Z1177" s="420"/>
      <c r="AA1177" s="211"/>
      <c r="AB1177" s="420"/>
    </row>
    <row r="1178" spans="1:28" ht="22.5" customHeight="1">
      <c r="A1178" s="403" t="s">
        <v>5718</v>
      </c>
      <c r="B1178" s="403"/>
      <c r="C1178" s="404" t="s">
        <v>51</v>
      </c>
      <c r="D1178" s="405">
        <v>45715.45716435185</v>
      </c>
      <c r="E1178" s="406" t="str">
        <f t="shared" si="14"/>
        <v>TRU001175</v>
      </c>
      <c r="F1178" s="407" t="b">
        <v>1</v>
      </c>
      <c r="G1178" s="408" t="s">
        <v>304</v>
      </c>
      <c r="H1178" s="409"/>
      <c r="I1178" s="410" t="s">
        <v>5719</v>
      </c>
      <c r="J1178" s="421" t="s">
        <v>350</v>
      </c>
      <c r="K1178" s="408" t="s">
        <v>5720</v>
      </c>
      <c r="L1178" s="412" t="s">
        <v>5721</v>
      </c>
      <c r="M1178" s="413"/>
      <c r="N1178" s="414" t="s">
        <v>67</v>
      </c>
      <c r="O1178" s="415" t="s">
        <v>144</v>
      </c>
      <c r="P1178" s="416"/>
      <c r="Q1178" s="208"/>
      <c r="R1178" s="272"/>
      <c r="S1178" s="417" t="s">
        <v>5722</v>
      </c>
      <c r="T1178" s="417" t="s">
        <v>302</v>
      </c>
      <c r="U1178" s="415"/>
      <c r="V1178" s="211" t="s">
        <v>5723</v>
      </c>
      <c r="W1178" s="418">
        <v>45715.45716435185</v>
      </c>
      <c r="X1178" s="419"/>
      <c r="Y1178" s="419" t="str">
        <f t="shared" ca="1" si="15"/>
        <v>0 วัน 0 ชั่วโมง</v>
      </c>
      <c r="Z1178" s="420"/>
      <c r="AA1178" s="211"/>
      <c r="AB1178" s="420"/>
    </row>
    <row r="1179" spans="1:28" ht="22.5" customHeight="1">
      <c r="A1179" s="403" t="s">
        <v>5724</v>
      </c>
      <c r="B1179" s="403"/>
      <c r="C1179" s="404" t="s">
        <v>51</v>
      </c>
      <c r="D1179" s="405">
        <v>45715.592256944445</v>
      </c>
      <c r="E1179" s="406" t="str">
        <f t="shared" si="14"/>
        <v>BMN001176</v>
      </c>
      <c r="F1179" s="407" t="s">
        <v>112</v>
      </c>
      <c r="G1179" s="408" t="s">
        <v>4224</v>
      </c>
      <c r="H1179" s="409"/>
      <c r="I1179" s="410" t="s">
        <v>5725</v>
      </c>
      <c r="J1179" s="411" t="s">
        <v>5726</v>
      </c>
      <c r="K1179" s="408" t="s">
        <v>5727</v>
      </c>
      <c r="L1179" s="412" t="s">
        <v>5728</v>
      </c>
      <c r="M1179" s="413"/>
      <c r="N1179" s="414" t="s">
        <v>3863</v>
      </c>
      <c r="O1179" s="415" t="s">
        <v>144</v>
      </c>
      <c r="P1179" s="416"/>
      <c r="Q1179" s="208"/>
      <c r="R1179" s="272"/>
      <c r="S1179" s="417"/>
      <c r="T1179" s="417"/>
      <c r="U1179" s="415"/>
      <c r="V1179" s="211"/>
      <c r="W1179" s="418">
        <v>45715.592256944445</v>
      </c>
      <c r="X1179" s="419"/>
      <c r="Y1179" s="419" t="str">
        <f t="shared" ca="1" si="15"/>
        <v>0 วัน 0 ชั่วโมง</v>
      </c>
      <c r="Z1179" s="420"/>
      <c r="AA1179" s="211"/>
      <c r="AB1179" s="420"/>
    </row>
    <row r="1180" spans="1:28" ht="22.5" customHeight="1">
      <c r="A1180" s="403" t="s">
        <v>5729</v>
      </c>
      <c r="B1180" s="403"/>
      <c r="C1180" s="404" t="s">
        <v>51</v>
      </c>
      <c r="D1180" s="405">
        <v>45715.685659722221</v>
      </c>
      <c r="E1180" s="406" t="str">
        <f t="shared" si="14"/>
        <v>TRU001177</v>
      </c>
      <c r="F1180" s="407" t="b">
        <v>1</v>
      </c>
      <c r="G1180" s="408" t="s">
        <v>2993</v>
      </c>
      <c r="H1180" s="409"/>
      <c r="I1180" s="410"/>
      <c r="J1180" s="411"/>
      <c r="K1180" s="408" t="s">
        <v>5730</v>
      </c>
      <c r="L1180" s="412"/>
      <c r="M1180" s="413"/>
      <c r="N1180" s="414" t="s">
        <v>71</v>
      </c>
      <c r="O1180" s="415" t="s">
        <v>144</v>
      </c>
      <c r="P1180" s="416" t="s">
        <v>2814</v>
      </c>
      <c r="Q1180" s="208"/>
      <c r="R1180" s="272"/>
      <c r="S1180" s="417"/>
      <c r="T1180" s="417"/>
      <c r="U1180" s="415"/>
      <c r="V1180" s="211"/>
      <c r="W1180" s="418">
        <v>45715.685659722221</v>
      </c>
      <c r="X1180" s="419"/>
      <c r="Y1180" s="419" t="str">
        <f t="shared" ca="1" si="15"/>
        <v>0 วัน 0 ชั่วโมง</v>
      </c>
      <c r="Z1180" s="420"/>
      <c r="AA1180" s="211"/>
      <c r="AB1180" s="420"/>
    </row>
    <row r="1181" spans="1:28" ht="22.5" customHeight="1">
      <c r="A1181" s="403" t="s">
        <v>5731</v>
      </c>
      <c r="B1181" s="403"/>
      <c r="C1181" s="404" t="s">
        <v>51</v>
      </c>
      <c r="D1181" s="405">
        <v>45719.330462962964</v>
      </c>
      <c r="E1181" s="406" t="str">
        <f t="shared" si="14"/>
        <v>ADI001178</v>
      </c>
      <c r="F1181" s="407" t="s">
        <v>846</v>
      </c>
      <c r="G1181" s="408" t="s">
        <v>2361</v>
      </c>
      <c r="H1181" s="409"/>
      <c r="I1181" s="410"/>
      <c r="J1181" s="411"/>
      <c r="K1181" s="408" t="s">
        <v>5732</v>
      </c>
      <c r="L1181" s="412" t="s">
        <v>5733</v>
      </c>
      <c r="M1181" s="413"/>
      <c r="N1181" s="414" t="s">
        <v>57</v>
      </c>
      <c r="O1181" s="415" t="s">
        <v>144</v>
      </c>
      <c r="P1181" s="416"/>
      <c r="Q1181" s="208"/>
      <c r="R1181" s="272"/>
      <c r="S1181" s="417" t="s">
        <v>3196</v>
      </c>
      <c r="T1181" s="417" t="s">
        <v>2625</v>
      </c>
      <c r="U1181" s="415"/>
      <c r="V1181" s="211"/>
      <c r="W1181" s="418">
        <v>45719.330462962964</v>
      </c>
      <c r="X1181" s="419"/>
      <c r="Y1181" s="419" t="str">
        <f t="shared" ca="1" si="15"/>
        <v>0 วัน 0 ชั่วโมง</v>
      </c>
      <c r="Z1181" s="420"/>
      <c r="AA1181" s="211"/>
      <c r="AB1181" s="420"/>
    </row>
    <row r="1182" spans="1:28" ht="22.5" customHeight="1">
      <c r="A1182" s="403" t="s">
        <v>5734</v>
      </c>
      <c r="B1182" s="403"/>
      <c r="C1182" s="404" t="s">
        <v>51</v>
      </c>
      <c r="D1182" s="405">
        <v>45719.36509259259</v>
      </c>
      <c r="E1182" s="406" t="str">
        <f t="shared" si="14"/>
        <v>บัน001179</v>
      </c>
      <c r="F1182" s="407" t="s">
        <v>1094</v>
      </c>
      <c r="G1182" s="426" t="s">
        <v>2736</v>
      </c>
      <c r="H1182" s="409"/>
      <c r="I1182" s="410"/>
      <c r="J1182" s="411"/>
      <c r="K1182" s="408" t="s">
        <v>5735</v>
      </c>
      <c r="L1182" s="412" t="s">
        <v>5736</v>
      </c>
      <c r="M1182" s="413"/>
      <c r="N1182" s="414" t="s">
        <v>67</v>
      </c>
      <c r="O1182" s="415" t="s">
        <v>144</v>
      </c>
      <c r="P1182" s="416"/>
      <c r="Q1182" s="208"/>
      <c r="R1182" s="272"/>
      <c r="S1182" s="417" t="s">
        <v>302</v>
      </c>
      <c r="T1182" s="417" t="s">
        <v>302</v>
      </c>
      <c r="U1182" s="415"/>
      <c r="V1182" s="211"/>
      <c r="W1182" s="418">
        <v>45719.36509259259</v>
      </c>
      <c r="X1182" s="419"/>
      <c r="Y1182" s="419" t="str">
        <f t="shared" ca="1" si="15"/>
        <v>0 วัน 0 ชั่วโมง</v>
      </c>
      <c r="Z1182" s="420"/>
      <c r="AA1182" s="211"/>
      <c r="AB1182" s="420"/>
    </row>
    <row r="1183" spans="1:28" ht="22.5" customHeight="1">
      <c r="A1183" s="403" t="s">
        <v>5737</v>
      </c>
      <c r="B1183" s="403"/>
      <c r="C1183" s="404" t="s">
        <v>51</v>
      </c>
      <c r="D1183" s="405">
        <v>45719.367789351854</v>
      </c>
      <c r="E1183" s="406" t="str">
        <f t="shared" si="14"/>
        <v>YSL001180</v>
      </c>
      <c r="F1183" s="407" t="s">
        <v>1063</v>
      </c>
      <c r="G1183" s="408" t="s">
        <v>4470</v>
      </c>
      <c r="H1183" s="409"/>
      <c r="I1183" s="410" t="s">
        <v>5738</v>
      </c>
      <c r="J1183" s="421" t="s">
        <v>5739</v>
      </c>
      <c r="K1183" s="408" t="s">
        <v>5740</v>
      </c>
      <c r="L1183" s="412" t="s">
        <v>5741</v>
      </c>
      <c r="M1183" s="413"/>
      <c r="N1183" s="414" t="s">
        <v>67</v>
      </c>
      <c r="O1183" s="415" t="s">
        <v>144</v>
      </c>
      <c r="P1183" s="416"/>
      <c r="Q1183" s="208"/>
      <c r="R1183" s="272"/>
      <c r="S1183" s="417" t="s">
        <v>302</v>
      </c>
      <c r="T1183" s="417" t="s">
        <v>302</v>
      </c>
      <c r="U1183" s="415"/>
      <c r="V1183" s="211"/>
      <c r="W1183" s="418">
        <v>45719.367789351854</v>
      </c>
      <c r="X1183" s="419"/>
      <c r="Y1183" s="419" t="str">
        <f t="shared" ca="1" si="15"/>
        <v>0 วัน 0 ชั่วโมง</v>
      </c>
      <c r="Z1183" s="420"/>
      <c r="AA1183" s="211"/>
      <c r="AB1183" s="420"/>
    </row>
    <row r="1184" spans="1:28" ht="22.5" customHeight="1">
      <c r="A1184" s="403" t="s">
        <v>5742</v>
      </c>
      <c r="B1184" s="403"/>
      <c r="C1184" s="404" t="s">
        <v>51</v>
      </c>
      <c r="D1184" s="405">
        <v>45719.370069444441</v>
      </c>
      <c r="E1184" s="406" t="str">
        <f t="shared" si="14"/>
        <v>TRU001181</v>
      </c>
      <c r="F1184" s="407" t="b">
        <v>1</v>
      </c>
      <c r="G1184" s="426" t="s">
        <v>2736</v>
      </c>
      <c r="H1184" s="409"/>
      <c r="I1184" s="410"/>
      <c r="J1184" s="411"/>
      <c r="K1184" s="408" t="s">
        <v>5743</v>
      </c>
      <c r="L1184" s="412" t="s">
        <v>5744</v>
      </c>
      <c r="M1184" s="413"/>
      <c r="N1184" s="414" t="s">
        <v>71</v>
      </c>
      <c r="O1184" s="415" t="s">
        <v>144</v>
      </c>
      <c r="P1184" s="416" t="s">
        <v>4375</v>
      </c>
      <c r="Q1184" s="208"/>
      <c r="R1184" s="272"/>
      <c r="S1184" s="417"/>
      <c r="T1184" s="417"/>
      <c r="U1184" s="415"/>
      <c r="V1184" s="211"/>
      <c r="W1184" s="418">
        <v>45719.370069444441</v>
      </c>
      <c r="X1184" s="419"/>
      <c r="Y1184" s="419" t="str">
        <f t="shared" ca="1" si="15"/>
        <v>0 วัน 0 ชั่วโมง</v>
      </c>
      <c r="Z1184" s="420"/>
      <c r="AA1184" s="211"/>
      <c r="AB1184" s="420"/>
    </row>
    <row r="1185" spans="1:28" ht="22.5" customHeight="1">
      <c r="A1185" s="424" t="s">
        <v>5745</v>
      </c>
      <c r="B1185" s="403"/>
      <c r="C1185" s="404" t="s">
        <v>51</v>
      </c>
      <c r="D1185" s="405">
        <v>45719.37127314815</v>
      </c>
      <c r="E1185" s="406" t="str">
        <f t="shared" si="14"/>
        <v>เดอ001182</v>
      </c>
      <c r="F1185" s="407" t="s">
        <v>1078</v>
      </c>
      <c r="G1185" s="408" t="s">
        <v>1038</v>
      </c>
      <c r="H1185" s="409"/>
      <c r="I1185" s="410"/>
      <c r="J1185" s="411"/>
      <c r="K1185" s="408" t="s">
        <v>5746</v>
      </c>
      <c r="L1185" s="412" t="s">
        <v>5747</v>
      </c>
      <c r="M1185" s="413"/>
      <c r="N1185" s="414" t="s">
        <v>71</v>
      </c>
      <c r="O1185" s="415" t="s">
        <v>144</v>
      </c>
      <c r="P1185" s="416"/>
      <c r="Q1185" s="208"/>
      <c r="R1185" s="272"/>
      <c r="S1185" s="417" t="s">
        <v>3026</v>
      </c>
      <c r="T1185" s="417" t="s">
        <v>2625</v>
      </c>
      <c r="U1185" s="415"/>
      <c r="V1185" s="211" t="s">
        <v>5748</v>
      </c>
      <c r="W1185" s="418">
        <v>45719.37127314815</v>
      </c>
      <c r="X1185" s="419"/>
      <c r="Y1185" s="419" t="str">
        <f t="shared" ca="1" si="15"/>
        <v>0 วัน 0 ชั่วโมง</v>
      </c>
      <c r="Z1185" s="420"/>
      <c r="AA1185" s="211"/>
      <c r="AB1185" s="420"/>
    </row>
    <row r="1186" spans="1:28" ht="22.5" customHeight="1">
      <c r="A1186" s="403" t="s">
        <v>5749</v>
      </c>
      <c r="B1186" s="403"/>
      <c r="C1186" s="404" t="s">
        <v>51</v>
      </c>
      <c r="D1186" s="405">
        <v>45719.372523148151</v>
      </c>
      <c r="E1186" s="406" t="str">
        <f t="shared" si="14"/>
        <v>TRU001183</v>
      </c>
      <c r="F1186" s="407" t="b">
        <v>1</v>
      </c>
      <c r="G1186" s="408" t="s">
        <v>430</v>
      </c>
      <c r="H1186" s="409"/>
      <c r="I1186" s="410"/>
      <c r="J1186" s="411"/>
      <c r="K1186" s="408" t="s">
        <v>5750</v>
      </c>
      <c r="L1186" s="412" t="s">
        <v>5751</v>
      </c>
      <c r="M1186" s="413"/>
      <c r="N1186" s="414" t="s">
        <v>57</v>
      </c>
      <c r="O1186" s="415" t="s">
        <v>144</v>
      </c>
      <c r="P1186" s="416"/>
      <c r="Q1186" s="208"/>
      <c r="R1186" s="272"/>
      <c r="S1186" s="417" t="s">
        <v>302</v>
      </c>
      <c r="T1186" s="417" t="s">
        <v>302</v>
      </c>
      <c r="U1186" s="415"/>
      <c r="V1186" s="211" t="s">
        <v>5752</v>
      </c>
      <c r="W1186" s="418">
        <v>45719.372523148151</v>
      </c>
      <c r="X1186" s="419"/>
      <c r="Y1186" s="419" t="str">
        <f t="shared" ca="1" si="15"/>
        <v>0 วัน 0 ชั่วโมง</v>
      </c>
      <c r="Z1186" s="420"/>
      <c r="AA1186" s="211"/>
      <c r="AB1186" s="420"/>
    </row>
    <row r="1187" spans="1:28" ht="22.5" customHeight="1">
      <c r="A1187" s="403" t="s">
        <v>5753</v>
      </c>
      <c r="B1187" s="403"/>
      <c r="C1187" s="404" t="s">
        <v>51</v>
      </c>
      <c r="D1187" s="405">
        <v>45719.374131944445</v>
      </c>
      <c r="E1187" s="406" t="str">
        <f t="shared" si="14"/>
        <v>TRU001184</v>
      </c>
      <c r="F1187" s="407" t="b">
        <v>1</v>
      </c>
      <c r="G1187" s="426" t="s">
        <v>2736</v>
      </c>
      <c r="H1187" s="409"/>
      <c r="I1187" s="410"/>
      <c r="J1187" s="411"/>
      <c r="K1187" s="408" t="s">
        <v>5754</v>
      </c>
      <c r="L1187" s="412" t="s">
        <v>5755</v>
      </c>
      <c r="M1187" s="413"/>
      <c r="N1187" s="414" t="s">
        <v>71</v>
      </c>
      <c r="O1187" s="415" t="s">
        <v>144</v>
      </c>
      <c r="P1187" s="416" t="s">
        <v>4375</v>
      </c>
      <c r="Q1187" s="208"/>
      <c r="R1187" s="272"/>
      <c r="S1187" s="417"/>
      <c r="T1187" s="417"/>
      <c r="U1187" s="415"/>
      <c r="V1187" s="211"/>
      <c r="W1187" s="418">
        <v>45719.374131944445</v>
      </c>
      <c r="X1187" s="419"/>
      <c r="Y1187" s="419" t="str">
        <f t="shared" ca="1" si="15"/>
        <v>0 วัน 0 ชั่วโมง</v>
      </c>
      <c r="Z1187" s="420"/>
      <c r="AA1187" s="211"/>
      <c r="AB1187" s="420"/>
    </row>
    <row r="1188" spans="1:28" ht="22.5" customHeight="1">
      <c r="A1188" s="403" t="s">
        <v>5756</v>
      </c>
      <c r="B1188" s="403"/>
      <c r="C1188" s="404"/>
      <c r="D1188" s="405">
        <v>45719.377060185187</v>
      </c>
      <c r="E1188" s="406" t="str">
        <f t="shared" si="14"/>
        <v>LAB001185</v>
      </c>
      <c r="F1188" s="407" t="s">
        <v>462</v>
      </c>
      <c r="G1188" s="408" t="s">
        <v>2361</v>
      </c>
      <c r="H1188" s="409"/>
      <c r="I1188" s="410"/>
      <c r="J1188" s="411" t="s">
        <v>5757</v>
      </c>
      <c r="K1188" s="408" t="s">
        <v>5758</v>
      </c>
      <c r="L1188" s="412" t="s">
        <v>5759</v>
      </c>
      <c r="M1188" s="413"/>
      <c r="N1188" s="414" t="s">
        <v>57</v>
      </c>
      <c r="O1188" s="415" t="s">
        <v>144</v>
      </c>
      <c r="P1188" s="416"/>
      <c r="Q1188" s="208"/>
      <c r="R1188" s="272"/>
      <c r="S1188" s="417" t="s">
        <v>5760</v>
      </c>
      <c r="T1188" s="417" t="s">
        <v>3026</v>
      </c>
      <c r="U1188" s="415"/>
      <c r="V1188" s="211" t="s">
        <v>5761</v>
      </c>
      <c r="W1188" s="418">
        <v>45719.377060185187</v>
      </c>
      <c r="X1188" s="419"/>
      <c r="Y1188" s="419" t="str">
        <f t="shared" ca="1" si="15"/>
        <v>0 วัน 0 ชั่วโมง</v>
      </c>
      <c r="Z1188" s="420"/>
      <c r="AA1188" s="211"/>
      <c r="AB1188" s="420"/>
    </row>
    <row r="1189" spans="1:28" ht="22.5" customHeight="1">
      <c r="A1189" s="403" t="s">
        <v>5762</v>
      </c>
      <c r="B1189" s="403"/>
      <c r="C1189" s="404"/>
      <c r="D1189" s="405">
        <v>45719.378807870373</v>
      </c>
      <c r="E1189" s="406" t="str">
        <f t="shared" si="14"/>
        <v>TRU001186</v>
      </c>
      <c r="F1189" s="407" t="b">
        <v>1</v>
      </c>
      <c r="G1189" s="408" t="s">
        <v>2993</v>
      </c>
      <c r="H1189" s="409"/>
      <c r="I1189" s="410"/>
      <c r="J1189" s="411"/>
      <c r="K1189" s="408" t="s">
        <v>5763</v>
      </c>
      <c r="L1189" s="412" t="s">
        <v>5764</v>
      </c>
      <c r="M1189" s="413"/>
      <c r="N1189" s="414" t="s">
        <v>71</v>
      </c>
      <c r="O1189" s="415" t="s">
        <v>144</v>
      </c>
      <c r="P1189" s="416" t="s">
        <v>4258</v>
      </c>
      <c r="Q1189" s="208"/>
      <c r="R1189" s="272"/>
      <c r="S1189" s="417"/>
      <c r="T1189" s="417"/>
      <c r="U1189" s="415"/>
      <c r="V1189" s="211"/>
      <c r="W1189" s="418">
        <v>45719.378807870373</v>
      </c>
      <c r="X1189" s="419"/>
      <c r="Y1189" s="419" t="str">
        <f t="shared" ca="1" si="15"/>
        <v>0 วัน 0 ชั่วโมง</v>
      </c>
      <c r="Z1189" s="420"/>
      <c r="AA1189" s="211"/>
      <c r="AB1189" s="420"/>
    </row>
    <row r="1190" spans="1:28" ht="22.5" customHeight="1">
      <c r="A1190" s="403" t="s">
        <v>5765</v>
      </c>
      <c r="B1190" s="403"/>
      <c r="C1190" s="404"/>
      <c r="D1190" s="405">
        <v>45719.379780092589</v>
      </c>
      <c r="E1190" s="406" t="str">
        <f t="shared" si="14"/>
        <v>TRU001187</v>
      </c>
      <c r="F1190" s="407" t="b">
        <v>1</v>
      </c>
      <c r="G1190" s="408" t="s">
        <v>5766</v>
      </c>
      <c r="H1190" s="409"/>
      <c r="I1190" s="410"/>
      <c r="J1190" s="411"/>
      <c r="K1190" s="408" t="s">
        <v>5767</v>
      </c>
      <c r="L1190" s="412" t="s">
        <v>5768</v>
      </c>
      <c r="M1190" s="413"/>
      <c r="N1190" s="414" t="s">
        <v>4756</v>
      </c>
      <c r="O1190" s="415" t="s">
        <v>144</v>
      </c>
      <c r="P1190" s="416"/>
      <c r="Q1190" s="208"/>
      <c r="R1190" s="272"/>
      <c r="S1190" s="417" t="s">
        <v>3026</v>
      </c>
      <c r="T1190" s="417" t="s">
        <v>302</v>
      </c>
      <c r="U1190" s="415"/>
      <c r="V1190" s="211"/>
      <c r="W1190" s="418">
        <v>45719.379780092589</v>
      </c>
      <c r="X1190" s="419"/>
      <c r="Y1190" s="419" t="str">
        <f t="shared" ca="1" si="15"/>
        <v>0 วัน 0 ชั่วโมง</v>
      </c>
      <c r="Z1190" s="420"/>
      <c r="AA1190" s="211"/>
      <c r="AB1190" s="420"/>
    </row>
    <row r="1191" spans="1:28" ht="22.5" customHeight="1">
      <c r="A1191" s="403" t="s">
        <v>5769</v>
      </c>
      <c r="B1191" s="403"/>
      <c r="C1191" s="404" t="s">
        <v>51</v>
      </c>
      <c r="D1191" s="405">
        <v>45719.384479166663</v>
      </c>
      <c r="E1191" s="406" t="str">
        <f t="shared" si="14"/>
        <v>EVE001188</v>
      </c>
      <c r="F1191" s="407" t="s">
        <v>299</v>
      </c>
      <c r="G1191" s="426" t="s">
        <v>2736</v>
      </c>
      <c r="H1191" s="409"/>
      <c r="I1191" s="410"/>
      <c r="J1191" s="411"/>
      <c r="K1191" s="408" t="s">
        <v>5770</v>
      </c>
      <c r="L1191" s="412" t="s">
        <v>5771</v>
      </c>
      <c r="M1191" s="413"/>
      <c r="N1191" s="414" t="s">
        <v>67</v>
      </c>
      <c r="O1191" s="415" t="s">
        <v>144</v>
      </c>
      <c r="P1191" s="416" t="s">
        <v>4531</v>
      </c>
      <c r="Q1191" s="208"/>
      <c r="R1191" s="272"/>
      <c r="S1191" s="417" t="s">
        <v>5772</v>
      </c>
      <c r="T1191" s="417" t="s">
        <v>4634</v>
      </c>
      <c r="U1191" s="415"/>
      <c r="V1191" s="211" t="s">
        <v>5773</v>
      </c>
      <c r="W1191" s="418">
        <v>45719.384479166663</v>
      </c>
      <c r="X1191" s="419"/>
      <c r="Y1191" s="419" t="str">
        <f t="shared" ca="1" si="15"/>
        <v>0 วัน 0 ชั่วโมง</v>
      </c>
      <c r="Z1191" s="420"/>
      <c r="AA1191" s="211"/>
      <c r="AB1191" s="420"/>
    </row>
    <row r="1192" spans="1:28" ht="22.5" customHeight="1">
      <c r="A1192" s="403" t="s">
        <v>5774</v>
      </c>
      <c r="B1192" s="403"/>
      <c r="C1192" s="404"/>
      <c r="D1192" s="405">
        <v>45719.387407407405</v>
      </c>
      <c r="E1192" s="406" t="str">
        <f t="shared" si="14"/>
        <v>TRU001189</v>
      </c>
      <c r="F1192" s="407" t="b">
        <v>1</v>
      </c>
      <c r="G1192" s="408" t="s">
        <v>5775</v>
      </c>
      <c r="H1192" s="409"/>
      <c r="I1192" s="410" t="s">
        <v>5776</v>
      </c>
      <c r="J1192" s="421" t="s">
        <v>5777</v>
      </c>
      <c r="K1192" s="408" t="s">
        <v>5778</v>
      </c>
      <c r="L1192" s="412" t="s">
        <v>5779</v>
      </c>
      <c r="M1192" s="413"/>
      <c r="N1192" s="414" t="s">
        <v>57</v>
      </c>
      <c r="O1192" s="415" t="s">
        <v>144</v>
      </c>
      <c r="P1192" s="416"/>
      <c r="Q1192" s="208"/>
      <c r="R1192" s="272"/>
      <c r="S1192" s="417" t="s">
        <v>5780</v>
      </c>
      <c r="T1192" s="417" t="s">
        <v>3026</v>
      </c>
      <c r="U1192" s="415"/>
      <c r="V1192" s="211" t="s">
        <v>5781</v>
      </c>
      <c r="W1192" s="418">
        <v>45719.387407407405</v>
      </c>
      <c r="X1192" s="419"/>
      <c r="Y1192" s="419" t="str">
        <f t="shared" ca="1" si="15"/>
        <v>0 วัน 0 ชั่วโมง</v>
      </c>
      <c r="Z1192" s="420"/>
      <c r="AA1192" s="211"/>
      <c r="AB1192" s="420"/>
    </row>
    <row r="1193" spans="1:28" ht="22.5" customHeight="1">
      <c r="A1193" s="403" t="s">
        <v>5782</v>
      </c>
      <c r="B1193" s="403"/>
      <c r="C1193" s="404" t="s">
        <v>51</v>
      </c>
      <c r="D1193" s="405">
        <v>45719.388564814813</v>
      </c>
      <c r="E1193" s="406" t="str">
        <f t="shared" si="14"/>
        <v>TRU001190</v>
      </c>
      <c r="F1193" s="407" t="b">
        <v>1</v>
      </c>
      <c r="G1193" s="408" t="s">
        <v>5783</v>
      </c>
      <c r="H1193" s="409"/>
      <c r="I1193" s="410" t="s">
        <v>3833</v>
      </c>
      <c r="J1193" s="421" t="s">
        <v>5784</v>
      </c>
      <c r="K1193" s="408" t="s">
        <v>5785</v>
      </c>
      <c r="L1193" s="412" t="s">
        <v>5786</v>
      </c>
      <c r="M1193" s="413"/>
      <c r="N1193" s="414" t="s">
        <v>67</v>
      </c>
      <c r="O1193" s="415" t="s">
        <v>144</v>
      </c>
      <c r="P1193" s="416"/>
      <c r="Q1193" s="208"/>
      <c r="R1193" s="272"/>
      <c r="S1193" s="417" t="s">
        <v>5787</v>
      </c>
      <c r="T1193" s="417" t="s">
        <v>302</v>
      </c>
      <c r="U1193" s="415"/>
      <c r="V1193" s="211" t="s">
        <v>5788</v>
      </c>
      <c r="W1193" s="418">
        <v>45719.388564814813</v>
      </c>
      <c r="X1193" s="419"/>
      <c r="Y1193" s="419" t="str">
        <f t="shared" ca="1" si="15"/>
        <v>0 วัน 0 ชั่วโมง</v>
      </c>
      <c r="Z1193" s="420"/>
      <c r="AA1193" s="211"/>
      <c r="AB1193" s="420"/>
    </row>
    <row r="1194" spans="1:28" ht="22.5" customHeight="1">
      <c r="A1194" s="403" t="s">
        <v>5789</v>
      </c>
      <c r="B1194" s="403"/>
      <c r="C1194" s="404" t="s">
        <v>51</v>
      </c>
      <c r="D1194" s="405">
        <v>45719.400763888887</v>
      </c>
      <c r="E1194" s="406" t="str">
        <f t="shared" si="14"/>
        <v>DIO001191</v>
      </c>
      <c r="F1194" s="407" t="s">
        <v>904</v>
      </c>
      <c r="G1194" s="426" t="s">
        <v>2736</v>
      </c>
      <c r="H1194" s="409"/>
      <c r="I1194" s="410"/>
      <c r="J1194" s="411"/>
      <c r="K1194" s="408" t="s">
        <v>5790</v>
      </c>
      <c r="L1194" s="412" t="s">
        <v>5791</v>
      </c>
      <c r="M1194" s="413"/>
      <c r="N1194" s="414" t="s">
        <v>71</v>
      </c>
      <c r="O1194" s="415" t="s">
        <v>144</v>
      </c>
      <c r="P1194" s="416"/>
      <c r="Q1194" s="208"/>
      <c r="R1194" s="272"/>
      <c r="S1194" s="417" t="s">
        <v>68</v>
      </c>
      <c r="T1194" s="417"/>
      <c r="U1194" s="415"/>
      <c r="V1194" s="211"/>
      <c r="W1194" s="418">
        <v>45719.400763888887</v>
      </c>
      <c r="X1194" s="419"/>
      <c r="Y1194" s="419" t="str">
        <f t="shared" ca="1" si="15"/>
        <v>0 วัน 0 ชั่วโมง</v>
      </c>
      <c r="Z1194" s="420"/>
      <c r="AA1194" s="211"/>
      <c r="AB1194" s="420"/>
    </row>
    <row r="1195" spans="1:28" ht="22.5" customHeight="1">
      <c r="A1195" s="403" t="s">
        <v>5792</v>
      </c>
      <c r="B1195" s="403"/>
      <c r="C1195" s="404"/>
      <c r="D1195" s="405">
        <v>45719.41101851852</v>
      </c>
      <c r="E1195" s="406" t="str">
        <f t="shared" si="14"/>
        <v>AIS001192</v>
      </c>
      <c r="F1195" s="407" t="s">
        <v>850</v>
      </c>
      <c r="G1195" s="408" t="s">
        <v>2516</v>
      </c>
      <c r="H1195" s="409"/>
      <c r="I1195" s="410"/>
      <c r="J1195" s="411"/>
      <c r="K1195" s="408" t="s">
        <v>5793</v>
      </c>
      <c r="L1195" s="412" t="s">
        <v>5794</v>
      </c>
      <c r="M1195" s="413"/>
      <c r="N1195" s="414" t="s">
        <v>57</v>
      </c>
      <c r="O1195" s="415" t="s">
        <v>466</v>
      </c>
      <c r="P1195" s="416"/>
      <c r="Q1195" s="208"/>
      <c r="R1195" s="272"/>
      <c r="S1195" s="417" t="s">
        <v>5795</v>
      </c>
      <c r="T1195" s="417" t="s">
        <v>5795</v>
      </c>
      <c r="U1195" s="415"/>
      <c r="V1195" s="211"/>
      <c r="W1195" s="418">
        <v>45719.41101851852</v>
      </c>
      <c r="X1195" s="419"/>
      <c r="Y1195" s="419" t="str">
        <f t="shared" ca="1" si="15"/>
        <v>0 วัน 0 ชั่วโมง</v>
      </c>
      <c r="Z1195" s="420"/>
      <c r="AA1195" s="211"/>
      <c r="AB1195" s="420"/>
    </row>
    <row r="1196" spans="1:28" ht="22.5" customHeight="1">
      <c r="A1196" s="403" t="s">
        <v>5796</v>
      </c>
      <c r="B1196" s="403"/>
      <c r="C1196" s="404" t="s">
        <v>51</v>
      </c>
      <c r="D1196" s="405">
        <v>45719.466377314813</v>
      </c>
      <c r="E1196" s="406" t="str">
        <f t="shared" si="14"/>
        <v>EVE001193</v>
      </c>
      <c r="F1196" s="407" t="s">
        <v>299</v>
      </c>
      <c r="G1196" s="408" t="s">
        <v>5797</v>
      </c>
      <c r="H1196" s="409"/>
      <c r="I1196" s="410"/>
      <c r="J1196" s="411"/>
      <c r="K1196" s="408" t="s">
        <v>5798</v>
      </c>
      <c r="L1196" s="412" t="s">
        <v>5799</v>
      </c>
      <c r="M1196" s="413"/>
      <c r="N1196" s="414" t="s">
        <v>57</v>
      </c>
      <c r="O1196" s="415" t="s">
        <v>144</v>
      </c>
      <c r="P1196" s="416" t="s">
        <v>5800</v>
      </c>
      <c r="Q1196" s="208"/>
      <c r="R1196" s="272"/>
      <c r="S1196" s="417" t="s">
        <v>5801</v>
      </c>
      <c r="T1196" s="417" t="s">
        <v>3026</v>
      </c>
      <c r="U1196" s="415"/>
      <c r="V1196" s="211" t="s">
        <v>5802</v>
      </c>
      <c r="W1196" s="418">
        <v>45719.466377314813</v>
      </c>
      <c r="X1196" s="419"/>
      <c r="Y1196" s="419" t="str">
        <f t="shared" ca="1" si="15"/>
        <v>0 วัน 0 ชั่วโมง</v>
      </c>
      <c r="Z1196" s="420"/>
      <c r="AA1196" s="211" t="s">
        <v>5803</v>
      </c>
      <c r="AB1196" s="420"/>
    </row>
    <row r="1197" spans="1:28" ht="22.5" customHeight="1">
      <c r="A1197" s="403" t="s">
        <v>5804</v>
      </c>
      <c r="B1197" s="403"/>
      <c r="C1197" s="404" t="s">
        <v>51</v>
      </c>
      <c r="D1197" s="405">
        <v>45719.472488425927</v>
      </c>
      <c r="E1197" s="406" t="str">
        <f t="shared" si="14"/>
        <v>JIM001194</v>
      </c>
      <c r="F1197" s="407" t="s">
        <v>946</v>
      </c>
      <c r="G1197" s="426" t="s">
        <v>2736</v>
      </c>
      <c r="H1197" s="409"/>
      <c r="I1197" s="410"/>
      <c r="J1197" s="411"/>
      <c r="K1197" s="408" t="s">
        <v>5805</v>
      </c>
      <c r="L1197" s="412" t="s">
        <v>5806</v>
      </c>
      <c r="M1197" s="413"/>
      <c r="N1197" s="414" t="s">
        <v>5807</v>
      </c>
      <c r="O1197" s="415" t="s">
        <v>144</v>
      </c>
      <c r="P1197" s="416"/>
      <c r="Q1197" s="208"/>
      <c r="R1197" s="272"/>
      <c r="S1197" s="417" t="s">
        <v>5808</v>
      </c>
      <c r="T1197" s="417" t="s">
        <v>5809</v>
      </c>
      <c r="U1197" s="415"/>
      <c r="V1197" s="211"/>
      <c r="W1197" s="418">
        <v>45719.472488425927</v>
      </c>
      <c r="X1197" s="419"/>
      <c r="Y1197" s="419" t="str">
        <f t="shared" ca="1" si="15"/>
        <v>0 วัน 0 ชั่วโมง</v>
      </c>
      <c r="Z1197" s="420"/>
      <c r="AA1197" s="211"/>
      <c r="AB1197" s="420"/>
    </row>
    <row r="1198" spans="1:28" ht="22.5" customHeight="1">
      <c r="A1198" s="403" t="s">
        <v>5810</v>
      </c>
      <c r="B1198" s="403"/>
      <c r="C1198" s="404" t="s">
        <v>51</v>
      </c>
      <c r="D1198" s="405">
        <v>45719.54996527778</v>
      </c>
      <c r="E1198" s="406" t="str">
        <f t="shared" si="14"/>
        <v>ADI001195</v>
      </c>
      <c r="F1198" s="407" t="s">
        <v>846</v>
      </c>
      <c r="G1198" s="408" t="s">
        <v>538</v>
      </c>
      <c r="H1198" s="409"/>
      <c r="I1198" s="410"/>
      <c r="J1198" s="421" t="s">
        <v>5811</v>
      </c>
      <c r="K1198" s="408" t="s">
        <v>2595</v>
      </c>
      <c r="L1198" s="412" t="s">
        <v>5812</v>
      </c>
      <c r="M1198" s="413"/>
      <c r="N1198" s="414" t="s">
        <v>67</v>
      </c>
      <c r="O1198" s="415" t="s">
        <v>144</v>
      </c>
      <c r="P1198" s="416"/>
      <c r="Q1198" s="208"/>
      <c r="R1198" s="272"/>
      <c r="S1198" s="417" t="s">
        <v>3026</v>
      </c>
      <c r="T1198" s="417" t="s">
        <v>302</v>
      </c>
      <c r="U1198" s="415"/>
      <c r="V1198" s="211" t="s">
        <v>5813</v>
      </c>
      <c r="W1198" s="418">
        <v>45719.54996527778</v>
      </c>
      <c r="X1198" s="419"/>
      <c r="Y1198" s="419" t="str">
        <f t="shared" ca="1" si="15"/>
        <v>0 วัน 0 ชั่วโมง</v>
      </c>
      <c r="Z1198" s="420"/>
      <c r="AA1198" s="211" t="s">
        <v>5814</v>
      </c>
      <c r="AB1198" s="420"/>
    </row>
    <row r="1199" spans="1:28" ht="22.5" customHeight="1">
      <c r="A1199" s="403" t="s">
        <v>5815</v>
      </c>
      <c r="B1199" s="403"/>
      <c r="C1199" s="404" t="s">
        <v>51</v>
      </c>
      <c r="D1199" s="405">
        <v>45719.559502314813</v>
      </c>
      <c r="E1199" s="406" t="str">
        <f t="shared" si="14"/>
        <v>LAB001196</v>
      </c>
      <c r="F1199" s="407" t="s">
        <v>462</v>
      </c>
      <c r="G1199" s="408" t="s">
        <v>5816</v>
      </c>
      <c r="H1199" s="409"/>
      <c r="I1199" s="410"/>
      <c r="J1199" s="421" t="s">
        <v>5817</v>
      </c>
      <c r="K1199" s="408" t="s">
        <v>5818</v>
      </c>
      <c r="L1199" s="412" t="s">
        <v>5819</v>
      </c>
      <c r="M1199" s="413"/>
      <c r="N1199" s="414" t="s">
        <v>57</v>
      </c>
      <c r="O1199" s="415" t="s">
        <v>144</v>
      </c>
      <c r="P1199" s="416" t="s">
        <v>156</v>
      </c>
      <c r="Q1199" s="208"/>
      <c r="R1199" s="272"/>
      <c r="S1199" s="417" t="s">
        <v>5820</v>
      </c>
      <c r="T1199" s="417" t="s">
        <v>4936</v>
      </c>
      <c r="U1199" s="415"/>
      <c r="V1199" s="211" t="s">
        <v>5821</v>
      </c>
      <c r="W1199" s="418">
        <v>45719.559502314813</v>
      </c>
      <c r="X1199" s="419"/>
      <c r="Y1199" s="419" t="str">
        <f t="shared" ca="1" si="15"/>
        <v>0 วัน 0 ชั่วโมง</v>
      </c>
      <c r="Z1199" s="420"/>
      <c r="AA1199" s="211"/>
      <c r="AB1199" s="420"/>
    </row>
    <row r="1200" spans="1:28" ht="22.5" customHeight="1">
      <c r="A1200" s="403" t="s">
        <v>5822</v>
      </c>
      <c r="B1200" s="403"/>
      <c r="C1200" s="404" t="s">
        <v>51</v>
      </c>
      <c r="D1200" s="405">
        <v>45719.582291666666</v>
      </c>
      <c r="E1200" s="406" t="str">
        <f t="shared" si="14"/>
        <v>CHA001197</v>
      </c>
      <c r="F1200" s="407" t="s">
        <v>887</v>
      </c>
      <c r="G1200" s="408" t="s">
        <v>1678</v>
      </c>
      <c r="H1200" s="409"/>
      <c r="I1200" s="410"/>
      <c r="J1200" s="411"/>
      <c r="K1200" s="408" t="s">
        <v>5823</v>
      </c>
      <c r="L1200" s="412" t="s">
        <v>5824</v>
      </c>
      <c r="M1200" s="413"/>
      <c r="N1200" s="414" t="s">
        <v>71</v>
      </c>
      <c r="O1200" s="415" t="s">
        <v>144</v>
      </c>
      <c r="P1200" s="416" t="s">
        <v>4375</v>
      </c>
      <c r="Q1200" s="208"/>
      <c r="R1200" s="272"/>
      <c r="S1200" s="417"/>
      <c r="T1200" s="417"/>
      <c r="U1200" s="415"/>
      <c r="V1200" s="211"/>
      <c r="W1200" s="418">
        <v>45719.582291666666</v>
      </c>
      <c r="X1200" s="419"/>
      <c r="Y1200" s="419" t="str">
        <f t="shared" ca="1" si="15"/>
        <v>0 วัน 0 ชั่วโมง</v>
      </c>
      <c r="Z1200" s="420"/>
      <c r="AA1200" s="211"/>
      <c r="AB1200" s="420"/>
    </row>
    <row r="1201" spans="1:28" ht="22.5" customHeight="1">
      <c r="A1201" s="403" t="s">
        <v>5825</v>
      </c>
      <c r="B1201" s="403"/>
      <c r="C1201" s="404" t="s">
        <v>51</v>
      </c>
      <c r="D1201" s="405">
        <v>45719.611516203702</v>
      </c>
      <c r="E1201" s="406" t="str">
        <f t="shared" si="14"/>
        <v>TRU001198</v>
      </c>
      <c r="F1201" s="407" t="b">
        <v>1</v>
      </c>
      <c r="G1201" s="426" t="s">
        <v>2736</v>
      </c>
      <c r="H1201" s="409"/>
      <c r="I1201" s="410"/>
      <c r="J1201" s="411"/>
      <c r="K1201" s="408" t="s">
        <v>5826</v>
      </c>
      <c r="L1201" s="412" t="s">
        <v>5827</v>
      </c>
      <c r="M1201" s="413"/>
      <c r="N1201" s="414" t="s">
        <v>71</v>
      </c>
      <c r="O1201" s="415" t="s">
        <v>144</v>
      </c>
      <c r="P1201" s="416" t="s">
        <v>4375</v>
      </c>
      <c r="Q1201" s="208"/>
      <c r="R1201" s="272"/>
      <c r="S1201" s="417"/>
      <c r="T1201" s="417"/>
      <c r="U1201" s="415"/>
      <c r="V1201" s="211"/>
      <c r="W1201" s="418">
        <v>45719.611516203702</v>
      </c>
      <c r="X1201" s="419"/>
      <c r="Y1201" s="419" t="str">
        <f t="shared" ca="1" si="15"/>
        <v>0 วัน 0 ชั่วโมง</v>
      </c>
      <c r="Z1201" s="420"/>
      <c r="AA1201" s="211"/>
      <c r="AB1201" s="420"/>
    </row>
    <row r="1202" spans="1:28" ht="22.5" customHeight="1">
      <c r="A1202" s="403" t="s">
        <v>5828</v>
      </c>
      <c r="B1202" s="403"/>
      <c r="C1202" s="404" t="s">
        <v>51</v>
      </c>
      <c r="D1202" s="405">
        <v>45719.613587962966</v>
      </c>
      <c r="E1202" s="406" t="str">
        <f t="shared" si="14"/>
        <v>TRU001199</v>
      </c>
      <c r="F1202" s="407" t="b">
        <v>1</v>
      </c>
      <c r="G1202" s="426" t="s">
        <v>2736</v>
      </c>
      <c r="H1202" s="409"/>
      <c r="I1202" s="410"/>
      <c r="J1202" s="411"/>
      <c r="K1202" s="408" t="s">
        <v>5829</v>
      </c>
      <c r="L1202" s="412" t="s">
        <v>5830</v>
      </c>
      <c r="M1202" s="413"/>
      <c r="N1202" s="414" t="s">
        <v>71</v>
      </c>
      <c r="O1202" s="415" t="s">
        <v>144</v>
      </c>
      <c r="P1202" s="416" t="s">
        <v>4375</v>
      </c>
      <c r="Q1202" s="208"/>
      <c r="R1202" s="272"/>
      <c r="S1202" s="417"/>
      <c r="T1202" s="417"/>
      <c r="U1202" s="415"/>
      <c r="V1202" s="211"/>
      <c r="W1202" s="418">
        <v>45719.613587962966</v>
      </c>
      <c r="X1202" s="419"/>
      <c r="Y1202" s="419" t="str">
        <f t="shared" ca="1" si="15"/>
        <v>0 วัน 0 ชั่วโมง</v>
      </c>
      <c r="Z1202" s="420"/>
      <c r="AA1202" s="211"/>
      <c r="AB1202" s="420"/>
    </row>
    <row r="1203" spans="1:28" ht="22.5" customHeight="1">
      <c r="A1203" s="403" t="s">
        <v>5831</v>
      </c>
      <c r="B1203" s="403"/>
      <c r="C1203" s="404"/>
      <c r="D1203" s="405">
        <v>45719.641446759262</v>
      </c>
      <c r="E1203" s="406" t="str">
        <f t="shared" si="14"/>
        <v>COM001200</v>
      </c>
      <c r="F1203" s="407" t="s">
        <v>896</v>
      </c>
      <c r="G1203" s="408" t="s">
        <v>5832</v>
      </c>
      <c r="H1203" s="409"/>
      <c r="I1203" s="410"/>
      <c r="J1203" s="411"/>
      <c r="K1203" s="408" t="s">
        <v>5833</v>
      </c>
      <c r="L1203" s="412" t="s">
        <v>5834</v>
      </c>
      <c r="M1203" s="413"/>
      <c r="N1203" s="414" t="s">
        <v>5835</v>
      </c>
      <c r="O1203" s="415" t="s">
        <v>144</v>
      </c>
      <c r="P1203" s="416" t="s">
        <v>5836</v>
      </c>
      <c r="Q1203" s="208"/>
      <c r="R1203" s="272"/>
      <c r="S1203" s="417" t="s">
        <v>5390</v>
      </c>
      <c r="T1203" s="417" t="s">
        <v>302</v>
      </c>
      <c r="U1203" s="415"/>
      <c r="V1203" s="211" t="s">
        <v>5837</v>
      </c>
      <c r="W1203" s="418">
        <v>45719.641446759262</v>
      </c>
      <c r="X1203" s="419"/>
      <c r="Y1203" s="419" t="str">
        <f t="shared" ca="1" si="15"/>
        <v>0 วัน 0 ชั่วโมง</v>
      </c>
      <c r="Z1203" s="420"/>
      <c r="AA1203" s="211"/>
      <c r="AB1203" s="420"/>
    </row>
    <row r="1204" spans="1:28" ht="22.5" customHeight="1">
      <c r="A1204" s="403" t="s">
        <v>5838</v>
      </c>
      <c r="B1204" s="403"/>
      <c r="C1204" s="404" t="s">
        <v>51</v>
      </c>
      <c r="D1204" s="405">
        <v>45719.645601851851</v>
      </c>
      <c r="E1204" s="406" t="str">
        <f t="shared" si="14"/>
        <v>SUS001201</v>
      </c>
      <c r="F1204" s="407" t="s">
        <v>1024</v>
      </c>
      <c r="G1204" s="408" t="s">
        <v>2361</v>
      </c>
      <c r="H1204" s="409"/>
      <c r="I1204" s="410"/>
      <c r="J1204" s="411"/>
      <c r="K1204" s="408" t="s">
        <v>5839</v>
      </c>
      <c r="L1204" s="412" t="s">
        <v>5840</v>
      </c>
      <c r="M1204" s="413"/>
      <c r="N1204" s="414" t="s">
        <v>67</v>
      </c>
      <c r="O1204" s="415" t="s">
        <v>144</v>
      </c>
      <c r="P1204" s="416" t="s">
        <v>211</v>
      </c>
      <c r="Q1204" s="208"/>
      <c r="R1204" s="272"/>
      <c r="S1204" s="417" t="s">
        <v>5841</v>
      </c>
      <c r="T1204" s="417" t="s">
        <v>5842</v>
      </c>
      <c r="U1204" s="415"/>
      <c r="V1204" s="211" t="s">
        <v>5843</v>
      </c>
      <c r="W1204" s="418">
        <v>45719.645601851851</v>
      </c>
      <c r="X1204" s="419"/>
      <c r="Y1204" s="419" t="str">
        <f t="shared" ca="1" si="15"/>
        <v>0 วัน 0 ชั่วโมง</v>
      </c>
      <c r="Z1204" s="420"/>
      <c r="AA1204" s="211"/>
      <c r="AB1204" s="420"/>
    </row>
    <row r="1205" spans="1:28" ht="22.5" customHeight="1">
      <c r="A1205" s="424" t="s">
        <v>5844</v>
      </c>
      <c r="B1205" s="403"/>
      <c r="C1205" s="404"/>
      <c r="D1205" s="405">
        <v>45719.666284722225</v>
      </c>
      <c r="E1205" s="406" t="str">
        <f t="shared" si="14"/>
        <v>BAN001202</v>
      </c>
      <c r="F1205" s="407" t="s">
        <v>867</v>
      </c>
      <c r="G1205" s="408" t="s">
        <v>5845</v>
      </c>
      <c r="H1205" s="409"/>
      <c r="I1205" s="410"/>
      <c r="J1205" s="421" t="s">
        <v>5846</v>
      </c>
      <c r="K1205" s="408" t="s">
        <v>1272</v>
      </c>
      <c r="L1205" s="412" t="s">
        <v>5847</v>
      </c>
      <c r="M1205" s="413"/>
      <c r="N1205" s="414" t="s">
        <v>67</v>
      </c>
      <c r="O1205" s="415" t="s">
        <v>144</v>
      </c>
      <c r="P1205" s="416" t="s">
        <v>156</v>
      </c>
      <c r="Q1205" s="208"/>
      <c r="R1205" s="272"/>
      <c r="S1205" s="417" t="s">
        <v>5848</v>
      </c>
      <c r="T1205" s="417" t="s">
        <v>302</v>
      </c>
      <c r="U1205" s="415"/>
      <c r="V1205" s="211" t="s">
        <v>5849</v>
      </c>
      <c r="W1205" s="418">
        <v>45719.666284722225</v>
      </c>
      <c r="X1205" s="419"/>
      <c r="Y1205" s="419" t="str">
        <f t="shared" ca="1" si="15"/>
        <v>0 วัน 0 ชั่วโมง</v>
      </c>
      <c r="Z1205" s="420"/>
      <c r="AA1205" s="211"/>
      <c r="AB1205" s="420"/>
    </row>
    <row r="1206" spans="1:28" ht="22.5" customHeight="1">
      <c r="A1206" s="403" t="s">
        <v>5850</v>
      </c>
      <c r="B1206" s="403"/>
      <c r="C1206" s="404" t="s">
        <v>51</v>
      </c>
      <c r="D1206" s="405">
        <v>45719.673182870371</v>
      </c>
      <c r="E1206" s="406" t="str">
        <f t="shared" si="14"/>
        <v>TRU001203</v>
      </c>
      <c r="F1206" s="407" t="b">
        <v>1</v>
      </c>
      <c r="G1206" s="408" t="s">
        <v>5851</v>
      </c>
      <c r="H1206" s="409"/>
      <c r="I1206" s="410"/>
      <c r="J1206" s="411"/>
      <c r="K1206" s="408" t="s">
        <v>5852</v>
      </c>
      <c r="L1206" s="412" t="s">
        <v>5853</v>
      </c>
      <c r="M1206" s="413"/>
      <c r="N1206" s="414" t="s">
        <v>2657</v>
      </c>
      <c r="O1206" s="415" t="s">
        <v>144</v>
      </c>
      <c r="P1206" s="416" t="s">
        <v>4375</v>
      </c>
      <c r="Q1206" s="208"/>
      <c r="R1206" s="272"/>
      <c r="S1206" s="417" t="s">
        <v>2926</v>
      </c>
      <c r="T1206" s="417" t="s">
        <v>3026</v>
      </c>
      <c r="U1206" s="415"/>
      <c r="V1206" s="211" t="s">
        <v>5854</v>
      </c>
      <c r="W1206" s="418">
        <v>45719.673182870371</v>
      </c>
      <c r="X1206" s="419"/>
      <c r="Y1206" s="419" t="str">
        <f t="shared" ca="1" si="15"/>
        <v>0 วัน 0 ชั่วโมง</v>
      </c>
      <c r="Z1206" s="420"/>
      <c r="AA1206" s="211"/>
      <c r="AB1206" s="420"/>
    </row>
    <row r="1207" spans="1:28" ht="22.5" customHeight="1">
      <c r="A1207" s="403" t="s">
        <v>5855</v>
      </c>
      <c r="B1207" s="403"/>
      <c r="C1207" s="404" t="s">
        <v>51</v>
      </c>
      <c r="D1207" s="405">
        <v>45719.839375000003</v>
      </c>
      <c r="E1207" s="406" t="str">
        <f t="shared" si="14"/>
        <v>BMN001204</v>
      </c>
      <c r="F1207" s="407" t="s">
        <v>112</v>
      </c>
      <c r="G1207" s="408" t="s">
        <v>5856</v>
      </c>
      <c r="H1207" s="409"/>
      <c r="I1207" s="410"/>
      <c r="J1207" s="411"/>
      <c r="K1207" s="408" t="s">
        <v>5857</v>
      </c>
      <c r="L1207" s="412" t="s">
        <v>5858</v>
      </c>
      <c r="M1207" s="413"/>
      <c r="N1207" s="414" t="s">
        <v>57</v>
      </c>
      <c r="O1207" s="415" t="s">
        <v>144</v>
      </c>
      <c r="P1207" s="416"/>
      <c r="Q1207" s="208"/>
      <c r="R1207" s="272"/>
      <c r="S1207" s="417" t="s">
        <v>68</v>
      </c>
      <c r="T1207" s="417" t="s">
        <v>302</v>
      </c>
      <c r="U1207" s="415"/>
      <c r="V1207" s="211"/>
      <c r="W1207" s="418">
        <v>45719.839375000003</v>
      </c>
      <c r="X1207" s="419"/>
      <c r="Y1207" s="419" t="str">
        <f t="shared" ca="1" si="15"/>
        <v>0 วัน 0 ชั่วโมง</v>
      </c>
      <c r="Z1207" s="420"/>
      <c r="AA1207" s="211"/>
      <c r="AB1207" s="420"/>
    </row>
    <row r="1208" spans="1:28" ht="22.5" customHeight="1">
      <c r="A1208" s="403" t="s">
        <v>5859</v>
      </c>
      <c r="B1208" s="403"/>
      <c r="C1208" s="404" t="s">
        <v>51</v>
      </c>
      <c r="D1208" s="405">
        <v>45719.842037037037</v>
      </c>
      <c r="E1208" s="406" t="str">
        <f t="shared" si="14"/>
        <v>AME001205</v>
      </c>
      <c r="F1208" s="407" t="s">
        <v>63</v>
      </c>
      <c r="G1208" s="408" t="s">
        <v>64</v>
      </c>
      <c r="H1208" s="409"/>
      <c r="I1208" s="410"/>
      <c r="J1208" s="411"/>
      <c r="K1208" s="408" t="s">
        <v>5860</v>
      </c>
      <c r="L1208" s="412"/>
      <c r="M1208" s="413"/>
      <c r="N1208" s="414" t="s">
        <v>2657</v>
      </c>
      <c r="O1208" s="415" t="s">
        <v>144</v>
      </c>
      <c r="P1208" s="416" t="s">
        <v>4375</v>
      </c>
      <c r="Q1208" s="208"/>
      <c r="R1208" s="272"/>
      <c r="S1208" s="417"/>
      <c r="T1208" s="417"/>
      <c r="U1208" s="415"/>
      <c r="V1208" s="211"/>
      <c r="W1208" s="418">
        <v>45719.842037037037</v>
      </c>
      <c r="X1208" s="419"/>
      <c r="Y1208" s="419" t="str">
        <f t="shared" ca="1" si="15"/>
        <v>0 วัน 0 ชั่วโมง</v>
      </c>
      <c r="Z1208" s="420"/>
      <c r="AA1208" s="211"/>
      <c r="AB1208" s="420"/>
    </row>
    <row r="1209" spans="1:28" ht="22.5" customHeight="1">
      <c r="A1209" s="403" t="s">
        <v>5861</v>
      </c>
      <c r="B1209" s="403"/>
      <c r="C1209" s="404" t="s">
        <v>51</v>
      </c>
      <c r="D1209" s="405">
        <v>45720.391099537039</v>
      </c>
      <c r="E1209" s="406" t="str">
        <f t="shared" si="14"/>
        <v>LEV001206</v>
      </c>
      <c r="F1209" s="407" t="s">
        <v>963</v>
      </c>
      <c r="G1209" s="408" t="s">
        <v>82</v>
      </c>
      <c r="H1209" s="409"/>
      <c r="I1209" s="410"/>
      <c r="J1209" s="411"/>
      <c r="K1209" s="408" t="s">
        <v>5862</v>
      </c>
      <c r="L1209" s="412" t="s">
        <v>5863</v>
      </c>
      <c r="M1209" s="413"/>
      <c r="N1209" s="414" t="s">
        <v>57</v>
      </c>
      <c r="O1209" s="415" t="s">
        <v>466</v>
      </c>
      <c r="P1209" s="416"/>
      <c r="Q1209" s="208"/>
      <c r="R1209" s="272"/>
      <c r="S1209" s="417" t="s">
        <v>5864</v>
      </c>
      <c r="T1209" s="417" t="s">
        <v>5865</v>
      </c>
      <c r="U1209" s="415"/>
      <c r="V1209" s="211"/>
      <c r="W1209" s="418">
        <v>45720.391099537039</v>
      </c>
      <c r="X1209" s="419"/>
      <c r="Y1209" s="419" t="str">
        <f t="shared" ca="1" si="15"/>
        <v>0 วัน 0 ชั่วโมง</v>
      </c>
      <c r="Z1209" s="420"/>
      <c r="AA1209" s="211" t="s">
        <v>5866</v>
      </c>
      <c r="AB1209" s="420"/>
    </row>
    <row r="1210" spans="1:28" ht="22.5" customHeight="1">
      <c r="A1210" s="403" t="s">
        <v>5867</v>
      </c>
      <c r="B1210" s="403"/>
      <c r="C1210" s="404" t="s">
        <v>51</v>
      </c>
      <c r="D1210" s="405">
        <v>45720.403240740743</v>
      </c>
      <c r="E1210" s="406" t="str">
        <f t="shared" si="14"/>
        <v>TRU001207</v>
      </c>
      <c r="F1210" s="407" t="b">
        <v>1</v>
      </c>
      <c r="G1210" s="408" t="s">
        <v>5868</v>
      </c>
      <c r="H1210" s="409"/>
      <c r="I1210" s="410"/>
      <c r="J1210" s="411"/>
      <c r="K1210" s="408" t="s">
        <v>5869</v>
      </c>
      <c r="L1210" s="412" t="s">
        <v>5870</v>
      </c>
      <c r="M1210" s="413"/>
      <c r="N1210" s="414" t="s">
        <v>71</v>
      </c>
      <c r="O1210" s="415" t="s">
        <v>144</v>
      </c>
      <c r="P1210" s="416" t="s">
        <v>2814</v>
      </c>
      <c r="Q1210" s="208"/>
      <c r="R1210" s="272"/>
      <c r="S1210" s="417"/>
      <c r="T1210" s="417"/>
      <c r="U1210" s="415"/>
      <c r="V1210" s="211"/>
      <c r="W1210" s="418">
        <v>45720.403240740743</v>
      </c>
      <c r="X1210" s="419"/>
      <c r="Y1210" s="419" t="str">
        <f t="shared" ca="1" si="15"/>
        <v>0 วัน 0 ชั่วโมง</v>
      </c>
      <c r="Z1210" s="420"/>
      <c r="AA1210" s="211"/>
      <c r="AB1210" s="420"/>
    </row>
    <row r="1211" spans="1:28" ht="22.5" customHeight="1">
      <c r="A1211" s="403" t="s">
        <v>5871</v>
      </c>
      <c r="B1211" s="403"/>
      <c r="C1211" s="404" t="s">
        <v>51</v>
      </c>
      <c r="D1211" s="405">
        <v>45720.413078703707</v>
      </c>
      <c r="E1211" s="406" t="str">
        <f t="shared" si="14"/>
        <v>BMN001208</v>
      </c>
      <c r="F1211" s="407" t="s">
        <v>112</v>
      </c>
      <c r="G1211" s="408" t="s">
        <v>5872</v>
      </c>
      <c r="H1211" s="409"/>
      <c r="I1211" s="410"/>
      <c r="J1211" s="411"/>
      <c r="K1211" s="408" t="s">
        <v>5873</v>
      </c>
      <c r="L1211" s="412" t="s">
        <v>5874</v>
      </c>
      <c r="M1211" s="413"/>
      <c r="N1211" s="414" t="s">
        <v>5875</v>
      </c>
      <c r="O1211" s="415" t="s">
        <v>144</v>
      </c>
      <c r="P1211" s="416" t="s">
        <v>5541</v>
      </c>
      <c r="Q1211" s="208"/>
      <c r="R1211" s="272"/>
      <c r="S1211" s="417" t="s">
        <v>5876</v>
      </c>
      <c r="T1211" s="417" t="s">
        <v>5877</v>
      </c>
      <c r="U1211" s="415"/>
      <c r="V1211" s="211" t="s">
        <v>5878</v>
      </c>
      <c r="W1211" s="418">
        <v>45720.413078703707</v>
      </c>
      <c r="X1211" s="419"/>
      <c r="Y1211" s="419" t="str">
        <f t="shared" ca="1" si="15"/>
        <v>0 วัน 0 ชั่วโมง</v>
      </c>
      <c r="Z1211" s="420"/>
      <c r="AA1211" s="211" t="s">
        <v>5879</v>
      </c>
      <c r="AB1211" s="420"/>
    </row>
    <row r="1212" spans="1:28" ht="22.5" customHeight="1">
      <c r="A1212" s="403" t="s">
        <v>5880</v>
      </c>
      <c r="B1212" s="403"/>
      <c r="C1212" s="404" t="s">
        <v>51</v>
      </c>
      <c r="D1212" s="405">
        <v>45720.437083333331</v>
      </c>
      <c r="E1212" s="406" t="str">
        <f t="shared" si="14"/>
        <v>ADI001209</v>
      </c>
      <c r="F1212" s="407" t="s">
        <v>846</v>
      </c>
      <c r="G1212" s="408" t="s">
        <v>3510</v>
      </c>
      <c r="H1212" s="409"/>
      <c r="I1212" s="410"/>
      <c r="J1212" s="411"/>
      <c r="K1212" s="408" t="s">
        <v>5881</v>
      </c>
      <c r="L1212" s="412" t="s">
        <v>5882</v>
      </c>
      <c r="M1212" s="413"/>
      <c r="N1212" s="414" t="s">
        <v>57</v>
      </c>
      <c r="O1212" s="415" t="s">
        <v>144</v>
      </c>
      <c r="P1212" s="416" t="s">
        <v>211</v>
      </c>
      <c r="Q1212" s="208"/>
      <c r="R1212" s="272"/>
      <c r="S1212" s="417" t="s">
        <v>5883</v>
      </c>
      <c r="T1212" s="417" t="s">
        <v>3026</v>
      </c>
      <c r="U1212" s="415"/>
      <c r="V1212" s="211" t="s">
        <v>5884</v>
      </c>
      <c r="W1212" s="418">
        <v>45720.437083333331</v>
      </c>
      <c r="X1212" s="419"/>
      <c r="Y1212" s="419" t="str">
        <f t="shared" ca="1" si="15"/>
        <v>0 วัน 0 ชั่วโมง</v>
      </c>
      <c r="Z1212" s="420"/>
      <c r="AA1212" s="211"/>
      <c r="AB1212" s="420"/>
    </row>
    <row r="1213" spans="1:28" ht="22.5" customHeight="1">
      <c r="A1213" s="403" t="s">
        <v>5885</v>
      </c>
      <c r="B1213" s="403"/>
      <c r="C1213" s="404" t="s">
        <v>51</v>
      </c>
      <c r="D1213" s="405">
        <v>45720.442280092589</v>
      </c>
      <c r="E1213" s="406" t="str">
        <f t="shared" si="14"/>
        <v>TRU001210</v>
      </c>
      <c r="F1213" s="407" t="b">
        <v>1</v>
      </c>
      <c r="G1213" s="426" t="s">
        <v>2736</v>
      </c>
      <c r="H1213" s="409"/>
      <c r="I1213" s="410"/>
      <c r="J1213" s="411"/>
      <c r="K1213" s="408" t="s">
        <v>5886</v>
      </c>
      <c r="L1213" s="412" t="s">
        <v>5887</v>
      </c>
      <c r="M1213" s="413"/>
      <c r="N1213" s="414" t="s">
        <v>71</v>
      </c>
      <c r="O1213" s="415" t="s">
        <v>144</v>
      </c>
      <c r="P1213" s="416"/>
      <c r="Q1213" s="208"/>
      <c r="R1213" s="272"/>
      <c r="S1213" s="417"/>
      <c r="T1213" s="417"/>
      <c r="U1213" s="415"/>
      <c r="V1213" s="211"/>
      <c r="W1213" s="418">
        <v>45720.442280092589</v>
      </c>
      <c r="X1213" s="419"/>
      <c r="Y1213" s="419" t="str">
        <f t="shared" ca="1" si="15"/>
        <v>0 วัน 0 ชั่วโมง</v>
      </c>
      <c r="Z1213" s="420"/>
      <c r="AA1213" s="211"/>
      <c r="AB1213" s="420"/>
    </row>
    <row r="1214" spans="1:28" ht="22.5" customHeight="1">
      <c r="A1214" s="403" t="s">
        <v>5888</v>
      </c>
      <c r="B1214" s="403"/>
      <c r="C1214" s="404" t="s">
        <v>51</v>
      </c>
      <c r="D1214" s="405">
        <v>45720.445740740739</v>
      </c>
      <c r="E1214" s="406" t="str">
        <f t="shared" si="14"/>
        <v>TRU001211</v>
      </c>
      <c r="F1214" s="407" t="b">
        <v>1</v>
      </c>
      <c r="G1214" s="426" t="s">
        <v>2736</v>
      </c>
      <c r="H1214" s="409"/>
      <c r="I1214" s="410"/>
      <c r="J1214" s="411"/>
      <c r="K1214" s="408" t="s">
        <v>5889</v>
      </c>
      <c r="L1214" s="412" t="s">
        <v>5890</v>
      </c>
      <c r="M1214" s="413"/>
      <c r="N1214" s="414" t="s">
        <v>71</v>
      </c>
      <c r="O1214" s="415" t="s">
        <v>144</v>
      </c>
      <c r="P1214" s="416" t="s">
        <v>2814</v>
      </c>
      <c r="Q1214" s="208"/>
      <c r="R1214" s="272"/>
      <c r="S1214" s="417"/>
      <c r="T1214" s="417"/>
      <c r="U1214" s="415"/>
      <c r="V1214" s="211"/>
      <c r="W1214" s="418">
        <v>45720.445740740739</v>
      </c>
      <c r="X1214" s="419"/>
      <c r="Y1214" s="419" t="str">
        <f t="shared" ca="1" si="15"/>
        <v>0 วัน 0 ชั่วโมง</v>
      </c>
      <c r="Z1214" s="420"/>
      <c r="AA1214" s="211"/>
      <c r="AB1214" s="420"/>
    </row>
    <row r="1215" spans="1:28" ht="22.5" customHeight="1">
      <c r="A1215" s="403" t="s">
        <v>5891</v>
      </c>
      <c r="B1215" s="403"/>
      <c r="C1215" s="404" t="s">
        <v>51</v>
      </c>
      <c r="D1215" s="405">
        <v>45720.462719907409</v>
      </c>
      <c r="E1215" s="406" t="str">
        <f t="shared" si="14"/>
        <v>DIO001212</v>
      </c>
      <c r="F1215" s="407" t="s">
        <v>904</v>
      </c>
      <c r="G1215" s="408" t="s">
        <v>5128</v>
      </c>
      <c r="H1215" s="409"/>
      <c r="I1215" s="410"/>
      <c r="J1215" s="411"/>
      <c r="K1215" s="408" t="s">
        <v>1272</v>
      </c>
      <c r="L1215" s="412" t="s">
        <v>5892</v>
      </c>
      <c r="M1215" s="413"/>
      <c r="N1215" s="414" t="s">
        <v>67</v>
      </c>
      <c r="O1215" s="415" t="s">
        <v>144</v>
      </c>
      <c r="P1215" s="416" t="s">
        <v>211</v>
      </c>
      <c r="Q1215" s="208"/>
      <c r="R1215" s="272"/>
      <c r="S1215" s="417" t="s">
        <v>5893</v>
      </c>
      <c r="T1215" s="417" t="s">
        <v>3944</v>
      </c>
      <c r="U1215" s="415"/>
      <c r="V1215" s="211" t="s">
        <v>5894</v>
      </c>
      <c r="W1215" s="418">
        <v>45720.462719907409</v>
      </c>
      <c r="X1215" s="419"/>
      <c r="Y1215" s="419" t="str">
        <f t="shared" ca="1" si="15"/>
        <v>0 วัน 0 ชั่วโมง</v>
      </c>
      <c r="Z1215" s="420"/>
      <c r="AA1215" s="211"/>
      <c r="AB1215" s="420"/>
    </row>
    <row r="1216" spans="1:28" ht="22.5" customHeight="1">
      <c r="A1216" s="403" t="s">
        <v>5895</v>
      </c>
      <c r="B1216" s="403"/>
      <c r="C1216" s="404"/>
      <c r="D1216" s="405">
        <v>45720.464525462965</v>
      </c>
      <c r="E1216" s="406" t="str">
        <f t="shared" si="14"/>
        <v>DIO001213</v>
      </c>
      <c r="F1216" s="407" t="s">
        <v>904</v>
      </c>
      <c r="G1216" s="408" t="s">
        <v>1280</v>
      </c>
      <c r="H1216" s="409"/>
      <c r="I1216" s="410"/>
      <c r="J1216" s="411"/>
      <c r="K1216" s="408" t="s">
        <v>1272</v>
      </c>
      <c r="L1216" s="412" t="s">
        <v>5896</v>
      </c>
      <c r="M1216" s="413"/>
      <c r="N1216" s="414" t="s">
        <v>67</v>
      </c>
      <c r="O1216" s="415" t="s">
        <v>144</v>
      </c>
      <c r="P1216" s="416"/>
      <c r="Q1216" s="208"/>
      <c r="R1216" s="272"/>
      <c r="S1216" s="417" t="s">
        <v>5897</v>
      </c>
      <c r="T1216" s="417" t="s">
        <v>302</v>
      </c>
      <c r="U1216" s="415"/>
      <c r="V1216" s="211" t="s">
        <v>5898</v>
      </c>
      <c r="W1216" s="418">
        <v>45720.464525462965</v>
      </c>
      <c r="X1216" s="419"/>
      <c r="Y1216" s="419" t="str">
        <f t="shared" ca="1" si="15"/>
        <v>0 วัน 0 ชั่วโมง</v>
      </c>
      <c r="Z1216" s="420"/>
      <c r="AA1216" s="211"/>
      <c r="AB1216" s="420"/>
    </row>
    <row r="1217" spans="1:28" ht="22.5" customHeight="1">
      <c r="A1217" s="403" t="s">
        <v>5899</v>
      </c>
      <c r="B1217" s="403"/>
      <c r="C1217" s="404" t="s">
        <v>51</v>
      </c>
      <c r="D1217" s="405">
        <v>45720.549560185187</v>
      </c>
      <c r="E1217" s="406" t="str">
        <f t="shared" si="14"/>
        <v>TRU001214</v>
      </c>
      <c r="F1217" s="407" t="b">
        <v>1</v>
      </c>
      <c r="G1217" s="408" t="s">
        <v>424</v>
      </c>
      <c r="H1217" s="409"/>
      <c r="I1217" s="410" t="s">
        <v>4554</v>
      </c>
      <c r="J1217" s="421" t="s">
        <v>3283</v>
      </c>
      <c r="K1217" s="408" t="s">
        <v>5900</v>
      </c>
      <c r="L1217" s="412" t="s">
        <v>5901</v>
      </c>
      <c r="M1217" s="413"/>
      <c r="N1217" s="414" t="s">
        <v>57</v>
      </c>
      <c r="O1217" s="415" t="s">
        <v>144</v>
      </c>
      <c r="P1217" s="416" t="s">
        <v>211</v>
      </c>
      <c r="Q1217" s="208"/>
      <c r="R1217" s="272"/>
      <c r="S1217" s="417" t="s">
        <v>5902</v>
      </c>
      <c r="T1217" s="417" t="s">
        <v>3026</v>
      </c>
      <c r="U1217" s="415"/>
      <c r="V1217" s="211"/>
      <c r="W1217" s="418">
        <v>45720.549560185187</v>
      </c>
      <c r="X1217" s="419"/>
      <c r="Y1217" s="419" t="str">
        <f t="shared" ca="1" si="15"/>
        <v>0 วัน 0 ชั่วโมง</v>
      </c>
      <c r="Z1217" s="420"/>
      <c r="AA1217" s="211"/>
      <c r="AB1217" s="420"/>
    </row>
    <row r="1218" spans="1:28" ht="22.5" customHeight="1">
      <c r="A1218" s="424" t="s">
        <v>5903</v>
      </c>
      <c r="B1218" s="403"/>
      <c r="C1218" s="404" t="s">
        <v>51</v>
      </c>
      <c r="D1218" s="405">
        <v>45720.56354166667</v>
      </c>
      <c r="E1218" s="406" t="str">
        <f t="shared" si="14"/>
        <v>BMN001215</v>
      </c>
      <c r="F1218" s="407" t="s">
        <v>112</v>
      </c>
      <c r="G1218" s="408" t="s">
        <v>5904</v>
      </c>
      <c r="H1218" s="409"/>
      <c r="I1218" s="410"/>
      <c r="J1218" s="411"/>
      <c r="K1218" s="408" t="s">
        <v>5905</v>
      </c>
      <c r="L1218" s="412" t="s">
        <v>5906</v>
      </c>
      <c r="M1218" s="413"/>
      <c r="N1218" s="414" t="s">
        <v>57</v>
      </c>
      <c r="O1218" s="415" t="s">
        <v>144</v>
      </c>
      <c r="P1218" s="416" t="s">
        <v>5800</v>
      </c>
      <c r="Q1218" s="208"/>
      <c r="R1218" s="272"/>
      <c r="S1218" s="417" t="s">
        <v>5907</v>
      </c>
      <c r="T1218" s="417" t="s">
        <v>5908</v>
      </c>
      <c r="U1218" s="415"/>
      <c r="V1218" s="211" t="s">
        <v>5909</v>
      </c>
      <c r="W1218" s="418">
        <v>45720.56354166667</v>
      </c>
      <c r="X1218" s="419"/>
      <c r="Y1218" s="419" t="str">
        <f t="shared" ca="1" si="15"/>
        <v>0 วัน 0 ชั่วโมง</v>
      </c>
      <c r="Z1218" s="420"/>
      <c r="AA1218" s="211"/>
      <c r="AB1218" s="420"/>
    </row>
    <row r="1219" spans="1:28" ht="22.5" customHeight="1">
      <c r="A1219" s="403" t="s">
        <v>5910</v>
      </c>
      <c r="B1219" s="403"/>
      <c r="C1219" s="404" t="s">
        <v>51</v>
      </c>
      <c r="D1219" s="405">
        <v>45720.566030092596</v>
      </c>
      <c r="E1219" s="406" t="str">
        <f t="shared" si="14"/>
        <v>JIM001216</v>
      </c>
      <c r="F1219" s="407" t="s">
        <v>946</v>
      </c>
      <c r="G1219" s="408" t="s">
        <v>2361</v>
      </c>
      <c r="H1219" s="409"/>
      <c r="I1219" s="410"/>
      <c r="J1219" s="411"/>
      <c r="K1219" s="408" t="s">
        <v>5911</v>
      </c>
      <c r="L1219" s="412"/>
      <c r="M1219" s="413"/>
      <c r="N1219" s="414" t="s">
        <v>57</v>
      </c>
      <c r="O1219" s="415" t="s">
        <v>144</v>
      </c>
      <c r="P1219" s="416"/>
      <c r="Q1219" s="208"/>
      <c r="R1219" s="272"/>
      <c r="S1219" s="417" t="s">
        <v>5912</v>
      </c>
      <c r="T1219" s="417" t="s">
        <v>3026</v>
      </c>
      <c r="U1219" s="415"/>
      <c r="V1219" s="211"/>
      <c r="W1219" s="418">
        <v>45720.566030092596</v>
      </c>
      <c r="X1219" s="419"/>
      <c r="Y1219" s="419" t="str">
        <f t="shared" ca="1" si="15"/>
        <v>0 วัน 0 ชั่วโมง</v>
      </c>
      <c r="Z1219" s="420"/>
      <c r="AA1219" s="211"/>
      <c r="AB1219" s="420"/>
    </row>
    <row r="1220" spans="1:28" ht="22.5" customHeight="1">
      <c r="A1220" s="403" t="s">
        <v>5913</v>
      </c>
      <c r="B1220" s="403"/>
      <c r="C1220" s="404" t="s">
        <v>51</v>
      </c>
      <c r="D1220" s="405">
        <v>45720.622754629629</v>
      </c>
      <c r="E1220" s="406" t="str">
        <f t="shared" si="14"/>
        <v>SHU001217</v>
      </c>
      <c r="F1220" s="407" t="s">
        <v>1016</v>
      </c>
      <c r="G1220" s="408" t="s">
        <v>4311</v>
      </c>
      <c r="H1220" s="409"/>
      <c r="I1220" s="410"/>
      <c r="J1220" s="411"/>
      <c r="K1220" s="408" t="s">
        <v>5914</v>
      </c>
      <c r="L1220" s="412" t="s">
        <v>5915</v>
      </c>
      <c r="M1220" s="413"/>
      <c r="N1220" s="414" t="s">
        <v>71</v>
      </c>
      <c r="O1220" s="415" t="s">
        <v>144</v>
      </c>
      <c r="P1220" s="416" t="s">
        <v>2814</v>
      </c>
      <c r="Q1220" s="208"/>
      <c r="R1220" s="272"/>
      <c r="S1220" s="417"/>
      <c r="T1220" s="417"/>
      <c r="U1220" s="415"/>
      <c r="V1220" s="211"/>
      <c r="W1220" s="418">
        <v>45720.622754629629</v>
      </c>
      <c r="X1220" s="419"/>
      <c r="Y1220" s="419" t="str">
        <f t="shared" ca="1" si="15"/>
        <v>0 วัน 0 ชั่วโมง</v>
      </c>
      <c r="Z1220" s="420"/>
      <c r="AA1220" s="211"/>
      <c r="AB1220" s="420"/>
    </row>
    <row r="1221" spans="1:28" ht="22.5" customHeight="1">
      <c r="A1221" s="403" t="s">
        <v>5916</v>
      </c>
      <c r="B1221" s="403"/>
      <c r="C1221" s="404" t="s">
        <v>51</v>
      </c>
      <c r="D1221" s="405">
        <v>45720.650011574071</v>
      </c>
      <c r="E1221" s="406" t="str">
        <f t="shared" si="14"/>
        <v>AME001218</v>
      </c>
      <c r="F1221" s="407" t="s">
        <v>63</v>
      </c>
      <c r="G1221" s="408" t="s">
        <v>64</v>
      </c>
      <c r="H1221" s="409"/>
      <c r="I1221" s="410"/>
      <c r="J1221" s="411"/>
      <c r="K1221" s="408" t="s">
        <v>5917</v>
      </c>
      <c r="L1221" s="412" t="s">
        <v>5918</v>
      </c>
      <c r="M1221" s="413"/>
      <c r="N1221" s="414" t="s">
        <v>71</v>
      </c>
      <c r="O1221" s="415" t="s">
        <v>144</v>
      </c>
      <c r="P1221" s="416" t="s">
        <v>2814</v>
      </c>
      <c r="Q1221" s="208"/>
      <c r="R1221" s="272"/>
      <c r="S1221" s="417"/>
      <c r="T1221" s="417"/>
      <c r="U1221" s="415"/>
      <c r="V1221" s="211"/>
      <c r="W1221" s="418">
        <v>45720.650011574071</v>
      </c>
      <c r="X1221" s="419"/>
      <c r="Y1221" s="419" t="str">
        <f t="shared" ca="1" si="15"/>
        <v>0 วัน 0 ชั่วโมง</v>
      </c>
      <c r="Z1221" s="420"/>
      <c r="AA1221" s="211"/>
      <c r="AB1221" s="420"/>
    </row>
    <row r="1222" spans="1:28" ht="22.5" customHeight="1">
      <c r="A1222" s="403" t="s">
        <v>5919</v>
      </c>
      <c r="B1222" s="403"/>
      <c r="C1222" s="404" t="s">
        <v>51</v>
      </c>
      <c r="D1222" s="405">
        <v>45720.651828703703</v>
      </c>
      <c r="E1222" s="406" t="str">
        <f t="shared" si="14"/>
        <v>AME001219</v>
      </c>
      <c r="F1222" s="407" t="s">
        <v>63</v>
      </c>
      <c r="G1222" s="408" t="s">
        <v>2555</v>
      </c>
      <c r="H1222" s="409"/>
      <c r="I1222" s="410"/>
      <c r="J1222" s="411"/>
      <c r="K1222" s="408" t="s">
        <v>5920</v>
      </c>
      <c r="L1222" s="412" t="s">
        <v>5921</v>
      </c>
      <c r="M1222" s="413"/>
      <c r="N1222" s="414" t="s">
        <v>71</v>
      </c>
      <c r="O1222" s="415" t="s">
        <v>144</v>
      </c>
      <c r="P1222" s="416" t="s">
        <v>2814</v>
      </c>
      <c r="Q1222" s="208"/>
      <c r="R1222" s="272"/>
      <c r="S1222" s="417"/>
      <c r="T1222" s="417"/>
      <c r="U1222" s="415"/>
      <c r="V1222" s="211"/>
      <c r="W1222" s="418">
        <v>45720.651828703703</v>
      </c>
      <c r="X1222" s="419"/>
      <c r="Y1222" s="419" t="str">
        <f t="shared" ca="1" si="15"/>
        <v>0 วัน 0 ชั่วโมง</v>
      </c>
      <c r="Z1222" s="420"/>
      <c r="AA1222" s="211"/>
      <c r="AB1222" s="420"/>
    </row>
    <row r="1223" spans="1:28" ht="22.5" customHeight="1">
      <c r="A1223" s="403" t="s">
        <v>5922</v>
      </c>
      <c r="B1223" s="403"/>
      <c r="C1223" s="404" t="s">
        <v>51</v>
      </c>
      <c r="D1223" s="405">
        <v>45720.652777777781</v>
      </c>
      <c r="E1223" s="406" t="str">
        <f t="shared" si="14"/>
        <v>AME001220</v>
      </c>
      <c r="F1223" s="407" t="s">
        <v>63</v>
      </c>
      <c r="G1223" s="408" t="s">
        <v>5425</v>
      </c>
      <c r="H1223" s="409"/>
      <c r="I1223" s="410"/>
      <c r="J1223" s="411"/>
      <c r="K1223" s="408" t="s">
        <v>5923</v>
      </c>
      <c r="L1223" s="412" t="s">
        <v>5924</v>
      </c>
      <c r="M1223" s="413"/>
      <c r="N1223" s="414" t="s">
        <v>71</v>
      </c>
      <c r="O1223" s="415" t="s">
        <v>144</v>
      </c>
      <c r="P1223" s="416" t="s">
        <v>2814</v>
      </c>
      <c r="Q1223" s="208"/>
      <c r="R1223" s="272"/>
      <c r="S1223" s="417"/>
      <c r="T1223" s="417"/>
      <c r="U1223" s="415"/>
      <c r="V1223" s="211"/>
      <c r="W1223" s="418">
        <v>45720.652777777781</v>
      </c>
      <c r="X1223" s="419"/>
      <c r="Y1223" s="419" t="str">
        <f t="shared" ca="1" si="15"/>
        <v>0 วัน 0 ชั่วโมง</v>
      </c>
      <c r="Z1223" s="420"/>
      <c r="AA1223" s="211"/>
      <c r="AB1223" s="420"/>
    </row>
    <row r="1224" spans="1:28" ht="22.5" customHeight="1">
      <c r="A1224" s="403" t="s">
        <v>5925</v>
      </c>
      <c r="B1224" s="403"/>
      <c r="C1224" s="404" t="s">
        <v>51</v>
      </c>
      <c r="D1224" s="405">
        <v>45720.653865740744</v>
      </c>
      <c r="E1224" s="406" t="str">
        <f t="shared" si="14"/>
        <v>AME001221</v>
      </c>
      <c r="F1224" s="407" t="s">
        <v>63</v>
      </c>
      <c r="G1224" s="408" t="s">
        <v>1968</v>
      </c>
      <c r="H1224" s="409"/>
      <c r="I1224" s="410"/>
      <c r="J1224" s="411"/>
      <c r="K1224" s="408" t="s">
        <v>5926</v>
      </c>
      <c r="L1224" s="412" t="s">
        <v>5927</v>
      </c>
      <c r="M1224" s="413"/>
      <c r="N1224" s="414" t="s">
        <v>71</v>
      </c>
      <c r="O1224" s="415" t="s">
        <v>144</v>
      </c>
      <c r="P1224" s="416" t="s">
        <v>2814</v>
      </c>
      <c r="Q1224" s="208"/>
      <c r="R1224" s="272"/>
      <c r="S1224" s="417"/>
      <c r="T1224" s="417"/>
      <c r="U1224" s="415"/>
      <c r="V1224" s="211"/>
      <c r="W1224" s="418">
        <v>45720.653865740744</v>
      </c>
      <c r="X1224" s="419"/>
      <c r="Y1224" s="419" t="str">
        <f t="shared" ca="1" si="15"/>
        <v>0 วัน 0 ชั่วโมง</v>
      </c>
      <c r="Z1224" s="420"/>
      <c r="AA1224" s="211"/>
      <c r="AB1224" s="420"/>
    </row>
    <row r="1225" spans="1:28" ht="22.5" customHeight="1">
      <c r="A1225" s="403" t="s">
        <v>5928</v>
      </c>
      <c r="B1225" s="403"/>
      <c r="C1225" s="404" t="s">
        <v>51</v>
      </c>
      <c r="D1225" s="405">
        <v>45720.654629629629</v>
      </c>
      <c r="E1225" s="406" t="str">
        <f t="shared" si="14"/>
        <v>AME001222</v>
      </c>
      <c r="F1225" s="407" t="s">
        <v>63</v>
      </c>
      <c r="G1225" s="408" t="s">
        <v>82</v>
      </c>
      <c r="H1225" s="409"/>
      <c r="I1225" s="410"/>
      <c r="J1225" s="411"/>
      <c r="K1225" s="408" t="s">
        <v>5929</v>
      </c>
      <c r="L1225" s="412" t="s">
        <v>5930</v>
      </c>
      <c r="M1225" s="413"/>
      <c r="N1225" s="414" t="s">
        <v>71</v>
      </c>
      <c r="O1225" s="415" t="s">
        <v>144</v>
      </c>
      <c r="P1225" s="416" t="s">
        <v>2814</v>
      </c>
      <c r="Q1225" s="208"/>
      <c r="R1225" s="272"/>
      <c r="S1225" s="417"/>
      <c r="T1225" s="417"/>
      <c r="U1225" s="415"/>
      <c r="V1225" s="211"/>
      <c r="W1225" s="418">
        <v>45720.654629629629</v>
      </c>
      <c r="X1225" s="419"/>
      <c r="Y1225" s="419" t="str">
        <f t="shared" ca="1" si="15"/>
        <v>0 วัน 0 ชั่วโมง</v>
      </c>
      <c r="Z1225" s="420"/>
      <c r="AA1225" s="211"/>
      <c r="AB1225" s="420"/>
    </row>
    <row r="1226" spans="1:28" ht="22.5" customHeight="1">
      <c r="A1226" s="403" t="s">
        <v>5931</v>
      </c>
      <c r="B1226" s="403"/>
      <c r="C1226" s="404" t="s">
        <v>51</v>
      </c>
      <c r="D1226" s="405">
        <v>45720.661886574075</v>
      </c>
      <c r="E1226" s="406" t="str">
        <f t="shared" si="14"/>
        <v>BMN001223</v>
      </c>
      <c r="F1226" s="407" t="s">
        <v>112</v>
      </c>
      <c r="G1226" s="408" t="s">
        <v>1162</v>
      </c>
      <c r="H1226" s="409"/>
      <c r="I1226" s="410"/>
      <c r="J1226" s="411"/>
      <c r="K1226" s="408" t="s">
        <v>5932</v>
      </c>
      <c r="L1226" s="412" t="s">
        <v>5933</v>
      </c>
      <c r="M1226" s="413"/>
      <c r="N1226" s="414" t="s">
        <v>57</v>
      </c>
      <c r="O1226" s="415" t="s">
        <v>144</v>
      </c>
      <c r="P1226" s="416" t="s">
        <v>5934</v>
      </c>
      <c r="Q1226" s="208"/>
      <c r="R1226" s="272"/>
      <c r="S1226" s="417" t="s">
        <v>5935</v>
      </c>
      <c r="T1226" s="417" t="s">
        <v>5936</v>
      </c>
      <c r="U1226" s="415"/>
      <c r="V1226" s="211" t="s">
        <v>5937</v>
      </c>
      <c r="W1226" s="418">
        <v>45720.661886574075</v>
      </c>
      <c r="X1226" s="419"/>
      <c r="Y1226" s="419" t="str">
        <f t="shared" ca="1" si="15"/>
        <v>0 วัน 0 ชั่วโมง</v>
      </c>
      <c r="Z1226" s="420"/>
      <c r="AA1226" s="211"/>
      <c r="AB1226" s="420"/>
    </row>
    <row r="1227" spans="1:28" ht="22.5" customHeight="1">
      <c r="A1227" s="403" t="s">
        <v>5938</v>
      </c>
      <c r="B1227" s="403"/>
      <c r="C1227" s="404" t="s">
        <v>51</v>
      </c>
      <c r="D1227" s="405">
        <v>45720.669918981483</v>
      </c>
      <c r="E1227" s="406" t="str">
        <f t="shared" si="14"/>
        <v>TRU001224</v>
      </c>
      <c r="F1227" s="407" t="b">
        <v>1</v>
      </c>
      <c r="G1227" s="408" t="s">
        <v>2993</v>
      </c>
      <c r="H1227" s="409"/>
      <c r="I1227" s="410"/>
      <c r="J1227" s="411"/>
      <c r="K1227" s="408" t="s">
        <v>5939</v>
      </c>
      <c r="L1227" s="412" t="s">
        <v>5940</v>
      </c>
      <c r="M1227" s="413"/>
      <c r="N1227" s="414" t="s">
        <v>71</v>
      </c>
      <c r="O1227" s="415" t="s">
        <v>144</v>
      </c>
      <c r="P1227" s="416" t="s">
        <v>2814</v>
      </c>
      <c r="Q1227" s="208"/>
      <c r="R1227" s="272"/>
      <c r="S1227" s="417"/>
      <c r="T1227" s="417"/>
      <c r="U1227" s="415"/>
      <c r="V1227" s="211"/>
      <c r="W1227" s="418">
        <v>45720.669918981483</v>
      </c>
      <c r="X1227" s="419"/>
      <c r="Y1227" s="419" t="str">
        <f t="shared" ca="1" si="15"/>
        <v>0 วัน 0 ชั่วโมง</v>
      </c>
      <c r="Z1227" s="420"/>
      <c r="AA1227" s="211"/>
      <c r="AB1227" s="420"/>
    </row>
    <row r="1228" spans="1:28" ht="22.5" customHeight="1">
      <c r="A1228" s="403" t="s">
        <v>5941</v>
      </c>
      <c r="B1228" s="403"/>
      <c r="C1228" s="404" t="s">
        <v>51</v>
      </c>
      <c r="D1228" s="405">
        <v>45720.710520833331</v>
      </c>
      <c r="E1228" s="406" t="str">
        <f t="shared" si="14"/>
        <v>TRU001225</v>
      </c>
      <c r="F1228" s="407" t="b">
        <v>1</v>
      </c>
      <c r="G1228" s="408" t="s">
        <v>5942</v>
      </c>
      <c r="H1228" s="409"/>
      <c r="I1228" s="410"/>
      <c r="J1228" s="411"/>
      <c r="K1228" s="408" t="s">
        <v>5943</v>
      </c>
      <c r="L1228" s="412" t="s">
        <v>5944</v>
      </c>
      <c r="M1228" s="413"/>
      <c r="N1228" s="414" t="s">
        <v>67</v>
      </c>
      <c r="O1228" s="415" t="s">
        <v>144</v>
      </c>
      <c r="P1228" s="416"/>
      <c r="Q1228" s="208"/>
      <c r="R1228" s="272"/>
      <c r="S1228" s="417" t="s">
        <v>4770</v>
      </c>
      <c r="T1228" s="417" t="s">
        <v>3459</v>
      </c>
      <c r="U1228" s="415"/>
      <c r="V1228" s="211"/>
      <c r="W1228" s="418">
        <v>45720.710520833331</v>
      </c>
      <c r="X1228" s="419"/>
      <c r="Y1228" s="419" t="str">
        <f t="shared" ca="1" si="15"/>
        <v>0 วัน 0 ชั่วโมง</v>
      </c>
      <c r="Z1228" s="420"/>
      <c r="AA1228" s="211"/>
      <c r="AB1228" s="420"/>
    </row>
    <row r="1229" spans="1:28" ht="22.5" customHeight="1">
      <c r="A1229" s="403" t="s">
        <v>5945</v>
      </c>
      <c r="B1229" s="403"/>
      <c r="C1229" s="404" t="s">
        <v>51</v>
      </c>
      <c r="D1229" s="405">
        <v>45721.33488425926</v>
      </c>
      <c r="E1229" s="406" t="str">
        <f t="shared" si="14"/>
        <v>BMN001226</v>
      </c>
      <c r="F1229" s="407" t="s">
        <v>112</v>
      </c>
      <c r="G1229" s="408" t="s">
        <v>494</v>
      </c>
      <c r="H1229" s="409"/>
      <c r="I1229" s="410"/>
      <c r="J1229" s="411"/>
      <c r="K1229" s="408" t="s">
        <v>5946</v>
      </c>
      <c r="L1229" s="412" t="s">
        <v>5947</v>
      </c>
      <c r="M1229" s="413"/>
      <c r="N1229" s="414" t="s">
        <v>57</v>
      </c>
      <c r="O1229" s="415" t="s">
        <v>144</v>
      </c>
      <c r="P1229" s="416"/>
      <c r="Q1229" s="208"/>
      <c r="R1229" s="272"/>
      <c r="S1229" s="417"/>
      <c r="T1229" s="417"/>
      <c r="U1229" s="415"/>
      <c r="V1229" s="211"/>
      <c r="W1229" s="418">
        <v>45721.33488425926</v>
      </c>
      <c r="X1229" s="419"/>
      <c r="Y1229" s="419" t="str">
        <f t="shared" ca="1" si="15"/>
        <v>0 วัน 0 ชั่วโมง</v>
      </c>
      <c r="Z1229" s="420"/>
      <c r="AA1229" s="211"/>
      <c r="AB1229" s="420"/>
    </row>
    <row r="1230" spans="1:28" ht="22.5" customHeight="1">
      <c r="A1230" s="403" t="s">
        <v>5948</v>
      </c>
      <c r="B1230" s="403"/>
      <c r="C1230" s="404" t="s">
        <v>51</v>
      </c>
      <c r="D1230" s="405">
        <v>45721.338460648149</v>
      </c>
      <c r="E1230" s="406" t="str">
        <f t="shared" si="14"/>
        <v>DIO001227</v>
      </c>
      <c r="F1230" s="407" t="s">
        <v>904</v>
      </c>
      <c r="G1230" s="408" t="s">
        <v>1038</v>
      </c>
      <c r="H1230" s="409"/>
      <c r="I1230" s="410"/>
      <c r="J1230" s="411"/>
      <c r="K1230" s="408" t="s">
        <v>5949</v>
      </c>
      <c r="L1230" s="412" t="s">
        <v>5950</v>
      </c>
      <c r="M1230" s="413"/>
      <c r="N1230" s="414" t="s">
        <v>67</v>
      </c>
      <c r="O1230" s="415" t="s">
        <v>144</v>
      </c>
      <c r="P1230" s="416" t="s">
        <v>211</v>
      </c>
      <c r="Q1230" s="208"/>
      <c r="R1230" s="272"/>
      <c r="S1230" s="417" t="s">
        <v>5951</v>
      </c>
      <c r="T1230" s="417" t="s">
        <v>302</v>
      </c>
      <c r="U1230" s="415"/>
      <c r="V1230" s="211" t="s">
        <v>5952</v>
      </c>
      <c r="W1230" s="418">
        <v>45721.338460648149</v>
      </c>
      <c r="X1230" s="419"/>
      <c r="Y1230" s="419" t="str">
        <f t="shared" ca="1" si="15"/>
        <v>0 วัน 0 ชั่วโมง</v>
      </c>
      <c r="Z1230" s="420"/>
      <c r="AA1230" s="211"/>
      <c r="AB1230" s="420"/>
    </row>
    <row r="1231" spans="1:28" ht="22.5" customHeight="1">
      <c r="A1231" s="403" t="s">
        <v>5953</v>
      </c>
      <c r="B1231" s="403"/>
      <c r="C1231" s="404" t="s">
        <v>51</v>
      </c>
      <c r="D1231" s="405">
        <v>45721.339837962965</v>
      </c>
      <c r="E1231" s="406" t="str">
        <f t="shared" si="14"/>
        <v>DIO001228</v>
      </c>
      <c r="F1231" s="407" t="s">
        <v>904</v>
      </c>
      <c r="G1231" s="408" t="s">
        <v>5128</v>
      </c>
      <c r="H1231" s="409"/>
      <c r="I1231" s="410"/>
      <c r="J1231" s="411"/>
      <c r="K1231" s="408" t="s">
        <v>1383</v>
      </c>
      <c r="L1231" s="412" t="s">
        <v>5954</v>
      </c>
      <c r="M1231" s="413"/>
      <c r="N1231" s="414" t="s">
        <v>67</v>
      </c>
      <c r="O1231" s="415" t="s">
        <v>144</v>
      </c>
      <c r="P1231" s="416" t="s">
        <v>5955</v>
      </c>
      <c r="Q1231" s="208"/>
      <c r="R1231" s="272"/>
      <c r="S1231" s="417" t="s">
        <v>5956</v>
      </c>
      <c r="T1231" s="417" t="s">
        <v>3687</v>
      </c>
      <c r="U1231" s="415"/>
      <c r="V1231" s="211" t="s">
        <v>5957</v>
      </c>
      <c r="W1231" s="418">
        <v>45721.339837962965</v>
      </c>
      <c r="X1231" s="419"/>
      <c r="Y1231" s="419" t="str">
        <f t="shared" ca="1" si="15"/>
        <v>0 วัน 0 ชั่วโมง</v>
      </c>
      <c r="Z1231" s="420"/>
      <c r="AA1231" s="211"/>
      <c r="AB1231" s="420"/>
    </row>
    <row r="1232" spans="1:28" ht="22.5" customHeight="1">
      <c r="A1232" s="403" t="s">
        <v>5958</v>
      </c>
      <c r="B1232" s="403"/>
      <c r="C1232" s="404" t="s">
        <v>51</v>
      </c>
      <c r="D1232" s="405">
        <v>45721.423715277779</v>
      </c>
      <c r="E1232" s="406" t="str">
        <f t="shared" si="14"/>
        <v>โรง001229</v>
      </c>
      <c r="F1232" s="407" t="s">
        <v>1123</v>
      </c>
      <c r="G1232" s="426" t="s">
        <v>2736</v>
      </c>
      <c r="H1232" s="409"/>
      <c r="I1232" s="410"/>
      <c r="J1232" s="411"/>
      <c r="K1232" s="408" t="s">
        <v>3714</v>
      </c>
      <c r="L1232" s="412" t="s">
        <v>5959</v>
      </c>
      <c r="M1232" s="413"/>
      <c r="N1232" s="414" t="s">
        <v>57</v>
      </c>
      <c r="O1232" s="415" t="s">
        <v>144</v>
      </c>
      <c r="P1232" s="416" t="s">
        <v>5960</v>
      </c>
      <c r="Q1232" s="208"/>
      <c r="R1232" s="272"/>
      <c r="S1232" s="417" t="s">
        <v>5961</v>
      </c>
      <c r="T1232" s="417" t="s">
        <v>5962</v>
      </c>
      <c r="U1232" s="415"/>
      <c r="V1232" s="211" t="s">
        <v>5963</v>
      </c>
      <c r="W1232" s="418">
        <v>45721.423715277779</v>
      </c>
      <c r="X1232" s="419"/>
      <c r="Y1232" s="419" t="str">
        <f t="shared" ca="1" si="15"/>
        <v>0 วัน 0 ชั่วโมง</v>
      </c>
      <c r="Z1232" s="420"/>
      <c r="AA1232" s="211"/>
      <c r="AB1232" s="420"/>
    </row>
    <row r="1233" spans="1:28" ht="22.5" customHeight="1">
      <c r="A1233" s="403" t="s">
        <v>5964</v>
      </c>
      <c r="B1233" s="403"/>
      <c r="C1233" s="404" t="s">
        <v>51</v>
      </c>
      <c r="D1233" s="405">
        <v>45721.443437499998</v>
      </c>
      <c r="E1233" s="406" t="str">
        <f t="shared" si="14"/>
        <v>TRU001230</v>
      </c>
      <c r="F1233" s="407" t="b">
        <v>1</v>
      </c>
      <c r="G1233" s="408" t="s">
        <v>5965</v>
      </c>
      <c r="H1233" s="409"/>
      <c r="I1233" s="410"/>
      <c r="J1233" s="411"/>
      <c r="K1233" s="408" t="s">
        <v>5966</v>
      </c>
      <c r="L1233" s="412" t="s">
        <v>5967</v>
      </c>
      <c r="M1233" s="413"/>
      <c r="N1233" s="414" t="s">
        <v>5968</v>
      </c>
      <c r="O1233" s="415" t="s">
        <v>144</v>
      </c>
      <c r="P1233" s="416" t="s">
        <v>2814</v>
      </c>
      <c r="Q1233" s="208"/>
      <c r="R1233" s="272"/>
      <c r="S1233" s="417" t="s">
        <v>5969</v>
      </c>
      <c r="T1233" s="417" t="s">
        <v>1233</v>
      </c>
      <c r="U1233" s="415"/>
      <c r="V1233" s="211"/>
      <c r="W1233" s="418">
        <v>45721.443437499998</v>
      </c>
      <c r="X1233" s="419"/>
      <c r="Y1233" s="419" t="str">
        <f t="shared" ca="1" si="15"/>
        <v>0 วัน 0 ชั่วโมง</v>
      </c>
      <c r="Z1233" s="420"/>
      <c r="AA1233" s="211"/>
      <c r="AB1233" s="420"/>
    </row>
    <row r="1234" spans="1:28" ht="22.5" customHeight="1">
      <c r="A1234" s="403" t="s">
        <v>5970</v>
      </c>
      <c r="B1234" s="403"/>
      <c r="C1234" s="404" t="s">
        <v>51</v>
      </c>
      <c r="D1234" s="405">
        <v>45721.491215277776</v>
      </c>
      <c r="E1234" s="406" t="str">
        <f t="shared" si="14"/>
        <v>TRU001231</v>
      </c>
      <c r="F1234" s="407" t="b">
        <v>1</v>
      </c>
      <c r="G1234" s="408" t="s">
        <v>5971</v>
      </c>
      <c r="H1234" s="409"/>
      <c r="I1234" s="410"/>
      <c r="J1234" s="421" t="s">
        <v>5972</v>
      </c>
      <c r="K1234" s="408" t="s">
        <v>5973</v>
      </c>
      <c r="L1234" s="412" t="s">
        <v>5974</v>
      </c>
      <c r="M1234" s="413"/>
      <c r="N1234" s="414" t="s">
        <v>67</v>
      </c>
      <c r="O1234" s="415" t="s">
        <v>144</v>
      </c>
      <c r="P1234" s="416"/>
      <c r="Q1234" s="208"/>
      <c r="R1234" s="272"/>
      <c r="S1234" s="417" t="s">
        <v>5975</v>
      </c>
      <c r="T1234" s="417" t="s">
        <v>2625</v>
      </c>
      <c r="U1234" s="415"/>
      <c r="V1234" s="211"/>
      <c r="W1234" s="418">
        <v>45721.491215277776</v>
      </c>
      <c r="X1234" s="419"/>
      <c r="Y1234" s="419" t="str">
        <f t="shared" ca="1" si="15"/>
        <v>0 วัน 0 ชั่วโมง</v>
      </c>
      <c r="Z1234" s="420"/>
      <c r="AA1234" s="211"/>
      <c r="AB1234" s="420"/>
    </row>
    <row r="1235" spans="1:28" ht="22.5" customHeight="1">
      <c r="A1235" s="403" t="s">
        <v>5976</v>
      </c>
      <c r="B1235" s="403"/>
      <c r="C1235" s="404" t="s">
        <v>51</v>
      </c>
      <c r="D1235" s="405">
        <v>45721.49690972222</v>
      </c>
      <c r="E1235" s="406" t="str">
        <f t="shared" si="14"/>
        <v>โรง001232</v>
      </c>
      <c r="F1235" s="407" t="s">
        <v>1127</v>
      </c>
      <c r="G1235" s="408" t="s">
        <v>5977</v>
      </c>
      <c r="H1235" s="409"/>
      <c r="I1235" s="410"/>
      <c r="J1235" s="411"/>
      <c r="K1235" s="408" t="s">
        <v>5978</v>
      </c>
      <c r="L1235" s="412" t="s">
        <v>5979</v>
      </c>
      <c r="M1235" s="413"/>
      <c r="N1235" s="414" t="s">
        <v>57</v>
      </c>
      <c r="O1235" s="415" t="s">
        <v>144</v>
      </c>
      <c r="P1235" s="416"/>
      <c r="Q1235" s="208"/>
      <c r="R1235" s="272"/>
      <c r="S1235" s="417" t="s">
        <v>5980</v>
      </c>
      <c r="T1235" s="417" t="s">
        <v>302</v>
      </c>
      <c r="U1235" s="415"/>
      <c r="V1235" s="211" t="s">
        <v>5981</v>
      </c>
      <c r="W1235" s="418">
        <v>45721.49690972222</v>
      </c>
      <c r="X1235" s="419"/>
      <c r="Y1235" s="419" t="str">
        <f t="shared" ca="1" si="15"/>
        <v>0 วัน 0 ชั่วโมง</v>
      </c>
      <c r="Z1235" s="420"/>
      <c r="AA1235" s="211" t="s">
        <v>5982</v>
      </c>
      <c r="AB1235" s="420"/>
    </row>
    <row r="1236" spans="1:28" ht="22.5" customHeight="1">
      <c r="A1236" s="403" t="s">
        <v>5983</v>
      </c>
      <c r="B1236" s="403"/>
      <c r="C1236" s="404" t="s">
        <v>51</v>
      </c>
      <c r="D1236" s="405">
        <v>45721.515555555554</v>
      </c>
      <c r="E1236" s="406" t="str">
        <f t="shared" si="14"/>
        <v>FPT001233</v>
      </c>
      <c r="F1236" s="407" t="s">
        <v>917</v>
      </c>
      <c r="G1236" s="408" t="s">
        <v>3095</v>
      </c>
      <c r="H1236" s="409"/>
      <c r="I1236" s="410"/>
      <c r="J1236" s="411"/>
      <c r="K1236" s="408" t="s">
        <v>5984</v>
      </c>
      <c r="L1236" s="412" t="s">
        <v>5985</v>
      </c>
      <c r="M1236" s="413"/>
      <c r="N1236" s="414" t="s">
        <v>57</v>
      </c>
      <c r="O1236" s="415" t="s">
        <v>144</v>
      </c>
      <c r="P1236" s="416" t="s">
        <v>5517</v>
      </c>
      <c r="Q1236" s="208"/>
      <c r="R1236" s="272"/>
      <c r="S1236" s="417" t="s">
        <v>5986</v>
      </c>
      <c r="T1236" s="417" t="s">
        <v>3026</v>
      </c>
      <c r="U1236" s="415"/>
      <c r="V1236" s="211" t="s">
        <v>5987</v>
      </c>
      <c r="W1236" s="418">
        <v>45721.515555555554</v>
      </c>
      <c r="X1236" s="419"/>
      <c r="Y1236" s="419" t="str">
        <f t="shared" ca="1" si="15"/>
        <v>0 วัน 0 ชั่วโมง</v>
      </c>
      <c r="Z1236" s="420"/>
      <c r="AA1236" s="211"/>
      <c r="AB1236" s="420"/>
    </row>
    <row r="1237" spans="1:28" ht="22.5" customHeight="1">
      <c r="A1237" s="403" t="s">
        <v>5988</v>
      </c>
      <c r="B1237" s="403"/>
      <c r="C1237" s="404" t="s">
        <v>51</v>
      </c>
      <c r="D1237" s="405">
        <v>45721.548067129632</v>
      </c>
      <c r="E1237" s="406" t="str">
        <f t="shared" si="14"/>
        <v>TRU001234</v>
      </c>
      <c r="F1237" s="407" t="b">
        <v>1</v>
      </c>
      <c r="G1237" s="426" t="s">
        <v>2736</v>
      </c>
      <c r="H1237" s="409"/>
      <c r="I1237" s="410"/>
      <c r="J1237" s="411"/>
      <c r="K1237" s="408" t="s">
        <v>5989</v>
      </c>
      <c r="L1237" s="412" t="s">
        <v>5990</v>
      </c>
      <c r="M1237" s="413"/>
      <c r="N1237" s="414" t="s">
        <v>71</v>
      </c>
      <c r="O1237" s="415" t="s">
        <v>144</v>
      </c>
      <c r="P1237" s="416" t="s">
        <v>2814</v>
      </c>
      <c r="Q1237" s="208"/>
      <c r="R1237" s="272"/>
      <c r="S1237" s="417"/>
      <c r="T1237" s="417"/>
      <c r="U1237" s="415"/>
      <c r="V1237" s="211"/>
      <c r="W1237" s="418">
        <v>45721.548067129632</v>
      </c>
      <c r="X1237" s="419"/>
      <c r="Y1237" s="419" t="str">
        <f t="shared" ca="1" si="15"/>
        <v>0 วัน 0 ชั่วโมง</v>
      </c>
      <c r="Z1237" s="420"/>
      <c r="AA1237" s="211"/>
      <c r="AB1237" s="420"/>
    </row>
    <row r="1238" spans="1:28" ht="22.5" customHeight="1">
      <c r="A1238" s="403" t="s">
        <v>5991</v>
      </c>
      <c r="B1238" s="403"/>
      <c r="C1238" s="404" t="s">
        <v>51</v>
      </c>
      <c r="D1238" s="405">
        <v>45721.548900462964</v>
      </c>
      <c r="E1238" s="406" t="str">
        <f t="shared" si="14"/>
        <v>TRU001235</v>
      </c>
      <c r="F1238" s="407" t="b">
        <v>1</v>
      </c>
      <c r="G1238" s="426" t="s">
        <v>2736</v>
      </c>
      <c r="H1238" s="409"/>
      <c r="I1238" s="410"/>
      <c r="J1238" s="411"/>
      <c r="K1238" s="408" t="s">
        <v>5992</v>
      </c>
      <c r="L1238" s="412" t="s">
        <v>5993</v>
      </c>
      <c r="M1238" s="413"/>
      <c r="N1238" s="414" t="s">
        <v>71</v>
      </c>
      <c r="O1238" s="415" t="s">
        <v>144</v>
      </c>
      <c r="P1238" s="416"/>
      <c r="Q1238" s="208"/>
      <c r="R1238" s="272"/>
      <c r="S1238" s="417"/>
      <c r="T1238" s="417"/>
      <c r="U1238" s="415"/>
      <c r="V1238" s="211"/>
      <c r="W1238" s="418">
        <v>45721.548900462964</v>
      </c>
      <c r="X1238" s="419"/>
      <c r="Y1238" s="419" t="str">
        <f t="shared" ca="1" si="15"/>
        <v>0 วัน 0 ชั่วโมง</v>
      </c>
      <c r="Z1238" s="420"/>
      <c r="AA1238" s="211"/>
      <c r="AB1238" s="420"/>
    </row>
    <row r="1239" spans="1:28" ht="22.5" customHeight="1">
      <c r="A1239" s="403" t="s">
        <v>5994</v>
      </c>
      <c r="B1239" s="403"/>
      <c r="C1239" s="404" t="s">
        <v>51</v>
      </c>
      <c r="D1239" s="405">
        <v>45722.340671296297</v>
      </c>
      <c r="E1239" s="406" t="str">
        <f t="shared" si="14"/>
        <v>LAB001236</v>
      </c>
      <c r="F1239" s="407" t="s">
        <v>462</v>
      </c>
      <c r="G1239" s="408" t="s">
        <v>2361</v>
      </c>
      <c r="H1239" s="409"/>
      <c r="I1239" s="410"/>
      <c r="J1239" s="421" t="s">
        <v>5995</v>
      </c>
      <c r="K1239" s="408" t="s">
        <v>5996</v>
      </c>
      <c r="L1239" s="412" t="s">
        <v>5997</v>
      </c>
      <c r="M1239" s="413"/>
      <c r="N1239" s="414" t="s">
        <v>67</v>
      </c>
      <c r="O1239" s="415" t="s">
        <v>144</v>
      </c>
      <c r="P1239" s="416"/>
      <c r="Q1239" s="208"/>
      <c r="R1239" s="272"/>
      <c r="S1239" s="417" t="s">
        <v>5998</v>
      </c>
      <c r="T1239" s="425" t="s">
        <v>2736</v>
      </c>
      <c r="U1239" s="415"/>
      <c r="V1239" s="211"/>
      <c r="W1239" s="418">
        <v>45722.340671296297</v>
      </c>
      <c r="X1239" s="419"/>
      <c r="Y1239" s="419" t="str">
        <f t="shared" ca="1" si="15"/>
        <v>0 วัน 0 ชั่วโมง</v>
      </c>
      <c r="Z1239" s="420"/>
      <c r="AA1239" s="211"/>
      <c r="AB1239" s="420"/>
    </row>
    <row r="1240" spans="1:28" ht="22.5" customHeight="1">
      <c r="A1240" s="403" t="s">
        <v>5999</v>
      </c>
      <c r="B1240" s="403"/>
      <c r="C1240" s="404" t="s">
        <v>51</v>
      </c>
      <c r="D1240" s="405">
        <v>45722.377974537034</v>
      </c>
      <c r="E1240" s="406" t="str">
        <f t="shared" si="14"/>
        <v>POP001237</v>
      </c>
      <c r="F1240" s="407" t="s">
        <v>998</v>
      </c>
      <c r="G1240" s="408" t="s">
        <v>82</v>
      </c>
      <c r="H1240" s="409"/>
      <c r="I1240" s="410"/>
      <c r="J1240" s="411"/>
      <c r="K1240" s="408" t="s">
        <v>6000</v>
      </c>
      <c r="L1240" s="412" t="s">
        <v>6001</v>
      </c>
      <c r="M1240" s="413"/>
      <c r="N1240" s="414" t="s">
        <v>57</v>
      </c>
      <c r="O1240" s="415" t="s">
        <v>144</v>
      </c>
      <c r="P1240" s="416"/>
      <c r="Q1240" s="208"/>
      <c r="R1240" s="272"/>
      <c r="S1240" s="425" t="s">
        <v>2736</v>
      </c>
      <c r="T1240" s="425" t="s">
        <v>2736</v>
      </c>
      <c r="U1240" s="415"/>
      <c r="V1240" s="211"/>
      <c r="W1240" s="418">
        <v>45722.377974537034</v>
      </c>
      <c r="X1240" s="419"/>
      <c r="Y1240" s="419" t="str">
        <f t="shared" ca="1" si="15"/>
        <v>0 วัน 0 ชั่วโมง</v>
      </c>
      <c r="Z1240" s="420"/>
      <c r="AA1240" s="211" t="s">
        <v>6002</v>
      </c>
      <c r="AB1240" s="420"/>
    </row>
    <row r="1241" spans="1:28" ht="22.5" customHeight="1">
      <c r="A1241" s="403" t="s">
        <v>6003</v>
      </c>
      <c r="B1241" s="403"/>
      <c r="C1241" s="404" t="s">
        <v>51</v>
      </c>
      <c r="D1241" s="405">
        <v>45722.39135416667</v>
      </c>
      <c r="E1241" s="406" t="str">
        <f t="shared" si="14"/>
        <v>RIC001238</v>
      </c>
      <c r="F1241" s="407" t="s">
        <v>284</v>
      </c>
      <c r="G1241" s="426" t="s">
        <v>2736</v>
      </c>
      <c r="H1241" s="409"/>
      <c r="I1241" s="410"/>
      <c r="J1241" s="411"/>
      <c r="K1241" s="408" t="s">
        <v>6004</v>
      </c>
      <c r="L1241" s="412" t="s">
        <v>6005</v>
      </c>
      <c r="M1241" s="413"/>
      <c r="N1241" s="414" t="s">
        <v>71</v>
      </c>
      <c r="O1241" s="415" t="s">
        <v>144</v>
      </c>
      <c r="P1241" s="416" t="s">
        <v>2814</v>
      </c>
      <c r="Q1241" s="208"/>
      <c r="R1241" s="272"/>
      <c r="S1241" s="417"/>
      <c r="T1241" s="417"/>
      <c r="U1241" s="415"/>
      <c r="V1241" s="211"/>
      <c r="W1241" s="418">
        <v>45722.39135416667</v>
      </c>
      <c r="X1241" s="419"/>
      <c r="Y1241" s="419" t="str">
        <f t="shared" ca="1" si="15"/>
        <v>0 วัน 0 ชั่วโมง</v>
      </c>
      <c r="Z1241" s="420"/>
      <c r="AA1241" s="211"/>
      <c r="AB1241" s="420"/>
    </row>
    <row r="1242" spans="1:28" ht="22.5" customHeight="1">
      <c r="A1242" s="403" t="s">
        <v>6006</v>
      </c>
      <c r="B1242" s="403"/>
      <c r="C1242" s="404" t="s">
        <v>51</v>
      </c>
      <c r="D1242" s="405">
        <v>45722.417141203703</v>
      </c>
      <c r="E1242" s="406" t="str">
        <f t="shared" si="14"/>
        <v>POP001239</v>
      </c>
      <c r="F1242" s="407" t="s">
        <v>998</v>
      </c>
      <c r="G1242" s="408" t="s">
        <v>82</v>
      </c>
      <c r="H1242" s="409"/>
      <c r="I1242" s="410"/>
      <c r="J1242" s="411"/>
      <c r="K1242" s="408" t="s">
        <v>6007</v>
      </c>
      <c r="L1242" s="412" t="s">
        <v>6008</v>
      </c>
      <c r="M1242" s="413"/>
      <c r="N1242" s="414" t="s">
        <v>71</v>
      </c>
      <c r="O1242" s="415" t="s">
        <v>144</v>
      </c>
      <c r="P1242" s="416" t="s">
        <v>2814</v>
      </c>
      <c r="Q1242" s="208"/>
      <c r="R1242" s="272"/>
      <c r="S1242" s="417"/>
      <c r="T1242" s="417"/>
      <c r="U1242" s="415"/>
      <c r="V1242" s="211"/>
      <c r="W1242" s="418">
        <v>45722.417141203703</v>
      </c>
      <c r="X1242" s="419"/>
      <c r="Y1242" s="419" t="str">
        <f t="shared" ca="1" si="15"/>
        <v>0 วัน 0 ชั่วโมง</v>
      </c>
      <c r="Z1242" s="420"/>
      <c r="AA1242" s="211"/>
      <c r="AB1242" s="420"/>
    </row>
    <row r="1243" spans="1:28" ht="22.5" customHeight="1">
      <c r="A1243" s="403" t="s">
        <v>6009</v>
      </c>
      <c r="B1243" s="403"/>
      <c r="C1243" s="404"/>
      <c r="D1243" s="405">
        <v>45722.41847222222</v>
      </c>
      <c r="E1243" s="406" t="str">
        <f t="shared" si="14"/>
        <v>POP001240</v>
      </c>
      <c r="F1243" s="407" t="s">
        <v>998</v>
      </c>
      <c r="G1243" s="408" t="s">
        <v>1038</v>
      </c>
      <c r="H1243" s="409"/>
      <c r="I1243" s="410"/>
      <c r="J1243" s="411"/>
      <c r="K1243" s="408" t="s">
        <v>6010</v>
      </c>
      <c r="L1243" s="412" t="s">
        <v>6011</v>
      </c>
      <c r="M1243" s="413"/>
      <c r="N1243" s="414" t="s">
        <v>71</v>
      </c>
      <c r="O1243" s="415" t="s">
        <v>144</v>
      </c>
      <c r="P1243" s="416" t="s">
        <v>2814</v>
      </c>
      <c r="Q1243" s="208"/>
      <c r="R1243" s="272"/>
      <c r="S1243" s="417"/>
      <c r="T1243" s="417"/>
      <c r="U1243" s="415"/>
      <c r="V1243" s="211"/>
      <c r="W1243" s="418">
        <v>45722.41847222222</v>
      </c>
      <c r="X1243" s="419"/>
      <c r="Y1243" s="419" t="str">
        <f t="shared" ca="1" si="15"/>
        <v>0 วัน 0 ชั่วโมง</v>
      </c>
      <c r="Z1243" s="420"/>
      <c r="AA1243" s="211"/>
      <c r="AB1243" s="420"/>
    </row>
    <row r="1244" spans="1:28" ht="22.5" customHeight="1">
      <c r="A1244" s="403" t="s">
        <v>6012</v>
      </c>
      <c r="B1244" s="403"/>
      <c r="C1244" s="404"/>
      <c r="D1244" s="405">
        <v>45722.419027777774</v>
      </c>
      <c r="E1244" s="406" t="str">
        <f t="shared" si="14"/>
        <v>POP001241</v>
      </c>
      <c r="F1244" s="407" t="s">
        <v>998</v>
      </c>
      <c r="G1244" s="408" t="s">
        <v>1455</v>
      </c>
      <c r="H1244" s="409"/>
      <c r="I1244" s="410"/>
      <c r="J1244" s="411"/>
      <c r="K1244" s="408" t="s">
        <v>6013</v>
      </c>
      <c r="L1244" s="412" t="s">
        <v>6014</v>
      </c>
      <c r="M1244" s="413"/>
      <c r="N1244" s="414" t="s">
        <v>71</v>
      </c>
      <c r="O1244" s="415" t="s">
        <v>144</v>
      </c>
      <c r="P1244" s="416" t="s">
        <v>2814</v>
      </c>
      <c r="Q1244" s="208"/>
      <c r="R1244" s="272"/>
      <c r="S1244" s="417"/>
      <c r="T1244" s="417"/>
      <c r="U1244" s="415"/>
      <c r="V1244" s="211"/>
      <c r="W1244" s="418">
        <v>45722.419027777774</v>
      </c>
      <c r="X1244" s="419"/>
      <c r="Y1244" s="419" t="str">
        <f t="shared" ca="1" si="15"/>
        <v>0 วัน 0 ชั่วโมง</v>
      </c>
      <c r="Z1244" s="420"/>
      <c r="AA1244" s="211"/>
      <c r="AB1244" s="420"/>
    </row>
    <row r="1245" spans="1:28" ht="22.5" customHeight="1">
      <c r="A1245" s="403" t="s">
        <v>6015</v>
      </c>
      <c r="B1245" s="403"/>
      <c r="C1245" s="404" t="s">
        <v>51</v>
      </c>
      <c r="D1245" s="405">
        <v>45722.458090277774</v>
      </c>
      <c r="E1245" s="406" t="str">
        <f t="shared" si="14"/>
        <v>VES001242</v>
      </c>
      <c r="F1245" s="407" t="s">
        <v>289</v>
      </c>
      <c r="G1245" s="408" t="s">
        <v>6016</v>
      </c>
      <c r="H1245" s="409"/>
      <c r="I1245" s="410"/>
      <c r="J1245" s="411"/>
      <c r="K1245" s="408" t="s">
        <v>6017</v>
      </c>
      <c r="L1245" s="412" t="s">
        <v>6018</v>
      </c>
      <c r="M1245" s="413"/>
      <c r="N1245" s="414" t="s">
        <v>57</v>
      </c>
      <c r="O1245" s="415" t="s">
        <v>466</v>
      </c>
      <c r="P1245" s="416"/>
      <c r="Q1245" s="208"/>
      <c r="R1245" s="272"/>
      <c r="S1245" s="417" t="s">
        <v>4532</v>
      </c>
      <c r="T1245" s="417" t="s">
        <v>466</v>
      </c>
      <c r="U1245" s="415"/>
      <c r="V1245" s="211"/>
      <c r="W1245" s="418">
        <v>45722.458090277774</v>
      </c>
      <c r="X1245" s="419"/>
      <c r="Y1245" s="419" t="str">
        <f t="shared" ca="1" si="15"/>
        <v>0 วัน 0 ชั่วโมง</v>
      </c>
      <c r="Z1245" s="420"/>
      <c r="AA1245" s="211"/>
      <c r="AB1245" s="420"/>
    </row>
    <row r="1246" spans="1:28" ht="22.5" customHeight="1">
      <c r="A1246" s="403" t="s">
        <v>6019</v>
      </c>
      <c r="B1246" s="403"/>
      <c r="C1246" s="404" t="s">
        <v>51</v>
      </c>
      <c r="D1246" s="405">
        <v>45722.462060185186</v>
      </c>
      <c r="E1246" s="406" t="str">
        <f t="shared" si="14"/>
        <v>BMN001243</v>
      </c>
      <c r="F1246" s="407" t="s">
        <v>112</v>
      </c>
      <c r="G1246" s="408" t="s">
        <v>4697</v>
      </c>
      <c r="H1246" s="409"/>
      <c r="I1246" s="410"/>
      <c r="J1246" s="411"/>
      <c r="K1246" s="408" t="s">
        <v>6020</v>
      </c>
      <c r="L1246" s="412" t="s">
        <v>6021</v>
      </c>
      <c r="M1246" s="413"/>
      <c r="N1246" s="414" t="s">
        <v>57</v>
      </c>
      <c r="O1246" s="415" t="s">
        <v>144</v>
      </c>
      <c r="P1246" s="416" t="s">
        <v>1855</v>
      </c>
      <c r="Q1246" s="208"/>
      <c r="R1246" s="272"/>
      <c r="S1246" s="417" t="s">
        <v>6022</v>
      </c>
      <c r="T1246" s="417" t="s">
        <v>302</v>
      </c>
      <c r="U1246" s="415"/>
      <c r="V1246" s="211" t="s">
        <v>6023</v>
      </c>
      <c r="W1246" s="418">
        <v>45722.462060185186</v>
      </c>
      <c r="X1246" s="419"/>
      <c r="Y1246" s="419" t="str">
        <f t="shared" ca="1" si="15"/>
        <v>0 วัน 0 ชั่วโมง</v>
      </c>
      <c r="Z1246" s="420"/>
      <c r="AA1246" s="211"/>
      <c r="AB1246" s="420"/>
    </row>
    <row r="1247" spans="1:28" ht="22.5" customHeight="1">
      <c r="A1247" s="403" t="s">
        <v>6024</v>
      </c>
      <c r="B1247" s="403"/>
      <c r="C1247" s="404" t="s">
        <v>51</v>
      </c>
      <c r="D1247" s="405">
        <v>45722.47388888889</v>
      </c>
      <c r="E1247" s="406" t="str">
        <f t="shared" si="14"/>
        <v>TRU001244</v>
      </c>
      <c r="F1247" s="407" t="b">
        <v>1</v>
      </c>
      <c r="G1247" s="408" t="s">
        <v>5868</v>
      </c>
      <c r="H1247" s="409"/>
      <c r="I1247" s="410"/>
      <c r="J1247" s="421" t="s">
        <v>6025</v>
      </c>
      <c r="K1247" s="408" t="s">
        <v>6026</v>
      </c>
      <c r="L1247" s="412" t="s">
        <v>6027</v>
      </c>
      <c r="M1247" s="413"/>
      <c r="N1247" s="414" t="s">
        <v>67</v>
      </c>
      <c r="O1247" s="415" t="s">
        <v>144</v>
      </c>
      <c r="P1247" s="416"/>
      <c r="Q1247" s="208"/>
      <c r="R1247" s="272"/>
      <c r="S1247" s="417" t="s">
        <v>6028</v>
      </c>
      <c r="T1247" s="417" t="s">
        <v>3026</v>
      </c>
      <c r="U1247" s="415"/>
      <c r="V1247" s="211" t="s">
        <v>6029</v>
      </c>
      <c r="W1247" s="418">
        <v>45722.47388888889</v>
      </c>
      <c r="X1247" s="419"/>
      <c r="Y1247" s="419" t="str">
        <f t="shared" ca="1" si="15"/>
        <v>0 วัน 0 ชั่วโมง</v>
      </c>
      <c r="Z1247" s="420"/>
      <c r="AA1247" s="211"/>
      <c r="AB1247" s="420"/>
    </row>
    <row r="1248" spans="1:28" ht="22.5" customHeight="1">
      <c r="A1248" s="403" t="s">
        <v>6030</v>
      </c>
      <c r="B1248" s="403"/>
      <c r="C1248" s="404" t="s">
        <v>51</v>
      </c>
      <c r="D1248" s="405">
        <v>45722.48878472222</v>
      </c>
      <c r="E1248" s="406" t="str">
        <f t="shared" si="14"/>
        <v>TRU001245</v>
      </c>
      <c r="F1248" s="407" t="b">
        <v>1</v>
      </c>
      <c r="G1248" s="426" t="s">
        <v>2736</v>
      </c>
      <c r="H1248" s="409"/>
      <c r="I1248" s="410"/>
      <c r="J1248" s="411"/>
      <c r="K1248" s="408" t="s">
        <v>6031</v>
      </c>
      <c r="L1248" s="412" t="s">
        <v>6032</v>
      </c>
      <c r="M1248" s="413"/>
      <c r="N1248" s="414" t="s">
        <v>71</v>
      </c>
      <c r="O1248" s="415" t="s">
        <v>144</v>
      </c>
      <c r="P1248" s="416" t="s">
        <v>2814</v>
      </c>
      <c r="Q1248" s="208"/>
      <c r="R1248" s="272"/>
      <c r="S1248" s="417"/>
      <c r="T1248" s="417"/>
      <c r="U1248" s="415"/>
      <c r="V1248" s="211"/>
      <c r="W1248" s="418">
        <v>45722.48878472222</v>
      </c>
      <c r="X1248" s="419"/>
      <c r="Y1248" s="419" t="str">
        <f t="shared" ca="1" si="15"/>
        <v>0 วัน 0 ชั่วโมง</v>
      </c>
      <c r="Z1248" s="420"/>
      <c r="AA1248" s="211"/>
      <c r="AB1248" s="420"/>
    </row>
    <row r="1249" spans="1:28" ht="22.5" customHeight="1">
      <c r="A1249" s="403" t="s">
        <v>6033</v>
      </c>
      <c r="B1249" s="403"/>
      <c r="C1249" s="404" t="s">
        <v>51</v>
      </c>
      <c r="D1249" s="405">
        <v>45722.557604166665</v>
      </c>
      <c r="E1249" s="406" t="str">
        <f t="shared" si="14"/>
        <v>DIO001246</v>
      </c>
      <c r="F1249" s="407" t="s">
        <v>904</v>
      </c>
      <c r="G1249" s="408" t="s">
        <v>1170</v>
      </c>
      <c r="H1249" s="409"/>
      <c r="I1249" s="410"/>
      <c r="J1249" s="411"/>
      <c r="K1249" s="408" t="s">
        <v>6034</v>
      </c>
      <c r="L1249" s="412" t="s">
        <v>6035</v>
      </c>
      <c r="M1249" s="413"/>
      <c r="N1249" s="414" t="s">
        <v>57</v>
      </c>
      <c r="O1249" s="415" t="s">
        <v>144</v>
      </c>
      <c r="P1249" s="416" t="s">
        <v>196</v>
      </c>
      <c r="Q1249" s="208"/>
      <c r="R1249" s="272"/>
      <c r="S1249" s="417" t="s">
        <v>6036</v>
      </c>
      <c r="T1249" s="417" t="s">
        <v>302</v>
      </c>
      <c r="U1249" s="415"/>
      <c r="V1249" s="211" t="s">
        <v>6037</v>
      </c>
      <c r="W1249" s="418">
        <v>45722.557604166665</v>
      </c>
      <c r="X1249" s="419"/>
      <c r="Y1249" s="419" t="str">
        <f t="shared" ca="1" si="15"/>
        <v>0 วัน 0 ชั่วโมง</v>
      </c>
      <c r="Z1249" s="420"/>
      <c r="AA1249" s="211"/>
      <c r="AB1249" s="420"/>
    </row>
    <row r="1250" spans="1:28" ht="22.5" customHeight="1">
      <c r="A1250" s="403" t="s">
        <v>6038</v>
      </c>
      <c r="B1250" s="424" t="s">
        <v>6039</v>
      </c>
      <c r="C1250" s="404" t="s">
        <v>51</v>
      </c>
      <c r="D1250" s="405">
        <v>45722.606469907405</v>
      </c>
      <c r="E1250" s="406" t="str">
        <f t="shared" si="14"/>
        <v>TRU001247</v>
      </c>
      <c r="F1250" s="407" t="b">
        <v>1</v>
      </c>
      <c r="G1250" s="408" t="s">
        <v>6040</v>
      </c>
      <c r="H1250" s="409"/>
      <c r="I1250" s="410" t="s">
        <v>6041</v>
      </c>
      <c r="J1250" s="421" t="s">
        <v>6042</v>
      </c>
      <c r="K1250" s="408" t="s">
        <v>6043</v>
      </c>
      <c r="L1250" s="412" t="s">
        <v>6044</v>
      </c>
      <c r="M1250" s="413"/>
      <c r="N1250" s="414" t="s">
        <v>67</v>
      </c>
      <c r="O1250" s="415" t="s">
        <v>144</v>
      </c>
      <c r="P1250" s="416"/>
      <c r="Q1250" s="208"/>
      <c r="R1250" s="272"/>
      <c r="S1250" s="417" t="s">
        <v>6045</v>
      </c>
      <c r="T1250" s="417" t="s">
        <v>466</v>
      </c>
      <c r="U1250" s="415"/>
      <c r="V1250" s="211"/>
      <c r="W1250" s="418">
        <v>45722.606469907405</v>
      </c>
      <c r="X1250" s="419"/>
      <c r="Y1250" s="419" t="str">
        <f t="shared" ca="1" si="15"/>
        <v>0 วัน 0 ชั่วโมง</v>
      </c>
      <c r="Z1250" s="420"/>
      <c r="AA1250" s="211"/>
      <c r="AB1250" s="420"/>
    </row>
    <row r="1251" spans="1:28" ht="22.5" customHeight="1">
      <c r="A1251" s="403" t="s">
        <v>6046</v>
      </c>
      <c r="B1251" s="403"/>
      <c r="C1251" s="404" t="s">
        <v>51</v>
      </c>
      <c r="D1251" s="405">
        <v>45722.627847222226</v>
      </c>
      <c r="E1251" s="406" t="str">
        <f t="shared" si="14"/>
        <v>TKC001248</v>
      </c>
      <c r="F1251" s="407" t="s">
        <v>687</v>
      </c>
      <c r="G1251" s="408" t="s">
        <v>5511</v>
      </c>
      <c r="H1251" s="409"/>
      <c r="I1251" s="410"/>
      <c r="J1251" s="421" t="s">
        <v>6047</v>
      </c>
      <c r="K1251" s="408" t="s">
        <v>6048</v>
      </c>
      <c r="L1251" s="412" t="s">
        <v>6049</v>
      </c>
      <c r="M1251" s="413"/>
      <c r="N1251" s="414" t="s">
        <v>57</v>
      </c>
      <c r="O1251" s="415" t="s">
        <v>144</v>
      </c>
      <c r="P1251" s="416"/>
      <c r="Q1251" s="208"/>
      <c r="R1251" s="272"/>
      <c r="S1251" s="417" t="s">
        <v>6050</v>
      </c>
      <c r="T1251" s="417" t="s">
        <v>302</v>
      </c>
      <c r="U1251" s="415"/>
      <c r="V1251" s="211" t="s">
        <v>6051</v>
      </c>
      <c r="W1251" s="418">
        <v>45722.627847222226</v>
      </c>
      <c r="X1251" s="419"/>
      <c r="Y1251" s="419" t="str">
        <f t="shared" ca="1" si="15"/>
        <v>0 วัน 0 ชั่วโมง</v>
      </c>
      <c r="Z1251" s="420"/>
      <c r="AA1251" s="211"/>
      <c r="AB1251" s="420"/>
    </row>
    <row r="1252" spans="1:28" ht="22.5" customHeight="1">
      <c r="A1252" s="403" t="s">
        <v>6052</v>
      </c>
      <c r="B1252" s="403"/>
      <c r="C1252" s="404" t="s">
        <v>51</v>
      </c>
      <c r="D1252" s="405">
        <v>45723.416412037041</v>
      </c>
      <c r="E1252" s="406" t="str">
        <f t="shared" si="14"/>
        <v>BMW001249</v>
      </c>
      <c r="F1252" s="407" t="s">
        <v>875</v>
      </c>
      <c r="G1252" s="408" t="s">
        <v>6053</v>
      </c>
      <c r="H1252" s="409"/>
      <c r="I1252" s="410"/>
      <c r="J1252" s="411"/>
      <c r="K1252" s="408" t="s">
        <v>6054</v>
      </c>
      <c r="L1252" s="412" t="s">
        <v>6055</v>
      </c>
      <c r="M1252" s="413"/>
      <c r="N1252" s="414" t="s">
        <v>57</v>
      </c>
      <c r="O1252" s="415" t="s">
        <v>144</v>
      </c>
      <c r="P1252" s="416" t="s">
        <v>6056</v>
      </c>
      <c r="Q1252" s="208"/>
      <c r="R1252" s="272"/>
      <c r="S1252" s="417" t="s">
        <v>6057</v>
      </c>
      <c r="T1252" s="417" t="s">
        <v>1233</v>
      </c>
      <c r="U1252" s="415"/>
      <c r="V1252" s="211" t="s">
        <v>6058</v>
      </c>
      <c r="W1252" s="418">
        <v>45723.416412037041</v>
      </c>
      <c r="X1252" s="419"/>
      <c r="Y1252" s="419" t="str">
        <f t="shared" ca="1" si="15"/>
        <v>0 วัน 0 ชั่วโมง</v>
      </c>
      <c r="Z1252" s="420"/>
      <c r="AA1252" s="211" t="s">
        <v>6059</v>
      </c>
      <c r="AB1252" s="420"/>
    </row>
    <row r="1253" spans="1:28" ht="22.5" customHeight="1">
      <c r="A1253" s="403" t="s">
        <v>6060</v>
      </c>
      <c r="B1253" s="403"/>
      <c r="C1253" s="404" t="s">
        <v>51</v>
      </c>
      <c r="D1253" s="405">
        <v>45723.545104166667</v>
      </c>
      <c r="E1253" s="406" t="str">
        <f t="shared" si="14"/>
        <v>BMN001250</v>
      </c>
      <c r="F1253" s="407" t="s">
        <v>112</v>
      </c>
      <c r="G1253" s="408" t="s">
        <v>6061</v>
      </c>
      <c r="H1253" s="409"/>
      <c r="I1253" s="410"/>
      <c r="J1253" s="411"/>
      <c r="K1253" s="408" t="s">
        <v>6062</v>
      </c>
      <c r="L1253" s="412" t="s">
        <v>6063</v>
      </c>
      <c r="M1253" s="413"/>
      <c r="N1253" s="414" t="s">
        <v>57</v>
      </c>
      <c r="O1253" s="415" t="s">
        <v>144</v>
      </c>
      <c r="P1253" s="416" t="s">
        <v>156</v>
      </c>
      <c r="Q1253" s="208"/>
      <c r="R1253" s="272"/>
      <c r="S1253" s="417" t="s">
        <v>6064</v>
      </c>
      <c r="T1253" s="417" t="s">
        <v>302</v>
      </c>
      <c r="U1253" s="415"/>
      <c r="V1253" s="211"/>
      <c r="W1253" s="418">
        <v>45723.545104166667</v>
      </c>
      <c r="X1253" s="419"/>
      <c r="Y1253" s="419" t="str">
        <f t="shared" ca="1" si="15"/>
        <v>0 วัน 0 ชั่วโมง</v>
      </c>
      <c r="Z1253" s="420"/>
      <c r="AA1253" s="211"/>
      <c r="AB1253" s="420"/>
    </row>
    <row r="1254" spans="1:28" ht="22.5" customHeight="1">
      <c r="A1254" s="403" t="s">
        <v>6065</v>
      </c>
      <c r="B1254" s="403"/>
      <c r="C1254" s="404"/>
      <c r="D1254" s="405">
        <v>45723.580104166664</v>
      </c>
      <c r="E1254" s="406" t="str">
        <f t="shared" si="14"/>
        <v>เมเ001251</v>
      </c>
      <c r="F1254" s="407" t="s">
        <v>1106</v>
      </c>
      <c r="G1254" s="408" t="s">
        <v>6066</v>
      </c>
      <c r="H1254" s="409"/>
      <c r="I1254" s="410"/>
      <c r="J1254" s="411"/>
      <c r="K1254" s="408" t="s">
        <v>6067</v>
      </c>
      <c r="L1254" s="412" t="s">
        <v>6068</v>
      </c>
      <c r="M1254" s="413"/>
      <c r="N1254" s="414" t="s">
        <v>71</v>
      </c>
      <c r="O1254" s="415" t="s">
        <v>144</v>
      </c>
      <c r="P1254" s="416" t="s">
        <v>2814</v>
      </c>
      <c r="Q1254" s="208"/>
      <c r="R1254" s="272"/>
      <c r="S1254" s="417"/>
      <c r="T1254" s="417"/>
      <c r="U1254" s="415"/>
      <c r="V1254" s="211"/>
      <c r="W1254" s="418">
        <v>45723.580104166664</v>
      </c>
      <c r="X1254" s="419"/>
      <c r="Y1254" s="419" t="str">
        <f t="shared" ca="1" si="15"/>
        <v>0 วัน 0 ชั่วโมง</v>
      </c>
      <c r="Z1254" s="420"/>
      <c r="AA1254" s="211"/>
      <c r="AB1254" s="420"/>
    </row>
    <row r="1255" spans="1:28" ht="22.5" customHeight="1">
      <c r="A1255" s="403" t="s">
        <v>6069</v>
      </c>
      <c r="B1255" s="403"/>
      <c r="C1255" s="404" t="s">
        <v>51</v>
      </c>
      <c r="D1255" s="405">
        <v>45723.618530092594</v>
      </c>
      <c r="E1255" s="406" t="str">
        <f t="shared" si="14"/>
        <v>AME001252</v>
      </c>
      <c r="F1255" s="407" t="s">
        <v>63</v>
      </c>
      <c r="G1255" s="408" t="s">
        <v>82</v>
      </c>
      <c r="H1255" s="409"/>
      <c r="I1255" s="410"/>
      <c r="J1255" s="411"/>
      <c r="K1255" s="408" t="s">
        <v>6070</v>
      </c>
      <c r="L1255" s="412" t="s">
        <v>6071</v>
      </c>
      <c r="M1255" s="413"/>
      <c r="N1255" s="414" t="s">
        <v>71</v>
      </c>
      <c r="O1255" s="415" t="s">
        <v>144</v>
      </c>
      <c r="P1255" s="416" t="s">
        <v>2814</v>
      </c>
      <c r="Q1255" s="208"/>
      <c r="R1255" s="272"/>
      <c r="S1255" s="417"/>
      <c r="T1255" s="417"/>
      <c r="U1255" s="415"/>
      <c r="V1255" s="211"/>
      <c r="W1255" s="418">
        <v>45723.618530092594</v>
      </c>
      <c r="X1255" s="419"/>
      <c r="Y1255" s="419" t="str">
        <f t="shared" ca="1" si="15"/>
        <v>0 วัน 0 ชั่วโมง</v>
      </c>
      <c r="Z1255" s="420"/>
      <c r="AA1255" s="211"/>
      <c r="AB1255" s="420"/>
    </row>
    <row r="1256" spans="1:28" ht="22.5" customHeight="1">
      <c r="A1256" s="403" t="s">
        <v>6072</v>
      </c>
      <c r="B1256" s="403"/>
      <c r="C1256" s="404" t="s">
        <v>51</v>
      </c>
      <c r="D1256" s="405">
        <v>45723.619398148148</v>
      </c>
      <c r="E1256" s="406" t="str">
        <f t="shared" si="14"/>
        <v>AME001253</v>
      </c>
      <c r="F1256" s="407" t="s">
        <v>63</v>
      </c>
      <c r="G1256" s="408" t="s">
        <v>2361</v>
      </c>
      <c r="H1256" s="409"/>
      <c r="I1256" s="410"/>
      <c r="J1256" s="411"/>
      <c r="K1256" s="408" t="s">
        <v>6073</v>
      </c>
      <c r="L1256" s="412" t="s">
        <v>6074</v>
      </c>
      <c r="M1256" s="413"/>
      <c r="N1256" s="414" t="s">
        <v>71</v>
      </c>
      <c r="O1256" s="415" t="s">
        <v>144</v>
      </c>
      <c r="P1256" s="416" t="s">
        <v>2814</v>
      </c>
      <c r="Q1256" s="208"/>
      <c r="R1256" s="272"/>
      <c r="S1256" s="417"/>
      <c r="T1256" s="417"/>
      <c r="U1256" s="415"/>
      <c r="V1256" s="211"/>
      <c r="W1256" s="418">
        <v>45723.619398148148</v>
      </c>
      <c r="X1256" s="419"/>
      <c r="Y1256" s="419" t="str">
        <f t="shared" ca="1" si="15"/>
        <v>0 วัน 0 ชั่วโมง</v>
      </c>
      <c r="Z1256" s="420"/>
      <c r="AA1256" s="211"/>
      <c r="AB1256" s="420"/>
    </row>
    <row r="1257" spans="1:28" ht="22.5" customHeight="1">
      <c r="A1257" s="403" t="s">
        <v>6075</v>
      </c>
      <c r="B1257" s="403"/>
      <c r="C1257" s="404" t="s">
        <v>51</v>
      </c>
      <c r="D1257" s="405">
        <v>45723.627118055556</v>
      </c>
      <c r="E1257" s="406" t="str">
        <f t="shared" si="14"/>
        <v>AST001254</v>
      </c>
      <c r="F1257" s="407" t="s">
        <v>863</v>
      </c>
      <c r="G1257" s="408" t="s">
        <v>6076</v>
      </c>
      <c r="H1257" s="409"/>
      <c r="I1257" s="410"/>
      <c r="J1257" s="411"/>
      <c r="K1257" s="408" t="s">
        <v>6077</v>
      </c>
      <c r="L1257" s="412" t="s">
        <v>6078</v>
      </c>
      <c r="M1257" s="413"/>
      <c r="N1257" s="414" t="s">
        <v>57</v>
      </c>
      <c r="O1257" s="415" t="s">
        <v>144</v>
      </c>
      <c r="P1257" s="416"/>
      <c r="Q1257" s="208"/>
      <c r="R1257" s="272"/>
      <c r="S1257" s="417" t="s">
        <v>6079</v>
      </c>
      <c r="T1257" s="417" t="s">
        <v>4078</v>
      </c>
      <c r="U1257" s="415"/>
      <c r="V1257" s="211" t="s">
        <v>6080</v>
      </c>
      <c r="W1257" s="418">
        <v>45723.627118055556</v>
      </c>
      <c r="X1257" s="419"/>
      <c r="Y1257" s="419" t="str">
        <f t="shared" ca="1" si="15"/>
        <v>0 วัน 0 ชั่วโมง</v>
      </c>
      <c r="Z1257" s="420"/>
      <c r="AA1257" s="211"/>
      <c r="AB1257" s="420"/>
    </row>
    <row r="1258" spans="1:28" ht="22.5" customHeight="1">
      <c r="A1258" s="403" t="s">
        <v>6081</v>
      </c>
      <c r="B1258" s="403"/>
      <c r="C1258" s="404"/>
      <c r="D1258" s="405">
        <v>45723.647534722222</v>
      </c>
      <c r="E1258" s="406" t="str">
        <f t="shared" si="14"/>
        <v>เมเ001255</v>
      </c>
      <c r="F1258" s="407" t="s">
        <v>1106</v>
      </c>
      <c r="G1258" s="408" t="s">
        <v>6082</v>
      </c>
      <c r="H1258" s="409"/>
      <c r="I1258" s="410"/>
      <c r="J1258" s="411"/>
      <c r="K1258" s="408" t="s">
        <v>6083</v>
      </c>
      <c r="L1258" s="412" t="s">
        <v>6084</v>
      </c>
      <c r="M1258" s="413"/>
      <c r="N1258" s="414" t="s">
        <v>57</v>
      </c>
      <c r="O1258" s="415" t="s">
        <v>144</v>
      </c>
      <c r="P1258" s="416" t="s">
        <v>146</v>
      </c>
      <c r="Q1258" s="208"/>
      <c r="R1258" s="272"/>
      <c r="S1258" s="417" t="s">
        <v>6085</v>
      </c>
      <c r="T1258" s="417" t="s">
        <v>3026</v>
      </c>
      <c r="U1258" s="415"/>
      <c r="V1258" s="211" t="s">
        <v>6086</v>
      </c>
      <c r="W1258" s="418">
        <v>45723.647534722222</v>
      </c>
      <c r="X1258" s="419"/>
      <c r="Y1258" s="419" t="str">
        <f t="shared" ca="1" si="15"/>
        <v>0 วัน 0 ชั่วโมง</v>
      </c>
      <c r="Z1258" s="420"/>
      <c r="AA1258" s="211"/>
      <c r="AB1258" s="420"/>
    </row>
    <row r="1259" spans="1:28" ht="22.5" customHeight="1">
      <c r="A1259" s="403" t="s">
        <v>6087</v>
      </c>
      <c r="B1259" s="403"/>
      <c r="C1259" s="404" t="s">
        <v>51</v>
      </c>
      <c r="D1259" s="405">
        <v>45723.663032407407</v>
      </c>
      <c r="E1259" s="406" t="str">
        <f t="shared" si="14"/>
        <v>TRU001256</v>
      </c>
      <c r="F1259" s="407" t="b">
        <v>1</v>
      </c>
      <c r="G1259" s="408" t="s">
        <v>360</v>
      </c>
      <c r="H1259" s="409"/>
      <c r="I1259" s="410" t="s">
        <v>6088</v>
      </c>
      <c r="J1259" s="421" t="s">
        <v>6089</v>
      </c>
      <c r="K1259" s="408" t="s">
        <v>6090</v>
      </c>
      <c r="L1259" s="412" t="s">
        <v>6091</v>
      </c>
      <c r="M1259" s="413"/>
      <c r="N1259" s="414" t="s">
        <v>6092</v>
      </c>
      <c r="O1259" s="415" t="s">
        <v>144</v>
      </c>
      <c r="P1259" s="416" t="s">
        <v>156</v>
      </c>
      <c r="Q1259" s="208"/>
      <c r="R1259" s="272"/>
      <c r="S1259" s="417" t="s">
        <v>6093</v>
      </c>
      <c r="T1259" s="417" t="s">
        <v>302</v>
      </c>
      <c r="U1259" s="415"/>
      <c r="V1259" s="211" t="s">
        <v>6094</v>
      </c>
      <c r="W1259" s="418">
        <v>45723.663032407407</v>
      </c>
      <c r="X1259" s="419"/>
      <c r="Y1259" s="419" t="str">
        <f t="shared" ca="1" si="15"/>
        <v>0 วัน 0 ชั่วโมง</v>
      </c>
      <c r="Z1259" s="420"/>
      <c r="AA1259" s="211"/>
      <c r="AB1259" s="420"/>
    </row>
    <row r="1260" spans="1:28" ht="22.5" customHeight="1">
      <c r="A1260" s="403" t="s">
        <v>6095</v>
      </c>
      <c r="B1260" s="403"/>
      <c r="C1260" s="404"/>
      <c r="D1260" s="405">
        <v>45723.700914351852</v>
      </c>
      <c r="E1260" s="406" t="str">
        <f t="shared" si="14"/>
        <v>ห้า001257</v>
      </c>
      <c r="F1260" s="407" t="s">
        <v>1142</v>
      </c>
      <c r="G1260" s="408" t="s">
        <v>6096</v>
      </c>
      <c r="H1260" s="409"/>
      <c r="I1260" s="410"/>
      <c r="J1260" s="411"/>
      <c r="K1260" s="408" t="s">
        <v>6097</v>
      </c>
      <c r="L1260" s="412" t="s">
        <v>6098</v>
      </c>
      <c r="M1260" s="413"/>
      <c r="N1260" s="414" t="s">
        <v>57</v>
      </c>
      <c r="O1260" s="415" t="s">
        <v>144</v>
      </c>
      <c r="P1260" s="416"/>
      <c r="Q1260" s="208"/>
      <c r="R1260" s="272"/>
      <c r="S1260" s="417" t="s">
        <v>6099</v>
      </c>
      <c r="T1260" s="417" t="s">
        <v>3026</v>
      </c>
      <c r="U1260" s="415"/>
      <c r="V1260" s="211" t="s">
        <v>6100</v>
      </c>
      <c r="W1260" s="418">
        <v>45723.700914351852</v>
      </c>
      <c r="X1260" s="419"/>
      <c r="Y1260" s="419" t="str">
        <f t="shared" ca="1" si="15"/>
        <v>0 วัน 0 ชั่วโมง</v>
      </c>
      <c r="Z1260" s="420"/>
      <c r="AA1260" s="211"/>
      <c r="AB1260" s="420"/>
    </row>
    <row r="1261" spans="1:28" ht="22.5" customHeight="1">
      <c r="A1261" s="403" t="s">
        <v>6101</v>
      </c>
      <c r="B1261" s="403"/>
      <c r="C1261" s="404" t="s">
        <v>51</v>
      </c>
      <c r="D1261" s="405">
        <v>45723.70821759259</v>
      </c>
      <c r="E1261" s="406" t="str">
        <f t="shared" si="14"/>
        <v>ADI001258</v>
      </c>
      <c r="F1261" s="407" t="s">
        <v>846</v>
      </c>
      <c r="G1261" s="408" t="s">
        <v>2361</v>
      </c>
      <c r="H1261" s="409"/>
      <c r="I1261" s="410"/>
      <c r="J1261" s="411"/>
      <c r="K1261" s="408" t="s">
        <v>6102</v>
      </c>
      <c r="L1261" s="412" t="s">
        <v>6103</v>
      </c>
      <c r="M1261" s="413"/>
      <c r="N1261" s="414" t="s">
        <v>57</v>
      </c>
      <c r="O1261" s="415" t="s">
        <v>144</v>
      </c>
      <c r="P1261" s="416"/>
      <c r="Q1261" s="208"/>
      <c r="R1261" s="272"/>
      <c r="S1261" s="417" t="s">
        <v>6104</v>
      </c>
      <c r="T1261" s="425" t="s">
        <v>2736</v>
      </c>
      <c r="U1261" s="415"/>
      <c r="V1261" s="211"/>
      <c r="W1261" s="418">
        <v>45723.70821759259</v>
      </c>
      <c r="X1261" s="419"/>
      <c r="Y1261" s="419" t="str">
        <f t="shared" ca="1" si="15"/>
        <v>0 วัน 0 ชั่วโมง</v>
      </c>
      <c r="Z1261" s="420"/>
      <c r="AA1261" s="211" t="s">
        <v>6105</v>
      </c>
      <c r="AB1261" s="420"/>
    </row>
    <row r="1262" spans="1:28" ht="22.5" customHeight="1">
      <c r="A1262" s="403" t="s">
        <v>6106</v>
      </c>
      <c r="B1262" s="403"/>
      <c r="C1262" s="404" t="s">
        <v>51</v>
      </c>
      <c r="D1262" s="405">
        <v>45724.397731481484</v>
      </c>
      <c r="E1262" s="406" t="str">
        <f t="shared" si="14"/>
        <v>DTA001259</v>
      </c>
      <c r="F1262" s="407" t="s">
        <v>543</v>
      </c>
      <c r="G1262" s="426" t="s">
        <v>2736</v>
      </c>
      <c r="H1262" s="409"/>
      <c r="I1262" s="410"/>
      <c r="J1262" s="411"/>
      <c r="K1262" s="408" t="s">
        <v>6107</v>
      </c>
      <c r="L1262" s="412" t="s">
        <v>6108</v>
      </c>
      <c r="M1262" s="413"/>
      <c r="N1262" s="414" t="s">
        <v>71</v>
      </c>
      <c r="O1262" s="415" t="s">
        <v>144</v>
      </c>
      <c r="P1262" s="416" t="s">
        <v>2814</v>
      </c>
      <c r="Q1262" s="208"/>
      <c r="R1262" s="272"/>
      <c r="S1262" s="417"/>
      <c r="T1262" s="417"/>
      <c r="U1262" s="415"/>
      <c r="V1262" s="211"/>
      <c r="W1262" s="418">
        <v>45724.397731481484</v>
      </c>
      <c r="X1262" s="419"/>
      <c r="Y1262" s="419" t="str">
        <f t="shared" ca="1" si="15"/>
        <v>0 วัน 0 ชั่วโมง</v>
      </c>
      <c r="Z1262" s="420"/>
      <c r="AA1262" s="211"/>
      <c r="AB1262" s="420"/>
    </row>
    <row r="1263" spans="1:28" ht="22.5" customHeight="1">
      <c r="A1263" s="403" t="s">
        <v>6109</v>
      </c>
      <c r="B1263" s="403"/>
      <c r="C1263" s="404" t="s">
        <v>51</v>
      </c>
      <c r="D1263" s="405">
        <v>45726.331493055557</v>
      </c>
      <c r="E1263" s="406" t="str">
        <f t="shared" si="14"/>
        <v>ADI001260</v>
      </c>
      <c r="F1263" s="407" t="s">
        <v>846</v>
      </c>
      <c r="G1263" s="408" t="s">
        <v>1280</v>
      </c>
      <c r="H1263" s="409"/>
      <c r="I1263" s="410"/>
      <c r="J1263" s="411"/>
      <c r="K1263" s="408" t="s">
        <v>1283</v>
      </c>
      <c r="L1263" s="412" t="s">
        <v>6110</v>
      </c>
      <c r="M1263" s="413"/>
      <c r="N1263" s="414" t="s">
        <v>57</v>
      </c>
      <c r="O1263" s="415" t="s">
        <v>144</v>
      </c>
      <c r="P1263" s="416"/>
      <c r="Q1263" s="208"/>
      <c r="R1263" s="272"/>
      <c r="S1263" s="417" t="s">
        <v>6111</v>
      </c>
      <c r="T1263" s="417" t="s">
        <v>302</v>
      </c>
      <c r="U1263" s="415"/>
      <c r="V1263" s="211"/>
      <c r="W1263" s="418">
        <v>45726.331493055557</v>
      </c>
      <c r="X1263" s="419"/>
      <c r="Y1263" s="419" t="str">
        <f t="shared" ca="1" si="15"/>
        <v>0 วัน 0 ชั่วโมง</v>
      </c>
      <c r="Z1263" s="420"/>
      <c r="AA1263" s="211"/>
      <c r="AB1263" s="420"/>
    </row>
    <row r="1264" spans="1:28" ht="22.5" customHeight="1">
      <c r="A1264" s="403" t="s">
        <v>6112</v>
      </c>
      <c r="B1264" s="403"/>
      <c r="C1264" s="404" t="s">
        <v>51</v>
      </c>
      <c r="D1264" s="405">
        <v>45726.333032407405</v>
      </c>
      <c r="E1264" s="406" t="str">
        <f t="shared" si="14"/>
        <v>TRU001261</v>
      </c>
      <c r="F1264" s="407" t="b">
        <v>1</v>
      </c>
      <c r="G1264" s="408" t="s">
        <v>6113</v>
      </c>
      <c r="H1264" s="409"/>
      <c r="I1264" s="410" t="s">
        <v>6114</v>
      </c>
      <c r="J1264" s="421" t="s">
        <v>6115</v>
      </c>
      <c r="K1264" s="408" t="s">
        <v>6116</v>
      </c>
      <c r="L1264" s="412" t="s">
        <v>6117</v>
      </c>
      <c r="M1264" s="413"/>
      <c r="N1264" s="414" t="s">
        <v>67</v>
      </c>
      <c r="O1264" s="415" t="s">
        <v>466</v>
      </c>
      <c r="P1264" s="416"/>
      <c r="Q1264" s="208"/>
      <c r="R1264" s="272"/>
      <c r="S1264" s="417" t="s">
        <v>6118</v>
      </c>
      <c r="T1264" s="417" t="s">
        <v>466</v>
      </c>
      <c r="U1264" s="415"/>
      <c r="V1264" s="211" t="s">
        <v>6119</v>
      </c>
      <c r="W1264" s="418">
        <v>45726.333032407405</v>
      </c>
      <c r="X1264" s="419"/>
      <c r="Y1264" s="419" t="str">
        <f t="shared" ca="1" si="15"/>
        <v>0 วัน 0 ชั่วโมง</v>
      </c>
      <c r="Z1264" s="420"/>
      <c r="AA1264" s="211"/>
      <c r="AB1264" s="420"/>
    </row>
    <row r="1265" spans="1:28" ht="22.5" customHeight="1">
      <c r="A1265" s="403" t="s">
        <v>6120</v>
      </c>
      <c r="B1265" s="403"/>
      <c r="C1265" s="404" t="s">
        <v>51</v>
      </c>
      <c r="D1265" s="405">
        <v>45726.335370370369</v>
      </c>
      <c r="E1265" s="406" t="str">
        <f t="shared" si="14"/>
        <v>BMN001262</v>
      </c>
      <c r="F1265" s="407" t="s">
        <v>112</v>
      </c>
      <c r="G1265" s="408" t="s">
        <v>4697</v>
      </c>
      <c r="H1265" s="409"/>
      <c r="I1265" s="410"/>
      <c r="J1265" s="411"/>
      <c r="K1265" s="408" t="s">
        <v>6121</v>
      </c>
      <c r="L1265" s="412" t="s">
        <v>6122</v>
      </c>
      <c r="M1265" s="413"/>
      <c r="N1265" s="414" t="s">
        <v>57</v>
      </c>
      <c r="O1265" s="415" t="s">
        <v>144</v>
      </c>
      <c r="P1265" s="416"/>
      <c r="Q1265" s="208"/>
      <c r="R1265" s="272"/>
      <c r="S1265" s="417" t="s">
        <v>6123</v>
      </c>
      <c r="T1265" s="417" t="s">
        <v>4272</v>
      </c>
      <c r="U1265" s="415"/>
      <c r="V1265" s="211"/>
      <c r="W1265" s="418">
        <v>45726.335370370369</v>
      </c>
      <c r="X1265" s="419"/>
      <c r="Y1265" s="419" t="str">
        <f t="shared" ca="1" si="15"/>
        <v>0 วัน 0 ชั่วโมง</v>
      </c>
      <c r="Z1265" s="420"/>
      <c r="AA1265" s="211"/>
      <c r="AB1265" s="420"/>
    </row>
    <row r="1266" spans="1:28" ht="22.5" customHeight="1">
      <c r="A1266" s="403" t="s">
        <v>6124</v>
      </c>
      <c r="B1266" s="403"/>
      <c r="C1266" s="404" t="s">
        <v>51</v>
      </c>
      <c r="D1266" s="405">
        <v>45726.337824074071</v>
      </c>
      <c r="E1266" s="406" t="str">
        <f t="shared" si="14"/>
        <v>BMN001263</v>
      </c>
      <c r="F1266" s="407" t="s">
        <v>112</v>
      </c>
      <c r="G1266" s="408" t="s">
        <v>6125</v>
      </c>
      <c r="H1266" s="409"/>
      <c r="I1266" s="410"/>
      <c r="J1266" s="411"/>
      <c r="K1266" s="408" t="s">
        <v>6126</v>
      </c>
      <c r="L1266" s="412" t="s">
        <v>6127</v>
      </c>
      <c r="M1266" s="413"/>
      <c r="N1266" s="414" t="s">
        <v>57</v>
      </c>
      <c r="O1266" s="415" t="s">
        <v>144</v>
      </c>
      <c r="P1266" s="416"/>
      <c r="Q1266" s="208"/>
      <c r="R1266" s="272"/>
      <c r="S1266" s="417" t="s">
        <v>6128</v>
      </c>
      <c r="T1266" s="417" t="s">
        <v>6129</v>
      </c>
      <c r="U1266" s="415"/>
      <c r="V1266" s="211" t="s">
        <v>6130</v>
      </c>
      <c r="W1266" s="418">
        <v>45726.337824074071</v>
      </c>
      <c r="X1266" s="419"/>
      <c r="Y1266" s="419" t="str">
        <f t="shared" ca="1" si="15"/>
        <v>0 วัน 0 ชั่วโมง</v>
      </c>
      <c r="Z1266" s="420"/>
      <c r="AA1266" s="211"/>
      <c r="AB1266" s="420"/>
    </row>
    <row r="1267" spans="1:28" ht="22.5" customHeight="1">
      <c r="A1267" s="403" t="s">
        <v>6131</v>
      </c>
      <c r="B1267" s="403"/>
      <c r="C1267" s="404" t="s">
        <v>51</v>
      </c>
      <c r="D1267" s="405">
        <v>45726.35728009259</v>
      </c>
      <c r="E1267" s="406" t="str">
        <f t="shared" si="14"/>
        <v>TKC001264</v>
      </c>
      <c r="F1267" s="407" t="s">
        <v>687</v>
      </c>
      <c r="G1267" s="408" t="s">
        <v>6132</v>
      </c>
      <c r="H1267" s="409"/>
      <c r="I1267" s="410"/>
      <c r="J1267" s="411"/>
      <c r="K1267" s="408" t="s">
        <v>6133</v>
      </c>
      <c r="L1267" s="412" t="s">
        <v>6134</v>
      </c>
      <c r="M1267" s="413"/>
      <c r="N1267" s="414" t="s">
        <v>57</v>
      </c>
      <c r="O1267" s="415" t="s">
        <v>144</v>
      </c>
      <c r="P1267" s="416"/>
      <c r="Q1267" s="208"/>
      <c r="R1267" s="272"/>
      <c r="S1267" s="417" t="s">
        <v>6135</v>
      </c>
      <c r="T1267" s="417" t="s">
        <v>3026</v>
      </c>
      <c r="U1267" s="415"/>
      <c r="V1267" s="211" t="s">
        <v>6136</v>
      </c>
      <c r="W1267" s="418">
        <v>45726.35728009259</v>
      </c>
      <c r="X1267" s="419"/>
      <c r="Y1267" s="419" t="str">
        <f t="shared" ca="1" si="15"/>
        <v>0 วัน 0 ชั่วโมง</v>
      </c>
      <c r="Z1267" s="420"/>
      <c r="AA1267" s="211"/>
      <c r="AB1267" s="420"/>
    </row>
    <row r="1268" spans="1:28" ht="22.5" customHeight="1">
      <c r="A1268" s="403" t="s">
        <v>6137</v>
      </c>
      <c r="B1268" s="403"/>
      <c r="C1268" s="404" t="s">
        <v>51</v>
      </c>
      <c r="D1268" s="405">
        <v>45726.367627314816</v>
      </c>
      <c r="E1268" s="406" t="str">
        <f t="shared" si="14"/>
        <v>EVE001265</v>
      </c>
      <c r="F1268" s="407" t="s">
        <v>299</v>
      </c>
      <c r="G1268" s="408" t="s">
        <v>3844</v>
      </c>
      <c r="H1268" s="409"/>
      <c r="I1268" s="410"/>
      <c r="J1268" s="411"/>
      <c r="K1268" s="408" t="s">
        <v>6138</v>
      </c>
      <c r="L1268" s="412" t="s">
        <v>6139</v>
      </c>
      <c r="M1268" s="413"/>
      <c r="N1268" s="414" t="s">
        <v>57</v>
      </c>
      <c r="O1268" s="415" t="s">
        <v>144</v>
      </c>
      <c r="P1268" s="416" t="s">
        <v>156</v>
      </c>
      <c r="Q1268" s="208"/>
      <c r="R1268" s="272"/>
      <c r="S1268" s="417" t="s">
        <v>6140</v>
      </c>
      <c r="T1268" s="417" t="s">
        <v>3460</v>
      </c>
      <c r="U1268" s="415"/>
      <c r="V1268" s="211"/>
      <c r="W1268" s="418">
        <v>45726.367627314816</v>
      </c>
      <c r="X1268" s="419"/>
      <c r="Y1268" s="419" t="str">
        <f t="shared" ca="1" si="15"/>
        <v>0 วัน 0 ชั่วโมง</v>
      </c>
      <c r="Z1268" s="420"/>
      <c r="AA1268" s="211"/>
      <c r="AB1268" s="420"/>
    </row>
    <row r="1269" spans="1:28" ht="22.5" customHeight="1">
      <c r="A1269" s="403" t="s">
        <v>6141</v>
      </c>
      <c r="B1269" s="403"/>
      <c r="C1269" s="404" t="s">
        <v>51</v>
      </c>
      <c r="D1269" s="405">
        <v>45726.383391203701</v>
      </c>
      <c r="E1269" s="406" t="str">
        <f t="shared" si="14"/>
        <v>TKC001266</v>
      </c>
      <c r="F1269" s="407" t="s">
        <v>687</v>
      </c>
      <c r="G1269" s="408" t="s">
        <v>6142</v>
      </c>
      <c r="H1269" s="409"/>
      <c r="I1269" s="410"/>
      <c r="J1269" s="411"/>
      <c r="K1269" s="408" t="s">
        <v>6143</v>
      </c>
      <c r="L1269" s="412" t="s">
        <v>6144</v>
      </c>
      <c r="M1269" s="413"/>
      <c r="N1269" s="414" t="s">
        <v>57</v>
      </c>
      <c r="O1269" s="415" t="s">
        <v>466</v>
      </c>
      <c r="P1269" s="416"/>
      <c r="Q1269" s="208"/>
      <c r="R1269" s="272"/>
      <c r="S1269" s="417" t="s">
        <v>6145</v>
      </c>
      <c r="T1269" s="425" t="s">
        <v>2736</v>
      </c>
      <c r="U1269" s="415"/>
      <c r="V1269" s="211"/>
      <c r="W1269" s="418">
        <v>45726.383391203701</v>
      </c>
      <c r="X1269" s="419"/>
      <c r="Y1269" s="419" t="str">
        <f t="shared" ca="1" si="15"/>
        <v>0 วัน 0 ชั่วโมง</v>
      </c>
      <c r="Z1269" s="420"/>
      <c r="AA1269" s="211"/>
      <c r="AB1269" s="420"/>
    </row>
    <row r="1270" spans="1:28" ht="22.5" customHeight="1">
      <c r="A1270" s="403" t="s">
        <v>6146</v>
      </c>
      <c r="B1270" s="403"/>
      <c r="C1270" s="404" t="s">
        <v>51</v>
      </c>
      <c r="D1270" s="405">
        <v>45726.388738425929</v>
      </c>
      <c r="E1270" s="406" t="str">
        <f t="shared" si="14"/>
        <v>ALD001267</v>
      </c>
      <c r="F1270" s="407" t="s">
        <v>749</v>
      </c>
      <c r="G1270" s="408" t="s">
        <v>6147</v>
      </c>
      <c r="H1270" s="409"/>
      <c r="I1270" s="410"/>
      <c r="J1270" s="411"/>
      <c r="K1270" s="408" t="s">
        <v>6148</v>
      </c>
      <c r="L1270" s="412" t="s">
        <v>6149</v>
      </c>
      <c r="M1270" s="413"/>
      <c r="N1270" s="414" t="s">
        <v>71</v>
      </c>
      <c r="O1270" s="415" t="s">
        <v>144</v>
      </c>
      <c r="P1270" s="416" t="s">
        <v>2814</v>
      </c>
      <c r="Q1270" s="208"/>
      <c r="R1270" s="272"/>
      <c r="S1270" s="417"/>
      <c r="T1270" s="417"/>
      <c r="U1270" s="415"/>
      <c r="V1270" s="211"/>
      <c r="W1270" s="418">
        <v>45726.388738425929</v>
      </c>
      <c r="X1270" s="419"/>
      <c r="Y1270" s="419" t="str">
        <f t="shared" ca="1" si="15"/>
        <v>0 วัน 0 ชั่วโมง</v>
      </c>
      <c r="Z1270" s="420"/>
      <c r="AA1270" s="211"/>
      <c r="AB1270" s="420"/>
    </row>
    <row r="1271" spans="1:28" ht="22.5" customHeight="1">
      <c r="A1271" s="403" t="s">
        <v>6150</v>
      </c>
      <c r="B1271" s="403"/>
      <c r="C1271" s="404" t="s">
        <v>51</v>
      </c>
      <c r="D1271" s="405">
        <v>45726.395891203705</v>
      </c>
      <c r="E1271" s="406" t="str">
        <f t="shared" si="14"/>
        <v>DTA001268</v>
      </c>
      <c r="F1271" s="407" t="s">
        <v>905</v>
      </c>
      <c r="G1271" s="426" t="s">
        <v>2736</v>
      </c>
      <c r="H1271" s="409"/>
      <c r="I1271" s="410"/>
      <c r="J1271" s="411"/>
      <c r="K1271" s="408" t="s">
        <v>6151</v>
      </c>
      <c r="L1271" s="412" t="s">
        <v>6152</v>
      </c>
      <c r="M1271" s="413"/>
      <c r="N1271" s="414" t="s">
        <v>71</v>
      </c>
      <c r="O1271" s="415" t="s">
        <v>466</v>
      </c>
      <c r="P1271" s="416" t="s">
        <v>2814</v>
      </c>
      <c r="Q1271" s="208"/>
      <c r="R1271" s="272"/>
      <c r="S1271" s="417" t="s">
        <v>6153</v>
      </c>
      <c r="T1271" s="425" t="s">
        <v>2736</v>
      </c>
      <c r="U1271" s="415"/>
      <c r="V1271" s="211"/>
      <c r="W1271" s="418">
        <v>45726.395891203705</v>
      </c>
      <c r="X1271" s="419"/>
      <c r="Y1271" s="419" t="str">
        <f t="shared" ca="1" si="15"/>
        <v>0 วัน 0 ชั่วโมง</v>
      </c>
      <c r="Z1271" s="420"/>
      <c r="AA1271" s="211"/>
      <c r="AB1271" s="420"/>
    </row>
    <row r="1272" spans="1:28" ht="22.5" customHeight="1">
      <c r="A1272" s="403" t="s">
        <v>6154</v>
      </c>
      <c r="B1272" s="403"/>
      <c r="C1272" s="404" t="s">
        <v>51</v>
      </c>
      <c r="D1272" s="405">
        <v>45726.548043981478</v>
      </c>
      <c r="E1272" s="406" t="str">
        <f t="shared" si="14"/>
        <v>TRU001269</v>
      </c>
      <c r="F1272" s="407" t="b">
        <v>1</v>
      </c>
      <c r="G1272" s="426" t="s">
        <v>2736</v>
      </c>
      <c r="H1272" s="409"/>
      <c r="I1272" s="410"/>
      <c r="J1272" s="411"/>
      <c r="K1272" s="408" t="s">
        <v>6155</v>
      </c>
      <c r="L1272" s="412"/>
      <c r="M1272" s="413"/>
      <c r="N1272" s="414" t="s">
        <v>71</v>
      </c>
      <c r="O1272" s="415" t="s">
        <v>144</v>
      </c>
      <c r="P1272" s="416" t="s">
        <v>2814</v>
      </c>
      <c r="Q1272" s="208"/>
      <c r="R1272" s="272"/>
      <c r="S1272" s="417"/>
      <c r="T1272" s="417"/>
      <c r="U1272" s="415"/>
      <c r="V1272" s="211"/>
      <c r="W1272" s="418">
        <v>45726.548043981478</v>
      </c>
      <c r="X1272" s="419"/>
      <c r="Y1272" s="419" t="str">
        <f t="shared" ca="1" si="15"/>
        <v>0 วัน 0 ชั่วโมง</v>
      </c>
      <c r="Z1272" s="420"/>
      <c r="AA1272" s="211"/>
      <c r="AB1272" s="420"/>
    </row>
    <row r="1273" spans="1:28" ht="22.5" customHeight="1">
      <c r="A1273" s="403" t="s">
        <v>6156</v>
      </c>
      <c r="B1273" s="403"/>
      <c r="C1273" s="404" t="s">
        <v>51</v>
      </c>
      <c r="D1273" s="405">
        <v>45726.55232638889</v>
      </c>
      <c r="E1273" s="406" t="str">
        <f t="shared" si="14"/>
        <v>ADI001270</v>
      </c>
      <c r="F1273" s="407" t="s">
        <v>846</v>
      </c>
      <c r="G1273" s="408" t="s">
        <v>6157</v>
      </c>
      <c r="H1273" s="409"/>
      <c r="I1273" s="410"/>
      <c r="J1273" s="411"/>
      <c r="K1273" s="408" t="s">
        <v>6158</v>
      </c>
      <c r="L1273" s="412" t="s">
        <v>6159</v>
      </c>
      <c r="M1273" s="413"/>
      <c r="N1273" s="414" t="s">
        <v>67</v>
      </c>
      <c r="O1273" s="415" t="s">
        <v>144</v>
      </c>
      <c r="P1273" s="416"/>
      <c r="Q1273" s="208"/>
      <c r="R1273" s="272"/>
      <c r="S1273" s="417" t="s">
        <v>6160</v>
      </c>
      <c r="T1273" s="417" t="s">
        <v>302</v>
      </c>
      <c r="U1273" s="415"/>
      <c r="V1273" s="211"/>
      <c r="W1273" s="418">
        <v>45726.55232638889</v>
      </c>
      <c r="X1273" s="419"/>
      <c r="Y1273" s="419" t="str">
        <f t="shared" ca="1" si="15"/>
        <v>0 วัน 0 ชั่วโมง</v>
      </c>
      <c r="Z1273" s="420"/>
      <c r="AA1273" s="211"/>
      <c r="AB1273" s="420"/>
    </row>
    <row r="1274" spans="1:28" ht="22.5" customHeight="1">
      <c r="A1274" s="403" t="s">
        <v>6161</v>
      </c>
      <c r="B1274" s="403"/>
      <c r="C1274" s="404" t="s">
        <v>51</v>
      </c>
      <c r="D1274" s="405">
        <v>45727.404085648152</v>
      </c>
      <c r="E1274" s="406" t="str">
        <f t="shared" si="14"/>
        <v>BMN001271</v>
      </c>
      <c r="F1274" s="407" t="s">
        <v>112</v>
      </c>
      <c r="G1274" s="408" t="s">
        <v>4464</v>
      </c>
      <c r="H1274" s="409"/>
      <c r="I1274" s="410"/>
      <c r="J1274" s="411"/>
      <c r="K1274" s="408" t="s">
        <v>6162</v>
      </c>
      <c r="L1274" s="412" t="s">
        <v>6163</v>
      </c>
      <c r="M1274" s="413"/>
      <c r="N1274" s="414" t="s">
        <v>57</v>
      </c>
      <c r="O1274" s="415" t="s">
        <v>144</v>
      </c>
      <c r="P1274" s="416" t="s">
        <v>156</v>
      </c>
      <c r="Q1274" s="208"/>
      <c r="R1274" s="272"/>
      <c r="S1274" s="417" t="s">
        <v>6164</v>
      </c>
      <c r="T1274" s="417" t="s">
        <v>1233</v>
      </c>
      <c r="U1274" s="415"/>
      <c r="V1274" s="211" t="s">
        <v>6165</v>
      </c>
      <c r="W1274" s="418">
        <v>45727.404085648152</v>
      </c>
      <c r="X1274" s="419"/>
      <c r="Y1274" s="419" t="str">
        <f t="shared" ca="1" si="15"/>
        <v>0 วัน 0 ชั่วโมง</v>
      </c>
      <c r="Z1274" s="420"/>
      <c r="AA1274" s="211"/>
      <c r="AB1274" s="420"/>
    </row>
    <row r="1275" spans="1:28" ht="22.5" customHeight="1">
      <c r="A1275" s="403" t="s">
        <v>6166</v>
      </c>
      <c r="B1275" s="403"/>
      <c r="C1275" s="404" t="s">
        <v>51</v>
      </c>
      <c r="D1275" s="405">
        <v>45727.603831018518</v>
      </c>
      <c r="E1275" s="406" t="str">
        <f t="shared" si="14"/>
        <v>BMN001272</v>
      </c>
      <c r="F1275" s="407" t="s">
        <v>112</v>
      </c>
      <c r="G1275" s="408" t="s">
        <v>6167</v>
      </c>
      <c r="H1275" s="409"/>
      <c r="I1275" s="410"/>
      <c r="J1275" s="411"/>
      <c r="K1275" s="408" t="s">
        <v>6168</v>
      </c>
      <c r="L1275" s="412" t="s">
        <v>6169</v>
      </c>
      <c r="M1275" s="413"/>
      <c r="N1275" s="414" t="s">
        <v>57</v>
      </c>
      <c r="O1275" s="415" t="s">
        <v>144</v>
      </c>
      <c r="P1275" s="416"/>
      <c r="Q1275" s="208"/>
      <c r="R1275" s="272"/>
      <c r="S1275" s="417" t="s">
        <v>6170</v>
      </c>
      <c r="T1275" s="417" t="s">
        <v>302</v>
      </c>
      <c r="U1275" s="415"/>
      <c r="V1275" s="211" t="s">
        <v>6171</v>
      </c>
      <c r="W1275" s="418">
        <v>45727.603831018518</v>
      </c>
      <c r="X1275" s="419"/>
      <c r="Y1275" s="419" t="str">
        <f t="shared" ca="1" si="15"/>
        <v>0 วัน 0 ชั่วโมง</v>
      </c>
      <c r="Z1275" s="420"/>
      <c r="AA1275" s="211"/>
      <c r="AB1275" s="420"/>
    </row>
    <row r="1276" spans="1:28" ht="22.5" customHeight="1">
      <c r="A1276" s="403" t="s">
        <v>6172</v>
      </c>
      <c r="B1276" s="403"/>
      <c r="C1276" s="404" t="s">
        <v>51</v>
      </c>
      <c r="D1276" s="405">
        <v>45727.689386574071</v>
      </c>
      <c r="E1276" s="406" t="str">
        <f t="shared" si="14"/>
        <v>EVE001273</v>
      </c>
      <c r="F1276" s="407" t="s">
        <v>299</v>
      </c>
      <c r="G1276" s="408" t="s">
        <v>3844</v>
      </c>
      <c r="H1276" s="409"/>
      <c r="I1276" s="410"/>
      <c r="J1276" s="411"/>
      <c r="K1276" s="408" t="s">
        <v>5412</v>
      </c>
      <c r="L1276" s="412" t="s">
        <v>6173</v>
      </c>
      <c r="M1276" s="413"/>
      <c r="N1276" s="414" t="s">
        <v>57</v>
      </c>
      <c r="O1276" s="415" t="s">
        <v>144</v>
      </c>
      <c r="P1276" s="416"/>
      <c r="Q1276" s="208"/>
      <c r="R1276" s="272"/>
      <c r="S1276" s="417" t="s">
        <v>6174</v>
      </c>
      <c r="T1276" s="417" t="s">
        <v>302</v>
      </c>
      <c r="U1276" s="415"/>
      <c r="V1276" s="211" t="s">
        <v>6175</v>
      </c>
      <c r="W1276" s="418">
        <v>45727.689386574071</v>
      </c>
      <c r="X1276" s="419"/>
      <c r="Y1276" s="419" t="str">
        <f t="shared" ca="1" si="15"/>
        <v>0 วัน 0 ชั่วโมง</v>
      </c>
      <c r="Z1276" s="420"/>
      <c r="AA1276" s="211" t="s">
        <v>6176</v>
      </c>
      <c r="AB1276" s="420"/>
    </row>
    <row r="1277" spans="1:28" ht="22.5" customHeight="1">
      <c r="A1277" s="403" t="s">
        <v>6177</v>
      </c>
      <c r="B1277" s="403"/>
      <c r="C1277" s="404" t="s">
        <v>51</v>
      </c>
      <c r="D1277" s="405">
        <v>45728.358402777776</v>
      </c>
      <c r="E1277" s="406" t="str">
        <f t="shared" si="14"/>
        <v>BMN001274</v>
      </c>
      <c r="F1277" s="407" t="s">
        <v>112</v>
      </c>
      <c r="G1277" s="408" t="s">
        <v>6178</v>
      </c>
      <c r="H1277" s="409"/>
      <c r="I1277" s="410"/>
      <c r="J1277" s="411"/>
      <c r="K1277" s="408" t="s">
        <v>6179</v>
      </c>
      <c r="L1277" s="412" t="s">
        <v>6180</v>
      </c>
      <c r="M1277" s="413"/>
      <c r="N1277" s="414" t="s">
        <v>57</v>
      </c>
      <c r="O1277" s="415" t="s">
        <v>144</v>
      </c>
      <c r="P1277" s="416"/>
      <c r="Q1277" s="208"/>
      <c r="R1277" s="272"/>
      <c r="S1277" s="417" t="s">
        <v>6181</v>
      </c>
      <c r="T1277" s="425" t="s">
        <v>2736</v>
      </c>
      <c r="U1277" s="415"/>
      <c r="V1277" s="211" t="s">
        <v>6182</v>
      </c>
      <c r="W1277" s="418">
        <v>45728.358402777776</v>
      </c>
      <c r="X1277" s="419"/>
      <c r="Y1277" s="419" t="str">
        <f t="shared" ca="1" si="15"/>
        <v>0 วัน 0 ชั่วโมง</v>
      </c>
      <c r="Z1277" s="420"/>
      <c r="AA1277" s="211"/>
      <c r="AB1277" s="420"/>
    </row>
    <row r="1278" spans="1:28" ht="22.5" customHeight="1">
      <c r="A1278" s="403" t="s">
        <v>6183</v>
      </c>
      <c r="B1278" s="403"/>
      <c r="C1278" s="404" t="s">
        <v>51</v>
      </c>
      <c r="D1278" s="405">
        <v>45728.401898148149</v>
      </c>
      <c r="E1278" s="406" t="str">
        <f t="shared" si="14"/>
        <v>PUM001275</v>
      </c>
      <c r="F1278" s="407" t="s">
        <v>1006</v>
      </c>
      <c r="G1278" s="408" t="s">
        <v>82</v>
      </c>
      <c r="H1278" s="409"/>
      <c r="I1278" s="410"/>
      <c r="J1278" s="411"/>
      <c r="K1278" s="408" t="s">
        <v>4506</v>
      </c>
      <c r="L1278" s="412" t="s">
        <v>6184</v>
      </c>
      <c r="M1278" s="413"/>
      <c r="N1278" s="414" t="s">
        <v>71</v>
      </c>
      <c r="O1278" s="415" t="s">
        <v>144</v>
      </c>
      <c r="P1278" s="416" t="s">
        <v>2814</v>
      </c>
      <c r="Q1278" s="208"/>
      <c r="R1278" s="272"/>
      <c r="S1278" s="417" t="s">
        <v>2950</v>
      </c>
      <c r="T1278" s="417" t="s">
        <v>302</v>
      </c>
      <c r="U1278" s="415"/>
      <c r="V1278" s="211"/>
      <c r="W1278" s="418">
        <v>45728.401898148149</v>
      </c>
      <c r="X1278" s="419"/>
      <c r="Y1278" s="419" t="str">
        <f t="shared" ca="1" si="15"/>
        <v>0 วัน 0 ชั่วโมง</v>
      </c>
      <c r="Z1278" s="420"/>
      <c r="AA1278" s="211"/>
      <c r="AB1278" s="420"/>
    </row>
    <row r="1279" spans="1:28" ht="22.5" customHeight="1">
      <c r="A1279" s="403" t="s">
        <v>6185</v>
      </c>
      <c r="B1279" s="403"/>
      <c r="C1279" s="404"/>
      <c r="D1279" s="405">
        <v>45728.44222222222</v>
      </c>
      <c r="E1279" s="406" t="str">
        <f t="shared" si="14"/>
        <v>LAB001276</v>
      </c>
      <c r="F1279" s="407" t="s">
        <v>462</v>
      </c>
      <c r="G1279" s="408" t="s">
        <v>6186</v>
      </c>
      <c r="H1279" s="409"/>
      <c r="I1279" s="410"/>
      <c r="J1279" s="411"/>
      <c r="K1279" s="408" t="s">
        <v>6187</v>
      </c>
      <c r="L1279" s="412" t="s">
        <v>6188</v>
      </c>
      <c r="M1279" s="413"/>
      <c r="N1279" s="414" t="s">
        <v>57</v>
      </c>
      <c r="O1279" s="415" t="s">
        <v>144</v>
      </c>
      <c r="P1279" s="416" t="s">
        <v>6189</v>
      </c>
      <c r="Q1279" s="208"/>
      <c r="R1279" s="272"/>
      <c r="S1279" s="417" t="s">
        <v>6190</v>
      </c>
      <c r="T1279" s="417" t="s">
        <v>302</v>
      </c>
      <c r="U1279" s="415"/>
      <c r="V1279" s="211" t="s">
        <v>6191</v>
      </c>
      <c r="W1279" s="418">
        <v>45728.44222222222</v>
      </c>
      <c r="X1279" s="419"/>
      <c r="Y1279" s="419" t="str">
        <f t="shared" ca="1" si="15"/>
        <v>0 วัน 0 ชั่วโมง</v>
      </c>
      <c r="Z1279" s="420"/>
      <c r="AA1279" s="211"/>
      <c r="AB1279" s="420"/>
    </row>
    <row r="1280" spans="1:28" ht="22.5" customHeight="1">
      <c r="A1280" s="403" t="s">
        <v>6192</v>
      </c>
      <c r="B1280" s="403"/>
      <c r="C1280" s="404" t="s">
        <v>51</v>
      </c>
      <c r="D1280" s="405">
        <v>45728.478587962964</v>
      </c>
      <c r="E1280" s="406" t="str">
        <f t="shared" si="14"/>
        <v>BMN001277</v>
      </c>
      <c r="F1280" s="407" t="s">
        <v>112</v>
      </c>
      <c r="G1280" s="408" t="s">
        <v>2285</v>
      </c>
      <c r="H1280" s="409"/>
      <c r="I1280" s="410"/>
      <c r="J1280" s="411"/>
      <c r="K1280" s="408" t="s">
        <v>6193</v>
      </c>
      <c r="L1280" s="412" t="s">
        <v>6194</v>
      </c>
      <c r="M1280" s="413"/>
      <c r="N1280" s="414" t="s">
        <v>57</v>
      </c>
      <c r="O1280" s="415" t="s">
        <v>144</v>
      </c>
      <c r="P1280" s="416" t="s">
        <v>156</v>
      </c>
      <c r="Q1280" s="208"/>
      <c r="R1280" s="272"/>
      <c r="S1280" s="417" t="s">
        <v>6195</v>
      </c>
      <c r="T1280" s="417" t="s">
        <v>6196</v>
      </c>
      <c r="U1280" s="415"/>
      <c r="V1280" s="211" t="s">
        <v>6197</v>
      </c>
      <c r="W1280" s="418">
        <v>45728.478587962964</v>
      </c>
      <c r="X1280" s="419"/>
      <c r="Y1280" s="419" t="str">
        <f t="shared" ca="1" si="15"/>
        <v>0 วัน 0 ชั่วโมง</v>
      </c>
      <c r="Z1280" s="420"/>
      <c r="AA1280" s="211"/>
      <c r="AB1280" s="420"/>
    </row>
    <row r="1281" spans="1:28" ht="22.5" customHeight="1">
      <c r="A1281" s="403" t="s">
        <v>6198</v>
      </c>
      <c r="B1281" s="403"/>
      <c r="C1281" s="404"/>
      <c r="D1281" s="405">
        <v>45728.614525462966</v>
      </c>
      <c r="E1281" s="406" t="str">
        <f t="shared" si="14"/>
        <v>AME001278</v>
      </c>
      <c r="F1281" s="407" t="s">
        <v>63</v>
      </c>
      <c r="G1281" s="408" t="s">
        <v>2361</v>
      </c>
      <c r="H1281" s="409"/>
      <c r="I1281" s="410"/>
      <c r="J1281" s="411"/>
      <c r="K1281" s="408" t="s">
        <v>6199</v>
      </c>
      <c r="L1281" s="412"/>
      <c r="M1281" s="413"/>
      <c r="N1281" s="414" t="s">
        <v>71</v>
      </c>
      <c r="O1281" s="415" t="s">
        <v>144</v>
      </c>
      <c r="P1281" s="416" t="s">
        <v>2814</v>
      </c>
      <c r="Q1281" s="208"/>
      <c r="R1281" s="272"/>
      <c r="S1281" s="417"/>
      <c r="T1281" s="417"/>
      <c r="U1281" s="415"/>
      <c r="V1281" s="211"/>
      <c r="W1281" s="418">
        <v>45728.614525462966</v>
      </c>
      <c r="X1281" s="419"/>
      <c r="Y1281" s="419" t="str">
        <f t="shared" ca="1" si="15"/>
        <v>0 วัน 0 ชั่วโมง</v>
      </c>
      <c r="Z1281" s="420"/>
      <c r="AA1281" s="211"/>
      <c r="AB1281" s="420"/>
    </row>
    <row r="1282" spans="1:28" ht="22.5" customHeight="1">
      <c r="A1282" s="403" t="s">
        <v>6200</v>
      </c>
      <c r="B1282" s="403"/>
      <c r="C1282" s="404" t="s">
        <v>51</v>
      </c>
      <c r="D1282" s="405">
        <v>45728.615868055553</v>
      </c>
      <c r="E1282" s="406" t="str">
        <f t="shared" si="14"/>
        <v>AME001279</v>
      </c>
      <c r="F1282" s="407" t="s">
        <v>63</v>
      </c>
      <c r="G1282" s="408" t="s">
        <v>1678</v>
      </c>
      <c r="H1282" s="409"/>
      <c r="I1282" s="410"/>
      <c r="J1282" s="411"/>
      <c r="K1282" s="408" t="s">
        <v>6201</v>
      </c>
      <c r="L1282" s="412"/>
      <c r="M1282" s="413"/>
      <c r="N1282" s="414" t="s">
        <v>71</v>
      </c>
      <c r="O1282" s="415" t="s">
        <v>144</v>
      </c>
      <c r="P1282" s="416" t="s">
        <v>2814</v>
      </c>
      <c r="Q1282" s="208"/>
      <c r="R1282" s="272"/>
      <c r="S1282" s="417"/>
      <c r="T1282" s="417"/>
      <c r="U1282" s="415"/>
      <c r="V1282" s="211"/>
      <c r="W1282" s="418">
        <v>45728.615868055553</v>
      </c>
      <c r="X1282" s="419"/>
      <c r="Y1282" s="419" t="str">
        <f t="shared" ca="1" si="15"/>
        <v>0 วัน 0 ชั่วโมง</v>
      </c>
      <c r="Z1282" s="420"/>
      <c r="AA1282" s="211"/>
      <c r="AB1282" s="420"/>
    </row>
    <row r="1283" spans="1:28" ht="22.5" customHeight="1">
      <c r="A1283" s="403" t="s">
        <v>6202</v>
      </c>
      <c r="B1283" s="403"/>
      <c r="C1283" s="404"/>
      <c r="D1283" s="405">
        <v>45728.617094907408</v>
      </c>
      <c r="E1283" s="406" t="str">
        <f t="shared" si="14"/>
        <v>AME001280</v>
      </c>
      <c r="F1283" s="407" t="s">
        <v>63</v>
      </c>
      <c r="G1283" s="408" t="s">
        <v>1323</v>
      </c>
      <c r="H1283" s="409"/>
      <c r="I1283" s="410"/>
      <c r="J1283" s="411"/>
      <c r="K1283" s="408" t="s">
        <v>6203</v>
      </c>
      <c r="L1283" s="412"/>
      <c r="M1283" s="413"/>
      <c r="N1283" s="414" t="s">
        <v>71</v>
      </c>
      <c r="O1283" s="415" t="s">
        <v>144</v>
      </c>
      <c r="P1283" s="416" t="s">
        <v>2814</v>
      </c>
      <c r="Q1283" s="208"/>
      <c r="R1283" s="272"/>
      <c r="S1283" s="417"/>
      <c r="T1283" s="417"/>
      <c r="U1283" s="415"/>
      <c r="V1283" s="211"/>
      <c r="W1283" s="418">
        <v>45728.617094907408</v>
      </c>
      <c r="X1283" s="419"/>
      <c r="Y1283" s="419" t="str">
        <f t="shared" ca="1" si="15"/>
        <v>0 วัน 0 ชั่วโมง</v>
      </c>
      <c r="Z1283" s="420"/>
      <c r="AA1283" s="211"/>
      <c r="AB1283" s="420"/>
    </row>
    <row r="1284" spans="1:28" ht="22.5" customHeight="1">
      <c r="A1284" s="403" t="s">
        <v>6204</v>
      </c>
      <c r="B1284" s="403"/>
      <c r="C1284" s="404"/>
      <c r="D1284" s="405">
        <v>45728.631620370368</v>
      </c>
      <c r="E1284" s="406" t="str">
        <f t="shared" si="14"/>
        <v>AME001281</v>
      </c>
      <c r="F1284" s="407" t="s">
        <v>63</v>
      </c>
      <c r="G1284" s="408" t="s">
        <v>64</v>
      </c>
      <c r="H1284" s="409"/>
      <c r="I1284" s="410"/>
      <c r="J1284" s="411"/>
      <c r="K1284" s="408" t="s">
        <v>6205</v>
      </c>
      <c r="L1284" s="412"/>
      <c r="M1284" s="413"/>
      <c r="N1284" s="414" t="s">
        <v>71</v>
      </c>
      <c r="O1284" s="415" t="s">
        <v>144</v>
      </c>
      <c r="P1284" s="416" t="s">
        <v>2814</v>
      </c>
      <c r="Q1284" s="208"/>
      <c r="R1284" s="272"/>
      <c r="S1284" s="417"/>
      <c r="T1284" s="417"/>
      <c r="U1284" s="415"/>
      <c r="V1284" s="211"/>
      <c r="W1284" s="418">
        <v>45728.631620370368</v>
      </c>
      <c r="X1284" s="419"/>
      <c r="Y1284" s="419" t="str">
        <f t="shared" ca="1" si="15"/>
        <v>0 วัน 0 ชั่วโมง</v>
      </c>
      <c r="Z1284" s="420"/>
      <c r="AA1284" s="211"/>
      <c r="AB1284" s="420"/>
    </row>
    <row r="1285" spans="1:28" ht="22.5" customHeight="1">
      <c r="A1285" s="403" t="s">
        <v>6206</v>
      </c>
      <c r="B1285" s="403"/>
      <c r="C1285" s="404"/>
      <c r="D1285" s="405">
        <v>45728.633020833331</v>
      </c>
      <c r="E1285" s="406" t="str">
        <f t="shared" si="14"/>
        <v>AME001282</v>
      </c>
      <c r="F1285" s="407" t="s">
        <v>63</v>
      </c>
      <c r="G1285" s="408" t="s">
        <v>82</v>
      </c>
      <c r="H1285" s="409"/>
      <c r="I1285" s="410"/>
      <c r="J1285" s="411"/>
      <c r="K1285" s="408" t="s">
        <v>6207</v>
      </c>
      <c r="L1285" s="412"/>
      <c r="M1285" s="413"/>
      <c r="N1285" s="414" t="s">
        <v>71</v>
      </c>
      <c r="O1285" s="415" t="s">
        <v>144</v>
      </c>
      <c r="P1285" s="416" t="s">
        <v>2814</v>
      </c>
      <c r="Q1285" s="208"/>
      <c r="R1285" s="272"/>
      <c r="S1285" s="417"/>
      <c r="T1285" s="417"/>
      <c r="U1285" s="415"/>
      <c r="V1285" s="211"/>
      <c r="W1285" s="418">
        <v>45728.633020833331</v>
      </c>
      <c r="X1285" s="419"/>
      <c r="Y1285" s="419" t="str">
        <f t="shared" ca="1" si="15"/>
        <v>0 วัน 0 ชั่วโมง</v>
      </c>
      <c r="Z1285" s="420"/>
      <c r="AA1285" s="211"/>
      <c r="AB1285" s="420"/>
    </row>
    <row r="1286" spans="1:28" ht="22.5" customHeight="1">
      <c r="A1286" s="403" t="s">
        <v>6208</v>
      </c>
      <c r="B1286" s="403"/>
      <c r="C1286" s="404" t="s">
        <v>51</v>
      </c>
      <c r="D1286" s="405">
        <v>45728.661122685182</v>
      </c>
      <c r="E1286" s="406" t="str">
        <f t="shared" si="14"/>
        <v>โรง001283</v>
      </c>
      <c r="F1286" s="407" t="s">
        <v>1123</v>
      </c>
      <c r="G1286" s="426" t="s">
        <v>2736</v>
      </c>
      <c r="H1286" s="409"/>
      <c r="I1286" s="410"/>
      <c r="J1286" s="411"/>
      <c r="K1286" s="408" t="s">
        <v>3714</v>
      </c>
      <c r="L1286" s="412" t="s">
        <v>6209</v>
      </c>
      <c r="M1286" s="413"/>
      <c r="N1286" s="414" t="s">
        <v>57</v>
      </c>
      <c r="O1286" s="415" t="s">
        <v>144</v>
      </c>
      <c r="P1286" s="416"/>
      <c r="Q1286" s="208"/>
      <c r="R1286" s="272"/>
      <c r="S1286" s="417"/>
      <c r="T1286" s="417"/>
      <c r="U1286" s="415"/>
      <c r="V1286" s="211"/>
      <c r="W1286" s="418">
        <v>45728.661122685182</v>
      </c>
      <c r="X1286" s="419"/>
      <c r="Y1286" s="419" t="str">
        <f t="shared" ca="1" si="15"/>
        <v>0 วัน 0 ชั่วโมง</v>
      </c>
      <c r="Z1286" s="420"/>
      <c r="AA1286" s="211"/>
      <c r="AB1286" s="420"/>
    </row>
    <row r="1287" spans="1:28" ht="22.5" customHeight="1">
      <c r="A1287" s="403" t="s">
        <v>6210</v>
      </c>
      <c r="B1287" s="403"/>
      <c r="C1287" s="404" t="s">
        <v>51</v>
      </c>
      <c r="D1287" s="405">
        <v>45728.686018518521</v>
      </c>
      <c r="E1287" s="406" t="str">
        <f t="shared" si="14"/>
        <v>GEN001284</v>
      </c>
      <c r="F1287" s="407" t="s">
        <v>919</v>
      </c>
      <c r="G1287" s="408" t="s">
        <v>6211</v>
      </c>
      <c r="H1287" s="409"/>
      <c r="I1287" s="410"/>
      <c r="J1287" s="411"/>
      <c r="K1287" s="408" t="s">
        <v>6212</v>
      </c>
      <c r="L1287" s="412"/>
      <c r="M1287" s="413"/>
      <c r="N1287" s="414" t="s">
        <v>5140</v>
      </c>
      <c r="O1287" s="415" t="s">
        <v>144</v>
      </c>
      <c r="P1287" s="416"/>
      <c r="Q1287" s="208"/>
      <c r="R1287" s="272"/>
      <c r="S1287" s="417"/>
      <c r="T1287" s="417"/>
      <c r="U1287" s="415"/>
      <c r="V1287" s="211"/>
      <c r="W1287" s="418">
        <v>45728.686018518521</v>
      </c>
      <c r="X1287" s="419"/>
      <c r="Y1287" s="419" t="str">
        <f t="shared" ca="1" si="15"/>
        <v>0 วัน 0 ชั่วโมง</v>
      </c>
      <c r="Z1287" s="420"/>
      <c r="AA1287" s="211"/>
      <c r="AB1287" s="420"/>
    </row>
    <row r="1288" spans="1:28" ht="22.5" customHeight="1">
      <c r="A1288" s="403" t="s">
        <v>6213</v>
      </c>
      <c r="B1288" s="403"/>
      <c r="C1288" s="404" t="s">
        <v>51</v>
      </c>
      <c r="D1288" s="405">
        <v>45729.342060185183</v>
      </c>
      <c r="E1288" s="406" t="str">
        <f t="shared" si="14"/>
        <v>AIT001285</v>
      </c>
      <c r="F1288" s="407" t="s">
        <v>852</v>
      </c>
      <c r="G1288" s="426" t="s">
        <v>2736</v>
      </c>
      <c r="H1288" s="409"/>
      <c r="I1288" s="410"/>
      <c r="J1288" s="411"/>
      <c r="K1288" s="408" t="s">
        <v>6214</v>
      </c>
      <c r="L1288" s="412"/>
      <c r="M1288" s="413"/>
      <c r="N1288" s="414" t="s">
        <v>57</v>
      </c>
      <c r="O1288" s="415" t="s">
        <v>144</v>
      </c>
      <c r="P1288" s="416" t="s">
        <v>201</v>
      </c>
      <c r="Q1288" s="208"/>
      <c r="R1288" s="272"/>
      <c r="S1288" s="417" t="s">
        <v>6215</v>
      </c>
      <c r="T1288" s="417" t="s">
        <v>3026</v>
      </c>
      <c r="U1288" s="415"/>
      <c r="V1288" s="211" t="s">
        <v>6216</v>
      </c>
      <c r="W1288" s="418">
        <v>45729.342060185183</v>
      </c>
      <c r="X1288" s="419"/>
      <c r="Y1288" s="419" t="str">
        <f t="shared" ca="1" si="15"/>
        <v>0 วัน 0 ชั่วโมง</v>
      </c>
      <c r="Z1288" s="420"/>
      <c r="AA1288" s="211"/>
      <c r="AB1288" s="420"/>
    </row>
    <row r="1289" spans="1:28" ht="22.5" customHeight="1">
      <c r="A1289" s="403" t="s">
        <v>6217</v>
      </c>
      <c r="B1289" s="403"/>
      <c r="C1289" s="404" t="s">
        <v>51</v>
      </c>
      <c r="D1289" s="405">
        <v>45729.347094907411</v>
      </c>
      <c r="E1289" s="406" t="str">
        <f t="shared" si="14"/>
        <v>DIO001286</v>
      </c>
      <c r="F1289" s="407" t="s">
        <v>904</v>
      </c>
      <c r="G1289" s="408" t="s">
        <v>3510</v>
      </c>
      <c r="H1289" s="409"/>
      <c r="I1289" s="410"/>
      <c r="J1289" s="411"/>
      <c r="K1289" s="408" t="s">
        <v>6218</v>
      </c>
      <c r="L1289" s="412" t="s">
        <v>6219</v>
      </c>
      <c r="M1289" s="413"/>
      <c r="N1289" s="414" t="s">
        <v>57</v>
      </c>
      <c r="O1289" s="415" t="s">
        <v>144</v>
      </c>
      <c r="P1289" s="416"/>
      <c r="Q1289" s="208"/>
      <c r="R1289" s="272"/>
      <c r="S1289" s="417" t="s">
        <v>6220</v>
      </c>
      <c r="T1289" s="417" t="s">
        <v>3026</v>
      </c>
      <c r="U1289" s="415"/>
      <c r="V1289" s="211" t="s">
        <v>6221</v>
      </c>
      <c r="W1289" s="418">
        <v>45729.347094907411</v>
      </c>
      <c r="X1289" s="419"/>
      <c r="Y1289" s="419" t="str">
        <f t="shared" ca="1" si="15"/>
        <v>0 วัน 0 ชั่วโมง</v>
      </c>
      <c r="Z1289" s="420"/>
      <c r="AA1289" s="211" t="s">
        <v>6222</v>
      </c>
      <c r="AB1289" s="420"/>
    </row>
    <row r="1290" spans="1:28" ht="22.5" customHeight="1">
      <c r="A1290" s="403" t="s">
        <v>6223</v>
      </c>
      <c r="B1290" s="403"/>
      <c r="C1290" s="404" t="s">
        <v>51</v>
      </c>
      <c r="D1290" s="405">
        <v>45729.48704861111</v>
      </c>
      <c r="E1290" s="406" t="str">
        <f t="shared" si="14"/>
        <v>TRU001287</v>
      </c>
      <c r="F1290" s="407" t="b">
        <v>1</v>
      </c>
      <c r="G1290" s="408" t="s">
        <v>313</v>
      </c>
      <c r="H1290" s="409"/>
      <c r="I1290" s="410"/>
      <c r="J1290" s="411"/>
      <c r="K1290" s="408" t="s">
        <v>3714</v>
      </c>
      <c r="L1290" s="412" t="s">
        <v>6224</v>
      </c>
      <c r="M1290" s="413"/>
      <c r="N1290" s="414" t="s">
        <v>57</v>
      </c>
      <c r="O1290" s="415" t="s">
        <v>144</v>
      </c>
      <c r="P1290" s="416"/>
      <c r="Q1290" s="208"/>
      <c r="R1290" s="272"/>
      <c r="S1290" s="417" t="s">
        <v>6225</v>
      </c>
      <c r="T1290" s="425" t="s">
        <v>2736</v>
      </c>
      <c r="U1290" s="415"/>
      <c r="V1290" s="211"/>
      <c r="W1290" s="418">
        <v>45729.48704861111</v>
      </c>
      <c r="X1290" s="419"/>
      <c r="Y1290" s="419" t="str">
        <f t="shared" ca="1" si="15"/>
        <v>0 วัน 0 ชั่วโมง</v>
      </c>
      <c r="Z1290" s="420"/>
      <c r="AA1290" s="211"/>
      <c r="AB1290" s="420"/>
    </row>
    <row r="1291" spans="1:28" ht="22.5" customHeight="1">
      <c r="A1291" s="403" t="s">
        <v>6226</v>
      </c>
      <c r="B1291" s="403"/>
      <c r="C1291" s="404"/>
      <c r="D1291" s="405">
        <v>45729.496574074074</v>
      </c>
      <c r="E1291" s="406" t="str">
        <f t="shared" si="14"/>
        <v>PUM001288</v>
      </c>
      <c r="F1291" s="407" t="s">
        <v>1006</v>
      </c>
      <c r="G1291" s="408" t="s">
        <v>82</v>
      </c>
      <c r="H1291" s="409"/>
      <c r="I1291" s="410"/>
      <c r="J1291" s="411"/>
      <c r="K1291" s="408" t="s">
        <v>6227</v>
      </c>
      <c r="L1291" s="412"/>
      <c r="M1291" s="413"/>
      <c r="N1291" s="414" t="s">
        <v>71</v>
      </c>
      <c r="O1291" s="415" t="s">
        <v>144</v>
      </c>
      <c r="P1291" s="416" t="s">
        <v>4258</v>
      </c>
      <c r="Q1291" s="208"/>
      <c r="R1291" s="272"/>
      <c r="S1291" s="417" t="s">
        <v>6228</v>
      </c>
      <c r="T1291" s="417" t="s">
        <v>302</v>
      </c>
      <c r="U1291" s="415"/>
      <c r="V1291" s="211"/>
      <c r="W1291" s="418">
        <v>45729.496574074074</v>
      </c>
      <c r="X1291" s="419"/>
      <c r="Y1291" s="419" t="str">
        <f t="shared" ca="1" si="15"/>
        <v>0 วัน 0 ชั่วโมง</v>
      </c>
      <c r="Z1291" s="420"/>
      <c r="AA1291" s="211"/>
      <c r="AB1291" s="420"/>
    </row>
    <row r="1292" spans="1:28" ht="22.5" customHeight="1">
      <c r="A1292" s="403" t="s">
        <v>6229</v>
      </c>
      <c r="B1292" s="403"/>
      <c r="C1292" s="404" t="s">
        <v>51</v>
      </c>
      <c r="D1292" s="405">
        <v>45729.550949074073</v>
      </c>
      <c r="E1292" s="406" t="str">
        <f t="shared" si="14"/>
        <v>BMN001289</v>
      </c>
      <c r="F1292" s="407" t="s">
        <v>112</v>
      </c>
      <c r="G1292" s="408" t="s">
        <v>5392</v>
      </c>
      <c r="H1292" s="409"/>
      <c r="I1292" s="410"/>
      <c r="J1292" s="411"/>
      <c r="K1292" s="408" t="s">
        <v>6230</v>
      </c>
      <c r="L1292" s="412" t="s">
        <v>6231</v>
      </c>
      <c r="M1292" s="413"/>
      <c r="N1292" s="414" t="s">
        <v>57</v>
      </c>
      <c r="O1292" s="415" t="s">
        <v>144</v>
      </c>
      <c r="P1292" s="416"/>
      <c r="Q1292" s="208"/>
      <c r="R1292" s="272"/>
      <c r="S1292" s="417" t="s">
        <v>6232</v>
      </c>
      <c r="T1292" s="417" t="s">
        <v>2625</v>
      </c>
      <c r="U1292" s="415"/>
      <c r="V1292" s="211" t="s">
        <v>6233</v>
      </c>
      <c r="W1292" s="418">
        <v>45729.550949074073</v>
      </c>
      <c r="X1292" s="419"/>
      <c r="Y1292" s="419" t="str">
        <f t="shared" ca="1" si="15"/>
        <v>0 วัน 0 ชั่วโมง</v>
      </c>
      <c r="Z1292" s="420"/>
      <c r="AA1292" s="211"/>
      <c r="AB1292" s="420"/>
    </row>
    <row r="1293" spans="1:28" ht="22.5" customHeight="1">
      <c r="A1293" s="403" t="s">
        <v>6234</v>
      </c>
      <c r="B1293" s="403"/>
      <c r="C1293" s="404"/>
      <c r="D1293" s="405">
        <v>45729.584537037037</v>
      </c>
      <c r="E1293" s="406" t="str">
        <f t="shared" si="14"/>
        <v>DIO001290</v>
      </c>
      <c r="F1293" s="407" t="s">
        <v>904</v>
      </c>
      <c r="G1293" s="408" t="s">
        <v>2892</v>
      </c>
      <c r="H1293" s="409"/>
      <c r="I1293" s="410"/>
      <c r="J1293" s="411"/>
      <c r="K1293" s="408" t="s">
        <v>6235</v>
      </c>
      <c r="L1293" s="412" t="s">
        <v>6236</v>
      </c>
      <c r="M1293" s="413"/>
      <c r="N1293" s="414" t="s">
        <v>57</v>
      </c>
      <c r="O1293" s="415" t="s">
        <v>144</v>
      </c>
      <c r="P1293" s="416" t="s">
        <v>196</v>
      </c>
      <c r="Q1293" s="208"/>
      <c r="R1293" s="272"/>
      <c r="S1293" s="417" t="s">
        <v>6237</v>
      </c>
      <c r="T1293" s="417" t="s">
        <v>302</v>
      </c>
      <c r="U1293" s="415"/>
      <c r="V1293" s="211" t="s">
        <v>6238</v>
      </c>
      <c r="W1293" s="418">
        <v>45729.584537037037</v>
      </c>
      <c r="X1293" s="419"/>
      <c r="Y1293" s="419" t="str">
        <f t="shared" ca="1" si="15"/>
        <v>0 วัน 0 ชั่วโมง</v>
      </c>
      <c r="Z1293" s="420"/>
      <c r="AA1293" s="211" t="s">
        <v>6239</v>
      </c>
      <c r="AB1293" s="420"/>
    </row>
    <row r="1294" spans="1:28" ht="22.5" customHeight="1">
      <c r="A1294" s="403" t="s">
        <v>6240</v>
      </c>
      <c r="B1294" s="403"/>
      <c r="C1294" s="404" t="s">
        <v>51</v>
      </c>
      <c r="D1294" s="405">
        <v>45729.600578703707</v>
      </c>
      <c r="E1294" s="406" t="str">
        <f t="shared" si="14"/>
        <v>เมเ001291</v>
      </c>
      <c r="F1294" s="407" t="s">
        <v>1106</v>
      </c>
      <c r="G1294" s="408" t="s">
        <v>5397</v>
      </c>
      <c r="H1294" s="409"/>
      <c r="I1294" s="410"/>
      <c r="J1294" s="411"/>
      <c r="K1294" s="408" t="s">
        <v>6241</v>
      </c>
      <c r="L1294" s="412" t="s">
        <v>6242</v>
      </c>
      <c r="M1294" s="413"/>
      <c r="N1294" s="414" t="s">
        <v>71</v>
      </c>
      <c r="O1294" s="415" t="s">
        <v>144</v>
      </c>
      <c r="P1294" s="416" t="s">
        <v>2814</v>
      </c>
      <c r="Q1294" s="208"/>
      <c r="R1294" s="272"/>
      <c r="S1294" s="417"/>
      <c r="T1294" s="417"/>
      <c r="U1294" s="415"/>
      <c r="V1294" s="211"/>
      <c r="W1294" s="418">
        <v>45729.600578703707</v>
      </c>
      <c r="X1294" s="419"/>
      <c r="Y1294" s="419" t="str">
        <f t="shared" ca="1" si="15"/>
        <v>0 วัน 0 ชั่วโมง</v>
      </c>
      <c r="Z1294" s="420"/>
      <c r="AA1294" s="211"/>
      <c r="AB1294" s="420"/>
    </row>
    <row r="1295" spans="1:28" ht="22.5" customHeight="1">
      <c r="A1295" s="403" t="s">
        <v>6243</v>
      </c>
      <c r="B1295" s="403"/>
      <c r="C1295" s="404" t="s">
        <v>51</v>
      </c>
      <c r="D1295" s="405">
        <v>45729.679594907408</v>
      </c>
      <c r="E1295" s="406" t="str">
        <f t="shared" si="14"/>
        <v>BMN001292</v>
      </c>
      <c r="F1295" s="407" t="s">
        <v>112</v>
      </c>
      <c r="G1295" s="408" t="s">
        <v>6167</v>
      </c>
      <c r="H1295" s="409"/>
      <c r="I1295" s="410"/>
      <c r="J1295" s="411"/>
      <c r="K1295" s="408" t="s">
        <v>6244</v>
      </c>
      <c r="L1295" s="412" t="s">
        <v>6245</v>
      </c>
      <c r="M1295" s="413"/>
      <c r="N1295" s="414" t="s">
        <v>57</v>
      </c>
      <c r="O1295" s="415" t="s">
        <v>466</v>
      </c>
      <c r="P1295" s="416"/>
      <c r="Q1295" s="208"/>
      <c r="R1295" s="272"/>
      <c r="S1295" s="417" t="s">
        <v>6246</v>
      </c>
      <c r="T1295" s="417" t="s">
        <v>3026</v>
      </c>
      <c r="U1295" s="415"/>
      <c r="V1295" s="211"/>
      <c r="W1295" s="418">
        <v>45729.679594907408</v>
      </c>
      <c r="X1295" s="419"/>
      <c r="Y1295" s="419" t="str">
        <f t="shared" ca="1" si="15"/>
        <v>0 วัน 0 ชั่วโมง</v>
      </c>
      <c r="Z1295" s="420"/>
      <c r="AA1295" s="211"/>
      <c r="AB1295" s="420"/>
    </row>
    <row r="1296" spans="1:28" ht="22.5" customHeight="1">
      <c r="A1296" s="403" t="s">
        <v>6247</v>
      </c>
      <c r="B1296" s="403"/>
      <c r="C1296" s="404" t="s">
        <v>51</v>
      </c>
      <c r="D1296" s="405">
        <v>45729.72148148148</v>
      </c>
      <c r="E1296" s="406" t="str">
        <f t="shared" si="14"/>
        <v>ห้า001293</v>
      </c>
      <c r="F1296" s="407" t="s">
        <v>1142</v>
      </c>
      <c r="G1296" s="408" t="s">
        <v>538</v>
      </c>
      <c r="H1296" s="409"/>
      <c r="I1296" s="410"/>
      <c r="J1296" s="411"/>
      <c r="K1296" s="408" t="s">
        <v>6248</v>
      </c>
      <c r="L1296" s="412" t="s">
        <v>6249</v>
      </c>
      <c r="M1296" s="413"/>
      <c r="N1296" s="414" t="s">
        <v>57</v>
      </c>
      <c r="O1296" s="415" t="s">
        <v>144</v>
      </c>
      <c r="P1296" s="416"/>
      <c r="Q1296" s="208"/>
      <c r="R1296" s="272"/>
      <c r="S1296" s="417"/>
      <c r="T1296" s="417"/>
      <c r="U1296" s="415"/>
      <c r="V1296" s="211"/>
      <c r="W1296" s="418">
        <v>45729.72148148148</v>
      </c>
      <c r="X1296" s="419"/>
      <c r="Y1296" s="419" t="str">
        <f t="shared" ca="1" si="15"/>
        <v>0 วัน 0 ชั่วโมง</v>
      </c>
      <c r="Z1296" s="420"/>
      <c r="AA1296" s="211" t="s">
        <v>6250</v>
      </c>
      <c r="AB1296" s="420"/>
    </row>
    <row r="1297" spans="1:28" ht="22.5" customHeight="1">
      <c r="A1297" s="403" t="s">
        <v>6251</v>
      </c>
      <c r="B1297" s="403"/>
      <c r="C1297" s="404" t="s">
        <v>51</v>
      </c>
      <c r="D1297" s="405">
        <v>45730.393564814818</v>
      </c>
      <c r="E1297" s="406" t="str">
        <f t="shared" si="14"/>
        <v>BMN001294</v>
      </c>
      <c r="F1297" s="407" t="s">
        <v>112</v>
      </c>
      <c r="G1297" s="408" t="s">
        <v>1392</v>
      </c>
      <c r="H1297" s="409"/>
      <c r="I1297" s="410"/>
      <c r="J1297" s="411"/>
      <c r="K1297" s="408" t="s">
        <v>6252</v>
      </c>
      <c r="L1297" s="412" t="s">
        <v>6253</v>
      </c>
      <c r="M1297" s="413"/>
      <c r="N1297" s="414" t="s">
        <v>71</v>
      </c>
      <c r="O1297" s="415" t="s">
        <v>144</v>
      </c>
      <c r="P1297" s="416" t="s">
        <v>2814</v>
      </c>
      <c r="Q1297" s="208"/>
      <c r="R1297" s="272"/>
      <c r="S1297" s="417"/>
      <c r="T1297" s="417"/>
      <c r="U1297" s="415"/>
      <c r="V1297" s="211"/>
      <c r="W1297" s="418">
        <v>45730.393564814818</v>
      </c>
      <c r="X1297" s="419"/>
      <c r="Y1297" s="419" t="str">
        <f t="shared" ca="1" si="15"/>
        <v>0 วัน 0 ชั่วโมง</v>
      </c>
      <c r="Z1297" s="420"/>
      <c r="AA1297" s="211"/>
      <c r="AB1297" s="420"/>
    </row>
    <row r="1298" spans="1:28" ht="22.5" customHeight="1">
      <c r="A1298" s="403" t="s">
        <v>6254</v>
      </c>
      <c r="B1298" s="403"/>
      <c r="C1298" s="404" t="s">
        <v>51</v>
      </c>
      <c r="D1298" s="405">
        <v>45730.411539351851</v>
      </c>
      <c r="E1298" s="406" t="str">
        <f t="shared" si="14"/>
        <v>PUM001295</v>
      </c>
      <c r="F1298" s="407" t="s">
        <v>1006</v>
      </c>
      <c r="G1298" s="408" t="s">
        <v>82</v>
      </c>
      <c r="H1298" s="409"/>
      <c r="I1298" s="410"/>
      <c r="J1298" s="411"/>
      <c r="K1298" s="408" t="s">
        <v>6255</v>
      </c>
      <c r="L1298" s="412" t="s">
        <v>6256</v>
      </c>
      <c r="M1298" s="413"/>
      <c r="N1298" s="414" t="s">
        <v>71</v>
      </c>
      <c r="O1298" s="415" t="s">
        <v>144</v>
      </c>
      <c r="P1298" s="416" t="s">
        <v>2814</v>
      </c>
      <c r="Q1298" s="208"/>
      <c r="R1298" s="272"/>
      <c r="S1298" s="417" t="s">
        <v>2950</v>
      </c>
      <c r="T1298" s="417" t="s">
        <v>302</v>
      </c>
      <c r="U1298" s="415"/>
      <c r="V1298" s="211"/>
      <c r="W1298" s="418">
        <v>45730.411539351851</v>
      </c>
      <c r="X1298" s="419"/>
      <c r="Y1298" s="419" t="str">
        <f t="shared" ca="1" si="15"/>
        <v>0 วัน 0 ชั่วโมง</v>
      </c>
      <c r="Z1298" s="420"/>
      <c r="AA1298" s="211"/>
      <c r="AB1298" s="420"/>
    </row>
    <row r="1299" spans="1:28" ht="22.5" customHeight="1">
      <c r="A1299" s="403" t="s">
        <v>6257</v>
      </c>
      <c r="B1299" s="403"/>
      <c r="C1299" s="404" t="s">
        <v>51</v>
      </c>
      <c r="D1299" s="405">
        <v>45730.478402777779</v>
      </c>
      <c r="E1299" s="406" t="str">
        <f t="shared" si="14"/>
        <v>TRU001296</v>
      </c>
      <c r="F1299" s="407" t="b">
        <v>1</v>
      </c>
      <c r="G1299" s="408" t="s">
        <v>2993</v>
      </c>
      <c r="H1299" s="409"/>
      <c r="I1299" s="410"/>
      <c r="J1299" s="411"/>
      <c r="K1299" s="408" t="s">
        <v>6258</v>
      </c>
      <c r="L1299" s="412" t="s">
        <v>6259</v>
      </c>
      <c r="M1299" s="413"/>
      <c r="N1299" s="414" t="s">
        <v>71</v>
      </c>
      <c r="O1299" s="415" t="s">
        <v>144</v>
      </c>
      <c r="P1299" s="416" t="s">
        <v>2814</v>
      </c>
      <c r="Q1299" s="208"/>
      <c r="R1299" s="272"/>
      <c r="S1299" s="417"/>
      <c r="T1299" s="417"/>
      <c r="U1299" s="415"/>
      <c r="V1299" s="211"/>
      <c r="W1299" s="418">
        <v>45730.478402777779</v>
      </c>
      <c r="X1299" s="419"/>
      <c r="Y1299" s="419" t="str">
        <f t="shared" ca="1" si="15"/>
        <v>0 วัน 0 ชั่วโมง</v>
      </c>
      <c r="Z1299" s="420"/>
      <c r="AA1299" s="211"/>
      <c r="AB1299" s="420"/>
    </row>
    <row r="1300" spans="1:28" ht="22.5" customHeight="1">
      <c r="A1300" s="403" t="s">
        <v>6260</v>
      </c>
      <c r="B1300" s="403"/>
      <c r="C1300" s="404" t="s">
        <v>51</v>
      </c>
      <c r="D1300" s="405">
        <v>45730.493807870371</v>
      </c>
      <c r="E1300" s="406" t="str">
        <f t="shared" si="14"/>
        <v>DIO001297</v>
      </c>
      <c r="F1300" s="407" t="s">
        <v>904</v>
      </c>
      <c r="G1300" s="408" t="s">
        <v>1255</v>
      </c>
      <c r="H1300" s="409"/>
      <c r="I1300" s="410"/>
      <c r="J1300" s="411"/>
      <c r="K1300" s="408" t="s">
        <v>6261</v>
      </c>
      <c r="L1300" s="412" t="s">
        <v>6262</v>
      </c>
      <c r="M1300" s="413"/>
      <c r="N1300" s="414" t="s">
        <v>57</v>
      </c>
      <c r="O1300" s="415" t="s">
        <v>144</v>
      </c>
      <c r="P1300" s="416" t="s">
        <v>211</v>
      </c>
      <c r="Q1300" s="208"/>
      <c r="R1300" s="272"/>
      <c r="S1300" s="417" t="s">
        <v>6263</v>
      </c>
      <c r="T1300" s="417" t="s">
        <v>6264</v>
      </c>
      <c r="U1300" s="415"/>
      <c r="V1300" s="211"/>
      <c r="W1300" s="418">
        <v>45730.493807870371</v>
      </c>
      <c r="X1300" s="419"/>
      <c r="Y1300" s="419" t="str">
        <f t="shared" ca="1" si="15"/>
        <v>0 วัน 0 ชั่วโมง</v>
      </c>
      <c r="Z1300" s="420"/>
      <c r="AA1300" s="211" t="s">
        <v>6265</v>
      </c>
      <c r="AB1300" s="420"/>
    </row>
    <row r="1301" spans="1:28" ht="22.5" customHeight="1">
      <c r="A1301" s="403" t="s">
        <v>6266</v>
      </c>
      <c r="B1301" s="403"/>
      <c r="C1301" s="404" t="s">
        <v>51</v>
      </c>
      <c r="D1301" s="405">
        <v>45730.638749999998</v>
      </c>
      <c r="E1301" s="406" t="str">
        <f t="shared" si="14"/>
        <v>BMN001298</v>
      </c>
      <c r="F1301" s="407" t="s">
        <v>112</v>
      </c>
      <c r="G1301" s="408" t="s">
        <v>494</v>
      </c>
      <c r="H1301" s="409"/>
      <c r="I1301" s="410"/>
      <c r="J1301" s="411"/>
      <c r="K1301" s="408" t="s">
        <v>6267</v>
      </c>
      <c r="L1301" s="412" t="s">
        <v>6268</v>
      </c>
      <c r="M1301" s="413"/>
      <c r="N1301" s="414" t="s">
        <v>57</v>
      </c>
      <c r="O1301" s="415" t="s">
        <v>144</v>
      </c>
      <c r="P1301" s="416"/>
      <c r="Q1301" s="208"/>
      <c r="R1301" s="272"/>
      <c r="S1301" s="417" t="s">
        <v>6269</v>
      </c>
      <c r="T1301" s="417" t="s">
        <v>3026</v>
      </c>
      <c r="U1301" s="415"/>
      <c r="V1301" s="211" t="s">
        <v>6270</v>
      </c>
      <c r="W1301" s="418">
        <v>45730.638749999998</v>
      </c>
      <c r="X1301" s="419"/>
      <c r="Y1301" s="419" t="str">
        <f t="shared" ca="1" si="15"/>
        <v>0 วัน 0 ชั่วโมง</v>
      </c>
      <c r="Z1301" s="420"/>
      <c r="AA1301" s="211"/>
      <c r="AB1301" s="420"/>
    </row>
    <row r="1302" spans="1:28" ht="22.5" customHeight="1">
      <c r="A1302" s="403" t="s">
        <v>6271</v>
      </c>
      <c r="B1302" s="403"/>
      <c r="C1302" s="404" t="s">
        <v>51</v>
      </c>
      <c r="D1302" s="405">
        <v>45730.715601851851</v>
      </c>
      <c r="E1302" s="406" t="str">
        <f t="shared" si="14"/>
        <v>PUM001299</v>
      </c>
      <c r="F1302" s="407" t="s">
        <v>1006</v>
      </c>
      <c r="G1302" s="408" t="s">
        <v>82</v>
      </c>
      <c r="H1302" s="409"/>
      <c r="I1302" s="410"/>
      <c r="J1302" s="411"/>
      <c r="K1302" s="408" t="s">
        <v>1256</v>
      </c>
      <c r="L1302" s="412"/>
      <c r="M1302" s="413"/>
      <c r="N1302" s="414" t="s">
        <v>57</v>
      </c>
      <c r="O1302" s="415" t="s">
        <v>144</v>
      </c>
      <c r="P1302" s="416"/>
      <c r="Q1302" s="208"/>
      <c r="R1302" s="272"/>
      <c r="S1302" s="417" t="s">
        <v>6272</v>
      </c>
      <c r="T1302" s="417" t="s">
        <v>2625</v>
      </c>
      <c r="U1302" s="415"/>
      <c r="V1302" s="211"/>
      <c r="W1302" s="418">
        <v>45730.715601851851</v>
      </c>
      <c r="X1302" s="419"/>
      <c r="Y1302" s="419" t="str">
        <f t="shared" ca="1" si="15"/>
        <v>0 วัน 0 ชั่วโมง</v>
      </c>
      <c r="Z1302" s="420"/>
      <c r="AA1302" s="211"/>
      <c r="AB1302" s="420"/>
    </row>
    <row r="1303" spans="1:28" ht="22.5" customHeight="1">
      <c r="A1303" s="403" t="s">
        <v>6273</v>
      </c>
      <c r="B1303" s="403"/>
      <c r="C1303" s="404" t="s">
        <v>51</v>
      </c>
      <c r="D1303" s="405">
        <v>45731.33934027778</v>
      </c>
      <c r="E1303" s="406" t="str">
        <f t="shared" si="14"/>
        <v>DTA001300</v>
      </c>
      <c r="F1303" s="407" t="s">
        <v>906</v>
      </c>
      <c r="G1303" s="426" t="s">
        <v>2736</v>
      </c>
      <c r="H1303" s="409"/>
      <c r="I1303" s="410"/>
      <c r="J1303" s="411"/>
      <c r="K1303" s="408" t="s">
        <v>6274</v>
      </c>
      <c r="L1303" s="412" t="s">
        <v>6275</v>
      </c>
      <c r="M1303" s="413"/>
      <c r="N1303" s="414" t="s">
        <v>71</v>
      </c>
      <c r="O1303" s="415" t="s">
        <v>144</v>
      </c>
      <c r="P1303" s="416" t="s">
        <v>2814</v>
      </c>
      <c r="Q1303" s="208"/>
      <c r="R1303" s="272"/>
      <c r="S1303" s="417"/>
      <c r="T1303" s="417"/>
      <c r="U1303" s="415"/>
      <c r="V1303" s="211"/>
      <c r="W1303" s="418">
        <v>45731.33934027778</v>
      </c>
      <c r="X1303" s="419"/>
      <c r="Y1303" s="419" t="str">
        <f t="shared" ca="1" si="15"/>
        <v>0 วัน 0 ชั่วโมง</v>
      </c>
      <c r="Z1303" s="420"/>
      <c r="AA1303" s="211"/>
      <c r="AB1303" s="420"/>
    </row>
    <row r="1304" spans="1:28" ht="22.5" customHeight="1">
      <c r="A1304" s="403" t="s">
        <v>6276</v>
      </c>
      <c r="B1304" s="403"/>
      <c r="C1304" s="404" t="s">
        <v>51</v>
      </c>
      <c r="D1304" s="405">
        <v>45731.4299537037</v>
      </c>
      <c r="E1304" s="406" t="str">
        <f t="shared" si="14"/>
        <v>TRU001301</v>
      </c>
      <c r="F1304" s="407" t="b">
        <v>1</v>
      </c>
      <c r="G1304" s="408" t="s">
        <v>3603</v>
      </c>
      <c r="H1304" s="409"/>
      <c r="I1304" s="410"/>
      <c r="J1304" s="411"/>
      <c r="K1304" s="408" t="s">
        <v>6277</v>
      </c>
      <c r="L1304" s="412" t="s">
        <v>6278</v>
      </c>
      <c r="M1304" s="413"/>
      <c r="N1304" s="414" t="s">
        <v>67</v>
      </c>
      <c r="O1304" s="415" t="s">
        <v>144</v>
      </c>
      <c r="P1304" s="416"/>
      <c r="Q1304" s="208"/>
      <c r="R1304" s="272"/>
      <c r="S1304" s="417" t="s">
        <v>6279</v>
      </c>
      <c r="T1304" s="417" t="s">
        <v>3026</v>
      </c>
      <c r="U1304" s="415"/>
      <c r="V1304" s="211"/>
      <c r="W1304" s="418">
        <v>45731.4299537037</v>
      </c>
      <c r="X1304" s="419"/>
      <c r="Y1304" s="419" t="str">
        <f t="shared" ca="1" si="15"/>
        <v>0 วัน 0 ชั่วโมง</v>
      </c>
      <c r="Z1304" s="420"/>
      <c r="AA1304" s="211"/>
      <c r="AB1304" s="420"/>
    </row>
    <row r="1305" spans="1:28" ht="22.5" customHeight="1">
      <c r="A1305" s="403" t="s">
        <v>6280</v>
      </c>
      <c r="B1305" s="424" t="s">
        <v>6281</v>
      </c>
      <c r="C1305" s="404" t="s">
        <v>51</v>
      </c>
      <c r="D1305" s="405">
        <v>45731.431030092594</v>
      </c>
      <c r="E1305" s="406" t="str">
        <f t="shared" si="14"/>
        <v>TRU001302</v>
      </c>
      <c r="F1305" s="407" t="b">
        <v>1</v>
      </c>
      <c r="G1305" s="408" t="s">
        <v>6282</v>
      </c>
      <c r="H1305" s="409"/>
      <c r="I1305" s="410"/>
      <c r="J1305" s="411"/>
      <c r="K1305" s="408" t="s">
        <v>6283</v>
      </c>
      <c r="L1305" s="412" t="s">
        <v>6284</v>
      </c>
      <c r="M1305" s="413"/>
      <c r="N1305" s="414" t="s">
        <v>57</v>
      </c>
      <c r="O1305" s="415" t="s">
        <v>144</v>
      </c>
      <c r="P1305" s="416"/>
      <c r="Q1305" s="208"/>
      <c r="R1305" s="272"/>
      <c r="S1305" s="417" t="s">
        <v>6285</v>
      </c>
      <c r="T1305" s="417" t="s">
        <v>2625</v>
      </c>
      <c r="U1305" s="415"/>
      <c r="V1305" s="211" t="s">
        <v>6286</v>
      </c>
      <c r="W1305" s="418">
        <v>45731.431030092594</v>
      </c>
      <c r="X1305" s="419"/>
      <c r="Y1305" s="419" t="str">
        <f t="shared" ca="1" si="15"/>
        <v>0 วัน 0 ชั่วโมง</v>
      </c>
      <c r="Z1305" s="420"/>
      <c r="AA1305" s="211"/>
      <c r="AB1305" s="420"/>
    </row>
    <row r="1306" spans="1:28" ht="22.5" customHeight="1">
      <c r="A1306" s="403" t="s">
        <v>6287</v>
      </c>
      <c r="B1306" s="403"/>
      <c r="C1306" s="404" t="s">
        <v>51</v>
      </c>
      <c r="D1306" s="405">
        <v>45731.441238425927</v>
      </c>
      <c r="E1306" s="406" t="str">
        <f t="shared" si="14"/>
        <v>DIO001303</v>
      </c>
      <c r="F1306" s="407" t="s">
        <v>904</v>
      </c>
      <c r="G1306" s="408" t="s">
        <v>1170</v>
      </c>
      <c r="H1306" s="409"/>
      <c r="I1306" s="410"/>
      <c r="J1306" s="411"/>
      <c r="K1306" s="408" t="s">
        <v>6288</v>
      </c>
      <c r="L1306" s="412" t="s">
        <v>6289</v>
      </c>
      <c r="M1306" s="413"/>
      <c r="N1306" s="414" t="s">
        <v>57</v>
      </c>
      <c r="O1306" s="415" t="s">
        <v>144</v>
      </c>
      <c r="P1306" s="416"/>
      <c r="Q1306" s="208"/>
      <c r="R1306" s="272"/>
      <c r="S1306" s="417" t="s">
        <v>4532</v>
      </c>
      <c r="T1306" s="417" t="s">
        <v>3026</v>
      </c>
      <c r="U1306" s="415"/>
      <c r="V1306" s="211" t="s">
        <v>6290</v>
      </c>
      <c r="W1306" s="418">
        <v>45731.441238425927</v>
      </c>
      <c r="X1306" s="419"/>
      <c r="Y1306" s="419" t="str">
        <f t="shared" ca="1" si="15"/>
        <v>0 วัน 0 ชั่วโมง</v>
      </c>
      <c r="Z1306" s="420"/>
      <c r="AA1306" s="211"/>
      <c r="AB1306" s="420"/>
    </row>
    <row r="1307" spans="1:28" ht="22.5" customHeight="1">
      <c r="A1307" s="403" t="s">
        <v>6291</v>
      </c>
      <c r="B1307" s="403"/>
      <c r="C1307" s="404" t="s">
        <v>51</v>
      </c>
      <c r="D1307" s="405">
        <v>45731.456099537034</v>
      </c>
      <c r="E1307" s="406" t="str">
        <f t="shared" si="14"/>
        <v>TRU001304</v>
      </c>
      <c r="F1307" s="407" t="b">
        <v>1</v>
      </c>
      <c r="G1307" s="408" t="s">
        <v>2516</v>
      </c>
      <c r="H1307" s="409"/>
      <c r="I1307" s="410"/>
      <c r="J1307" s="411"/>
      <c r="K1307" s="408" t="s">
        <v>6292</v>
      </c>
      <c r="L1307" s="412" t="s">
        <v>6293</v>
      </c>
      <c r="M1307" s="413"/>
      <c r="N1307" s="414" t="s">
        <v>57</v>
      </c>
      <c r="O1307" s="415" t="s">
        <v>144</v>
      </c>
      <c r="P1307" s="416" t="s">
        <v>196</v>
      </c>
      <c r="Q1307" s="208"/>
      <c r="R1307" s="272"/>
      <c r="S1307" s="417" t="s">
        <v>1233</v>
      </c>
      <c r="T1307" s="425" t="s">
        <v>2736</v>
      </c>
      <c r="U1307" s="415"/>
      <c r="V1307" s="211"/>
      <c r="W1307" s="418">
        <v>45731.456099537034</v>
      </c>
      <c r="X1307" s="419"/>
      <c r="Y1307" s="419" t="str">
        <f t="shared" ca="1" si="15"/>
        <v>0 วัน 0 ชั่วโมง</v>
      </c>
      <c r="Z1307" s="420"/>
      <c r="AA1307" s="211"/>
      <c r="AB1307" s="420"/>
    </row>
    <row r="1308" spans="1:28" ht="22.5" customHeight="1">
      <c r="A1308" s="403" t="s">
        <v>6294</v>
      </c>
      <c r="B1308" s="403"/>
      <c r="C1308" s="404" t="s">
        <v>51</v>
      </c>
      <c r="D1308" s="405">
        <v>45731.45815972222</v>
      </c>
      <c r="E1308" s="406" t="str">
        <f t="shared" si="14"/>
        <v>ห้า001305</v>
      </c>
      <c r="F1308" s="407" t="s">
        <v>1143</v>
      </c>
      <c r="G1308" s="408" t="s">
        <v>6295</v>
      </c>
      <c r="H1308" s="409"/>
      <c r="I1308" s="410"/>
      <c r="J1308" s="411"/>
      <c r="K1308" s="408" t="s">
        <v>6296</v>
      </c>
      <c r="L1308" s="412" t="s">
        <v>6297</v>
      </c>
      <c r="M1308" s="413"/>
      <c r="N1308" s="414" t="s">
        <v>57</v>
      </c>
      <c r="O1308" s="415" t="s">
        <v>144</v>
      </c>
      <c r="P1308" s="416" t="s">
        <v>211</v>
      </c>
      <c r="Q1308" s="208"/>
      <c r="R1308" s="272"/>
      <c r="S1308" s="417" t="s">
        <v>6298</v>
      </c>
      <c r="T1308" s="417" t="s">
        <v>6299</v>
      </c>
      <c r="U1308" s="415"/>
      <c r="V1308" s="211" t="s">
        <v>6300</v>
      </c>
      <c r="W1308" s="418">
        <v>45731.45815972222</v>
      </c>
      <c r="X1308" s="419"/>
      <c r="Y1308" s="419" t="str">
        <f t="shared" ca="1" si="15"/>
        <v>0 วัน 0 ชั่วโมง</v>
      </c>
      <c r="Z1308" s="420"/>
      <c r="AA1308" s="211"/>
      <c r="AB1308" s="420"/>
    </row>
    <row r="1309" spans="1:28" ht="22.5" customHeight="1">
      <c r="A1309" s="403" t="s">
        <v>6301</v>
      </c>
      <c r="B1309" s="403"/>
      <c r="C1309" s="404" t="s">
        <v>51</v>
      </c>
      <c r="D1309" s="405">
        <v>45731.478449074071</v>
      </c>
      <c r="E1309" s="406" t="str">
        <f t="shared" si="14"/>
        <v>ADI001306</v>
      </c>
      <c r="F1309" s="407" t="s">
        <v>846</v>
      </c>
      <c r="G1309" s="408" t="s">
        <v>82</v>
      </c>
      <c r="H1309" s="409"/>
      <c r="I1309" s="410"/>
      <c r="J1309" s="411"/>
      <c r="K1309" s="408" t="s">
        <v>6302</v>
      </c>
      <c r="L1309" s="412" t="s">
        <v>6303</v>
      </c>
      <c r="M1309" s="413"/>
      <c r="N1309" s="414" t="s">
        <v>57</v>
      </c>
      <c r="O1309" s="415" t="s">
        <v>144</v>
      </c>
      <c r="P1309" s="416" t="s">
        <v>6304</v>
      </c>
      <c r="Q1309" s="208"/>
      <c r="R1309" s="272"/>
      <c r="S1309" s="417" t="s">
        <v>6305</v>
      </c>
      <c r="T1309" s="417" t="s">
        <v>302</v>
      </c>
      <c r="U1309" s="415"/>
      <c r="V1309" s="211" t="s">
        <v>6306</v>
      </c>
      <c r="W1309" s="418">
        <v>45731.478449074071</v>
      </c>
      <c r="X1309" s="419"/>
      <c r="Y1309" s="419" t="str">
        <f t="shared" ca="1" si="15"/>
        <v>0 วัน 0 ชั่วโมง</v>
      </c>
      <c r="Z1309" s="420"/>
      <c r="AA1309" s="211"/>
      <c r="AB1309" s="420"/>
    </row>
    <row r="1310" spans="1:28" ht="22.5" customHeight="1">
      <c r="A1310" s="403" t="s">
        <v>6307</v>
      </c>
      <c r="B1310" s="403"/>
      <c r="C1310" s="404" t="s">
        <v>51</v>
      </c>
      <c r="D1310" s="405">
        <v>45731.567662037036</v>
      </c>
      <c r="E1310" s="406" t="str">
        <f t="shared" si="14"/>
        <v>TRU001307</v>
      </c>
      <c r="F1310" s="407" t="b">
        <v>1</v>
      </c>
      <c r="G1310" s="408" t="s">
        <v>5043</v>
      </c>
      <c r="H1310" s="409"/>
      <c r="I1310" s="410" t="s">
        <v>5044</v>
      </c>
      <c r="J1310" s="421" t="s">
        <v>5045</v>
      </c>
      <c r="K1310" s="408" t="s">
        <v>6308</v>
      </c>
      <c r="L1310" s="412" t="s">
        <v>6309</v>
      </c>
      <c r="M1310" s="413"/>
      <c r="N1310" s="414" t="s">
        <v>57</v>
      </c>
      <c r="O1310" s="415" t="s">
        <v>144</v>
      </c>
      <c r="P1310" s="416" t="s">
        <v>201</v>
      </c>
      <c r="Q1310" s="208"/>
      <c r="R1310" s="272"/>
      <c r="S1310" s="417" t="s">
        <v>6310</v>
      </c>
      <c r="T1310" s="417" t="s">
        <v>6311</v>
      </c>
      <c r="U1310" s="415"/>
      <c r="V1310" s="211" t="s">
        <v>6312</v>
      </c>
      <c r="W1310" s="418">
        <v>45731.567662037036</v>
      </c>
      <c r="X1310" s="419"/>
      <c r="Y1310" s="419" t="str">
        <f t="shared" ca="1" si="15"/>
        <v>0 วัน 0 ชั่วโมง</v>
      </c>
      <c r="Z1310" s="420"/>
      <c r="AA1310" s="211"/>
      <c r="AB1310" s="420"/>
    </row>
    <row r="1311" spans="1:28" ht="22.5" customHeight="1">
      <c r="A1311" s="424" t="s">
        <v>6313</v>
      </c>
      <c r="B1311" s="403"/>
      <c r="C1311" s="404" t="s">
        <v>51</v>
      </c>
      <c r="D1311" s="405">
        <v>45733.334467592591</v>
      </c>
      <c r="E1311" s="406" t="str">
        <f t="shared" si="14"/>
        <v>BMN001308</v>
      </c>
      <c r="F1311" s="407" t="s">
        <v>112</v>
      </c>
      <c r="G1311" s="408" t="s">
        <v>2285</v>
      </c>
      <c r="H1311" s="409"/>
      <c r="I1311" s="410"/>
      <c r="J1311" s="411"/>
      <c r="K1311" s="408" t="s">
        <v>6314</v>
      </c>
      <c r="L1311" s="412" t="s">
        <v>6315</v>
      </c>
      <c r="M1311" s="413"/>
      <c r="N1311" s="414" t="s">
        <v>57</v>
      </c>
      <c r="O1311" s="415" t="s">
        <v>144</v>
      </c>
      <c r="P1311" s="416"/>
      <c r="Q1311" s="208"/>
      <c r="R1311" s="272"/>
      <c r="S1311" s="417" t="s">
        <v>6316</v>
      </c>
      <c r="T1311" s="417" t="s">
        <v>3026</v>
      </c>
      <c r="U1311" s="415"/>
      <c r="V1311" s="211" t="s">
        <v>6317</v>
      </c>
      <c r="W1311" s="418">
        <v>45733.334467592591</v>
      </c>
      <c r="X1311" s="419"/>
      <c r="Y1311" s="419" t="str">
        <f t="shared" ca="1" si="15"/>
        <v>0 วัน 0 ชั่วโมง</v>
      </c>
      <c r="Z1311" s="420"/>
      <c r="AA1311" s="211"/>
      <c r="AB1311" s="420"/>
    </row>
    <row r="1312" spans="1:28" ht="22.5" customHeight="1">
      <c r="A1312" s="403" t="s">
        <v>6318</v>
      </c>
      <c r="B1312" s="403"/>
      <c r="C1312" s="404" t="s">
        <v>51</v>
      </c>
      <c r="D1312" s="405">
        <v>45733.34202546296</v>
      </c>
      <c r="E1312" s="406" t="str">
        <f t="shared" si="14"/>
        <v>DTA001309</v>
      </c>
      <c r="F1312" s="407" t="s">
        <v>543</v>
      </c>
      <c r="G1312" s="426" t="s">
        <v>2736</v>
      </c>
      <c r="H1312" s="409"/>
      <c r="I1312" s="410"/>
      <c r="J1312" s="411"/>
      <c r="K1312" s="408" t="s">
        <v>6319</v>
      </c>
      <c r="L1312" s="412" t="s">
        <v>6320</v>
      </c>
      <c r="M1312" s="413"/>
      <c r="N1312" s="414" t="s">
        <v>71</v>
      </c>
      <c r="O1312" s="415" t="s">
        <v>144</v>
      </c>
      <c r="P1312" s="416" t="s">
        <v>2814</v>
      </c>
      <c r="Q1312" s="208"/>
      <c r="R1312" s="272"/>
      <c r="S1312" s="417" t="s">
        <v>2950</v>
      </c>
      <c r="T1312" s="417" t="s">
        <v>302</v>
      </c>
      <c r="U1312" s="415"/>
      <c r="V1312" s="211"/>
      <c r="W1312" s="418">
        <v>45733.34202546296</v>
      </c>
      <c r="X1312" s="419"/>
      <c r="Y1312" s="419" t="str">
        <f t="shared" ca="1" si="15"/>
        <v>0 วัน 0 ชั่วโมง</v>
      </c>
      <c r="Z1312" s="420"/>
      <c r="AA1312" s="211"/>
      <c r="AB1312" s="420"/>
    </row>
    <row r="1313" spans="1:28" ht="22.5" customHeight="1">
      <c r="A1313" s="403" t="s">
        <v>6321</v>
      </c>
      <c r="B1313" s="403"/>
      <c r="C1313" s="404"/>
      <c r="D1313" s="405">
        <v>45733.348761574074</v>
      </c>
      <c r="E1313" s="406" t="str">
        <f t="shared" si="14"/>
        <v>TRU001310</v>
      </c>
      <c r="F1313" s="407" t="b">
        <v>1</v>
      </c>
      <c r="G1313" s="426" t="s">
        <v>2736</v>
      </c>
      <c r="H1313" s="409"/>
      <c r="I1313" s="410"/>
      <c r="J1313" s="411"/>
      <c r="K1313" s="408" t="s">
        <v>6322</v>
      </c>
      <c r="L1313" s="412" t="s">
        <v>6323</v>
      </c>
      <c r="M1313" s="413"/>
      <c r="N1313" s="414" t="s">
        <v>71</v>
      </c>
      <c r="O1313" s="415" t="s">
        <v>144</v>
      </c>
      <c r="P1313" s="416" t="s">
        <v>2814</v>
      </c>
      <c r="Q1313" s="208"/>
      <c r="R1313" s="272"/>
      <c r="S1313" s="417" t="s">
        <v>6324</v>
      </c>
      <c r="T1313" s="417" t="s">
        <v>302</v>
      </c>
      <c r="U1313" s="415"/>
      <c r="V1313" s="211"/>
      <c r="W1313" s="418">
        <v>45733.348761574074</v>
      </c>
      <c r="X1313" s="419"/>
      <c r="Y1313" s="419" t="str">
        <f t="shared" ca="1" si="15"/>
        <v>0 วัน 0 ชั่วโมง</v>
      </c>
      <c r="Z1313" s="420"/>
      <c r="AA1313" s="211"/>
      <c r="AB1313" s="420"/>
    </row>
    <row r="1314" spans="1:28" ht="22.5" customHeight="1">
      <c r="A1314" s="403" t="s">
        <v>6325</v>
      </c>
      <c r="B1314" s="403"/>
      <c r="C1314" s="404" t="s">
        <v>51</v>
      </c>
      <c r="D1314" s="405">
        <v>45733.351087962961</v>
      </c>
      <c r="E1314" s="406" t="str">
        <f t="shared" si="14"/>
        <v>TRU001311</v>
      </c>
      <c r="F1314" s="407" t="b">
        <v>1</v>
      </c>
      <c r="G1314" s="408" t="s">
        <v>354</v>
      </c>
      <c r="H1314" s="409"/>
      <c r="I1314" s="410" t="s">
        <v>6326</v>
      </c>
      <c r="J1314" s="411"/>
      <c r="K1314" s="408" t="s">
        <v>6327</v>
      </c>
      <c r="L1314" s="412" t="s">
        <v>6328</v>
      </c>
      <c r="M1314" s="413"/>
      <c r="N1314" s="414" t="s">
        <v>57</v>
      </c>
      <c r="O1314" s="415" t="s">
        <v>144</v>
      </c>
      <c r="P1314" s="416" t="s">
        <v>6329</v>
      </c>
      <c r="Q1314" s="208"/>
      <c r="R1314" s="272"/>
      <c r="S1314" s="417" t="s">
        <v>6330</v>
      </c>
      <c r="T1314" s="417" t="s">
        <v>6331</v>
      </c>
      <c r="U1314" s="415"/>
      <c r="V1314" s="211" t="s">
        <v>6332</v>
      </c>
      <c r="W1314" s="418">
        <v>45733.351087962961</v>
      </c>
      <c r="X1314" s="419"/>
      <c r="Y1314" s="419" t="str">
        <f t="shared" ca="1" si="15"/>
        <v>0 วัน 0 ชั่วโมง</v>
      </c>
      <c r="Z1314" s="420"/>
      <c r="AA1314" s="211"/>
      <c r="AB1314" s="420"/>
    </row>
    <row r="1315" spans="1:28" ht="22.5" customHeight="1">
      <c r="A1315" s="403" t="s">
        <v>6333</v>
      </c>
      <c r="B1315" s="403"/>
      <c r="C1315" s="404"/>
      <c r="D1315" s="405">
        <v>45733.411724537036</v>
      </c>
      <c r="E1315" s="406" t="str">
        <f t="shared" si="14"/>
        <v>LEV001312</v>
      </c>
      <c r="F1315" s="407" t="s">
        <v>963</v>
      </c>
      <c r="G1315" s="408" t="s">
        <v>82</v>
      </c>
      <c r="H1315" s="409"/>
      <c r="I1315" s="410"/>
      <c r="J1315" s="411"/>
      <c r="K1315" s="408" t="s">
        <v>5412</v>
      </c>
      <c r="L1315" s="412" t="s">
        <v>6334</v>
      </c>
      <c r="M1315" s="413"/>
      <c r="N1315" s="414" t="s">
        <v>57</v>
      </c>
      <c r="O1315" s="415" t="s">
        <v>144</v>
      </c>
      <c r="P1315" s="416"/>
      <c r="Q1315" s="208"/>
      <c r="R1315" s="272"/>
      <c r="S1315" s="417" t="s">
        <v>6335</v>
      </c>
      <c r="T1315" s="417" t="s">
        <v>3944</v>
      </c>
      <c r="U1315" s="415"/>
      <c r="V1315" s="211" t="s">
        <v>6336</v>
      </c>
      <c r="W1315" s="418">
        <v>45733.411724537036</v>
      </c>
      <c r="X1315" s="419"/>
      <c r="Y1315" s="419" t="str">
        <f t="shared" ca="1" si="15"/>
        <v>0 วัน 0 ชั่วโมง</v>
      </c>
      <c r="Z1315" s="420"/>
      <c r="AA1315" s="211"/>
      <c r="AB1315" s="420"/>
    </row>
    <row r="1316" spans="1:28" ht="22.5" customHeight="1">
      <c r="A1316" s="403" t="s">
        <v>6337</v>
      </c>
      <c r="B1316" s="403"/>
      <c r="C1316" s="404" t="s">
        <v>51</v>
      </c>
      <c r="D1316" s="405">
        <v>45733.557719907411</v>
      </c>
      <c r="E1316" s="406" t="str">
        <f t="shared" si="14"/>
        <v>MIT001313</v>
      </c>
      <c r="F1316" s="407" t="s">
        <v>979</v>
      </c>
      <c r="G1316" s="426" t="s">
        <v>2736</v>
      </c>
      <c r="H1316" s="409"/>
      <c r="I1316" s="410"/>
      <c r="J1316" s="411"/>
      <c r="K1316" s="408" t="s">
        <v>6338</v>
      </c>
      <c r="L1316" s="412" t="s">
        <v>6339</v>
      </c>
      <c r="M1316" s="413"/>
      <c r="N1316" s="414" t="s">
        <v>6340</v>
      </c>
      <c r="O1316" s="415" t="s">
        <v>144</v>
      </c>
      <c r="P1316" s="416" t="s">
        <v>211</v>
      </c>
      <c r="Q1316" s="208"/>
      <c r="R1316" s="272"/>
      <c r="S1316" s="417" t="s">
        <v>6341</v>
      </c>
      <c r="T1316" s="417" t="s">
        <v>6342</v>
      </c>
      <c r="U1316" s="415"/>
      <c r="V1316" s="211" t="s">
        <v>6343</v>
      </c>
      <c r="W1316" s="418">
        <v>45733.557719907411</v>
      </c>
      <c r="X1316" s="419"/>
      <c r="Y1316" s="419" t="str">
        <f t="shared" ca="1" si="15"/>
        <v>0 วัน 0 ชั่วโมง</v>
      </c>
      <c r="Z1316" s="420"/>
      <c r="AA1316" s="211"/>
      <c r="AB1316" s="420"/>
    </row>
    <row r="1317" spans="1:28" ht="22.5" customHeight="1">
      <c r="A1317" s="403" t="s">
        <v>6344</v>
      </c>
      <c r="B1317" s="403"/>
      <c r="C1317" s="404" t="s">
        <v>51</v>
      </c>
      <c r="D1317" s="405">
        <v>45733.575868055559</v>
      </c>
      <c r="E1317" s="406" t="str">
        <f t="shared" si="14"/>
        <v>BMN001314</v>
      </c>
      <c r="F1317" s="407" t="s">
        <v>112</v>
      </c>
      <c r="G1317" s="426" t="s">
        <v>2736</v>
      </c>
      <c r="H1317" s="409"/>
      <c r="I1317" s="410"/>
      <c r="J1317" s="411"/>
      <c r="K1317" s="408" t="s">
        <v>6345</v>
      </c>
      <c r="L1317" s="412"/>
      <c r="M1317" s="413"/>
      <c r="N1317" s="414" t="s">
        <v>5875</v>
      </c>
      <c r="O1317" s="415" t="s">
        <v>144</v>
      </c>
      <c r="P1317" s="416" t="s">
        <v>6346</v>
      </c>
      <c r="Q1317" s="208"/>
      <c r="R1317" s="272"/>
      <c r="S1317" s="417" t="s">
        <v>6347</v>
      </c>
      <c r="T1317" s="417" t="s">
        <v>1233</v>
      </c>
      <c r="U1317" s="415"/>
      <c r="V1317" s="211"/>
      <c r="W1317" s="418">
        <v>45733.575868055559</v>
      </c>
      <c r="X1317" s="419"/>
      <c r="Y1317" s="419" t="str">
        <f t="shared" ca="1" si="15"/>
        <v>0 วัน 0 ชั่วโมง</v>
      </c>
      <c r="Z1317" s="420"/>
      <c r="AA1317" s="211" t="s">
        <v>6348</v>
      </c>
      <c r="AB1317" s="420"/>
    </row>
    <row r="1318" spans="1:28" ht="22.5" customHeight="1">
      <c r="A1318" s="403" t="s">
        <v>6349</v>
      </c>
      <c r="B1318" s="403"/>
      <c r="C1318" s="404" t="s">
        <v>51</v>
      </c>
      <c r="D1318" s="405">
        <v>45733.577210648145</v>
      </c>
      <c r="E1318" s="406" t="str">
        <f t="shared" si="14"/>
        <v>BMN001315</v>
      </c>
      <c r="F1318" s="407" t="s">
        <v>112</v>
      </c>
      <c r="G1318" s="426" t="s">
        <v>2736</v>
      </c>
      <c r="H1318" s="409"/>
      <c r="I1318" s="410"/>
      <c r="J1318" s="411"/>
      <c r="K1318" s="408" t="s">
        <v>6350</v>
      </c>
      <c r="L1318" s="412"/>
      <c r="M1318" s="413"/>
      <c r="N1318" s="414" t="s">
        <v>5875</v>
      </c>
      <c r="O1318" s="415" t="s">
        <v>144</v>
      </c>
      <c r="P1318" s="416" t="s">
        <v>1855</v>
      </c>
      <c r="Q1318" s="208"/>
      <c r="R1318" s="272"/>
      <c r="S1318" s="417" t="s">
        <v>6351</v>
      </c>
      <c r="T1318" s="417" t="s">
        <v>6352</v>
      </c>
      <c r="U1318" s="415"/>
      <c r="V1318" s="211"/>
      <c r="W1318" s="418">
        <v>45733.577210648145</v>
      </c>
      <c r="X1318" s="419"/>
      <c r="Y1318" s="419" t="str">
        <f t="shared" ca="1" si="15"/>
        <v>0 วัน 0 ชั่วโมง</v>
      </c>
      <c r="Z1318" s="420"/>
      <c r="AA1318" s="211" t="s">
        <v>6353</v>
      </c>
      <c r="AB1318" s="420"/>
    </row>
    <row r="1319" spans="1:28" ht="22.5" customHeight="1">
      <c r="A1319" s="403" t="s">
        <v>6354</v>
      </c>
      <c r="B1319" s="403"/>
      <c r="C1319" s="404" t="s">
        <v>51</v>
      </c>
      <c r="D1319" s="405">
        <v>45733.619143518517</v>
      </c>
      <c r="E1319" s="406" t="str">
        <f t="shared" si="14"/>
        <v>ADI001316</v>
      </c>
      <c r="F1319" s="407" t="s">
        <v>846</v>
      </c>
      <c r="G1319" s="408" t="s">
        <v>6355</v>
      </c>
      <c r="H1319" s="409"/>
      <c r="I1319" s="410"/>
      <c r="J1319" s="411"/>
      <c r="K1319" s="408" t="s">
        <v>6356</v>
      </c>
      <c r="L1319" s="412" t="s">
        <v>6357</v>
      </c>
      <c r="M1319" s="413"/>
      <c r="N1319" s="414" t="s">
        <v>57</v>
      </c>
      <c r="O1319" s="415" t="s">
        <v>144</v>
      </c>
      <c r="P1319" s="416" t="s">
        <v>156</v>
      </c>
      <c r="Q1319" s="208"/>
      <c r="R1319" s="272"/>
      <c r="S1319" s="417" t="s">
        <v>6358</v>
      </c>
      <c r="T1319" s="417" t="s">
        <v>302</v>
      </c>
      <c r="U1319" s="415"/>
      <c r="V1319" s="211" t="s">
        <v>6359</v>
      </c>
      <c r="W1319" s="418">
        <v>45733.619143518517</v>
      </c>
      <c r="X1319" s="419"/>
      <c r="Y1319" s="419" t="str">
        <f t="shared" ca="1" si="15"/>
        <v>0 วัน 0 ชั่วโมง</v>
      </c>
      <c r="Z1319" s="420"/>
      <c r="AA1319" s="211"/>
      <c r="AB1319" s="420"/>
    </row>
    <row r="1320" spans="1:28" ht="22.5" customHeight="1">
      <c r="A1320" s="403" t="s">
        <v>6360</v>
      </c>
      <c r="B1320" s="403"/>
      <c r="C1320" s="404" t="s">
        <v>51</v>
      </c>
      <c r="D1320" s="405">
        <v>45734.332986111112</v>
      </c>
      <c r="E1320" s="406" t="str">
        <f t="shared" si="14"/>
        <v>ADI001317</v>
      </c>
      <c r="F1320" s="407" t="s">
        <v>846</v>
      </c>
      <c r="G1320" s="408" t="s">
        <v>82</v>
      </c>
      <c r="H1320" s="409"/>
      <c r="I1320" s="410"/>
      <c r="J1320" s="411"/>
      <c r="K1320" s="408" t="s">
        <v>6361</v>
      </c>
      <c r="L1320" s="412" t="s">
        <v>6362</v>
      </c>
      <c r="M1320" s="413"/>
      <c r="N1320" s="414" t="s">
        <v>57</v>
      </c>
      <c r="O1320" s="415" t="s">
        <v>144</v>
      </c>
      <c r="P1320" s="416"/>
      <c r="Q1320" s="208"/>
      <c r="R1320" s="272"/>
      <c r="S1320" s="417" t="s">
        <v>6363</v>
      </c>
      <c r="T1320" s="417" t="s">
        <v>3026</v>
      </c>
      <c r="U1320" s="415"/>
      <c r="V1320" s="211" t="s">
        <v>6364</v>
      </c>
      <c r="W1320" s="418">
        <v>45734.332986111112</v>
      </c>
      <c r="X1320" s="419"/>
      <c r="Y1320" s="419" t="str">
        <f t="shared" ca="1" si="15"/>
        <v>0 วัน 0 ชั่วโมง</v>
      </c>
      <c r="Z1320" s="420"/>
      <c r="AA1320" s="211"/>
      <c r="AB1320" s="420"/>
    </row>
    <row r="1321" spans="1:28" ht="22.5" customHeight="1">
      <c r="A1321" s="403" t="s">
        <v>6365</v>
      </c>
      <c r="B1321" s="403"/>
      <c r="C1321" s="404" t="s">
        <v>51</v>
      </c>
      <c r="D1321" s="405">
        <v>45734.344398148147</v>
      </c>
      <c r="E1321" s="406" t="str">
        <f t="shared" si="14"/>
        <v>BMN001318</v>
      </c>
      <c r="F1321" s="407" t="s">
        <v>112</v>
      </c>
      <c r="G1321" s="408" t="s">
        <v>6366</v>
      </c>
      <c r="H1321" s="409"/>
      <c r="I1321" s="410"/>
      <c r="J1321" s="411"/>
      <c r="K1321" s="408" t="s">
        <v>6367</v>
      </c>
      <c r="L1321" s="412" t="s">
        <v>6368</v>
      </c>
      <c r="M1321" s="413"/>
      <c r="N1321" s="414" t="s">
        <v>57</v>
      </c>
      <c r="O1321" s="415" t="s">
        <v>144</v>
      </c>
      <c r="P1321" s="416" t="s">
        <v>6329</v>
      </c>
      <c r="Q1321" s="208"/>
      <c r="R1321" s="272"/>
      <c r="S1321" s="417" t="s">
        <v>6369</v>
      </c>
      <c r="T1321" s="417" t="s">
        <v>4552</v>
      </c>
      <c r="U1321" s="415"/>
      <c r="V1321" s="211" t="s">
        <v>6370</v>
      </c>
      <c r="W1321" s="418">
        <v>45734.344398148147</v>
      </c>
      <c r="X1321" s="419"/>
      <c r="Y1321" s="419" t="str">
        <f t="shared" ca="1" si="15"/>
        <v>0 วัน 0 ชั่วโมง</v>
      </c>
      <c r="Z1321" s="420"/>
      <c r="AA1321" s="211"/>
      <c r="AB1321" s="420"/>
    </row>
    <row r="1322" spans="1:28" ht="22.5" customHeight="1">
      <c r="A1322" s="403" t="s">
        <v>6371</v>
      </c>
      <c r="B1322" s="403"/>
      <c r="C1322" s="404" t="s">
        <v>51</v>
      </c>
      <c r="D1322" s="405">
        <v>45734.350682870368</v>
      </c>
      <c r="E1322" s="406" t="str">
        <f t="shared" si="14"/>
        <v>COC001319</v>
      </c>
      <c r="F1322" s="407" t="s">
        <v>895</v>
      </c>
      <c r="G1322" s="408" t="s">
        <v>82</v>
      </c>
      <c r="H1322" s="409"/>
      <c r="I1322" s="410"/>
      <c r="J1322" s="411"/>
      <c r="K1322" s="408" t="s">
        <v>6372</v>
      </c>
      <c r="L1322" s="412" t="s">
        <v>6373</v>
      </c>
      <c r="M1322" s="413"/>
      <c r="N1322" s="414" t="s">
        <v>57</v>
      </c>
      <c r="O1322" s="415" t="s">
        <v>144</v>
      </c>
      <c r="P1322" s="416" t="s">
        <v>5541</v>
      </c>
      <c r="Q1322" s="208"/>
      <c r="R1322" s="272"/>
      <c r="S1322" s="417" t="s">
        <v>6374</v>
      </c>
      <c r="T1322" s="417" t="s">
        <v>302</v>
      </c>
      <c r="U1322" s="415"/>
      <c r="V1322" s="211" t="s">
        <v>6375</v>
      </c>
      <c r="W1322" s="418">
        <v>45734.350682870368</v>
      </c>
      <c r="X1322" s="419"/>
      <c r="Y1322" s="419" t="str">
        <f t="shared" ca="1" si="15"/>
        <v>0 วัน 0 ชั่วโมง</v>
      </c>
      <c r="Z1322" s="420"/>
      <c r="AA1322" s="211"/>
      <c r="AB1322" s="420"/>
    </row>
    <row r="1323" spans="1:28" ht="22.5" customHeight="1">
      <c r="A1323" s="403" t="s">
        <v>6376</v>
      </c>
      <c r="B1323" s="403"/>
      <c r="C1323" s="404" t="s">
        <v>51</v>
      </c>
      <c r="D1323" s="405">
        <v>45734.382581018515</v>
      </c>
      <c r="E1323" s="406" t="str">
        <f t="shared" si="14"/>
        <v>SUS001320</v>
      </c>
      <c r="F1323" s="407" t="s">
        <v>1024</v>
      </c>
      <c r="G1323" s="408" t="s">
        <v>2361</v>
      </c>
      <c r="H1323" s="409"/>
      <c r="I1323" s="410"/>
      <c r="J1323" s="411"/>
      <c r="K1323" s="408" t="s">
        <v>6377</v>
      </c>
      <c r="L1323" s="412" t="s">
        <v>6378</v>
      </c>
      <c r="M1323" s="413"/>
      <c r="N1323" s="414" t="s">
        <v>57</v>
      </c>
      <c r="O1323" s="415" t="s">
        <v>144</v>
      </c>
      <c r="P1323" s="416"/>
      <c r="Q1323" s="208"/>
      <c r="R1323" s="272"/>
      <c r="S1323" s="417" t="s">
        <v>6379</v>
      </c>
      <c r="T1323" s="417" t="s">
        <v>2625</v>
      </c>
      <c r="U1323" s="415"/>
      <c r="V1323" s="211" t="s">
        <v>6380</v>
      </c>
      <c r="W1323" s="418">
        <v>45734.382581018515</v>
      </c>
      <c r="X1323" s="419"/>
      <c r="Y1323" s="419" t="str">
        <f t="shared" ca="1" si="15"/>
        <v>0 วัน 0 ชั่วโมง</v>
      </c>
      <c r="Z1323" s="420"/>
      <c r="AA1323" s="211"/>
      <c r="AB1323" s="420"/>
    </row>
    <row r="1324" spans="1:28" ht="22.5" customHeight="1">
      <c r="A1324" s="403" t="s">
        <v>6381</v>
      </c>
      <c r="B1324" s="403"/>
      <c r="C1324" s="404" t="s">
        <v>51</v>
      </c>
      <c r="D1324" s="405">
        <v>45734.477870370371</v>
      </c>
      <c r="E1324" s="406" t="str">
        <f t="shared" si="14"/>
        <v>POP001321</v>
      </c>
      <c r="F1324" s="407" t="s">
        <v>998</v>
      </c>
      <c r="G1324" s="408" t="s">
        <v>4470</v>
      </c>
      <c r="H1324" s="409"/>
      <c r="I1324" s="410"/>
      <c r="J1324" s="411"/>
      <c r="K1324" s="408" t="s">
        <v>6382</v>
      </c>
      <c r="L1324" s="412" t="s">
        <v>6383</v>
      </c>
      <c r="M1324" s="413"/>
      <c r="N1324" s="414" t="s">
        <v>71</v>
      </c>
      <c r="O1324" s="415" t="s">
        <v>144</v>
      </c>
      <c r="P1324" s="416" t="s">
        <v>2814</v>
      </c>
      <c r="Q1324" s="208"/>
      <c r="R1324" s="272"/>
      <c r="S1324" s="417"/>
      <c r="T1324" s="417"/>
      <c r="U1324" s="415"/>
      <c r="V1324" s="211"/>
      <c r="W1324" s="418">
        <v>45734.477870370371</v>
      </c>
      <c r="X1324" s="419"/>
      <c r="Y1324" s="419" t="str">
        <f t="shared" ca="1" si="15"/>
        <v>0 วัน 0 ชั่วโมง</v>
      </c>
      <c r="Z1324" s="420"/>
      <c r="AA1324" s="211"/>
      <c r="AB1324" s="420"/>
    </row>
    <row r="1325" spans="1:28" ht="22.5" customHeight="1">
      <c r="A1325" s="403" t="s">
        <v>6384</v>
      </c>
      <c r="B1325" s="403"/>
      <c r="C1325" s="404" t="s">
        <v>51</v>
      </c>
      <c r="D1325" s="405">
        <v>45734.479548611111</v>
      </c>
      <c r="E1325" s="406" t="str">
        <f t="shared" si="14"/>
        <v>POP001322</v>
      </c>
      <c r="F1325" s="407" t="s">
        <v>998</v>
      </c>
      <c r="G1325" s="408" t="s">
        <v>1038</v>
      </c>
      <c r="H1325" s="409"/>
      <c r="I1325" s="410"/>
      <c r="J1325" s="411"/>
      <c r="K1325" s="408" t="s">
        <v>6385</v>
      </c>
      <c r="L1325" s="412" t="s">
        <v>6386</v>
      </c>
      <c r="M1325" s="413"/>
      <c r="N1325" s="414" t="s">
        <v>71</v>
      </c>
      <c r="O1325" s="415" t="s">
        <v>144</v>
      </c>
      <c r="P1325" s="416" t="s">
        <v>2814</v>
      </c>
      <c r="Q1325" s="208"/>
      <c r="R1325" s="272"/>
      <c r="S1325" s="417"/>
      <c r="T1325" s="417"/>
      <c r="U1325" s="415"/>
      <c r="V1325" s="211"/>
      <c r="W1325" s="418">
        <v>45734.479548611111</v>
      </c>
      <c r="X1325" s="419"/>
      <c r="Y1325" s="419" t="str">
        <f t="shared" ca="1" si="15"/>
        <v>0 วัน 0 ชั่วโมง</v>
      </c>
      <c r="Z1325" s="420"/>
      <c r="AA1325" s="211"/>
      <c r="AB1325" s="420"/>
    </row>
    <row r="1326" spans="1:28" ht="22.5" customHeight="1">
      <c r="A1326" s="403" t="s">
        <v>6387</v>
      </c>
      <c r="B1326" s="403"/>
      <c r="C1326" s="404" t="s">
        <v>51</v>
      </c>
      <c r="D1326" s="405">
        <v>45734.480092592596</v>
      </c>
      <c r="E1326" s="406" t="str">
        <f t="shared" si="14"/>
        <v>POP001323</v>
      </c>
      <c r="F1326" s="407" t="s">
        <v>998</v>
      </c>
      <c r="G1326" s="408" t="s">
        <v>6388</v>
      </c>
      <c r="H1326" s="409"/>
      <c r="I1326" s="410"/>
      <c r="J1326" s="411"/>
      <c r="K1326" s="408" t="s">
        <v>6389</v>
      </c>
      <c r="L1326" s="412" t="s">
        <v>6390</v>
      </c>
      <c r="M1326" s="413"/>
      <c r="N1326" s="414" t="s">
        <v>71</v>
      </c>
      <c r="O1326" s="415" t="s">
        <v>144</v>
      </c>
      <c r="P1326" s="416" t="s">
        <v>2814</v>
      </c>
      <c r="Q1326" s="208"/>
      <c r="R1326" s="272"/>
      <c r="S1326" s="417" t="s">
        <v>302</v>
      </c>
      <c r="T1326" s="417" t="s">
        <v>302</v>
      </c>
      <c r="U1326" s="415"/>
      <c r="V1326" s="211"/>
      <c r="W1326" s="418">
        <v>45734.480092592596</v>
      </c>
      <c r="X1326" s="419"/>
      <c r="Y1326" s="419" t="str">
        <f t="shared" ca="1" si="15"/>
        <v>0 วัน 0 ชั่วโมง</v>
      </c>
      <c r="Z1326" s="420"/>
      <c r="AA1326" s="211"/>
      <c r="AB1326" s="420"/>
    </row>
    <row r="1327" spans="1:28" ht="22.5" customHeight="1">
      <c r="A1327" s="403" t="s">
        <v>6391</v>
      </c>
      <c r="B1327" s="403"/>
      <c r="C1327" s="404" t="s">
        <v>51</v>
      </c>
      <c r="D1327" s="405">
        <v>45734.619351851848</v>
      </c>
      <c r="E1327" s="406" t="str">
        <f t="shared" si="14"/>
        <v>POP001324</v>
      </c>
      <c r="F1327" s="407" t="s">
        <v>998</v>
      </c>
      <c r="G1327" s="408" t="s">
        <v>6392</v>
      </c>
      <c r="H1327" s="409"/>
      <c r="I1327" s="410"/>
      <c r="J1327" s="411"/>
      <c r="K1327" s="408" t="s">
        <v>6393</v>
      </c>
      <c r="L1327" s="412" t="s">
        <v>6394</v>
      </c>
      <c r="M1327" s="413"/>
      <c r="N1327" s="414" t="s">
        <v>71</v>
      </c>
      <c r="O1327" s="415" t="s">
        <v>144</v>
      </c>
      <c r="P1327" s="416" t="s">
        <v>2814</v>
      </c>
      <c r="Q1327" s="208"/>
      <c r="R1327" s="272"/>
      <c r="S1327" s="417"/>
      <c r="T1327" s="417"/>
      <c r="U1327" s="415"/>
      <c r="V1327" s="211"/>
      <c r="W1327" s="418">
        <v>45734.619351851848</v>
      </c>
      <c r="X1327" s="419"/>
      <c r="Y1327" s="419" t="str">
        <f t="shared" ca="1" si="15"/>
        <v>0 วัน 0 ชั่วโมง</v>
      </c>
      <c r="Z1327" s="420"/>
      <c r="AA1327" s="211"/>
      <c r="AB1327" s="420"/>
    </row>
    <row r="1328" spans="1:28" ht="22.5" customHeight="1">
      <c r="A1328" s="403" t="s">
        <v>6395</v>
      </c>
      <c r="B1328" s="403"/>
      <c r="C1328" s="404" t="s">
        <v>51</v>
      </c>
      <c r="D1328" s="405">
        <v>45735.345243055555</v>
      </c>
      <c r="E1328" s="406" t="str">
        <f t="shared" si="14"/>
        <v>เมเ001325</v>
      </c>
      <c r="F1328" s="407" t="s">
        <v>1106</v>
      </c>
      <c r="G1328" s="408" t="s">
        <v>6396</v>
      </c>
      <c r="H1328" s="409"/>
      <c r="I1328" s="410"/>
      <c r="J1328" s="411"/>
      <c r="K1328" s="408" t="s">
        <v>6397</v>
      </c>
      <c r="L1328" s="412"/>
      <c r="M1328" s="413"/>
      <c r="N1328" s="414" t="s">
        <v>71</v>
      </c>
      <c r="O1328" s="415" t="s">
        <v>144</v>
      </c>
      <c r="P1328" s="416" t="s">
        <v>6398</v>
      </c>
      <c r="Q1328" s="208"/>
      <c r="R1328" s="272"/>
      <c r="S1328" s="417" t="s">
        <v>6399</v>
      </c>
      <c r="T1328" s="417" t="s">
        <v>302</v>
      </c>
      <c r="U1328" s="415"/>
      <c r="V1328" s="211"/>
      <c r="W1328" s="418">
        <v>45735.345243055555</v>
      </c>
      <c r="X1328" s="419"/>
      <c r="Y1328" s="419" t="str">
        <f t="shared" ca="1" si="15"/>
        <v>0 วัน 0 ชั่วโมง</v>
      </c>
      <c r="Z1328" s="420"/>
      <c r="AA1328" s="211"/>
      <c r="AB1328" s="420"/>
    </row>
    <row r="1329" spans="1:28" ht="22.5" customHeight="1">
      <c r="A1329" s="403" t="s">
        <v>6400</v>
      </c>
      <c r="B1329" s="403"/>
      <c r="C1329" s="404"/>
      <c r="D1329" s="405">
        <v>45735.350729166668</v>
      </c>
      <c r="E1329" s="406" t="str">
        <f t="shared" si="14"/>
        <v>TRU001326</v>
      </c>
      <c r="F1329" s="407" t="b">
        <v>1</v>
      </c>
      <c r="G1329" s="408" t="s">
        <v>2993</v>
      </c>
      <c r="H1329" s="409"/>
      <c r="I1329" s="410"/>
      <c r="J1329" s="411"/>
      <c r="K1329" s="408" t="s">
        <v>6401</v>
      </c>
      <c r="L1329" s="412"/>
      <c r="M1329" s="413"/>
      <c r="N1329" s="414" t="s">
        <v>71</v>
      </c>
      <c r="O1329" s="415" t="s">
        <v>144</v>
      </c>
      <c r="P1329" s="416" t="s">
        <v>2814</v>
      </c>
      <c r="Q1329" s="208"/>
      <c r="R1329" s="272"/>
      <c r="S1329" s="417"/>
      <c r="T1329" s="417"/>
      <c r="U1329" s="415"/>
      <c r="V1329" s="211"/>
      <c r="W1329" s="418">
        <v>45735.350729166668</v>
      </c>
      <c r="X1329" s="419"/>
      <c r="Y1329" s="419" t="str">
        <f t="shared" ca="1" si="15"/>
        <v>0 วัน 0 ชั่วโมง</v>
      </c>
      <c r="Z1329" s="420"/>
      <c r="AA1329" s="211"/>
      <c r="AB1329" s="420"/>
    </row>
    <row r="1330" spans="1:28" ht="22.5" customHeight="1">
      <c r="A1330" s="403" t="s">
        <v>6402</v>
      </c>
      <c r="B1330" s="403"/>
      <c r="C1330" s="404" t="s">
        <v>51</v>
      </c>
      <c r="D1330" s="405">
        <v>45735.369259259256</v>
      </c>
      <c r="E1330" s="406" t="str">
        <f t="shared" si="14"/>
        <v>NEW001327</v>
      </c>
      <c r="F1330" s="407" t="s">
        <v>434</v>
      </c>
      <c r="G1330" s="408" t="s">
        <v>6403</v>
      </c>
      <c r="H1330" s="409"/>
      <c r="I1330" s="410"/>
      <c r="J1330" s="411"/>
      <c r="K1330" s="408" t="s">
        <v>6404</v>
      </c>
      <c r="L1330" s="412" t="s">
        <v>6405</v>
      </c>
      <c r="M1330" s="413"/>
      <c r="N1330" s="414" t="s">
        <v>57</v>
      </c>
      <c r="O1330" s="415" t="s">
        <v>144</v>
      </c>
      <c r="P1330" s="416"/>
      <c r="Q1330" s="208"/>
      <c r="R1330" s="272"/>
      <c r="S1330" s="417" t="s">
        <v>6406</v>
      </c>
      <c r="T1330" s="417" t="s">
        <v>302</v>
      </c>
      <c r="U1330" s="415"/>
      <c r="V1330" s="211" t="s">
        <v>6407</v>
      </c>
      <c r="W1330" s="418">
        <v>45735.369259259256</v>
      </c>
      <c r="X1330" s="419"/>
      <c r="Y1330" s="419" t="str">
        <f t="shared" ca="1" si="15"/>
        <v>0 วัน 0 ชั่วโมง</v>
      </c>
      <c r="Z1330" s="420"/>
      <c r="AA1330" s="211"/>
      <c r="AB1330" s="420"/>
    </row>
    <row r="1331" spans="1:28" ht="22.5" customHeight="1">
      <c r="A1331" s="403" t="s">
        <v>6408</v>
      </c>
      <c r="B1331" s="403"/>
      <c r="C1331" s="404" t="s">
        <v>51</v>
      </c>
      <c r="D1331" s="405">
        <v>45735.387604166666</v>
      </c>
      <c r="E1331" s="406" t="str">
        <f t="shared" si="14"/>
        <v>ARI001328</v>
      </c>
      <c r="F1331" s="407" t="s">
        <v>860</v>
      </c>
      <c r="G1331" s="408" t="s">
        <v>2821</v>
      </c>
      <c r="H1331" s="409"/>
      <c r="I1331" s="410"/>
      <c r="J1331" s="411"/>
      <c r="K1331" s="408" t="s">
        <v>6409</v>
      </c>
      <c r="L1331" s="412" t="s">
        <v>6410</v>
      </c>
      <c r="M1331" s="413"/>
      <c r="N1331" s="414" t="s">
        <v>57</v>
      </c>
      <c r="O1331" s="415" t="s">
        <v>144</v>
      </c>
      <c r="P1331" s="416" t="s">
        <v>6411</v>
      </c>
      <c r="Q1331" s="208"/>
      <c r="R1331" s="272"/>
      <c r="S1331" s="417" t="s">
        <v>6412</v>
      </c>
      <c r="T1331" s="417"/>
      <c r="U1331" s="415"/>
      <c r="V1331" s="211"/>
      <c r="W1331" s="418">
        <v>45735.387604166666</v>
      </c>
      <c r="X1331" s="419"/>
      <c r="Y1331" s="419" t="str">
        <f t="shared" ca="1" si="15"/>
        <v>0 วัน 0 ชั่วโมง</v>
      </c>
      <c r="Z1331" s="420"/>
      <c r="AA1331" s="211"/>
      <c r="AB1331" s="420"/>
    </row>
    <row r="1332" spans="1:28" ht="22.5" customHeight="1">
      <c r="A1332" s="403" t="s">
        <v>6413</v>
      </c>
      <c r="B1332" s="403"/>
      <c r="C1332" s="404" t="s">
        <v>51</v>
      </c>
      <c r="D1332" s="405">
        <v>45735.400208333333</v>
      </c>
      <c r="E1332" s="406" t="str">
        <f t="shared" si="14"/>
        <v>IKO001329</v>
      </c>
      <c r="F1332" s="407" t="s">
        <v>934</v>
      </c>
      <c r="G1332" s="408" t="s">
        <v>6414</v>
      </c>
      <c r="H1332" s="409"/>
      <c r="I1332" s="410"/>
      <c r="J1332" s="411"/>
      <c r="K1332" s="408" t="s">
        <v>6415</v>
      </c>
      <c r="L1332" s="412" t="s">
        <v>6416</v>
      </c>
      <c r="M1332" s="413"/>
      <c r="N1332" s="414" t="s">
        <v>57</v>
      </c>
      <c r="O1332" s="415" t="s">
        <v>144</v>
      </c>
      <c r="P1332" s="416" t="s">
        <v>6417</v>
      </c>
      <c r="Q1332" s="208"/>
      <c r="R1332" s="272"/>
      <c r="S1332" s="417" t="s">
        <v>6418</v>
      </c>
      <c r="T1332" s="417" t="s">
        <v>302</v>
      </c>
      <c r="U1332" s="415"/>
      <c r="V1332" s="211" t="s">
        <v>6419</v>
      </c>
      <c r="W1332" s="418">
        <v>45735.400208333333</v>
      </c>
      <c r="X1332" s="419"/>
      <c r="Y1332" s="419" t="str">
        <f t="shared" ca="1" si="15"/>
        <v>0 วัน 0 ชั่วโมง</v>
      </c>
      <c r="Z1332" s="420"/>
      <c r="AA1332" s="211"/>
      <c r="AB1332" s="420"/>
    </row>
    <row r="1333" spans="1:28" ht="22.5" customHeight="1">
      <c r="A1333" s="403" t="s">
        <v>6420</v>
      </c>
      <c r="B1333" s="403"/>
      <c r="C1333" s="404" t="s">
        <v>51</v>
      </c>
      <c r="D1333" s="405">
        <v>45735.441712962966</v>
      </c>
      <c r="E1333" s="406" t="str">
        <f t="shared" si="14"/>
        <v>TRU001330</v>
      </c>
      <c r="F1333" s="407" t="b">
        <v>1</v>
      </c>
      <c r="G1333" s="426" t="s">
        <v>2736</v>
      </c>
      <c r="H1333" s="409"/>
      <c r="I1333" s="410"/>
      <c r="J1333" s="411"/>
      <c r="K1333" s="408" t="s">
        <v>6421</v>
      </c>
      <c r="L1333" s="412" t="s">
        <v>6422</v>
      </c>
      <c r="M1333" s="413"/>
      <c r="N1333" s="414" t="s">
        <v>71</v>
      </c>
      <c r="O1333" s="415" t="s">
        <v>144</v>
      </c>
      <c r="P1333" s="416" t="s">
        <v>2814</v>
      </c>
      <c r="Q1333" s="208"/>
      <c r="R1333" s="272"/>
      <c r="S1333" s="417"/>
      <c r="T1333" s="417"/>
      <c r="U1333" s="415"/>
      <c r="V1333" s="211"/>
      <c r="W1333" s="418">
        <v>45735.441712962966</v>
      </c>
      <c r="X1333" s="419"/>
      <c r="Y1333" s="419" t="str">
        <f t="shared" ca="1" si="15"/>
        <v>0 วัน 0 ชั่วโมง</v>
      </c>
      <c r="Z1333" s="420"/>
      <c r="AA1333" s="211"/>
      <c r="AB1333" s="420"/>
    </row>
    <row r="1334" spans="1:28" ht="22.5" customHeight="1">
      <c r="A1334" s="403" t="s">
        <v>6423</v>
      </c>
      <c r="B1334" s="403"/>
      <c r="C1334" s="404" t="s">
        <v>51</v>
      </c>
      <c r="D1334" s="405">
        <v>45735.442256944443</v>
      </c>
      <c r="E1334" s="406" t="str">
        <f t="shared" si="14"/>
        <v>TRU001331</v>
      </c>
      <c r="F1334" s="407" t="b">
        <v>1</v>
      </c>
      <c r="G1334" s="426" t="s">
        <v>2736</v>
      </c>
      <c r="H1334" s="409"/>
      <c r="I1334" s="410"/>
      <c r="J1334" s="411"/>
      <c r="K1334" s="408" t="s">
        <v>6424</v>
      </c>
      <c r="L1334" s="412" t="s">
        <v>6425</v>
      </c>
      <c r="M1334" s="413"/>
      <c r="N1334" s="414" t="s">
        <v>71</v>
      </c>
      <c r="O1334" s="415" t="s">
        <v>144</v>
      </c>
      <c r="P1334" s="416" t="s">
        <v>2814</v>
      </c>
      <c r="Q1334" s="208"/>
      <c r="R1334" s="272"/>
      <c r="S1334" s="417"/>
      <c r="T1334" s="417"/>
      <c r="U1334" s="415"/>
      <c r="V1334" s="211"/>
      <c r="W1334" s="418">
        <v>45735.442256944443</v>
      </c>
      <c r="X1334" s="419"/>
      <c r="Y1334" s="419" t="str">
        <f t="shared" ca="1" si="15"/>
        <v>0 วัน 0 ชั่วโมง</v>
      </c>
      <c r="Z1334" s="420"/>
      <c r="AA1334" s="211"/>
      <c r="AB1334" s="420"/>
    </row>
    <row r="1335" spans="1:28" ht="22.5" customHeight="1">
      <c r="A1335" s="403" t="s">
        <v>6426</v>
      </c>
      <c r="B1335" s="403"/>
      <c r="C1335" s="404" t="s">
        <v>51</v>
      </c>
      <c r="D1335" s="405">
        <v>45735.484166666669</v>
      </c>
      <c r="E1335" s="406" t="str">
        <f t="shared" si="14"/>
        <v>BMW001332</v>
      </c>
      <c r="F1335" s="407" t="s">
        <v>875</v>
      </c>
      <c r="G1335" s="408" t="s">
        <v>6427</v>
      </c>
      <c r="H1335" s="409"/>
      <c r="I1335" s="410"/>
      <c r="J1335" s="411"/>
      <c r="K1335" s="408" t="s">
        <v>6428</v>
      </c>
      <c r="L1335" s="412" t="s">
        <v>6429</v>
      </c>
      <c r="M1335" s="413"/>
      <c r="N1335" s="414" t="s">
        <v>57</v>
      </c>
      <c r="O1335" s="415" t="s">
        <v>144</v>
      </c>
      <c r="P1335" s="416"/>
      <c r="Q1335" s="208"/>
      <c r="R1335" s="272"/>
      <c r="S1335" s="417" t="s">
        <v>6430</v>
      </c>
      <c r="T1335" s="417" t="s">
        <v>1233</v>
      </c>
      <c r="U1335" s="415"/>
      <c r="V1335" s="211" t="s">
        <v>6431</v>
      </c>
      <c r="W1335" s="418">
        <v>45735.484166666669</v>
      </c>
      <c r="X1335" s="419"/>
      <c r="Y1335" s="419" t="str">
        <f t="shared" ca="1" si="15"/>
        <v>0 วัน 0 ชั่วโมง</v>
      </c>
      <c r="Z1335" s="420"/>
      <c r="AA1335" s="211"/>
      <c r="AB1335" s="420"/>
    </row>
    <row r="1336" spans="1:28" ht="22.5" customHeight="1">
      <c r="A1336" s="403" t="s">
        <v>6432</v>
      </c>
      <c r="B1336" s="403"/>
      <c r="C1336" s="404" t="s">
        <v>51</v>
      </c>
      <c r="D1336" s="405">
        <v>45735.619143518517</v>
      </c>
      <c r="E1336" s="406" t="str">
        <f t="shared" si="14"/>
        <v>เมเ001333</v>
      </c>
      <c r="F1336" s="407" t="s">
        <v>1106</v>
      </c>
      <c r="G1336" s="408" t="s">
        <v>2572</v>
      </c>
      <c r="H1336" s="409"/>
      <c r="I1336" s="410"/>
      <c r="J1336" s="411"/>
      <c r="K1336" s="408" t="s">
        <v>6433</v>
      </c>
      <c r="L1336" s="412" t="s">
        <v>6434</v>
      </c>
      <c r="M1336" s="413"/>
      <c r="N1336" s="414" t="s">
        <v>57</v>
      </c>
      <c r="O1336" s="415" t="s">
        <v>144</v>
      </c>
      <c r="P1336" s="416" t="s">
        <v>6411</v>
      </c>
      <c r="Q1336" s="208"/>
      <c r="R1336" s="272"/>
      <c r="S1336" s="417" t="s">
        <v>6435</v>
      </c>
      <c r="T1336" s="417" t="s">
        <v>302</v>
      </c>
      <c r="U1336" s="415"/>
      <c r="V1336" s="211" t="s">
        <v>6436</v>
      </c>
      <c r="W1336" s="418">
        <v>45735.619143518517</v>
      </c>
      <c r="X1336" s="419"/>
      <c r="Y1336" s="419" t="str">
        <f t="shared" ca="1" si="15"/>
        <v>0 วัน 0 ชั่วโมง</v>
      </c>
      <c r="Z1336" s="420"/>
      <c r="AA1336" s="211"/>
      <c r="AB1336" s="420"/>
    </row>
    <row r="1337" spans="1:28" ht="22.5" customHeight="1">
      <c r="A1337" s="403" t="s">
        <v>6437</v>
      </c>
      <c r="B1337" s="403"/>
      <c r="C1337" s="404" t="s">
        <v>51</v>
      </c>
      <c r="D1337" s="405">
        <v>45736.382743055554</v>
      </c>
      <c r="E1337" s="406" t="str">
        <f t="shared" si="14"/>
        <v>DTA001334</v>
      </c>
      <c r="F1337" s="407" t="s">
        <v>910</v>
      </c>
      <c r="G1337" s="426" t="s">
        <v>2736</v>
      </c>
      <c r="H1337" s="409"/>
      <c r="I1337" s="410"/>
      <c r="J1337" s="411"/>
      <c r="K1337" s="408" t="s">
        <v>6438</v>
      </c>
      <c r="L1337" s="412" t="s">
        <v>6439</v>
      </c>
      <c r="M1337" s="413"/>
      <c r="N1337" s="414" t="s">
        <v>71</v>
      </c>
      <c r="O1337" s="415" t="s">
        <v>144</v>
      </c>
      <c r="P1337" s="416" t="s">
        <v>2814</v>
      </c>
      <c r="Q1337" s="208"/>
      <c r="R1337" s="272"/>
      <c r="S1337" s="417"/>
      <c r="T1337" s="417"/>
      <c r="U1337" s="415"/>
      <c r="V1337" s="211"/>
      <c r="W1337" s="418">
        <v>45736.382743055554</v>
      </c>
      <c r="X1337" s="419"/>
      <c r="Y1337" s="419" t="str">
        <f t="shared" ca="1" si="15"/>
        <v>0 วัน 0 ชั่วโมง</v>
      </c>
      <c r="Z1337" s="420"/>
      <c r="AA1337" s="211"/>
      <c r="AB1337" s="420"/>
    </row>
    <row r="1338" spans="1:28" ht="22.5" customHeight="1">
      <c r="A1338" s="403" t="s">
        <v>6440</v>
      </c>
      <c r="B1338" s="403"/>
      <c r="C1338" s="404" t="s">
        <v>51</v>
      </c>
      <c r="D1338" s="405">
        <v>45736.453657407408</v>
      </c>
      <c r="E1338" s="406" t="str">
        <f t="shared" si="14"/>
        <v>TKC001335</v>
      </c>
      <c r="F1338" s="407" t="s">
        <v>687</v>
      </c>
      <c r="G1338" s="426" t="s">
        <v>2736</v>
      </c>
      <c r="H1338" s="409"/>
      <c r="I1338" s="410"/>
      <c r="J1338" s="411"/>
      <c r="K1338" s="408" t="s">
        <v>6441</v>
      </c>
      <c r="L1338" s="412"/>
      <c r="M1338" s="413"/>
      <c r="N1338" s="414" t="s">
        <v>71</v>
      </c>
      <c r="O1338" s="415" t="s">
        <v>144</v>
      </c>
      <c r="P1338" s="416" t="s">
        <v>2814</v>
      </c>
      <c r="Q1338" s="208"/>
      <c r="R1338" s="272"/>
      <c r="S1338" s="417"/>
      <c r="T1338" s="417"/>
      <c r="U1338" s="415"/>
      <c r="V1338" s="211"/>
      <c r="W1338" s="418">
        <v>45736.453657407408</v>
      </c>
      <c r="X1338" s="419"/>
      <c r="Y1338" s="419" t="str">
        <f t="shared" ca="1" si="15"/>
        <v>0 วัน 0 ชั่วโมง</v>
      </c>
      <c r="Z1338" s="420"/>
      <c r="AA1338" s="211"/>
      <c r="AB1338" s="420"/>
    </row>
    <row r="1339" spans="1:28" ht="22.5" customHeight="1">
      <c r="A1339" s="403" t="s">
        <v>6442</v>
      </c>
      <c r="B1339" s="403"/>
      <c r="C1339" s="404" t="s">
        <v>51</v>
      </c>
      <c r="D1339" s="405">
        <v>45736.457361111112</v>
      </c>
      <c r="E1339" s="406" t="str">
        <f t="shared" si="14"/>
        <v>PUM001336</v>
      </c>
      <c r="F1339" s="407" t="s">
        <v>1006</v>
      </c>
      <c r="G1339" s="408" t="s">
        <v>82</v>
      </c>
      <c r="H1339" s="409"/>
      <c r="I1339" s="410"/>
      <c r="J1339" s="411"/>
      <c r="K1339" s="408" t="s">
        <v>6443</v>
      </c>
      <c r="L1339" s="412" t="s">
        <v>6444</v>
      </c>
      <c r="M1339" s="413"/>
      <c r="N1339" s="414" t="s">
        <v>71</v>
      </c>
      <c r="O1339" s="415" t="s">
        <v>144</v>
      </c>
      <c r="P1339" s="416" t="s">
        <v>2814</v>
      </c>
      <c r="Q1339" s="208"/>
      <c r="R1339" s="272"/>
      <c r="S1339" s="417" t="s">
        <v>302</v>
      </c>
      <c r="T1339" s="417" t="s">
        <v>302</v>
      </c>
      <c r="U1339" s="415"/>
      <c r="V1339" s="211"/>
      <c r="W1339" s="418">
        <v>45736.457361111112</v>
      </c>
      <c r="X1339" s="419"/>
      <c r="Y1339" s="419" t="str">
        <f t="shared" ca="1" si="15"/>
        <v>0 วัน 0 ชั่วโมง</v>
      </c>
      <c r="Z1339" s="420"/>
      <c r="AA1339" s="211"/>
      <c r="AB1339" s="420"/>
    </row>
    <row r="1340" spans="1:28" ht="22.5" customHeight="1">
      <c r="A1340" s="403" t="s">
        <v>6445</v>
      </c>
      <c r="B1340" s="403"/>
      <c r="C1340" s="404" t="s">
        <v>51</v>
      </c>
      <c r="D1340" s="405">
        <v>45736.481944444444</v>
      </c>
      <c r="E1340" s="406" t="str">
        <f t="shared" si="14"/>
        <v>LEV001337</v>
      </c>
      <c r="F1340" s="407" t="s">
        <v>963</v>
      </c>
      <c r="G1340" s="408" t="s">
        <v>82</v>
      </c>
      <c r="H1340" s="409"/>
      <c r="I1340" s="410"/>
      <c r="J1340" s="411"/>
      <c r="K1340" s="408" t="s">
        <v>6446</v>
      </c>
      <c r="L1340" s="412" t="s">
        <v>6447</v>
      </c>
      <c r="M1340" s="413"/>
      <c r="N1340" s="414" t="s">
        <v>57</v>
      </c>
      <c r="O1340" s="415" t="s">
        <v>144</v>
      </c>
      <c r="P1340" s="416" t="s">
        <v>156</v>
      </c>
      <c r="Q1340" s="208"/>
      <c r="R1340" s="272"/>
      <c r="S1340" s="417" t="s">
        <v>6448</v>
      </c>
      <c r="T1340" s="417" t="s">
        <v>302</v>
      </c>
      <c r="U1340" s="415"/>
      <c r="V1340" s="211" t="s">
        <v>6449</v>
      </c>
      <c r="W1340" s="418">
        <v>45736.481944444444</v>
      </c>
      <c r="X1340" s="419"/>
      <c r="Y1340" s="419" t="str">
        <f t="shared" ca="1" si="15"/>
        <v>0 วัน 0 ชั่วโมง</v>
      </c>
      <c r="Z1340" s="420"/>
      <c r="AA1340" s="211"/>
      <c r="AB1340" s="420"/>
    </row>
    <row r="1341" spans="1:28" ht="22.5" customHeight="1">
      <c r="A1341" s="403" t="s">
        <v>6450</v>
      </c>
      <c r="B1341" s="403"/>
      <c r="C1341" s="404" t="s">
        <v>51</v>
      </c>
      <c r="D1341" s="405">
        <v>45736.49800925926</v>
      </c>
      <c r="E1341" s="406" t="str">
        <f t="shared" si="14"/>
        <v>ทดส001338</v>
      </c>
      <c r="F1341" s="407" t="s">
        <v>1079</v>
      </c>
      <c r="G1341" s="426" t="s">
        <v>2736</v>
      </c>
      <c r="H1341" s="409"/>
      <c r="I1341" s="410"/>
      <c r="J1341" s="411"/>
      <c r="K1341" s="408" t="s">
        <v>6451</v>
      </c>
      <c r="L1341" s="412"/>
      <c r="M1341" s="413"/>
      <c r="N1341" s="414" t="s">
        <v>6452</v>
      </c>
      <c r="O1341" s="415" t="s">
        <v>144</v>
      </c>
      <c r="P1341" s="416" t="s">
        <v>2814</v>
      </c>
      <c r="Q1341" s="208"/>
      <c r="R1341" s="272"/>
      <c r="S1341" s="417"/>
      <c r="T1341" s="417"/>
      <c r="U1341" s="415"/>
      <c r="V1341" s="211"/>
      <c r="W1341" s="418">
        <v>45736.49800925926</v>
      </c>
      <c r="X1341" s="419"/>
      <c r="Y1341" s="419" t="str">
        <f t="shared" ca="1" si="15"/>
        <v>0 วัน 0 ชั่วโมง</v>
      </c>
      <c r="Z1341" s="420"/>
      <c r="AA1341" s="211"/>
      <c r="AB1341" s="420"/>
    </row>
    <row r="1342" spans="1:28" ht="22.5" customHeight="1">
      <c r="A1342" s="403" t="s">
        <v>6453</v>
      </c>
      <c r="B1342" s="403"/>
      <c r="C1342" s="404" t="s">
        <v>51</v>
      </c>
      <c r="D1342" s="405">
        <v>45736.552708333336</v>
      </c>
      <c r="E1342" s="406" t="str">
        <f t="shared" si="14"/>
        <v>BMN001339</v>
      </c>
      <c r="F1342" s="407" t="s">
        <v>112</v>
      </c>
      <c r="G1342" s="408" t="s">
        <v>4224</v>
      </c>
      <c r="H1342" s="409"/>
      <c r="I1342" s="410"/>
      <c r="J1342" s="411"/>
      <c r="K1342" s="408" t="s">
        <v>6454</v>
      </c>
      <c r="L1342" s="412" t="s">
        <v>6455</v>
      </c>
      <c r="M1342" s="413"/>
      <c r="N1342" s="414" t="s">
        <v>57</v>
      </c>
      <c r="O1342" s="415" t="s">
        <v>144</v>
      </c>
      <c r="P1342" s="416" t="s">
        <v>156</v>
      </c>
      <c r="Q1342" s="208"/>
      <c r="R1342" s="272"/>
      <c r="S1342" s="417" t="s">
        <v>6456</v>
      </c>
      <c r="T1342" s="417" t="s">
        <v>4917</v>
      </c>
      <c r="U1342" s="415"/>
      <c r="V1342" s="211" t="s">
        <v>6457</v>
      </c>
      <c r="W1342" s="418">
        <v>45736.552708333336</v>
      </c>
      <c r="X1342" s="419"/>
      <c r="Y1342" s="419" t="str">
        <f t="shared" ca="1" si="15"/>
        <v>0 วัน 0 ชั่วโมง</v>
      </c>
      <c r="Z1342" s="420"/>
      <c r="AA1342" s="211"/>
      <c r="AB1342" s="420"/>
    </row>
    <row r="1343" spans="1:28" ht="22.5" customHeight="1">
      <c r="A1343" s="403" t="s">
        <v>6458</v>
      </c>
      <c r="B1343" s="403"/>
      <c r="C1343" s="404" t="s">
        <v>51</v>
      </c>
      <c r="D1343" s="405">
        <v>45736.639618055553</v>
      </c>
      <c r="E1343" s="406" t="str">
        <f t="shared" si="14"/>
        <v>AME001340</v>
      </c>
      <c r="F1343" s="407" t="s">
        <v>63</v>
      </c>
      <c r="G1343" s="408" t="s">
        <v>82</v>
      </c>
      <c r="H1343" s="409"/>
      <c r="I1343" s="410"/>
      <c r="J1343" s="411"/>
      <c r="K1343" s="408" t="s">
        <v>6459</v>
      </c>
      <c r="L1343" s="412"/>
      <c r="M1343" s="413"/>
      <c r="N1343" s="414" t="s">
        <v>71</v>
      </c>
      <c r="O1343" s="415" t="s">
        <v>144</v>
      </c>
      <c r="P1343" s="416" t="s">
        <v>2814</v>
      </c>
      <c r="Q1343" s="208"/>
      <c r="R1343" s="272"/>
      <c r="S1343" s="417"/>
      <c r="T1343" s="417"/>
      <c r="U1343" s="415"/>
      <c r="V1343" s="211"/>
      <c r="W1343" s="418">
        <v>45736.639618055553</v>
      </c>
      <c r="X1343" s="419"/>
      <c r="Y1343" s="419" t="str">
        <f t="shared" ca="1" si="15"/>
        <v>0 วัน 0 ชั่วโมง</v>
      </c>
      <c r="Z1343" s="420"/>
      <c r="AA1343" s="211"/>
      <c r="AB1343" s="420"/>
    </row>
    <row r="1344" spans="1:28" ht="22.5" customHeight="1">
      <c r="A1344" s="403" t="s">
        <v>6460</v>
      </c>
      <c r="B1344" s="403"/>
      <c r="C1344" s="404"/>
      <c r="D1344" s="405">
        <v>45736.64329861111</v>
      </c>
      <c r="E1344" s="406" t="str">
        <f t="shared" si="14"/>
        <v>AME001341</v>
      </c>
      <c r="F1344" s="407" t="s">
        <v>63</v>
      </c>
      <c r="G1344" s="408" t="s">
        <v>6461</v>
      </c>
      <c r="H1344" s="409"/>
      <c r="I1344" s="410"/>
      <c r="J1344" s="411"/>
      <c r="K1344" s="408" t="s">
        <v>6462</v>
      </c>
      <c r="L1344" s="412"/>
      <c r="M1344" s="413"/>
      <c r="N1344" s="414" t="s">
        <v>71</v>
      </c>
      <c r="O1344" s="415" t="s">
        <v>144</v>
      </c>
      <c r="P1344" s="416" t="s">
        <v>2814</v>
      </c>
      <c r="Q1344" s="208"/>
      <c r="R1344" s="272"/>
      <c r="S1344" s="417"/>
      <c r="T1344" s="417"/>
      <c r="U1344" s="415"/>
      <c r="V1344" s="211"/>
      <c r="W1344" s="418">
        <v>45736.64329861111</v>
      </c>
      <c r="X1344" s="419"/>
      <c r="Y1344" s="419" t="str">
        <f t="shared" ca="1" si="15"/>
        <v>0 วัน 0 ชั่วโมง</v>
      </c>
      <c r="Z1344" s="420"/>
      <c r="AA1344" s="211"/>
      <c r="AB1344" s="420"/>
    </row>
    <row r="1345" spans="1:28" ht="22.5" customHeight="1">
      <c r="A1345" s="403" t="s">
        <v>6463</v>
      </c>
      <c r="B1345" s="403"/>
      <c r="C1345" s="404"/>
      <c r="D1345" s="405">
        <v>45736.644305555557</v>
      </c>
      <c r="E1345" s="406" t="str">
        <f t="shared" si="14"/>
        <v>AME001342</v>
      </c>
      <c r="F1345" s="407" t="s">
        <v>63</v>
      </c>
      <c r="G1345" s="408" t="s">
        <v>1323</v>
      </c>
      <c r="H1345" s="409"/>
      <c r="I1345" s="410"/>
      <c r="J1345" s="411"/>
      <c r="K1345" s="408" t="s">
        <v>6464</v>
      </c>
      <c r="L1345" s="412"/>
      <c r="M1345" s="413"/>
      <c r="N1345" s="414" t="s">
        <v>71</v>
      </c>
      <c r="O1345" s="415" t="s">
        <v>144</v>
      </c>
      <c r="P1345" s="416" t="s">
        <v>2814</v>
      </c>
      <c r="Q1345" s="208"/>
      <c r="R1345" s="272"/>
      <c r="S1345" s="417"/>
      <c r="T1345" s="417"/>
      <c r="U1345" s="415"/>
      <c r="V1345" s="211"/>
      <c r="W1345" s="418">
        <v>45736.644305555557</v>
      </c>
      <c r="X1345" s="419"/>
      <c r="Y1345" s="419" t="str">
        <f t="shared" ca="1" si="15"/>
        <v>0 วัน 0 ชั่วโมง</v>
      </c>
      <c r="Z1345" s="420"/>
      <c r="AA1345" s="211"/>
      <c r="AB1345" s="420"/>
    </row>
    <row r="1346" spans="1:28" ht="22.5" customHeight="1">
      <c r="A1346" s="403" t="s">
        <v>6465</v>
      </c>
      <c r="B1346" s="403"/>
      <c r="C1346" s="404" t="s">
        <v>51</v>
      </c>
      <c r="D1346" s="405">
        <v>45736.66134259259</v>
      </c>
      <c r="E1346" s="406" t="str">
        <f t="shared" si="14"/>
        <v>TKC001343</v>
      </c>
      <c r="F1346" s="407" t="s">
        <v>687</v>
      </c>
      <c r="G1346" s="408" t="s">
        <v>1455</v>
      </c>
      <c r="H1346" s="409"/>
      <c r="I1346" s="410"/>
      <c r="J1346" s="411"/>
      <c r="K1346" s="408" t="s">
        <v>6466</v>
      </c>
      <c r="L1346" s="412"/>
      <c r="M1346" s="413"/>
      <c r="N1346" s="414" t="s">
        <v>67</v>
      </c>
      <c r="O1346" s="415" t="s">
        <v>144</v>
      </c>
      <c r="P1346" s="416"/>
      <c r="Q1346" s="208"/>
      <c r="R1346" s="272"/>
      <c r="S1346" s="417" t="s">
        <v>6467</v>
      </c>
      <c r="T1346" s="417" t="s">
        <v>2950</v>
      </c>
      <c r="U1346" s="415"/>
      <c r="V1346" s="211"/>
      <c r="W1346" s="418">
        <v>45736.66134259259</v>
      </c>
      <c r="X1346" s="419"/>
      <c r="Y1346" s="419" t="str">
        <f t="shared" ca="1" si="15"/>
        <v>0 วัน 0 ชั่วโมง</v>
      </c>
      <c r="Z1346" s="420"/>
      <c r="AA1346" s="211"/>
      <c r="AB1346" s="420"/>
    </row>
    <row r="1347" spans="1:28" ht="22.5" customHeight="1">
      <c r="A1347" s="403" t="s">
        <v>6468</v>
      </c>
      <c r="B1347" s="403"/>
      <c r="C1347" s="404" t="s">
        <v>51</v>
      </c>
      <c r="D1347" s="405">
        <v>45736.662777777776</v>
      </c>
      <c r="E1347" s="406" t="str">
        <f t="shared" si="14"/>
        <v>TKC001344</v>
      </c>
      <c r="F1347" s="407" t="s">
        <v>687</v>
      </c>
      <c r="G1347" s="408" t="s">
        <v>1323</v>
      </c>
      <c r="H1347" s="409"/>
      <c r="I1347" s="410"/>
      <c r="J1347" s="411"/>
      <c r="K1347" s="408" t="s">
        <v>6466</v>
      </c>
      <c r="L1347" s="412"/>
      <c r="M1347" s="413"/>
      <c r="N1347" s="414" t="s">
        <v>67</v>
      </c>
      <c r="O1347" s="415" t="s">
        <v>466</v>
      </c>
      <c r="P1347" s="416"/>
      <c r="Q1347" s="208"/>
      <c r="R1347" s="272"/>
      <c r="S1347" s="425" t="s">
        <v>2736</v>
      </c>
      <c r="T1347" s="425" t="s">
        <v>2736</v>
      </c>
      <c r="U1347" s="415"/>
      <c r="V1347" s="211"/>
      <c r="W1347" s="418">
        <v>45736.662777777776</v>
      </c>
      <c r="X1347" s="419"/>
      <c r="Y1347" s="419" t="str">
        <f t="shared" ca="1" si="15"/>
        <v>0 วัน 0 ชั่วโมง</v>
      </c>
      <c r="Z1347" s="420"/>
      <c r="AA1347" s="211"/>
      <c r="AB1347" s="420"/>
    </row>
    <row r="1348" spans="1:28" ht="22.5" customHeight="1">
      <c r="A1348" s="403" t="s">
        <v>6469</v>
      </c>
      <c r="B1348" s="403"/>
      <c r="C1348" s="404" t="s">
        <v>51</v>
      </c>
      <c r="D1348" s="405">
        <v>45736.685428240744</v>
      </c>
      <c r="E1348" s="406" t="str">
        <f t="shared" si="14"/>
        <v>AME001345</v>
      </c>
      <c r="F1348" s="407" t="s">
        <v>63</v>
      </c>
      <c r="G1348" s="408" t="s">
        <v>2361</v>
      </c>
      <c r="H1348" s="409"/>
      <c r="I1348" s="410"/>
      <c r="J1348" s="411"/>
      <c r="K1348" s="408" t="s">
        <v>6470</v>
      </c>
      <c r="L1348" s="412"/>
      <c r="M1348" s="413"/>
      <c r="N1348" s="414" t="s">
        <v>71</v>
      </c>
      <c r="O1348" s="415" t="s">
        <v>144</v>
      </c>
      <c r="P1348" s="416" t="s">
        <v>2814</v>
      </c>
      <c r="Q1348" s="208"/>
      <c r="R1348" s="272"/>
      <c r="S1348" s="417"/>
      <c r="T1348" s="417"/>
      <c r="U1348" s="415"/>
      <c r="V1348" s="211"/>
      <c r="W1348" s="418">
        <v>45736.685428240744</v>
      </c>
      <c r="X1348" s="419"/>
      <c r="Y1348" s="419" t="str">
        <f t="shared" ca="1" si="15"/>
        <v>0 วัน 0 ชั่วโมง</v>
      </c>
      <c r="Z1348" s="420"/>
      <c r="AA1348" s="211"/>
      <c r="AB1348" s="420"/>
    </row>
    <row r="1349" spans="1:28" ht="22.5" customHeight="1">
      <c r="A1349" s="403" t="s">
        <v>6471</v>
      </c>
      <c r="B1349" s="403"/>
      <c r="C1349" s="404"/>
      <c r="D1349" s="405">
        <v>45736.686215277776</v>
      </c>
      <c r="E1349" s="406" t="str">
        <f t="shared" si="14"/>
        <v>AME001346</v>
      </c>
      <c r="F1349" s="407" t="s">
        <v>63</v>
      </c>
      <c r="G1349" s="408" t="s">
        <v>4643</v>
      </c>
      <c r="H1349" s="409"/>
      <c r="I1349" s="410"/>
      <c r="J1349" s="411"/>
      <c r="K1349" s="408" t="s">
        <v>6472</v>
      </c>
      <c r="L1349" s="412"/>
      <c r="M1349" s="413"/>
      <c r="N1349" s="414" t="s">
        <v>71</v>
      </c>
      <c r="O1349" s="415" t="s">
        <v>144</v>
      </c>
      <c r="P1349" s="416" t="s">
        <v>2814</v>
      </c>
      <c r="Q1349" s="208"/>
      <c r="R1349" s="272"/>
      <c r="S1349" s="417"/>
      <c r="T1349" s="417"/>
      <c r="U1349" s="415"/>
      <c r="V1349" s="211"/>
      <c r="W1349" s="418">
        <v>45736.686215277776</v>
      </c>
      <c r="X1349" s="419"/>
      <c r="Y1349" s="419" t="str">
        <f t="shared" ca="1" si="15"/>
        <v>0 วัน 0 ชั่วโมง</v>
      </c>
      <c r="Z1349" s="420"/>
      <c r="AA1349" s="211"/>
      <c r="AB1349" s="420"/>
    </row>
    <row r="1350" spans="1:28" ht="22.5" customHeight="1">
      <c r="A1350" s="403" t="s">
        <v>6473</v>
      </c>
      <c r="B1350" s="403"/>
      <c r="C1350" s="404"/>
      <c r="D1350" s="405">
        <v>45736.714918981481</v>
      </c>
      <c r="E1350" s="406" t="str">
        <f t="shared" si="14"/>
        <v>TRU001347</v>
      </c>
      <c r="F1350" s="407" t="b">
        <v>1</v>
      </c>
      <c r="G1350" s="408" t="s">
        <v>6474</v>
      </c>
      <c r="H1350" s="409"/>
      <c r="I1350" s="410"/>
      <c r="J1350" s="411"/>
      <c r="K1350" s="408" t="s">
        <v>6475</v>
      </c>
      <c r="L1350" s="412" t="s">
        <v>6476</v>
      </c>
      <c r="M1350" s="413"/>
      <c r="N1350" s="414" t="s">
        <v>71</v>
      </c>
      <c r="O1350" s="415" t="s">
        <v>144</v>
      </c>
      <c r="P1350" s="416" t="s">
        <v>2814</v>
      </c>
      <c r="Q1350" s="208"/>
      <c r="R1350" s="272"/>
      <c r="S1350" s="417" t="s">
        <v>302</v>
      </c>
      <c r="T1350" s="417" t="s">
        <v>302</v>
      </c>
      <c r="U1350" s="415"/>
      <c r="V1350" s="211"/>
      <c r="W1350" s="418">
        <v>45736.714918981481</v>
      </c>
      <c r="X1350" s="419"/>
      <c r="Y1350" s="419" t="str">
        <f t="shared" ca="1" si="15"/>
        <v>0 วัน 0 ชั่วโมง</v>
      </c>
      <c r="Z1350" s="420"/>
      <c r="AA1350" s="211"/>
      <c r="AB1350" s="420"/>
    </row>
    <row r="1351" spans="1:28" ht="22.5" customHeight="1">
      <c r="A1351" s="403" t="s">
        <v>6477</v>
      </c>
      <c r="B1351" s="403"/>
      <c r="C1351" s="404" t="s">
        <v>51</v>
      </c>
      <c r="D1351" s="405">
        <v>45737.348645833335</v>
      </c>
      <c r="E1351" s="406" t="str">
        <f t="shared" si="14"/>
        <v>PUM001348</v>
      </c>
      <c r="F1351" s="407" t="s">
        <v>1006</v>
      </c>
      <c r="G1351" s="408" t="s">
        <v>82</v>
      </c>
      <c r="H1351" s="409"/>
      <c r="I1351" s="410"/>
      <c r="J1351" s="411"/>
      <c r="K1351" s="408" t="s">
        <v>6478</v>
      </c>
      <c r="L1351" s="412" t="s">
        <v>6479</v>
      </c>
      <c r="M1351" s="413"/>
      <c r="N1351" s="414" t="s">
        <v>57</v>
      </c>
      <c r="O1351" s="415" t="s">
        <v>144</v>
      </c>
      <c r="P1351" s="416" t="s">
        <v>6480</v>
      </c>
      <c r="Q1351" s="208"/>
      <c r="R1351" s="272"/>
      <c r="S1351" s="417" t="s">
        <v>6481</v>
      </c>
      <c r="T1351" s="417" t="s">
        <v>3026</v>
      </c>
      <c r="U1351" s="415"/>
      <c r="V1351" s="211" t="s">
        <v>6482</v>
      </c>
      <c r="W1351" s="418">
        <v>45737.348645833335</v>
      </c>
      <c r="X1351" s="419"/>
      <c r="Y1351" s="419" t="str">
        <f t="shared" ca="1" si="15"/>
        <v>0 วัน 0 ชั่วโมง</v>
      </c>
      <c r="Z1351" s="420"/>
      <c r="AA1351" s="211"/>
      <c r="AB1351" s="420"/>
    </row>
    <row r="1352" spans="1:28" ht="22.5" customHeight="1">
      <c r="A1352" s="403" t="s">
        <v>6483</v>
      </c>
      <c r="B1352" s="403"/>
      <c r="C1352" s="404" t="s">
        <v>51</v>
      </c>
      <c r="D1352" s="405">
        <v>45737.353206018517</v>
      </c>
      <c r="E1352" s="406" t="str">
        <f t="shared" si="14"/>
        <v>TRU001349</v>
      </c>
      <c r="F1352" s="407" t="b">
        <v>1</v>
      </c>
      <c r="G1352" s="408" t="s">
        <v>1038</v>
      </c>
      <c r="H1352" s="409"/>
      <c r="I1352" s="410"/>
      <c r="J1352" s="411"/>
      <c r="K1352" s="408" t="s">
        <v>6484</v>
      </c>
      <c r="L1352" s="412" t="s">
        <v>6485</v>
      </c>
      <c r="M1352" s="413"/>
      <c r="N1352" s="414" t="s">
        <v>71</v>
      </c>
      <c r="O1352" s="415" t="s">
        <v>144</v>
      </c>
      <c r="P1352" s="416"/>
      <c r="Q1352" s="208"/>
      <c r="R1352" s="272"/>
      <c r="S1352" s="417" t="s">
        <v>3944</v>
      </c>
      <c r="T1352" s="417" t="s">
        <v>302</v>
      </c>
      <c r="U1352" s="415"/>
      <c r="V1352" s="211"/>
      <c r="W1352" s="418">
        <v>45737.353206018517</v>
      </c>
      <c r="X1352" s="419"/>
      <c r="Y1352" s="419" t="str">
        <f t="shared" ca="1" si="15"/>
        <v>0 วัน 0 ชั่วโมง</v>
      </c>
      <c r="Z1352" s="420"/>
      <c r="AA1352" s="211"/>
      <c r="AB1352" s="420"/>
    </row>
    <row r="1353" spans="1:28" ht="22.5" customHeight="1">
      <c r="A1353" s="403" t="s">
        <v>6486</v>
      </c>
      <c r="B1353" s="403"/>
      <c r="C1353" s="404" t="s">
        <v>51</v>
      </c>
      <c r="D1353" s="405">
        <v>45737.354386574072</v>
      </c>
      <c r="E1353" s="406" t="str">
        <f t="shared" si="14"/>
        <v>TRU001350</v>
      </c>
      <c r="F1353" s="407" t="b">
        <v>1</v>
      </c>
      <c r="G1353" s="408" t="s">
        <v>82</v>
      </c>
      <c r="H1353" s="409"/>
      <c r="I1353" s="410"/>
      <c r="J1353" s="411"/>
      <c r="K1353" s="408" t="s">
        <v>6487</v>
      </c>
      <c r="L1353" s="412" t="s">
        <v>6488</v>
      </c>
      <c r="M1353" s="413"/>
      <c r="N1353" s="414" t="s">
        <v>71</v>
      </c>
      <c r="O1353" s="415" t="s">
        <v>144</v>
      </c>
      <c r="P1353" s="416" t="s">
        <v>2814</v>
      </c>
      <c r="Q1353" s="208"/>
      <c r="R1353" s="272"/>
      <c r="S1353" s="417"/>
      <c r="T1353" s="417"/>
      <c r="U1353" s="415"/>
      <c r="V1353" s="211"/>
      <c r="W1353" s="418">
        <v>45737.354386574072</v>
      </c>
      <c r="X1353" s="419"/>
      <c r="Y1353" s="419" t="str">
        <f t="shared" ca="1" si="15"/>
        <v>0 วัน 0 ชั่วโมง</v>
      </c>
      <c r="Z1353" s="420"/>
      <c r="AA1353" s="211"/>
      <c r="AB1353" s="420"/>
    </row>
    <row r="1354" spans="1:28" ht="22.5" customHeight="1">
      <c r="A1354" s="403" t="s">
        <v>6489</v>
      </c>
      <c r="B1354" s="403"/>
      <c r="C1354" s="404" t="s">
        <v>51</v>
      </c>
      <c r="D1354" s="405">
        <v>45737.357314814813</v>
      </c>
      <c r="E1354" s="406" t="str">
        <f t="shared" si="14"/>
        <v>TRU001351</v>
      </c>
      <c r="F1354" s="407" t="b">
        <v>1</v>
      </c>
      <c r="G1354" s="408" t="s">
        <v>2993</v>
      </c>
      <c r="H1354" s="409"/>
      <c r="I1354" s="410"/>
      <c r="J1354" s="411"/>
      <c r="K1354" s="408" t="s">
        <v>6490</v>
      </c>
      <c r="L1354" s="412" t="s">
        <v>6491</v>
      </c>
      <c r="M1354" s="413"/>
      <c r="N1354" s="414" t="s">
        <v>71</v>
      </c>
      <c r="O1354" s="415" t="s">
        <v>144</v>
      </c>
      <c r="P1354" s="416" t="s">
        <v>2814</v>
      </c>
      <c r="Q1354" s="208"/>
      <c r="R1354" s="272"/>
      <c r="S1354" s="417"/>
      <c r="T1354" s="417"/>
      <c r="U1354" s="415"/>
      <c r="V1354" s="211"/>
      <c r="W1354" s="418">
        <v>45737.357314814813</v>
      </c>
      <c r="X1354" s="419"/>
      <c r="Y1354" s="419" t="str">
        <f t="shared" ca="1" si="15"/>
        <v>0 วัน 0 ชั่วโมง</v>
      </c>
      <c r="Z1354" s="420"/>
      <c r="AA1354" s="211"/>
      <c r="AB1354" s="420"/>
    </row>
    <row r="1355" spans="1:28" ht="22.5" customHeight="1">
      <c r="A1355" s="403" t="s">
        <v>6492</v>
      </c>
      <c r="B1355" s="403"/>
      <c r="C1355" s="404" t="s">
        <v>51</v>
      </c>
      <c r="D1355" s="405">
        <v>45737.415324074071</v>
      </c>
      <c r="E1355" s="406" t="str">
        <f t="shared" si="14"/>
        <v>DTA001352</v>
      </c>
      <c r="F1355" s="407" t="s">
        <v>908</v>
      </c>
      <c r="G1355" s="426" t="s">
        <v>2736</v>
      </c>
      <c r="H1355" s="409"/>
      <c r="I1355" s="410"/>
      <c r="J1355" s="411"/>
      <c r="K1355" s="408" t="s">
        <v>6493</v>
      </c>
      <c r="L1355" s="412"/>
      <c r="M1355" s="413"/>
      <c r="N1355" s="414" t="s">
        <v>71</v>
      </c>
      <c r="O1355" s="415" t="s">
        <v>144</v>
      </c>
      <c r="P1355" s="416" t="s">
        <v>2814</v>
      </c>
      <c r="Q1355" s="208"/>
      <c r="R1355" s="272"/>
      <c r="S1355" s="417"/>
      <c r="T1355" s="417"/>
      <c r="U1355" s="415"/>
      <c r="V1355" s="211"/>
      <c r="W1355" s="418">
        <v>45737.415324074071</v>
      </c>
      <c r="X1355" s="419"/>
      <c r="Y1355" s="419" t="str">
        <f t="shared" ca="1" si="15"/>
        <v>0 วัน 0 ชั่วโมง</v>
      </c>
      <c r="Z1355" s="420"/>
      <c r="AA1355" s="211"/>
      <c r="AB1355" s="420"/>
    </row>
    <row r="1356" spans="1:28" ht="22.5" customHeight="1">
      <c r="A1356" s="403" t="s">
        <v>6494</v>
      </c>
      <c r="B1356" s="403"/>
      <c r="C1356" s="404" t="s">
        <v>51</v>
      </c>
      <c r="D1356" s="405">
        <v>45737.547430555554</v>
      </c>
      <c r="E1356" s="406" t="str">
        <f t="shared" si="14"/>
        <v>TKC001353</v>
      </c>
      <c r="F1356" s="407" t="s">
        <v>687</v>
      </c>
      <c r="G1356" s="408" t="s">
        <v>2738</v>
      </c>
      <c r="H1356" s="409"/>
      <c r="I1356" s="410"/>
      <c r="J1356" s="411"/>
      <c r="K1356" s="408" t="s">
        <v>6495</v>
      </c>
      <c r="L1356" s="412" t="s">
        <v>6496</v>
      </c>
      <c r="M1356" s="413"/>
      <c r="N1356" s="414" t="s">
        <v>71</v>
      </c>
      <c r="O1356" s="415" t="s">
        <v>144</v>
      </c>
      <c r="P1356" s="416"/>
      <c r="Q1356" s="208"/>
      <c r="R1356" s="272"/>
      <c r="S1356" s="417" t="s">
        <v>6497</v>
      </c>
      <c r="T1356" s="417" t="s">
        <v>6498</v>
      </c>
      <c r="U1356" s="415"/>
      <c r="V1356" s="211"/>
      <c r="W1356" s="418">
        <v>45737.547430555554</v>
      </c>
      <c r="X1356" s="419"/>
      <c r="Y1356" s="419" t="str">
        <f t="shared" ca="1" si="15"/>
        <v>0 วัน 0 ชั่วโมง</v>
      </c>
      <c r="Z1356" s="420"/>
      <c r="AA1356" s="211"/>
      <c r="AB1356" s="420"/>
    </row>
    <row r="1357" spans="1:28" ht="22.5" customHeight="1">
      <c r="A1357" s="403" t="s">
        <v>6499</v>
      </c>
      <c r="B1357" s="424" t="s">
        <v>6500</v>
      </c>
      <c r="C1357" s="404" t="s">
        <v>51</v>
      </c>
      <c r="D1357" s="405">
        <v>45737.551886574074</v>
      </c>
      <c r="E1357" s="406" t="str">
        <f t="shared" si="14"/>
        <v>TRU001354</v>
      </c>
      <c r="F1357" s="407" t="b">
        <v>1</v>
      </c>
      <c r="G1357" s="408" t="s">
        <v>6501</v>
      </c>
      <c r="H1357" s="409"/>
      <c r="I1357" s="410" t="s">
        <v>6502</v>
      </c>
      <c r="J1357" s="421" t="s">
        <v>6503</v>
      </c>
      <c r="K1357" s="408" t="s">
        <v>6504</v>
      </c>
      <c r="L1357" s="412"/>
      <c r="M1357" s="413"/>
      <c r="N1357" s="414" t="s">
        <v>4342</v>
      </c>
      <c r="O1357" s="415" t="s">
        <v>144</v>
      </c>
      <c r="P1357" s="416" t="s">
        <v>201</v>
      </c>
      <c r="Q1357" s="208"/>
      <c r="R1357" s="272"/>
      <c r="S1357" s="417" t="s">
        <v>6505</v>
      </c>
      <c r="T1357" s="417" t="s">
        <v>302</v>
      </c>
      <c r="U1357" s="415"/>
      <c r="V1357" s="211" t="s">
        <v>6506</v>
      </c>
      <c r="W1357" s="418">
        <v>45737.551886574074</v>
      </c>
      <c r="X1357" s="419"/>
      <c r="Y1357" s="419" t="str">
        <f t="shared" ca="1" si="15"/>
        <v>0 วัน 0 ชั่วโมง</v>
      </c>
      <c r="Z1357" s="420"/>
      <c r="AA1357" s="211"/>
      <c r="AB1357" s="420"/>
    </row>
    <row r="1358" spans="1:28" ht="22.5" customHeight="1">
      <c r="A1358" s="403" t="s">
        <v>6507</v>
      </c>
      <c r="B1358" s="403"/>
      <c r="C1358" s="404" t="s">
        <v>51</v>
      </c>
      <c r="D1358" s="405">
        <v>45737.692569444444</v>
      </c>
      <c r="E1358" s="406" t="str">
        <f t="shared" si="14"/>
        <v>EVE001355</v>
      </c>
      <c r="F1358" s="407" t="s">
        <v>299</v>
      </c>
      <c r="G1358" s="408" t="s">
        <v>3844</v>
      </c>
      <c r="H1358" s="409"/>
      <c r="I1358" s="410"/>
      <c r="J1358" s="411"/>
      <c r="K1358" s="408" t="s">
        <v>6508</v>
      </c>
      <c r="L1358" s="412"/>
      <c r="M1358" s="413"/>
      <c r="N1358" s="414" t="s">
        <v>57</v>
      </c>
      <c r="O1358" s="415" t="s">
        <v>144</v>
      </c>
      <c r="P1358" s="416"/>
      <c r="Q1358" s="208"/>
      <c r="R1358" s="272"/>
      <c r="S1358" s="417" t="s">
        <v>3944</v>
      </c>
      <c r="T1358" s="417" t="s">
        <v>302</v>
      </c>
      <c r="U1358" s="415"/>
      <c r="V1358" s="211"/>
      <c r="W1358" s="418">
        <v>45737.692569444444</v>
      </c>
      <c r="X1358" s="419"/>
      <c r="Y1358" s="419" t="str">
        <f t="shared" ca="1" si="15"/>
        <v>0 วัน 0 ชั่วโมง</v>
      </c>
      <c r="Z1358" s="420"/>
      <c r="AA1358" s="211"/>
      <c r="AB1358" s="420"/>
    </row>
    <row r="1359" spans="1:28" ht="22.5" customHeight="1">
      <c r="A1359" s="403" t="s">
        <v>6509</v>
      </c>
      <c r="B1359" s="403"/>
      <c r="C1359" s="404"/>
      <c r="D1359" s="405">
        <v>45738.350312499999</v>
      </c>
      <c r="E1359" s="406" t="str">
        <f t="shared" ref="E1359:E1613" si="16">UPPER(LEFT(F1359,3))&amp;TEXT(COUNTA($F$2:F1359),"000000")</f>
        <v>BMN001356</v>
      </c>
      <c r="F1359" s="407" t="s">
        <v>112</v>
      </c>
      <c r="G1359" s="408" t="s">
        <v>494</v>
      </c>
      <c r="H1359" s="409"/>
      <c r="I1359" s="410"/>
      <c r="J1359" s="411"/>
      <c r="K1359" s="408" t="s">
        <v>6510</v>
      </c>
      <c r="L1359" s="412" t="s">
        <v>6511</v>
      </c>
      <c r="M1359" s="413"/>
      <c r="N1359" s="414" t="s">
        <v>57</v>
      </c>
      <c r="O1359" s="415" t="s">
        <v>144</v>
      </c>
      <c r="P1359" s="416"/>
      <c r="Q1359" s="208"/>
      <c r="R1359" s="272"/>
      <c r="S1359" s="417"/>
      <c r="T1359" s="417"/>
      <c r="U1359" s="415"/>
      <c r="V1359" s="211"/>
      <c r="W1359" s="418">
        <v>45738.350312499999</v>
      </c>
      <c r="X1359" s="419"/>
      <c r="Y1359" s="419" t="str">
        <f t="shared" ref="Y1359:Y1613" ca="1" si="17">ROUND(IF(ISBLANK(W1359), (NOW() - D1359) * 24 / 24, (W1359 - D1359) * 24 / 24), 2) &amp; " วัน " &amp; ROUND(MOD(IF(ISBLANK(W1359), (NOW() - D1359) * 24, (W1359 - D1359) * 24), 24), 2) &amp; " ชั่วโมง"</f>
        <v>0 วัน 0 ชั่วโมง</v>
      </c>
      <c r="Z1359" s="420"/>
      <c r="AA1359" s="211"/>
      <c r="AB1359" s="420"/>
    </row>
    <row r="1360" spans="1:28" ht="22.5" customHeight="1">
      <c r="A1360" s="403" t="s">
        <v>6512</v>
      </c>
      <c r="B1360" s="403"/>
      <c r="C1360" s="404" t="s">
        <v>51</v>
      </c>
      <c r="D1360" s="405">
        <v>45740.336828703701</v>
      </c>
      <c r="E1360" s="406" t="str">
        <f t="shared" si="16"/>
        <v>EVE001357</v>
      </c>
      <c r="F1360" s="407" t="s">
        <v>299</v>
      </c>
      <c r="G1360" s="408" t="s">
        <v>3844</v>
      </c>
      <c r="H1360" s="409"/>
      <c r="I1360" s="410"/>
      <c r="J1360" s="411"/>
      <c r="K1360" s="408" t="s">
        <v>1272</v>
      </c>
      <c r="L1360" s="412" t="s">
        <v>6513</v>
      </c>
      <c r="M1360" s="413"/>
      <c r="N1360" s="414" t="s">
        <v>57</v>
      </c>
      <c r="O1360" s="415" t="s">
        <v>144</v>
      </c>
      <c r="P1360" s="416"/>
      <c r="Q1360" s="208"/>
      <c r="R1360" s="272"/>
      <c r="S1360" s="417" t="s">
        <v>2625</v>
      </c>
      <c r="T1360" s="417" t="s">
        <v>5535</v>
      </c>
      <c r="U1360" s="415"/>
      <c r="V1360" s="211" t="s">
        <v>6514</v>
      </c>
      <c r="W1360" s="418">
        <v>45740.336828703701</v>
      </c>
      <c r="X1360" s="419"/>
      <c r="Y1360" s="419" t="str">
        <f t="shared" ca="1" si="17"/>
        <v>0 วัน 0 ชั่วโมง</v>
      </c>
      <c r="Z1360" s="420"/>
      <c r="AA1360" s="211"/>
      <c r="AB1360" s="420"/>
    </row>
    <row r="1361" spans="1:28" ht="22.5" customHeight="1">
      <c r="A1361" s="403" t="s">
        <v>6515</v>
      </c>
      <c r="B1361" s="403"/>
      <c r="C1361" s="404" t="s">
        <v>51</v>
      </c>
      <c r="D1361" s="405">
        <v>45740.343599537038</v>
      </c>
      <c r="E1361" s="406" t="str">
        <f t="shared" si="16"/>
        <v>ADI001358</v>
      </c>
      <c r="F1361" s="407" t="s">
        <v>846</v>
      </c>
      <c r="G1361" s="408" t="s">
        <v>82</v>
      </c>
      <c r="H1361" s="409"/>
      <c r="I1361" s="410"/>
      <c r="J1361" s="411"/>
      <c r="K1361" s="408" t="s">
        <v>6516</v>
      </c>
      <c r="L1361" s="412" t="s">
        <v>6517</v>
      </c>
      <c r="M1361" s="413"/>
      <c r="N1361" s="414" t="s">
        <v>57</v>
      </c>
      <c r="O1361" s="415" t="s">
        <v>144</v>
      </c>
      <c r="P1361" s="416" t="s">
        <v>6518</v>
      </c>
      <c r="Q1361" s="208"/>
      <c r="R1361" s="272"/>
      <c r="S1361" s="417" t="s">
        <v>6519</v>
      </c>
      <c r="T1361" s="417" t="s">
        <v>302</v>
      </c>
      <c r="U1361" s="415"/>
      <c r="V1361" s="211" t="s">
        <v>6520</v>
      </c>
      <c r="W1361" s="418">
        <v>45740.343599537038</v>
      </c>
      <c r="X1361" s="419"/>
      <c r="Y1361" s="419" t="str">
        <f t="shared" ca="1" si="17"/>
        <v>0 วัน 0 ชั่วโมง</v>
      </c>
      <c r="Z1361" s="420"/>
      <c r="AA1361" s="211" t="s">
        <v>6521</v>
      </c>
      <c r="AB1361" s="420"/>
    </row>
    <row r="1362" spans="1:28" ht="22.5" customHeight="1">
      <c r="A1362" s="403" t="s">
        <v>6522</v>
      </c>
      <c r="B1362" s="403"/>
      <c r="C1362" s="404" t="s">
        <v>51</v>
      </c>
      <c r="D1362" s="405">
        <v>45740.361215277779</v>
      </c>
      <c r="E1362" s="406" t="str">
        <f t="shared" si="16"/>
        <v>TRU001359</v>
      </c>
      <c r="F1362" s="407" t="b">
        <v>1</v>
      </c>
      <c r="G1362" s="408" t="s">
        <v>2516</v>
      </c>
      <c r="H1362" s="409"/>
      <c r="I1362" s="410"/>
      <c r="J1362" s="411"/>
      <c r="K1362" s="408" t="s">
        <v>6523</v>
      </c>
      <c r="L1362" s="412" t="s">
        <v>6524</v>
      </c>
      <c r="M1362" s="413"/>
      <c r="N1362" s="414" t="s">
        <v>57</v>
      </c>
      <c r="O1362" s="415" t="s">
        <v>466</v>
      </c>
      <c r="P1362" s="416"/>
      <c r="Q1362" s="208"/>
      <c r="R1362" s="272"/>
      <c r="S1362" s="417" t="s">
        <v>6525</v>
      </c>
      <c r="T1362" s="417" t="s">
        <v>6526</v>
      </c>
      <c r="U1362" s="415"/>
      <c r="V1362" s="211"/>
      <c r="W1362" s="418">
        <v>45740.361215277779</v>
      </c>
      <c r="X1362" s="419"/>
      <c r="Y1362" s="419" t="str">
        <f t="shared" ca="1" si="17"/>
        <v>0 วัน 0 ชั่วโมง</v>
      </c>
      <c r="Z1362" s="420"/>
      <c r="AA1362" s="211"/>
      <c r="AB1362" s="420"/>
    </row>
    <row r="1363" spans="1:28" ht="22.5" customHeight="1">
      <c r="A1363" s="403" t="s">
        <v>6527</v>
      </c>
      <c r="B1363" s="403"/>
      <c r="C1363" s="404" t="s">
        <v>51</v>
      </c>
      <c r="D1363" s="405">
        <v>45740.414097222223</v>
      </c>
      <c r="E1363" s="406" t="str">
        <f t="shared" si="16"/>
        <v>PUM001360</v>
      </c>
      <c r="F1363" s="407" t="s">
        <v>1006</v>
      </c>
      <c r="G1363" s="408" t="s">
        <v>82</v>
      </c>
      <c r="H1363" s="409"/>
      <c r="I1363" s="410"/>
      <c r="J1363" s="411"/>
      <c r="K1363" s="408" t="s">
        <v>6528</v>
      </c>
      <c r="L1363" s="412" t="s">
        <v>6529</v>
      </c>
      <c r="M1363" s="413"/>
      <c r="N1363" s="414" t="s">
        <v>57</v>
      </c>
      <c r="O1363" s="415" t="s">
        <v>144</v>
      </c>
      <c r="P1363" s="416" t="s">
        <v>156</v>
      </c>
      <c r="Q1363" s="208"/>
      <c r="R1363" s="272"/>
      <c r="S1363" s="417" t="s">
        <v>6530</v>
      </c>
      <c r="T1363" s="417" t="s">
        <v>6531</v>
      </c>
      <c r="U1363" s="415"/>
      <c r="V1363" s="211" t="s">
        <v>6532</v>
      </c>
      <c r="W1363" s="418">
        <v>45740.414097222223</v>
      </c>
      <c r="X1363" s="419"/>
      <c r="Y1363" s="419" t="str">
        <f t="shared" ca="1" si="17"/>
        <v>0 วัน 0 ชั่วโมง</v>
      </c>
      <c r="Z1363" s="420"/>
      <c r="AA1363" s="211"/>
      <c r="AB1363" s="420"/>
    </row>
    <row r="1364" spans="1:28" ht="22.5" customHeight="1">
      <c r="A1364" s="403" t="s">
        <v>6533</v>
      </c>
      <c r="B1364" s="403"/>
      <c r="C1364" s="404" t="s">
        <v>51</v>
      </c>
      <c r="D1364" s="405">
        <v>45740.425775462965</v>
      </c>
      <c r="E1364" s="406" t="str">
        <f t="shared" si="16"/>
        <v>DIO001361</v>
      </c>
      <c r="F1364" s="407" t="s">
        <v>904</v>
      </c>
      <c r="G1364" s="408" t="s">
        <v>1280</v>
      </c>
      <c r="H1364" s="409"/>
      <c r="I1364" s="410"/>
      <c r="J1364" s="411"/>
      <c r="K1364" s="408" t="s">
        <v>1272</v>
      </c>
      <c r="L1364" s="412" t="s">
        <v>6534</v>
      </c>
      <c r="M1364" s="413"/>
      <c r="N1364" s="414" t="s">
        <v>57</v>
      </c>
      <c r="O1364" s="415" t="s">
        <v>144</v>
      </c>
      <c r="P1364" s="416" t="s">
        <v>2246</v>
      </c>
      <c r="Q1364" s="208"/>
      <c r="R1364" s="272"/>
      <c r="S1364" s="417" t="s">
        <v>6535</v>
      </c>
      <c r="T1364" s="417" t="s">
        <v>302</v>
      </c>
      <c r="U1364" s="415"/>
      <c r="V1364" s="211" t="s">
        <v>6536</v>
      </c>
      <c r="W1364" s="418">
        <v>45740.425775462965</v>
      </c>
      <c r="X1364" s="419"/>
      <c r="Y1364" s="419" t="str">
        <f t="shared" ca="1" si="17"/>
        <v>0 วัน 0 ชั่วโมง</v>
      </c>
      <c r="Z1364" s="420"/>
      <c r="AA1364" s="211"/>
      <c r="AB1364" s="420"/>
    </row>
    <row r="1365" spans="1:28" ht="22.5" customHeight="1">
      <c r="A1365" s="403" t="s">
        <v>6537</v>
      </c>
      <c r="B1365" s="403"/>
      <c r="C1365" s="404" t="s">
        <v>51</v>
      </c>
      <c r="D1365" s="405">
        <v>45740.426886574074</v>
      </c>
      <c r="E1365" s="406" t="str">
        <f t="shared" si="16"/>
        <v>TRU001362</v>
      </c>
      <c r="F1365" s="407" t="b">
        <v>1</v>
      </c>
      <c r="G1365" s="408" t="s">
        <v>1038</v>
      </c>
      <c r="H1365" s="409"/>
      <c r="I1365" s="410"/>
      <c r="J1365" s="411"/>
      <c r="K1365" s="408" t="s">
        <v>6538</v>
      </c>
      <c r="L1365" s="412"/>
      <c r="M1365" s="413"/>
      <c r="N1365" s="414" t="s">
        <v>57</v>
      </c>
      <c r="O1365" s="415" t="s">
        <v>144</v>
      </c>
      <c r="P1365" s="416" t="s">
        <v>211</v>
      </c>
      <c r="Q1365" s="208"/>
      <c r="R1365" s="272"/>
      <c r="S1365" s="417" t="s">
        <v>3944</v>
      </c>
      <c r="T1365" s="417" t="s">
        <v>302</v>
      </c>
      <c r="U1365" s="415"/>
      <c r="V1365" s="211" t="s">
        <v>6539</v>
      </c>
      <c r="W1365" s="418">
        <v>45740.426886574074</v>
      </c>
      <c r="X1365" s="419"/>
      <c r="Y1365" s="419" t="str">
        <f t="shared" ca="1" si="17"/>
        <v>0 วัน 0 ชั่วโมง</v>
      </c>
      <c r="Z1365" s="420"/>
      <c r="AA1365" s="211"/>
      <c r="AB1365" s="420"/>
    </row>
    <row r="1366" spans="1:28" ht="22.5" customHeight="1">
      <c r="A1366" s="403" t="s">
        <v>6540</v>
      </c>
      <c r="B1366" s="403"/>
      <c r="C1366" s="404" t="s">
        <v>51</v>
      </c>
      <c r="D1366" s="405">
        <v>45740.44872685185</v>
      </c>
      <c r="E1366" s="406" t="str">
        <f t="shared" si="16"/>
        <v>DIO001363</v>
      </c>
      <c r="F1366" s="407" t="s">
        <v>904</v>
      </c>
      <c r="G1366" s="408" t="s">
        <v>1518</v>
      </c>
      <c r="H1366" s="409"/>
      <c r="I1366" s="410"/>
      <c r="J1366" s="411"/>
      <c r="K1366" s="408" t="s">
        <v>6541</v>
      </c>
      <c r="L1366" s="412" t="s">
        <v>6542</v>
      </c>
      <c r="M1366" s="413"/>
      <c r="N1366" s="414" t="s">
        <v>57</v>
      </c>
      <c r="O1366" s="415" t="s">
        <v>144</v>
      </c>
      <c r="P1366" s="416"/>
      <c r="Q1366" s="208"/>
      <c r="R1366" s="272"/>
      <c r="S1366" s="417" t="s">
        <v>6543</v>
      </c>
      <c r="T1366" s="417"/>
      <c r="U1366" s="415"/>
      <c r="V1366" s="211"/>
      <c r="W1366" s="418">
        <v>45740.44872685185</v>
      </c>
      <c r="X1366" s="419"/>
      <c r="Y1366" s="419" t="str">
        <f t="shared" ca="1" si="17"/>
        <v>0 วัน 0 ชั่วโมง</v>
      </c>
      <c r="Z1366" s="420"/>
      <c r="AA1366" s="211"/>
      <c r="AB1366" s="420"/>
    </row>
    <row r="1367" spans="1:28" ht="22.5" customHeight="1">
      <c r="A1367" s="403" t="s">
        <v>6544</v>
      </c>
      <c r="B1367" s="403"/>
      <c r="C1367" s="404" t="s">
        <v>51</v>
      </c>
      <c r="D1367" s="405">
        <v>45740.480162037034</v>
      </c>
      <c r="E1367" s="406" t="str">
        <f t="shared" si="16"/>
        <v>SAM001364</v>
      </c>
      <c r="F1367" s="407" t="s">
        <v>1010</v>
      </c>
      <c r="G1367" s="408" t="s">
        <v>82</v>
      </c>
      <c r="H1367" s="409"/>
      <c r="I1367" s="410" t="s">
        <v>6545</v>
      </c>
      <c r="J1367" s="421" t="s">
        <v>6546</v>
      </c>
      <c r="K1367" s="408" t="s">
        <v>2595</v>
      </c>
      <c r="L1367" s="412" t="s">
        <v>6547</v>
      </c>
      <c r="M1367" s="413"/>
      <c r="N1367" s="414" t="s">
        <v>67</v>
      </c>
      <c r="O1367" s="415" t="s">
        <v>144</v>
      </c>
      <c r="P1367" s="416"/>
      <c r="Q1367" s="208"/>
      <c r="R1367" s="272"/>
      <c r="S1367" s="417" t="s">
        <v>6548</v>
      </c>
      <c r="T1367" s="417" t="s">
        <v>2625</v>
      </c>
      <c r="U1367" s="415"/>
      <c r="V1367" s="211" t="s">
        <v>6549</v>
      </c>
      <c r="W1367" s="418">
        <v>45740.480162037034</v>
      </c>
      <c r="X1367" s="419"/>
      <c r="Y1367" s="419" t="str">
        <f t="shared" ca="1" si="17"/>
        <v>0 วัน 0 ชั่วโมง</v>
      </c>
      <c r="Z1367" s="420"/>
      <c r="AA1367" s="211"/>
      <c r="AB1367" s="420"/>
    </row>
    <row r="1368" spans="1:28" ht="22.5" customHeight="1">
      <c r="A1368" s="403" t="s">
        <v>6550</v>
      </c>
      <c r="B1368" s="403"/>
      <c r="C1368" s="404" t="s">
        <v>51</v>
      </c>
      <c r="D1368" s="405">
        <v>45740.561203703706</v>
      </c>
      <c r="E1368" s="406" t="str">
        <f t="shared" si="16"/>
        <v>DTA001365</v>
      </c>
      <c r="F1368" s="407" t="s">
        <v>908</v>
      </c>
      <c r="G1368" s="426" t="s">
        <v>2736</v>
      </c>
      <c r="H1368" s="409"/>
      <c r="I1368" s="410"/>
      <c r="J1368" s="411"/>
      <c r="K1368" s="408" t="s">
        <v>6551</v>
      </c>
      <c r="L1368" s="412" t="s">
        <v>6552</v>
      </c>
      <c r="M1368" s="413"/>
      <c r="N1368" s="414" t="s">
        <v>71</v>
      </c>
      <c r="O1368" s="415" t="s">
        <v>144</v>
      </c>
      <c r="P1368" s="416" t="s">
        <v>2814</v>
      </c>
      <c r="Q1368" s="208"/>
      <c r="R1368" s="272"/>
      <c r="S1368" s="417"/>
      <c r="T1368" s="417"/>
      <c r="U1368" s="415"/>
      <c r="V1368" s="211"/>
      <c r="W1368" s="418">
        <v>45740.561203703706</v>
      </c>
      <c r="X1368" s="419"/>
      <c r="Y1368" s="419" t="str">
        <f t="shared" ca="1" si="17"/>
        <v>0 วัน 0 ชั่วโมง</v>
      </c>
      <c r="Z1368" s="420"/>
      <c r="AA1368" s="211"/>
      <c r="AB1368" s="420"/>
    </row>
    <row r="1369" spans="1:28" ht="22.5" customHeight="1">
      <c r="A1369" s="403" t="s">
        <v>6553</v>
      </c>
      <c r="B1369" s="403"/>
      <c r="C1369" s="404"/>
      <c r="D1369" s="405">
        <v>45740.600208333337</v>
      </c>
      <c r="E1369" s="406" t="str">
        <f t="shared" si="16"/>
        <v>LEV001366</v>
      </c>
      <c r="F1369" s="407" t="s">
        <v>963</v>
      </c>
      <c r="G1369" s="408" t="s">
        <v>82</v>
      </c>
      <c r="H1369" s="409"/>
      <c r="I1369" s="410"/>
      <c r="J1369" s="411"/>
      <c r="K1369" s="408" t="s">
        <v>6554</v>
      </c>
      <c r="L1369" s="412" t="s">
        <v>6555</v>
      </c>
      <c r="M1369" s="413"/>
      <c r="N1369" s="414" t="s">
        <v>57</v>
      </c>
      <c r="O1369" s="415" t="s">
        <v>144</v>
      </c>
      <c r="P1369" s="416" t="s">
        <v>1855</v>
      </c>
      <c r="Q1369" s="208"/>
      <c r="R1369" s="272"/>
      <c r="S1369" s="417" t="s">
        <v>6556</v>
      </c>
      <c r="T1369" s="417" t="s">
        <v>6557</v>
      </c>
      <c r="U1369" s="415"/>
      <c r="V1369" s="211" t="s">
        <v>6558</v>
      </c>
      <c r="W1369" s="418">
        <v>45740.600208333337</v>
      </c>
      <c r="X1369" s="419"/>
      <c r="Y1369" s="419" t="str">
        <f t="shared" ca="1" si="17"/>
        <v>0 วัน 0 ชั่วโมง</v>
      </c>
      <c r="Z1369" s="420"/>
      <c r="AA1369" s="211" t="s">
        <v>6559</v>
      </c>
      <c r="AB1369" s="420"/>
    </row>
    <row r="1370" spans="1:28" ht="22.5" customHeight="1">
      <c r="A1370" s="403" t="s">
        <v>6560</v>
      </c>
      <c r="B1370" s="403"/>
      <c r="C1370" s="404" t="s">
        <v>51</v>
      </c>
      <c r="D1370" s="405">
        <v>45740.608391203707</v>
      </c>
      <c r="E1370" s="406" t="str">
        <f t="shared" si="16"/>
        <v>TRU001367</v>
      </c>
      <c r="F1370" s="407" t="b">
        <v>1</v>
      </c>
      <c r="G1370" s="408" t="s">
        <v>2798</v>
      </c>
      <c r="H1370" s="409"/>
      <c r="I1370" s="410"/>
      <c r="J1370" s="411"/>
      <c r="K1370" s="408" t="s">
        <v>6561</v>
      </c>
      <c r="L1370" s="412"/>
      <c r="M1370" s="413"/>
      <c r="N1370" s="414" t="s">
        <v>71</v>
      </c>
      <c r="O1370" s="415" t="s">
        <v>144</v>
      </c>
      <c r="P1370" s="416" t="s">
        <v>2814</v>
      </c>
      <c r="Q1370" s="208"/>
      <c r="R1370" s="272"/>
      <c r="S1370" s="417"/>
      <c r="T1370" s="417"/>
      <c r="U1370" s="415"/>
      <c r="V1370" s="211"/>
      <c r="W1370" s="418">
        <v>45740.608391203707</v>
      </c>
      <c r="X1370" s="419"/>
      <c r="Y1370" s="419" t="str">
        <f t="shared" ca="1" si="17"/>
        <v>0 วัน 0 ชั่วโมง</v>
      </c>
      <c r="Z1370" s="420"/>
      <c r="AA1370" s="211"/>
      <c r="AB1370" s="420"/>
    </row>
    <row r="1371" spans="1:28" ht="22.5" customHeight="1">
      <c r="A1371" s="403" t="s">
        <v>6562</v>
      </c>
      <c r="B1371" s="403"/>
      <c r="C1371" s="404" t="s">
        <v>51</v>
      </c>
      <c r="D1371" s="405">
        <v>45740.612928240742</v>
      </c>
      <c r="E1371" s="406" t="str">
        <f t="shared" si="16"/>
        <v>PUM001368</v>
      </c>
      <c r="F1371" s="407" t="s">
        <v>1006</v>
      </c>
      <c r="G1371" s="408" t="s">
        <v>82</v>
      </c>
      <c r="H1371" s="409"/>
      <c r="I1371" s="410"/>
      <c r="J1371" s="411"/>
      <c r="K1371" s="408" t="s">
        <v>6563</v>
      </c>
      <c r="L1371" s="412"/>
      <c r="M1371" s="413"/>
      <c r="N1371" s="414" t="s">
        <v>71</v>
      </c>
      <c r="O1371" s="415" t="s">
        <v>144</v>
      </c>
      <c r="P1371" s="416" t="s">
        <v>2814</v>
      </c>
      <c r="Q1371" s="208"/>
      <c r="R1371" s="272"/>
      <c r="S1371" s="417"/>
      <c r="T1371" s="417"/>
      <c r="U1371" s="415"/>
      <c r="V1371" s="211"/>
      <c r="W1371" s="418">
        <v>45740.612928240742</v>
      </c>
      <c r="X1371" s="419"/>
      <c r="Y1371" s="419" t="str">
        <f t="shared" ca="1" si="17"/>
        <v>0 วัน 0 ชั่วโมง</v>
      </c>
      <c r="Z1371" s="420"/>
      <c r="AA1371" s="211"/>
      <c r="AB1371" s="420"/>
    </row>
    <row r="1372" spans="1:28" ht="22.5" customHeight="1">
      <c r="A1372" s="403" t="s">
        <v>6564</v>
      </c>
      <c r="B1372" s="403"/>
      <c r="C1372" s="404" t="s">
        <v>51</v>
      </c>
      <c r="D1372" s="405">
        <v>45740.663402777776</v>
      </c>
      <c r="E1372" s="406" t="str">
        <f t="shared" si="16"/>
        <v>BMN001369</v>
      </c>
      <c r="F1372" s="407" t="s">
        <v>112</v>
      </c>
      <c r="G1372" s="408" t="s">
        <v>5186</v>
      </c>
      <c r="H1372" s="409"/>
      <c r="I1372" s="410"/>
      <c r="J1372" s="411"/>
      <c r="K1372" s="408" t="s">
        <v>6565</v>
      </c>
      <c r="L1372" s="412" t="s">
        <v>6566</v>
      </c>
      <c r="M1372" s="413"/>
      <c r="N1372" s="414" t="s">
        <v>57</v>
      </c>
      <c r="O1372" s="415" t="s">
        <v>466</v>
      </c>
      <c r="P1372" s="416"/>
      <c r="Q1372" s="208"/>
      <c r="R1372" s="272"/>
      <c r="S1372" s="417" t="s">
        <v>6567</v>
      </c>
      <c r="T1372" s="417" t="s">
        <v>696</v>
      </c>
      <c r="U1372" s="415"/>
      <c r="V1372" s="211"/>
      <c r="W1372" s="418">
        <v>45740.663402777776</v>
      </c>
      <c r="X1372" s="419"/>
      <c r="Y1372" s="419" t="str">
        <f t="shared" ca="1" si="17"/>
        <v>0 วัน 0 ชั่วโมง</v>
      </c>
      <c r="Z1372" s="420"/>
      <c r="AA1372" s="211" t="s">
        <v>6568</v>
      </c>
      <c r="AB1372" s="420"/>
    </row>
    <row r="1373" spans="1:28" ht="22.5" customHeight="1">
      <c r="A1373" s="403" t="s">
        <v>6569</v>
      </c>
      <c r="B1373" s="403"/>
      <c r="C1373" s="404" t="s">
        <v>51</v>
      </c>
      <c r="D1373" s="405">
        <v>45741.332083333335</v>
      </c>
      <c r="E1373" s="406" t="str">
        <f t="shared" si="16"/>
        <v>BMN001370</v>
      </c>
      <c r="F1373" s="407" t="s">
        <v>112</v>
      </c>
      <c r="G1373" s="408" t="s">
        <v>5392</v>
      </c>
      <c r="H1373" s="409"/>
      <c r="I1373" s="410"/>
      <c r="J1373" s="411"/>
      <c r="K1373" s="408" t="s">
        <v>6510</v>
      </c>
      <c r="L1373" s="412" t="s">
        <v>6570</v>
      </c>
      <c r="M1373" s="413"/>
      <c r="N1373" s="414" t="s">
        <v>57</v>
      </c>
      <c r="O1373" s="415" t="s">
        <v>144</v>
      </c>
      <c r="P1373" s="416"/>
      <c r="Q1373" s="208"/>
      <c r="R1373" s="272"/>
      <c r="S1373" s="417" t="s">
        <v>6571</v>
      </c>
      <c r="T1373" s="417" t="s">
        <v>302</v>
      </c>
      <c r="U1373" s="415"/>
      <c r="V1373" s="211" t="s">
        <v>6572</v>
      </c>
      <c r="W1373" s="418">
        <v>45741.332083333335</v>
      </c>
      <c r="X1373" s="419"/>
      <c r="Y1373" s="419" t="str">
        <f t="shared" ca="1" si="17"/>
        <v>0 วัน 0 ชั่วโมง</v>
      </c>
      <c r="Z1373" s="420"/>
      <c r="AA1373" s="211"/>
      <c r="AB1373" s="420"/>
    </row>
    <row r="1374" spans="1:28" ht="22.5" customHeight="1">
      <c r="A1374" s="403" t="s">
        <v>6573</v>
      </c>
      <c r="B1374" s="403"/>
      <c r="C1374" s="404" t="s">
        <v>51</v>
      </c>
      <c r="D1374" s="405">
        <v>45741.490520833337</v>
      </c>
      <c r="E1374" s="406" t="str">
        <f t="shared" si="16"/>
        <v>BMN001371</v>
      </c>
      <c r="F1374" s="407" t="s">
        <v>112</v>
      </c>
      <c r="G1374" s="408" t="s">
        <v>5186</v>
      </c>
      <c r="H1374" s="409"/>
      <c r="I1374" s="410"/>
      <c r="J1374" s="411"/>
      <c r="K1374" s="408" t="s">
        <v>6574</v>
      </c>
      <c r="L1374" s="412" t="s">
        <v>6575</v>
      </c>
      <c r="M1374" s="413"/>
      <c r="N1374" s="414" t="s">
        <v>57</v>
      </c>
      <c r="O1374" s="415" t="s">
        <v>144</v>
      </c>
      <c r="P1374" s="416"/>
      <c r="Q1374" s="208"/>
      <c r="R1374" s="272"/>
      <c r="S1374" s="417" t="s">
        <v>6576</v>
      </c>
      <c r="T1374" s="417" t="s">
        <v>1233</v>
      </c>
      <c r="U1374" s="415"/>
      <c r="V1374" s="211" t="s">
        <v>6577</v>
      </c>
      <c r="W1374" s="418">
        <v>45741.490520833337</v>
      </c>
      <c r="X1374" s="419"/>
      <c r="Y1374" s="419" t="str">
        <f t="shared" ca="1" si="17"/>
        <v>0 วัน 0 ชั่วโมง</v>
      </c>
      <c r="Z1374" s="420"/>
      <c r="AA1374" s="211"/>
      <c r="AB1374" s="420"/>
    </row>
    <row r="1375" spans="1:28" ht="22.5" customHeight="1">
      <c r="A1375" s="403" t="s">
        <v>6578</v>
      </c>
      <c r="B1375" s="403"/>
      <c r="C1375" s="404"/>
      <c r="D1375" s="405">
        <v>45741.573807870373</v>
      </c>
      <c r="E1375" s="406" t="str">
        <f t="shared" si="16"/>
        <v>TRU001372</v>
      </c>
      <c r="F1375" s="407" t="b">
        <v>1</v>
      </c>
      <c r="G1375" s="426" t="s">
        <v>2736</v>
      </c>
      <c r="H1375" s="409"/>
      <c r="I1375" s="410"/>
      <c r="J1375" s="411"/>
      <c r="K1375" s="408" t="s">
        <v>6579</v>
      </c>
      <c r="L1375" s="412" t="s">
        <v>6580</v>
      </c>
      <c r="M1375" s="413"/>
      <c r="N1375" s="414" t="s">
        <v>71</v>
      </c>
      <c r="O1375" s="415" t="s">
        <v>144</v>
      </c>
      <c r="P1375" s="416" t="s">
        <v>2814</v>
      </c>
      <c r="Q1375" s="208"/>
      <c r="R1375" s="272"/>
      <c r="S1375" s="417"/>
      <c r="T1375" s="417"/>
      <c r="U1375" s="415"/>
      <c r="V1375" s="211"/>
      <c r="W1375" s="418">
        <v>45741.573807870373</v>
      </c>
      <c r="X1375" s="419"/>
      <c r="Y1375" s="419" t="str">
        <f t="shared" ca="1" si="17"/>
        <v>0 วัน 0 ชั่วโมง</v>
      </c>
      <c r="Z1375" s="420"/>
      <c r="AA1375" s="211"/>
      <c r="AB1375" s="420"/>
    </row>
    <row r="1376" spans="1:28" ht="22.5" customHeight="1">
      <c r="A1376" s="403" t="s">
        <v>6581</v>
      </c>
      <c r="B1376" s="403"/>
      <c r="C1376" s="404" t="s">
        <v>51</v>
      </c>
      <c r="D1376" s="405">
        <v>45741.577569444446</v>
      </c>
      <c r="E1376" s="406" t="str">
        <f t="shared" si="16"/>
        <v>DTA001373</v>
      </c>
      <c r="F1376" s="407" t="s">
        <v>543</v>
      </c>
      <c r="G1376" s="426" t="s">
        <v>2736</v>
      </c>
      <c r="H1376" s="409"/>
      <c r="I1376" s="410"/>
      <c r="J1376" s="411"/>
      <c r="K1376" s="408" t="s">
        <v>6579</v>
      </c>
      <c r="L1376" s="412" t="s">
        <v>6582</v>
      </c>
      <c r="M1376" s="413"/>
      <c r="N1376" s="414" t="s">
        <v>71</v>
      </c>
      <c r="O1376" s="415" t="s">
        <v>144</v>
      </c>
      <c r="P1376" s="416" t="s">
        <v>2814</v>
      </c>
      <c r="Q1376" s="208"/>
      <c r="R1376" s="272"/>
      <c r="S1376" s="417"/>
      <c r="T1376" s="417"/>
      <c r="U1376" s="415"/>
      <c r="V1376" s="211"/>
      <c r="W1376" s="418">
        <v>45741.577569444446</v>
      </c>
      <c r="X1376" s="419"/>
      <c r="Y1376" s="419" t="str">
        <f t="shared" ca="1" si="17"/>
        <v>0 วัน 0 ชั่วโมง</v>
      </c>
      <c r="Z1376" s="420"/>
      <c r="AA1376" s="211"/>
      <c r="AB1376" s="420"/>
    </row>
    <row r="1377" spans="1:28" ht="22.5" customHeight="1">
      <c r="A1377" s="403" t="s">
        <v>6583</v>
      </c>
      <c r="B1377" s="403"/>
      <c r="C1377" s="404"/>
      <c r="D1377" s="405">
        <v>45741.580243055556</v>
      </c>
      <c r="E1377" s="406" t="str">
        <f t="shared" si="16"/>
        <v>BMN001374</v>
      </c>
      <c r="F1377" s="407" t="s">
        <v>112</v>
      </c>
      <c r="G1377" s="408" t="s">
        <v>494</v>
      </c>
      <c r="H1377" s="409"/>
      <c r="I1377" s="410"/>
      <c r="J1377" s="411"/>
      <c r="K1377" s="408" t="s">
        <v>275</v>
      </c>
      <c r="L1377" s="412" t="s">
        <v>6584</v>
      </c>
      <c r="M1377" s="413"/>
      <c r="N1377" s="414" t="s">
        <v>57</v>
      </c>
      <c r="O1377" s="415" t="s">
        <v>144</v>
      </c>
      <c r="P1377" s="416" t="s">
        <v>6585</v>
      </c>
      <c r="Q1377" s="208"/>
      <c r="R1377" s="272"/>
      <c r="S1377" s="417" t="s">
        <v>6586</v>
      </c>
      <c r="T1377" s="417" t="s">
        <v>3026</v>
      </c>
      <c r="U1377" s="415"/>
      <c r="V1377" s="211" t="s">
        <v>6587</v>
      </c>
      <c r="W1377" s="418">
        <v>45741.580243055556</v>
      </c>
      <c r="X1377" s="419"/>
      <c r="Y1377" s="419" t="str">
        <f t="shared" ca="1" si="17"/>
        <v>0 วัน 0 ชั่วโมง</v>
      </c>
      <c r="Z1377" s="420"/>
      <c r="AA1377" s="211"/>
      <c r="AB1377" s="420"/>
    </row>
    <row r="1378" spans="1:28" ht="22.5" customHeight="1">
      <c r="A1378" s="403" t="s">
        <v>6588</v>
      </c>
      <c r="B1378" s="403"/>
      <c r="C1378" s="404" t="s">
        <v>51</v>
      </c>
      <c r="D1378" s="405">
        <v>45741.586296296293</v>
      </c>
      <c r="E1378" s="406" t="str">
        <f t="shared" si="16"/>
        <v>DTA001375</v>
      </c>
      <c r="F1378" s="407" t="s">
        <v>543</v>
      </c>
      <c r="G1378" s="426" t="s">
        <v>2736</v>
      </c>
      <c r="H1378" s="409"/>
      <c r="I1378" s="410"/>
      <c r="J1378" s="411"/>
      <c r="K1378" s="408" t="s">
        <v>6589</v>
      </c>
      <c r="L1378" s="412" t="s">
        <v>6590</v>
      </c>
      <c r="M1378" s="413"/>
      <c r="N1378" s="414" t="s">
        <v>71</v>
      </c>
      <c r="O1378" s="415" t="s">
        <v>466</v>
      </c>
      <c r="P1378" s="416" t="s">
        <v>2814</v>
      </c>
      <c r="Q1378" s="208"/>
      <c r="R1378" s="272"/>
      <c r="S1378" s="425" t="s">
        <v>2736</v>
      </c>
      <c r="T1378" s="425" t="s">
        <v>2736</v>
      </c>
      <c r="U1378" s="415"/>
      <c r="V1378" s="211"/>
      <c r="W1378" s="418">
        <v>45741.586296296293</v>
      </c>
      <c r="X1378" s="419"/>
      <c r="Y1378" s="419" t="str">
        <f t="shared" ca="1" si="17"/>
        <v>0 วัน 0 ชั่วโมง</v>
      </c>
      <c r="Z1378" s="420"/>
      <c r="AA1378" s="211"/>
      <c r="AB1378" s="420"/>
    </row>
    <row r="1379" spans="1:28" ht="22.5" customHeight="1">
      <c r="A1379" s="403" t="s">
        <v>6591</v>
      </c>
      <c r="B1379" s="403"/>
      <c r="C1379" s="404" t="s">
        <v>51</v>
      </c>
      <c r="D1379" s="405">
        <v>45741.602870370371</v>
      </c>
      <c r="E1379" s="406" t="str">
        <f t="shared" si="16"/>
        <v>ADI001376</v>
      </c>
      <c r="F1379" s="407" t="s">
        <v>846</v>
      </c>
      <c r="G1379" s="408" t="s">
        <v>1381</v>
      </c>
      <c r="H1379" s="409"/>
      <c r="I1379" s="410"/>
      <c r="J1379" s="411"/>
      <c r="K1379" s="408" t="s">
        <v>2389</v>
      </c>
      <c r="L1379" s="412" t="s">
        <v>6592</v>
      </c>
      <c r="M1379" s="413"/>
      <c r="N1379" s="414" t="s">
        <v>57</v>
      </c>
      <c r="O1379" s="415" t="s">
        <v>144</v>
      </c>
      <c r="P1379" s="416" t="s">
        <v>6593</v>
      </c>
      <c r="Q1379" s="208"/>
      <c r="R1379" s="272"/>
      <c r="S1379" s="417" t="s">
        <v>6594</v>
      </c>
      <c r="T1379" s="417"/>
      <c r="U1379" s="415"/>
      <c r="V1379" s="211"/>
      <c r="W1379" s="418">
        <v>45741.602870370371</v>
      </c>
      <c r="X1379" s="419"/>
      <c r="Y1379" s="419" t="str">
        <f t="shared" ca="1" si="17"/>
        <v>0 วัน 0 ชั่วโมง</v>
      </c>
      <c r="Z1379" s="420"/>
      <c r="AA1379" s="211" t="s">
        <v>6595</v>
      </c>
      <c r="AB1379" s="420"/>
    </row>
    <row r="1380" spans="1:28" ht="22.5" customHeight="1">
      <c r="A1380" s="403" t="s">
        <v>6596</v>
      </c>
      <c r="B1380" s="403"/>
      <c r="C1380" s="404"/>
      <c r="D1380" s="405">
        <v>45741.621377314812</v>
      </c>
      <c r="E1380" s="406" t="str">
        <f t="shared" si="16"/>
        <v>TRU001377</v>
      </c>
      <c r="F1380" s="407" t="b">
        <v>1</v>
      </c>
      <c r="G1380" s="408" t="s">
        <v>2993</v>
      </c>
      <c r="H1380" s="409"/>
      <c r="I1380" s="410"/>
      <c r="J1380" s="411"/>
      <c r="K1380" s="408" t="s">
        <v>6597</v>
      </c>
      <c r="L1380" s="412"/>
      <c r="M1380" s="413"/>
      <c r="N1380" s="414" t="s">
        <v>71</v>
      </c>
      <c r="O1380" s="415" t="s">
        <v>144</v>
      </c>
      <c r="P1380" s="416" t="s">
        <v>2814</v>
      </c>
      <c r="Q1380" s="208"/>
      <c r="R1380" s="272"/>
      <c r="S1380" s="417"/>
      <c r="T1380" s="417"/>
      <c r="U1380" s="415"/>
      <c r="V1380" s="211"/>
      <c r="W1380" s="418">
        <v>45741.621377314812</v>
      </c>
      <c r="X1380" s="419"/>
      <c r="Y1380" s="419" t="str">
        <f t="shared" ca="1" si="17"/>
        <v>0 วัน 0 ชั่วโมง</v>
      </c>
      <c r="Z1380" s="420"/>
      <c r="AA1380" s="211"/>
      <c r="AB1380" s="420"/>
    </row>
    <row r="1381" spans="1:28" ht="22.5" customHeight="1">
      <c r="A1381" s="403" t="s">
        <v>6598</v>
      </c>
      <c r="B1381" s="403"/>
      <c r="C1381" s="404" t="s">
        <v>51</v>
      </c>
      <c r="D1381" s="405">
        <v>45741.653148148151</v>
      </c>
      <c r="E1381" s="406" t="str">
        <f t="shared" si="16"/>
        <v>TKC001378</v>
      </c>
      <c r="F1381" s="407" t="s">
        <v>687</v>
      </c>
      <c r="G1381" s="408" t="s">
        <v>662</v>
      </c>
      <c r="H1381" s="409"/>
      <c r="I1381" s="410"/>
      <c r="J1381" s="421" t="s">
        <v>6599</v>
      </c>
      <c r="K1381" s="408" t="s">
        <v>6600</v>
      </c>
      <c r="L1381" s="412" t="s">
        <v>6601</v>
      </c>
      <c r="M1381" s="413"/>
      <c r="N1381" s="414" t="s">
        <v>67</v>
      </c>
      <c r="O1381" s="415" t="s">
        <v>144</v>
      </c>
      <c r="P1381" s="416"/>
      <c r="Q1381" s="208"/>
      <c r="R1381" s="272"/>
      <c r="S1381" s="417" t="s">
        <v>6602</v>
      </c>
      <c r="T1381" s="417" t="s">
        <v>6603</v>
      </c>
      <c r="U1381" s="415"/>
      <c r="V1381" s="211"/>
      <c r="W1381" s="418">
        <v>45741.653148148151</v>
      </c>
      <c r="X1381" s="419"/>
      <c r="Y1381" s="419" t="str">
        <f t="shared" ca="1" si="17"/>
        <v>0 วัน 0 ชั่วโมง</v>
      </c>
      <c r="Z1381" s="420"/>
      <c r="AA1381" s="211"/>
      <c r="AB1381" s="420"/>
    </row>
    <row r="1382" spans="1:28" ht="22.5" customHeight="1">
      <c r="A1382" s="403" t="s">
        <v>6604</v>
      </c>
      <c r="B1382" s="403"/>
      <c r="C1382" s="404" t="s">
        <v>51</v>
      </c>
      <c r="D1382" s="405">
        <v>45742.33699074074</v>
      </c>
      <c r="E1382" s="406" t="str">
        <f t="shared" si="16"/>
        <v>TRU001379</v>
      </c>
      <c r="F1382" s="407" t="b">
        <v>1</v>
      </c>
      <c r="G1382" s="426" t="s">
        <v>2736</v>
      </c>
      <c r="H1382" s="409"/>
      <c r="I1382" s="410"/>
      <c r="J1382" s="411"/>
      <c r="K1382" s="408" t="s">
        <v>6605</v>
      </c>
      <c r="L1382" s="412" t="s">
        <v>6606</v>
      </c>
      <c r="M1382" s="413"/>
      <c r="N1382" s="414" t="s">
        <v>71</v>
      </c>
      <c r="O1382" s="415" t="s">
        <v>144</v>
      </c>
      <c r="P1382" s="416" t="s">
        <v>2814</v>
      </c>
      <c r="Q1382" s="208"/>
      <c r="R1382" s="272"/>
      <c r="S1382" s="417"/>
      <c r="T1382" s="417"/>
      <c r="U1382" s="415"/>
      <c r="V1382" s="211"/>
      <c r="W1382" s="418">
        <v>45742.33699074074</v>
      </c>
      <c r="X1382" s="419"/>
      <c r="Y1382" s="419" t="str">
        <f t="shared" ca="1" si="17"/>
        <v>0 วัน 0 ชั่วโมง</v>
      </c>
      <c r="Z1382" s="420"/>
      <c r="AA1382" s="211"/>
      <c r="AB1382" s="420"/>
    </row>
    <row r="1383" spans="1:28" ht="22.5" customHeight="1">
      <c r="A1383" s="403" t="s">
        <v>6607</v>
      </c>
      <c r="B1383" s="403"/>
      <c r="C1383" s="404" t="s">
        <v>51</v>
      </c>
      <c r="D1383" s="405">
        <v>45742.337673611109</v>
      </c>
      <c r="E1383" s="406" t="str">
        <f t="shared" si="16"/>
        <v>TRU001380</v>
      </c>
      <c r="F1383" s="407" t="b">
        <v>1</v>
      </c>
      <c r="G1383" s="426" t="s">
        <v>2736</v>
      </c>
      <c r="H1383" s="409"/>
      <c r="I1383" s="410"/>
      <c r="J1383" s="411"/>
      <c r="K1383" s="408" t="s">
        <v>6608</v>
      </c>
      <c r="L1383" s="412" t="s">
        <v>6609</v>
      </c>
      <c r="M1383" s="413"/>
      <c r="N1383" s="414" t="s">
        <v>71</v>
      </c>
      <c r="O1383" s="415" t="s">
        <v>144</v>
      </c>
      <c r="P1383" s="416" t="s">
        <v>2814</v>
      </c>
      <c r="Q1383" s="208"/>
      <c r="R1383" s="272"/>
      <c r="S1383" s="417"/>
      <c r="T1383" s="417"/>
      <c r="U1383" s="415"/>
      <c r="V1383" s="211"/>
      <c r="W1383" s="418">
        <v>45742.337673611109</v>
      </c>
      <c r="X1383" s="419"/>
      <c r="Y1383" s="419" t="str">
        <f t="shared" ca="1" si="17"/>
        <v>0 วัน 0 ชั่วโมง</v>
      </c>
      <c r="Z1383" s="420"/>
      <c r="AA1383" s="211"/>
      <c r="AB1383" s="420"/>
    </row>
    <row r="1384" spans="1:28" ht="22.5" customHeight="1">
      <c r="A1384" s="403" t="s">
        <v>6610</v>
      </c>
      <c r="B1384" s="403"/>
      <c r="C1384" s="404"/>
      <c r="D1384" s="405">
        <v>45742.347569444442</v>
      </c>
      <c r="E1384" s="406" t="str">
        <f t="shared" si="16"/>
        <v>เมเ001381</v>
      </c>
      <c r="F1384" s="407" t="s">
        <v>1106</v>
      </c>
      <c r="G1384" s="408" t="s">
        <v>1059</v>
      </c>
      <c r="H1384" s="409"/>
      <c r="I1384" s="410"/>
      <c r="J1384" s="411"/>
      <c r="K1384" s="408" t="s">
        <v>6611</v>
      </c>
      <c r="L1384" s="412" t="s">
        <v>6612</v>
      </c>
      <c r="M1384" s="413"/>
      <c r="N1384" s="414" t="s">
        <v>71</v>
      </c>
      <c r="O1384" s="415" t="s">
        <v>144</v>
      </c>
      <c r="P1384" s="416" t="s">
        <v>2814</v>
      </c>
      <c r="Q1384" s="208"/>
      <c r="R1384" s="272"/>
      <c r="S1384" s="417"/>
      <c r="T1384" s="417"/>
      <c r="U1384" s="415"/>
      <c r="V1384" s="211"/>
      <c r="W1384" s="418">
        <v>45742.347569444442</v>
      </c>
      <c r="X1384" s="419"/>
      <c r="Y1384" s="419" t="str">
        <f t="shared" ca="1" si="17"/>
        <v>0 วัน 0 ชั่วโมง</v>
      </c>
      <c r="Z1384" s="420"/>
      <c r="AA1384" s="211"/>
      <c r="AB1384" s="420"/>
    </row>
    <row r="1385" spans="1:28" ht="22.5" customHeight="1">
      <c r="A1385" s="403" t="s">
        <v>6613</v>
      </c>
      <c r="B1385" s="403"/>
      <c r="C1385" s="404" t="s">
        <v>51</v>
      </c>
      <c r="D1385" s="405">
        <v>45742.385277777779</v>
      </c>
      <c r="E1385" s="406" t="str">
        <f t="shared" si="16"/>
        <v>YSL001382</v>
      </c>
      <c r="F1385" s="407" t="s">
        <v>1063</v>
      </c>
      <c r="G1385" s="408" t="s">
        <v>6614</v>
      </c>
      <c r="H1385" s="409"/>
      <c r="I1385" s="410"/>
      <c r="J1385" s="411"/>
      <c r="K1385" s="408" t="s">
        <v>6615</v>
      </c>
      <c r="L1385" s="412" t="s">
        <v>6616</v>
      </c>
      <c r="M1385" s="413"/>
      <c r="N1385" s="414" t="s">
        <v>71</v>
      </c>
      <c r="O1385" s="415" t="s">
        <v>144</v>
      </c>
      <c r="P1385" s="416" t="s">
        <v>2814</v>
      </c>
      <c r="Q1385" s="208"/>
      <c r="R1385" s="272"/>
      <c r="S1385" s="417" t="s">
        <v>6617</v>
      </c>
      <c r="T1385" s="417" t="s">
        <v>302</v>
      </c>
      <c r="U1385" s="415"/>
      <c r="V1385" s="211"/>
      <c r="W1385" s="418">
        <v>45742.385277777779</v>
      </c>
      <c r="X1385" s="419"/>
      <c r="Y1385" s="419" t="str">
        <f t="shared" ca="1" si="17"/>
        <v>0 วัน 0 ชั่วโมง</v>
      </c>
      <c r="Z1385" s="420"/>
      <c r="AA1385" s="211"/>
      <c r="AB1385" s="420"/>
    </row>
    <row r="1386" spans="1:28" ht="22.5" customHeight="1">
      <c r="A1386" s="403" t="s">
        <v>6618</v>
      </c>
      <c r="B1386" s="403"/>
      <c r="C1386" s="404"/>
      <c r="D1386" s="405">
        <v>45742.438321759262</v>
      </c>
      <c r="E1386" s="406" t="str">
        <f t="shared" si="16"/>
        <v>TRU001383</v>
      </c>
      <c r="F1386" s="407" t="b">
        <v>1</v>
      </c>
      <c r="G1386" s="426" t="s">
        <v>2736</v>
      </c>
      <c r="H1386" s="409"/>
      <c r="I1386" s="410"/>
      <c r="J1386" s="411"/>
      <c r="K1386" s="408" t="s">
        <v>6619</v>
      </c>
      <c r="L1386" s="412"/>
      <c r="M1386" s="413"/>
      <c r="N1386" s="414" t="s">
        <v>71</v>
      </c>
      <c r="O1386" s="415" t="s">
        <v>144</v>
      </c>
      <c r="P1386" s="416" t="s">
        <v>2814</v>
      </c>
      <c r="Q1386" s="208"/>
      <c r="R1386" s="272"/>
      <c r="S1386" s="417"/>
      <c r="T1386" s="417"/>
      <c r="U1386" s="415"/>
      <c r="V1386" s="211"/>
      <c r="W1386" s="418">
        <v>45742.438321759262</v>
      </c>
      <c r="X1386" s="419"/>
      <c r="Y1386" s="419" t="str">
        <f t="shared" ca="1" si="17"/>
        <v>0 วัน 0 ชั่วโมง</v>
      </c>
      <c r="Z1386" s="420"/>
      <c r="AA1386" s="211"/>
      <c r="AB1386" s="420"/>
    </row>
    <row r="1387" spans="1:28" ht="22.5" customHeight="1">
      <c r="A1387" s="403" t="s">
        <v>6620</v>
      </c>
      <c r="B1387" s="403"/>
      <c r="C1387" s="404" t="s">
        <v>51</v>
      </c>
      <c r="D1387" s="405">
        <v>45742.554826388892</v>
      </c>
      <c r="E1387" s="406" t="str">
        <f t="shared" si="16"/>
        <v>TRU001384</v>
      </c>
      <c r="F1387" s="407" t="b">
        <v>1</v>
      </c>
      <c r="G1387" s="426" t="s">
        <v>2736</v>
      </c>
      <c r="H1387" s="409"/>
      <c r="I1387" s="410"/>
      <c r="J1387" s="411"/>
      <c r="K1387" s="408" t="s">
        <v>6621</v>
      </c>
      <c r="L1387" s="412" t="s">
        <v>6622</v>
      </c>
      <c r="M1387" s="413"/>
      <c r="N1387" s="414" t="s">
        <v>71</v>
      </c>
      <c r="O1387" s="415" t="s">
        <v>144</v>
      </c>
      <c r="P1387" s="416" t="s">
        <v>2814</v>
      </c>
      <c r="Q1387" s="208"/>
      <c r="R1387" s="272"/>
      <c r="S1387" s="417"/>
      <c r="T1387" s="417"/>
      <c r="U1387" s="415"/>
      <c r="V1387" s="211"/>
      <c r="W1387" s="418">
        <v>45742.554826388892</v>
      </c>
      <c r="X1387" s="419"/>
      <c r="Y1387" s="419" t="str">
        <f t="shared" ca="1" si="17"/>
        <v>0 วัน 0 ชั่วโมง</v>
      </c>
      <c r="Z1387" s="420"/>
      <c r="AA1387" s="211"/>
      <c r="AB1387" s="420"/>
    </row>
    <row r="1388" spans="1:28" ht="22.5" customHeight="1">
      <c r="A1388" s="403" t="s">
        <v>6623</v>
      </c>
      <c r="B1388" s="403"/>
      <c r="C1388" s="404" t="s">
        <v>51</v>
      </c>
      <c r="D1388" s="405">
        <v>45742.555636574078</v>
      </c>
      <c r="E1388" s="406" t="str">
        <f t="shared" si="16"/>
        <v>TRU001385</v>
      </c>
      <c r="F1388" s="407" t="b">
        <v>1</v>
      </c>
      <c r="G1388" s="426" t="s">
        <v>2736</v>
      </c>
      <c r="H1388" s="409"/>
      <c r="I1388" s="410"/>
      <c r="J1388" s="411"/>
      <c r="K1388" s="408" t="s">
        <v>6624</v>
      </c>
      <c r="L1388" s="412" t="s">
        <v>6625</v>
      </c>
      <c r="M1388" s="413"/>
      <c r="N1388" s="414" t="s">
        <v>71</v>
      </c>
      <c r="O1388" s="415" t="s">
        <v>144</v>
      </c>
      <c r="P1388" s="416" t="s">
        <v>2814</v>
      </c>
      <c r="Q1388" s="208"/>
      <c r="R1388" s="272"/>
      <c r="S1388" s="417"/>
      <c r="T1388" s="417"/>
      <c r="U1388" s="415"/>
      <c r="V1388" s="211"/>
      <c r="W1388" s="418">
        <v>45742.555636574078</v>
      </c>
      <c r="X1388" s="419"/>
      <c r="Y1388" s="419" t="str">
        <f t="shared" ca="1" si="17"/>
        <v>0 วัน 0 ชั่วโมง</v>
      </c>
      <c r="Z1388" s="420"/>
      <c r="AA1388" s="211"/>
      <c r="AB1388" s="420"/>
    </row>
    <row r="1389" spans="1:28" ht="22.5" customHeight="1">
      <c r="A1389" s="403" t="s">
        <v>6626</v>
      </c>
      <c r="B1389" s="403"/>
      <c r="C1389" s="404"/>
      <c r="D1389" s="405">
        <v>45742.571932870371</v>
      </c>
      <c r="E1389" s="406" t="str">
        <f t="shared" si="16"/>
        <v>BMN001386</v>
      </c>
      <c r="F1389" s="407" t="s">
        <v>112</v>
      </c>
      <c r="G1389" s="408" t="s">
        <v>5266</v>
      </c>
      <c r="H1389" s="409"/>
      <c r="I1389" s="410"/>
      <c r="J1389" s="411"/>
      <c r="K1389" s="408" t="s">
        <v>6627</v>
      </c>
      <c r="L1389" s="412"/>
      <c r="M1389" s="413"/>
      <c r="N1389" s="414" t="s">
        <v>6628</v>
      </c>
      <c r="O1389" s="415" t="s">
        <v>144</v>
      </c>
      <c r="P1389" s="416"/>
      <c r="Q1389" s="208"/>
      <c r="R1389" s="272"/>
      <c r="S1389" s="417" t="s">
        <v>4677</v>
      </c>
      <c r="T1389" s="417"/>
      <c r="U1389" s="415"/>
      <c r="V1389" s="211"/>
      <c r="W1389" s="418">
        <v>45742.571932870371</v>
      </c>
      <c r="X1389" s="419"/>
      <c r="Y1389" s="419" t="str">
        <f t="shared" ca="1" si="17"/>
        <v>0 วัน 0 ชั่วโมง</v>
      </c>
      <c r="Z1389" s="420"/>
      <c r="AA1389" s="211"/>
      <c r="AB1389" s="420"/>
    </row>
    <row r="1390" spans="1:28" ht="22.5" customHeight="1">
      <c r="A1390" s="403" t="s">
        <v>6629</v>
      </c>
      <c r="B1390" s="403"/>
      <c r="C1390" s="404" t="s">
        <v>51</v>
      </c>
      <c r="D1390" s="405">
        <v>45742.572974537034</v>
      </c>
      <c r="E1390" s="406" t="str">
        <f t="shared" si="16"/>
        <v>BMN001387</v>
      </c>
      <c r="F1390" s="407" t="s">
        <v>112</v>
      </c>
      <c r="G1390" s="408" t="s">
        <v>6630</v>
      </c>
      <c r="H1390" s="409"/>
      <c r="I1390" s="410"/>
      <c r="J1390" s="411"/>
      <c r="K1390" s="408" t="s">
        <v>6627</v>
      </c>
      <c r="L1390" s="412"/>
      <c r="M1390" s="413"/>
      <c r="N1390" s="414" t="s">
        <v>6628</v>
      </c>
      <c r="O1390" s="415" t="s">
        <v>144</v>
      </c>
      <c r="P1390" s="416"/>
      <c r="Q1390" s="208"/>
      <c r="R1390" s="272"/>
      <c r="S1390" s="417" t="s">
        <v>1233</v>
      </c>
      <c r="T1390" s="417" t="s">
        <v>302</v>
      </c>
      <c r="U1390" s="415"/>
      <c r="V1390" s="211"/>
      <c r="W1390" s="418">
        <v>45742.572974537034</v>
      </c>
      <c r="X1390" s="419"/>
      <c r="Y1390" s="419" t="str">
        <f t="shared" ca="1" si="17"/>
        <v>0 วัน 0 ชั่วโมง</v>
      </c>
      <c r="Z1390" s="420"/>
      <c r="AA1390" s="211"/>
      <c r="AB1390" s="420"/>
    </row>
    <row r="1391" spans="1:28" ht="22.5" customHeight="1">
      <c r="A1391" s="403" t="s">
        <v>6631</v>
      </c>
      <c r="B1391" s="403"/>
      <c r="C1391" s="404" t="s">
        <v>51</v>
      </c>
      <c r="D1391" s="405">
        <v>45742.592928240738</v>
      </c>
      <c r="E1391" s="406" t="str">
        <f t="shared" si="16"/>
        <v>AME001388</v>
      </c>
      <c r="F1391" s="407" t="s">
        <v>6632</v>
      </c>
      <c r="G1391" s="408" t="s">
        <v>2555</v>
      </c>
      <c r="H1391" s="409"/>
      <c r="I1391" s="410"/>
      <c r="J1391" s="411"/>
      <c r="K1391" s="408" t="s">
        <v>6633</v>
      </c>
      <c r="L1391" s="412" t="s">
        <v>6634</v>
      </c>
      <c r="M1391" s="413"/>
      <c r="N1391" s="414" t="s">
        <v>57</v>
      </c>
      <c r="O1391" s="415" t="s">
        <v>144</v>
      </c>
      <c r="P1391" s="416"/>
      <c r="Q1391" s="208"/>
      <c r="R1391" s="272"/>
      <c r="S1391" s="417" t="s">
        <v>6635</v>
      </c>
      <c r="T1391" s="417"/>
      <c r="U1391" s="415"/>
      <c r="V1391" s="211"/>
      <c r="W1391" s="418">
        <v>45742.592928240738</v>
      </c>
      <c r="X1391" s="419"/>
      <c r="Y1391" s="419" t="str">
        <f t="shared" ca="1" si="17"/>
        <v>0 วัน 0 ชั่วโมง</v>
      </c>
      <c r="Z1391" s="420"/>
      <c r="AA1391" s="211"/>
      <c r="AB1391" s="420"/>
    </row>
    <row r="1392" spans="1:28" ht="22.5" customHeight="1">
      <c r="A1392" s="403" t="s">
        <v>6636</v>
      </c>
      <c r="B1392" s="403"/>
      <c r="C1392" s="404"/>
      <c r="D1392" s="405">
        <v>45742.652986111112</v>
      </c>
      <c r="E1392" s="406" t="str">
        <f t="shared" si="16"/>
        <v>JAS001389</v>
      </c>
      <c r="F1392" s="407" t="s">
        <v>945</v>
      </c>
      <c r="G1392" s="408" t="s">
        <v>6637</v>
      </c>
      <c r="H1392" s="409"/>
      <c r="I1392" s="410"/>
      <c r="J1392" s="411"/>
      <c r="K1392" s="408" t="s">
        <v>6638</v>
      </c>
      <c r="L1392" s="412" t="s">
        <v>6639</v>
      </c>
      <c r="M1392" s="413"/>
      <c r="N1392" s="414" t="s">
        <v>57</v>
      </c>
      <c r="O1392" s="415" t="s">
        <v>144</v>
      </c>
      <c r="P1392" s="416"/>
      <c r="Q1392" s="208"/>
      <c r="R1392" s="272"/>
      <c r="S1392" s="417" t="s">
        <v>3026</v>
      </c>
      <c r="T1392" s="425" t="s">
        <v>2736</v>
      </c>
      <c r="U1392" s="415"/>
      <c r="V1392" s="211"/>
      <c r="W1392" s="418">
        <v>45742.652986111112</v>
      </c>
      <c r="X1392" s="419"/>
      <c r="Y1392" s="419" t="str">
        <f t="shared" ca="1" si="17"/>
        <v>0 วัน 0 ชั่วโมง</v>
      </c>
      <c r="Z1392" s="420"/>
      <c r="AA1392" s="211"/>
      <c r="AB1392" s="420"/>
    </row>
    <row r="1393" spans="1:28" ht="22.5" customHeight="1">
      <c r="A1393" s="403" t="s">
        <v>6640</v>
      </c>
      <c r="B1393" s="403"/>
      <c r="C1393" s="404" t="s">
        <v>51</v>
      </c>
      <c r="D1393" s="405">
        <v>45742.683310185188</v>
      </c>
      <c r="E1393" s="406" t="str">
        <f t="shared" si="16"/>
        <v>BMN001390</v>
      </c>
      <c r="F1393" s="407" t="s">
        <v>112</v>
      </c>
      <c r="G1393" s="408" t="s">
        <v>5186</v>
      </c>
      <c r="H1393" s="409"/>
      <c r="I1393" s="410"/>
      <c r="J1393" s="411"/>
      <c r="K1393" s="408" t="s">
        <v>6641</v>
      </c>
      <c r="L1393" s="412"/>
      <c r="M1393" s="413"/>
      <c r="N1393" s="414" t="s">
        <v>57</v>
      </c>
      <c r="O1393" s="415" t="s">
        <v>144</v>
      </c>
      <c r="P1393" s="416"/>
      <c r="Q1393" s="208"/>
      <c r="R1393" s="272"/>
      <c r="S1393" s="417" t="s">
        <v>6642</v>
      </c>
      <c r="T1393" s="417"/>
      <c r="U1393" s="415"/>
      <c r="V1393" s="211"/>
      <c r="W1393" s="418">
        <v>45742.683310185188</v>
      </c>
      <c r="X1393" s="419"/>
      <c r="Y1393" s="419" t="str">
        <f t="shared" ca="1" si="17"/>
        <v>0 วัน 0 ชั่วโมง</v>
      </c>
      <c r="Z1393" s="420"/>
      <c r="AA1393" s="211"/>
      <c r="AB1393" s="420"/>
    </row>
    <row r="1394" spans="1:28" ht="22.5" customHeight="1">
      <c r="A1394" s="403" t="s">
        <v>6643</v>
      </c>
      <c r="B1394" s="403"/>
      <c r="C1394" s="404" t="s">
        <v>51</v>
      </c>
      <c r="D1394" s="405">
        <v>45742.693090277775</v>
      </c>
      <c r="E1394" s="406" t="str">
        <f t="shared" si="16"/>
        <v>ARM001391</v>
      </c>
      <c r="F1394" s="407" t="s">
        <v>861</v>
      </c>
      <c r="G1394" s="408" t="s">
        <v>1518</v>
      </c>
      <c r="H1394" s="409"/>
      <c r="I1394" s="410"/>
      <c r="J1394" s="411"/>
      <c r="K1394" s="408" t="s">
        <v>6644</v>
      </c>
      <c r="L1394" s="412" t="s">
        <v>6645</v>
      </c>
      <c r="M1394" s="413"/>
      <c r="N1394" s="414" t="s">
        <v>71</v>
      </c>
      <c r="O1394" s="415" t="s">
        <v>144</v>
      </c>
      <c r="P1394" s="416" t="s">
        <v>2814</v>
      </c>
      <c r="Q1394" s="208"/>
      <c r="R1394" s="272"/>
      <c r="S1394" s="417"/>
      <c r="T1394" s="417"/>
      <c r="U1394" s="415"/>
      <c r="V1394" s="211"/>
      <c r="W1394" s="418">
        <v>45742.693090277775</v>
      </c>
      <c r="X1394" s="419"/>
      <c r="Y1394" s="419" t="str">
        <f t="shared" ca="1" si="17"/>
        <v>0 วัน 0 ชั่วโมง</v>
      </c>
      <c r="Z1394" s="420"/>
      <c r="AA1394" s="211"/>
      <c r="AB1394" s="420"/>
    </row>
    <row r="1395" spans="1:28" ht="22.5" customHeight="1">
      <c r="A1395" s="403" t="s">
        <v>6646</v>
      </c>
      <c r="B1395" s="403"/>
      <c r="C1395" s="404" t="s">
        <v>51</v>
      </c>
      <c r="D1395" s="405">
        <v>45743.494363425925</v>
      </c>
      <c r="E1395" s="406" t="str">
        <f t="shared" si="16"/>
        <v>RIC001392</v>
      </c>
      <c r="F1395" s="407" t="s">
        <v>1009</v>
      </c>
      <c r="G1395" s="408" t="s">
        <v>6647</v>
      </c>
      <c r="H1395" s="409" t="s">
        <v>6648</v>
      </c>
      <c r="I1395" s="410" t="s">
        <v>1748</v>
      </c>
      <c r="J1395" s="411"/>
      <c r="K1395" s="408" t="s">
        <v>6649</v>
      </c>
      <c r="L1395" s="412" t="s">
        <v>6650</v>
      </c>
      <c r="M1395" s="413" t="b">
        <v>0</v>
      </c>
      <c r="N1395" s="414" t="s">
        <v>57</v>
      </c>
      <c r="O1395" s="415" t="s">
        <v>144</v>
      </c>
      <c r="P1395" s="416" t="s">
        <v>6651</v>
      </c>
      <c r="Q1395" s="208"/>
      <c r="R1395" s="272"/>
      <c r="S1395" s="417" t="s">
        <v>6652</v>
      </c>
      <c r="T1395" s="417" t="s">
        <v>302</v>
      </c>
      <c r="U1395" s="415" t="s">
        <v>163</v>
      </c>
      <c r="V1395" s="211"/>
      <c r="W1395" s="418">
        <v>45743.494363425925</v>
      </c>
      <c r="X1395" s="419"/>
      <c r="Y1395" s="419" t="str">
        <f t="shared" ca="1" si="17"/>
        <v>0 วัน 0 ชั่วโมง</v>
      </c>
      <c r="Z1395" s="420"/>
      <c r="AA1395" s="211"/>
      <c r="AB1395" s="420"/>
    </row>
    <row r="1396" spans="1:28" ht="22.5" customHeight="1">
      <c r="A1396" s="403" t="s">
        <v>6653</v>
      </c>
      <c r="B1396" s="403"/>
      <c r="C1396" s="404"/>
      <c r="D1396" s="405">
        <v>45743.501550925925</v>
      </c>
      <c r="E1396" s="406" t="str">
        <f t="shared" si="16"/>
        <v>RIC001393</v>
      </c>
      <c r="F1396" s="407" t="s">
        <v>1009</v>
      </c>
      <c r="G1396" s="408" t="s">
        <v>5128</v>
      </c>
      <c r="H1396" s="409" t="s">
        <v>1815</v>
      </c>
      <c r="I1396" s="410" t="s">
        <v>1748</v>
      </c>
      <c r="J1396" s="411"/>
      <c r="K1396" s="408" t="s">
        <v>6654</v>
      </c>
      <c r="L1396" s="412" t="s">
        <v>6655</v>
      </c>
      <c r="M1396" s="413" t="b">
        <v>1</v>
      </c>
      <c r="N1396" s="414" t="s">
        <v>465</v>
      </c>
      <c r="O1396" s="415" t="s">
        <v>144</v>
      </c>
      <c r="P1396" s="416" t="s">
        <v>292</v>
      </c>
      <c r="Q1396" s="208"/>
      <c r="R1396" s="272"/>
      <c r="S1396" s="417"/>
      <c r="T1396" s="417"/>
      <c r="U1396" s="415"/>
      <c r="V1396" s="211"/>
      <c r="W1396" s="418">
        <v>45743.501550925925</v>
      </c>
      <c r="X1396" s="419"/>
      <c r="Y1396" s="419" t="str">
        <f t="shared" ca="1" si="17"/>
        <v>0 วัน 0 ชั่วโมง</v>
      </c>
      <c r="Z1396" s="420"/>
      <c r="AA1396" s="211"/>
      <c r="AB1396" s="420"/>
    </row>
    <row r="1397" spans="1:28" ht="22.5" customHeight="1">
      <c r="A1397" s="403" t="s">
        <v>6656</v>
      </c>
      <c r="B1397" s="403"/>
      <c r="C1397" s="404" t="s">
        <v>61</v>
      </c>
      <c r="D1397" s="405">
        <v>45743.549259259256</v>
      </c>
      <c r="E1397" s="406" t="str">
        <f t="shared" si="16"/>
        <v>AME001394</v>
      </c>
      <c r="F1397" s="407" t="s">
        <v>63</v>
      </c>
      <c r="G1397" s="408" t="s">
        <v>3609</v>
      </c>
      <c r="H1397" s="409"/>
      <c r="I1397" s="410"/>
      <c r="J1397" s="411"/>
      <c r="K1397" s="408" t="s">
        <v>6657</v>
      </c>
      <c r="L1397" s="412"/>
      <c r="M1397" s="413" t="b">
        <v>1</v>
      </c>
      <c r="N1397" s="414" t="s">
        <v>3863</v>
      </c>
      <c r="O1397" s="415" t="s">
        <v>144</v>
      </c>
      <c r="P1397" s="416" t="s">
        <v>2814</v>
      </c>
      <c r="Q1397" s="208"/>
      <c r="R1397" s="272"/>
      <c r="S1397" s="417"/>
      <c r="T1397" s="417"/>
      <c r="U1397" s="415"/>
      <c r="V1397" s="211"/>
      <c r="W1397" s="418">
        <v>45743.549259259256</v>
      </c>
      <c r="X1397" s="419"/>
      <c r="Y1397" s="419" t="str">
        <f t="shared" ca="1" si="17"/>
        <v>0 วัน 0 ชั่วโมง</v>
      </c>
      <c r="Z1397" s="420"/>
      <c r="AA1397" s="211"/>
      <c r="AB1397" s="420"/>
    </row>
    <row r="1398" spans="1:28" ht="22.5" customHeight="1">
      <c r="A1398" s="403" t="s">
        <v>6658</v>
      </c>
      <c r="B1398" s="403"/>
      <c r="C1398" s="404" t="s">
        <v>51</v>
      </c>
      <c r="D1398" s="405">
        <v>45743.605092592596</v>
      </c>
      <c r="E1398" s="406" t="str">
        <f t="shared" si="16"/>
        <v>COM001395</v>
      </c>
      <c r="F1398" s="407" t="s">
        <v>896</v>
      </c>
      <c r="G1398" s="408" t="s">
        <v>6659</v>
      </c>
      <c r="H1398" s="409" t="s">
        <v>6660</v>
      </c>
      <c r="I1398" s="410"/>
      <c r="J1398" s="411"/>
      <c r="K1398" s="408" t="s">
        <v>6661</v>
      </c>
      <c r="L1398" s="412" t="s">
        <v>6662</v>
      </c>
      <c r="M1398" s="413"/>
      <c r="N1398" s="414" t="s">
        <v>2819</v>
      </c>
      <c r="O1398" s="415" t="s">
        <v>144</v>
      </c>
      <c r="P1398" s="416" t="s">
        <v>292</v>
      </c>
      <c r="Q1398" s="208"/>
      <c r="R1398" s="272"/>
      <c r="S1398" s="417" t="s">
        <v>6663</v>
      </c>
      <c r="T1398" s="417" t="s">
        <v>302</v>
      </c>
      <c r="U1398" s="415"/>
      <c r="V1398" s="211"/>
      <c r="W1398" s="418">
        <v>45743.605092592596</v>
      </c>
      <c r="X1398" s="419"/>
      <c r="Y1398" s="419" t="str">
        <f t="shared" ca="1" si="17"/>
        <v>0 วัน 0 ชั่วโมง</v>
      </c>
      <c r="Z1398" s="420"/>
      <c r="AA1398" s="211" t="s">
        <v>6664</v>
      </c>
      <c r="AB1398" s="420"/>
    </row>
    <row r="1399" spans="1:28" ht="22.5" customHeight="1">
      <c r="A1399" s="403" t="s">
        <v>6665</v>
      </c>
      <c r="B1399" s="403"/>
      <c r="C1399" s="404" t="s">
        <v>51</v>
      </c>
      <c r="D1399" s="405">
        <v>45744.336238425924</v>
      </c>
      <c r="E1399" s="406" t="str">
        <f t="shared" si="16"/>
        <v>YSL001396</v>
      </c>
      <c r="F1399" s="407" t="s">
        <v>1063</v>
      </c>
      <c r="G1399" s="408" t="s">
        <v>5397</v>
      </c>
      <c r="H1399" s="409"/>
      <c r="I1399" s="410"/>
      <c r="J1399" s="411"/>
      <c r="K1399" s="408" t="s">
        <v>6666</v>
      </c>
      <c r="L1399" s="412"/>
      <c r="M1399" s="413"/>
      <c r="N1399" s="414" t="s">
        <v>57</v>
      </c>
      <c r="O1399" s="415" t="s">
        <v>144</v>
      </c>
      <c r="P1399" s="416" t="s">
        <v>196</v>
      </c>
      <c r="Q1399" s="208"/>
      <c r="R1399" s="272"/>
      <c r="S1399" s="417" t="s">
        <v>6667</v>
      </c>
      <c r="T1399" s="417" t="s">
        <v>302</v>
      </c>
      <c r="U1399" s="415"/>
      <c r="V1399" s="211"/>
      <c r="W1399" s="418">
        <v>45744.336238425924</v>
      </c>
      <c r="X1399" s="419"/>
      <c r="Y1399" s="419" t="str">
        <f t="shared" ca="1" si="17"/>
        <v>0 วัน 0 ชั่วโมง</v>
      </c>
      <c r="Z1399" s="420"/>
      <c r="AA1399" s="211" t="s">
        <v>6668</v>
      </c>
      <c r="AB1399" s="420"/>
    </row>
    <row r="1400" spans="1:28" ht="22.5" customHeight="1">
      <c r="A1400" s="403" t="s">
        <v>6669</v>
      </c>
      <c r="B1400" s="403"/>
      <c r="C1400" s="404" t="s">
        <v>51</v>
      </c>
      <c r="D1400" s="405">
        <v>45744.338240740741</v>
      </c>
      <c r="E1400" s="406" t="str">
        <f t="shared" si="16"/>
        <v>SAM001397</v>
      </c>
      <c r="F1400" s="407" t="s">
        <v>1010</v>
      </c>
      <c r="G1400" s="408" t="s">
        <v>5397</v>
      </c>
      <c r="H1400" s="409"/>
      <c r="I1400" s="410"/>
      <c r="J1400" s="411"/>
      <c r="K1400" s="408" t="s">
        <v>6670</v>
      </c>
      <c r="L1400" s="412"/>
      <c r="M1400" s="413"/>
      <c r="N1400" s="414" t="s">
        <v>57</v>
      </c>
      <c r="O1400" s="415" t="s">
        <v>144</v>
      </c>
      <c r="P1400" s="416"/>
      <c r="Q1400" s="208"/>
      <c r="R1400" s="272"/>
      <c r="S1400" s="417"/>
      <c r="T1400" s="417"/>
      <c r="U1400" s="415"/>
      <c r="V1400" s="211"/>
      <c r="W1400" s="418">
        <v>45744.338240740741</v>
      </c>
      <c r="X1400" s="419"/>
      <c r="Y1400" s="419" t="str">
        <f t="shared" ca="1" si="17"/>
        <v>0 วัน 0 ชั่วโมง</v>
      </c>
      <c r="Z1400" s="420"/>
      <c r="AA1400" s="211"/>
      <c r="AB1400" s="420"/>
    </row>
    <row r="1401" spans="1:28" ht="22.5" customHeight="1">
      <c r="A1401" s="403" t="s">
        <v>6671</v>
      </c>
      <c r="B1401" s="403"/>
      <c r="C1401" s="404"/>
      <c r="D1401" s="405">
        <v>45744.559293981481</v>
      </c>
      <c r="E1401" s="406" t="str">
        <f t="shared" si="16"/>
        <v>TRU001398</v>
      </c>
      <c r="F1401" s="407" t="b">
        <v>1</v>
      </c>
      <c r="G1401" s="426" t="s">
        <v>2736</v>
      </c>
      <c r="H1401" s="409"/>
      <c r="I1401" s="410"/>
      <c r="J1401" s="411"/>
      <c r="K1401" s="408" t="s">
        <v>6672</v>
      </c>
      <c r="L1401" s="412"/>
      <c r="M1401" s="413"/>
      <c r="N1401" s="414" t="s">
        <v>71</v>
      </c>
      <c r="O1401" s="415" t="s">
        <v>144</v>
      </c>
      <c r="P1401" s="416" t="s">
        <v>2814</v>
      </c>
      <c r="Q1401" s="208"/>
      <c r="R1401" s="272"/>
      <c r="S1401" s="417"/>
      <c r="T1401" s="417"/>
      <c r="U1401" s="415"/>
      <c r="V1401" s="211"/>
      <c r="W1401" s="418">
        <v>45744.559293981481</v>
      </c>
      <c r="X1401" s="419"/>
      <c r="Y1401" s="419" t="str">
        <f t="shared" ca="1" si="17"/>
        <v>0 วัน 0 ชั่วโมง</v>
      </c>
      <c r="Z1401" s="420"/>
      <c r="AA1401" s="211"/>
      <c r="AB1401" s="420"/>
    </row>
    <row r="1402" spans="1:28" ht="22.5" customHeight="1">
      <c r="A1402" s="403" t="s">
        <v>6673</v>
      </c>
      <c r="B1402" s="403"/>
      <c r="C1402" s="404" t="s">
        <v>51</v>
      </c>
      <c r="D1402" s="405">
        <v>45744.646539351852</v>
      </c>
      <c r="E1402" s="406" t="str">
        <f t="shared" si="16"/>
        <v>เมเ001399</v>
      </c>
      <c r="F1402" s="407" t="s">
        <v>1106</v>
      </c>
      <c r="G1402" s="408" t="s">
        <v>6674</v>
      </c>
      <c r="H1402" s="409"/>
      <c r="I1402" s="410"/>
      <c r="J1402" s="411"/>
      <c r="K1402" s="408" t="s">
        <v>6675</v>
      </c>
      <c r="L1402" s="412"/>
      <c r="M1402" s="413"/>
      <c r="N1402" s="414" t="s">
        <v>71</v>
      </c>
      <c r="O1402" s="415" t="s">
        <v>144</v>
      </c>
      <c r="P1402" s="416" t="s">
        <v>196</v>
      </c>
      <c r="Q1402" s="208"/>
      <c r="R1402" s="272"/>
      <c r="S1402" s="417" t="s">
        <v>1233</v>
      </c>
      <c r="T1402" s="417" t="s">
        <v>6676</v>
      </c>
      <c r="U1402" s="415"/>
      <c r="V1402" s="211"/>
      <c r="W1402" s="418">
        <v>45744.646539351852</v>
      </c>
      <c r="X1402" s="419"/>
      <c r="Y1402" s="419" t="str">
        <f t="shared" ca="1" si="17"/>
        <v>0 วัน 0 ชั่วโมง</v>
      </c>
      <c r="Z1402" s="420"/>
      <c r="AA1402" s="211"/>
      <c r="AB1402" s="420"/>
    </row>
    <row r="1403" spans="1:28" ht="22.5" customHeight="1">
      <c r="A1403" s="403" t="s">
        <v>6677</v>
      </c>
      <c r="B1403" s="403"/>
      <c r="C1403" s="404" t="s">
        <v>51</v>
      </c>
      <c r="D1403" s="405">
        <v>45744.647592592592</v>
      </c>
      <c r="E1403" s="406" t="str">
        <f t="shared" si="16"/>
        <v>เมเ001400</v>
      </c>
      <c r="F1403" s="407" t="s">
        <v>1106</v>
      </c>
      <c r="G1403" s="408" t="s">
        <v>6678</v>
      </c>
      <c r="H1403" s="409"/>
      <c r="I1403" s="410"/>
      <c r="J1403" s="411"/>
      <c r="K1403" s="408" t="s">
        <v>6679</v>
      </c>
      <c r="L1403" s="412"/>
      <c r="M1403" s="413"/>
      <c r="N1403" s="414" t="s">
        <v>71</v>
      </c>
      <c r="O1403" s="415" t="s">
        <v>144</v>
      </c>
      <c r="P1403" s="416" t="s">
        <v>2814</v>
      </c>
      <c r="Q1403" s="208"/>
      <c r="R1403" s="272"/>
      <c r="S1403" s="417"/>
      <c r="T1403" s="417"/>
      <c r="U1403" s="415"/>
      <c r="V1403" s="211"/>
      <c r="W1403" s="418">
        <v>45744.647592592592</v>
      </c>
      <c r="X1403" s="419"/>
      <c r="Y1403" s="419" t="str">
        <f t="shared" ca="1" si="17"/>
        <v>0 วัน 0 ชั่วโมง</v>
      </c>
      <c r="Z1403" s="420"/>
      <c r="AA1403" s="211"/>
      <c r="AB1403" s="420"/>
    </row>
    <row r="1404" spans="1:28" ht="22.5" customHeight="1">
      <c r="A1404" s="403" t="s">
        <v>6680</v>
      </c>
      <c r="B1404" s="403"/>
      <c r="C1404" s="404"/>
      <c r="D1404" s="405">
        <v>45745.342627314814</v>
      </c>
      <c r="E1404" s="406" t="str">
        <f t="shared" si="16"/>
        <v>BMN001401</v>
      </c>
      <c r="F1404" s="407" t="s">
        <v>112</v>
      </c>
      <c r="G1404" s="408" t="s">
        <v>5266</v>
      </c>
      <c r="H1404" s="409"/>
      <c r="I1404" s="410"/>
      <c r="J1404" s="411"/>
      <c r="K1404" s="408" t="s">
        <v>307</v>
      </c>
      <c r="L1404" s="412" t="s">
        <v>6681</v>
      </c>
      <c r="M1404" s="413"/>
      <c r="N1404" s="414" t="s">
        <v>57</v>
      </c>
      <c r="O1404" s="415" t="s">
        <v>144</v>
      </c>
      <c r="P1404" s="416" t="s">
        <v>6682</v>
      </c>
      <c r="Q1404" s="208"/>
      <c r="R1404" s="272"/>
      <c r="S1404" s="417" t="s">
        <v>6683</v>
      </c>
      <c r="T1404" s="417" t="s">
        <v>1233</v>
      </c>
      <c r="U1404" s="415"/>
      <c r="V1404" s="211"/>
      <c r="W1404" s="418">
        <v>45745.342627314814</v>
      </c>
      <c r="X1404" s="419"/>
      <c r="Y1404" s="419" t="str">
        <f t="shared" ca="1" si="17"/>
        <v>0 วัน 0 ชั่วโมง</v>
      </c>
      <c r="Z1404" s="420"/>
      <c r="AA1404" s="211"/>
      <c r="AB1404" s="420"/>
    </row>
    <row r="1405" spans="1:28" ht="22.5" customHeight="1">
      <c r="A1405" s="403" t="s">
        <v>6684</v>
      </c>
      <c r="B1405" s="403"/>
      <c r="C1405" s="404" t="s">
        <v>51</v>
      </c>
      <c r="D1405" s="405">
        <v>45745.39199074074</v>
      </c>
      <c r="E1405" s="406" t="str">
        <f t="shared" si="16"/>
        <v>BMN001402</v>
      </c>
      <c r="F1405" s="407" t="s">
        <v>112</v>
      </c>
      <c r="G1405" s="408" t="s">
        <v>6685</v>
      </c>
      <c r="H1405" s="409"/>
      <c r="I1405" s="410"/>
      <c r="J1405" s="411"/>
      <c r="K1405" s="408" t="s">
        <v>6686</v>
      </c>
      <c r="L1405" s="412" t="s">
        <v>6687</v>
      </c>
      <c r="M1405" s="413"/>
      <c r="N1405" s="414" t="s">
        <v>57</v>
      </c>
      <c r="O1405" s="415" t="s">
        <v>144</v>
      </c>
      <c r="P1405" s="416"/>
      <c r="Q1405" s="208"/>
      <c r="R1405" s="272"/>
      <c r="S1405" s="417" t="s">
        <v>6688</v>
      </c>
      <c r="T1405" s="417" t="s">
        <v>4634</v>
      </c>
      <c r="U1405" s="415"/>
      <c r="V1405" s="211" t="s">
        <v>6689</v>
      </c>
      <c r="W1405" s="418">
        <v>45745.39199074074</v>
      </c>
      <c r="X1405" s="419"/>
      <c r="Y1405" s="419" t="str">
        <f t="shared" ca="1" si="17"/>
        <v>0 วัน 0 ชั่วโมง</v>
      </c>
      <c r="Z1405" s="420"/>
      <c r="AA1405" s="211"/>
      <c r="AB1405" s="420"/>
    </row>
    <row r="1406" spans="1:28" ht="22.5" customHeight="1">
      <c r="A1406" s="403" t="s">
        <v>6690</v>
      </c>
      <c r="B1406" s="403"/>
      <c r="C1406" s="404" t="s">
        <v>51</v>
      </c>
      <c r="D1406" s="405">
        <v>45745.405763888892</v>
      </c>
      <c r="E1406" s="406" t="str">
        <f t="shared" si="16"/>
        <v>BMN001403</v>
      </c>
      <c r="F1406" s="407" t="s">
        <v>112</v>
      </c>
      <c r="G1406" s="408" t="s">
        <v>6691</v>
      </c>
      <c r="H1406" s="409"/>
      <c r="I1406" s="410"/>
      <c r="J1406" s="411"/>
      <c r="K1406" s="408" t="s">
        <v>6692</v>
      </c>
      <c r="L1406" s="412"/>
      <c r="M1406" s="413"/>
      <c r="N1406" s="414" t="s">
        <v>57</v>
      </c>
      <c r="O1406" s="415" t="s">
        <v>144</v>
      </c>
      <c r="P1406" s="416" t="s">
        <v>6693</v>
      </c>
      <c r="Q1406" s="208"/>
      <c r="R1406" s="272"/>
      <c r="S1406" s="417" t="s">
        <v>6694</v>
      </c>
      <c r="T1406" s="417" t="s">
        <v>302</v>
      </c>
      <c r="U1406" s="415"/>
      <c r="V1406" s="211"/>
      <c r="W1406" s="418">
        <v>45745.405763888892</v>
      </c>
      <c r="X1406" s="419"/>
      <c r="Y1406" s="419" t="str">
        <f t="shared" ca="1" si="17"/>
        <v>0 วัน 0 ชั่วโมง</v>
      </c>
      <c r="Z1406" s="420"/>
      <c r="AA1406" s="211"/>
      <c r="AB1406" s="420"/>
    </row>
    <row r="1407" spans="1:28" ht="22.5" customHeight="1">
      <c r="A1407" s="403" t="s">
        <v>6695</v>
      </c>
      <c r="B1407" s="403"/>
      <c r="C1407" s="404" t="s">
        <v>51</v>
      </c>
      <c r="D1407" s="405">
        <v>45745.492986111109</v>
      </c>
      <c r="E1407" s="406" t="str">
        <f t="shared" si="16"/>
        <v>BMN001404</v>
      </c>
      <c r="F1407" s="407" t="s">
        <v>112</v>
      </c>
      <c r="G1407" s="408" t="s">
        <v>494</v>
      </c>
      <c r="H1407" s="409"/>
      <c r="I1407" s="410"/>
      <c r="J1407" s="411"/>
      <c r="K1407" s="408" t="s">
        <v>6696</v>
      </c>
      <c r="L1407" s="412" t="s">
        <v>6697</v>
      </c>
      <c r="M1407" s="413"/>
      <c r="N1407" s="414" t="s">
        <v>57</v>
      </c>
      <c r="O1407" s="415" t="s">
        <v>144</v>
      </c>
      <c r="P1407" s="416" t="s">
        <v>6698</v>
      </c>
      <c r="Q1407" s="208"/>
      <c r="R1407" s="272"/>
      <c r="S1407" s="417" t="s">
        <v>6699</v>
      </c>
      <c r="T1407" s="417" t="s">
        <v>302</v>
      </c>
      <c r="U1407" s="415"/>
      <c r="V1407" s="211" t="s">
        <v>6700</v>
      </c>
      <c r="W1407" s="418">
        <v>45745.492986111109</v>
      </c>
      <c r="X1407" s="419"/>
      <c r="Y1407" s="419" t="str">
        <f t="shared" ca="1" si="17"/>
        <v>0 วัน 0 ชั่วโมง</v>
      </c>
      <c r="Z1407" s="420"/>
      <c r="AA1407" s="211"/>
      <c r="AB1407" s="420"/>
    </row>
    <row r="1408" spans="1:28" ht="22.5" customHeight="1">
      <c r="A1408" s="403" t="s">
        <v>6701</v>
      </c>
      <c r="B1408" s="403"/>
      <c r="C1408" s="404" t="s">
        <v>51</v>
      </c>
      <c r="D1408" s="405">
        <v>45745.576354166667</v>
      </c>
      <c r="E1408" s="406" t="str">
        <f t="shared" si="16"/>
        <v>TRU001405</v>
      </c>
      <c r="F1408" s="407" t="b">
        <v>1</v>
      </c>
      <c r="G1408" s="408" t="s">
        <v>6702</v>
      </c>
      <c r="H1408" s="409"/>
      <c r="I1408" s="410"/>
      <c r="J1408" s="411"/>
      <c r="K1408" s="408" t="s">
        <v>6703</v>
      </c>
      <c r="L1408" s="412" t="s">
        <v>6704</v>
      </c>
      <c r="M1408" s="413"/>
      <c r="N1408" s="414" t="s">
        <v>71</v>
      </c>
      <c r="O1408" s="415" t="s">
        <v>144</v>
      </c>
      <c r="P1408" s="416" t="s">
        <v>2814</v>
      </c>
      <c r="Q1408" s="208"/>
      <c r="R1408" s="272"/>
      <c r="S1408" s="417" t="s">
        <v>4300</v>
      </c>
      <c r="T1408" s="417" t="s">
        <v>302</v>
      </c>
      <c r="U1408" s="415"/>
      <c r="V1408" s="211" t="s">
        <v>6705</v>
      </c>
      <c r="W1408" s="418">
        <v>45745.576354166667</v>
      </c>
      <c r="X1408" s="419"/>
      <c r="Y1408" s="419" t="str">
        <f t="shared" ca="1" si="17"/>
        <v>0 วัน 0 ชั่วโมง</v>
      </c>
      <c r="Z1408" s="420"/>
      <c r="AA1408" s="211"/>
      <c r="AB1408" s="420"/>
    </row>
    <row r="1409" spans="1:28" ht="22.5" customHeight="1">
      <c r="A1409" s="403" t="s">
        <v>6706</v>
      </c>
      <c r="B1409" s="403"/>
      <c r="C1409" s="404" t="s">
        <v>51</v>
      </c>
      <c r="D1409" s="405">
        <v>45745.607291666667</v>
      </c>
      <c r="E1409" s="406" t="str">
        <f t="shared" si="16"/>
        <v>TRU001406</v>
      </c>
      <c r="F1409" s="407" t="b">
        <v>1</v>
      </c>
      <c r="G1409" s="408" t="s">
        <v>6707</v>
      </c>
      <c r="H1409" s="409"/>
      <c r="I1409" s="410"/>
      <c r="J1409" s="411"/>
      <c r="K1409" s="408" t="s">
        <v>6708</v>
      </c>
      <c r="L1409" s="412" t="s">
        <v>6709</v>
      </c>
      <c r="M1409" s="413"/>
      <c r="N1409" s="414" t="s">
        <v>71</v>
      </c>
      <c r="O1409" s="415" t="s">
        <v>144</v>
      </c>
      <c r="P1409" s="416" t="s">
        <v>2814</v>
      </c>
      <c r="Q1409" s="208"/>
      <c r="R1409" s="272"/>
      <c r="S1409" s="417"/>
      <c r="T1409" s="417"/>
      <c r="U1409" s="415"/>
      <c r="V1409" s="211"/>
      <c r="W1409" s="418">
        <v>45745.607291666667</v>
      </c>
      <c r="X1409" s="419"/>
      <c r="Y1409" s="419" t="str">
        <f t="shared" ca="1" si="17"/>
        <v>0 วัน 0 ชั่วโมง</v>
      </c>
      <c r="Z1409" s="420"/>
      <c r="AA1409" s="211"/>
      <c r="AB1409" s="420"/>
    </row>
    <row r="1410" spans="1:28" ht="22.5" customHeight="1">
      <c r="A1410" s="403" t="s">
        <v>6710</v>
      </c>
      <c r="B1410" s="403"/>
      <c r="C1410" s="404" t="s">
        <v>51</v>
      </c>
      <c r="D1410" s="405">
        <v>45745.610289351855</v>
      </c>
      <c r="E1410" s="406" t="str">
        <f t="shared" si="16"/>
        <v>WOR001407</v>
      </c>
      <c r="F1410" s="407" t="s">
        <v>1061</v>
      </c>
      <c r="G1410" s="408" t="s">
        <v>612</v>
      </c>
      <c r="H1410" s="409"/>
      <c r="I1410" s="410"/>
      <c r="J1410" s="411"/>
      <c r="K1410" s="408" t="s">
        <v>6528</v>
      </c>
      <c r="L1410" s="412" t="s">
        <v>6711</v>
      </c>
      <c r="M1410" s="413"/>
      <c r="N1410" s="414" t="s">
        <v>57</v>
      </c>
      <c r="O1410" s="415" t="s">
        <v>144</v>
      </c>
      <c r="P1410" s="416"/>
      <c r="Q1410" s="208"/>
      <c r="R1410" s="272"/>
      <c r="S1410" s="417" t="s">
        <v>6712</v>
      </c>
      <c r="T1410" s="417" t="s">
        <v>302</v>
      </c>
      <c r="U1410" s="415"/>
      <c r="V1410" s="211" t="s">
        <v>6713</v>
      </c>
      <c r="W1410" s="418">
        <v>45745.610289351855</v>
      </c>
      <c r="X1410" s="419"/>
      <c r="Y1410" s="419" t="str">
        <f t="shared" ca="1" si="17"/>
        <v>0 วัน 0 ชั่วโมง</v>
      </c>
      <c r="Z1410" s="420"/>
      <c r="AA1410" s="211"/>
      <c r="AB1410" s="420"/>
    </row>
    <row r="1411" spans="1:28" ht="22.5" customHeight="1">
      <c r="A1411" s="403" t="s">
        <v>6714</v>
      </c>
      <c r="B1411" s="403"/>
      <c r="C1411" s="404" t="s">
        <v>51</v>
      </c>
      <c r="D1411" s="405">
        <v>45745.615173611113</v>
      </c>
      <c r="E1411" s="406" t="str">
        <f t="shared" si="16"/>
        <v>TRU001408</v>
      </c>
      <c r="F1411" s="407" t="b">
        <v>1</v>
      </c>
      <c r="G1411" s="408" t="s">
        <v>6715</v>
      </c>
      <c r="H1411" s="409"/>
      <c r="I1411" s="410"/>
      <c r="J1411" s="411"/>
      <c r="K1411" s="408" t="s">
        <v>6716</v>
      </c>
      <c r="L1411" s="412" t="s">
        <v>6717</v>
      </c>
      <c r="M1411" s="413"/>
      <c r="N1411" s="414" t="s">
        <v>71</v>
      </c>
      <c r="O1411" s="415" t="s">
        <v>144</v>
      </c>
      <c r="P1411" s="416" t="s">
        <v>211</v>
      </c>
      <c r="Q1411" s="208"/>
      <c r="R1411" s="272"/>
      <c r="S1411" s="417" t="s">
        <v>6718</v>
      </c>
      <c r="T1411" s="417" t="s">
        <v>6719</v>
      </c>
      <c r="U1411" s="415"/>
      <c r="V1411" s="211" t="s">
        <v>6720</v>
      </c>
      <c r="W1411" s="418">
        <v>45745.615173611113</v>
      </c>
      <c r="X1411" s="419"/>
      <c r="Y1411" s="419" t="str">
        <f t="shared" ca="1" si="17"/>
        <v>0 วัน 0 ชั่วโมง</v>
      </c>
      <c r="Z1411" s="420"/>
      <c r="AA1411" s="211"/>
      <c r="AB1411" s="420"/>
    </row>
    <row r="1412" spans="1:28" ht="22.5" customHeight="1">
      <c r="A1412" s="403" t="s">
        <v>6721</v>
      </c>
      <c r="B1412" s="403"/>
      <c r="C1412" s="404" t="s">
        <v>51</v>
      </c>
      <c r="D1412" s="405">
        <v>45745.617627314816</v>
      </c>
      <c r="E1412" s="406" t="str">
        <f t="shared" si="16"/>
        <v>TRU001409</v>
      </c>
      <c r="F1412" s="407" t="b">
        <v>1</v>
      </c>
      <c r="G1412" s="408" t="s">
        <v>6722</v>
      </c>
      <c r="H1412" s="409"/>
      <c r="I1412" s="410"/>
      <c r="J1412" s="411"/>
      <c r="K1412" s="408" t="s">
        <v>6723</v>
      </c>
      <c r="L1412" s="412" t="s">
        <v>6724</v>
      </c>
      <c r="M1412" s="413"/>
      <c r="N1412" s="414" t="s">
        <v>71</v>
      </c>
      <c r="O1412" s="415" t="s">
        <v>144</v>
      </c>
      <c r="P1412" s="416" t="s">
        <v>211</v>
      </c>
      <c r="Q1412" s="208"/>
      <c r="R1412" s="272"/>
      <c r="S1412" s="417" t="s">
        <v>6725</v>
      </c>
      <c r="T1412" s="417" t="s">
        <v>1233</v>
      </c>
      <c r="U1412" s="415"/>
      <c r="V1412" s="211" t="s">
        <v>6726</v>
      </c>
      <c r="W1412" s="418">
        <v>45745.617627314816</v>
      </c>
      <c r="X1412" s="419"/>
      <c r="Y1412" s="419" t="str">
        <f t="shared" ca="1" si="17"/>
        <v>0 วัน 0 ชั่วโมง</v>
      </c>
      <c r="Z1412" s="420"/>
      <c r="AA1412" s="211"/>
      <c r="AB1412" s="420"/>
    </row>
    <row r="1413" spans="1:28" ht="22.5" customHeight="1">
      <c r="A1413" s="403" t="s">
        <v>6727</v>
      </c>
      <c r="B1413" s="403"/>
      <c r="C1413" s="404" t="s">
        <v>51</v>
      </c>
      <c r="D1413" s="405">
        <v>45745.622048611112</v>
      </c>
      <c r="E1413" s="406" t="str">
        <f t="shared" si="16"/>
        <v>TRU001410</v>
      </c>
      <c r="F1413" s="407" t="b">
        <v>1</v>
      </c>
      <c r="G1413" s="408" t="s">
        <v>629</v>
      </c>
      <c r="H1413" s="409"/>
      <c r="I1413" s="410"/>
      <c r="J1413" s="411"/>
      <c r="K1413" s="408" t="s">
        <v>6728</v>
      </c>
      <c r="L1413" s="412" t="s">
        <v>6729</v>
      </c>
      <c r="M1413" s="413"/>
      <c r="N1413" s="414" t="s">
        <v>71</v>
      </c>
      <c r="O1413" s="415" t="s">
        <v>144</v>
      </c>
      <c r="P1413" s="416" t="s">
        <v>211</v>
      </c>
      <c r="Q1413" s="208"/>
      <c r="R1413" s="272"/>
      <c r="S1413" s="417" t="s">
        <v>6730</v>
      </c>
      <c r="T1413" s="417" t="s">
        <v>1233</v>
      </c>
      <c r="U1413" s="415"/>
      <c r="V1413" s="211"/>
      <c r="W1413" s="418">
        <v>45745.622048611112</v>
      </c>
      <c r="X1413" s="419"/>
      <c r="Y1413" s="419" t="str">
        <f t="shared" ca="1" si="17"/>
        <v>0 วัน 0 ชั่วโมง</v>
      </c>
      <c r="Z1413" s="420"/>
      <c r="AA1413" s="211"/>
      <c r="AB1413" s="420"/>
    </row>
    <row r="1414" spans="1:28" ht="22.5" customHeight="1">
      <c r="A1414" s="403" t="s">
        <v>6731</v>
      </c>
      <c r="B1414" s="403"/>
      <c r="C1414" s="404"/>
      <c r="D1414" s="405">
        <v>45747.334675925929</v>
      </c>
      <c r="E1414" s="406" t="str">
        <f t="shared" si="16"/>
        <v>TRU001411</v>
      </c>
      <c r="F1414" s="407" t="b">
        <v>1</v>
      </c>
      <c r="G1414" s="408" t="s">
        <v>4560</v>
      </c>
      <c r="H1414" s="409"/>
      <c r="I1414" s="410"/>
      <c r="J1414" s="411"/>
      <c r="K1414" s="408" t="s">
        <v>6732</v>
      </c>
      <c r="L1414" s="412" t="s">
        <v>6733</v>
      </c>
      <c r="M1414" s="413"/>
      <c r="N1414" s="414" t="s">
        <v>57</v>
      </c>
      <c r="O1414" s="415" t="s">
        <v>144</v>
      </c>
      <c r="P1414" s="416"/>
      <c r="Q1414" s="208"/>
      <c r="R1414" s="272"/>
      <c r="S1414" s="417" t="s">
        <v>6734</v>
      </c>
      <c r="T1414" s="417" t="s">
        <v>3026</v>
      </c>
      <c r="U1414" s="415"/>
      <c r="V1414" s="211" t="s">
        <v>6735</v>
      </c>
      <c r="W1414" s="418">
        <v>45747.334675925929</v>
      </c>
      <c r="X1414" s="419"/>
      <c r="Y1414" s="419" t="str">
        <f t="shared" ca="1" si="17"/>
        <v>0 วัน 0 ชั่วโมง</v>
      </c>
      <c r="Z1414" s="420"/>
      <c r="AA1414" s="211" t="s">
        <v>6736</v>
      </c>
      <c r="AB1414" s="420"/>
    </row>
    <row r="1415" spans="1:28" ht="22.5" customHeight="1">
      <c r="A1415" s="403" t="s">
        <v>6737</v>
      </c>
      <c r="B1415" s="403"/>
      <c r="C1415" s="404" t="s">
        <v>51</v>
      </c>
      <c r="D1415" s="405">
        <v>45747.337233796294</v>
      </c>
      <c r="E1415" s="406" t="str">
        <f t="shared" si="16"/>
        <v>TRU001412</v>
      </c>
      <c r="F1415" s="407" t="b">
        <v>1</v>
      </c>
      <c r="G1415" s="408" t="s">
        <v>386</v>
      </c>
      <c r="H1415" s="409"/>
      <c r="I1415" s="410"/>
      <c r="J1415" s="411"/>
      <c r="K1415" s="408" t="s">
        <v>6738</v>
      </c>
      <c r="L1415" s="412" t="s">
        <v>6739</v>
      </c>
      <c r="M1415" s="413"/>
      <c r="N1415" s="414" t="s">
        <v>71</v>
      </c>
      <c r="O1415" s="415" t="s">
        <v>144</v>
      </c>
      <c r="P1415" s="416" t="s">
        <v>211</v>
      </c>
      <c r="Q1415" s="208"/>
      <c r="R1415" s="272"/>
      <c r="S1415" s="417" t="s">
        <v>6740</v>
      </c>
      <c r="T1415" s="417" t="s">
        <v>1233</v>
      </c>
      <c r="U1415" s="415"/>
      <c r="V1415" s="211" t="s">
        <v>6741</v>
      </c>
      <c r="W1415" s="418">
        <v>45747.337233796294</v>
      </c>
      <c r="X1415" s="419"/>
      <c r="Y1415" s="419" t="str">
        <f t="shared" ca="1" si="17"/>
        <v>0 วัน 0 ชั่วโมง</v>
      </c>
      <c r="Z1415" s="420"/>
      <c r="AA1415" s="211"/>
      <c r="AB1415" s="420"/>
    </row>
    <row r="1416" spans="1:28" ht="22.5" customHeight="1">
      <c r="A1416" s="403" t="s">
        <v>6742</v>
      </c>
      <c r="B1416" s="403"/>
      <c r="C1416" s="404" t="s">
        <v>51</v>
      </c>
      <c r="D1416" s="405">
        <v>45747.338483796295</v>
      </c>
      <c r="E1416" s="406" t="str">
        <f t="shared" si="16"/>
        <v>TRU001413</v>
      </c>
      <c r="F1416" s="407" t="b">
        <v>1</v>
      </c>
      <c r="G1416" s="408" t="s">
        <v>6743</v>
      </c>
      <c r="H1416" s="409"/>
      <c r="I1416" s="410"/>
      <c r="J1416" s="411"/>
      <c r="K1416" s="408" t="s">
        <v>6744</v>
      </c>
      <c r="L1416" s="412" t="s">
        <v>6745</v>
      </c>
      <c r="M1416" s="413"/>
      <c r="N1416" s="414" t="s">
        <v>71</v>
      </c>
      <c r="O1416" s="415" t="s">
        <v>144</v>
      </c>
      <c r="P1416" s="416" t="s">
        <v>211</v>
      </c>
      <c r="Q1416" s="208"/>
      <c r="R1416" s="272"/>
      <c r="S1416" s="417" t="s">
        <v>6740</v>
      </c>
      <c r="T1416" s="417" t="s">
        <v>1233</v>
      </c>
      <c r="U1416" s="415"/>
      <c r="V1416" s="211"/>
      <c r="W1416" s="418">
        <v>45747.338483796295</v>
      </c>
      <c r="X1416" s="419"/>
      <c r="Y1416" s="419" t="str">
        <f t="shared" ca="1" si="17"/>
        <v>0 วัน 0 ชั่วโมง</v>
      </c>
      <c r="Z1416" s="420"/>
      <c r="AA1416" s="211"/>
      <c r="AB1416" s="420"/>
    </row>
    <row r="1417" spans="1:28" ht="22.5" customHeight="1">
      <c r="A1417" s="403" t="s">
        <v>6746</v>
      </c>
      <c r="B1417" s="403"/>
      <c r="C1417" s="404" t="s">
        <v>51</v>
      </c>
      <c r="D1417" s="405">
        <v>45747.340983796297</v>
      </c>
      <c r="E1417" s="406" t="str">
        <f t="shared" si="16"/>
        <v>TRU001414</v>
      </c>
      <c r="F1417" s="407" t="b">
        <v>1</v>
      </c>
      <c r="G1417" s="408" t="s">
        <v>5775</v>
      </c>
      <c r="H1417" s="409"/>
      <c r="I1417" s="410"/>
      <c r="J1417" s="411"/>
      <c r="K1417" s="408" t="s">
        <v>6747</v>
      </c>
      <c r="L1417" s="412" t="s">
        <v>6748</v>
      </c>
      <c r="M1417" s="413"/>
      <c r="N1417" s="414" t="s">
        <v>71</v>
      </c>
      <c r="O1417" s="415" t="s">
        <v>144</v>
      </c>
      <c r="P1417" s="416" t="s">
        <v>211</v>
      </c>
      <c r="Q1417" s="208"/>
      <c r="R1417" s="272"/>
      <c r="S1417" s="417" t="s">
        <v>6749</v>
      </c>
      <c r="T1417" s="417" t="s">
        <v>1233</v>
      </c>
      <c r="U1417" s="415"/>
      <c r="V1417" s="211" t="s">
        <v>6750</v>
      </c>
      <c r="W1417" s="418">
        <v>45747.340983796297</v>
      </c>
      <c r="X1417" s="419"/>
      <c r="Y1417" s="419" t="str">
        <f t="shared" ca="1" si="17"/>
        <v>0 วัน 0 ชั่วโมง</v>
      </c>
      <c r="Z1417" s="420"/>
      <c r="AA1417" s="211"/>
      <c r="AB1417" s="420"/>
    </row>
    <row r="1418" spans="1:28" ht="22.5" customHeight="1">
      <c r="A1418" s="403" t="s">
        <v>6751</v>
      </c>
      <c r="B1418" s="403"/>
      <c r="C1418" s="404" t="s">
        <v>51</v>
      </c>
      <c r="D1418" s="405">
        <v>45747.348460648151</v>
      </c>
      <c r="E1418" s="406" t="str">
        <f t="shared" si="16"/>
        <v>BMN001415</v>
      </c>
      <c r="F1418" s="407" t="s">
        <v>112</v>
      </c>
      <c r="G1418" s="408" t="s">
        <v>5266</v>
      </c>
      <c r="H1418" s="409"/>
      <c r="I1418" s="410"/>
      <c r="J1418" s="411"/>
      <c r="K1418" s="408" t="s">
        <v>6752</v>
      </c>
      <c r="L1418" s="412" t="s">
        <v>6753</v>
      </c>
      <c r="M1418" s="413"/>
      <c r="N1418" s="414" t="s">
        <v>57</v>
      </c>
      <c r="O1418" s="415" t="s">
        <v>144</v>
      </c>
      <c r="P1418" s="416" t="s">
        <v>4531</v>
      </c>
      <c r="Q1418" s="208"/>
      <c r="R1418" s="272"/>
      <c r="S1418" s="417" t="s">
        <v>6754</v>
      </c>
      <c r="T1418" s="417" t="s">
        <v>302</v>
      </c>
      <c r="U1418" s="415"/>
      <c r="V1418" s="211" t="s">
        <v>6755</v>
      </c>
      <c r="W1418" s="418">
        <v>45747.348460648151</v>
      </c>
      <c r="X1418" s="419"/>
      <c r="Y1418" s="419" t="str">
        <f t="shared" ca="1" si="17"/>
        <v>0 วัน 0 ชั่วโมง</v>
      </c>
      <c r="Z1418" s="420"/>
      <c r="AA1418" s="211"/>
      <c r="AB1418" s="420"/>
    </row>
    <row r="1419" spans="1:28" ht="22.5" customHeight="1">
      <c r="A1419" s="403" t="s">
        <v>6756</v>
      </c>
      <c r="B1419" s="403"/>
      <c r="C1419" s="404" t="s">
        <v>51</v>
      </c>
      <c r="D1419" s="405">
        <v>45747.353298611109</v>
      </c>
      <c r="E1419" s="406" t="str">
        <f t="shared" si="16"/>
        <v>RIC001416</v>
      </c>
      <c r="F1419" s="407" t="s">
        <v>284</v>
      </c>
      <c r="G1419" s="408" t="s">
        <v>6757</v>
      </c>
      <c r="H1419" s="409"/>
      <c r="I1419" s="410"/>
      <c r="J1419" s="411"/>
      <c r="K1419" s="408" t="s">
        <v>6758</v>
      </c>
      <c r="L1419" s="412" t="s">
        <v>6759</v>
      </c>
      <c r="M1419" s="413"/>
      <c r="N1419" s="414" t="s">
        <v>57</v>
      </c>
      <c r="O1419" s="415" t="s">
        <v>144</v>
      </c>
      <c r="P1419" s="416" t="s">
        <v>6760</v>
      </c>
      <c r="Q1419" s="208"/>
      <c r="R1419" s="272"/>
      <c r="S1419" s="417" t="s">
        <v>6761</v>
      </c>
      <c r="T1419" s="417" t="s">
        <v>302</v>
      </c>
      <c r="U1419" s="415"/>
      <c r="V1419" s="211" t="s">
        <v>6762</v>
      </c>
      <c r="W1419" s="418">
        <v>45747.353298611109</v>
      </c>
      <c r="X1419" s="419"/>
      <c r="Y1419" s="419" t="str">
        <f t="shared" ca="1" si="17"/>
        <v>0 วัน 0 ชั่วโมง</v>
      </c>
      <c r="Z1419" s="420"/>
      <c r="AA1419" s="211"/>
      <c r="AB1419" s="420"/>
    </row>
    <row r="1420" spans="1:28" ht="22.5" customHeight="1">
      <c r="A1420" s="403" t="s">
        <v>6763</v>
      </c>
      <c r="B1420" s="403"/>
      <c r="C1420" s="404" t="s">
        <v>51</v>
      </c>
      <c r="D1420" s="405">
        <v>45747.356493055559</v>
      </c>
      <c r="E1420" s="406" t="str">
        <f t="shared" si="16"/>
        <v>RIC001417</v>
      </c>
      <c r="F1420" s="407" t="s">
        <v>284</v>
      </c>
      <c r="G1420" s="408" t="s">
        <v>6764</v>
      </c>
      <c r="H1420" s="409"/>
      <c r="I1420" s="410"/>
      <c r="J1420" s="411"/>
      <c r="K1420" s="408" t="s">
        <v>6765</v>
      </c>
      <c r="L1420" s="412" t="s">
        <v>6766</v>
      </c>
      <c r="M1420" s="413"/>
      <c r="N1420" s="414" t="s">
        <v>57</v>
      </c>
      <c r="O1420" s="415" t="s">
        <v>144</v>
      </c>
      <c r="P1420" s="416" t="s">
        <v>6760</v>
      </c>
      <c r="Q1420" s="208"/>
      <c r="R1420" s="272"/>
      <c r="S1420" s="417" t="s">
        <v>6767</v>
      </c>
      <c r="T1420" s="417" t="s">
        <v>302</v>
      </c>
      <c r="U1420" s="415"/>
      <c r="V1420" s="211" t="s">
        <v>6768</v>
      </c>
      <c r="W1420" s="418">
        <v>45747.356493055559</v>
      </c>
      <c r="X1420" s="419"/>
      <c r="Y1420" s="419" t="str">
        <f t="shared" ca="1" si="17"/>
        <v>0 วัน 0 ชั่วโมง</v>
      </c>
      <c r="Z1420" s="420"/>
      <c r="AA1420" s="211"/>
      <c r="AB1420" s="420"/>
    </row>
    <row r="1421" spans="1:28" ht="22.5" customHeight="1">
      <c r="A1421" s="403" t="s">
        <v>6769</v>
      </c>
      <c r="B1421" s="403"/>
      <c r="C1421" s="404"/>
      <c r="D1421" s="405">
        <v>45747.396018518521</v>
      </c>
      <c r="E1421" s="406" t="str">
        <f t="shared" si="16"/>
        <v>BMN001418</v>
      </c>
      <c r="F1421" s="407" t="s">
        <v>112</v>
      </c>
      <c r="G1421" s="408" t="s">
        <v>1646</v>
      </c>
      <c r="H1421" s="409"/>
      <c r="I1421" s="410"/>
      <c r="J1421" s="411"/>
      <c r="K1421" s="408" t="s">
        <v>6770</v>
      </c>
      <c r="L1421" s="412" t="s">
        <v>6771</v>
      </c>
      <c r="M1421" s="413"/>
      <c r="N1421" s="414" t="s">
        <v>57</v>
      </c>
      <c r="O1421" s="415" t="s">
        <v>144</v>
      </c>
      <c r="P1421" s="416" t="s">
        <v>457</v>
      </c>
      <c r="Q1421" s="208"/>
      <c r="R1421" s="272"/>
      <c r="S1421" s="417" t="s">
        <v>6772</v>
      </c>
      <c r="T1421" s="417" t="s">
        <v>2625</v>
      </c>
      <c r="U1421" s="415"/>
      <c r="V1421" s="211" t="s">
        <v>6773</v>
      </c>
      <c r="W1421" s="418">
        <v>45747.396018518521</v>
      </c>
      <c r="X1421" s="419"/>
      <c r="Y1421" s="419" t="str">
        <f t="shared" ca="1" si="17"/>
        <v>0 วัน 0 ชั่วโมง</v>
      </c>
      <c r="Z1421" s="420"/>
      <c r="AA1421" s="211"/>
      <c r="AB1421" s="420"/>
    </row>
    <row r="1422" spans="1:28" ht="22.5" customHeight="1">
      <c r="A1422" s="403" t="s">
        <v>6774</v>
      </c>
      <c r="B1422" s="403"/>
      <c r="C1422" s="404" t="s">
        <v>51</v>
      </c>
      <c r="D1422" s="405">
        <v>45747.398668981485</v>
      </c>
      <c r="E1422" s="406" t="str">
        <f t="shared" si="16"/>
        <v>TRU001419</v>
      </c>
      <c r="F1422" s="407" t="b">
        <v>1</v>
      </c>
      <c r="G1422" s="408" t="s">
        <v>2993</v>
      </c>
      <c r="H1422" s="409"/>
      <c r="I1422" s="410"/>
      <c r="J1422" s="411"/>
      <c r="K1422" s="408" t="s">
        <v>6775</v>
      </c>
      <c r="L1422" s="412" t="s">
        <v>6776</v>
      </c>
      <c r="M1422" s="413"/>
      <c r="N1422" s="414" t="s">
        <v>71</v>
      </c>
      <c r="O1422" s="415" t="s">
        <v>144</v>
      </c>
      <c r="P1422" s="416" t="s">
        <v>2814</v>
      </c>
      <c r="Q1422" s="208"/>
      <c r="R1422" s="272"/>
      <c r="S1422" s="417"/>
      <c r="T1422" s="417"/>
      <c r="U1422" s="415"/>
      <c r="V1422" s="211"/>
      <c r="W1422" s="418">
        <v>45747.398668981485</v>
      </c>
      <c r="X1422" s="419"/>
      <c r="Y1422" s="419" t="str">
        <f t="shared" ca="1" si="17"/>
        <v>0 วัน 0 ชั่วโมง</v>
      </c>
      <c r="Z1422" s="420"/>
      <c r="AA1422" s="211"/>
      <c r="AB1422" s="420"/>
    </row>
    <row r="1423" spans="1:28" ht="22.5" customHeight="1">
      <c r="A1423" s="403" t="s">
        <v>6777</v>
      </c>
      <c r="B1423" s="403"/>
      <c r="C1423" s="404" t="s">
        <v>51</v>
      </c>
      <c r="D1423" s="405">
        <v>45747.458101851851</v>
      </c>
      <c r="E1423" s="406" t="str">
        <f t="shared" si="16"/>
        <v>BMN001420</v>
      </c>
      <c r="F1423" s="407" t="s">
        <v>112</v>
      </c>
      <c r="G1423" s="408" t="s">
        <v>5392</v>
      </c>
      <c r="H1423" s="409"/>
      <c r="I1423" s="410"/>
      <c r="J1423" s="411"/>
      <c r="K1423" s="408" t="s">
        <v>6778</v>
      </c>
      <c r="L1423" s="412"/>
      <c r="M1423" s="413"/>
      <c r="N1423" s="414" t="s">
        <v>57</v>
      </c>
      <c r="O1423" s="415" t="s">
        <v>466</v>
      </c>
      <c r="P1423" s="416" t="s">
        <v>6779</v>
      </c>
      <c r="Q1423" s="208"/>
      <c r="R1423" s="272"/>
      <c r="S1423" s="417" t="s">
        <v>6780</v>
      </c>
      <c r="T1423" s="425" t="s">
        <v>2736</v>
      </c>
      <c r="U1423" s="415"/>
      <c r="V1423" s="211"/>
      <c r="W1423" s="418">
        <v>45747.458101851851</v>
      </c>
      <c r="X1423" s="419"/>
      <c r="Y1423" s="419" t="str">
        <f t="shared" ca="1" si="17"/>
        <v>0 วัน 0 ชั่วโมง</v>
      </c>
      <c r="Z1423" s="420"/>
      <c r="AA1423" s="211" t="s">
        <v>6781</v>
      </c>
      <c r="AB1423" s="420"/>
    </row>
    <row r="1424" spans="1:28" ht="22.5" customHeight="1">
      <c r="A1424" s="403" t="s">
        <v>6782</v>
      </c>
      <c r="B1424" s="403"/>
      <c r="C1424" s="404" t="s">
        <v>51</v>
      </c>
      <c r="D1424" s="405">
        <v>45747.480729166666</v>
      </c>
      <c r="E1424" s="406" t="str">
        <f t="shared" si="16"/>
        <v>TRU001421</v>
      </c>
      <c r="F1424" s="407" t="b">
        <v>1</v>
      </c>
      <c r="G1424" s="426" t="s">
        <v>2736</v>
      </c>
      <c r="H1424" s="409"/>
      <c r="I1424" s="410"/>
      <c r="J1424" s="411"/>
      <c r="K1424" s="408" t="s">
        <v>6783</v>
      </c>
      <c r="L1424" s="412"/>
      <c r="M1424" s="413"/>
      <c r="N1424" s="414" t="s">
        <v>71</v>
      </c>
      <c r="O1424" s="415" t="s">
        <v>144</v>
      </c>
      <c r="P1424" s="416" t="s">
        <v>2814</v>
      </c>
      <c r="Q1424" s="208"/>
      <c r="R1424" s="272"/>
      <c r="S1424" s="417"/>
      <c r="T1424" s="417"/>
      <c r="U1424" s="415"/>
      <c r="V1424" s="211"/>
      <c r="W1424" s="418">
        <v>45747.480729166666</v>
      </c>
      <c r="X1424" s="419"/>
      <c r="Y1424" s="419" t="str">
        <f t="shared" ca="1" si="17"/>
        <v>0 วัน 0 ชั่วโมง</v>
      </c>
      <c r="Z1424" s="420"/>
      <c r="AA1424" s="211"/>
      <c r="AB1424" s="420"/>
    </row>
    <row r="1425" spans="1:28" ht="22.5" customHeight="1">
      <c r="A1425" s="403" t="s">
        <v>6784</v>
      </c>
      <c r="B1425" s="403"/>
      <c r="C1425" s="404"/>
      <c r="D1425" s="405">
        <v>45747.481458333335</v>
      </c>
      <c r="E1425" s="406" t="str">
        <f t="shared" si="16"/>
        <v>TRU001422</v>
      </c>
      <c r="F1425" s="407" t="b">
        <v>1</v>
      </c>
      <c r="G1425" s="426" t="s">
        <v>2736</v>
      </c>
      <c r="H1425" s="409"/>
      <c r="I1425" s="410"/>
      <c r="J1425" s="411"/>
      <c r="K1425" s="408" t="s">
        <v>6785</v>
      </c>
      <c r="L1425" s="412"/>
      <c r="M1425" s="413"/>
      <c r="N1425" s="414" t="s">
        <v>71</v>
      </c>
      <c r="O1425" s="415" t="s">
        <v>144</v>
      </c>
      <c r="P1425" s="416" t="s">
        <v>2814</v>
      </c>
      <c r="Q1425" s="208"/>
      <c r="R1425" s="272"/>
      <c r="S1425" s="417"/>
      <c r="T1425" s="417"/>
      <c r="U1425" s="415"/>
      <c r="V1425" s="211"/>
      <c r="W1425" s="418">
        <v>45747.481458333335</v>
      </c>
      <c r="X1425" s="419"/>
      <c r="Y1425" s="419" t="str">
        <f t="shared" ca="1" si="17"/>
        <v>0 วัน 0 ชั่วโมง</v>
      </c>
      <c r="Z1425" s="420"/>
      <c r="AA1425" s="211"/>
      <c r="AB1425" s="420"/>
    </row>
    <row r="1426" spans="1:28" ht="22.5" customHeight="1">
      <c r="A1426" s="403" t="s">
        <v>6786</v>
      </c>
      <c r="B1426" s="403"/>
      <c r="C1426" s="404" t="s">
        <v>51</v>
      </c>
      <c r="D1426" s="405">
        <v>45747.609375</v>
      </c>
      <c r="E1426" s="406" t="str">
        <f t="shared" si="16"/>
        <v>TRU001423</v>
      </c>
      <c r="F1426" s="407" t="b">
        <v>1</v>
      </c>
      <c r="G1426" s="408" t="s">
        <v>6787</v>
      </c>
      <c r="H1426" s="409"/>
      <c r="I1426" s="410"/>
      <c r="J1426" s="411"/>
      <c r="K1426" s="408" t="s">
        <v>6788</v>
      </c>
      <c r="L1426" s="412" t="s">
        <v>6789</v>
      </c>
      <c r="M1426" s="413"/>
      <c r="N1426" s="414" t="s">
        <v>71</v>
      </c>
      <c r="O1426" s="415" t="s">
        <v>144</v>
      </c>
      <c r="P1426" s="416" t="s">
        <v>2814</v>
      </c>
      <c r="Q1426" s="208"/>
      <c r="R1426" s="272"/>
      <c r="S1426" s="417"/>
      <c r="T1426" s="417"/>
      <c r="U1426" s="415"/>
      <c r="V1426" s="211"/>
      <c r="W1426" s="418">
        <v>45747.609375</v>
      </c>
      <c r="X1426" s="419"/>
      <c r="Y1426" s="419" t="str">
        <f t="shared" ca="1" si="17"/>
        <v>0 วัน 0 ชั่วโมง</v>
      </c>
      <c r="Z1426" s="420"/>
      <c r="AA1426" s="211"/>
      <c r="AB1426" s="420"/>
    </row>
    <row r="1427" spans="1:28" ht="22.5" customHeight="1">
      <c r="A1427" s="424" t="s">
        <v>6790</v>
      </c>
      <c r="B1427" s="403"/>
      <c r="C1427" s="404" t="s">
        <v>51</v>
      </c>
      <c r="D1427" s="405">
        <v>45748.387499999997</v>
      </c>
      <c r="E1427" s="406" t="str">
        <f t="shared" si="16"/>
        <v>TRU001424</v>
      </c>
      <c r="F1427" s="407" t="b">
        <v>1</v>
      </c>
      <c r="G1427" s="408" t="s">
        <v>6791</v>
      </c>
      <c r="H1427" s="409"/>
      <c r="I1427" s="410"/>
      <c r="J1427" s="411"/>
      <c r="K1427" s="408" t="s">
        <v>6792</v>
      </c>
      <c r="L1427" s="412" t="s">
        <v>6793</v>
      </c>
      <c r="M1427" s="413"/>
      <c r="N1427" s="414" t="s">
        <v>71</v>
      </c>
      <c r="O1427" s="415" t="s">
        <v>144</v>
      </c>
      <c r="P1427" s="416"/>
      <c r="Q1427" s="208"/>
      <c r="R1427" s="272"/>
      <c r="S1427" s="417"/>
      <c r="T1427" s="417"/>
      <c r="U1427" s="415"/>
      <c r="V1427" s="211"/>
      <c r="W1427" s="418">
        <v>45748.387499999997</v>
      </c>
      <c r="X1427" s="419"/>
      <c r="Y1427" s="419" t="str">
        <f t="shared" ca="1" si="17"/>
        <v>0 วัน 0 ชั่วโมง</v>
      </c>
      <c r="Z1427" s="420"/>
      <c r="AA1427" s="211"/>
      <c r="AB1427" s="420"/>
    </row>
    <row r="1428" spans="1:28" ht="22.5" customHeight="1">
      <c r="A1428" s="403" t="s">
        <v>6794</v>
      </c>
      <c r="B1428" s="403"/>
      <c r="C1428" s="404" t="s">
        <v>51</v>
      </c>
      <c r="D1428" s="405">
        <v>45748.556400462963</v>
      </c>
      <c r="E1428" s="406" t="str">
        <f t="shared" si="16"/>
        <v>TRU001425</v>
      </c>
      <c r="F1428" s="407" t="b">
        <v>1</v>
      </c>
      <c r="G1428" s="408" t="s">
        <v>386</v>
      </c>
      <c r="H1428" s="409"/>
      <c r="I1428" s="410"/>
      <c r="J1428" s="421" t="s">
        <v>714</v>
      </c>
      <c r="K1428" s="408" t="s">
        <v>6795</v>
      </c>
      <c r="L1428" s="412"/>
      <c r="M1428" s="413"/>
      <c r="N1428" s="414" t="s">
        <v>2819</v>
      </c>
      <c r="O1428" s="415" t="s">
        <v>144</v>
      </c>
      <c r="P1428" s="416"/>
      <c r="Q1428" s="208"/>
      <c r="R1428" s="272"/>
      <c r="S1428" s="417" t="s">
        <v>6796</v>
      </c>
      <c r="T1428" s="417" t="s">
        <v>1233</v>
      </c>
      <c r="U1428" s="415"/>
      <c r="V1428" s="211"/>
      <c r="W1428" s="418">
        <v>45748.556400462963</v>
      </c>
      <c r="X1428" s="419"/>
      <c r="Y1428" s="419" t="str">
        <f t="shared" ca="1" si="17"/>
        <v>0 วัน 0 ชั่วโมง</v>
      </c>
      <c r="Z1428" s="420"/>
      <c r="AA1428" s="211"/>
      <c r="AB1428" s="420"/>
    </row>
    <row r="1429" spans="1:28" ht="22.5" customHeight="1">
      <c r="A1429" s="403" t="s">
        <v>6797</v>
      </c>
      <c r="B1429" s="403"/>
      <c r="C1429" s="404" t="s">
        <v>51</v>
      </c>
      <c r="D1429" s="405">
        <v>45748.566701388889</v>
      </c>
      <c r="E1429" s="406" t="str">
        <f t="shared" si="16"/>
        <v>RIC001426</v>
      </c>
      <c r="F1429" s="407" t="s">
        <v>284</v>
      </c>
      <c r="G1429" s="408" t="s">
        <v>6764</v>
      </c>
      <c r="H1429" s="409"/>
      <c r="I1429" s="410"/>
      <c r="J1429" s="411"/>
      <c r="K1429" s="408" t="s">
        <v>6798</v>
      </c>
      <c r="L1429" s="412" t="s">
        <v>6799</v>
      </c>
      <c r="M1429" s="413"/>
      <c r="N1429" s="414" t="s">
        <v>57</v>
      </c>
      <c r="O1429" s="415" t="s">
        <v>144</v>
      </c>
      <c r="P1429" s="416"/>
      <c r="Q1429" s="208"/>
      <c r="R1429" s="272"/>
      <c r="S1429" s="417" t="s">
        <v>6800</v>
      </c>
      <c r="T1429" s="417"/>
      <c r="U1429" s="415"/>
      <c r="V1429" s="211"/>
      <c r="W1429" s="418">
        <v>45748.566701388889</v>
      </c>
      <c r="X1429" s="419"/>
      <c r="Y1429" s="419" t="str">
        <f t="shared" ca="1" si="17"/>
        <v>0 วัน 0 ชั่วโมง</v>
      </c>
      <c r="Z1429" s="420"/>
      <c r="AA1429" s="211"/>
      <c r="AB1429" s="420"/>
    </row>
    <row r="1430" spans="1:28" ht="22.5" customHeight="1">
      <c r="A1430" s="403" t="s">
        <v>6801</v>
      </c>
      <c r="B1430" s="403"/>
      <c r="C1430" s="404" t="s">
        <v>51</v>
      </c>
      <c r="D1430" s="405">
        <v>45748.576284722221</v>
      </c>
      <c r="E1430" s="406" t="str">
        <f t="shared" si="16"/>
        <v>TRU001427</v>
      </c>
      <c r="F1430" s="407" t="b">
        <v>1</v>
      </c>
      <c r="G1430" s="426" t="s">
        <v>2736</v>
      </c>
      <c r="H1430" s="409"/>
      <c r="I1430" s="410"/>
      <c r="J1430" s="411"/>
      <c r="K1430" s="408" t="s">
        <v>6802</v>
      </c>
      <c r="L1430" s="412" t="s">
        <v>6803</v>
      </c>
      <c r="M1430" s="413"/>
      <c r="N1430" s="414" t="s">
        <v>71</v>
      </c>
      <c r="O1430" s="415" t="s">
        <v>144</v>
      </c>
      <c r="P1430" s="416" t="s">
        <v>2814</v>
      </c>
      <c r="Q1430" s="208"/>
      <c r="R1430" s="272"/>
      <c r="S1430" s="417"/>
      <c r="T1430" s="417"/>
      <c r="U1430" s="415"/>
      <c r="V1430" s="211"/>
      <c r="W1430" s="418">
        <v>45748.576284722221</v>
      </c>
      <c r="X1430" s="419"/>
      <c r="Y1430" s="419" t="str">
        <f t="shared" ca="1" si="17"/>
        <v>0 วัน 0 ชั่วโมง</v>
      </c>
      <c r="Z1430" s="420"/>
      <c r="AA1430" s="211"/>
      <c r="AB1430" s="420"/>
    </row>
    <row r="1431" spans="1:28" ht="22.5" customHeight="1">
      <c r="A1431" s="403" t="s">
        <v>6804</v>
      </c>
      <c r="B1431" s="403"/>
      <c r="C1431" s="404" t="s">
        <v>51</v>
      </c>
      <c r="D1431" s="405">
        <v>45748.594155092593</v>
      </c>
      <c r="E1431" s="406" t="str">
        <f t="shared" si="16"/>
        <v>AME001428</v>
      </c>
      <c r="F1431" s="407" t="s">
        <v>63</v>
      </c>
      <c r="G1431" s="408" t="s">
        <v>2555</v>
      </c>
      <c r="H1431" s="409"/>
      <c r="I1431" s="410"/>
      <c r="J1431" s="411"/>
      <c r="K1431" s="408" t="s">
        <v>6805</v>
      </c>
      <c r="L1431" s="412"/>
      <c r="M1431" s="413"/>
      <c r="N1431" s="414" t="s">
        <v>71</v>
      </c>
      <c r="O1431" s="415" t="s">
        <v>144</v>
      </c>
      <c r="P1431" s="416" t="s">
        <v>2814</v>
      </c>
      <c r="Q1431" s="208"/>
      <c r="R1431" s="272"/>
      <c r="S1431" s="417"/>
      <c r="T1431" s="417"/>
      <c r="U1431" s="415"/>
      <c r="V1431" s="211"/>
      <c r="W1431" s="418">
        <v>45748.594155092593</v>
      </c>
      <c r="X1431" s="419"/>
      <c r="Y1431" s="419" t="str">
        <f t="shared" ca="1" si="17"/>
        <v>0 วัน 0 ชั่วโมง</v>
      </c>
      <c r="Z1431" s="420"/>
      <c r="AA1431" s="211"/>
      <c r="AB1431" s="420"/>
    </row>
    <row r="1432" spans="1:28" ht="22.5" customHeight="1">
      <c r="A1432" s="403" t="s">
        <v>6806</v>
      </c>
      <c r="B1432" s="403"/>
      <c r="C1432" s="404" t="s">
        <v>51</v>
      </c>
      <c r="D1432" s="405">
        <v>45748.596053240741</v>
      </c>
      <c r="E1432" s="406" t="str">
        <f t="shared" si="16"/>
        <v>AME001429</v>
      </c>
      <c r="F1432" s="407" t="s">
        <v>63</v>
      </c>
      <c r="G1432" s="408" t="s">
        <v>82</v>
      </c>
      <c r="H1432" s="409"/>
      <c r="I1432" s="410"/>
      <c r="J1432" s="411"/>
      <c r="K1432" s="408" t="s">
        <v>6807</v>
      </c>
      <c r="L1432" s="412"/>
      <c r="M1432" s="413"/>
      <c r="N1432" s="414" t="s">
        <v>71</v>
      </c>
      <c r="O1432" s="415" t="s">
        <v>144</v>
      </c>
      <c r="P1432" s="416" t="s">
        <v>2814</v>
      </c>
      <c r="Q1432" s="208"/>
      <c r="R1432" s="272"/>
      <c r="S1432" s="417"/>
      <c r="T1432" s="417"/>
      <c r="U1432" s="415"/>
      <c r="V1432" s="211"/>
      <c r="W1432" s="418">
        <v>45748.596053240741</v>
      </c>
      <c r="X1432" s="419"/>
      <c r="Y1432" s="419" t="str">
        <f t="shared" ca="1" si="17"/>
        <v>0 วัน 0 ชั่วโมง</v>
      </c>
      <c r="Z1432" s="420"/>
      <c r="AA1432" s="211"/>
      <c r="AB1432" s="420"/>
    </row>
    <row r="1433" spans="1:28" ht="22.5" customHeight="1">
      <c r="A1433" s="403" t="s">
        <v>6808</v>
      </c>
      <c r="B1433" s="403"/>
      <c r="C1433" s="404"/>
      <c r="D1433" s="405">
        <v>45748.596666666665</v>
      </c>
      <c r="E1433" s="406" t="str">
        <f t="shared" si="16"/>
        <v>AME001430</v>
      </c>
      <c r="F1433" s="407" t="s">
        <v>63</v>
      </c>
      <c r="G1433" s="408" t="s">
        <v>64</v>
      </c>
      <c r="H1433" s="409"/>
      <c r="I1433" s="410"/>
      <c r="J1433" s="411"/>
      <c r="K1433" s="408" t="s">
        <v>6809</v>
      </c>
      <c r="L1433" s="412"/>
      <c r="M1433" s="413"/>
      <c r="N1433" s="414" t="s">
        <v>71</v>
      </c>
      <c r="O1433" s="415" t="s">
        <v>144</v>
      </c>
      <c r="P1433" s="416" t="s">
        <v>2814</v>
      </c>
      <c r="Q1433" s="208"/>
      <c r="R1433" s="272"/>
      <c r="S1433" s="417"/>
      <c r="T1433" s="417"/>
      <c r="U1433" s="415"/>
      <c r="V1433" s="211"/>
      <c r="W1433" s="418">
        <v>45748.596666666665</v>
      </c>
      <c r="X1433" s="419"/>
      <c r="Y1433" s="419" t="str">
        <f t="shared" ca="1" si="17"/>
        <v>0 วัน 0 ชั่วโมง</v>
      </c>
      <c r="Z1433" s="420"/>
      <c r="AA1433" s="211"/>
      <c r="AB1433" s="420"/>
    </row>
    <row r="1434" spans="1:28" ht="22.5" customHeight="1">
      <c r="A1434" s="403" t="s">
        <v>6810</v>
      </c>
      <c r="B1434" s="403"/>
      <c r="C1434" s="404"/>
      <c r="D1434" s="405">
        <v>45748.599027777775</v>
      </c>
      <c r="E1434" s="406" t="str">
        <f t="shared" si="16"/>
        <v>AME001431</v>
      </c>
      <c r="F1434" s="407" t="s">
        <v>63</v>
      </c>
      <c r="G1434" s="408" t="s">
        <v>1323</v>
      </c>
      <c r="H1434" s="409"/>
      <c r="I1434" s="410"/>
      <c r="J1434" s="411"/>
      <c r="K1434" s="408" t="s">
        <v>6811</v>
      </c>
      <c r="L1434" s="412"/>
      <c r="M1434" s="413"/>
      <c r="N1434" s="414" t="s">
        <v>71</v>
      </c>
      <c r="O1434" s="415" t="s">
        <v>144</v>
      </c>
      <c r="P1434" s="416" t="s">
        <v>2814</v>
      </c>
      <c r="Q1434" s="208"/>
      <c r="R1434" s="272"/>
      <c r="S1434" s="417"/>
      <c r="T1434" s="417"/>
      <c r="U1434" s="415"/>
      <c r="V1434" s="211"/>
      <c r="W1434" s="418">
        <v>45748.599027777775</v>
      </c>
      <c r="X1434" s="419"/>
      <c r="Y1434" s="419" t="str">
        <f t="shared" ca="1" si="17"/>
        <v>0 วัน 0 ชั่วโมง</v>
      </c>
      <c r="Z1434" s="420"/>
      <c r="AA1434" s="211"/>
      <c r="AB1434" s="420"/>
    </row>
    <row r="1435" spans="1:28" ht="22.5" customHeight="1">
      <c r="A1435" s="403" t="s">
        <v>6812</v>
      </c>
      <c r="B1435" s="424" t="s">
        <v>6813</v>
      </c>
      <c r="C1435" s="404" t="s">
        <v>51</v>
      </c>
      <c r="D1435" s="405">
        <v>45748.625092592592</v>
      </c>
      <c r="E1435" s="406" t="str">
        <f t="shared" si="16"/>
        <v>TRU001432</v>
      </c>
      <c r="F1435" s="407" t="b">
        <v>1</v>
      </c>
      <c r="G1435" s="408" t="s">
        <v>4378</v>
      </c>
      <c r="H1435" s="409"/>
      <c r="I1435" s="410" t="s">
        <v>4435</v>
      </c>
      <c r="J1435" s="421" t="s">
        <v>6814</v>
      </c>
      <c r="K1435" s="408" t="s">
        <v>6815</v>
      </c>
      <c r="L1435" s="412" t="s">
        <v>6816</v>
      </c>
      <c r="M1435" s="413"/>
      <c r="N1435" s="414" t="s">
        <v>4342</v>
      </c>
      <c r="O1435" s="415" t="s">
        <v>144</v>
      </c>
      <c r="P1435" s="416" t="s">
        <v>2814</v>
      </c>
      <c r="Q1435" s="208"/>
      <c r="R1435" s="272"/>
      <c r="S1435" s="417"/>
      <c r="T1435" s="417"/>
      <c r="U1435" s="415"/>
      <c r="V1435" s="211"/>
      <c r="W1435" s="418">
        <v>45748.625092592592</v>
      </c>
      <c r="X1435" s="419"/>
      <c r="Y1435" s="419" t="str">
        <f t="shared" ca="1" si="17"/>
        <v>0 วัน 0 ชั่วโมง</v>
      </c>
      <c r="Z1435" s="420"/>
      <c r="AA1435" s="211"/>
      <c r="AB1435" s="420"/>
    </row>
    <row r="1436" spans="1:28" ht="22.5" customHeight="1">
      <c r="A1436" s="403" t="s">
        <v>6817</v>
      </c>
      <c r="B1436" s="424" t="s">
        <v>6818</v>
      </c>
      <c r="C1436" s="404" t="s">
        <v>51</v>
      </c>
      <c r="D1436" s="405">
        <v>45748.627557870372</v>
      </c>
      <c r="E1436" s="406" t="str">
        <f t="shared" si="16"/>
        <v>TRU001433</v>
      </c>
      <c r="F1436" s="407" t="b">
        <v>1</v>
      </c>
      <c r="G1436" s="408" t="s">
        <v>5049</v>
      </c>
      <c r="H1436" s="409"/>
      <c r="I1436" s="410" t="s">
        <v>6819</v>
      </c>
      <c r="J1436" s="421" t="s">
        <v>6820</v>
      </c>
      <c r="K1436" s="408" t="s">
        <v>6821</v>
      </c>
      <c r="L1436" s="412" t="s">
        <v>6822</v>
      </c>
      <c r="M1436" s="413"/>
      <c r="N1436" s="414" t="s">
        <v>2819</v>
      </c>
      <c r="O1436" s="415" t="s">
        <v>144</v>
      </c>
      <c r="P1436" s="416"/>
      <c r="Q1436" s="208"/>
      <c r="R1436" s="272"/>
      <c r="S1436" s="417" t="s">
        <v>6823</v>
      </c>
      <c r="T1436" s="417" t="s">
        <v>302</v>
      </c>
      <c r="U1436" s="415"/>
      <c r="V1436" s="211"/>
      <c r="W1436" s="418">
        <v>45748.627557870372</v>
      </c>
      <c r="X1436" s="419"/>
      <c r="Y1436" s="419" t="str">
        <f t="shared" ca="1" si="17"/>
        <v>0 วัน 0 ชั่วโมง</v>
      </c>
      <c r="Z1436" s="420"/>
      <c r="AA1436" s="211"/>
      <c r="AB1436" s="420"/>
    </row>
    <row r="1437" spans="1:28" ht="22.5" customHeight="1">
      <c r="A1437" s="403" t="s">
        <v>6824</v>
      </c>
      <c r="B1437" s="403"/>
      <c r="C1437" s="404" t="s">
        <v>51</v>
      </c>
      <c r="D1437" s="405">
        <v>45748.666215277779</v>
      </c>
      <c r="E1437" s="406" t="str">
        <f t="shared" si="16"/>
        <v>AME001434</v>
      </c>
      <c r="F1437" s="407" t="s">
        <v>63</v>
      </c>
      <c r="G1437" s="408" t="s">
        <v>1678</v>
      </c>
      <c r="H1437" s="409"/>
      <c r="I1437" s="410"/>
      <c r="J1437" s="411"/>
      <c r="K1437" s="408" t="s">
        <v>6825</v>
      </c>
      <c r="L1437" s="412"/>
      <c r="M1437" s="413"/>
      <c r="N1437" s="414" t="s">
        <v>71</v>
      </c>
      <c r="O1437" s="415" t="s">
        <v>144</v>
      </c>
      <c r="P1437" s="416"/>
      <c r="Q1437" s="208"/>
      <c r="R1437" s="272"/>
      <c r="S1437" s="417"/>
      <c r="T1437" s="417"/>
      <c r="U1437" s="415"/>
      <c r="V1437" s="211"/>
      <c r="W1437" s="418">
        <v>45748.666215277779</v>
      </c>
      <c r="X1437" s="419"/>
      <c r="Y1437" s="419" t="str">
        <f t="shared" ca="1" si="17"/>
        <v>0 วัน 0 ชั่วโมง</v>
      </c>
      <c r="Z1437" s="420"/>
      <c r="AA1437" s="211"/>
      <c r="AB1437" s="420"/>
    </row>
    <row r="1438" spans="1:28" ht="22.5" customHeight="1">
      <c r="A1438" s="403" t="s">
        <v>6826</v>
      </c>
      <c r="B1438" s="403"/>
      <c r="C1438" s="404"/>
      <c r="D1438" s="405">
        <v>45749.36042824074</v>
      </c>
      <c r="E1438" s="406" t="str">
        <f t="shared" si="16"/>
        <v>TRU001435</v>
      </c>
      <c r="F1438" s="407" t="b">
        <v>1</v>
      </c>
      <c r="G1438" s="426" t="s">
        <v>2736</v>
      </c>
      <c r="H1438" s="409"/>
      <c r="I1438" s="410"/>
      <c r="J1438" s="411"/>
      <c r="K1438" s="408" t="s">
        <v>6827</v>
      </c>
      <c r="L1438" s="412" t="s">
        <v>6828</v>
      </c>
      <c r="M1438" s="413"/>
      <c r="N1438" s="414" t="s">
        <v>71</v>
      </c>
      <c r="O1438" s="415" t="s">
        <v>144</v>
      </c>
      <c r="P1438" s="416" t="s">
        <v>2814</v>
      </c>
      <c r="Q1438" s="208"/>
      <c r="R1438" s="272"/>
      <c r="S1438" s="417"/>
      <c r="T1438" s="417"/>
      <c r="U1438" s="415"/>
      <c r="V1438" s="211"/>
      <c r="W1438" s="418">
        <v>45749.36042824074</v>
      </c>
      <c r="X1438" s="419"/>
      <c r="Y1438" s="419" t="str">
        <f t="shared" ca="1" si="17"/>
        <v>0 วัน 0 ชั่วโมง</v>
      </c>
      <c r="Z1438" s="420"/>
      <c r="AA1438" s="211"/>
      <c r="AB1438" s="420"/>
    </row>
    <row r="1439" spans="1:28" ht="22.5" customHeight="1">
      <c r="A1439" s="403" t="s">
        <v>6829</v>
      </c>
      <c r="B1439" s="403"/>
      <c r="C1439" s="404"/>
      <c r="D1439" s="405">
        <v>45749.360891203702</v>
      </c>
      <c r="E1439" s="406" t="str">
        <f t="shared" si="16"/>
        <v>TRU001436</v>
      </c>
      <c r="F1439" s="407" t="b">
        <v>1</v>
      </c>
      <c r="G1439" s="426" t="s">
        <v>2736</v>
      </c>
      <c r="H1439" s="409"/>
      <c r="I1439" s="410"/>
      <c r="J1439" s="411"/>
      <c r="K1439" s="408" t="s">
        <v>6830</v>
      </c>
      <c r="L1439" s="412" t="s">
        <v>6831</v>
      </c>
      <c r="M1439" s="413"/>
      <c r="N1439" s="414" t="s">
        <v>71</v>
      </c>
      <c r="O1439" s="415" t="s">
        <v>144</v>
      </c>
      <c r="P1439" s="416"/>
      <c r="Q1439" s="208"/>
      <c r="R1439" s="272"/>
      <c r="S1439" s="417"/>
      <c r="T1439" s="417"/>
      <c r="U1439" s="415"/>
      <c r="V1439" s="211"/>
      <c r="W1439" s="418">
        <v>45749.360891203702</v>
      </c>
      <c r="X1439" s="419"/>
      <c r="Y1439" s="419" t="str">
        <f t="shared" ca="1" si="17"/>
        <v>0 วัน 0 ชั่วโมง</v>
      </c>
      <c r="Z1439" s="420"/>
      <c r="AA1439" s="211"/>
      <c r="AB1439" s="420"/>
    </row>
    <row r="1440" spans="1:28" ht="22.5" customHeight="1">
      <c r="A1440" s="403" t="s">
        <v>6832</v>
      </c>
      <c r="B1440" s="403"/>
      <c r="C1440" s="404" t="s">
        <v>51</v>
      </c>
      <c r="D1440" s="405">
        <v>45749.373645833337</v>
      </c>
      <c r="E1440" s="406" t="str">
        <f t="shared" si="16"/>
        <v>BMN001437</v>
      </c>
      <c r="F1440" s="407" t="s">
        <v>112</v>
      </c>
      <c r="G1440" s="408" t="s">
        <v>6630</v>
      </c>
      <c r="H1440" s="409"/>
      <c r="I1440" s="410"/>
      <c r="J1440" s="411"/>
      <c r="K1440" s="408" t="s">
        <v>6833</v>
      </c>
      <c r="L1440" s="412" t="s">
        <v>6834</v>
      </c>
      <c r="M1440" s="413"/>
      <c r="N1440" s="414" t="s">
        <v>57</v>
      </c>
      <c r="O1440" s="415" t="s">
        <v>144</v>
      </c>
      <c r="P1440" s="416"/>
      <c r="Q1440" s="208"/>
      <c r="R1440" s="272"/>
      <c r="S1440" s="417" t="s">
        <v>6835</v>
      </c>
      <c r="T1440" s="417" t="s">
        <v>6835</v>
      </c>
      <c r="U1440" s="415"/>
      <c r="V1440" s="211" t="s">
        <v>6836</v>
      </c>
      <c r="W1440" s="418">
        <v>45749.373645833337</v>
      </c>
      <c r="X1440" s="419"/>
      <c r="Y1440" s="419" t="str">
        <f t="shared" ca="1" si="17"/>
        <v>0 วัน 0 ชั่วโมง</v>
      </c>
      <c r="Z1440" s="420"/>
      <c r="AA1440" s="211"/>
      <c r="AB1440" s="420"/>
    </row>
    <row r="1441" spans="1:28" ht="22.5" customHeight="1">
      <c r="A1441" s="403" t="s">
        <v>6837</v>
      </c>
      <c r="B1441" s="403"/>
      <c r="C1441" s="404"/>
      <c r="D1441" s="405">
        <v>45749.378113425926</v>
      </c>
      <c r="E1441" s="406" t="str">
        <f t="shared" si="16"/>
        <v>TRU001438</v>
      </c>
      <c r="F1441" s="407" t="b">
        <v>1</v>
      </c>
      <c r="G1441" s="426" t="s">
        <v>2736</v>
      </c>
      <c r="H1441" s="409"/>
      <c r="I1441" s="410"/>
      <c r="J1441" s="411"/>
      <c r="K1441" s="408" t="s">
        <v>6838</v>
      </c>
      <c r="L1441" s="412" t="s">
        <v>6839</v>
      </c>
      <c r="M1441" s="413"/>
      <c r="N1441" s="414" t="s">
        <v>71</v>
      </c>
      <c r="O1441" s="415" t="s">
        <v>144</v>
      </c>
      <c r="P1441" s="416" t="s">
        <v>2814</v>
      </c>
      <c r="Q1441" s="208"/>
      <c r="R1441" s="272"/>
      <c r="S1441" s="417"/>
      <c r="T1441" s="417"/>
      <c r="U1441" s="415"/>
      <c r="V1441" s="211"/>
      <c r="W1441" s="418">
        <v>45749.378113425926</v>
      </c>
      <c r="X1441" s="419"/>
      <c r="Y1441" s="419" t="str">
        <f t="shared" ca="1" si="17"/>
        <v>0 วัน 0 ชั่วโมง</v>
      </c>
      <c r="Z1441" s="420"/>
      <c r="AA1441" s="211"/>
      <c r="AB1441" s="420"/>
    </row>
    <row r="1442" spans="1:28" ht="22.5" customHeight="1">
      <c r="A1442" s="403" t="s">
        <v>6840</v>
      </c>
      <c r="B1442" s="403"/>
      <c r="C1442" s="404" t="s">
        <v>51</v>
      </c>
      <c r="D1442" s="405">
        <v>45749.428182870368</v>
      </c>
      <c r="E1442" s="406" t="str">
        <f t="shared" si="16"/>
        <v>BMN001439</v>
      </c>
      <c r="F1442" s="407" t="s">
        <v>112</v>
      </c>
      <c r="G1442" s="408" t="s">
        <v>4464</v>
      </c>
      <c r="H1442" s="409"/>
      <c r="I1442" s="410"/>
      <c r="J1442" s="411"/>
      <c r="K1442" s="408" t="s">
        <v>6841</v>
      </c>
      <c r="L1442" s="412" t="s">
        <v>6842</v>
      </c>
      <c r="M1442" s="413"/>
      <c r="N1442" s="414" t="s">
        <v>57</v>
      </c>
      <c r="O1442" s="415" t="s">
        <v>144</v>
      </c>
      <c r="P1442" s="416" t="s">
        <v>196</v>
      </c>
      <c r="Q1442" s="208"/>
      <c r="R1442" s="272"/>
      <c r="S1442" s="417" t="s">
        <v>6843</v>
      </c>
      <c r="T1442" s="417" t="s">
        <v>6844</v>
      </c>
      <c r="U1442" s="415"/>
      <c r="V1442" s="211" t="s">
        <v>6845</v>
      </c>
      <c r="W1442" s="418">
        <v>45749.428182870368</v>
      </c>
      <c r="X1442" s="419"/>
      <c r="Y1442" s="419" t="str">
        <f t="shared" ca="1" si="17"/>
        <v>0 วัน 0 ชั่วโมง</v>
      </c>
      <c r="Z1442" s="420"/>
      <c r="AA1442" s="211"/>
      <c r="AB1442" s="420"/>
    </row>
    <row r="1443" spans="1:28" ht="22.5" customHeight="1">
      <c r="A1443" s="403" t="s">
        <v>6846</v>
      </c>
      <c r="B1443" s="403"/>
      <c r="C1443" s="404" t="s">
        <v>51</v>
      </c>
      <c r="D1443" s="405">
        <v>45749.438611111109</v>
      </c>
      <c r="E1443" s="406" t="str">
        <f t="shared" si="16"/>
        <v>BMN001440</v>
      </c>
      <c r="F1443" s="407" t="s">
        <v>112</v>
      </c>
      <c r="G1443" s="408" t="s">
        <v>4224</v>
      </c>
      <c r="H1443" s="409"/>
      <c r="I1443" s="410"/>
      <c r="J1443" s="411"/>
      <c r="K1443" s="408" t="s">
        <v>6847</v>
      </c>
      <c r="L1443" s="412" t="s">
        <v>6848</v>
      </c>
      <c r="M1443" s="413"/>
      <c r="N1443" s="414" t="s">
        <v>71</v>
      </c>
      <c r="O1443" s="415" t="s">
        <v>144</v>
      </c>
      <c r="P1443" s="416" t="s">
        <v>2814</v>
      </c>
      <c r="Q1443" s="208"/>
      <c r="R1443" s="272"/>
      <c r="S1443" s="417"/>
      <c r="T1443" s="417"/>
      <c r="U1443" s="415"/>
      <c r="V1443" s="211"/>
      <c r="W1443" s="418">
        <v>45749.438611111109</v>
      </c>
      <c r="X1443" s="419"/>
      <c r="Y1443" s="419" t="str">
        <f t="shared" ca="1" si="17"/>
        <v>0 วัน 0 ชั่วโมง</v>
      </c>
      <c r="Z1443" s="420"/>
      <c r="AA1443" s="211"/>
      <c r="AB1443" s="420"/>
    </row>
    <row r="1444" spans="1:28" ht="22.5" customHeight="1">
      <c r="A1444" s="403" t="s">
        <v>6849</v>
      </c>
      <c r="B1444" s="403"/>
      <c r="C1444" s="404" t="s">
        <v>51</v>
      </c>
      <c r="D1444" s="405">
        <v>45749.470775462964</v>
      </c>
      <c r="E1444" s="406" t="str">
        <f t="shared" si="16"/>
        <v>TRU001441</v>
      </c>
      <c r="F1444" s="407" t="b">
        <v>1</v>
      </c>
      <c r="G1444" s="408" t="s">
        <v>1340</v>
      </c>
      <c r="H1444" s="409"/>
      <c r="I1444" s="410" t="s">
        <v>6850</v>
      </c>
      <c r="J1444" s="421" t="s">
        <v>6851</v>
      </c>
      <c r="K1444" s="408" t="s">
        <v>6852</v>
      </c>
      <c r="L1444" s="412" t="s">
        <v>6853</v>
      </c>
      <c r="M1444" s="413"/>
      <c r="N1444" s="414" t="s">
        <v>57</v>
      </c>
      <c r="O1444" s="415" t="s">
        <v>144</v>
      </c>
      <c r="P1444" s="416"/>
      <c r="Q1444" s="208"/>
      <c r="R1444" s="272"/>
      <c r="S1444" s="417" t="s">
        <v>6854</v>
      </c>
      <c r="T1444" s="417" t="s">
        <v>3460</v>
      </c>
      <c r="U1444" s="415"/>
      <c r="V1444" s="211"/>
      <c r="W1444" s="418">
        <v>45749.470775462964</v>
      </c>
      <c r="X1444" s="419"/>
      <c r="Y1444" s="419" t="str">
        <f t="shared" ca="1" si="17"/>
        <v>0 วัน 0 ชั่วโมง</v>
      </c>
      <c r="Z1444" s="420"/>
      <c r="AA1444" s="211"/>
      <c r="AB1444" s="420"/>
    </row>
    <row r="1445" spans="1:28" ht="22.5" customHeight="1">
      <c r="A1445" s="403" t="s">
        <v>6855</v>
      </c>
      <c r="B1445" s="403"/>
      <c r="C1445" s="404" t="s">
        <v>51</v>
      </c>
      <c r="D1445" s="405">
        <v>45749.554085648146</v>
      </c>
      <c r="E1445" s="406" t="str">
        <f t="shared" si="16"/>
        <v>TRU001442</v>
      </c>
      <c r="F1445" s="407" t="b">
        <v>1</v>
      </c>
      <c r="G1445" s="408" t="s">
        <v>2783</v>
      </c>
      <c r="H1445" s="409"/>
      <c r="I1445" s="410"/>
      <c r="J1445" s="411"/>
      <c r="K1445" s="408" t="s">
        <v>6856</v>
      </c>
      <c r="L1445" s="412" t="s">
        <v>6857</v>
      </c>
      <c r="M1445" s="413"/>
      <c r="N1445" s="414" t="s">
        <v>57</v>
      </c>
      <c r="O1445" s="415" t="s">
        <v>144</v>
      </c>
      <c r="P1445" s="416" t="s">
        <v>196</v>
      </c>
      <c r="Q1445" s="208"/>
      <c r="R1445" s="272"/>
      <c r="S1445" s="417" t="s">
        <v>4634</v>
      </c>
      <c r="T1445" s="417" t="s">
        <v>302</v>
      </c>
      <c r="U1445" s="415"/>
      <c r="V1445" s="211" t="s">
        <v>6858</v>
      </c>
      <c r="W1445" s="418">
        <v>45749.554085648146</v>
      </c>
      <c r="X1445" s="419"/>
      <c r="Y1445" s="419" t="str">
        <f t="shared" ca="1" si="17"/>
        <v>0 วัน 0 ชั่วโมง</v>
      </c>
      <c r="Z1445" s="420"/>
      <c r="AA1445" s="211"/>
      <c r="AB1445" s="420"/>
    </row>
    <row r="1446" spans="1:28" ht="22.5" customHeight="1">
      <c r="A1446" s="403" t="s">
        <v>6859</v>
      </c>
      <c r="B1446" s="403"/>
      <c r="C1446" s="404"/>
      <c r="D1446" s="405">
        <v>45749.559953703705</v>
      </c>
      <c r="E1446" s="406" t="str">
        <f t="shared" si="16"/>
        <v>TRU001443</v>
      </c>
      <c r="F1446" s="407" t="b">
        <v>1</v>
      </c>
      <c r="G1446" s="426" t="s">
        <v>2736</v>
      </c>
      <c r="H1446" s="409"/>
      <c r="I1446" s="410"/>
      <c r="J1446" s="411"/>
      <c r="K1446" s="408" t="s">
        <v>6860</v>
      </c>
      <c r="L1446" s="412" t="s">
        <v>6861</v>
      </c>
      <c r="M1446" s="413"/>
      <c r="N1446" s="414" t="s">
        <v>71</v>
      </c>
      <c r="O1446" s="415" t="s">
        <v>144</v>
      </c>
      <c r="P1446" s="416" t="s">
        <v>2814</v>
      </c>
      <c r="Q1446" s="208"/>
      <c r="R1446" s="272"/>
      <c r="S1446" s="417"/>
      <c r="T1446" s="417"/>
      <c r="U1446" s="415"/>
      <c r="V1446" s="211"/>
      <c r="W1446" s="418">
        <v>45749.559953703705</v>
      </c>
      <c r="X1446" s="419"/>
      <c r="Y1446" s="419" t="str">
        <f t="shared" ca="1" si="17"/>
        <v>0 วัน 0 ชั่วโมง</v>
      </c>
      <c r="Z1446" s="420"/>
      <c r="AA1446" s="211"/>
      <c r="AB1446" s="420"/>
    </row>
    <row r="1447" spans="1:28" ht="22.5" customHeight="1">
      <c r="A1447" s="403" t="s">
        <v>6862</v>
      </c>
      <c r="B1447" s="403"/>
      <c r="C1447" s="404" t="s">
        <v>51</v>
      </c>
      <c r="D1447" s="405">
        <v>45749.562118055554</v>
      </c>
      <c r="E1447" s="406" t="str">
        <f t="shared" si="16"/>
        <v>TRU001444</v>
      </c>
      <c r="F1447" s="407" t="b">
        <v>1</v>
      </c>
      <c r="G1447" s="426" t="s">
        <v>2736</v>
      </c>
      <c r="H1447" s="409"/>
      <c r="I1447" s="410"/>
      <c r="J1447" s="411"/>
      <c r="K1447" s="408" t="s">
        <v>6863</v>
      </c>
      <c r="L1447" s="412" t="s">
        <v>6864</v>
      </c>
      <c r="M1447" s="413"/>
      <c r="N1447" s="414" t="s">
        <v>71</v>
      </c>
      <c r="O1447" s="415" t="s">
        <v>144</v>
      </c>
      <c r="P1447" s="416" t="s">
        <v>2814</v>
      </c>
      <c r="Q1447" s="208"/>
      <c r="R1447" s="272"/>
      <c r="S1447" s="417"/>
      <c r="T1447" s="417"/>
      <c r="U1447" s="415"/>
      <c r="V1447" s="211"/>
      <c r="W1447" s="418">
        <v>45749.562118055554</v>
      </c>
      <c r="X1447" s="419"/>
      <c r="Y1447" s="419" t="str">
        <f t="shared" ca="1" si="17"/>
        <v>0 วัน 0 ชั่วโมง</v>
      </c>
      <c r="Z1447" s="420"/>
      <c r="AA1447" s="211"/>
      <c r="AB1447" s="420"/>
    </row>
    <row r="1448" spans="1:28" ht="22.5" customHeight="1">
      <c r="A1448" s="403" t="s">
        <v>6865</v>
      </c>
      <c r="B1448" s="403"/>
      <c r="C1448" s="404" t="s">
        <v>51</v>
      </c>
      <c r="D1448" s="405">
        <v>45749.592939814815</v>
      </c>
      <c r="E1448" s="406" t="str">
        <f t="shared" si="16"/>
        <v>BMN001445</v>
      </c>
      <c r="F1448" s="407" t="s">
        <v>112</v>
      </c>
      <c r="G1448" s="408" t="s">
        <v>1755</v>
      </c>
      <c r="H1448" s="409"/>
      <c r="I1448" s="410"/>
      <c r="J1448" s="411"/>
      <c r="K1448" s="408" t="s">
        <v>6866</v>
      </c>
      <c r="L1448" s="412" t="s">
        <v>6867</v>
      </c>
      <c r="M1448" s="413"/>
      <c r="N1448" s="414" t="s">
        <v>57</v>
      </c>
      <c r="O1448" s="415" t="s">
        <v>144</v>
      </c>
      <c r="P1448" s="416"/>
      <c r="Q1448" s="208"/>
      <c r="R1448" s="272"/>
      <c r="S1448" s="417" t="s">
        <v>1233</v>
      </c>
      <c r="T1448" s="417" t="s">
        <v>302</v>
      </c>
      <c r="U1448" s="415"/>
      <c r="V1448" s="211" t="s">
        <v>6868</v>
      </c>
      <c r="W1448" s="418">
        <v>45749.592939814815</v>
      </c>
      <c r="X1448" s="419"/>
      <c r="Y1448" s="419" t="str">
        <f t="shared" ca="1" si="17"/>
        <v>0 วัน 0 ชั่วโมง</v>
      </c>
      <c r="Z1448" s="420"/>
      <c r="AA1448" s="211"/>
      <c r="AB1448" s="420"/>
    </row>
    <row r="1449" spans="1:28" ht="22.5" customHeight="1">
      <c r="A1449" s="403" t="s">
        <v>6869</v>
      </c>
      <c r="B1449" s="403"/>
      <c r="C1449" s="404" t="s">
        <v>51</v>
      </c>
      <c r="D1449" s="405">
        <v>45749.604143518518</v>
      </c>
      <c r="E1449" s="406" t="str">
        <f t="shared" si="16"/>
        <v>RIC001446</v>
      </c>
      <c r="F1449" s="407" t="s">
        <v>284</v>
      </c>
      <c r="G1449" s="408" t="s">
        <v>6870</v>
      </c>
      <c r="H1449" s="409"/>
      <c r="I1449" s="410"/>
      <c r="J1449" s="411"/>
      <c r="K1449" s="408" t="s">
        <v>6871</v>
      </c>
      <c r="L1449" s="412" t="s">
        <v>6872</v>
      </c>
      <c r="M1449" s="413"/>
      <c r="N1449" s="414" t="s">
        <v>57</v>
      </c>
      <c r="O1449" s="415" t="s">
        <v>144</v>
      </c>
      <c r="P1449" s="416" t="s">
        <v>156</v>
      </c>
      <c r="Q1449" s="208"/>
      <c r="R1449" s="272"/>
      <c r="S1449" s="417" t="s">
        <v>6873</v>
      </c>
      <c r="T1449" s="417" t="s">
        <v>3026</v>
      </c>
      <c r="U1449" s="415"/>
      <c r="V1449" s="211" t="s">
        <v>6874</v>
      </c>
      <c r="W1449" s="418">
        <v>45749.604143518518</v>
      </c>
      <c r="X1449" s="419"/>
      <c r="Y1449" s="419" t="str">
        <f t="shared" ca="1" si="17"/>
        <v>0 วัน 0 ชั่วโมง</v>
      </c>
      <c r="Z1449" s="420"/>
      <c r="AA1449" s="211"/>
      <c r="AB1449" s="420"/>
    </row>
    <row r="1450" spans="1:28" ht="22.5" customHeight="1">
      <c r="A1450" s="403" t="s">
        <v>6875</v>
      </c>
      <c r="B1450" s="403"/>
      <c r="C1450" s="404"/>
      <c r="D1450" s="405">
        <v>45749.638888888891</v>
      </c>
      <c r="E1450" s="406" t="str">
        <f t="shared" si="16"/>
        <v>BMN001447</v>
      </c>
      <c r="F1450" s="407" t="s">
        <v>112</v>
      </c>
      <c r="G1450" s="408" t="s">
        <v>494</v>
      </c>
      <c r="H1450" s="409"/>
      <c r="I1450" s="410"/>
      <c r="J1450" s="411"/>
      <c r="K1450" s="408" t="s">
        <v>6876</v>
      </c>
      <c r="L1450" s="412" t="s">
        <v>6877</v>
      </c>
      <c r="M1450" s="413"/>
      <c r="N1450" s="414" t="s">
        <v>57</v>
      </c>
      <c r="O1450" s="415" t="s">
        <v>144</v>
      </c>
      <c r="P1450" s="416" t="s">
        <v>156</v>
      </c>
      <c r="Q1450" s="208"/>
      <c r="R1450" s="272"/>
      <c r="S1450" s="417" t="s">
        <v>6878</v>
      </c>
      <c r="T1450" s="417" t="s">
        <v>302</v>
      </c>
      <c r="U1450" s="415"/>
      <c r="V1450" s="211" t="s">
        <v>6879</v>
      </c>
      <c r="W1450" s="418">
        <v>45749.638888888891</v>
      </c>
      <c r="X1450" s="419"/>
      <c r="Y1450" s="419" t="str">
        <f t="shared" ca="1" si="17"/>
        <v>0 วัน 0 ชั่วโมง</v>
      </c>
      <c r="Z1450" s="420"/>
      <c r="AA1450" s="211"/>
      <c r="AB1450" s="420"/>
    </row>
    <row r="1451" spans="1:28" ht="22.5" customHeight="1">
      <c r="A1451" s="403" t="s">
        <v>6880</v>
      </c>
      <c r="B1451" s="403"/>
      <c r="C1451" s="404" t="s">
        <v>51</v>
      </c>
      <c r="D1451" s="405">
        <v>45749.692303240743</v>
      </c>
      <c r="E1451" s="406" t="str">
        <f t="shared" si="16"/>
        <v>AME001448</v>
      </c>
      <c r="F1451" s="407" t="s">
        <v>63</v>
      </c>
      <c r="G1451" s="408" t="s">
        <v>1323</v>
      </c>
      <c r="H1451" s="409"/>
      <c r="I1451" s="410"/>
      <c r="J1451" s="411"/>
      <c r="K1451" s="408" t="s">
        <v>6881</v>
      </c>
      <c r="L1451" s="412" t="s">
        <v>6882</v>
      </c>
      <c r="M1451" s="413"/>
      <c r="N1451" s="414" t="s">
        <v>71</v>
      </c>
      <c r="O1451" s="415" t="s">
        <v>144</v>
      </c>
      <c r="P1451" s="416" t="s">
        <v>2814</v>
      </c>
      <c r="Q1451" s="208"/>
      <c r="R1451" s="272"/>
      <c r="S1451" s="417"/>
      <c r="T1451" s="417"/>
      <c r="U1451" s="415"/>
      <c r="V1451" s="211"/>
      <c r="W1451" s="418">
        <v>45749.692303240743</v>
      </c>
      <c r="X1451" s="419"/>
      <c r="Y1451" s="419" t="str">
        <f t="shared" ca="1" si="17"/>
        <v>0 วัน 0 ชั่วโมง</v>
      </c>
      <c r="Z1451" s="420"/>
      <c r="AA1451" s="211"/>
      <c r="AB1451" s="420"/>
    </row>
    <row r="1452" spans="1:28" ht="22.5" customHeight="1">
      <c r="A1452" s="403" t="s">
        <v>6883</v>
      </c>
      <c r="B1452" s="403"/>
      <c r="C1452" s="404" t="s">
        <v>51</v>
      </c>
      <c r="D1452" s="405">
        <v>45749.713912037034</v>
      </c>
      <c r="E1452" s="406" t="str">
        <f t="shared" si="16"/>
        <v>LAN001449</v>
      </c>
      <c r="F1452" s="407" t="s">
        <v>958</v>
      </c>
      <c r="G1452" s="408" t="s">
        <v>3009</v>
      </c>
      <c r="H1452" s="409"/>
      <c r="I1452" s="410"/>
      <c r="J1452" s="411"/>
      <c r="K1452" s="408" t="s">
        <v>6884</v>
      </c>
      <c r="L1452" s="412" t="s">
        <v>6885</v>
      </c>
      <c r="M1452" s="413"/>
      <c r="N1452" s="414" t="s">
        <v>3863</v>
      </c>
      <c r="O1452" s="415" t="s">
        <v>144</v>
      </c>
      <c r="P1452" s="416"/>
      <c r="Q1452" s="208"/>
      <c r="R1452" s="272"/>
      <c r="S1452" s="417" t="s">
        <v>6886</v>
      </c>
      <c r="T1452" s="425" t="s">
        <v>2736</v>
      </c>
      <c r="U1452" s="415"/>
      <c r="V1452" s="211"/>
      <c r="W1452" s="418">
        <v>45749.713912037034</v>
      </c>
      <c r="X1452" s="419"/>
      <c r="Y1452" s="419" t="str">
        <f t="shared" ca="1" si="17"/>
        <v>0 วัน 0 ชั่วโมง</v>
      </c>
      <c r="Z1452" s="420"/>
      <c r="AA1452" s="211"/>
      <c r="AB1452" s="420"/>
    </row>
    <row r="1453" spans="1:28" ht="22.5" customHeight="1">
      <c r="A1453" s="403" t="s">
        <v>6887</v>
      </c>
      <c r="B1453" s="403"/>
      <c r="C1453" s="404" t="s">
        <v>51</v>
      </c>
      <c r="D1453" s="405">
        <v>45750.344490740739</v>
      </c>
      <c r="E1453" s="406" t="str">
        <f t="shared" si="16"/>
        <v>TRU001450</v>
      </c>
      <c r="F1453" s="407" t="b">
        <v>1</v>
      </c>
      <c r="G1453" s="426" t="s">
        <v>2736</v>
      </c>
      <c r="H1453" s="409"/>
      <c r="I1453" s="410"/>
      <c r="J1453" s="411"/>
      <c r="K1453" s="408" t="s">
        <v>6888</v>
      </c>
      <c r="L1453" s="412"/>
      <c r="M1453" s="413"/>
      <c r="N1453" s="414" t="s">
        <v>71</v>
      </c>
      <c r="O1453" s="415" t="s">
        <v>144</v>
      </c>
      <c r="P1453" s="416" t="s">
        <v>2814</v>
      </c>
      <c r="Q1453" s="208"/>
      <c r="R1453" s="272"/>
      <c r="S1453" s="417"/>
      <c r="T1453" s="417"/>
      <c r="U1453" s="415"/>
      <c r="V1453" s="211"/>
      <c r="W1453" s="418">
        <v>45750.344490740739</v>
      </c>
      <c r="X1453" s="419"/>
      <c r="Y1453" s="419" t="str">
        <f t="shared" ca="1" si="17"/>
        <v>0 วัน 0 ชั่วโมง</v>
      </c>
      <c r="Z1453" s="420"/>
      <c r="AA1453" s="211"/>
      <c r="AB1453" s="420"/>
    </row>
    <row r="1454" spans="1:28" ht="22.5" customHeight="1">
      <c r="A1454" s="403" t="s">
        <v>6889</v>
      </c>
      <c r="B1454" s="403"/>
      <c r="C1454" s="404"/>
      <c r="D1454" s="405">
        <v>45750.37945601852</v>
      </c>
      <c r="E1454" s="406" t="str">
        <f t="shared" si="16"/>
        <v>VES001451</v>
      </c>
      <c r="F1454" s="407" t="s">
        <v>289</v>
      </c>
      <c r="G1454" s="408" t="s">
        <v>6890</v>
      </c>
      <c r="H1454" s="409"/>
      <c r="I1454" s="410" t="s">
        <v>6891</v>
      </c>
      <c r="J1454" s="421" t="s">
        <v>6892</v>
      </c>
      <c r="K1454" s="408" t="s">
        <v>6893</v>
      </c>
      <c r="L1454" s="412" t="s">
        <v>6894</v>
      </c>
      <c r="M1454" s="413"/>
      <c r="N1454" s="414" t="s">
        <v>6895</v>
      </c>
      <c r="O1454" s="415" t="s">
        <v>144</v>
      </c>
      <c r="P1454" s="416"/>
      <c r="Q1454" s="208"/>
      <c r="R1454" s="272"/>
      <c r="S1454" s="417" t="s">
        <v>6896</v>
      </c>
      <c r="T1454" s="417" t="s">
        <v>6897</v>
      </c>
      <c r="U1454" s="415"/>
      <c r="V1454" s="211"/>
      <c r="W1454" s="418">
        <v>45750.37945601852</v>
      </c>
      <c r="X1454" s="419"/>
      <c r="Y1454" s="419" t="str">
        <f t="shared" ca="1" si="17"/>
        <v>0 วัน 0 ชั่วโมง</v>
      </c>
      <c r="Z1454" s="420"/>
      <c r="AA1454" s="211"/>
      <c r="AB1454" s="420"/>
    </row>
    <row r="1455" spans="1:28" ht="22.5" customHeight="1">
      <c r="A1455" s="403" t="s">
        <v>6898</v>
      </c>
      <c r="B1455" s="403"/>
      <c r="C1455" s="404" t="s">
        <v>51</v>
      </c>
      <c r="D1455" s="405">
        <v>45750.391111111108</v>
      </c>
      <c r="E1455" s="406" t="str">
        <f t="shared" si="16"/>
        <v>BMN001452</v>
      </c>
      <c r="F1455" s="407" t="s">
        <v>112</v>
      </c>
      <c r="G1455" s="408" t="s">
        <v>5392</v>
      </c>
      <c r="H1455" s="409"/>
      <c r="I1455" s="410"/>
      <c r="J1455" s="411"/>
      <c r="K1455" s="408" t="s">
        <v>6899</v>
      </c>
      <c r="L1455" s="412"/>
      <c r="M1455" s="413"/>
      <c r="N1455" s="414" t="s">
        <v>57</v>
      </c>
      <c r="O1455" s="415" t="s">
        <v>144</v>
      </c>
      <c r="P1455" s="416"/>
      <c r="Q1455" s="208"/>
      <c r="R1455" s="272"/>
      <c r="S1455" s="417"/>
      <c r="T1455" s="417"/>
      <c r="U1455" s="415"/>
      <c r="V1455" s="211"/>
      <c r="W1455" s="418">
        <v>45750.391111111108</v>
      </c>
      <c r="X1455" s="419"/>
      <c r="Y1455" s="419" t="str">
        <f t="shared" ca="1" si="17"/>
        <v>0 วัน 0 ชั่วโมง</v>
      </c>
      <c r="Z1455" s="420"/>
      <c r="AA1455" s="211"/>
      <c r="AB1455" s="420"/>
    </row>
    <row r="1456" spans="1:28" ht="22.5" customHeight="1">
      <c r="A1456" s="403" t="s">
        <v>6900</v>
      </c>
      <c r="B1456" s="403"/>
      <c r="C1456" s="404"/>
      <c r="D1456" s="405">
        <v>45750.391944444447</v>
      </c>
      <c r="E1456" s="406" t="str">
        <f t="shared" si="16"/>
        <v>BMN001453</v>
      </c>
      <c r="F1456" s="407" t="s">
        <v>112</v>
      </c>
      <c r="G1456" s="408" t="s">
        <v>5392</v>
      </c>
      <c r="H1456" s="409"/>
      <c r="I1456" s="410"/>
      <c r="J1456" s="411"/>
      <c r="K1456" s="408" t="s">
        <v>6901</v>
      </c>
      <c r="L1456" s="412"/>
      <c r="M1456" s="413"/>
      <c r="N1456" s="414" t="s">
        <v>57</v>
      </c>
      <c r="O1456" s="415" t="s">
        <v>144</v>
      </c>
      <c r="P1456" s="416"/>
      <c r="Q1456" s="208"/>
      <c r="R1456" s="272"/>
      <c r="S1456" s="417" t="s">
        <v>4677</v>
      </c>
      <c r="T1456" s="417"/>
      <c r="U1456" s="415"/>
      <c r="V1456" s="211"/>
      <c r="W1456" s="418">
        <v>45750.391944444447</v>
      </c>
      <c r="X1456" s="419"/>
      <c r="Y1456" s="419" t="str">
        <f t="shared" ca="1" si="17"/>
        <v>0 วัน 0 ชั่วโมง</v>
      </c>
      <c r="Z1456" s="420"/>
      <c r="AA1456" s="211"/>
      <c r="AB1456" s="420"/>
    </row>
    <row r="1457" spans="1:28" ht="22.5" customHeight="1">
      <c r="A1457" s="403" t="s">
        <v>6902</v>
      </c>
      <c r="B1457" s="403"/>
      <c r="C1457" s="404" t="s">
        <v>51</v>
      </c>
      <c r="D1457" s="405">
        <v>45750.406087962961</v>
      </c>
      <c r="E1457" s="406" t="str">
        <f t="shared" si="16"/>
        <v>BMN001454</v>
      </c>
      <c r="F1457" s="407" t="s">
        <v>112</v>
      </c>
      <c r="G1457" s="408" t="s">
        <v>6630</v>
      </c>
      <c r="H1457" s="409"/>
      <c r="I1457" s="410"/>
      <c r="J1457" s="411"/>
      <c r="K1457" s="408" t="s">
        <v>6903</v>
      </c>
      <c r="L1457" s="412"/>
      <c r="M1457" s="413"/>
      <c r="N1457" s="414" t="s">
        <v>57</v>
      </c>
      <c r="O1457" s="415" t="s">
        <v>144</v>
      </c>
      <c r="P1457" s="416"/>
      <c r="Q1457" s="208"/>
      <c r="R1457" s="272"/>
      <c r="S1457" s="417"/>
      <c r="T1457" s="417"/>
      <c r="U1457" s="415"/>
      <c r="V1457" s="211"/>
      <c r="W1457" s="418">
        <v>45750.406087962961</v>
      </c>
      <c r="X1457" s="419"/>
      <c r="Y1457" s="419" t="str">
        <f t="shared" ca="1" si="17"/>
        <v>0 วัน 0 ชั่วโมง</v>
      </c>
      <c r="Z1457" s="420"/>
      <c r="AA1457" s="211"/>
      <c r="AB1457" s="420"/>
    </row>
    <row r="1458" spans="1:28" ht="22.5" customHeight="1">
      <c r="A1458" s="403" t="s">
        <v>6904</v>
      </c>
      <c r="B1458" s="403"/>
      <c r="C1458" s="404" t="s">
        <v>51</v>
      </c>
      <c r="D1458" s="405">
        <v>45750.55296296296</v>
      </c>
      <c r="E1458" s="406" t="str">
        <f t="shared" si="16"/>
        <v>EVE001455</v>
      </c>
      <c r="F1458" s="407" t="s">
        <v>299</v>
      </c>
      <c r="G1458" s="408" t="s">
        <v>6905</v>
      </c>
      <c r="H1458" s="409"/>
      <c r="I1458" s="410"/>
      <c r="J1458" s="411"/>
      <c r="K1458" s="408" t="s">
        <v>6906</v>
      </c>
      <c r="L1458" s="412"/>
      <c r="M1458" s="413"/>
      <c r="N1458" s="414" t="s">
        <v>57</v>
      </c>
      <c r="O1458" s="415" t="s">
        <v>466</v>
      </c>
      <c r="P1458" s="416"/>
      <c r="Q1458" s="208"/>
      <c r="R1458" s="272"/>
      <c r="S1458" s="417" t="s">
        <v>6907</v>
      </c>
      <c r="T1458" s="417" t="s">
        <v>466</v>
      </c>
      <c r="U1458" s="415"/>
      <c r="V1458" s="211"/>
      <c r="W1458" s="418">
        <v>45750.55296296296</v>
      </c>
      <c r="X1458" s="419"/>
      <c r="Y1458" s="419" t="str">
        <f t="shared" ca="1" si="17"/>
        <v>0 วัน 0 ชั่วโมง</v>
      </c>
      <c r="Z1458" s="420"/>
      <c r="AA1458" s="211" t="s">
        <v>6908</v>
      </c>
      <c r="AB1458" s="420"/>
    </row>
    <row r="1459" spans="1:28" ht="22.5" customHeight="1">
      <c r="A1459" s="403" t="s">
        <v>6909</v>
      </c>
      <c r="B1459" s="403"/>
      <c r="C1459" s="404"/>
      <c r="D1459" s="405">
        <v>45750.599016203705</v>
      </c>
      <c r="E1459" s="406" t="str">
        <f t="shared" si="16"/>
        <v>BMN001456</v>
      </c>
      <c r="F1459" s="407" t="s">
        <v>112</v>
      </c>
      <c r="G1459" s="408" t="s">
        <v>1755</v>
      </c>
      <c r="H1459" s="409"/>
      <c r="I1459" s="410"/>
      <c r="J1459" s="411"/>
      <c r="K1459" s="408" t="s">
        <v>6910</v>
      </c>
      <c r="L1459" s="412" t="s">
        <v>6911</v>
      </c>
      <c r="M1459" s="413"/>
      <c r="N1459" s="414" t="s">
        <v>57</v>
      </c>
      <c r="O1459" s="415" t="s">
        <v>144</v>
      </c>
      <c r="P1459" s="416" t="s">
        <v>156</v>
      </c>
      <c r="Q1459" s="208"/>
      <c r="R1459" s="272"/>
      <c r="S1459" s="417" t="s">
        <v>6912</v>
      </c>
      <c r="T1459" s="417" t="s">
        <v>6913</v>
      </c>
      <c r="U1459" s="415"/>
      <c r="V1459" s="211" t="s">
        <v>6914</v>
      </c>
      <c r="W1459" s="418">
        <v>45750.599016203705</v>
      </c>
      <c r="X1459" s="419"/>
      <c r="Y1459" s="419" t="str">
        <f t="shared" ca="1" si="17"/>
        <v>0 วัน 0 ชั่วโมง</v>
      </c>
      <c r="Z1459" s="420"/>
      <c r="AA1459" s="211"/>
      <c r="AB1459" s="420"/>
    </row>
    <row r="1460" spans="1:28" ht="22.5" customHeight="1">
      <c r="A1460" s="403" t="s">
        <v>6915</v>
      </c>
      <c r="B1460" s="403"/>
      <c r="C1460" s="404" t="s">
        <v>51</v>
      </c>
      <c r="D1460" s="405">
        <v>45750.606620370374</v>
      </c>
      <c r="E1460" s="406" t="str">
        <f t="shared" si="16"/>
        <v>3CE001457</v>
      </c>
      <c r="F1460" s="407" t="s">
        <v>844</v>
      </c>
      <c r="G1460" s="408" t="s">
        <v>5397</v>
      </c>
      <c r="H1460" s="409"/>
      <c r="I1460" s="410"/>
      <c r="J1460" s="411"/>
      <c r="K1460" s="408" t="s">
        <v>6916</v>
      </c>
      <c r="L1460" s="412" t="s">
        <v>6917</v>
      </c>
      <c r="M1460" s="413"/>
      <c r="N1460" s="414" t="s">
        <v>5628</v>
      </c>
      <c r="O1460" s="415" t="s">
        <v>144</v>
      </c>
      <c r="P1460" s="416"/>
      <c r="Q1460" s="208"/>
      <c r="R1460" s="272"/>
      <c r="S1460" s="417" t="s">
        <v>6918</v>
      </c>
      <c r="T1460" s="417" t="s">
        <v>302</v>
      </c>
      <c r="U1460" s="415"/>
      <c r="V1460" s="211"/>
      <c r="W1460" s="418">
        <v>45750.606620370374</v>
      </c>
      <c r="X1460" s="419"/>
      <c r="Y1460" s="419" t="str">
        <f t="shared" ca="1" si="17"/>
        <v>0 วัน 0 ชั่วโมง</v>
      </c>
      <c r="Z1460" s="420"/>
      <c r="AA1460" s="211"/>
      <c r="AB1460" s="420"/>
    </row>
    <row r="1461" spans="1:28" ht="22.5" customHeight="1">
      <c r="A1461" s="403" t="s">
        <v>6919</v>
      </c>
      <c r="B1461" s="403"/>
      <c r="C1461" s="404" t="s">
        <v>51</v>
      </c>
      <c r="D1461" s="405">
        <v>45750.608587962961</v>
      </c>
      <c r="E1461" s="406" t="str">
        <f t="shared" si="16"/>
        <v>3CE001458</v>
      </c>
      <c r="F1461" s="407" t="s">
        <v>844</v>
      </c>
      <c r="G1461" s="408" t="s">
        <v>5397</v>
      </c>
      <c r="H1461" s="409"/>
      <c r="I1461" s="410"/>
      <c r="J1461" s="411"/>
      <c r="K1461" s="408" t="s">
        <v>6920</v>
      </c>
      <c r="L1461" s="412" t="s">
        <v>6921</v>
      </c>
      <c r="M1461" s="413"/>
      <c r="N1461" s="414" t="s">
        <v>57</v>
      </c>
      <c r="O1461" s="415" t="s">
        <v>466</v>
      </c>
      <c r="P1461" s="416"/>
      <c r="Q1461" s="208"/>
      <c r="R1461" s="272"/>
      <c r="S1461" s="417" t="s">
        <v>4532</v>
      </c>
      <c r="T1461" s="417" t="s">
        <v>6922</v>
      </c>
      <c r="U1461" s="415"/>
      <c r="V1461" s="211"/>
      <c r="W1461" s="418">
        <v>45750.608587962961</v>
      </c>
      <c r="X1461" s="419"/>
      <c r="Y1461" s="419" t="str">
        <f t="shared" ca="1" si="17"/>
        <v>0 วัน 0 ชั่วโมง</v>
      </c>
      <c r="Z1461" s="420"/>
      <c r="AA1461" s="211"/>
      <c r="AB1461" s="420"/>
    </row>
    <row r="1462" spans="1:28" ht="22.5" customHeight="1">
      <c r="A1462" s="424" t="s">
        <v>6923</v>
      </c>
      <c r="B1462" s="403"/>
      <c r="C1462" s="404" t="s">
        <v>51</v>
      </c>
      <c r="D1462" s="405">
        <v>45751.345648148148</v>
      </c>
      <c r="E1462" s="406" t="str">
        <f t="shared" si="16"/>
        <v>TRU001459</v>
      </c>
      <c r="F1462" s="407" t="b">
        <v>1</v>
      </c>
      <c r="G1462" s="408" t="s">
        <v>403</v>
      </c>
      <c r="H1462" s="409"/>
      <c r="I1462" s="410" t="s">
        <v>6924</v>
      </c>
      <c r="J1462" s="421" t="s">
        <v>315</v>
      </c>
      <c r="K1462" s="408" t="s">
        <v>6925</v>
      </c>
      <c r="L1462" s="412" t="s">
        <v>6926</v>
      </c>
      <c r="M1462" s="413"/>
      <c r="N1462" s="414" t="s">
        <v>57</v>
      </c>
      <c r="O1462" s="415" t="s">
        <v>144</v>
      </c>
      <c r="P1462" s="416"/>
      <c r="Q1462" s="208"/>
      <c r="R1462" s="272"/>
      <c r="S1462" s="417" t="s">
        <v>6543</v>
      </c>
      <c r="T1462" s="417"/>
      <c r="U1462" s="415"/>
      <c r="V1462" s="211"/>
      <c r="W1462" s="418">
        <v>45751.345648148148</v>
      </c>
      <c r="X1462" s="419"/>
      <c r="Y1462" s="419" t="str">
        <f t="shared" ca="1" si="17"/>
        <v>0 วัน 0 ชั่วโมง</v>
      </c>
      <c r="Z1462" s="420"/>
      <c r="AA1462" s="211"/>
      <c r="AB1462" s="420"/>
    </row>
    <row r="1463" spans="1:28" ht="22.5" customHeight="1">
      <c r="A1463" s="403" t="s">
        <v>6927</v>
      </c>
      <c r="B1463" s="403"/>
      <c r="C1463" s="404" t="s">
        <v>51</v>
      </c>
      <c r="D1463" s="405">
        <v>45751.352708333332</v>
      </c>
      <c r="E1463" s="406" t="str">
        <f t="shared" si="16"/>
        <v>TRU001460</v>
      </c>
      <c r="F1463" s="407" t="b">
        <v>1</v>
      </c>
      <c r="G1463" s="408" t="s">
        <v>6928</v>
      </c>
      <c r="H1463" s="409"/>
      <c r="I1463" s="410"/>
      <c r="J1463" s="411"/>
      <c r="K1463" s="408" t="s">
        <v>6929</v>
      </c>
      <c r="L1463" s="412" t="s">
        <v>6930</v>
      </c>
      <c r="M1463" s="413"/>
      <c r="N1463" s="414" t="s">
        <v>71</v>
      </c>
      <c r="O1463" s="415" t="s">
        <v>144</v>
      </c>
      <c r="P1463" s="416" t="s">
        <v>2814</v>
      </c>
      <c r="Q1463" s="208"/>
      <c r="R1463" s="272"/>
      <c r="S1463" s="417" t="s">
        <v>4300</v>
      </c>
      <c r="T1463" s="417" t="s">
        <v>302</v>
      </c>
      <c r="U1463" s="415"/>
      <c r="V1463" s="211"/>
      <c r="W1463" s="418">
        <v>45751.352708333332</v>
      </c>
      <c r="X1463" s="419"/>
      <c r="Y1463" s="419" t="str">
        <f t="shared" ca="1" si="17"/>
        <v>0 วัน 0 ชั่วโมง</v>
      </c>
      <c r="Z1463" s="420"/>
      <c r="AA1463" s="211"/>
      <c r="AB1463" s="420"/>
    </row>
    <row r="1464" spans="1:28" ht="22.5" customHeight="1">
      <c r="A1464" s="403" t="s">
        <v>6931</v>
      </c>
      <c r="B1464" s="403"/>
      <c r="C1464" s="404" t="s">
        <v>51</v>
      </c>
      <c r="D1464" s="405">
        <v>45751.380243055559</v>
      </c>
      <c r="E1464" s="406" t="str">
        <f t="shared" si="16"/>
        <v>BIR001461</v>
      </c>
      <c r="F1464" s="407" t="s">
        <v>772</v>
      </c>
      <c r="G1464" s="408" t="s">
        <v>1381</v>
      </c>
      <c r="H1464" s="409"/>
      <c r="I1464" s="410"/>
      <c r="J1464" s="411"/>
      <c r="K1464" s="408" t="s">
        <v>6932</v>
      </c>
      <c r="L1464" s="412" t="s">
        <v>6933</v>
      </c>
      <c r="M1464" s="413"/>
      <c r="N1464" s="414" t="s">
        <v>57</v>
      </c>
      <c r="O1464" s="415" t="s">
        <v>144</v>
      </c>
      <c r="P1464" s="416" t="s">
        <v>211</v>
      </c>
      <c r="Q1464" s="208"/>
      <c r="R1464" s="272"/>
      <c r="S1464" s="417" t="s">
        <v>6934</v>
      </c>
      <c r="T1464" s="417" t="s">
        <v>302</v>
      </c>
      <c r="U1464" s="415"/>
      <c r="V1464" s="211" t="s">
        <v>6935</v>
      </c>
      <c r="W1464" s="418">
        <v>45751.380243055559</v>
      </c>
      <c r="X1464" s="419"/>
      <c r="Y1464" s="419" t="str">
        <f t="shared" ca="1" si="17"/>
        <v>0 วัน 0 ชั่วโมง</v>
      </c>
      <c r="Z1464" s="420"/>
      <c r="AA1464" s="211"/>
      <c r="AB1464" s="420"/>
    </row>
    <row r="1465" spans="1:28" ht="22.5" customHeight="1">
      <c r="A1465" s="424" t="s">
        <v>6936</v>
      </c>
      <c r="B1465" s="403"/>
      <c r="C1465" s="404" t="s">
        <v>51</v>
      </c>
      <c r="D1465" s="405">
        <v>45751.566979166666</v>
      </c>
      <c r="E1465" s="406" t="str">
        <f t="shared" si="16"/>
        <v>RIC001462</v>
      </c>
      <c r="F1465" s="407" t="s">
        <v>284</v>
      </c>
      <c r="G1465" s="408" t="s">
        <v>6937</v>
      </c>
      <c r="H1465" s="409"/>
      <c r="I1465" s="410"/>
      <c r="J1465" s="411"/>
      <c r="K1465" s="408" t="s">
        <v>6938</v>
      </c>
      <c r="L1465" s="412" t="s">
        <v>6939</v>
      </c>
      <c r="M1465" s="413"/>
      <c r="N1465" s="414" t="s">
        <v>57</v>
      </c>
      <c r="O1465" s="415" t="s">
        <v>144</v>
      </c>
      <c r="P1465" s="416"/>
      <c r="Q1465" s="208"/>
      <c r="R1465" s="272"/>
      <c r="S1465" s="417"/>
      <c r="T1465" s="417"/>
      <c r="U1465" s="415"/>
      <c r="V1465" s="211"/>
      <c r="W1465" s="418">
        <v>45751.566979166666</v>
      </c>
      <c r="X1465" s="419"/>
      <c r="Y1465" s="419" t="str">
        <f t="shared" ca="1" si="17"/>
        <v>0 วัน 0 ชั่วโมง</v>
      </c>
      <c r="Z1465" s="420"/>
      <c r="AA1465" s="211"/>
      <c r="AB1465" s="420"/>
    </row>
    <row r="1466" spans="1:28" ht="22.5" customHeight="1">
      <c r="A1466" s="403" t="s">
        <v>6940</v>
      </c>
      <c r="B1466" s="403"/>
      <c r="C1466" s="404" t="s">
        <v>51</v>
      </c>
      <c r="D1466" s="405">
        <v>45751.572951388887</v>
      </c>
      <c r="E1466" s="406" t="str">
        <f t="shared" si="16"/>
        <v>DTA001463</v>
      </c>
      <c r="F1466" s="407" t="s">
        <v>543</v>
      </c>
      <c r="G1466" s="426" t="s">
        <v>2736</v>
      </c>
      <c r="H1466" s="409"/>
      <c r="I1466" s="410"/>
      <c r="J1466" s="411"/>
      <c r="K1466" s="408" t="s">
        <v>6941</v>
      </c>
      <c r="L1466" s="412" t="s">
        <v>6942</v>
      </c>
      <c r="M1466" s="413"/>
      <c r="N1466" s="414" t="s">
        <v>71</v>
      </c>
      <c r="O1466" s="415" t="s">
        <v>144</v>
      </c>
      <c r="P1466" s="416" t="s">
        <v>2814</v>
      </c>
      <c r="Q1466" s="208"/>
      <c r="R1466" s="272"/>
      <c r="S1466" s="417" t="s">
        <v>2950</v>
      </c>
      <c r="T1466" s="417" t="s">
        <v>302</v>
      </c>
      <c r="U1466" s="415"/>
      <c r="V1466" s="211"/>
      <c r="W1466" s="418">
        <v>45751.572951388887</v>
      </c>
      <c r="X1466" s="419"/>
      <c r="Y1466" s="419" t="str">
        <f t="shared" ca="1" si="17"/>
        <v>0 วัน 0 ชั่วโมง</v>
      </c>
      <c r="Z1466" s="420"/>
      <c r="AA1466" s="211"/>
      <c r="AB1466" s="420"/>
    </row>
    <row r="1467" spans="1:28" ht="22.5" customHeight="1">
      <c r="A1467" s="403" t="s">
        <v>6943</v>
      </c>
      <c r="B1467" s="403"/>
      <c r="C1467" s="404"/>
      <c r="D1467" s="405">
        <v>45751.714328703703</v>
      </c>
      <c r="E1467" s="406" t="str">
        <f t="shared" si="16"/>
        <v>TRU001464</v>
      </c>
      <c r="F1467" s="407" t="b">
        <v>1</v>
      </c>
      <c r="G1467" s="426" t="s">
        <v>2736</v>
      </c>
      <c r="H1467" s="409"/>
      <c r="I1467" s="410"/>
      <c r="J1467" s="411"/>
      <c r="K1467" s="408" t="s">
        <v>6944</v>
      </c>
      <c r="L1467" s="412"/>
      <c r="M1467" s="413"/>
      <c r="N1467" s="414" t="s">
        <v>71</v>
      </c>
      <c r="O1467" s="415" t="s">
        <v>144</v>
      </c>
      <c r="P1467" s="416" t="s">
        <v>2814</v>
      </c>
      <c r="Q1467" s="208"/>
      <c r="R1467" s="272"/>
      <c r="S1467" s="417"/>
      <c r="T1467" s="417"/>
      <c r="U1467" s="415"/>
      <c r="V1467" s="211"/>
      <c r="W1467" s="418">
        <v>45751.714328703703</v>
      </c>
      <c r="X1467" s="419"/>
      <c r="Y1467" s="419" t="str">
        <f t="shared" ca="1" si="17"/>
        <v>0 วัน 0 ชั่วโมง</v>
      </c>
      <c r="Z1467" s="420"/>
      <c r="AA1467" s="211"/>
      <c r="AB1467" s="420"/>
    </row>
    <row r="1468" spans="1:28" ht="22.5" customHeight="1">
      <c r="A1468" s="403" t="s">
        <v>6945</v>
      </c>
      <c r="B1468" s="403"/>
      <c r="C1468" s="404" t="s">
        <v>51</v>
      </c>
      <c r="D1468" s="405">
        <v>45751.71533564815</v>
      </c>
      <c r="E1468" s="406" t="str">
        <f t="shared" si="16"/>
        <v>TRU001465</v>
      </c>
      <c r="F1468" s="407" t="b">
        <v>1</v>
      </c>
      <c r="G1468" s="426" t="s">
        <v>2736</v>
      </c>
      <c r="H1468" s="409"/>
      <c r="I1468" s="410"/>
      <c r="J1468" s="411"/>
      <c r="K1468" s="408" t="s">
        <v>6946</v>
      </c>
      <c r="L1468" s="412"/>
      <c r="M1468" s="413"/>
      <c r="N1468" s="414" t="s">
        <v>71</v>
      </c>
      <c r="O1468" s="415" t="s">
        <v>144</v>
      </c>
      <c r="P1468" s="416"/>
      <c r="Q1468" s="208"/>
      <c r="R1468" s="272"/>
      <c r="S1468" s="417"/>
      <c r="T1468" s="417"/>
      <c r="U1468" s="415"/>
      <c r="V1468" s="211"/>
      <c r="W1468" s="418">
        <v>45751.71533564815</v>
      </c>
      <c r="X1468" s="419"/>
      <c r="Y1468" s="419" t="str">
        <f t="shared" ca="1" si="17"/>
        <v>0 วัน 0 ชั่วโมง</v>
      </c>
      <c r="Z1468" s="420"/>
      <c r="AA1468" s="211"/>
      <c r="AB1468" s="420"/>
    </row>
    <row r="1469" spans="1:28" ht="22.5" customHeight="1">
      <c r="A1469" s="403" t="s">
        <v>6947</v>
      </c>
      <c r="B1469" s="403"/>
      <c r="C1469" s="404" t="s">
        <v>51</v>
      </c>
      <c r="D1469" s="405">
        <v>45752.332060185188</v>
      </c>
      <c r="E1469" s="406" t="str">
        <f t="shared" si="16"/>
        <v>BMN001466</v>
      </c>
      <c r="F1469" s="407" t="s">
        <v>112</v>
      </c>
      <c r="G1469" s="408" t="s">
        <v>6630</v>
      </c>
      <c r="H1469" s="409"/>
      <c r="I1469" s="410"/>
      <c r="J1469" s="411"/>
      <c r="K1469" s="408" t="s">
        <v>307</v>
      </c>
      <c r="L1469" s="412" t="s">
        <v>6948</v>
      </c>
      <c r="M1469" s="413"/>
      <c r="N1469" s="414" t="s">
        <v>57</v>
      </c>
      <c r="O1469" s="415" t="s">
        <v>144</v>
      </c>
      <c r="P1469" s="416" t="s">
        <v>156</v>
      </c>
      <c r="Q1469" s="208"/>
      <c r="R1469" s="272"/>
      <c r="S1469" s="417" t="s">
        <v>6949</v>
      </c>
      <c r="T1469" s="417" t="s">
        <v>6950</v>
      </c>
      <c r="U1469" s="415"/>
      <c r="V1469" s="211" t="s">
        <v>6951</v>
      </c>
      <c r="W1469" s="418">
        <v>45752.332060185188</v>
      </c>
      <c r="X1469" s="419"/>
      <c r="Y1469" s="419" t="str">
        <f t="shared" ca="1" si="17"/>
        <v>0 วัน 0 ชั่วโมง</v>
      </c>
      <c r="Z1469" s="420"/>
      <c r="AA1469" s="211"/>
      <c r="AB1469" s="420"/>
    </row>
    <row r="1470" spans="1:28" ht="22.5" customHeight="1">
      <c r="A1470" s="403" t="s">
        <v>6952</v>
      </c>
      <c r="B1470" s="403"/>
      <c r="C1470" s="404" t="s">
        <v>51</v>
      </c>
      <c r="D1470" s="405">
        <v>45752.568483796298</v>
      </c>
      <c r="E1470" s="406" t="str">
        <f t="shared" si="16"/>
        <v>โรง001467</v>
      </c>
      <c r="F1470" s="407" t="s">
        <v>1125</v>
      </c>
      <c r="G1470" s="408" t="s">
        <v>6953</v>
      </c>
      <c r="H1470" s="409"/>
      <c r="I1470" s="410"/>
      <c r="J1470" s="411"/>
      <c r="K1470" s="408" t="s">
        <v>6954</v>
      </c>
      <c r="L1470" s="412" t="s">
        <v>6955</v>
      </c>
      <c r="M1470" s="413"/>
      <c r="N1470" s="414" t="s">
        <v>57</v>
      </c>
      <c r="O1470" s="415" t="s">
        <v>466</v>
      </c>
      <c r="P1470" s="416"/>
      <c r="Q1470" s="208"/>
      <c r="R1470" s="272"/>
      <c r="S1470" s="417" t="s">
        <v>6956</v>
      </c>
      <c r="T1470" s="417" t="s">
        <v>466</v>
      </c>
      <c r="U1470" s="415"/>
      <c r="V1470" s="211"/>
      <c r="W1470" s="418">
        <v>45752.568483796298</v>
      </c>
      <c r="X1470" s="419"/>
      <c r="Y1470" s="419" t="str">
        <f t="shared" ca="1" si="17"/>
        <v>0 วัน 0 ชั่วโมง</v>
      </c>
      <c r="Z1470" s="420"/>
      <c r="AA1470" s="211"/>
      <c r="AB1470" s="420"/>
    </row>
    <row r="1471" spans="1:28" ht="22.5" customHeight="1">
      <c r="A1471" s="403" t="s">
        <v>6957</v>
      </c>
      <c r="B1471" s="403"/>
      <c r="C1471" s="404" t="s">
        <v>51</v>
      </c>
      <c r="D1471" s="405">
        <v>45752.669027777774</v>
      </c>
      <c r="E1471" s="406" t="str">
        <f t="shared" si="16"/>
        <v>3CE001468</v>
      </c>
      <c r="F1471" s="407" t="s">
        <v>844</v>
      </c>
      <c r="G1471" s="408" t="s">
        <v>6958</v>
      </c>
      <c r="H1471" s="409"/>
      <c r="I1471" s="410"/>
      <c r="J1471" s="411"/>
      <c r="K1471" s="408" t="s">
        <v>6959</v>
      </c>
      <c r="L1471" s="412"/>
      <c r="M1471" s="413"/>
      <c r="N1471" s="414" t="s">
        <v>5628</v>
      </c>
      <c r="O1471" s="415" t="s">
        <v>144</v>
      </c>
      <c r="P1471" s="416" t="s">
        <v>156</v>
      </c>
      <c r="Q1471" s="208"/>
      <c r="R1471" s="272"/>
      <c r="S1471" s="417" t="s">
        <v>6960</v>
      </c>
      <c r="T1471" s="417" t="s">
        <v>302</v>
      </c>
      <c r="U1471" s="415"/>
      <c r="V1471" s="211"/>
      <c r="W1471" s="418">
        <v>45752.669027777774</v>
      </c>
      <c r="X1471" s="419"/>
      <c r="Y1471" s="419" t="str">
        <f t="shared" ca="1" si="17"/>
        <v>0 วัน 0 ชั่วโมง</v>
      </c>
      <c r="Z1471" s="420"/>
      <c r="AA1471" s="211" t="s">
        <v>6961</v>
      </c>
      <c r="AB1471" s="420"/>
    </row>
    <row r="1472" spans="1:28" ht="22.5" customHeight="1">
      <c r="A1472" s="403" t="s">
        <v>6962</v>
      </c>
      <c r="B1472" s="403"/>
      <c r="C1472" s="404" t="s">
        <v>51</v>
      </c>
      <c r="D1472" s="405">
        <v>45752.671793981484</v>
      </c>
      <c r="E1472" s="406" t="str">
        <f t="shared" si="16"/>
        <v>RIC001469</v>
      </c>
      <c r="F1472" s="407" t="s">
        <v>284</v>
      </c>
      <c r="G1472" s="426" t="s">
        <v>2736</v>
      </c>
      <c r="H1472" s="409"/>
      <c r="I1472" s="410"/>
      <c r="J1472" s="411"/>
      <c r="K1472" s="408" t="s">
        <v>6963</v>
      </c>
      <c r="L1472" s="412"/>
      <c r="M1472" s="413"/>
      <c r="N1472" s="414" t="s">
        <v>71</v>
      </c>
      <c r="O1472" s="415" t="s">
        <v>144</v>
      </c>
      <c r="P1472" s="416" t="s">
        <v>2814</v>
      </c>
      <c r="Q1472" s="208"/>
      <c r="R1472" s="272"/>
      <c r="S1472" s="417"/>
      <c r="T1472" s="417"/>
      <c r="U1472" s="415"/>
      <c r="V1472" s="211" t="s">
        <v>6964</v>
      </c>
      <c r="W1472" s="418">
        <v>45752.671793981484</v>
      </c>
      <c r="X1472" s="419"/>
      <c r="Y1472" s="419" t="str">
        <f t="shared" ca="1" si="17"/>
        <v>0 วัน 0 ชั่วโมง</v>
      </c>
      <c r="Z1472" s="420"/>
      <c r="AA1472" s="211"/>
      <c r="AB1472" s="420"/>
    </row>
    <row r="1473" spans="1:28" ht="22.5" customHeight="1">
      <c r="A1473" s="403" t="s">
        <v>6965</v>
      </c>
      <c r="B1473" s="403"/>
      <c r="C1473" s="404" t="s">
        <v>51</v>
      </c>
      <c r="D1473" s="405">
        <v>45754.338750000003</v>
      </c>
      <c r="E1473" s="406" t="str">
        <f t="shared" si="16"/>
        <v>TRU001470</v>
      </c>
      <c r="F1473" s="407" t="b">
        <v>1</v>
      </c>
      <c r="G1473" s="408" t="s">
        <v>703</v>
      </c>
      <c r="H1473" s="409"/>
      <c r="I1473" s="410"/>
      <c r="J1473" s="411"/>
      <c r="K1473" s="408" t="s">
        <v>6966</v>
      </c>
      <c r="L1473" s="412" t="s">
        <v>6967</v>
      </c>
      <c r="M1473" s="413"/>
      <c r="N1473" s="414" t="s">
        <v>57</v>
      </c>
      <c r="O1473" s="415" t="s">
        <v>144</v>
      </c>
      <c r="P1473" s="416" t="s">
        <v>156</v>
      </c>
      <c r="Q1473" s="208"/>
      <c r="R1473" s="272"/>
      <c r="S1473" s="417" t="s">
        <v>6968</v>
      </c>
      <c r="T1473" s="417" t="s">
        <v>6969</v>
      </c>
      <c r="U1473" s="415"/>
      <c r="V1473" s="211" t="s">
        <v>6970</v>
      </c>
      <c r="W1473" s="418">
        <v>45754.338750000003</v>
      </c>
      <c r="X1473" s="419"/>
      <c r="Y1473" s="419" t="str">
        <f t="shared" ca="1" si="17"/>
        <v>0 วัน 0 ชั่วโมง</v>
      </c>
      <c r="Z1473" s="420"/>
      <c r="AA1473" s="211"/>
      <c r="AB1473" s="420"/>
    </row>
    <row r="1474" spans="1:28" ht="22.5" customHeight="1">
      <c r="A1474" s="403" t="s">
        <v>6971</v>
      </c>
      <c r="B1474" s="403"/>
      <c r="C1474" s="404" t="s">
        <v>51</v>
      </c>
      <c r="D1474" s="405">
        <v>45754.367395833331</v>
      </c>
      <c r="E1474" s="406" t="str">
        <f t="shared" si="16"/>
        <v>TRU001471</v>
      </c>
      <c r="F1474" s="407" t="b">
        <v>1</v>
      </c>
      <c r="G1474" s="408" t="s">
        <v>4560</v>
      </c>
      <c r="H1474" s="409"/>
      <c r="I1474" s="410"/>
      <c r="J1474" s="411"/>
      <c r="K1474" s="408" t="s">
        <v>6972</v>
      </c>
      <c r="L1474" s="412"/>
      <c r="M1474" s="413"/>
      <c r="N1474" s="414" t="s">
        <v>57</v>
      </c>
      <c r="O1474" s="415" t="s">
        <v>466</v>
      </c>
      <c r="P1474" s="416"/>
      <c r="Q1474" s="208"/>
      <c r="R1474" s="272"/>
      <c r="S1474" s="417" t="s">
        <v>696</v>
      </c>
      <c r="T1474" s="425" t="s">
        <v>2736</v>
      </c>
      <c r="U1474" s="415"/>
      <c r="V1474" s="211"/>
      <c r="W1474" s="418">
        <v>45754.367395833331</v>
      </c>
      <c r="X1474" s="419"/>
      <c r="Y1474" s="419" t="str">
        <f t="shared" ca="1" si="17"/>
        <v>0 วัน 0 ชั่วโมง</v>
      </c>
      <c r="Z1474" s="420"/>
      <c r="AA1474" s="211"/>
      <c r="AB1474" s="420"/>
    </row>
    <row r="1475" spans="1:28" ht="22.5" customHeight="1">
      <c r="A1475" s="403" t="s">
        <v>6973</v>
      </c>
      <c r="B1475" s="403"/>
      <c r="C1475" s="404" t="s">
        <v>51</v>
      </c>
      <c r="D1475" s="405">
        <v>45754.482256944444</v>
      </c>
      <c r="E1475" s="406" t="str">
        <f t="shared" si="16"/>
        <v>อาค001472</v>
      </c>
      <c r="F1475" s="407" t="s">
        <v>1148</v>
      </c>
      <c r="G1475" s="408" t="s">
        <v>6974</v>
      </c>
      <c r="H1475" s="409"/>
      <c r="I1475" s="410"/>
      <c r="J1475" s="411"/>
      <c r="K1475" s="408" t="s">
        <v>6975</v>
      </c>
      <c r="L1475" s="412" t="s">
        <v>6976</v>
      </c>
      <c r="M1475" s="413"/>
      <c r="N1475" s="414" t="s">
        <v>57</v>
      </c>
      <c r="O1475" s="415" t="s">
        <v>144</v>
      </c>
      <c r="P1475" s="416"/>
      <c r="Q1475" s="208"/>
      <c r="R1475" s="272"/>
      <c r="S1475" s="417" t="s">
        <v>6977</v>
      </c>
      <c r="T1475" s="417"/>
      <c r="U1475" s="415"/>
      <c r="V1475" s="211"/>
      <c r="W1475" s="418">
        <v>45754.482256944444</v>
      </c>
      <c r="X1475" s="419"/>
      <c r="Y1475" s="419" t="str">
        <f t="shared" ca="1" si="17"/>
        <v>0 วัน 0 ชั่วโมง</v>
      </c>
      <c r="Z1475" s="420"/>
      <c r="AA1475" s="211"/>
      <c r="AB1475" s="420"/>
    </row>
    <row r="1476" spans="1:28" ht="22.5" customHeight="1">
      <c r="A1476" s="403" t="s">
        <v>6978</v>
      </c>
      <c r="B1476" s="403"/>
      <c r="C1476" s="404" t="s">
        <v>51</v>
      </c>
      <c r="D1476" s="405">
        <v>45754.574907407405</v>
      </c>
      <c r="E1476" s="406" t="str">
        <f t="shared" si="16"/>
        <v>TRU001473</v>
      </c>
      <c r="F1476" s="407" t="b">
        <v>1</v>
      </c>
      <c r="G1476" s="408" t="s">
        <v>2993</v>
      </c>
      <c r="H1476" s="409"/>
      <c r="I1476" s="410"/>
      <c r="J1476" s="411"/>
      <c r="K1476" s="408" t="s">
        <v>6979</v>
      </c>
      <c r="L1476" s="412"/>
      <c r="M1476" s="413"/>
      <c r="N1476" s="414" t="s">
        <v>71</v>
      </c>
      <c r="O1476" s="415" t="s">
        <v>144</v>
      </c>
      <c r="P1476" s="416" t="s">
        <v>2814</v>
      </c>
      <c r="Q1476" s="208"/>
      <c r="R1476" s="272"/>
      <c r="S1476" s="417"/>
      <c r="T1476" s="417"/>
      <c r="U1476" s="415"/>
      <c r="V1476" s="211"/>
      <c r="W1476" s="418">
        <v>45754.574907407405</v>
      </c>
      <c r="X1476" s="419"/>
      <c r="Y1476" s="419" t="str">
        <f t="shared" ca="1" si="17"/>
        <v>0 วัน 0 ชั่วโมง</v>
      </c>
      <c r="Z1476" s="420"/>
      <c r="AA1476" s="211"/>
      <c r="AB1476" s="420"/>
    </row>
    <row r="1477" spans="1:28" ht="22.5" customHeight="1">
      <c r="A1477" s="403" t="s">
        <v>6980</v>
      </c>
      <c r="B1477" s="403"/>
      <c r="C1477" s="404" t="s">
        <v>51</v>
      </c>
      <c r="D1477" s="405">
        <v>45754.646967592591</v>
      </c>
      <c r="E1477" s="406" t="str">
        <f t="shared" si="16"/>
        <v>RIC001474</v>
      </c>
      <c r="F1477" s="407" t="s">
        <v>284</v>
      </c>
      <c r="G1477" s="408" t="s">
        <v>6870</v>
      </c>
      <c r="H1477" s="409"/>
      <c r="I1477" s="410"/>
      <c r="J1477" s="411"/>
      <c r="K1477" s="408" t="s">
        <v>6981</v>
      </c>
      <c r="L1477" s="412" t="s">
        <v>6982</v>
      </c>
      <c r="M1477" s="413"/>
      <c r="N1477" s="414" t="s">
        <v>57</v>
      </c>
      <c r="O1477" s="415" t="s">
        <v>144</v>
      </c>
      <c r="P1477" s="416"/>
      <c r="Q1477" s="208"/>
      <c r="R1477" s="272"/>
      <c r="S1477" s="417" t="s">
        <v>6983</v>
      </c>
      <c r="T1477" s="417" t="s">
        <v>3026</v>
      </c>
      <c r="U1477" s="415"/>
      <c r="V1477" s="211" t="s">
        <v>6984</v>
      </c>
      <c r="W1477" s="418">
        <v>45754.646967592591</v>
      </c>
      <c r="X1477" s="419"/>
      <c r="Y1477" s="419" t="str">
        <f t="shared" ca="1" si="17"/>
        <v>0 วัน 0 ชั่วโมง</v>
      </c>
      <c r="Z1477" s="420"/>
      <c r="AA1477" s="211"/>
      <c r="AB1477" s="420"/>
    </row>
    <row r="1478" spans="1:28" ht="22.5" customHeight="1">
      <c r="A1478" s="403" t="s">
        <v>6985</v>
      </c>
      <c r="B1478" s="403"/>
      <c r="C1478" s="404" t="s">
        <v>51</v>
      </c>
      <c r="D1478" s="405">
        <v>45755.332326388889</v>
      </c>
      <c r="E1478" s="406" t="str">
        <f t="shared" si="16"/>
        <v>BMN001475</v>
      </c>
      <c r="F1478" s="407" t="s">
        <v>112</v>
      </c>
      <c r="G1478" s="408" t="s">
        <v>6630</v>
      </c>
      <c r="H1478" s="409"/>
      <c r="I1478" s="410"/>
      <c r="J1478" s="411"/>
      <c r="K1478" s="408" t="s">
        <v>6986</v>
      </c>
      <c r="L1478" s="412" t="s">
        <v>6987</v>
      </c>
      <c r="M1478" s="413"/>
      <c r="N1478" s="414" t="s">
        <v>57</v>
      </c>
      <c r="O1478" s="415" t="s">
        <v>144</v>
      </c>
      <c r="P1478" s="416"/>
      <c r="Q1478" s="208"/>
      <c r="R1478" s="272"/>
      <c r="S1478" s="417" t="s">
        <v>3026</v>
      </c>
      <c r="T1478" s="425" t="s">
        <v>2736</v>
      </c>
      <c r="U1478" s="415"/>
      <c r="V1478" s="211" t="s">
        <v>6988</v>
      </c>
      <c r="W1478" s="418">
        <v>45755.332326388889</v>
      </c>
      <c r="X1478" s="419"/>
      <c r="Y1478" s="419" t="str">
        <f t="shared" ca="1" si="17"/>
        <v>0 วัน 0 ชั่วโมง</v>
      </c>
      <c r="Z1478" s="420"/>
      <c r="AA1478" s="211"/>
      <c r="AB1478" s="420"/>
    </row>
    <row r="1479" spans="1:28" ht="22.5" customHeight="1">
      <c r="A1479" s="403" t="s">
        <v>6989</v>
      </c>
      <c r="B1479" s="403"/>
      <c r="C1479" s="404" t="s">
        <v>51</v>
      </c>
      <c r="D1479" s="405">
        <v>45755.381018518521</v>
      </c>
      <c r="E1479" s="406" t="str">
        <f t="shared" si="16"/>
        <v>BMN001476</v>
      </c>
      <c r="F1479" s="407" t="s">
        <v>112</v>
      </c>
      <c r="G1479" s="408" t="s">
        <v>6685</v>
      </c>
      <c r="H1479" s="409"/>
      <c r="I1479" s="410"/>
      <c r="J1479" s="411"/>
      <c r="K1479" s="408" t="s">
        <v>6990</v>
      </c>
      <c r="L1479" s="412" t="s">
        <v>6991</v>
      </c>
      <c r="M1479" s="413"/>
      <c r="N1479" s="414" t="s">
        <v>57</v>
      </c>
      <c r="O1479" s="415" t="s">
        <v>144</v>
      </c>
      <c r="P1479" s="416" t="s">
        <v>5960</v>
      </c>
      <c r="Q1479" s="208"/>
      <c r="R1479" s="272"/>
      <c r="S1479" s="417" t="s">
        <v>6992</v>
      </c>
      <c r="T1479" s="417" t="s">
        <v>1233</v>
      </c>
      <c r="U1479" s="415"/>
      <c r="V1479" s="211" t="s">
        <v>6993</v>
      </c>
      <c r="W1479" s="418">
        <v>45755.381018518521</v>
      </c>
      <c r="X1479" s="419"/>
      <c r="Y1479" s="419" t="str">
        <f t="shared" ca="1" si="17"/>
        <v>0 วัน 0 ชั่วโมง</v>
      </c>
      <c r="Z1479" s="420"/>
      <c r="AA1479" s="211"/>
      <c r="AB1479" s="420"/>
    </row>
    <row r="1480" spans="1:28" ht="22.5" customHeight="1">
      <c r="A1480" s="403" t="s">
        <v>6994</v>
      </c>
      <c r="B1480" s="403"/>
      <c r="C1480" s="404" t="s">
        <v>51</v>
      </c>
      <c r="D1480" s="405">
        <v>45755.454409722224</v>
      </c>
      <c r="E1480" s="406" t="str">
        <f t="shared" si="16"/>
        <v>DIO001477</v>
      </c>
      <c r="F1480" s="407" t="s">
        <v>904</v>
      </c>
      <c r="G1480" s="408" t="s">
        <v>1381</v>
      </c>
      <c r="H1480" s="409"/>
      <c r="I1480" s="410"/>
      <c r="J1480" s="411"/>
      <c r="K1480" s="408" t="s">
        <v>6995</v>
      </c>
      <c r="L1480" s="412"/>
      <c r="M1480" s="413"/>
      <c r="N1480" s="414" t="s">
        <v>4756</v>
      </c>
      <c r="O1480" s="415" t="s">
        <v>144</v>
      </c>
      <c r="P1480" s="416" t="s">
        <v>211</v>
      </c>
      <c r="Q1480" s="208"/>
      <c r="R1480" s="272"/>
      <c r="S1480" s="417" t="s">
        <v>6996</v>
      </c>
      <c r="T1480" s="417" t="s">
        <v>302</v>
      </c>
      <c r="U1480" s="415"/>
      <c r="V1480" s="211"/>
      <c r="W1480" s="418">
        <v>45755.454409722224</v>
      </c>
      <c r="X1480" s="419"/>
      <c r="Y1480" s="419" t="str">
        <f t="shared" ca="1" si="17"/>
        <v>0 วัน 0 ชั่วโมง</v>
      </c>
      <c r="Z1480" s="420"/>
      <c r="AA1480" s="211"/>
      <c r="AB1480" s="420"/>
    </row>
    <row r="1481" spans="1:28" ht="22.5" customHeight="1">
      <c r="A1481" s="403" t="s">
        <v>6997</v>
      </c>
      <c r="B1481" s="403"/>
      <c r="C1481" s="404" t="s">
        <v>51</v>
      </c>
      <c r="D1481" s="405">
        <v>45755.468206018515</v>
      </c>
      <c r="E1481" s="406" t="str">
        <f t="shared" si="16"/>
        <v>DIO001478</v>
      </c>
      <c r="F1481" s="407" t="s">
        <v>904</v>
      </c>
      <c r="G1481" s="408" t="s">
        <v>5397</v>
      </c>
      <c r="H1481" s="409"/>
      <c r="I1481" s="410"/>
      <c r="J1481" s="411"/>
      <c r="K1481" s="408" t="s">
        <v>6998</v>
      </c>
      <c r="L1481" s="412"/>
      <c r="M1481" s="413"/>
      <c r="N1481" s="414" t="s">
        <v>71</v>
      </c>
      <c r="O1481" s="415" t="s">
        <v>144</v>
      </c>
      <c r="P1481" s="416" t="s">
        <v>2814</v>
      </c>
      <c r="Q1481" s="208"/>
      <c r="R1481" s="272"/>
      <c r="S1481" s="417" t="s">
        <v>6999</v>
      </c>
      <c r="T1481" s="417" t="s">
        <v>302</v>
      </c>
      <c r="U1481" s="415"/>
      <c r="V1481" s="211"/>
      <c r="W1481" s="418">
        <v>45755.468206018515</v>
      </c>
      <c r="X1481" s="419"/>
      <c r="Y1481" s="419" t="str">
        <f t="shared" ca="1" si="17"/>
        <v>0 วัน 0 ชั่วโมง</v>
      </c>
      <c r="Z1481" s="420"/>
      <c r="AA1481" s="211"/>
      <c r="AB1481" s="420"/>
    </row>
    <row r="1482" spans="1:28" ht="22.5" customHeight="1">
      <c r="A1482" s="403" t="s">
        <v>7000</v>
      </c>
      <c r="B1482" s="403"/>
      <c r="C1482" s="404" t="s">
        <v>51</v>
      </c>
      <c r="D1482" s="405">
        <v>45755.473495370374</v>
      </c>
      <c r="E1482" s="406" t="str">
        <f t="shared" si="16"/>
        <v>TRU001479</v>
      </c>
      <c r="F1482" s="407" t="b">
        <v>1</v>
      </c>
      <c r="G1482" s="408" t="s">
        <v>7001</v>
      </c>
      <c r="H1482" s="409"/>
      <c r="I1482" s="410" t="s">
        <v>7002</v>
      </c>
      <c r="J1482" s="421" t="s">
        <v>7003</v>
      </c>
      <c r="K1482" s="408" t="s">
        <v>7004</v>
      </c>
      <c r="L1482" s="412" t="s">
        <v>7005</v>
      </c>
      <c r="M1482" s="413"/>
      <c r="N1482" s="414" t="s">
        <v>71</v>
      </c>
      <c r="O1482" s="415" t="s">
        <v>144</v>
      </c>
      <c r="P1482" s="416" t="s">
        <v>2814</v>
      </c>
      <c r="Q1482" s="208"/>
      <c r="R1482" s="272"/>
      <c r="S1482" s="417" t="s">
        <v>1233</v>
      </c>
      <c r="T1482" s="425" t="s">
        <v>2736</v>
      </c>
      <c r="U1482" s="415"/>
      <c r="V1482" s="211"/>
      <c r="W1482" s="418">
        <v>45755.473495370374</v>
      </c>
      <c r="X1482" s="419"/>
      <c r="Y1482" s="419" t="str">
        <f t="shared" ca="1" si="17"/>
        <v>0 วัน 0 ชั่วโมง</v>
      </c>
      <c r="Z1482" s="420"/>
      <c r="AA1482" s="211"/>
      <c r="AB1482" s="420"/>
    </row>
    <row r="1483" spans="1:28" ht="22.5" customHeight="1">
      <c r="A1483" s="403" t="s">
        <v>7006</v>
      </c>
      <c r="B1483" s="403"/>
      <c r="C1483" s="404"/>
      <c r="D1483" s="405">
        <v>45755.557789351849</v>
      </c>
      <c r="E1483" s="406" t="str">
        <f t="shared" si="16"/>
        <v>RIC001480</v>
      </c>
      <c r="F1483" s="407" t="s">
        <v>284</v>
      </c>
      <c r="G1483" s="408" t="s">
        <v>3534</v>
      </c>
      <c r="H1483" s="409"/>
      <c r="I1483" s="410"/>
      <c r="J1483" s="411"/>
      <c r="K1483" s="408" t="s">
        <v>7007</v>
      </c>
      <c r="L1483" s="412" t="s">
        <v>7008</v>
      </c>
      <c r="M1483" s="413"/>
      <c r="N1483" s="414" t="s">
        <v>57</v>
      </c>
      <c r="O1483" s="415" t="s">
        <v>144</v>
      </c>
      <c r="P1483" s="416"/>
      <c r="Q1483" s="208"/>
      <c r="R1483" s="272"/>
      <c r="S1483" s="417" t="s">
        <v>68</v>
      </c>
      <c r="T1483" s="417"/>
      <c r="U1483" s="415"/>
      <c r="V1483" s="211"/>
      <c r="W1483" s="418">
        <v>45755.557789351849</v>
      </c>
      <c r="X1483" s="419"/>
      <c r="Y1483" s="419" t="str">
        <f t="shared" ca="1" si="17"/>
        <v>0 วัน 0 ชั่วโมง</v>
      </c>
      <c r="Z1483" s="420"/>
      <c r="AA1483" s="211"/>
      <c r="AB1483" s="420"/>
    </row>
    <row r="1484" spans="1:28" ht="22.5" customHeight="1">
      <c r="A1484" s="403" t="s">
        <v>7009</v>
      </c>
      <c r="B1484" s="403"/>
      <c r="C1484" s="404" t="s">
        <v>51</v>
      </c>
      <c r="D1484" s="405">
        <v>45755.583124999997</v>
      </c>
      <c r="E1484" s="406" t="str">
        <f t="shared" si="16"/>
        <v>RIC001481</v>
      </c>
      <c r="F1484" s="407" t="s">
        <v>284</v>
      </c>
      <c r="G1484" s="408" t="s">
        <v>82</v>
      </c>
      <c r="H1484" s="409"/>
      <c r="I1484" s="410"/>
      <c r="J1484" s="411"/>
      <c r="K1484" s="408" t="s">
        <v>7010</v>
      </c>
      <c r="L1484" s="412" t="s">
        <v>7011</v>
      </c>
      <c r="M1484" s="413"/>
      <c r="N1484" s="414" t="s">
        <v>57</v>
      </c>
      <c r="O1484" s="415" t="s">
        <v>144</v>
      </c>
      <c r="P1484" s="416"/>
      <c r="Q1484" s="208"/>
      <c r="R1484" s="272"/>
      <c r="S1484" s="417" t="s">
        <v>68</v>
      </c>
      <c r="T1484" s="417"/>
      <c r="U1484" s="415"/>
      <c r="V1484" s="211"/>
      <c r="W1484" s="418">
        <v>45755.583124999997</v>
      </c>
      <c r="X1484" s="419"/>
      <c r="Y1484" s="419" t="str">
        <f t="shared" ca="1" si="17"/>
        <v>0 วัน 0 ชั่วโมง</v>
      </c>
      <c r="Z1484" s="420"/>
      <c r="AA1484" s="211"/>
      <c r="AB1484" s="420"/>
    </row>
    <row r="1485" spans="1:28" ht="22.5" customHeight="1">
      <c r="A1485" s="403" t="s">
        <v>7012</v>
      </c>
      <c r="B1485" s="403"/>
      <c r="C1485" s="404" t="s">
        <v>51</v>
      </c>
      <c r="D1485" s="405">
        <v>45755.603692129633</v>
      </c>
      <c r="E1485" s="406" t="str">
        <f t="shared" si="16"/>
        <v>BMN001482</v>
      </c>
      <c r="F1485" s="407" t="s">
        <v>112</v>
      </c>
      <c r="G1485" s="408" t="s">
        <v>494</v>
      </c>
      <c r="H1485" s="409"/>
      <c r="I1485" s="410"/>
      <c r="J1485" s="411"/>
      <c r="K1485" s="408" t="s">
        <v>7013</v>
      </c>
      <c r="L1485" s="412" t="s">
        <v>7014</v>
      </c>
      <c r="M1485" s="413"/>
      <c r="N1485" s="414" t="s">
        <v>57</v>
      </c>
      <c r="O1485" s="415" t="s">
        <v>144</v>
      </c>
      <c r="P1485" s="416" t="s">
        <v>7015</v>
      </c>
      <c r="Q1485" s="208"/>
      <c r="R1485" s="272"/>
      <c r="S1485" s="417" t="s">
        <v>7016</v>
      </c>
      <c r="T1485" s="417" t="s">
        <v>302</v>
      </c>
      <c r="U1485" s="415"/>
      <c r="V1485" s="211" t="s">
        <v>7017</v>
      </c>
      <c r="W1485" s="418">
        <v>45755.603692129633</v>
      </c>
      <c r="X1485" s="419"/>
      <c r="Y1485" s="419" t="str">
        <f t="shared" ca="1" si="17"/>
        <v>0 วัน 0 ชั่วโมง</v>
      </c>
      <c r="Z1485" s="420"/>
      <c r="AA1485" s="211"/>
      <c r="AB1485" s="420"/>
    </row>
    <row r="1486" spans="1:28" ht="22.5" customHeight="1">
      <c r="A1486" s="403" t="s">
        <v>7018</v>
      </c>
      <c r="B1486" s="403"/>
      <c r="C1486" s="404" t="s">
        <v>51</v>
      </c>
      <c r="D1486" s="405">
        <v>45755.616701388892</v>
      </c>
      <c r="E1486" s="406" t="str">
        <f t="shared" si="16"/>
        <v>BMN001483</v>
      </c>
      <c r="F1486" s="407" t="s">
        <v>112</v>
      </c>
      <c r="G1486" s="408" t="s">
        <v>494</v>
      </c>
      <c r="H1486" s="409"/>
      <c r="I1486" s="410"/>
      <c r="J1486" s="411"/>
      <c r="K1486" s="408" t="s">
        <v>7019</v>
      </c>
      <c r="L1486" s="412"/>
      <c r="M1486" s="413"/>
      <c r="N1486" s="414" t="s">
        <v>57</v>
      </c>
      <c r="O1486" s="415" t="s">
        <v>144</v>
      </c>
      <c r="P1486" s="416" t="s">
        <v>2411</v>
      </c>
      <c r="Q1486" s="208"/>
      <c r="R1486" s="272"/>
      <c r="S1486" s="417" t="s">
        <v>68</v>
      </c>
      <c r="T1486" s="417"/>
      <c r="U1486" s="415"/>
      <c r="V1486" s="211"/>
      <c r="W1486" s="418">
        <v>45755.616701388892</v>
      </c>
      <c r="X1486" s="419"/>
      <c r="Y1486" s="419" t="str">
        <f t="shared" ca="1" si="17"/>
        <v>0 วัน 0 ชั่วโมง</v>
      </c>
      <c r="Z1486" s="420"/>
      <c r="AA1486" s="211"/>
      <c r="AB1486" s="420"/>
    </row>
    <row r="1487" spans="1:28" ht="22.5" customHeight="1">
      <c r="A1487" s="403" t="s">
        <v>7020</v>
      </c>
      <c r="B1487" s="403"/>
      <c r="C1487" s="404" t="s">
        <v>51</v>
      </c>
      <c r="D1487" s="405">
        <v>45755.63554398148</v>
      </c>
      <c r="E1487" s="406" t="str">
        <f t="shared" si="16"/>
        <v>RIC001484</v>
      </c>
      <c r="F1487" s="407" t="s">
        <v>284</v>
      </c>
      <c r="G1487" s="408" t="s">
        <v>7021</v>
      </c>
      <c r="H1487" s="409"/>
      <c r="I1487" s="410"/>
      <c r="J1487" s="411"/>
      <c r="K1487" s="408" t="s">
        <v>7022</v>
      </c>
      <c r="L1487" s="412"/>
      <c r="M1487" s="413"/>
      <c r="N1487" s="414" t="s">
        <v>71</v>
      </c>
      <c r="O1487" s="415" t="s">
        <v>144</v>
      </c>
      <c r="P1487" s="416" t="s">
        <v>2814</v>
      </c>
      <c r="Q1487" s="208"/>
      <c r="R1487" s="272"/>
      <c r="S1487" s="417"/>
      <c r="T1487" s="417"/>
      <c r="U1487" s="415"/>
      <c r="V1487" s="211"/>
      <c r="W1487" s="418">
        <v>45755.63554398148</v>
      </c>
      <c r="X1487" s="419"/>
      <c r="Y1487" s="419" t="str">
        <f t="shared" ca="1" si="17"/>
        <v>0 วัน 0 ชั่วโมง</v>
      </c>
      <c r="Z1487" s="420"/>
      <c r="AA1487" s="211"/>
      <c r="AB1487" s="420"/>
    </row>
    <row r="1488" spans="1:28" ht="22.5" customHeight="1">
      <c r="A1488" s="403" t="s">
        <v>7023</v>
      </c>
      <c r="B1488" s="403"/>
      <c r="C1488" s="404" t="s">
        <v>51</v>
      </c>
      <c r="D1488" s="405">
        <v>45755.702037037037</v>
      </c>
      <c r="E1488" s="406" t="str">
        <f t="shared" si="16"/>
        <v>AME001485</v>
      </c>
      <c r="F1488" s="407" t="s">
        <v>63</v>
      </c>
      <c r="G1488" s="408" t="s">
        <v>7001</v>
      </c>
      <c r="H1488" s="409"/>
      <c r="I1488" s="410"/>
      <c r="J1488" s="411"/>
      <c r="K1488" s="408" t="s">
        <v>7024</v>
      </c>
      <c r="L1488" s="412"/>
      <c r="M1488" s="413"/>
      <c r="N1488" s="414" t="s">
        <v>71</v>
      </c>
      <c r="O1488" s="415" t="s">
        <v>144</v>
      </c>
      <c r="P1488" s="416" t="s">
        <v>2814</v>
      </c>
      <c r="Q1488" s="208"/>
      <c r="R1488" s="272"/>
      <c r="S1488" s="417"/>
      <c r="T1488" s="417"/>
      <c r="U1488" s="415"/>
      <c r="V1488" s="211"/>
      <c r="W1488" s="418">
        <v>45755.702037037037</v>
      </c>
      <c r="X1488" s="419"/>
      <c r="Y1488" s="419" t="str">
        <f t="shared" ca="1" si="17"/>
        <v>0 วัน 0 ชั่วโมง</v>
      </c>
      <c r="Z1488" s="420"/>
      <c r="AA1488" s="211"/>
      <c r="AB1488" s="420"/>
    </row>
    <row r="1489" spans="1:28" ht="22.5" customHeight="1">
      <c r="A1489" s="403" t="s">
        <v>7025</v>
      </c>
      <c r="B1489" s="403"/>
      <c r="C1489" s="404" t="s">
        <v>51</v>
      </c>
      <c r="D1489" s="405">
        <v>45756.486250000002</v>
      </c>
      <c r="E1489" s="406" t="str">
        <f t="shared" si="16"/>
        <v>ห้า001486</v>
      </c>
      <c r="F1489" s="407" t="s">
        <v>1144</v>
      </c>
      <c r="G1489" s="408" t="s">
        <v>7026</v>
      </c>
      <c r="H1489" s="409"/>
      <c r="I1489" s="410"/>
      <c r="J1489" s="411"/>
      <c r="K1489" s="408" t="s">
        <v>1283</v>
      </c>
      <c r="L1489" s="412" t="s">
        <v>7027</v>
      </c>
      <c r="M1489" s="413"/>
      <c r="N1489" s="414" t="s">
        <v>57</v>
      </c>
      <c r="O1489" s="415" t="s">
        <v>144</v>
      </c>
      <c r="P1489" s="416"/>
      <c r="Q1489" s="208"/>
      <c r="R1489" s="272"/>
      <c r="S1489" s="417"/>
      <c r="T1489" s="417"/>
      <c r="U1489" s="415"/>
      <c r="V1489" s="211"/>
      <c r="W1489" s="418">
        <v>45756.486250000002</v>
      </c>
      <c r="X1489" s="419"/>
      <c r="Y1489" s="419" t="str">
        <f t="shared" ca="1" si="17"/>
        <v>0 วัน 0 ชั่วโมง</v>
      </c>
      <c r="Z1489" s="420"/>
      <c r="AA1489" s="211"/>
      <c r="AB1489" s="420"/>
    </row>
    <row r="1490" spans="1:28" ht="22.5" customHeight="1">
      <c r="A1490" s="403" t="s">
        <v>7028</v>
      </c>
      <c r="B1490" s="403"/>
      <c r="C1490" s="404" t="s">
        <v>51</v>
      </c>
      <c r="D1490" s="405">
        <v>45756.565451388888</v>
      </c>
      <c r="E1490" s="406" t="str">
        <f t="shared" si="16"/>
        <v>BMN001487</v>
      </c>
      <c r="F1490" s="407" t="s">
        <v>112</v>
      </c>
      <c r="G1490" s="408" t="s">
        <v>2285</v>
      </c>
      <c r="H1490" s="409"/>
      <c r="I1490" s="410"/>
      <c r="J1490" s="411"/>
      <c r="K1490" s="408" t="s">
        <v>7029</v>
      </c>
      <c r="L1490" s="412"/>
      <c r="M1490" s="413"/>
      <c r="N1490" s="414" t="s">
        <v>57</v>
      </c>
      <c r="O1490" s="415" t="s">
        <v>144</v>
      </c>
      <c r="P1490" s="416"/>
      <c r="Q1490" s="208"/>
      <c r="R1490" s="272"/>
      <c r="S1490" s="417"/>
      <c r="T1490" s="417"/>
      <c r="U1490" s="415"/>
      <c r="V1490" s="211"/>
      <c r="W1490" s="418">
        <v>45756.565451388888</v>
      </c>
      <c r="X1490" s="419"/>
      <c r="Y1490" s="419" t="str">
        <f t="shared" ca="1" si="17"/>
        <v>0 วัน 0 ชั่วโมง</v>
      </c>
      <c r="Z1490" s="420"/>
      <c r="AA1490" s="211"/>
      <c r="AB1490" s="420"/>
    </row>
    <row r="1491" spans="1:28" ht="22.5" customHeight="1">
      <c r="A1491" s="403" t="s">
        <v>7030</v>
      </c>
      <c r="B1491" s="403"/>
      <c r="C1491" s="404" t="s">
        <v>51</v>
      </c>
      <c r="D1491" s="405">
        <v>45757.343136574076</v>
      </c>
      <c r="E1491" s="406" t="str">
        <f t="shared" si="16"/>
        <v>BMN001488</v>
      </c>
      <c r="F1491" s="407" t="s">
        <v>112</v>
      </c>
      <c r="G1491" s="408" t="s">
        <v>2285</v>
      </c>
      <c r="H1491" s="409"/>
      <c r="I1491" s="410"/>
      <c r="J1491" s="411"/>
      <c r="K1491" s="408" t="s">
        <v>7031</v>
      </c>
      <c r="L1491" s="412" t="s">
        <v>7032</v>
      </c>
      <c r="M1491" s="413"/>
      <c r="N1491" s="414" t="s">
        <v>57</v>
      </c>
      <c r="O1491" s="415" t="s">
        <v>144</v>
      </c>
      <c r="P1491" s="416"/>
      <c r="Q1491" s="208"/>
      <c r="R1491" s="272"/>
      <c r="S1491" s="417" t="s">
        <v>7033</v>
      </c>
      <c r="T1491" s="417" t="s">
        <v>4036</v>
      </c>
      <c r="U1491" s="415"/>
      <c r="V1491" s="211" t="s">
        <v>7034</v>
      </c>
      <c r="W1491" s="418">
        <v>45757.343136574076</v>
      </c>
      <c r="X1491" s="419"/>
      <c r="Y1491" s="419" t="str">
        <f t="shared" ca="1" si="17"/>
        <v>0 วัน 0 ชั่วโมง</v>
      </c>
      <c r="Z1491" s="420"/>
      <c r="AA1491" s="211"/>
      <c r="AB1491" s="420"/>
    </row>
    <row r="1492" spans="1:28" ht="22.5" customHeight="1">
      <c r="A1492" s="403" t="s">
        <v>7035</v>
      </c>
      <c r="B1492" s="403"/>
      <c r="C1492" s="404"/>
      <c r="D1492" s="405">
        <v>45756.601203703707</v>
      </c>
      <c r="E1492" s="406" t="str">
        <f t="shared" si="16"/>
        <v>AME001489</v>
      </c>
      <c r="F1492" s="407" t="s">
        <v>857</v>
      </c>
      <c r="G1492" s="408" t="s">
        <v>2361</v>
      </c>
      <c r="H1492" s="409"/>
      <c r="I1492" s="410"/>
      <c r="J1492" s="411"/>
      <c r="K1492" s="408" t="s">
        <v>6528</v>
      </c>
      <c r="L1492" s="412" t="s">
        <v>7036</v>
      </c>
      <c r="M1492" s="413"/>
      <c r="N1492" s="414" t="s">
        <v>57</v>
      </c>
      <c r="O1492" s="415" t="s">
        <v>144</v>
      </c>
      <c r="P1492" s="416"/>
      <c r="Q1492" s="208"/>
      <c r="R1492" s="272"/>
      <c r="S1492" s="417" t="s">
        <v>7037</v>
      </c>
      <c r="T1492" s="417" t="s">
        <v>7038</v>
      </c>
      <c r="U1492" s="415"/>
      <c r="V1492" s="211" t="s">
        <v>7039</v>
      </c>
      <c r="W1492" s="418">
        <v>45757.361620370371</v>
      </c>
      <c r="X1492" s="419"/>
      <c r="Y1492" s="419" t="str">
        <f t="shared" ca="1" si="17"/>
        <v>0.76 วัน 18.25 ชั่วโมง</v>
      </c>
      <c r="Z1492" s="420"/>
      <c r="AA1492" s="211"/>
      <c r="AB1492" s="420"/>
    </row>
    <row r="1493" spans="1:28" ht="22.5" customHeight="1">
      <c r="A1493" s="403" t="s">
        <v>7040</v>
      </c>
      <c r="B1493" s="403"/>
      <c r="C1493" s="404"/>
      <c r="D1493" s="405">
        <v>45757.434490740743</v>
      </c>
      <c r="E1493" s="406" t="str">
        <f t="shared" si="16"/>
        <v>BMN001490</v>
      </c>
      <c r="F1493" s="407" t="s">
        <v>112</v>
      </c>
      <c r="G1493" s="408" t="s">
        <v>4464</v>
      </c>
      <c r="H1493" s="409"/>
      <c r="I1493" s="410"/>
      <c r="J1493" s="411"/>
      <c r="K1493" s="408" t="s">
        <v>7041</v>
      </c>
      <c r="L1493" s="412" t="s">
        <v>7042</v>
      </c>
      <c r="M1493" s="413"/>
      <c r="N1493" s="414" t="s">
        <v>57</v>
      </c>
      <c r="O1493" s="415" t="s">
        <v>144</v>
      </c>
      <c r="P1493" s="416" t="s">
        <v>156</v>
      </c>
      <c r="Q1493" s="208"/>
      <c r="R1493" s="272"/>
      <c r="S1493" s="417" t="s">
        <v>7043</v>
      </c>
      <c r="T1493" s="417" t="s">
        <v>7044</v>
      </c>
      <c r="U1493" s="415"/>
      <c r="V1493" s="211" t="s">
        <v>7045</v>
      </c>
      <c r="W1493" s="418">
        <v>45757.434490740743</v>
      </c>
      <c r="X1493" s="419"/>
      <c r="Y1493" s="419" t="str">
        <f t="shared" ca="1" si="17"/>
        <v>0 วัน 0 ชั่วโมง</v>
      </c>
      <c r="Z1493" s="420"/>
      <c r="AA1493" s="211"/>
      <c r="AB1493" s="420"/>
    </row>
    <row r="1494" spans="1:28" ht="22.5" customHeight="1">
      <c r="A1494" s="403" t="s">
        <v>7046</v>
      </c>
      <c r="B1494" s="403"/>
      <c r="C1494" s="404" t="s">
        <v>51</v>
      </c>
      <c r="D1494" s="405">
        <v>45757.573101851849</v>
      </c>
      <c r="E1494" s="406" t="str">
        <f t="shared" si="16"/>
        <v>LEV001491</v>
      </c>
      <c r="F1494" s="407" t="s">
        <v>963</v>
      </c>
      <c r="G1494" s="408" t="s">
        <v>82</v>
      </c>
      <c r="H1494" s="409"/>
      <c r="I1494" s="410"/>
      <c r="J1494" s="411"/>
      <c r="K1494" s="408" t="s">
        <v>7047</v>
      </c>
      <c r="L1494" s="412" t="s">
        <v>7048</v>
      </c>
      <c r="M1494" s="413"/>
      <c r="N1494" s="414" t="s">
        <v>57</v>
      </c>
      <c r="O1494" s="415" t="s">
        <v>144</v>
      </c>
      <c r="P1494" s="416" t="s">
        <v>211</v>
      </c>
      <c r="Q1494" s="208"/>
      <c r="R1494" s="272"/>
      <c r="S1494" s="417" t="s">
        <v>7049</v>
      </c>
      <c r="T1494" s="417" t="s">
        <v>3026</v>
      </c>
      <c r="U1494" s="415"/>
      <c r="V1494" s="211" t="s">
        <v>7050</v>
      </c>
      <c r="W1494" s="418">
        <v>45757.573101851849</v>
      </c>
      <c r="X1494" s="419"/>
      <c r="Y1494" s="419" t="str">
        <f t="shared" ca="1" si="17"/>
        <v>0 วัน 0 ชั่วโมง</v>
      </c>
      <c r="Z1494" s="420"/>
      <c r="AA1494" s="211"/>
      <c r="AB1494" s="420"/>
    </row>
    <row r="1495" spans="1:28" ht="22.5" customHeight="1">
      <c r="A1495" s="403" t="s">
        <v>7051</v>
      </c>
      <c r="B1495" s="403"/>
      <c r="C1495" s="404" t="s">
        <v>51</v>
      </c>
      <c r="D1495" s="405">
        <v>45757.582835648151</v>
      </c>
      <c r="E1495" s="406" t="str">
        <f t="shared" si="16"/>
        <v>RIC001492</v>
      </c>
      <c r="F1495" s="407" t="s">
        <v>1009</v>
      </c>
      <c r="G1495" s="408" t="s">
        <v>7052</v>
      </c>
      <c r="H1495" s="409"/>
      <c r="I1495" s="410"/>
      <c r="J1495" s="411"/>
      <c r="K1495" s="408" t="s">
        <v>7053</v>
      </c>
      <c r="L1495" s="412" t="s">
        <v>7054</v>
      </c>
      <c r="M1495" s="413"/>
      <c r="N1495" s="414" t="s">
        <v>57</v>
      </c>
      <c r="O1495" s="415" t="s">
        <v>466</v>
      </c>
      <c r="P1495" s="416"/>
      <c r="Q1495" s="208"/>
      <c r="R1495" s="272"/>
      <c r="S1495" s="417" t="s">
        <v>7055</v>
      </c>
      <c r="T1495" s="417" t="s">
        <v>466</v>
      </c>
      <c r="U1495" s="415"/>
      <c r="V1495" s="211"/>
      <c r="W1495" s="418">
        <v>45757.582835648151</v>
      </c>
      <c r="X1495" s="419"/>
      <c r="Y1495" s="419" t="str">
        <f t="shared" ca="1" si="17"/>
        <v>0 วัน 0 ชั่วโมง</v>
      </c>
      <c r="Z1495" s="420"/>
      <c r="AA1495" s="211"/>
      <c r="AB1495" s="420"/>
    </row>
    <row r="1496" spans="1:28" ht="22.5" customHeight="1">
      <c r="A1496" s="403" t="s">
        <v>7056</v>
      </c>
      <c r="B1496" s="403"/>
      <c r="C1496" s="404" t="s">
        <v>51</v>
      </c>
      <c r="D1496" s="405">
        <v>45757.584166666667</v>
      </c>
      <c r="E1496" s="406" t="str">
        <f t="shared" si="16"/>
        <v>RIC001493</v>
      </c>
      <c r="F1496" s="407" t="s">
        <v>284</v>
      </c>
      <c r="G1496" s="408" t="s">
        <v>7057</v>
      </c>
      <c r="H1496" s="409"/>
      <c r="I1496" s="410"/>
      <c r="J1496" s="411"/>
      <c r="K1496" s="408" t="s">
        <v>7058</v>
      </c>
      <c r="L1496" s="412" t="s">
        <v>7059</v>
      </c>
      <c r="M1496" s="413"/>
      <c r="N1496" s="414" t="s">
        <v>57</v>
      </c>
      <c r="O1496" s="415" t="s">
        <v>144</v>
      </c>
      <c r="P1496" s="416"/>
      <c r="Q1496" s="208"/>
      <c r="R1496" s="272"/>
      <c r="S1496" s="417" t="s">
        <v>7060</v>
      </c>
      <c r="T1496" s="417" t="s">
        <v>3026</v>
      </c>
      <c r="U1496" s="415"/>
      <c r="V1496" s="211" t="s">
        <v>7061</v>
      </c>
      <c r="W1496" s="418">
        <v>45757.584166666667</v>
      </c>
      <c r="X1496" s="419"/>
      <c r="Y1496" s="419" t="str">
        <f t="shared" ca="1" si="17"/>
        <v>0 วัน 0 ชั่วโมง</v>
      </c>
      <c r="Z1496" s="420"/>
      <c r="AA1496" s="211"/>
      <c r="AB1496" s="420"/>
    </row>
    <row r="1497" spans="1:28" ht="22.5" customHeight="1">
      <c r="A1497" s="403" t="s">
        <v>7062</v>
      </c>
      <c r="B1497" s="403"/>
      <c r="C1497" s="404" t="s">
        <v>51</v>
      </c>
      <c r="D1497" s="405">
        <v>45757.648055555554</v>
      </c>
      <c r="E1497" s="406" t="str">
        <f t="shared" si="16"/>
        <v>TRU001494</v>
      </c>
      <c r="F1497" s="407" t="b">
        <v>1</v>
      </c>
      <c r="G1497" s="408" t="s">
        <v>2993</v>
      </c>
      <c r="H1497" s="409"/>
      <c r="I1497" s="410"/>
      <c r="J1497" s="411"/>
      <c r="K1497" s="408" t="s">
        <v>7063</v>
      </c>
      <c r="L1497" s="412" t="s">
        <v>7064</v>
      </c>
      <c r="M1497" s="413"/>
      <c r="N1497" s="414" t="s">
        <v>71</v>
      </c>
      <c r="O1497" s="415" t="s">
        <v>144</v>
      </c>
      <c r="P1497" s="416" t="s">
        <v>2814</v>
      </c>
      <c r="Q1497" s="208"/>
      <c r="R1497" s="272"/>
      <c r="S1497" s="417"/>
      <c r="T1497" s="417"/>
      <c r="U1497" s="415"/>
      <c r="V1497" s="211"/>
      <c r="W1497" s="418">
        <v>45757.648055555554</v>
      </c>
      <c r="X1497" s="419"/>
      <c r="Y1497" s="419" t="str">
        <f t="shared" ca="1" si="17"/>
        <v>0 วัน 0 ชั่วโมง</v>
      </c>
      <c r="Z1497" s="420"/>
      <c r="AA1497" s="211"/>
      <c r="AB1497" s="420"/>
    </row>
    <row r="1498" spans="1:28" ht="22.5" customHeight="1">
      <c r="A1498" s="403" t="s">
        <v>7065</v>
      </c>
      <c r="B1498" s="403"/>
      <c r="C1498" s="404"/>
      <c r="D1498" s="405">
        <v>45764.34238425926</v>
      </c>
      <c r="E1498" s="406" t="str">
        <f t="shared" si="16"/>
        <v>RIC001495</v>
      </c>
      <c r="F1498" s="407" t="s">
        <v>284</v>
      </c>
      <c r="G1498" s="408" t="s">
        <v>7066</v>
      </c>
      <c r="H1498" s="409"/>
      <c r="I1498" s="410"/>
      <c r="J1498" s="411"/>
      <c r="K1498" s="408" t="s">
        <v>7067</v>
      </c>
      <c r="L1498" s="412" t="s">
        <v>7068</v>
      </c>
      <c r="M1498" s="413"/>
      <c r="N1498" s="414" t="s">
        <v>57</v>
      </c>
      <c r="O1498" s="415" t="s">
        <v>144</v>
      </c>
      <c r="P1498" s="416" t="s">
        <v>156</v>
      </c>
      <c r="Q1498" s="208"/>
      <c r="R1498" s="272"/>
      <c r="S1498" s="417" t="s">
        <v>7069</v>
      </c>
      <c r="T1498" s="417" t="s">
        <v>3026</v>
      </c>
      <c r="U1498" s="415"/>
      <c r="V1498" s="211" t="s">
        <v>7070</v>
      </c>
      <c r="W1498" s="418">
        <v>45764.34238425926</v>
      </c>
      <c r="X1498" s="419"/>
      <c r="Y1498" s="419" t="str">
        <f t="shared" ca="1" si="17"/>
        <v>0 วัน 0 ชั่วโมง</v>
      </c>
      <c r="Z1498" s="420"/>
      <c r="AA1498" s="211"/>
      <c r="AB1498" s="420"/>
    </row>
    <row r="1499" spans="1:28" ht="22.5" customHeight="1">
      <c r="A1499" s="403" t="s">
        <v>7071</v>
      </c>
      <c r="B1499" s="403"/>
      <c r="C1499" s="404" t="s">
        <v>51</v>
      </c>
      <c r="D1499" s="405">
        <v>45764.343877314815</v>
      </c>
      <c r="E1499" s="406" t="str">
        <f t="shared" si="16"/>
        <v>RIC001496</v>
      </c>
      <c r="F1499" s="407" t="s">
        <v>284</v>
      </c>
      <c r="G1499" s="408" t="s">
        <v>7072</v>
      </c>
      <c r="H1499" s="409"/>
      <c r="I1499" s="410"/>
      <c r="J1499" s="411"/>
      <c r="K1499" s="408" t="s">
        <v>7073</v>
      </c>
      <c r="L1499" s="412" t="s">
        <v>7074</v>
      </c>
      <c r="M1499" s="413"/>
      <c r="N1499" s="414" t="s">
        <v>57</v>
      </c>
      <c r="O1499" s="415" t="s">
        <v>144</v>
      </c>
      <c r="P1499" s="416"/>
      <c r="Q1499" s="208"/>
      <c r="R1499" s="272"/>
      <c r="S1499" s="417" t="s">
        <v>68</v>
      </c>
      <c r="T1499" s="417"/>
      <c r="U1499" s="415"/>
      <c r="V1499" s="211"/>
      <c r="W1499" s="418">
        <v>45764.343877314815</v>
      </c>
      <c r="X1499" s="419"/>
      <c r="Y1499" s="419" t="str">
        <f t="shared" ca="1" si="17"/>
        <v>0 วัน 0 ชั่วโมง</v>
      </c>
      <c r="Z1499" s="420"/>
      <c r="AA1499" s="211"/>
      <c r="AB1499" s="420"/>
    </row>
    <row r="1500" spans="1:28" ht="22.5" customHeight="1">
      <c r="A1500" s="403" t="s">
        <v>7075</v>
      </c>
      <c r="B1500" s="403"/>
      <c r="C1500" s="404" t="s">
        <v>51</v>
      </c>
      <c r="D1500" s="405">
        <v>45764.357731481483</v>
      </c>
      <c r="E1500" s="406" t="str">
        <f t="shared" si="16"/>
        <v>DIO001497</v>
      </c>
      <c r="F1500" s="407" t="s">
        <v>904</v>
      </c>
      <c r="G1500" s="408" t="s">
        <v>1518</v>
      </c>
      <c r="H1500" s="409"/>
      <c r="I1500" s="410"/>
      <c r="J1500" s="411"/>
      <c r="K1500" s="408" t="s">
        <v>7076</v>
      </c>
      <c r="L1500" s="412"/>
      <c r="M1500" s="413"/>
      <c r="N1500" s="414" t="s">
        <v>5140</v>
      </c>
      <c r="O1500" s="415" t="s">
        <v>144</v>
      </c>
      <c r="P1500" s="416"/>
      <c r="Q1500" s="208"/>
      <c r="R1500" s="272"/>
      <c r="S1500" s="417" t="s">
        <v>196</v>
      </c>
      <c r="T1500" s="417"/>
      <c r="U1500" s="415"/>
      <c r="V1500" s="211"/>
      <c r="W1500" s="418">
        <v>45764.357731481483</v>
      </c>
      <c r="X1500" s="419"/>
      <c r="Y1500" s="419" t="str">
        <f t="shared" ca="1" si="17"/>
        <v>0 วัน 0 ชั่วโมง</v>
      </c>
      <c r="Z1500" s="420"/>
      <c r="AA1500" s="211"/>
      <c r="AB1500" s="420"/>
    </row>
    <row r="1501" spans="1:28" ht="22.5" customHeight="1">
      <c r="A1501" s="403" t="s">
        <v>7077</v>
      </c>
      <c r="B1501" s="403"/>
      <c r="C1501" s="404" t="s">
        <v>51</v>
      </c>
      <c r="D1501" s="405">
        <v>45764.362083333333</v>
      </c>
      <c r="E1501" s="406" t="str">
        <f t="shared" si="16"/>
        <v>TRU001498</v>
      </c>
      <c r="F1501" s="407" t="b">
        <v>1</v>
      </c>
      <c r="G1501" s="408" t="s">
        <v>7078</v>
      </c>
      <c r="H1501" s="409"/>
      <c r="I1501" s="410"/>
      <c r="J1501" s="411"/>
      <c r="K1501" s="408" t="s">
        <v>7079</v>
      </c>
      <c r="L1501" s="412" t="s">
        <v>7080</v>
      </c>
      <c r="M1501" s="413"/>
      <c r="N1501" s="414" t="s">
        <v>57</v>
      </c>
      <c r="O1501" s="415" t="s">
        <v>144</v>
      </c>
      <c r="P1501" s="416" t="s">
        <v>7081</v>
      </c>
      <c r="Q1501" s="208"/>
      <c r="R1501" s="272"/>
      <c r="S1501" s="417" t="s">
        <v>7082</v>
      </c>
      <c r="T1501" s="417" t="s">
        <v>3026</v>
      </c>
      <c r="U1501" s="415"/>
      <c r="V1501" s="211" t="s">
        <v>7083</v>
      </c>
      <c r="W1501" s="418">
        <v>45764.362083333333</v>
      </c>
      <c r="X1501" s="419"/>
      <c r="Y1501" s="419" t="str">
        <f t="shared" ca="1" si="17"/>
        <v>0 วัน 0 ชั่วโมง</v>
      </c>
      <c r="Z1501" s="420"/>
      <c r="AA1501" s="211"/>
      <c r="AB1501" s="420"/>
    </row>
    <row r="1502" spans="1:28" ht="22.5" customHeight="1">
      <c r="A1502" s="403" t="s">
        <v>7084</v>
      </c>
      <c r="B1502" s="403"/>
      <c r="C1502" s="404"/>
      <c r="D1502" s="405">
        <v>45764.364374999997</v>
      </c>
      <c r="E1502" s="406" t="str">
        <f t="shared" si="16"/>
        <v>TRU001499</v>
      </c>
      <c r="F1502" s="407" t="b">
        <v>1</v>
      </c>
      <c r="G1502" s="408" t="s">
        <v>447</v>
      </c>
      <c r="H1502" s="409"/>
      <c r="I1502" s="410"/>
      <c r="J1502" s="411"/>
      <c r="K1502" s="408" t="s">
        <v>744</v>
      </c>
      <c r="L1502" s="412" t="s">
        <v>7085</v>
      </c>
      <c r="M1502" s="413"/>
      <c r="N1502" s="414" t="s">
        <v>57</v>
      </c>
      <c r="O1502" s="415" t="s">
        <v>144</v>
      </c>
      <c r="P1502" s="416"/>
      <c r="Q1502" s="208"/>
      <c r="R1502" s="272"/>
      <c r="S1502" s="417"/>
      <c r="T1502" s="417"/>
      <c r="U1502" s="415"/>
      <c r="V1502" s="211"/>
      <c r="W1502" s="418">
        <v>45764.364374999997</v>
      </c>
      <c r="X1502" s="419"/>
      <c r="Y1502" s="419" t="str">
        <f t="shared" ca="1" si="17"/>
        <v>0 วัน 0 ชั่วโมง</v>
      </c>
      <c r="Z1502" s="420"/>
      <c r="AA1502" s="211"/>
      <c r="AB1502" s="420"/>
    </row>
    <row r="1503" spans="1:28" ht="22.5" customHeight="1">
      <c r="A1503" s="403" t="s">
        <v>7086</v>
      </c>
      <c r="B1503" s="403"/>
      <c r="C1503" s="404" t="s">
        <v>51</v>
      </c>
      <c r="D1503" s="405">
        <v>45764.366898148146</v>
      </c>
      <c r="E1503" s="406" t="str">
        <f t="shared" si="16"/>
        <v>TRU001500</v>
      </c>
      <c r="F1503" s="407" t="b">
        <v>1</v>
      </c>
      <c r="G1503" s="408" t="s">
        <v>7087</v>
      </c>
      <c r="H1503" s="409"/>
      <c r="I1503" s="410"/>
      <c r="J1503" s="411"/>
      <c r="K1503" s="408" t="s">
        <v>7088</v>
      </c>
      <c r="L1503" s="412"/>
      <c r="M1503" s="413"/>
      <c r="N1503" s="414" t="s">
        <v>4406</v>
      </c>
      <c r="O1503" s="415" t="s">
        <v>144</v>
      </c>
      <c r="P1503" s="416"/>
      <c r="Q1503" s="208"/>
      <c r="R1503" s="272"/>
      <c r="S1503" s="417"/>
      <c r="T1503" s="417"/>
      <c r="U1503" s="415"/>
      <c r="V1503" s="211"/>
      <c r="W1503" s="418">
        <v>45764.366898148146</v>
      </c>
      <c r="X1503" s="419"/>
      <c r="Y1503" s="419" t="str">
        <f t="shared" ca="1" si="17"/>
        <v>0 วัน 0 ชั่วโมง</v>
      </c>
      <c r="Z1503" s="420"/>
      <c r="AA1503" s="211"/>
      <c r="AB1503" s="420"/>
    </row>
    <row r="1504" spans="1:28" ht="22.5" customHeight="1">
      <c r="A1504" s="403" t="s">
        <v>7089</v>
      </c>
      <c r="B1504" s="403"/>
      <c r="C1504" s="404" t="s">
        <v>51</v>
      </c>
      <c r="D1504" s="405">
        <v>45764.368171296293</v>
      </c>
      <c r="E1504" s="406" t="str">
        <f t="shared" si="16"/>
        <v>PUM001501</v>
      </c>
      <c r="F1504" s="407" t="s">
        <v>1006</v>
      </c>
      <c r="G1504" s="408" t="s">
        <v>82</v>
      </c>
      <c r="H1504" s="409"/>
      <c r="I1504" s="410"/>
      <c r="J1504" s="411"/>
      <c r="K1504" s="408" t="s">
        <v>7090</v>
      </c>
      <c r="L1504" s="412"/>
      <c r="M1504" s="413"/>
      <c r="N1504" s="414" t="s">
        <v>4756</v>
      </c>
      <c r="O1504" s="415" t="s">
        <v>144</v>
      </c>
      <c r="P1504" s="416"/>
      <c r="Q1504" s="208"/>
      <c r="R1504" s="272"/>
      <c r="S1504" s="417"/>
      <c r="T1504" s="417"/>
      <c r="U1504" s="415"/>
      <c r="V1504" s="211"/>
      <c r="W1504" s="418">
        <v>45764.368171296293</v>
      </c>
      <c r="X1504" s="419"/>
      <c r="Y1504" s="419" t="str">
        <f t="shared" ca="1" si="17"/>
        <v>0 วัน 0 ชั่วโมง</v>
      </c>
      <c r="Z1504" s="420"/>
      <c r="AA1504" s="211"/>
      <c r="AB1504" s="420"/>
    </row>
    <row r="1505" spans="1:28" ht="22.5" customHeight="1">
      <c r="A1505" s="403" t="s">
        <v>7091</v>
      </c>
      <c r="B1505" s="403"/>
      <c r="C1505" s="404" t="s">
        <v>51</v>
      </c>
      <c r="D1505" s="405">
        <v>45764.372858796298</v>
      </c>
      <c r="E1505" s="406" t="str">
        <f t="shared" si="16"/>
        <v>AME001502</v>
      </c>
      <c r="F1505" s="407" t="s">
        <v>63</v>
      </c>
      <c r="G1505" s="408" t="s">
        <v>3909</v>
      </c>
      <c r="H1505" s="409"/>
      <c r="I1505" s="410"/>
      <c r="J1505" s="411"/>
      <c r="K1505" s="408" t="s">
        <v>7092</v>
      </c>
      <c r="L1505" s="412"/>
      <c r="M1505" s="413"/>
      <c r="N1505" s="414" t="s">
        <v>71</v>
      </c>
      <c r="O1505" s="415" t="s">
        <v>144</v>
      </c>
      <c r="P1505" s="416" t="s">
        <v>2814</v>
      </c>
      <c r="Q1505" s="208"/>
      <c r="R1505" s="272"/>
      <c r="S1505" s="417"/>
      <c r="T1505" s="417"/>
      <c r="U1505" s="415"/>
      <c r="V1505" s="211"/>
      <c r="W1505" s="418">
        <v>45764.372858796298</v>
      </c>
      <c r="X1505" s="419"/>
      <c r="Y1505" s="419" t="str">
        <f t="shared" ca="1" si="17"/>
        <v>0 วัน 0 ชั่วโมง</v>
      </c>
      <c r="Z1505" s="420"/>
      <c r="AA1505" s="211"/>
      <c r="AB1505" s="420"/>
    </row>
    <row r="1506" spans="1:28" ht="22.5" customHeight="1">
      <c r="A1506" s="403" t="s">
        <v>7093</v>
      </c>
      <c r="B1506" s="403"/>
      <c r="C1506" s="404" t="s">
        <v>51</v>
      </c>
      <c r="D1506" s="405">
        <v>45764.374212962961</v>
      </c>
      <c r="E1506" s="406" t="str">
        <f t="shared" si="16"/>
        <v>EVE001503</v>
      </c>
      <c r="F1506" s="407" t="s">
        <v>299</v>
      </c>
      <c r="G1506" s="408" t="s">
        <v>516</v>
      </c>
      <c r="H1506" s="409"/>
      <c r="I1506" s="410"/>
      <c r="J1506" s="411"/>
      <c r="K1506" s="408" t="s">
        <v>1272</v>
      </c>
      <c r="L1506" s="412"/>
      <c r="M1506" s="413"/>
      <c r="N1506" s="414" t="s">
        <v>67</v>
      </c>
      <c r="O1506" s="415" t="s">
        <v>144</v>
      </c>
      <c r="P1506" s="416"/>
      <c r="Q1506" s="208"/>
      <c r="R1506" s="272"/>
      <c r="S1506" s="417"/>
      <c r="T1506" s="417"/>
      <c r="U1506" s="415"/>
      <c r="V1506" s="211"/>
      <c r="W1506" s="418">
        <v>45764.374212962961</v>
      </c>
      <c r="X1506" s="419"/>
      <c r="Y1506" s="419" t="str">
        <f t="shared" ca="1" si="17"/>
        <v>0 วัน 0 ชั่วโมง</v>
      </c>
      <c r="Z1506" s="420"/>
      <c r="AA1506" s="211"/>
      <c r="AB1506" s="420"/>
    </row>
    <row r="1507" spans="1:28" ht="22.5" customHeight="1">
      <c r="A1507" s="403" t="s">
        <v>7094</v>
      </c>
      <c r="B1507" s="403"/>
      <c r="C1507" s="404" t="s">
        <v>51</v>
      </c>
      <c r="D1507" s="405">
        <v>45764.375486111108</v>
      </c>
      <c r="E1507" s="406" t="str">
        <f t="shared" si="16"/>
        <v>EVE001504</v>
      </c>
      <c r="F1507" s="407" t="s">
        <v>299</v>
      </c>
      <c r="G1507" s="408" t="s">
        <v>7095</v>
      </c>
      <c r="H1507" s="409"/>
      <c r="I1507" s="410"/>
      <c r="J1507" s="411"/>
      <c r="K1507" s="408" t="s">
        <v>637</v>
      </c>
      <c r="L1507" s="412"/>
      <c r="M1507" s="413"/>
      <c r="N1507" s="414" t="s">
        <v>67</v>
      </c>
      <c r="O1507" s="415" t="s">
        <v>144</v>
      </c>
      <c r="P1507" s="416" t="s">
        <v>4531</v>
      </c>
      <c r="Q1507" s="208"/>
      <c r="R1507" s="272"/>
      <c r="S1507" s="417" t="s">
        <v>7096</v>
      </c>
      <c r="T1507" s="417" t="s">
        <v>1233</v>
      </c>
      <c r="U1507" s="415"/>
      <c r="V1507" s="211"/>
      <c r="W1507" s="418">
        <v>45764.375486111108</v>
      </c>
      <c r="X1507" s="419"/>
      <c r="Y1507" s="419" t="str">
        <f t="shared" ca="1" si="17"/>
        <v>0 วัน 0 ชั่วโมง</v>
      </c>
      <c r="Z1507" s="420"/>
      <c r="AA1507" s="211"/>
      <c r="AB1507" s="420"/>
    </row>
    <row r="1508" spans="1:28" ht="22.5" customHeight="1">
      <c r="A1508" s="403" t="s">
        <v>7097</v>
      </c>
      <c r="B1508" s="403"/>
      <c r="C1508" s="404" t="s">
        <v>51</v>
      </c>
      <c r="D1508" s="405">
        <v>45764.378819444442</v>
      </c>
      <c r="E1508" s="406" t="str">
        <f t="shared" si="16"/>
        <v>TRU001505</v>
      </c>
      <c r="F1508" s="407" t="b">
        <v>1</v>
      </c>
      <c r="G1508" s="408" t="s">
        <v>7098</v>
      </c>
      <c r="H1508" s="409"/>
      <c r="I1508" s="410"/>
      <c r="J1508" s="411"/>
      <c r="K1508" s="408" t="s">
        <v>7099</v>
      </c>
      <c r="L1508" s="412"/>
      <c r="M1508" s="413"/>
      <c r="N1508" s="414" t="s">
        <v>71</v>
      </c>
      <c r="O1508" s="415" t="s">
        <v>144</v>
      </c>
      <c r="P1508" s="416" t="s">
        <v>2814</v>
      </c>
      <c r="Q1508" s="208"/>
      <c r="R1508" s="272"/>
      <c r="S1508" s="417" t="s">
        <v>1233</v>
      </c>
      <c r="T1508" s="425" t="s">
        <v>2736</v>
      </c>
      <c r="U1508" s="415"/>
      <c r="V1508" s="211"/>
      <c r="W1508" s="418">
        <v>45764.378819444442</v>
      </c>
      <c r="X1508" s="419"/>
      <c r="Y1508" s="419" t="str">
        <f t="shared" ca="1" si="17"/>
        <v>0 วัน 0 ชั่วโมง</v>
      </c>
      <c r="Z1508" s="420"/>
      <c r="AA1508" s="211"/>
      <c r="AB1508" s="420"/>
    </row>
    <row r="1509" spans="1:28" ht="22.5" customHeight="1">
      <c r="A1509" s="403" t="s">
        <v>7100</v>
      </c>
      <c r="B1509" s="403"/>
      <c r="C1509" s="404" t="s">
        <v>51</v>
      </c>
      <c r="D1509" s="405">
        <v>45764.474699074075</v>
      </c>
      <c r="E1509" s="406" t="str">
        <f t="shared" si="16"/>
        <v>DIO001506</v>
      </c>
      <c r="F1509" s="407" t="s">
        <v>904</v>
      </c>
      <c r="G1509" s="408" t="s">
        <v>1038</v>
      </c>
      <c r="H1509" s="409"/>
      <c r="I1509" s="410"/>
      <c r="J1509" s="411"/>
      <c r="K1509" s="408" t="s">
        <v>7101</v>
      </c>
      <c r="L1509" s="412" t="s">
        <v>7102</v>
      </c>
      <c r="M1509" s="413"/>
      <c r="N1509" s="414" t="s">
        <v>57</v>
      </c>
      <c r="O1509" s="415" t="s">
        <v>144</v>
      </c>
      <c r="P1509" s="416"/>
      <c r="Q1509" s="208"/>
      <c r="R1509" s="272"/>
      <c r="S1509" s="417" t="s">
        <v>7103</v>
      </c>
      <c r="T1509" s="417" t="s">
        <v>7104</v>
      </c>
      <c r="U1509" s="415"/>
      <c r="V1509" s="211"/>
      <c r="W1509" s="418">
        <v>45764.474699074075</v>
      </c>
      <c r="X1509" s="419"/>
      <c r="Y1509" s="419" t="str">
        <f t="shared" ca="1" si="17"/>
        <v>0 วัน 0 ชั่วโมง</v>
      </c>
      <c r="Z1509" s="420"/>
      <c r="AA1509" s="211" t="s">
        <v>7105</v>
      </c>
      <c r="AB1509" s="420"/>
    </row>
    <row r="1510" spans="1:28" ht="22.5" customHeight="1">
      <c r="A1510" s="403" t="s">
        <v>7106</v>
      </c>
      <c r="B1510" s="403"/>
      <c r="C1510" s="404" t="s">
        <v>51</v>
      </c>
      <c r="D1510" s="405">
        <v>45764.646412037036</v>
      </c>
      <c r="E1510" s="406" t="str">
        <f t="shared" si="16"/>
        <v>TRU001507</v>
      </c>
      <c r="F1510" s="407" t="b">
        <v>1</v>
      </c>
      <c r="G1510" s="426" t="s">
        <v>2736</v>
      </c>
      <c r="H1510" s="409"/>
      <c r="I1510" s="410"/>
      <c r="J1510" s="411"/>
      <c r="K1510" s="408" t="s">
        <v>75</v>
      </c>
      <c r="L1510" s="412"/>
      <c r="M1510" s="413"/>
      <c r="N1510" s="414" t="s">
        <v>465</v>
      </c>
      <c r="O1510" s="415" t="s">
        <v>466</v>
      </c>
      <c r="P1510" s="416"/>
      <c r="Q1510" s="208"/>
      <c r="R1510" s="272"/>
      <c r="S1510" s="417" t="s">
        <v>7107</v>
      </c>
      <c r="T1510" s="417" t="s">
        <v>7107</v>
      </c>
      <c r="U1510" s="415"/>
      <c r="V1510" s="211"/>
      <c r="W1510" s="418">
        <v>45764.646412037036</v>
      </c>
      <c r="X1510" s="419"/>
      <c r="Y1510" s="419" t="str">
        <f t="shared" ca="1" si="17"/>
        <v>0 วัน 0 ชั่วโมง</v>
      </c>
      <c r="Z1510" s="420"/>
      <c r="AA1510" s="211"/>
      <c r="AB1510" s="420"/>
    </row>
    <row r="1511" spans="1:28" ht="22.5" customHeight="1">
      <c r="A1511" s="403" t="s">
        <v>7108</v>
      </c>
      <c r="B1511" s="403"/>
      <c r="C1511" s="404" t="s">
        <v>51</v>
      </c>
      <c r="D1511" s="405">
        <v>45764.668043981481</v>
      </c>
      <c r="E1511" s="406" t="str">
        <f t="shared" si="16"/>
        <v>RIC001508</v>
      </c>
      <c r="F1511" s="407" t="s">
        <v>284</v>
      </c>
      <c r="G1511" s="408" t="s">
        <v>4501</v>
      </c>
      <c r="H1511" s="409"/>
      <c r="I1511" s="410"/>
      <c r="J1511" s="411"/>
      <c r="K1511" s="408" t="s">
        <v>1283</v>
      </c>
      <c r="L1511" s="412" t="s">
        <v>7109</v>
      </c>
      <c r="M1511" s="413"/>
      <c r="N1511" s="414" t="s">
        <v>57</v>
      </c>
      <c r="O1511" s="415" t="s">
        <v>144</v>
      </c>
      <c r="P1511" s="416"/>
      <c r="Q1511" s="208"/>
      <c r="R1511" s="272"/>
      <c r="S1511" s="417" t="s">
        <v>7110</v>
      </c>
      <c r="T1511" s="417" t="s">
        <v>2625</v>
      </c>
      <c r="U1511" s="415"/>
      <c r="V1511" s="211" t="s">
        <v>7111</v>
      </c>
      <c r="W1511" s="418">
        <v>45764.668043981481</v>
      </c>
      <c r="X1511" s="419"/>
      <c r="Y1511" s="419" t="str">
        <f t="shared" ca="1" si="17"/>
        <v>0 วัน 0 ชั่วโมง</v>
      </c>
      <c r="Z1511" s="420"/>
      <c r="AA1511" s="211"/>
      <c r="AB1511" s="420"/>
    </row>
    <row r="1512" spans="1:28" ht="22.5" customHeight="1">
      <c r="A1512" s="403" t="s">
        <v>7112</v>
      </c>
      <c r="B1512" s="403"/>
      <c r="C1512" s="404" t="s">
        <v>51</v>
      </c>
      <c r="D1512" s="405">
        <v>45765.335069444445</v>
      </c>
      <c r="E1512" s="406" t="str">
        <f t="shared" si="16"/>
        <v>BKY001509</v>
      </c>
      <c r="F1512" s="407" t="s">
        <v>736</v>
      </c>
      <c r="G1512" s="426" t="s">
        <v>2736</v>
      </c>
      <c r="H1512" s="409"/>
      <c r="I1512" s="410"/>
      <c r="J1512" s="411"/>
      <c r="K1512" s="408" t="s">
        <v>6168</v>
      </c>
      <c r="L1512" s="412" t="s">
        <v>7113</v>
      </c>
      <c r="M1512" s="413"/>
      <c r="N1512" s="414" t="s">
        <v>57</v>
      </c>
      <c r="O1512" s="415" t="s">
        <v>144</v>
      </c>
      <c r="P1512" s="416"/>
      <c r="Q1512" s="208"/>
      <c r="R1512" s="272"/>
      <c r="S1512" s="417" t="s">
        <v>7114</v>
      </c>
      <c r="T1512" s="417" t="s">
        <v>144</v>
      </c>
      <c r="U1512" s="415"/>
      <c r="V1512" s="211" t="s">
        <v>7115</v>
      </c>
      <c r="W1512" s="418">
        <v>45765.335069444445</v>
      </c>
      <c r="X1512" s="419"/>
      <c r="Y1512" s="419" t="str">
        <f t="shared" ca="1" si="17"/>
        <v>0 วัน 0 ชั่วโมง</v>
      </c>
      <c r="Z1512" s="420"/>
      <c r="AA1512" s="211" t="s">
        <v>7116</v>
      </c>
      <c r="AB1512" s="420"/>
    </row>
    <row r="1513" spans="1:28" ht="22.5" customHeight="1">
      <c r="A1513" s="403" t="s">
        <v>7117</v>
      </c>
      <c r="B1513" s="403"/>
      <c r="C1513" s="404" t="s">
        <v>51</v>
      </c>
      <c r="D1513" s="405">
        <v>45765.342106481483</v>
      </c>
      <c r="E1513" s="406" t="str">
        <f t="shared" si="16"/>
        <v>TRU001510</v>
      </c>
      <c r="F1513" s="407" t="b">
        <v>1</v>
      </c>
      <c r="G1513" s="408" t="s">
        <v>2993</v>
      </c>
      <c r="H1513" s="409"/>
      <c r="I1513" s="410"/>
      <c r="J1513" s="411"/>
      <c r="K1513" s="408" t="s">
        <v>7118</v>
      </c>
      <c r="L1513" s="412" t="s">
        <v>7119</v>
      </c>
      <c r="M1513" s="413"/>
      <c r="N1513" s="414" t="s">
        <v>71</v>
      </c>
      <c r="O1513" s="415" t="s">
        <v>144</v>
      </c>
      <c r="P1513" s="416"/>
      <c r="Q1513" s="208"/>
      <c r="R1513" s="272"/>
      <c r="S1513" s="417"/>
      <c r="T1513" s="417"/>
      <c r="U1513" s="415"/>
      <c r="V1513" s="211"/>
      <c r="W1513" s="418">
        <v>45765.342106481483</v>
      </c>
      <c r="X1513" s="419"/>
      <c r="Y1513" s="419" t="str">
        <f t="shared" ca="1" si="17"/>
        <v>0 วัน 0 ชั่วโมง</v>
      </c>
      <c r="Z1513" s="420"/>
      <c r="AA1513" s="211"/>
      <c r="AB1513" s="420"/>
    </row>
    <row r="1514" spans="1:28" ht="22.5" customHeight="1">
      <c r="A1514" s="403" t="s">
        <v>7120</v>
      </c>
      <c r="B1514" s="403"/>
      <c r="C1514" s="404" t="s">
        <v>61</v>
      </c>
      <c r="D1514" s="405">
        <v>45765.360682870371</v>
      </c>
      <c r="E1514" s="406" t="str">
        <f t="shared" si="16"/>
        <v>TRU001511</v>
      </c>
      <c r="F1514" s="407" t="b">
        <v>1</v>
      </c>
      <c r="G1514" s="408" t="s">
        <v>7121</v>
      </c>
      <c r="H1514" s="409"/>
      <c r="I1514" s="410"/>
      <c r="J1514" s="411"/>
      <c r="K1514" s="408" t="s">
        <v>7122</v>
      </c>
      <c r="L1514" s="412"/>
      <c r="M1514" s="413"/>
      <c r="N1514" s="414" t="s">
        <v>71</v>
      </c>
      <c r="O1514" s="415" t="s">
        <v>144</v>
      </c>
      <c r="P1514" s="416" t="s">
        <v>2814</v>
      </c>
      <c r="Q1514" s="208"/>
      <c r="R1514" s="272"/>
      <c r="S1514" s="417"/>
      <c r="T1514" s="417"/>
      <c r="U1514" s="415"/>
      <c r="V1514" s="211"/>
      <c r="W1514" s="418">
        <v>45765.360682870371</v>
      </c>
      <c r="X1514" s="419"/>
      <c r="Y1514" s="419" t="str">
        <f t="shared" ca="1" si="17"/>
        <v>0 วัน 0 ชั่วโมง</v>
      </c>
      <c r="Z1514" s="420"/>
      <c r="AA1514" s="211"/>
      <c r="AB1514" s="420"/>
    </row>
    <row r="1515" spans="1:28" ht="22.5" customHeight="1">
      <c r="A1515" s="403" t="s">
        <v>7123</v>
      </c>
      <c r="B1515" s="403"/>
      <c r="C1515" s="404" t="s">
        <v>51</v>
      </c>
      <c r="D1515" s="405">
        <v>45765.447546296295</v>
      </c>
      <c r="E1515" s="406" t="str">
        <f t="shared" si="16"/>
        <v>TRU001512</v>
      </c>
      <c r="F1515" s="407" t="b">
        <v>1</v>
      </c>
      <c r="G1515" s="426" t="s">
        <v>2736</v>
      </c>
      <c r="H1515" s="409"/>
      <c r="I1515" s="410"/>
      <c r="J1515" s="411"/>
      <c r="K1515" s="408" t="s">
        <v>7124</v>
      </c>
      <c r="L1515" s="412"/>
      <c r="M1515" s="413"/>
      <c r="N1515" s="414" t="s">
        <v>71</v>
      </c>
      <c r="O1515" s="415" t="s">
        <v>144</v>
      </c>
      <c r="P1515" s="416" t="s">
        <v>2814</v>
      </c>
      <c r="Q1515" s="208"/>
      <c r="R1515" s="272"/>
      <c r="S1515" s="417"/>
      <c r="T1515" s="417"/>
      <c r="U1515" s="415"/>
      <c r="V1515" s="211"/>
      <c r="W1515" s="418">
        <v>45765.447546296295</v>
      </c>
      <c r="X1515" s="419"/>
      <c r="Y1515" s="419" t="str">
        <f t="shared" ca="1" si="17"/>
        <v>0 วัน 0 ชั่วโมง</v>
      </c>
      <c r="Z1515" s="420"/>
      <c r="AA1515" s="211"/>
      <c r="AB1515" s="420"/>
    </row>
    <row r="1516" spans="1:28" ht="22.5" customHeight="1">
      <c r="A1516" s="403" t="s">
        <v>7125</v>
      </c>
      <c r="B1516" s="403"/>
      <c r="C1516" s="404"/>
      <c r="D1516" s="405">
        <v>45765.449317129627</v>
      </c>
      <c r="E1516" s="406" t="str">
        <f t="shared" si="16"/>
        <v>TRU001513</v>
      </c>
      <c r="F1516" s="407" t="b">
        <v>1</v>
      </c>
      <c r="G1516" s="426" t="s">
        <v>2736</v>
      </c>
      <c r="H1516" s="409"/>
      <c r="I1516" s="410"/>
      <c r="J1516" s="411"/>
      <c r="K1516" s="408" t="s">
        <v>7126</v>
      </c>
      <c r="L1516" s="412"/>
      <c r="M1516" s="413"/>
      <c r="N1516" s="414" t="s">
        <v>71</v>
      </c>
      <c r="O1516" s="415" t="s">
        <v>144</v>
      </c>
      <c r="P1516" s="416" t="s">
        <v>2814</v>
      </c>
      <c r="Q1516" s="208"/>
      <c r="R1516" s="272"/>
      <c r="S1516" s="417"/>
      <c r="T1516" s="417"/>
      <c r="U1516" s="415"/>
      <c r="V1516" s="211"/>
      <c r="W1516" s="418">
        <v>45765.449317129627</v>
      </c>
      <c r="X1516" s="419"/>
      <c r="Y1516" s="419" t="str">
        <f t="shared" ca="1" si="17"/>
        <v>0 วัน 0 ชั่วโมง</v>
      </c>
      <c r="Z1516" s="420"/>
      <c r="AA1516" s="211"/>
      <c r="AB1516" s="420"/>
    </row>
    <row r="1517" spans="1:28" ht="22.5" customHeight="1">
      <c r="A1517" s="403" t="s">
        <v>7127</v>
      </c>
      <c r="B1517" s="403"/>
      <c r="C1517" s="404" t="s">
        <v>51</v>
      </c>
      <c r="D1517" s="405">
        <v>45765.596412037034</v>
      </c>
      <c r="E1517" s="406" t="str">
        <f t="shared" si="16"/>
        <v>TRU001514</v>
      </c>
      <c r="F1517" s="407" t="b">
        <v>1</v>
      </c>
      <c r="G1517" s="408" t="s">
        <v>4413</v>
      </c>
      <c r="H1517" s="409"/>
      <c r="I1517" s="410"/>
      <c r="J1517" s="411"/>
      <c r="K1517" s="408" t="s">
        <v>7128</v>
      </c>
      <c r="L1517" s="412"/>
      <c r="M1517" s="413"/>
      <c r="N1517" s="414" t="s">
        <v>4406</v>
      </c>
      <c r="O1517" s="415" t="s">
        <v>144</v>
      </c>
      <c r="P1517" s="416"/>
      <c r="Q1517" s="208"/>
      <c r="R1517" s="272"/>
      <c r="S1517" s="417" t="s">
        <v>7129</v>
      </c>
      <c r="T1517" s="417" t="s">
        <v>7130</v>
      </c>
      <c r="U1517" s="415"/>
      <c r="V1517" s="211"/>
      <c r="W1517" s="418">
        <v>45765.596412037034</v>
      </c>
      <c r="X1517" s="419"/>
      <c r="Y1517" s="419" t="str">
        <f t="shared" ca="1" si="17"/>
        <v>0 วัน 0 ชั่วโมง</v>
      </c>
      <c r="Z1517" s="420"/>
      <c r="AA1517" s="211" t="s">
        <v>7129</v>
      </c>
      <c r="AB1517" s="420"/>
    </row>
    <row r="1518" spans="1:28" ht="22.5" customHeight="1">
      <c r="A1518" s="403" t="s">
        <v>7131</v>
      </c>
      <c r="B1518" s="403"/>
      <c r="C1518" s="404"/>
      <c r="D1518" s="405">
        <v>45766.332974537036</v>
      </c>
      <c r="E1518" s="406" t="str">
        <f t="shared" si="16"/>
        <v>EVE001515</v>
      </c>
      <c r="F1518" s="407" t="s">
        <v>299</v>
      </c>
      <c r="G1518" s="408" t="s">
        <v>4922</v>
      </c>
      <c r="H1518" s="409"/>
      <c r="I1518" s="410"/>
      <c r="J1518" s="411"/>
      <c r="K1518" s="408" t="s">
        <v>7132</v>
      </c>
      <c r="L1518" s="412"/>
      <c r="M1518" s="413"/>
      <c r="N1518" s="414" t="s">
        <v>57</v>
      </c>
      <c r="O1518" s="415" t="s">
        <v>466</v>
      </c>
      <c r="P1518" s="416"/>
      <c r="Q1518" s="208"/>
      <c r="R1518" s="272"/>
      <c r="S1518" s="417" t="s">
        <v>466</v>
      </c>
      <c r="T1518" s="417" t="s">
        <v>466</v>
      </c>
      <c r="U1518" s="415"/>
      <c r="V1518" s="211"/>
      <c r="W1518" s="418">
        <v>45766.332974537036</v>
      </c>
      <c r="X1518" s="419"/>
      <c r="Y1518" s="419" t="str">
        <f t="shared" ca="1" si="17"/>
        <v>0 วัน 0 ชั่วโมง</v>
      </c>
      <c r="Z1518" s="420"/>
      <c r="AA1518" s="211"/>
      <c r="AB1518" s="420"/>
    </row>
    <row r="1519" spans="1:28" ht="22.5" customHeight="1">
      <c r="A1519" s="403" t="s">
        <v>7133</v>
      </c>
      <c r="B1519" s="403"/>
      <c r="C1519" s="404" t="s">
        <v>51</v>
      </c>
      <c r="D1519" s="405">
        <v>45766.388229166667</v>
      </c>
      <c r="E1519" s="406" t="str">
        <f t="shared" si="16"/>
        <v>BMN001516</v>
      </c>
      <c r="F1519" s="407" t="s">
        <v>112</v>
      </c>
      <c r="G1519" s="408" t="s">
        <v>3889</v>
      </c>
      <c r="H1519" s="409"/>
      <c r="I1519" s="410"/>
      <c r="J1519" s="411"/>
      <c r="K1519" s="408" t="s">
        <v>7134</v>
      </c>
      <c r="L1519" s="412" t="s">
        <v>7135</v>
      </c>
      <c r="M1519" s="413"/>
      <c r="N1519" s="414" t="s">
        <v>57</v>
      </c>
      <c r="O1519" s="415" t="s">
        <v>144</v>
      </c>
      <c r="P1519" s="416" t="s">
        <v>5800</v>
      </c>
      <c r="Q1519" s="208"/>
      <c r="R1519" s="272"/>
      <c r="S1519" s="417" t="s">
        <v>3513</v>
      </c>
      <c r="T1519" s="417" t="s">
        <v>302</v>
      </c>
      <c r="U1519" s="415"/>
      <c r="V1519" s="211" t="s">
        <v>7136</v>
      </c>
      <c r="W1519" s="418">
        <v>45766.388229166667</v>
      </c>
      <c r="X1519" s="419"/>
      <c r="Y1519" s="419" t="str">
        <f t="shared" ca="1" si="17"/>
        <v>0 วัน 0 ชั่วโมง</v>
      </c>
      <c r="Z1519" s="420"/>
      <c r="AA1519" s="211"/>
      <c r="AB1519" s="420"/>
    </row>
    <row r="1520" spans="1:28" ht="22.5" customHeight="1">
      <c r="A1520" s="403" t="s">
        <v>7137</v>
      </c>
      <c r="B1520" s="403"/>
      <c r="C1520" s="404" t="s">
        <v>51</v>
      </c>
      <c r="D1520" s="405">
        <v>45766.469201388885</v>
      </c>
      <c r="E1520" s="406" t="str">
        <f t="shared" si="16"/>
        <v>BMN001517</v>
      </c>
      <c r="F1520" s="407" t="s">
        <v>112</v>
      </c>
      <c r="G1520" s="408" t="s">
        <v>1464</v>
      </c>
      <c r="H1520" s="409"/>
      <c r="I1520" s="410"/>
      <c r="J1520" s="411"/>
      <c r="K1520" s="408" t="s">
        <v>7138</v>
      </c>
      <c r="L1520" s="412" t="s">
        <v>7139</v>
      </c>
      <c r="M1520" s="413"/>
      <c r="N1520" s="414" t="s">
        <v>57</v>
      </c>
      <c r="O1520" s="415" t="s">
        <v>144</v>
      </c>
      <c r="P1520" s="416" t="s">
        <v>5800</v>
      </c>
      <c r="Q1520" s="208"/>
      <c r="R1520" s="272"/>
      <c r="S1520" s="417" t="s">
        <v>7140</v>
      </c>
      <c r="T1520" s="417" t="s">
        <v>302</v>
      </c>
      <c r="U1520" s="415"/>
      <c r="V1520" s="211" t="s">
        <v>7141</v>
      </c>
      <c r="W1520" s="418">
        <v>45766.469201388885</v>
      </c>
      <c r="X1520" s="419"/>
      <c r="Y1520" s="419" t="str">
        <f t="shared" ca="1" si="17"/>
        <v>0 วัน 0 ชั่วโมง</v>
      </c>
      <c r="Z1520" s="420"/>
      <c r="AA1520" s="211"/>
      <c r="AB1520" s="420"/>
    </row>
    <row r="1521" spans="1:28" ht="22.5" customHeight="1">
      <c r="A1521" s="403" t="s">
        <v>7142</v>
      </c>
      <c r="B1521" s="403"/>
      <c r="C1521" s="404" t="s">
        <v>51</v>
      </c>
      <c r="D1521" s="405">
        <v>45766.503819444442</v>
      </c>
      <c r="E1521" s="406" t="str">
        <f t="shared" si="16"/>
        <v>TRU001518</v>
      </c>
      <c r="F1521" s="407" t="b">
        <v>1</v>
      </c>
      <c r="G1521" s="408" t="s">
        <v>2516</v>
      </c>
      <c r="H1521" s="409"/>
      <c r="I1521" s="410"/>
      <c r="J1521" s="411"/>
      <c r="K1521" s="408" t="s">
        <v>7143</v>
      </c>
      <c r="L1521" s="412"/>
      <c r="M1521" s="413"/>
      <c r="N1521" s="414" t="s">
        <v>57</v>
      </c>
      <c r="O1521" s="415" t="s">
        <v>144</v>
      </c>
      <c r="P1521" s="416"/>
      <c r="Q1521" s="208"/>
      <c r="R1521" s="272"/>
      <c r="S1521" s="417" t="s">
        <v>6977</v>
      </c>
      <c r="T1521" s="417" t="s">
        <v>302</v>
      </c>
      <c r="U1521" s="415"/>
      <c r="V1521" s="211"/>
      <c r="W1521" s="418">
        <v>45766.503819444442</v>
      </c>
      <c r="X1521" s="419"/>
      <c r="Y1521" s="419" t="str">
        <f t="shared" ca="1" si="17"/>
        <v>0 วัน 0 ชั่วโมง</v>
      </c>
      <c r="Z1521" s="420"/>
      <c r="AA1521" s="211"/>
      <c r="AB1521" s="420"/>
    </row>
    <row r="1522" spans="1:28" ht="22.5" customHeight="1">
      <c r="A1522" s="403" t="s">
        <v>7144</v>
      </c>
      <c r="B1522" s="403"/>
      <c r="C1522" s="404" t="s">
        <v>51</v>
      </c>
      <c r="D1522" s="405">
        <v>45768.329224537039</v>
      </c>
      <c r="E1522" s="406" t="str">
        <f t="shared" si="16"/>
        <v>BMN001519</v>
      </c>
      <c r="F1522" s="407" t="s">
        <v>112</v>
      </c>
      <c r="G1522" s="408" t="s">
        <v>4464</v>
      </c>
      <c r="H1522" s="409"/>
      <c r="I1522" s="410"/>
      <c r="J1522" s="411"/>
      <c r="K1522" s="408" t="s">
        <v>7145</v>
      </c>
      <c r="L1522" s="412" t="s">
        <v>7146</v>
      </c>
      <c r="M1522" s="413"/>
      <c r="N1522" s="414" t="s">
        <v>57</v>
      </c>
      <c r="O1522" s="415" t="s">
        <v>144</v>
      </c>
      <c r="P1522" s="416" t="s">
        <v>5261</v>
      </c>
      <c r="Q1522" s="208"/>
      <c r="R1522" s="272"/>
      <c r="S1522" s="417" t="s">
        <v>7147</v>
      </c>
      <c r="T1522" s="417" t="s">
        <v>302</v>
      </c>
      <c r="U1522" s="415"/>
      <c r="V1522" s="211" t="s">
        <v>7148</v>
      </c>
      <c r="W1522" s="418">
        <v>45768.329224537039</v>
      </c>
      <c r="X1522" s="419"/>
      <c r="Y1522" s="419" t="str">
        <f t="shared" ca="1" si="17"/>
        <v>0 วัน 0 ชั่วโมง</v>
      </c>
      <c r="Z1522" s="420"/>
      <c r="AA1522" s="211"/>
      <c r="AB1522" s="420"/>
    </row>
    <row r="1523" spans="1:28" ht="22.5" customHeight="1">
      <c r="A1523" s="403" t="s">
        <v>7149</v>
      </c>
      <c r="B1523" s="403"/>
      <c r="C1523" s="404"/>
      <c r="D1523" s="405">
        <v>45768.332696759258</v>
      </c>
      <c r="E1523" s="406" t="str">
        <f t="shared" si="16"/>
        <v>BMN001520</v>
      </c>
      <c r="F1523" s="407" t="s">
        <v>112</v>
      </c>
      <c r="G1523" s="408" t="s">
        <v>1162</v>
      </c>
      <c r="H1523" s="409"/>
      <c r="I1523" s="410"/>
      <c r="J1523" s="411"/>
      <c r="K1523" s="408" t="s">
        <v>1283</v>
      </c>
      <c r="L1523" s="412" t="s">
        <v>7150</v>
      </c>
      <c r="M1523" s="413"/>
      <c r="N1523" s="414" t="s">
        <v>57</v>
      </c>
      <c r="O1523" s="415" t="s">
        <v>144</v>
      </c>
      <c r="P1523" s="416" t="s">
        <v>201</v>
      </c>
      <c r="Q1523" s="208"/>
      <c r="R1523" s="272"/>
      <c r="S1523" s="417" t="s">
        <v>7151</v>
      </c>
      <c r="T1523" s="417" t="s">
        <v>302</v>
      </c>
      <c r="U1523" s="415"/>
      <c r="V1523" s="211" t="s">
        <v>7152</v>
      </c>
      <c r="W1523" s="418">
        <v>45768.332696759258</v>
      </c>
      <c r="X1523" s="419"/>
      <c r="Y1523" s="419" t="str">
        <f t="shared" ca="1" si="17"/>
        <v>0 วัน 0 ชั่วโมง</v>
      </c>
      <c r="Z1523" s="420"/>
      <c r="AA1523" s="211"/>
      <c r="AB1523" s="420"/>
    </row>
    <row r="1524" spans="1:28" ht="22.5" customHeight="1">
      <c r="A1524" s="403" t="s">
        <v>7153</v>
      </c>
      <c r="B1524" s="403"/>
      <c r="C1524" s="404"/>
      <c r="D1524" s="405">
        <v>45768.339166666665</v>
      </c>
      <c r="E1524" s="406" t="str">
        <f t="shared" si="16"/>
        <v>BMN001521</v>
      </c>
      <c r="F1524" s="407" t="s">
        <v>112</v>
      </c>
      <c r="G1524" s="408" t="s">
        <v>6630</v>
      </c>
      <c r="H1524" s="409"/>
      <c r="I1524" s="410"/>
      <c r="J1524" s="411"/>
      <c r="K1524" s="408" t="s">
        <v>7154</v>
      </c>
      <c r="L1524" s="412" t="s">
        <v>7155</v>
      </c>
      <c r="M1524" s="413"/>
      <c r="N1524" s="414" t="s">
        <v>57</v>
      </c>
      <c r="O1524" s="415" t="s">
        <v>144</v>
      </c>
      <c r="P1524" s="416"/>
      <c r="Q1524" s="208"/>
      <c r="R1524" s="272"/>
      <c r="S1524" s="417" t="s">
        <v>7156</v>
      </c>
      <c r="T1524" s="417" t="s">
        <v>6196</v>
      </c>
      <c r="U1524" s="415"/>
      <c r="V1524" s="211"/>
      <c r="W1524" s="418">
        <v>45768.339166666665</v>
      </c>
      <c r="X1524" s="419"/>
      <c r="Y1524" s="419" t="str">
        <f t="shared" ca="1" si="17"/>
        <v>0 วัน 0 ชั่วโมง</v>
      </c>
      <c r="Z1524" s="420"/>
      <c r="AA1524" s="211"/>
      <c r="AB1524" s="420"/>
    </row>
    <row r="1525" spans="1:28" ht="22.5" customHeight="1">
      <c r="A1525" s="403" t="s">
        <v>7157</v>
      </c>
      <c r="B1525" s="403"/>
      <c r="C1525" s="404" t="s">
        <v>51</v>
      </c>
      <c r="D1525" s="405">
        <v>45768.371701388889</v>
      </c>
      <c r="E1525" s="406" t="str">
        <f t="shared" si="16"/>
        <v>MAC001522</v>
      </c>
      <c r="F1525" s="407" t="s">
        <v>964</v>
      </c>
      <c r="G1525" s="408" t="s">
        <v>7158</v>
      </c>
      <c r="H1525" s="409"/>
      <c r="I1525" s="410" t="s">
        <v>2802</v>
      </c>
      <c r="J1525" s="421" t="s">
        <v>7159</v>
      </c>
      <c r="K1525" s="408" t="s">
        <v>1876</v>
      </c>
      <c r="L1525" s="412"/>
      <c r="M1525" s="413"/>
      <c r="N1525" s="414" t="s">
        <v>465</v>
      </c>
      <c r="O1525" s="415" t="s">
        <v>466</v>
      </c>
      <c r="P1525" s="416"/>
      <c r="Q1525" s="208"/>
      <c r="R1525" s="272"/>
      <c r="S1525" s="417" t="s">
        <v>835</v>
      </c>
      <c r="T1525" s="417" t="s">
        <v>696</v>
      </c>
      <c r="U1525" s="415"/>
      <c r="V1525" s="211"/>
      <c r="W1525" s="418">
        <v>45768.371701388889</v>
      </c>
      <c r="X1525" s="419"/>
      <c r="Y1525" s="419" t="str">
        <f t="shared" ca="1" si="17"/>
        <v>0 วัน 0 ชั่วโมง</v>
      </c>
      <c r="Z1525" s="420"/>
      <c r="AA1525" s="211"/>
      <c r="AB1525" s="420"/>
    </row>
    <row r="1526" spans="1:28" ht="22.5" customHeight="1">
      <c r="A1526" s="403" t="s">
        <v>7160</v>
      </c>
      <c r="B1526" s="403"/>
      <c r="C1526" s="404" t="s">
        <v>51</v>
      </c>
      <c r="D1526" s="405">
        <v>45768.464918981481</v>
      </c>
      <c r="E1526" s="406" t="str">
        <f t="shared" si="16"/>
        <v>TRU001523</v>
      </c>
      <c r="F1526" s="407" t="b">
        <v>1</v>
      </c>
      <c r="G1526" s="408" t="s">
        <v>424</v>
      </c>
      <c r="H1526" s="409"/>
      <c r="I1526" s="410" t="s">
        <v>4554</v>
      </c>
      <c r="J1526" s="421" t="s">
        <v>3283</v>
      </c>
      <c r="K1526" s="408" t="s">
        <v>7161</v>
      </c>
      <c r="L1526" s="412" t="s">
        <v>7162</v>
      </c>
      <c r="M1526" s="413"/>
      <c r="N1526" s="414" t="s">
        <v>57</v>
      </c>
      <c r="O1526" s="415" t="s">
        <v>144</v>
      </c>
      <c r="P1526" s="416" t="s">
        <v>2814</v>
      </c>
      <c r="Q1526" s="208"/>
      <c r="R1526" s="272"/>
      <c r="S1526" s="417" t="s">
        <v>7163</v>
      </c>
      <c r="T1526" s="417" t="s">
        <v>2625</v>
      </c>
      <c r="U1526" s="415"/>
      <c r="V1526" s="211"/>
      <c r="W1526" s="418">
        <v>45768.464918981481</v>
      </c>
      <c r="X1526" s="419"/>
      <c r="Y1526" s="419" t="str">
        <f t="shared" ca="1" si="17"/>
        <v>0 วัน 0 ชั่วโมง</v>
      </c>
      <c r="Z1526" s="420"/>
      <c r="AA1526" s="211"/>
      <c r="AB1526" s="420"/>
    </row>
    <row r="1527" spans="1:28" ht="22.5" customHeight="1">
      <c r="A1527" s="403" t="s">
        <v>7164</v>
      </c>
      <c r="B1527" s="403"/>
      <c r="C1527" s="404"/>
      <c r="D1527" s="405">
        <v>45768.479016203702</v>
      </c>
      <c r="E1527" s="406" t="str">
        <f t="shared" si="16"/>
        <v>บริ001524</v>
      </c>
      <c r="F1527" s="407" t="s">
        <v>1091</v>
      </c>
      <c r="G1527" s="408" t="s">
        <v>7165</v>
      </c>
      <c r="H1527" s="409"/>
      <c r="I1527" s="410"/>
      <c r="J1527" s="421" t="s">
        <v>7166</v>
      </c>
      <c r="K1527" s="408" t="s">
        <v>7167</v>
      </c>
      <c r="L1527" s="412"/>
      <c r="M1527" s="413"/>
      <c r="N1527" s="414" t="s">
        <v>67</v>
      </c>
      <c r="O1527" s="415" t="s">
        <v>144</v>
      </c>
      <c r="P1527" s="416" t="s">
        <v>292</v>
      </c>
      <c r="Q1527" s="208"/>
      <c r="R1527" s="272"/>
      <c r="S1527" s="417" t="s">
        <v>7168</v>
      </c>
      <c r="T1527" s="417" t="s">
        <v>302</v>
      </c>
      <c r="U1527" s="415"/>
      <c r="V1527" s="211"/>
      <c r="W1527" s="418">
        <v>45768.479016203702</v>
      </c>
      <c r="X1527" s="419"/>
      <c r="Y1527" s="419" t="str">
        <f t="shared" ca="1" si="17"/>
        <v>0 วัน 0 ชั่วโมง</v>
      </c>
      <c r="Z1527" s="420"/>
      <c r="AA1527" s="211"/>
      <c r="AB1527" s="420"/>
    </row>
    <row r="1528" spans="1:28" ht="22.5" customHeight="1">
      <c r="A1528" s="403" t="s">
        <v>7169</v>
      </c>
      <c r="B1528" s="403"/>
      <c r="C1528" s="404" t="s">
        <v>51</v>
      </c>
      <c r="D1528" s="405">
        <v>45768.4846412037</v>
      </c>
      <c r="E1528" s="406" t="str">
        <f t="shared" si="16"/>
        <v>เมเ001525</v>
      </c>
      <c r="F1528" s="407" t="s">
        <v>1106</v>
      </c>
      <c r="G1528" s="408" t="s">
        <v>4129</v>
      </c>
      <c r="H1528" s="409"/>
      <c r="I1528" s="410"/>
      <c r="J1528" s="411"/>
      <c r="K1528" s="408" t="s">
        <v>7170</v>
      </c>
      <c r="L1528" s="412" t="s">
        <v>7171</v>
      </c>
      <c r="M1528" s="413"/>
      <c r="N1528" s="414" t="s">
        <v>71</v>
      </c>
      <c r="O1528" s="415" t="s">
        <v>144</v>
      </c>
      <c r="P1528" s="416" t="s">
        <v>2814</v>
      </c>
      <c r="Q1528" s="208"/>
      <c r="R1528" s="272"/>
      <c r="S1528" s="417" t="s">
        <v>302</v>
      </c>
      <c r="T1528" s="417" t="s">
        <v>302</v>
      </c>
      <c r="U1528" s="415"/>
      <c r="V1528" s="211"/>
      <c r="W1528" s="418">
        <v>45768.4846412037</v>
      </c>
      <c r="X1528" s="419"/>
      <c r="Y1528" s="419" t="str">
        <f t="shared" ca="1" si="17"/>
        <v>0 วัน 0 ชั่วโมง</v>
      </c>
      <c r="Z1528" s="420"/>
      <c r="AA1528" s="211"/>
      <c r="AB1528" s="420"/>
    </row>
    <row r="1529" spans="1:28" ht="22.5" customHeight="1">
      <c r="A1529" s="403" t="s">
        <v>7172</v>
      </c>
      <c r="B1529" s="403"/>
      <c r="C1529" s="404"/>
      <c r="D1529" s="405">
        <v>45768.545486111114</v>
      </c>
      <c r="E1529" s="406" t="str">
        <f t="shared" si="16"/>
        <v>RIC001526</v>
      </c>
      <c r="F1529" s="407" t="s">
        <v>284</v>
      </c>
      <c r="G1529" s="408" t="s">
        <v>7066</v>
      </c>
      <c r="H1529" s="409"/>
      <c r="I1529" s="410"/>
      <c r="J1529" s="411"/>
      <c r="K1529" s="408" t="s">
        <v>7173</v>
      </c>
      <c r="L1529" s="412" t="s">
        <v>7174</v>
      </c>
      <c r="M1529" s="413"/>
      <c r="N1529" s="414" t="s">
        <v>57</v>
      </c>
      <c r="O1529" s="415" t="s">
        <v>144</v>
      </c>
      <c r="P1529" s="416" t="s">
        <v>7175</v>
      </c>
      <c r="Q1529" s="208"/>
      <c r="R1529" s="272"/>
      <c r="S1529" s="417" t="s">
        <v>7176</v>
      </c>
      <c r="T1529" s="417" t="s">
        <v>7177</v>
      </c>
      <c r="U1529" s="415"/>
      <c r="V1529" s="211" t="s">
        <v>7178</v>
      </c>
      <c r="W1529" s="418">
        <v>45768.545486111114</v>
      </c>
      <c r="X1529" s="419"/>
      <c r="Y1529" s="419" t="str">
        <f t="shared" ca="1" si="17"/>
        <v>0 วัน 0 ชั่วโมง</v>
      </c>
      <c r="Z1529" s="420"/>
      <c r="AA1529" s="211" t="s">
        <v>7179</v>
      </c>
      <c r="AB1529" s="420"/>
    </row>
    <row r="1530" spans="1:28" ht="22.5" customHeight="1">
      <c r="A1530" s="403" t="s">
        <v>7180</v>
      </c>
      <c r="B1530" s="403"/>
      <c r="C1530" s="404" t="s">
        <v>51</v>
      </c>
      <c r="D1530" s="405">
        <v>45768.550567129627</v>
      </c>
      <c r="E1530" s="406" t="str">
        <f t="shared" si="16"/>
        <v>RIC001527</v>
      </c>
      <c r="F1530" s="407" t="s">
        <v>284</v>
      </c>
      <c r="G1530" s="408" t="s">
        <v>1280</v>
      </c>
      <c r="H1530" s="409"/>
      <c r="I1530" s="410"/>
      <c r="J1530" s="411"/>
      <c r="K1530" s="408" t="s">
        <v>7181</v>
      </c>
      <c r="L1530" s="412" t="s">
        <v>7182</v>
      </c>
      <c r="M1530" s="413"/>
      <c r="N1530" s="414" t="s">
        <v>57</v>
      </c>
      <c r="O1530" s="415" t="s">
        <v>144</v>
      </c>
      <c r="P1530" s="416"/>
      <c r="Q1530" s="208"/>
      <c r="R1530" s="272"/>
      <c r="S1530" s="417" t="s">
        <v>7183</v>
      </c>
      <c r="T1530" s="417" t="s">
        <v>7184</v>
      </c>
      <c r="U1530" s="415"/>
      <c r="V1530" s="211" t="s">
        <v>7185</v>
      </c>
      <c r="W1530" s="418">
        <v>45768.550567129627</v>
      </c>
      <c r="X1530" s="419"/>
      <c r="Y1530" s="419" t="str">
        <f t="shared" ca="1" si="17"/>
        <v>0 วัน 0 ชั่วโมง</v>
      </c>
      <c r="Z1530" s="420"/>
      <c r="AA1530" s="211"/>
      <c r="AB1530" s="420"/>
    </row>
    <row r="1531" spans="1:28" ht="22.5" customHeight="1">
      <c r="A1531" s="403" t="s">
        <v>7186</v>
      </c>
      <c r="B1531" s="403"/>
      <c r="C1531" s="404" t="s">
        <v>51</v>
      </c>
      <c r="D1531" s="405">
        <v>45768.581041666665</v>
      </c>
      <c r="E1531" s="406" t="str">
        <f t="shared" si="16"/>
        <v>MAC001528</v>
      </c>
      <c r="F1531" s="407" t="s">
        <v>964</v>
      </c>
      <c r="G1531" s="408" t="s">
        <v>7187</v>
      </c>
      <c r="H1531" s="409"/>
      <c r="I1531" s="410"/>
      <c r="J1531" s="411"/>
      <c r="K1531" s="408" t="s">
        <v>1876</v>
      </c>
      <c r="L1531" s="412"/>
      <c r="M1531" s="413"/>
      <c r="N1531" s="414" t="s">
        <v>67</v>
      </c>
      <c r="O1531" s="415" t="s">
        <v>144</v>
      </c>
      <c r="P1531" s="416"/>
      <c r="Q1531" s="208"/>
      <c r="R1531" s="272"/>
      <c r="S1531" s="417" t="s">
        <v>302</v>
      </c>
      <c r="T1531" s="417" t="s">
        <v>302</v>
      </c>
      <c r="U1531" s="415"/>
      <c r="V1531" s="211"/>
      <c r="W1531" s="418">
        <v>45768.581041666665</v>
      </c>
      <c r="X1531" s="419"/>
      <c r="Y1531" s="419" t="str">
        <f t="shared" ca="1" si="17"/>
        <v>0 วัน 0 ชั่วโมง</v>
      </c>
      <c r="Z1531" s="420"/>
      <c r="AA1531" s="211"/>
      <c r="AB1531" s="420"/>
    </row>
    <row r="1532" spans="1:28" ht="22.5" customHeight="1">
      <c r="A1532" s="403" t="s">
        <v>7188</v>
      </c>
      <c r="B1532" s="403"/>
      <c r="C1532" s="404" t="s">
        <v>51</v>
      </c>
      <c r="D1532" s="405">
        <v>45768.706203703703</v>
      </c>
      <c r="E1532" s="406" t="str">
        <f t="shared" si="16"/>
        <v>DIO001529</v>
      </c>
      <c r="F1532" s="407" t="s">
        <v>904</v>
      </c>
      <c r="G1532" s="408" t="s">
        <v>1038</v>
      </c>
      <c r="H1532" s="409"/>
      <c r="I1532" s="410"/>
      <c r="J1532" s="411"/>
      <c r="K1532" s="408" t="s">
        <v>7189</v>
      </c>
      <c r="L1532" s="412"/>
      <c r="M1532" s="413"/>
      <c r="N1532" s="414" t="s">
        <v>57</v>
      </c>
      <c r="O1532" s="415" t="s">
        <v>466</v>
      </c>
      <c r="P1532" s="416" t="s">
        <v>211</v>
      </c>
      <c r="Q1532" s="208"/>
      <c r="R1532" s="272"/>
      <c r="S1532" s="425" t="s">
        <v>2736</v>
      </c>
      <c r="T1532" s="417" t="s">
        <v>7190</v>
      </c>
      <c r="U1532" s="415"/>
      <c r="V1532" s="211"/>
      <c r="W1532" s="418">
        <v>45768.706203703703</v>
      </c>
      <c r="X1532" s="419"/>
      <c r="Y1532" s="419" t="str">
        <f t="shared" ca="1" si="17"/>
        <v>0 วัน 0 ชั่วโมง</v>
      </c>
      <c r="Z1532" s="420"/>
      <c r="AA1532" s="211"/>
      <c r="AB1532" s="420"/>
    </row>
    <row r="1533" spans="1:28" ht="22.5" customHeight="1">
      <c r="A1533" s="403" t="s">
        <v>7191</v>
      </c>
      <c r="B1533" s="403"/>
      <c r="C1533" s="404" t="s">
        <v>51</v>
      </c>
      <c r="D1533" s="405">
        <v>45769.380740740744</v>
      </c>
      <c r="E1533" s="406" t="str">
        <f t="shared" si="16"/>
        <v>BMN001530</v>
      </c>
      <c r="F1533" s="407" t="s">
        <v>112</v>
      </c>
      <c r="G1533" s="408" t="s">
        <v>2285</v>
      </c>
      <c r="H1533" s="409"/>
      <c r="I1533" s="410" t="s">
        <v>7192</v>
      </c>
      <c r="J1533" s="421" t="s">
        <v>3256</v>
      </c>
      <c r="K1533" s="408" t="s">
        <v>7193</v>
      </c>
      <c r="L1533" s="412" t="s">
        <v>7194</v>
      </c>
      <c r="M1533" s="413"/>
      <c r="N1533" s="414" t="s">
        <v>71</v>
      </c>
      <c r="O1533" s="415" t="s">
        <v>144</v>
      </c>
      <c r="P1533" s="416" t="s">
        <v>2814</v>
      </c>
      <c r="Q1533" s="208"/>
      <c r="R1533" s="272"/>
      <c r="S1533" s="417" t="s">
        <v>2950</v>
      </c>
      <c r="T1533" s="417" t="s">
        <v>302</v>
      </c>
      <c r="U1533" s="415"/>
      <c r="V1533" s="211"/>
      <c r="W1533" s="418">
        <v>45769.380740740744</v>
      </c>
      <c r="X1533" s="419"/>
      <c r="Y1533" s="419" t="str">
        <f t="shared" ca="1" si="17"/>
        <v>0 วัน 0 ชั่วโมง</v>
      </c>
      <c r="Z1533" s="420"/>
      <c r="AA1533" s="211"/>
      <c r="AB1533" s="420"/>
    </row>
    <row r="1534" spans="1:28" ht="22.5" customHeight="1">
      <c r="A1534" s="403" t="s">
        <v>7195</v>
      </c>
      <c r="B1534" s="403"/>
      <c r="C1534" s="404" t="s">
        <v>51</v>
      </c>
      <c r="D1534" s="405">
        <v>45769.565138888887</v>
      </c>
      <c r="E1534" s="406" t="str">
        <f t="shared" si="16"/>
        <v>RIC001531</v>
      </c>
      <c r="F1534" s="407" t="s">
        <v>284</v>
      </c>
      <c r="G1534" s="408" t="s">
        <v>7196</v>
      </c>
      <c r="H1534" s="409"/>
      <c r="I1534" s="410"/>
      <c r="J1534" s="411"/>
      <c r="K1534" s="408" t="s">
        <v>7197</v>
      </c>
      <c r="L1534" s="412" t="s">
        <v>7198</v>
      </c>
      <c r="M1534" s="413"/>
      <c r="N1534" s="414" t="s">
        <v>57</v>
      </c>
      <c r="O1534" s="415" t="s">
        <v>144</v>
      </c>
      <c r="P1534" s="416"/>
      <c r="Q1534" s="208"/>
      <c r="R1534" s="272"/>
      <c r="S1534" s="417" t="s">
        <v>7199</v>
      </c>
      <c r="T1534" s="417"/>
      <c r="U1534" s="415"/>
      <c r="V1534" s="211"/>
      <c r="W1534" s="418">
        <v>45769.565138888887</v>
      </c>
      <c r="X1534" s="419"/>
      <c r="Y1534" s="419" t="str">
        <f t="shared" ca="1" si="17"/>
        <v>0 วัน 0 ชั่วโมง</v>
      </c>
      <c r="Z1534" s="420"/>
      <c r="AA1534" s="211"/>
      <c r="AB1534" s="420"/>
    </row>
    <row r="1535" spans="1:28" ht="22.5" customHeight="1">
      <c r="A1535" s="403" t="s">
        <v>7200</v>
      </c>
      <c r="B1535" s="403"/>
      <c r="C1535" s="404" t="s">
        <v>51</v>
      </c>
      <c r="D1535" s="405">
        <v>45769.646064814813</v>
      </c>
      <c r="E1535" s="406" t="str">
        <f t="shared" si="16"/>
        <v>OAK001532</v>
      </c>
      <c r="F1535" s="407" t="s">
        <v>7201</v>
      </c>
      <c r="G1535" s="408" t="s">
        <v>5298</v>
      </c>
      <c r="H1535" s="409"/>
      <c r="I1535" s="410"/>
      <c r="J1535" s="411"/>
      <c r="K1535" s="408" t="s">
        <v>7202</v>
      </c>
      <c r="L1535" s="412" t="s">
        <v>7203</v>
      </c>
      <c r="M1535" s="413"/>
      <c r="N1535" s="414" t="s">
        <v>57</v>
      </c>
      <c r="O1535" s="415" t="s">
        <v>144</v>
      </c>
      <c r="P1535" s="416" t="s">
        <v>7204</v>
      </c>
      <c r="Q1535" s="208"/>
      <c r="R1535" s="272"/>
      <c r="S1535" s="417" t="s">
        <v>7205</v>
      </c>
      <c r="T1535" s="417"/>
      <c r="U1535" s="415"/>
      <c r="V1535" s="211"/>
      <c r="W1535" s="418">
        <v>45769.646064814813</v>
      </c>
      <c r="X1535" s="419"/>
      <c r="Y1535" s="419" t="str">
        <f t="shared" ca="1" si="17"/>
        <v>0 วัน 0 ชั่วโมง</v>
      </c>
      <c r="Z1535" s="420"/>
      <c r="AA1535" s="211"/>
      <c r="AB1535" s="420"/>
    </row>
    <row r="1536" spans="1:28" ht="22.5" customHeight="1">
      <c r="A1536" s="403" t="s">
        <v>7206</v>
      </c>
      <c r="B1536" s="403"/>
      <c r="C1536" s="404" t="s">
        <v>51</v>
      </c>
      <c r="D1536" s="405">
        <v>45769.665393518517</v>
      </c>
      <c r="E1536" s="406" t="str">
        <f t="shared" si="16"/>
        <v>TRU001533</v>
      </c>
      <c r="F1536" s="407" t="b">
        <v>1</v>
      </c>
      <c r="G1536" s="408" t="s">
        <v>3603</v>
      </c>
      <c r="H1536" s="409"/>
      <c r="I1536" s="410"/>
      <c r="J1536" s="411"/>
      <c r="K1536" s="408" t="s">
        <v>7207</v>
      </c>
      <c r="L1536" s="412" t="s">
        <v>7208</v>
      </c>
      <c r="M1536" s="413"/>
      <c r="N1536" s="414" t="s">
        <v>57</v>
      </c>
      <c r="O1536" s="415" t="s">
        <v>144</v>
      </c>
      <c r="P1536" s="416"/>
      <c r="Q1536" s="208"/>
      <c r="R1536" s="272"/>
      <c r="S1536" s="417" t="s">
        <v>7209</v>
      </c>
      <c r="T1536" s="417"/>
      <c r="U1536" s="415"/>
      <c r="V1536" s="211"/>
      <c r="W1536" s="418">
        <v>45769.665393518517</v>
      </c>
      <c r="X1536" s="419"/>
      <c r="Y1536" s="419" t="str">
        <f t="shared" ca="1" si="17"/>
        <v>0 วัน 0 ชั่วโมง</v>
      </c>
      <c r="Z1536" s="420"/>
      <c r="AA1536" s="211"/>
      <c r="AB1536" s="420"/>
    </row>
    <row r="1537" spans="1:28" ht="22.5" customHeight="1">
      <c r="A1537" s="403" t="s">
        <v>7210</v>
      </c>
      <c r="B1537" s="403"/>
      <c r="C1537" s="404"/>
      <c r="D1537" s="405">
        <v>45770.426481481481</v>
      </c>
      <c r="E1537" s="406" t="str">
        <f t="shared" si="16"/>
        <v>BMN001534</v>
      </c>
      <c r="F1537" s="407" t="s">
        <v>112</v>
      </c>
      <c r="G1537" s="408" t="s">
        <v>494</v>
      </c>
      <c r="H1537" s="409"/>
      <c r="I1537" s="410"/>
      <c r="J1537" s="411"/>
      <c r="K1537" s="408" t="s">
        <v>7211</v>
      </c>
      <c r="L1537" s="412" t="s">
        <v>7212</v>
      </c>
      <c r="M1537" s="413"/>
      <c r="N1537" s="414" t="s">
        <v>57</v>
      </c>
      <c r="O1537" s="415" t="s">
        <v>144</v>
      </c>
      <c r="P1537" s="416" t="s">
        <v>156</v>
      </c>
      <c r="Q1537" s="208"/>
      <c r="R1537" s="272"/>
      <c r="S1537" s="417" t="s">
        <v>7213</v>
      </c>
      <c r="T1537" s="417" t="s">
        <v>302</v>
      </c>
      <c r="U1537" s="415"/>
      <c r="V1537" s="211" t="s">
        <v>7214</v>
      </c>
      <c r="W1537" s="418">
        <v>45770.426481481481</v>
      </c>
      <c r="X1537" s="419"/>
      <c r="Y1537" s="419" t="str">
        <f t="shared" ca="1" si="17"/>
        <v>0 วัน 0 ชั่วโมง</v>
      </c>
      <c r="Z1537" s="420"/>
      <c r="AA1537" s="211"/>
      <c r="AB1537" s="420"/>
    </row>
    <row r="1538" spans="1:28" ht="22.5" customHeight="1">
      <c r="A1538" s="403" t="s">
        <v>7215</v>
      </c>
      <c r="B1538" s="403"/>
      <c r="C1538" s="404" t="s">
        <v>51</v>
      </c>
      <c r="D1538" s="405">
        <v>45770.446331018517</v>
      </c>
      <c r="E1538" s="406" t="str">
        <f t="shared" si="16"/>
        <v>SHU001535</v>
      </c>
      <c r="F1538" s="407" t="s">
        <v>1016</v>
      </c>
      <c r="G1538" s="408" t="s">
        <v>4311</v>
      </c>
      <c r="H1538" s="409"/>
      <c r="I1538" s="410"/>
      <c r="J1538" s="411"/>
      <c r="K1538" s="408" t="s">
        <v>7216</v>
      </c>
      <c r="L1538" s="412"/>
      <c r="M1538" s="413"/>
      <c r="N1538" s="414" t="s">
        <v>71</v>
      </c>
      <c r="O1538" s="415" t="s">
        <v>144</v>
      </c>
      <c r="P1538" s="416" t="s">
        <v>2814</v>
      </c>
      <c r="Q1538" s="208"/>
      <c r="R1538" s="272"/>
      <c r="S1538" s="417"/>
      <c r="T1538" s="417"/>
      <c r="U1538" s="415"/>
      <c r="V1538" s="211"/>
      <c r="W1538" s="418">
        <v>45770.446331018517</v>
      </c>
      <c r="X1538" s="419"/>
      <c r="Y1538" s="419" t="str">
        <f t="shared" ca="1" si="17"/>
        <v>0 วัน 0 ชั่วโมง</v>
      </c>
      <c r="Z1538" s="420"/>
      <c r="AA1538" s="211"/>
      <c r="AB1538" s="420"/>
    </row>
    <row r="1539" spans="1:28" ht="22.5" customHeight="1">
      <c r="A1539" s="403" t="s">
        <v>7217</v>
      </c>
      <c r="B1539" s="403"/>
      <c r="C1539" s="404" t="s">
        <v>51</v>
      </c>
      <c r="D1539" s="405">
        <v>45770.476469907408</v>
      </c>
      <c r="E1539" s="406" t="str">
        <f t="shared" si="16"/>
        <v>RIC001536</v>
      </c>
      <c r="F1539" s="407" t="s">
        <v>284</v>
      </c>
      <c r="G1539" s="408" t="s">
        <v>7218</v>
      </c>
      <c r="H1539" s="409"/>
      <c r="I1539" s="410"/>
      <c r="J1539" s="411"/>
      <c r="K1539" s="408" t="s">
        <v>7219</v>
      </c>
      <c r="L1539" s="412" t="s">
        <v>7220</v>
      </c>
      <c r="M1539" s="413"/>
      <c r="N1539" s="414" t="s">
        <v>57</v>
      </c>
      <c r="O1539" s="415" t="s">
        <v>144</v>
      </c>
      <c r="P1539" s="416" t="s">
        <v>156</v>
      </c>
      <c r="Q1539" s="208"/>
      <c r="R1539" s="272"/>
      <c r="S1539" s="417" t="s">
        <v>7221</v>
      </c>
      <c r="T1539" s="417" t="s">
        <v>302</v>
      </c>
      <c r="U1539" s="415"/>
      <c r="V1539" s="211" t="s">
        <v>7222</v>
      </c>
      <c r="W1539" s="418">
        <v>45770.476469907408</v>
      </c>
      <c r="X1539" s="419"/>
      <c r="Y1539" s="419" t="str">
        <f t="shared" ca="1" si="17"/>
        <v>0 วัน 0 ชั่วโมง</v>
      </c>
      <c r="Z1539" s="420"/>
      <c r="AA1539" s="211"/>
      <c r="AB1539" s="420"/>
    </row>
    <row r="1540" spans="1:28" ht="22.5" customHeight="1">
      <c r="A1540" s="403" t="s">
        <v>7223</v>
      </c>
      <c r="B1540" s="403"/>
      <c r="C1540" s="404" t="s">
        <v>51</v>
      </c>
      <c r="D1540" s="405">
        <v>45770.558333333334</v>
      </c>
      <c r="E1540" s="406" t="str">
        <f t="shared" si="16"/>
        <v>COM001537</v>
      </c>
      <c r="F1540" s="407" t="s">
        <v>896</v>
      </c>
      <c r="G1540" s="408" t="s">
        <v>7224</v>
      </c>
      <c r="H1540" s="409"/>
      <c r="I1540" s="410"/>
      <c r="J1540" s="411"/>
      <c r="K1540" s="408" t="s">
        <v>7225</v>
      </c>
      <c r="L1540" s="412" t="s">
        <v>7226</v>
      </c>
      <c r="M1540" s="413"/>
      <c r="N1540" s="414" t="s">
        <v>57</v>
      </c>
      <c r="O1540" s="415" t="s">
        <v>144</v>
      </c>
      <c r="P1540" s="416"/>
      <c r="Q1540" s="208"/>
      <c r="R1540" s="272"/>
      <c r="S1540" s="417" t="s">
        <v>7227</v>
      </c>
      <c r="T1540" s="417" t="s">
        <v>302</v>
      </c>
      <c r="U1540" s="415"/>
      <c r="V1540" s="211"/>
      <c r="W1540" s="418">
        <v>45770.558333333334</v>
      </c>
      <c r="X1540" s="419"/>
      <c r="Y1540" s="419" t="str">
        <f t="shared" ca="1" si="17"/>
        <v>0 วัน 0 ชั่วโมง</v>
      </c>
      <c r="Z1540" s="420"/>
      <c r="AA1540" s="211"/>
      <c r="AB1540" s="420"/>
    </row>
    <row r="1541" spans="1:28" ht="22.5" customHeight="1">
      <c r="A1541" s="403" t="s">
        <v>7228</v>
      </c>
      <c r="B1541" s="403"/>
      <c r="C1541" s="404"/>
      <c r="D1541" s="405">
        <v>45770.572326388887</v>
      </c>
      <c r="E1541" s="406" t="str">
        <f t="shared" si="16"/>
        <v>TRU001538</v>
      </c>
      <c r="F1541" s="407" t="b">
        <v>1</v>
      </c>
      <c r="G1541" s="426" t="s">
        <v>2736</v>
      </c>
      <c r="H1541" s="409"/>
      <c r="I1541" s="410"/>
      <c r="J1541" s="411"/>
      <c r="K1541" s="408" t="s">
        <v>7229</v>
      </c>
      <c r="L1541" s="412" t="s">
        <v>7230</v>
      </c>
      <c r="M1541" s="413"/>
      <c r="N1541" s="414" t="s">
        <v>71</v>
      </c>
      <c r="O1541" s="415" t="s">
        <v>144</v>
      </c>
      <c r="P1541" s="416" t="s">
        <v>2814</v>
      </c>
      <c r="Q1541" s="208"/>
      <c r="R1541" s="272"/>
      <c r="S1541" s="417"/>
      <c r="T1541" s="417"/>
      <c r="U1541" s="415"/>
      <c r="V1541" s="211"/>
      <c r="W1541" s="418">
        <v>45770.572326388887</v>
      </c>
      <c r="X1541" s="419"/>
      <c r="Y1541" s="419" t="str">
        <f t="shared" ca="1" si="17"/>
        <v>0 วัน 0 ชั่วโมง</v>
      </c>
      <c r="Z1541" s="420"/>
      <c r="AA1541" s="211"/>
      <c r="AB1541" s="420"/>
    </row>
    <row r="1542" spans="1:28" ht="22.5" customHeight="1">
      <c r="A1542" s="403" t="s">
        <v>7231</v>
      </c>
      <c r="B1542" s="403"/>
      <c r="C1542" s="404" t="s">
        <v>51</v>
      </c>
      <c r="D1542" s="405">
        <v>45770.585370370369</v>
      </c>
      <c r="E1542" s="406" t="str">
        <f t="shared" si="16"/>
        <v>JOM001539</v>
      </c>
      <c r="F1542" s="407" t="s">
        <v>948</v>
      </c>
      <c r="G1542" s="408" t="s">
        <v>7001</v>
      </c>
      <c r="H1542" s="409"/>
      <c r="I1542" s="410"/>
      <c r="J1542" s="411"/>
      <c r="K1542" s="408" t="s">
        <v>7232</v>
      </c>
      <c r="L1542" s="412" t="s">
        <v>7233</v>
      </c>
      <c r="M1542" s="413"/>
      <c r="N1542" s="414" t="s">
        <v>57</v>
      </c>
      <c r="O1542" s="415" t="s">
        <v>144</v>
      </c>
      <c r="P1542" s="416" t="s">
        <v>7234</v>
      </c>
      <c r="Q1542" s="208"/>
      <c r="R1542" s="272"/>
      <c r="S1542" s="417" t="s">
        <v>7235</v>
      </c>
      <c r="T1542" s="417" t="s">
        <v>302</v>
      </c>
      <c r="U1542" s="415"/>
      <c r="V1542" s="211" t="s">
        <v>7236</v>
      </c>
      <c r="W1542" s="418">
        <v>45770.585370370369</v>
      </c>
      <c r="X1542" s="419"/>
      <c r="Y1542" s="419" t="str">
        <f t="shared" ca="1" si="17"/>
        <v>0 วัน 0 ชั่วโมง</v>
      </c>
      <c r="Z1542" s="420"/>
      <c r="AA1542" s="211"/>
      <c r="AB1542" s="420"/>
    </row>
    <row r="1543" spans="1:28" ht="22.5" customHeight="1">
      <c r="A1543" s="403" t="s">
        <v>7237</v>
      </c>
      <c r="B1543" s="403"/>
      <c r="C1543" s="404" t="s">
        <v>51</v>
      </c>
      <c r="D1543" s="405">
        <v>45770.59033564815</v>
      </c>
      <c r="E1543" s="406" t="str">
        <f t="shared" si="16"/>
        <v>DTA001540</v>
      </c>
      <c r="F1543" s="407" t="s">
        <v>543</v>
      </c>
      <c r="G1543" s="426" t="s">
        <v>2736</v>
      </c>
      <c r="H1543" s="409"/>
      <c r="I1543" s="410" t="s">
        <v>2288</v>
      </c>
      <c r="J1543" s="411"/>
      <c r="K1543" s="408" t="s">
        <v>7229</v>
      </c>
      <c r="L1543" s="412"/>
      <c r="M1543" s="413"/>
      <c r="N1543" s="414" t="s">
        <v>71</v>
      </c>
      <c r="O1543" s="415" t="s">
        <v>144</v>
      </c>
      <c r="P1543" s="416" t="s">
        <v>2814</v>
      </c>
      <c r="Q1543" s="208"/>
      <c r="R1543" s="272"/>
      <c r="S1543" s="417"/>
      <c r="T1543" s="417"/>
      <c r="U1543" s="415"/>
      <c r="V1543" s="211"/>
      <c r="W1543" s="418">
        <v>45770.59033564815</v>
      </c>
      <c r="X1543" s="419"/>
      <c r="Y1543" s="419" t="str">
        <f t="shared" ca="1" si="17"/>
        <v>0 วัน 0 ชั่วโมง</v>
      </c>
      <c r="Z1543" s="420"/>
      <c r="AA1543" s="211"/>
      <c r="AB1543" s="420"/>
    </row>
    <row r="1544" spans="1:28" ht="22.5" customHeight="1">
      <c r="A1544" s="403" t="s">
        <v>7238</v>
      </c>
      <c r="B1544" s="403"/>
      <c r="C1544" s="404" t="s">
        <v>51</v>
      </c>
      <c r="D1544" s="405">
        <v>45770.594247685185</v>
      </c>
      <c r="E1544" s="406" t="str">
        <f t="shared" si="16"/>
        <v>PUM001541</v>
      </c>
      <c r="F1544" s="407" t="s">
        <v>1006</v>
      </c>
      <c r="G1544" s="408" t="s">
        <v>82</v>
      </c>
      <c r="H1544" s="409"/>
      <c r="I1544" s="410"/>
      <c r="J1544" s="411"/>
      <c r="K1544" s="408" t="s">
        <v>7239</v>
      </c>
      <c r="L1544" s="412" t="s">
        <v>7240</v>
      </c>
      <c r="M1544" s="413"/>
      <c r="N1544" s="414" t="s">
        <v>57</v>
      </c>
      <c r="O1544" s="415" t="s">
        <v>144</v>
      </c>
      <c r="P1544" s="416" t="s">
        <v>7241</v>
      </c>
      <c r="Q1544" s="208"/>
      <c r="R1544" s="272"/>
      <c r="S1544" s="417" t="s">
        <v>7242</v>
      </c>
      <c r="T1544" s="417" t="s">
        <v>3026</v>
      </c>
      <c r="U1544" s="415"/>
      <c r="V1544" s="211" t="s">
        <v>7243</v>
      </c>
      <c r="W1544" s="418">
        <v>45770.594247685185</v>
      </c>
      <c r="X1544" s="419"/>
      <c r="Y1544" s="419" t="str">
        <f t="shared" ca="1" si="17"/>
        <v>0 วัน 0 ชั่วโมง</v>
      </c>
      <c r="Z1544" s="420"/>
      <c r="AA1544" s="211"/>
      <c r="AB1544" s="420"/>
    </row>
    <row r="1545" spans="1:28" ht="22.5" customHeight="1">
      <c r="A1545" s="403" t="s">
        <v>7244</v>
      </c>
      <c r="B1545" s="403"/>
      <c r="C1545" s="404"/>
      <c r="D1545" s="405">
        <v>45770.672476851854</v>
      </c>
      <c r="E1545" s="406" t="str">
        <f t="shared" si="16"/>
        <v>TRU001542</v>
      </c>
      <c r="F1545" s="407" t="b">
        <v>1</v>
      </c>
      <c r="G1545" s="408" t="s">
        <v>2993</v>
      </c>
      <c r="H1545" s="409"/>
      <c r="I1545" s="410"/>
      <c r="J1545" s="411"/>
      <c r="K1545" s="408" t="s">
        <v>7245</v>
      </c>
      <c r="L1545" s="412"/>
      <c r="M1545" s="413"/>
      <c r="N1545" s="414" t="s">
        <v>71</v>
      </c>
      <c r="O1545" s="415" t="s">
        <v>144</v>
      </c>
      <c r="P1545" s="416" t="s">
        <v>2814</v>
      </c>
      <c r="Q1545" s="208"/>
      <c r="R1545" s="272"/>
      <c r="S1545" s="417"/>
      <c r="T1545" s="417"/>
      <c r="U1545" s="415"/>
      <c r="V1545" s="211"/>
      <c r="W1545" s="418">
        <v>45770.672476851854</v>
      </c>
      <c r="X1545" s="419"/>
      <c r="Y1545" s="419" t="str">
        <f t="shared" ca="1" si="17"/>
        <v>0 วัน 0 ชั่วโมง</v>
      </c>
      <c r="Z1545" s="420"/>
      <c r="AA1545" s="211"/>
      <c r="AB1545" s="420"/>
    </row>
    <row r="1546" spans="1:28" ht="22.5" customHeight="1">
      <c r="A1546" s="403" t="s">
        <v>7246</v>
      </c>
      <c r="B1546" s="403"/>
      <c r="C1546" s="404" t="s">
        <v>51</v>
      </c>
      <c r="D1546" s="405">
        <v>45771.4062962963</v>
      </c>
      <c r="E1546" s="406" t="str">
        <f t="shared" si="16"/>
        <v>VES001543</v>
      </c>
      <c r="F1546" s="407" t="s">
        <v>289</v>
      </c>
      <c r="G1546" s="408" t="s">
        <v>7247</v>
      </c>
      <c r="H1546" s="409"/>
      <c r="I1546" s="410" t="s">
        <v>7248</v>
      </c>
      <c r="J1546" s="421" t="s">
        <v>7249</v>
      </c>
      <c r="K1546" s="408" t="s">
        <v>7250</v>
      </c>
      <c r="L1546" s="412" t="s">
        <v>7251</v>
      </c>
      <c r="M1546" s="413"/>
      <c r="N1546" s="414" t="s">
        <v>67</v>
      </c>
      <c r="O1546" s="415" t="s">
        <v>144</v>
      </c>
      <c r="P1546" s="416"/>
      <c r="Q1546" s="208"/>
      <c r="R1546" s="272"/>
      <c r="S1546" s="417" t="s">
        <v>7252</v>
      </c>
      <c r="T1546" s="417" t="s">
        <v>7253</v>
      </c>
      <c r="U1546" s="415"/>
      <c r="V1546" s="211" t="s">
        <v>7254</v>
      </c>
      <c r="W1546" s="418">
        <v>45771.4062962963</v>
      </c>
      <c r="X1546" s="419"/>
      <c r="Y1546" s="419" t="str">
        <f t="shared" ca="1" si="17"/>
        <v>0 วัน 0 ชั่วโมง</v>
      </c>
      <c r="Z1546" s="420"/>
      <c r="AA1546" s="211" t="s">
        <v>7255</v>
      </c>
      <c r="AB1546" s="420"/>
    </row>
    <row r="1547" spans="1:28" ht="22.5" customHeight="1">
      <c r="A1547" s="403" t="s">
        <v>7256</v>
      </c>
      <c r="B1547" s="403"/>
      <c r="C1547" s="404"/>
      <c r="D1547" s="405">
        <v>45771.580277777779</v>
      </c>
      <c r="E1547" s="406" t="str">
        <f t="shared" si="16"/>
        <v>3CE001544</v>
      </c>
      <c r="F1547" s="407" t="s">
        <v>842</v>
      </c>
      <c r="G1547" s="426" t="s">
        <v>2736</v>
      </c>
      <c r="H1547" s="409"/>
      <c r="I1547" s="410"/>
      <c r="J1547" s="411"/>
      <c r="K1547" s="408" t="s">
        <v>7257</v>
      </c>
      <c r="L1547" s="412"/>
      <c r="M1547" s="413"/>
      <c r="N1547" s="414" t="s">
        <v>71</v>
      </c>
      <c r="O1547" s="415" t="s">
        <v>144</v>
      </c>
      <c r="P1547" s="416"/>
      <c r="Q1547" s="208"/>
      <c r="R1547" s="272"/>
      <c r="S1547" s="417" t="s">
        <v>7258</v>
      </c>
      <c r="T1547" s="417" t="s">
        <v>302</v>
      </c>
      <c r="U1547" s="415"/>
      <c r="V1547" s="211"/>
      <c r="W1547" s="418">
        <v>45771.580277777779</v>
      </c>
      <c r="X1547" s="419"/>
      <c r="Y1547" s="419" t="str">
        <f t="shared" ca="1" si="17"/>
        <v>0 วัน 0 ชั่วโมง</v>
      </c>
      <c r="Z1547" s="420"/>
      <c r="AA1547" s="211"/>
      <c r="AB1547" s="420"/>
    </row>
    <row r="1548" spans="1:28" ht="22.5" customHeight="1">
      <c r="A1548" s="403" t="s">
        <v>7259</v>
      </c>
      <c r="B1548" s="403"/>
      <c r="C1548" s="404" t="s">
        <v>51</v>
      </c>
      <c r="D1548" s="405">
        <v>45771.656342592592</v>
      </c>
      <c r="E1548" s="406" t="str">
        <f t="shared" si="16"/>
        <v>POP001545</v>
      </c>
      <c r="F1548" s="407" t="s">
        <v>998</v>
      </c>
      <c r="G1548" s="408" t="s">
        <v>6678</v>
      </c>
      <c r="H1548" s="409"/>
      <c r="I1548" s="410"/>
      <c r="J1548" s="411"/>
      <c r="K1548" s="408" t="s">
        <v>7260</v>
      </c>
      <c r="L1548" s="412" t="s">
        <v>7261</v>
      </c>
      <c r="M1548" s="413"/>
      <c r="N1548" s="414" t="s">
        <v>71</v>
      </c>
      <c r="O1548" s="415" t="s">
        <v>144</v>
      </c>
      <c r="P1548" s="416" t="s">
        <v>156</v>
      </c>
      <c r="Q1548" s="208"/>
      <c r="R1548" s="272"/>
      <c r="S1548" s="417" t="s">
        <v>7262</v>
      </c>
      <c r="T1548" s="417" t="s">
        <v>302</v>
      </c>
      <c r="U1548" s="415"/>
      <c r="V1548" s="211"/>
      <c r="W1548" s="418">
        <v>45771.656342592592</v>
      </c>
      <c r="X1548" s="419"/>
      <c r="Y1548" s="419" t="str">
        <f t="shared" ca="1" si="17"/>
        <v>0 วัน 0 ชั่วโมง</v>
      </c>
      <c r="Z1548" s="420"/>
      <c r="AA1548" s="211"/>
      <c r="AB1548" s="420"/>
    </row>
    <row r="1549" spans="1:28" ht="22.5" customHeight="1">
      <c r="A1549" s="403" t="s">
        <v>7263</v>
      </c>
      <c r="B1549" s="403"/>
      <c r="C1549" s="404" t="s">
        <v>51</v>
      </c>
      <c r="D1549" s="405">
        <v>45772.352175925924</v>
      </c>
      <c r="E1549" s="406" t="str">
        <f t="shared" si="16"/>
        <v>เมเ001546</v>
      </c>
      <c r="F1549" s="407" t="s">
        <v>1106</v>
      </c>
      <c r="G1549" s="426" t="s">
        <v>2736</v>
      </c>
      <c r="H1549" s="409"/>
      <c r="I1549" s="410"/>
      <c r="J1549" s="411"/>
      <c r="K1549" s="408" t="s">
        <v>7264</v>
      </c>
      <c r="L1549" s="412"/>
      <c r="M1549" s="413"/>
      <c r="N1549" s="414" t="s">
        <v>71</v>
      </c>
      <c r="O1549" s="415" t="s">
        <v>144</v>
      </c>
      <c r="P1549" s="416" t="s">
        <v>2814</v>
      </c>
      <c r="Q1549" s="208"/>
      <c r="R1549" s="272"/>
      <c r="S1549" s="417" t="s">
        <v>302</v>
      </c>
      <c r="T1549" s="417" t="s">
        <v>302</v>
      </c>
      <c r="U1549" s="415"/>
      <c r="V1549" s="211"/>
      <c r="W1549" s="418">
        <v>45772.352175925924</v>
      </c>
      <c r="X1549" s="419"/>
      <c r="Y1549" s="419" t="str">
        <f t="shared" ca="1" si="17"/>
        <v>0 วัน 0 ชั่วโมง</v>
      </c>
      <c r="Z1549" s="420"/>
      <c r="AA1549" s="211"/>
      <c r="AB1549" s="420"/>
    </row>
    <row r="1550" spans="1:28" ht="22.5" customHeight="1">
      <c r="A1550" s="403" t="s">
        <v>7265</v>
      </c>
      <c r="B1550" s="403"/>
      <c r="C1550" s="404"/>
      <c r="D1550" s="405">
        <v>45772.359398148146</v>
      </c>
      <c r="E1550" s="406" t="str">
        <f t="shared" si="16"/>
        <v>TRU001547</v>
      </c>
      <c r="F1550" s="407" t="s">
        <v>1052</v>
      </c>
      <c r="G1550" s="426" t="s">
        <v>2736</v>
      </c>
      <c r="H1550" s="409"/>
      <c r="I1550" s="410"/>
      <c r="J1550" s="411"/>
      <c r="K1550" s="408" t="s">
        <v>7266</v>
      </c>
      <c r="L1550" s="412" t="s">
        <v>7267</v>
      </c>
      <c r="M1550" s="413"/>
      <c r="N1550" s="414" t="s">
        <v>71</v>
      </c>
      <c r="O1550" s="415" t="s">
        <v>144</v>
      </c>
      <c r="P1550" s="416" t="s">
        <v>2814</v>
      </c>
      <c r="Q1550" s="208"/>
      <c r="R1550" s="272"/>
      <c r="S1550" s="417"/>
      <c r="T1550" s="417"/>
      <c r="U1550" s="415"/>
      <c r="V1550" s="211"/>
      <c r="W1550" s="418">
        <v>45772.359398148146</v>
      </c>
      <c r="X1550" s="419"/>
      <c r="Y1550" s="419" t="str">
        <f t="shared" ca="1" si="17"/>
        <v>0 วัน 0 ชั่วโมง</v>
      </c>
      <c r="Z1550" s="420"/>
      <c r="AA1550" s="211"/>
      <c r="AB1550" s="420"/>
    </row>
    <row r="1551" spans="1:28" ht="22.5" customHeight="1">
      <c r="A1551" s="403" t="s">
        <v>7268</v>
      </c>
      <c r="B1551" s="403"/>
      <c r="C1551" s="404" t="s">
        <v>51</v>
      </c>
      <c r="D1551" s="405">
        <v>45772.546759259261</v>
      </c>
      <c r="E1551" s="406" t="str">
        <f t="shared" si="16"/>
        <v>DIO001548</v>
      </c>
      <c r="F1551" s="407" t="s">
        <v>904</v>
      </c>
      <c r="G1551" s="408" t="s">
        <v>3510</v>
      </c>
      <c r="H1551" s="409"/>
      <c r="I1551" s="410"/>
      <c r="J1551" s="411"/>
      <c r="K1551" s="408" t="s">
        <v>7269</v>
      </c>
      <c r="L1551" s="412" t="s">
        <v>7270</v>
      </c>
      <c r="M1551" s="413"/>
      <c r="N1551" s="414" t="s">
        <v>57</v>
      </c>
      <c r="O1551" s="415" t="s">
        <v>144</v>
      </c>
      <c r="P1551" s="416" t="s">
        <v>211</v>
      </c>
      <c r="Q1551" s="208"/>
      <c r="R1551" s="272"/>
      <c r="S1551" s="417" t="s">
        <v>7271</v>
      </c>
      <c r="T1551" s="417" t="s">
        <v>302</v>
      </c>
      <c r="U1551" s="415"/>
      <c r="V1551" s="211" t="s">
        <v>7272</v>
      </c>
      <c r="W1551" s="418">
        <v>45772.546759259261</v>
      </c>
      <c r="X1551" s="419"/>
      <c r="Y1551" s="419" t="str">
        <f t="shared" ca="1" si="17"/>
        <v>0 วัน 0 ชั่วโมง</v>
      </c>
      <c r="Z1551" s="420"/>
      <c r="AA1551" s="211"/>
      <c r="AB1551" s="420"/>
    </row>
    <row r="1552" spans="1:28" ht="22.5" customHeight="1">
      <c r="A1552" s="424" t="s">
        <v>7273</v>
      </c>
      <c r="B1552" s="403"/>
      <c r="C1552" s="404"/>
      <c r="D1552" s="405">
        <v>45772.587893518517</v>
      </c>
      <c r="E1552" s="406" t="str">
        <f t="shared" si="16"/>
        <v>DIO001549</v>
      </c>
      <c r="F1552" s="407" t="s">
        <v>904</v>
      </c>
      <c r="G1552" s="408" t="s">
        <v>3510</v>
      </c>
      <c r="H1552" s="409"/>
      <c r="I1552" s="410"/>
      <c r="J1552" s="411"/>
      <c r="K1552" s="408" t="s">
        <v>7274</v>
      </c>
      <c r="L1552" s="412" t="s">
        <v>7275</v>
      </c>
      <c r="M1552" s="413"/>
      <c r="N1552" s="414" t="s">
        <v>71</v>
      </c>
      <c r="O1552" s="415" t="s">
        <v>144</v>
      </c>
      <c r="P1552" s="416" t="s">
        <v>2814</v>
      </c>
      <c r="Q1552" s="208"/>
      <c r="R1552" s="272"/>
      <c r="S1552" s="425" t="s">
        <v>2736</v>
      </c>
      <c r="T1552" s="425" t="s">
        <v>2736</v>
      </c>
      <c r="U1552" s="415"/>
      <c r="V1552" s="211"/>
      <c r="W1552" s="418">
        <v>45772.587893518517</v>
      </c>
      <c r="X1552" s="419"/>
      <c r="Y1552" s="419" t="str">
        <f t="shared" ca="1" si="17"/>
        <v>0 วัน 0 ชั่วโมง</v>
      </c>
      <c r="Z1552" s="420"/>
      <c r="AA1552" s="211"/>
      <c r="AB1552" s="420"/>
    </row>
    <row r="1553" spans="1:28" ht="22.5" customHeight="1">
      <c r="A1553" s="403" t="s">
        <v>7276</v>
      </c>
      <c r="B1553" s="403"/>
      <c r="C1553" s="404"/>
      <c r="D1553" s="405">
        <v>45772.629791666666</v>
      </c>
      <c r="E1553" s="406" t="str">
        <f t="shared" si="16"/>
        <v>RIC001550</v>
      </c>
      <c r="F1553" s="407" t="s">
        <v>284</v>
      </c>
      <c r="G1553" s="408" t="s">
        <v>7277</v>
      </c>
      <c r="H1553" s="409"/>
      <c r="I1553" s="410"/>
      <c r="J1553" s="411"/>
      <c r="K1553" s="408" t="s">
        <v>7278</v>
      </c>
      <c r="L1553" s="412" t="s">
        <v>7279</v>
      </c>
      <c r="M1553" s="413"/>
      <c r="N1553" s="414" t="s">
        <v>57</v>
      </c>
      <c r="O1553" s="415" t="s">
        <v>144</v>
      </c>
      <c r="P1553" s="416"/>
      <c r="Q1553" s="208"/>
      <c r="R1553" s="272"/>
      <c r="S1553" s="417" t="s">
        <v>7280</v>
      </c>
      <c r="T1553" s="417" t="s">
        <v>1233</v>
      </c>
      <c r="U1553" s="415"/>
      <c r="V1553" s="211" t="s">
        <v>7281</v>
      </c>
      <c r="W1553" s="418">
        <v>45772.629791666666</v>
      </c>
      <c r="X1553" s="419"/>
      <c r="Y1553" s="419" t="str">
        <f t="shared" ca="1" si="17"/>
        <v>0 วัน 0 ชั่วโมง</v>
      </c>
      <c r="Z1553" s="420"/>
      <c r="AA1553" s="211"/>
      <c r="AB1553" s="420"/>
    </row>
    <row r="1554" spans="1:28" ht="22.5" customHeight="1">
      <c r="A1554" s="403" t="s">
        <v>7282</v>
      </c>
      <c r="B1554" s="403"/>
      <c r="C1554" s="404"/>
      <c r="D1554" s="405">
        <v>45772.695798611108</v>
      </c>
      <c r="E1554" s="406" t="str">
        <f t="shared" si="16"/>
        <v>POP001551</v>
      </c>
      <c r="F1554" s="407" t="s">
        <v>998</v>
      </c>
      <c r="G1554" s="408" t="s">
        <v>5397</v>
      </c>
      <c r="H1554" s="409"/>
      <c r="I1554" s="410"/>
      <c r="J1554" s="411"/>
      <c r="K1554" s="408" t="s">
        <v>7283</v>
      </c>
      <c r="L1554" s="412"/>
      <c r="M1554" s="413"/>
      <c r="N1554" s="414" t="s">
        <v>71</v>
      </c>
      <c r="O1554" s="415" t="s">
        <v>144</v>
      </c>
      <c r="P1554" s="416" t="s">
        <v>2814</v>
      </c>
      <c r="Q1554" s="208"/>
      <c r="R1554" s="272"/>
      <c r="S1554" s="417" t="s">
        <v>7284</v>
      </c>
      <c r="T1554" s="417" t="s">
        <v>302</v>
      </c>
      <c r="U1554" s="415"/>
      <c r="V1554" s="211"/>
      <c r="W1554" s="418">
        <v>45772.695798611108</v>
      </c>
      <c r="X1554" s="419"/>
      <c r="Y1554" s="419" t="str">
        <f t="shared" ca="1" si="17"/>
        <v>0 วัน 0 ชั่วโมง</v>
      </c>
      <c r="Z1554" s="420"/>
      <c r="AA1554" s="211"/>
      <c r="AB1554" s="420"/>
    </row>
    <row r="1555" spans="1:28" ht="22.5" customHeight="1">
      <c r="A1555" s="403" t="s">
        <v>7285</v>
      </c>
      <c r="B1555" s="403"/>
      <c r="C1555" s="404" t="s">
        <v>51</v>
      </c>
      <c r="D1555" s="405">
        <v>45772.709201388891</v>
      </c>
      <c r="E1555" s="406" t="str">
        <f t="shared" si="16"/>
        <v>LAB001552</v>
      </c>
      <c r="F1555" s="407" t="s">
        <v>462</v>
      </c>
      <c r="G1555" s="408" t="s">
        <v>7286</v>
      </c>
      <c r="H1555" s="409"/>
      <c r="I1555" s="410"/>
      <c r="J1555" s="411"/>
      <c r="K1555" s="408" t="s">
        <v>7287</v>
      </c>
      <c r="L1555" s="412" t="s">
        <v>7288</v>
      </c>
      <c r="M1555" s="413"/>
      <c r="N1555" s="414" t="s">
        <v>57</v>
      </c>
      <c r="O1555" s="415" t="s">
        <v>144</v>
      </c>
      <c r="P1555" s="416" t="s">
        <v>211</v>
      </c>
      <c r="Q1555" s="208"/>
      <c r="R1555" s="272"/>
      <c r="S1555" s="417" t="s">
        <v>7289</v>
      </c>
      <c r="T1555" s="417" t="s">
        <v>7290</v>
      </c>
      <c r="U1555" s="415"/>
      <c r="V1555" s="211" t="s">
        <v>7291</v>
      </c>
      <c r="W1555" s="418">
        <v>45772.709201388891</v>
      </c>
      <c r="X1555" s="419"/>
      <c r="Y1555" s="419" t="str">
        <f t="shared" ca="1" si="17"/>
        <v>0 วัน 0 ชั่วโมง</v>
      </c>
      <c r="Z1555" s="420"/>
      <c r="AA1555" s="211"/>
      <c r="AB1555" s="420"/>
    </row>
    <row r="1556" spans="1:28" ht="22.5" customHeight="1">
      <c r="A1556" s="403" t="s">
        <v>7292</v>
      </c>
      <c r="B1556" s="403"/>
      <c r="C1556" s="404" t="s">
        <v>51</v>
      </c>
      <c r="D1556" s="405">
        <v>45772.711689814816</v>
      </c>
      <c r="E1556" s="406" t="str">
        <f t="shared" si="16"/>
        <v>เมเ001553</v>
      </c>
      <c r="F1556" s="407" t="s">
        <v>1106</v>
      </c>
      <c r="G1556" s="408" t="s">
        <v>7293</v>
      </c>
      <c r="H1556" s="409"/>
      <c r="I1556" s="410"/>
      <c r="J1556" s="411"/>
      <c r="K1556" s="408" t="s">
        <v>7294</v>
      </c>
      <c r="L1556" s="412"/>
      <c r="M1556" s="413"/>
      <c r="N1556" s="414" t="s">
        <v>5140</v>
      </c>
      <c r="O1556" s="415" t="s">
        <v>144</v>
      </c>
      <c r="P1556" s="416" t="s">
        <v>211</v>
      </c>
      <c r="Q1556" s="208"/>
      <c r="R1556" s="272"/>
      <c r="S1556" s="417" t="s">
        <v>7295</v>
      </c>
      <c r="T1556" s="417" t="s">
        <v>302</v>
      </c>
      <c r="U1556" s="415"/>
      <c r="V1556" s="211"/>
      <c r="W1556" s="418">
        <v>45772.711689814816</v>
      </c>
      <c r="X1556" s="419"/>
      <c r="Y1556" s="419" t="str">
        <f t="shared" ca="1" si="17"/>
        <v>0 วัน 0 ชั่วโมง</v>
      </c>
      <c r="Z1556" s="420"/>
      <c r="AA1556" s="211"/>
      <c r="AB1556" s="420"/>
    </row>
    <row r="1557" spans="1:28" ht="22.5" customHeight="1">
      <c r="A1557" s="403" t="s">
        <v>7296</v>
      </c>
      <c r="B1557" s="403"/>
      <c r="C1557" s="404" t="s">
        <v>51</v>
      </c>
      <c r="D1557" s="405">
        <v>45773.344699074078</v>
      </c>
      <c r="E1557" s="406" t="str">
        <f t="shared" si="16"/>
        <v>YSL001554</v>
      </c>
      <c r="F1557" s="407" t="s">
        <v>1063</v>
      </c>
      <c r="G1557" s="408" t="s">
        <v>3006</v>
      </c>
      <c r="H1557" s="409"/>
      <c r="I1557" s="410"/>
      <c r="J1557" s="411"/>
      <c r="K1557" s="408" t="s">
        <v>7297</v>
      </c>
      <c r="L1557" s="412"/>
      <c r="M1557" s="413"/>
      <c r="N1557" s="414" t="s">
        <v>71</v>
      </c>
      <c r="O1557" s="415" t="s">
        <v>144</v>
      </c>
      <c r="P1557" s="416"/>
      <c r="Q1557" s="208"/>
      <c r="R1557" s="272"/>
      <c r="S1557" s="417" t="s">
        <v>302</v>
      </c>
      <c r="T1557" s="417" t="s">
        <v>302</v>
      </c>
      <c r="U1557" s="415"/>
      <c r="V1557" s="211"/>
      <c r="W1557" s="418">
        <v>45773.344699074078</v>
      </c>
      <c r="X1557" s="419"/>
      <c r="Y1557" s="419" t="str">
        <f t="shared" ca="1" si="17"/>
        <v>0 วัน 0 ชั่วโมง</v>
      </c>
      <c r="Z1557" s="420"/>
      <c r="AA1557" s="211"/>
      <c r="AB1557" s="420"/>
    </row>
    <row r="1558" spans="1:28" ht="22.5" customHeight="1">
      <c r="A1558" s="403" t="s">
        <v>7298</v>
      </c>
      <c r="B1558" s="403"/>
      <c r="C1558" s="404"/>
      <c r="D1558" s="405">
        <v>45773.500462962962</v>
      </c>
      <c r="E1558" s="406" t="str">
        <f t="shared" si="16"/>
        <v>เมเ001555</v>
      </c>
      <c r="F1558" s="407" t="s">
        <v>1106</v>
      </c>
      <c r="G1558" s="408" t="s">
        <v>7299</v>
      </c>
      <c r="H1558" s="409"/>
      <c r="I1558" s="410"/>
      <c r="J1558" s="411"/>
      <c r="K1558" s="408" t="s">
        <v>7300</v>
      </c>
      <c r="L1558" s="412" t="s">
        <v>7301</v>
      </c>
      <c r="M1558" s="413"/>
      <c r="N1558" s="414" t="s">
        <v>71</v>
      </c>
      <c r="O1558" s="415" t="s">
        <v>144</v>
      </c>
      <c r="P1558" s="416" t="s">
        <v>2814</v>
      </c>
      <c r="Q1558" s="208"/>
      <c r="R1558" s="272"/>
      <c r="S1558" s="417"/>
      <c r="T1558" s="417"/>
      <c r="U1558" s="415"/>
      <c r="V1558" s="211"/>
      <c r="W1558" s="418">
        <v>45773.500462962962</v>
      </c>
      <c r="X1558" s="419"/>
      <c r="Y1558" s="419" t="str">
        <f t="shared" ca="1" si="17"/>
        <v>0 วัน 0 ชั่วโมง</v>
      </c>
      <c r="Z1558" s="420"/>
      <c r="AA1558" s="211"/>
      <c r="AB1558" s="420"/>
    </row>
    <row r="1559" spans="1:28" ht="22.5" customHeight="1">
      <c r="A1559" s="403" t="s">
        <v>7302</v>
      </c>
      <c r="B1559" s="403"/>
      <c r="C1559" s="404" t="s">
        <v>51</v>
      </c>
      <c r="D1559" s="405">
        <v>45773.544942129629</v>
      </c>
      <c r="E1559" s="406" t="str">
        <f t="shared" si="16"/>
        <v>DTA001556</v>
      </c>
      <c r="F1559" s="407" t="s">
        <v>543</v>
      </c>
      <c r="G1559" s="426" t="s">
        <v>2736</v>
      </c>
      <c r="H1559" s="409"/>
      <c r="I1559" s="410"/>
      <c r="J1559" s="411"/>
      <c r="K1559" s="408" t="s">
        <v>7303</v>
      </c>
      <c r="L1559" s="412" t="s">
        <v>7304</v>
      </c>
      <c r="M1559" s="413"/>
      <c r="N1559" s="414" t="s">
        <v>71</v>
      </c>
      <c r="O1559" s="415" t="s">
        <v>144</v>
      </c>
      <c r="P1559" s="416" t="s">
        <v>2814</v>
      </c>
      <c r="Q1559" s="208"/>
      <c r="R1559" s="272"/>
      <c r="S1559" s="417"/>
      <c r="T1559" s="417"/>
      <c r="U1559" s="415"/>
      <c r="V1559" s="211"/>
      <c r="W1559" s="418">
        <v>45773.544942129629</v>
      </c>
      <c r="X1559" s="419"/>
      <c r="Y1559" s="419" t="str">
        <f t="shared" ca="1" si="17"/>
        <v>0 วัน 0 ชั่วโมง</v>
      </c>
      <c r="Z1559" s="420"/>
      <c r="AA1559" s="211"/>
      <c r="AB1559" s="420"/>
    </row>
    <row r="1560" spans="1:28" ht="22.5" customHeight="1">
      <c r="A1560" s="403" t="s">
        <v>7305</v>
      </c>
      <c r="B1560" s="403"/>
      <c r="C1560" s="404" t="s">
        <v>51</v>
      </c>
      <c r="D1560" s="405">
        <v>45773.587766203702</v>
      </c>
      <c r="E1560" s="406" t="str">
        <f t="shared" si="16"/>
        <v>เมเ001557</v>
      </c>
      <c r="F1560" s="407" t="s">
        <v>1106</v>
      </c>
      <c r="G1560" s="408" t="s">
        <v>7306</v>
      </c>
      <c r="H1560" s="409"/>
      <c r="I1560" s="410"/>
      <c r="J1560" s="411"/>
      <c r="K1560" s="408" t="s">
        <v>7307</v>
      </c>
      <c r="L1560" s="412"/>
      <c r="M1560" s="413"/>
      <c r="N1560" s="414" t="s">
        <v>71</v>
      </c>
      <c r="O1560" s="415" t="s">
        <v>144</v>
      </c>
      <c r="P1560" s="416" t="s">
        <v>2814</v>
      </c>
      <c r="Q1560" s="208"/>
      <c r="R1560" s="272"/>
      <c r="S1560" s="417"/>
      <c r="T1560" s="417"/>
      <c r="U1560" s="415"/>
      <c r="V1560" s="211"/>
      <c r="W1560" s="418">
        <v>45773.587766203702</v>
      </c>
      <c r="X1560" s="419"/>
      <c r="Y1560" s="419" t="str">
        <f t="shared" ca="1" si="17"/>
        <v>0 วัน 0 ชั่วโมง</v>
      </c>
      <c r="Z1560" s="420"/>
      <c r="AA1560" s="211"/>
      <c r="AB1560" s="420"/>
    </row>
    <row r="1561" spans="1:28" ht="22.5" customHeight="1">
      <c r="A1561" s="403" t="s">
        <v>7308</v>
      </c>
      <c r="B1561" s="403"/>
      <c r="C1561" s="404" t="s">
        <v>51</v>
      </c>
      <c r="D1561" s="405">
        <v>45775.343587962961</v>
      </c>
      <c r="E1561" s="406" t="str">
        <f t="shared" si="16"/>
        <v>RIC001558</v>
      </c>
      <c r="F1561" s="407" t="s">
        <v>284</v>
      </c>
      <c r="G1561" s="408" t="s">
        <v>1280</v>
      </c>
      <c r="H1561" s="409"/>
      <c r="I1561" s="410"/>
      <c r="J1561" s="411"/>
      <c r="K1561" s="408" t="s">
        <v>7309</v>
      </c>
      <c r="L1561" s="412" t="s">
        <v>7310</v>
      </c>
      <c r="M1561" s="413"/>
      <c r="N1561" s="414" t="s">
        <v>57</v>
      </c>
      <c r="O1561" s="415" t="s">
        <v>144</v>
      </c>
      <c r="P1561" s="416"/>
      <c r="Q1561" s="208"/>
      <c r="R1561" s="272"/>
      <c r="S1561" s="417" t="s">
        <v>7311</v>
      </c>
      <c r="T1561" s="417" t="s">
        <v>7311</v>
      </c>
      <c r="U1561" s="415"/>
      <c r="V1561" s="211"/>
      <c r="W1561" s="418">
        <v>45775.343587962961</v>
      </c>
      <c r="X1561" s="419"/>
      <c r="Y1561" s="419" t="str">
        <f t="shared" ca="1" si="17"/>
        <v>0 วัน 0 ชั่วโมง</v>
      </c>
      <c r="Z1561" s="420"/>
      <c r="AA1561" s="211" t="s">
        <v>7312</v>
      </c>
      <c r="AB1561" s="420"/>
    </row>
    <row r="1562" spans="1:28" ht="22.5" customHeight="1">
      <c r="A1562" s="403" t="s">
        <v>7313</v>
      </c>
      <c r="B1562" s="403"/>
      <c r="C1562" s="404" t="s">
        <v>51</v>
      </c>
      <c r="D1562" s="405">
        <v>45775.415891203702</v>
      </c>
      <c r="E1562" s="406" t="str">
        <f t="shared" si="16"/>
        <v>TRU001559</v>
      </c>
      <c r="F1562" s="407" t="b">
        <v>1</v>
      </c>
      <c r="G1562" s="426" t="s">
        <v>2736</v>
      </c>
      <c r="H1562" s="409"/>
      <c r="I1562" s="410"/>
      <c r="J1562" s="411"/>
      <c r="K1562" s="408" t="s">
        <v>7314</v>
      </c>
      <c r="L1562" s="412"/>
      <c r="M1562" s="413"/>
      <c r="N1562" s="414" t="s">
        <v>71</v>
      </c>
      <c r="O1562" s="415" t="s">
        <v>144</v>
      </c>
      <c r="P1562" s="416" t="s">
        <v>2814</v>
      </c>
      <c r="Q1562" s="208"/>
      <c r="R1562" s="272"/>
      <c r="S1562" s="417"/>
      <c r="T1562" s="417"/>
      <c r="U1562" s="415"/>
      <c r="V1562" s="211"/>
      <c r="W1562" s="418">
        <v>45775.415891203702</v>
      </c>
      <c r="X1562" s="419"/>
      <c r="Y1562" s="419" t="str">
        <f t="shared" ca="1" si="17"/>
        <v>0 วัน 0 ชั่วโมง</v>
      </c>
      <c r="Z1562" s="420"/>
      <c r="AA1562" s="211"/>
      <c r="AB1562" s="420"/>
    </row>
    <row r="1563" spans="1:28" ht="22.5" customHeight="1">
      <c r="A1563" s="403" t="s">
        <v>7315</v>
      </c>
      <c r="B1563" s="403"/>
      <c r="C1563" s="404" t="s">
        <v>51</v>
      </c>
      <c r="D1563" s="405">
        <v>45775.416377314818</v>
      </c>
      <c r="E1563" s="406" t="str">
        <f t="shared" si="16"/>
        <v>TRU001560</v>
      </c>
      <c r="F1563" s="407" t="b">
        <v>1</v>
      </c>
      <c r="G1563" s="426" t="s">
        <v>2736</v>
      </c>
      <c r="H1563" s="409"/>
      <c r="I1563" s="410"/>
      <c r="J1563" s="411"/>
      <c r="K1563" s="408" t="s">
        <v>7316</v>
      </c>
      <c r="L1563" s="412"/>
      <c r="M1563" s="413"/>
      <c r="N1563" s="414" t="s">
        <v>71</v>
      </c>
      <c r="O1563" s="415" t="s">
        <v>144</v>
      </c>
      <c r="P1563" s="416" t="s">
        <v>2814</v>
      </c>
      <c r="Q1563" s="208"/>
      <c r="R1563" s="272"/>
      <c r="S1563" s="417"/>
      <c r="T1563" s="417"/>
      <c r="U1563" s="415"/>
      <c r="V1563" s="211"/>
      <c r="W1563" s="418">
        <v>45775.416377314818</v>
      </c>
      <c r="X1563" s="419"/>
      <c r="Y1563" s="419" t="str">
        <f t="shared" ca="1" si="17"/>
        <v>0 วัน 0 ชั่วโมง</v>
      </c>
      <c r="Z1563" s="420"/>
      <c r="AA1563" s="211"/>
      <c r="AB1563" s="420"/>
    </row>
    <row r="1564" spans="1:28" ht="22.5" customHeight="1">
      <c r="A1564" s="403" t="s">
        <v>7317</v>
      </c>
      <c r="B1564" s="403"/>
      <c r="C1564" s="404"/>
      <c r="D1564" s="405">
        <v>45775.468194444446</v>
      </c>
      <c r="E1564" s="406" t="str">
        <f t="shared" si="16"/>
        <v>RIC001561</v>
      </c>
      <c r="F1564" s="407" t="s">
        <v>284</v>
      </c>
      <c r="G1564" s="408" t="s">
        <v>7318</v>
      </c>
      <c r="H1564" s="409"/>
      <c r="I1564" s="410"/>
      <c r="J1564" s="411"/>
      <c r="K1564" s="408" t="s">
        <v>7319</v>
      </c>
      <c r="L1564" s="412" t="s">
        <v>7320</v>
      </c>
      <c r="M1564" s="413"/>
      <c r="N1564" s="414" t="s">
        <v>67</v>
      </c>
      <c r="O1564" s="415" t="s">
        <v>144</v>
      </c>
      <c r="P1564" s="416"/>
      <c r="Q1564" s="208"/>
      <c r="R1564" s="272"/>
      <c r="S1564" s="417" t="s">
        <v>7321</v>
      </c>
      <c r="T1564" s="417" t="s">
        <v>302</v>
      </c>
      <c r="U1564" s="415"/>
      <c r="V1564" s="211" t="s">
        <v>7322</v>
      </c>
      <c r="W1564" s="418">
        <v>45775.468194444446</v>
      </c>
      <c r="X1564" s="419"/>
      <c r="Y1564" s="419" t="str">
        <f t="shared" ca="1" si="17"/>
        <v>0 วัน 0 ชั่วโมง</v>
      </c>
      <c r="Z1564" s="420"/>
      <c r="AA1564" s="211"/>
      <c r="AB1564" s="420"/>
    </row>
    <row r="1565" spans="1:28" ht="22.5" customHeight="1">
      <c r="A1565" s="403" t="s">
        <v>7323</v>
      </c>
      <c r="B1565" s="403"/>
      <c r="C1565" s="404" t="s">
        <v>51</v>
      </c>
      <c r="D1565" s="405">
        <v>45775.478125000001</v>
      </c>
      <c r="E1565" s="406" t="str">
        <f t="shared" si="16"/>
        <v>TRU001562</v>
      </c>
      <c r="F1565" s="407" t="b">
        <v>1</v>
      </c>
      <c r="G1565" s="408" t="s">
        <v>7324</v>
      </c>
      <c r="H1565" s="409"/>
      <c r="I1565" s="410"/>
      <c r="J1565" s="411"/>
      <c r="K1565" s="408" t="s">
        <v>7325</v>
      </c>
      <c r="L1565" s="412" t="s">
        <v>7326</v>
      </c>
      <c r="M1565" s="413"/>
      <c r="N1565" s="414" t="s">
        <v>71</v>
      </c>
      <c r="O1565" s="415" t="s">
        <v>144</v>
      </c>
      <c r="P1565" s="416" t="s">
        <v>2814</v>
      </c>
      <c r="Q1565" s="208"/>
      <c r="R1565" s="272"/>
      <c r="S1565" s="417"/>
      <c r="T1565" s="417"/>
      <c r="U1565" s="415"/>
      <c r="V1565" s="211"/>
      <c r="W1565" s="418">
        <v>45775.478125000001</v>
      </c>
      <c r="X1565" s="419"/>
      <c r="Y1565" s="419" t="str">
        <f t="shared" ca="1" si="17"/>
        <v>0 วัน 0 ชั่วโมง</v>
      </c>
      <c r="Z1565" s="420"/>
      <c r="AA1565" s="211"/>
      <c r="AB1565" s="420"/>
    </row>
    <row r="1566" spans="1:28" ht="22.5" customHeight="1">
      <c r="A1566" s="403" t="s">
        <v>7327</v>
      </c>
      <c r="B1566" s="403"/>
      <c r="C1566" s="404" t="s">
        <v>51</v>
      </c>
      <c r="D1566" s="405">
        <v>45775.491238425922</v>
      </c>
      <c r="E1566" s="406" t="str">
        <f t="shared" si="16"/>
        <v>TRU001563</v>
      </c>
      <c r="F1566" s="407" t="b">
        <v>1</v>
      </c>
      <c r="G1566" s="408" t="s">
        <v>7328</v>
      </c>
      <c r="H1566" s="409"/>
      <c r="I1566" s="410"/>
      <c r="J1566" s="411"/>
      <c r="K1566" s="408" t="s">
        <v>7329</v>
      </c>
      <c r="L1566" s="412" t="s">
        <v>7330</v>
      </c>
      <c r="M1566" s="413"/>
      <c r="N1566" s="414" t="s">
        <v>71</v>
      </c>
      <c r="O1566" s="415" t="s">
        <v>144</v>
      </c>
      <c r="P1566" s="416"/>
      <c r="Q1566" s="208"/>
      <c r="R1566" s="272"/>
      <c r="S1566" s="417"/>
      <c r="T1566" s="417"/>
      <c r="U1566" s="415"/>
      <c r="V1566" s="211"/>
      <c r="W1566" s="418">
        <v>45775.491238425922</v>
      </c>
      <c r="X1566" s="419"/>
      <c r="Y1566" s="419" t="str">
        <f t="shared" ca="1" si="17"/>
        <v>0 วัน 0 ชั่วโมง</v>
      </c>
      <c r="Z1566" s="420"/>
      <c r="AA1566" s="211"/>
      <c r="AB1566" s="420"/>
    </row>
    <row r="1567" spans="1:28" ht="22.5" customHeight="1">
      <c r="A1567" s="403" t="s">
        <v>7331</v>
      </c>
      <c r="B1567" s="403"/>
      <c r="C1567" s="404" t="s">
        <v>51</v>
      </c>
      <c r="D1567" s="405">
        <v>45775.548344907409</v>
      </c>
      <c r="E1567" s="406" t="str">
        <f t="shared" si="16"/>
        <v>MAC001564</v>
      </c>
      <c r="F1567" s="407" t="s">
        <v>964</v>
      </c>
      <c r="G1567" s="408" t="s">
        <v>1381</v>
      </c>
      <c r="H1567" s="409"/>
      <c r="I1567" s="410"/>
      <c r="J1567" s="411"/>
      <c r="K1567" s="408" t="s">
        <v>7332</v>
      </c>
      <c r="L1567" s="412" t="s">
        <v>7333</v>
      </c>
      <c r="M1567" s="413"/>
      <c r="N1567" s="414" t="s">
        <v>57</v>
      </c>
      <c r="O1567" s="415" t="s">
        <v>144</v>
      </c>
      <c r="P1567" s="416" t="s">
        <v>7334</v>
      </c>
      <c r="Q1567" s="208"/>
      <c r="R1567" s="272"/>
      <c r="S1567" s="417" t="s">
        <v>7335</v>
      </c>
      <c r="T1567" s="417" t="s">
        <v>302</v>
      </c>
      <c r="U1567" s="415"/>
      <c r="V1567" s="211" t="s">
        <v>7336</v>
      </c>
      <c r="W1567" s="418">
        <v>45775.548344907409</v>
      </c>
      <c r="X1567" s="419"/>
      <c r="Y1567" s="419" t="str">
        <f t="shared" ca="1" si="17"/>
        <v>0 วัน 0 ชั่วโมง</v>
      </c>
      <c r="Z1567" s="420"/>
      <c r="AA1567" s="211"/>
      <c r="AB1567" s="420"/>
    </row>
    <row r="1568" spans="1:28" ht="22.5" customHeight="1">
      <c r="A1568" s="403" t="s">
        <v>7337</v>
      </c>
      <c r="B1568" s="403"/>
      <c r="C1568" s="404" t="s">
        <v>51</v>
      </c>
      <c r="D1568" s="405">
        <v>45775.555451388886</v>
      </c>
      <c r="E1568" s="406" t="str">
        <f t="shared" si="16"/>
        <v>PAC001565</v>
      </c>
      <c r="F1568" s="407" t="s">
        <v>987</v>
      </c>
      <c r="G1568" s="408" t="s">
        <v>7338</v>
      </c>
      <c r="H1568" s="409"/>
      <c r="I1568" s="410"/>
      <c r="J1568" s="411"/>
      <c r="K1568" s="408" t="s">
        <v>7339</v>
      </c>
      <c r="L1568" s="412" t="s">
        <v>7340</v>
      </c>
      <c r="M1568" s="413"/>
      <c r="N1568" s="414" t="s">
        <v>57</v>
      </c>
      <c r="O1568" s="415" t="s">
        <v>144</v>
      </c>
      <c r="P1568" s="416" t="s">
        <v>7341</v>
      </c>
      <c r="Q1568" s="208">
        <v>45929.625</v>
      </c>
      <c r="R1568" s="272"/>
      <c r="S1568" s="417" t="s">
        <v>7342</v>
      </c>
      <c r="T1568" s="417" t="s">
        <v>144</v>
      </c>
      <c r="U1568" s="415"/>
      <c r="V1568" s="211" t="s">
        <v>7343</v>
      </c>
      <c r="W1568" s="418">
        <v>45776.798726851855</v>
      </c>
      <c r="X1568" s="419"/>
      <c r="Y1568" s="419" t="str">
        <f t="shared" ca="1" si="17"/>
        <v>1.24 วัน 5.84 ชั่วโมง</v>
      </c>
      <c r="Z1568" s="420"/>
      <c r="AA1568" s="211"/>
      <c r="AB1568" s="420"/>
    </row>
    <row r="1569" spans="1:28" ht="22.5" customHeight="1">
      <c r="A1569" s="403" t="s">
        <v>7344</v>
      </c>
      <c r="B1569" s="403"/>
      <c r="C1569" s="404"/>
      <c r="D1569" s="405">
        <v>45775.578483796293</v>
      </c>
      <c r="E1569" s="406" t="str">
        <f t="shared" si="16"/>
        <v>BMN001566</v>
      </c>
      <c r="F1569" s="407" t="s">
        <v>112</v>
      </c>
      <c r="G1569" s="408" t="s">
        <v>2285</v>
      </c>
      <c r="H1569" s="409"/>
      <c r="I1569" s="410"/>
      <c r="J1569" s="411"/>
      <c r="K1569" s="408" t="s">
        <v>7345</v>
      </c>
      <c r="L1569" s="412" t="s">
        <v>7346</v>
      </c>
      <c r="M1569" s="413"/>
      <c r="N1569" s="414" t="s">
        <v>71</v>
      </c>
      <c r="O1569" s="415" t="s">
        <v>144</v>
      </c>
      <c r="P1569" s="416" t="s">
        <v>2814</v>
      </c>
      <c r="Q1569" s="208"/>
      <c r="R1569" s="272"/>
      <c r="S1569" s="417"/>
      <c r="T1569" s="417"/>
      <c r="U1569" s="415"/>
      <c r="V1569" s="211"/>
      <c r="W1569" s="418">
        <v>45775.578483796293</v>
      </c>
      <c r="X1569" s="419"/>
      <c r="Y1569" s="419" t="str">
        <f t="shared" ca="1" si="17"/>
        <v>0 วัน 0 ชั่วโมง</v>
      </c>
      <c r="Z1569" s="420"/>
      <c r="AA1569" s="211"/>
      <c r="AB1569" s="420"/>
    </row>
    <row r="1570" spans="1:28" ht="22.5" customHeight="1">
      <c r="A1570" s="403" t="s">
        <v>7347</v>
      </c>
      <c r="B1570" s="403"/>
      <c r="C1570" s="404" t="s">
        <v>51</v>
      </c>
      <c r="D1570" s="405">
        <v>45775.687523148146</v>
      </c>
      <c r="E1570" s="406" t="str">
        <f t="shared" si="16"/>
        <v>TRU001567</v>
      </c>
      <c r="F1570" s="407" t="b">
        <v>1</v>
      </c>
      <c r="G1570" s="426" t="s">
        <v>2736</v>
      </c>
      <c r="H1570" s="409"/>
      <c r="I1570" s="410"/>
      <c r="J1570" s="411"/>
      <c r="K1570" s="408" t="s">
        <v>7348</v>
      </c>
      <c r="L1570" s="412" t="s">
        <v>7349</v>
      </c>
      <c r="M1570" s="413"/>
      <c r="N1570" s="414" t="s">
        <v>71</v>
      </c>
      <c r="O1570" s="415" t="s">
        <v>144</v>
      </c>
      <c r="P1570" s="416"/>
      <c r="Q1570" s="208"/>
      <c r="R1570" s="272"/>
      <c r="S1570" s="417"/>
      <c r="T1570" s="417"/>
      <c r="U1570" s="415"/>
      <c r="V1570" s="211"/>
      <c r="W1570" s="418">
        <v>45775.687523148146</v>
      </c>
      <c r="X1570" s="419"/>
      <c r="Y1570" s="419" t="str">
        <f t="shared" ca="1" si="17"/>
        <v>0 วัน 0 ชั่วโมง</v>
      </c>
      <c r="Z1570" s="420"/>
      <c r="AA1570" s="211"/>
      <c r="AB1570" s="420"/>
    </row>
    <row r="1571" spans="1:28" ht="22.5" customHeight="1">
      <c r="A1571" s="403" t="s">
        <v>7350</v>
      </c>
      <c r="B1571" s="403"/>
      <c r="C1571" s="404" t="s">
        <v>51</v>
      </c>
      <c r="D1571" s="405">
        <v>45775.689918981479</v>
      </c>
      <c r="E1571" s="406" t="str">
        <f t="shared" si="16"/>
        <v>ALD001568</v>
      </c>
      <c r="F1571" s="407" t="s">
        <v>749</v>
      </c>
      <c r="G1571" s="408" t="s">
        <v>7351</v>
      </c>
      <c r="H1571" s="409"/>
      <c r="I1571" s="410"/>
      <c r="J1571" s="411"/>
      <c r="K1571" s="408" t="s">
        <v>7352</v>
      </c>
      <c r="L1571" s="412" t="s">
        <v>7353</v>
      </c>
      <c r="M1571" s="413"/>
      <c r="N1571" s="414" t="s">
        <v>57</v>
      </c>
      <c r="O1571" s="415" t="s">
        <v>144</v>
      </c>
      <c r="P1571" s="416"/>
      <c r="Q1571" s="208"/>
      <c r="R1571" s="272"/>
      <c r="S1571" s="417" t="s">
        <v>7354</v>
      </c>
      <c r="T1571" s="417" t="s">
        <v>302</v>
      </c>
      <c r="U1571" s="415"/>
      <c r="V1571" s="211"/>
      <c r="W1571" s="418">
        <v>45775.689918981479</v>
      </c>
      <c r="X1571" s="419"/>
      <c r="Y1571" s="419" t="str">
        <f t="shared" ca="1" si="17"/>
        <v>0 วัน 0 ชั่วโมง</v>
      </c>
      <c r="Z1571" s="420"/>
      <c r="AA1571" s="211"/>
      <c r="AB1571" s="420"/>
    </row>
    <row r="1572" spans="1:28" ht="22.5" customHeight="1">
      <c r="A1572" s="403" t="s">
        <v>7355</v>
      </c>
      <c r="B1572" s="403"/>
      <c r="C1572" s="404" t="s">
        <v>51</v>
      </c>
      <c r="D1572" s="405">
        <v>45776.382974537039</v>
      </c>
      <c r="E1572" s="406" t="str">
        <f t="shared" si="16"/>
        <v>L'C001569</v>
      </c>
      <c r="F1572" s="407" t="s">
        <v>954</v>
      </c>
      <c r="G1572" s="408" t="s">
        <v>1455</v>
      </c>
      <c r="H1572" s="409"/>
      <c r="I1572" s="410"/>
      <c r="J1572" s="411"/>
      <c r="K1572" s="408" t="s">
        <v>7356</v>
      </c>
      <c r="L1572" s="412" t="s">
        <v>7357</v>
      </c>
      <c r="M1572" s="413"/>
      <c r="N1572" s="414" t="s">
        <v>5140</v>
      </c>
      <c r="O1572" s="415" t="s">
        <v>144</v>
      </c>
      <c r="P1572" s="416" t="s">
        <v>211</v>
      </c>
      <c r="Q1572" s="208"/>
      <c r="R1572" s="272"/>
      <c r="S1572" s="417" t="s">
        <v>7358</v>
      </c>
      <c r="T1572" s="417" t="s">
        <v>302</v>
      </c>
      <c r="U1572" s="415"/>
      <c r="V1572" s="211" t="s">
        <v>7359</v>
      </c>
      <c r="W1572" s="418">
        <v>45776.382974537039</v>
      </c>
      <c r="X1572" s="419"/>
      <c r="Y1572" s="419" t="str">
        <f t="shared" ca="1" si="17"/>
        <v>0 วัน 0 ชั่วโมง</v>
      </c>
      <c r="Z1572" s="420"/>
      <c r="AA1572" s="211"/>
      <c r="AB1572" s="420"/>
    </row>
    <row r="1573" spans="1:28" ht="22.5" customHeight="1">
      <c r="A1573" s="403" t="s">
        <v>7360</v>
      </c>
      <c r="B1573" s="403"/>
      <c r="C1573" s="404" t="s">
        <v>51</v>
      </c>
      <c r="D1573" s="405">
        <v>45776.446863425925</v>
      </c>
      <c r="E1573" s="406" t="str">
        <f t="shared" si="16"/>
        <v>POP001570</v>
      </c>
      <c r="F1573" s="407" t="s">
        <v>998</v>
      </c>
      <c r="G1573" s="408" t="s">
        <v>5694</v>
      </c>
      <c r="H1573" s="409"/>
      <c r="I1573" s="410"/>
      <c r="J1573" s="411"/>
      <c r="K1573" s="408" t="s">
        <v>7361</v>
      </c>
      <c r="L1573" s="412" t="s">
        <v>7362</v>
      </c>
      <c r="M1573" s="413"/>
      <c r="N1573" s="414" t="s">
        <v>71</v>
      </c>
      <c r="O1573" s="415" t="s">
        <v>144</v>
      </c>
      <c r="P1573" s="416" t="s">
        <v>2814</v>
      </c>
      <c r="Q1573" s="208"/>
      <c r="R1573" s="272"/>
      <c r="S1573" s="417"/>
      <c r="T1573" s="417"/>
      <c r="U1573" s="415"/>
      <c r="V1573" s="211"/>
      <c r="W1573" s="418">
        <v>45776.446863425925</v>
      </c>
      <c r="X1573" s="419"/>
      <c r="Y1573" s="419" t="str">
        <f t="shared" ca="1" si="17"/>
        <v>0 วัน 0 ชั่วโมง</v>
      </c>
      <c r="Z1573" s="420"/>
      <c r="AA1573" s="211"/>
      <c r="AB1573" s="420"/>
    </row>
    <row r="1574" spans="1:28" ht="22.5" customHeight="1">
      <c r="A1574" s="403" t="s">
        <v>7363</v>
      </c>
      <c r="B1574" s="403"/>
      <c r="C1574" s="404" t="s">
        <v>51</v>
      </c>
      <c r="D1574" s="405">
        <v>45776.490324074075</v>
      </c>
      <c r="E1574" s="406" t="str">
        <f t="shared" si="16"/>
        <v>เดอ001571</v>
      </c>
      <c r="F1574" s="407" t="s">
        <v>1078</v>
      </c>
      <c r="G1574" s="408" t="s">
        <v>1442</v>
      </c>
      <c r="H1574" s="409"/>
      <c r="I1574" s="410"/>
      <c r="J1574" s="411"/>
      <c r="K1574" s="408" t="s">
        <v>7364</v>
      </c>
      <c r="L1574" s="412" t="s">
        <v>7365</v>
      </c>
      <c r="M1574" s="413"/>
      <c r="N1574" s="414" t="s">
        <v>57</v>
      </c>
      <c r="O1574" s="415" t="s">
        <v>144</v>
      </c>
      <c r="P1574" s="416" t="s">
        <v>7366</v>
      </c>
      <c r="Q1574" s="208"/>
      <c r="R1574" s="272"/>
      <c r="S1574" s="417" t="s">
        <v>7367</v>
      </c>
      <c r="T1574" s="417"/>
      <c r="U1574" s="415"/>
      <c r="V1574" s="211"/>
      <c r="W1574" s="418">
        <v>45776.490324074075</v>
      </c>
      <c r="X1574" s="419"/>
      <c r="Y1574" s="419" t="str">
        <f t="shared" ca="1" si="17"/>
        <v>0 วัน 0 ชั่วโมง</v>
      </c>
      <c r="Z1574" s="420"/>
      <c r="AA1574" s="211"/>
      <c r="AB1574" s="420"/>
    </row>
    <row r="1575" spans="1:28" ht="22.5" customHeight="1">
      <c r="A1575" s="403" t="s">
        <v>7368</v>
      </c>
      <c r="B1575" s="403"/>
      <c r="C1575" s="404" t="s">
        <v>51</v>
      </c>
      <c r="D1575" s="405">
        <v>45776.565046296295</v>
      </c>
      <c r="E1575" s="406" t="str">
        <f t="shared" si="16"/>
        <v>EVE001572</v>
      </c>
      <c r="F1575" s="407" t="s">
        <v>299</v>
      </c>
      <c r="G1575" s="408" t="s">
        <v>7369</v>
      </c>
      <c r="H1575" s="409"/>
      <c r="I1575" s="410"/>
      <c r="J1575" s="411"/>
      <c r="K1575" s="408" t="s">
        <v>7370</v>
      </c>
      <c r="L1575" s="412" t="s">
        <v>7371</v>
      </c>
      <c r="M1575" s="413"/>
      <c r="N1575" s="414" t="s">
        <v>465</v>
      </c>
      <c r="O1575" s="415" t="s">
        <v>144</v>
      </c>
      <c r="P1575" s="416"/>
      <c r="Q1575" s="208"/>
      <c r="R1575" s="272"/>
      <c r="S1575" s="417" t="s">
        <v>7372</v>
      </c>
      <c r="T1575" s="417" t="s">
        <v>302</v>
      </c>
      <c r="U1575" s="415"/>
      <c r="V1575" s="211"/>
      <c r="W1575" s="418">
        <v>45776.565046296295</v>
      </c>
      <c r="X1575" s="419"/>
      <c r="Y1575" s="419" t="str">
        <f t="shared" ca="1" si="17"/>
        <v>0 วัน 0 ชั่วโมง</v>
      </c>
      <c r="Z1575" s="420"/>
      <c r="AA1575" s="211"/>
      <c r="AB1575" s="420"/>
    </row>
    <row r="1576" spans="1:28" ht="22.5" customHeight="1">
      <c r="A1576" s="403" t="s">
        <v>7373</v>
      </c>
      <c r="B1576" s="403"/>
      <c r="C1576" s="404" t="s">
        <v>51</v>
      </c>
      <c r="D1576" s="405">
        <v>45776.606006944443</v>
      </c>
      <c r="E1576" s="406" t="str">
        <f t="shared" si="16"/>
        <v>TIM001573</v>
      </c>
      <c r="F1576" s="407" t="s">
        <v>1033</v>
      </c>
      <c r="G1576" s="426" t="s">
        <v>2736</v>
      </c>
      <c r="H1576" s="409"/>
      <c r="I1576" s="410"/>
      <c r="J1576" s="411"/>
      <c r="K1576" s="408" t="s">
        <v>7374</v>
      </c>
      <c r="L1576" s="412" t="s">
        <v>7375</v>
      </c>
      <c r="M1576" s="413"/>
      <c r="N1576" s="414" t="s">
        <v>465</v>
      </c>
      <c r="O1576" s="415" t="s">
        <v>144</v>
      </c>
      <c r="P1576" s="416" t="s">
        <v>7376</v>
      </c>
      <c r="Q1576" s="208"/>
      <c r="R1576" s="272"/>
      <c r="S1576" s="417" t="s">
        <v>7377</v>
      </c>
      <c r="T1576" s="417" t="s">
        <v>2625</v>
      </c>
      <c r="U1576" s="415"/>
      <c r="V1576" s="211" t="s">
        <v>7378</v>
      </c>
      <c r="W1576" s="418">
        <v>45776.606006944443</v>
      </c>
      <c r="X1576" s="419"/>
      <c r="Y1576" s="419" t="str">
        <f t="shared" ca="1" si="17"/>
        <v>0 วัน 0 ชั่วโมง</v>
      </c>
      <c r="Z1576" s="420"/>
      <c r="AA1576" s="211"/>
      <c r="AB1576" s="420"/>
    </row>
    <row r="1577" spans="1:28" ht="22.5" customHeight="1">
      <c r="A1577" s="403" t="s">
        <v>7379</v>
      </c>
      <c r="B1577" s="403"/>
      <c r="C1577" s="404" t="s">
        <v>51</v>
      </c>
      <c r="D1577" s="405">
        <v>45777.431111111109</v>
      </c>
      <c r="E1577" s="406" t="str">
        <f t="shared" si="16"/>
        <v>AME001574</v>
      </c>
      <c r="F1577" s="407" t="s">
        <v>63</v>
      </c>
      <c r="G1577" s="408" t="s">
        <v>3909</v>
      </c>
      <c r="H1577" s="409"/>
      <c r="I1577" s="410"/>
      <c r="J1577" s="411"/>
      <c r="K1577" s="408" t="s">
        <v>7380</v>
      </c>
      <c r="L1577" s="412"/>
      <c r="M1577" s="413"/>
      <c r="N1577" s="414" t="s">
        <v>71</v>
      </c>
      <c r="O1577" s="415" t="s">
        <v>144</v>
      </c>
      <c r="P1577" s="416" t="s">
        <v>2814</v>
      </c>
      <c r="Q1577" s="208"/>
      <c r="R1577" s="272"/>
      <c r="S1577" s="417"/>
      <c r="T1577" s="417"/>
      <c r="U1577" s="415"/>
      <c r="V1577" s="211"/>
      <c r="W1577" s="418">
        <v>45777.431111111109</v>
      </c>
      <c r="X1577" s="419"/>
      <c r="Y1577" s="419" t="str">
        <f t="shared" ca="1" si="17"/>
        <v>0 วัน 0 ชั่วโมง</v>
      </c>
      <c r="Z1577" s="420"/>
      <c r="AA1577" s="211"/>
      <c r="AB1577" s="420"/>
    </row>
    <row r="1578" spans="1:28" ht="22.5" customHeight="1">
      <c r="A1578" s="403" t="s">
        <v>7381</v>
      </c>
      <c r="B1578" s="403"/>
      <c r="C1578" s="404" t="s">
        <v>51</v>
      </c>
      <c r="D1578" s="405">
        <v>45777.445196759261</v>
      </c>
      <c r="E1578" s="406" t="str">
        <f t="shared" si="16"/>
        <v>MAC001575</v>
      </c>
      <c r="F1578" s="407" t="s">
        <v>964</v>
      </c>
      <c r="G1578" s="408" t="s">
        <v>1518</v>
      </c>
      <c r="H1578" s="409"/>
      <c r="I1578" s="410"/>
      <c r="J1578" s="411"/>
      <c r="K1578" s="408" t="s">
        <v>7382</v>
      </c>
      <c r="L1578" s="412"/>
      <c r="M1578" s="413"/>
      <c r="N1578" s="414" t="s">
        <v>57</v>
      </c>
      <c r="O1578" s="415" t="s">
        <v>466</v>
      </c>
      <c r="P1578" s="416"/>
      <c r="Q1578" s="208"/>
      <c r="R1578" s="272"/>
      <c r="S1578" s="417" t="s">
        <v>835</v>
      </c>
      <c r="T1578" s="417" t="s">
        <v>466</v>
      </c>
      <c r="U1578" s="415"/>
      <c r="V1578" s="211" t="s">
        <v>7383</v>
      </c>
      <c r="W1578" s="418">
        <v>45777.445196759261</v>
      </c>
      <c r="X1578" s="419"/>
      <c r="Y1578" s="419" t="str">
        <f t="shared" ca="1" si="17"/>
        <v>0 วัน 0 ชั่วโมง</v>
      </c>
      <c r="Z1578" s="420"/>
      <c r="AA1578" s="211"/>
      <c r="AB1578" s="420"/>
    </row>
    <row r="1579" spans="1:28" ht="22.5" customHeight="1">
      <c r="A1579" s="403" t="s">
        <v>7384</v>
      </c>
      <c r="B1579" s="403"/>
      <c r="C1579" s="404" t="s">
        <v>51</v>
      </c>
      <c r="D1579" s="405">
        <v>45777.545520833337</v>
      </c>
      <c r="E1579" s="406" t="str">
        <f t="shared" si="16"/>
        <v>TRU001576</v>
      </c>
      <c r="F1579" s="407" t="b">
        <v>1</v>
      </c>
      <c r="G1579" s="408" t="s">
        <v>2993</v>
      </c>
      <c r="H1579" s="409"/>
      <c r="I1579" s="410"/>
      <c r="J1579" s="411"/>
      <c r="K1579" s="408" t="s">
        <v>7385</v>
      </c>
      <c r="L1579" s="412" t="s">
        <v>7386</v>
      </c>
      <c r="M1579" s="413"/>
      <c r="N1579" s="414" t="s">
        <v>71</v>
      </c>
      <c r="O1579" s="415" t="s">
        <v>144</v>
      </c>
      <c r="P1579" s="416" t="s">
        <v>2814</v>
      </c>
      <c r="Q1579" s="208"/>
      <c r="R1579" s="272"/>
      <c r="S1579" s="417"/>
      <c r="T1579" s="417"/>
      <c r="U1579" s="415"/>
      <c r="V1579" s="211"/>
      <c r="W1579" s="418">
        <v>45777.545520833337</v>
      </c>
      <c r="X1579" s="419"/>
      <c r="Y1579" s="419" t="str">
        <f t="shared" ca="1" si="17"/>
        <v>0 วัน 0 ชั่วโมง</v>
      </c>
      <c r="Z1579" s="420"/>
      <c r="AA1579" s="211"/>
      <c r="AB1579" s="420"/>
    </row>
    <row r="1580" spans="1:28" ht="22.5" customHeight="1">
      <c r="A1580" s="403" t="s">
        <v>7387</v>
      </c>
      <c r="B1580" s="403"/>
      <c r="C1580" s="404" t="s">
        <v>51</v>
      </c>
      <c r="D1580" s="405">
        <v>45777.572245370371</v>
      </c>
      <c r="E1580" s="406" t="str">
        <f t="shared" si="16"/>
        <v>TRU001577</v>
      </c>
      <c r="F1580" s="407" t="s">
        <v>1054</v>
      </c>
      <c r="G1580" s="426" t="s">
        <v>2736</v>
      </c>
      <c r="H1580" s="409"/>
      <c r="I1580" s="410"/>
      <c r="J1580" s="411"/>
      <c r="K1580" s="408" t="s">
        <v>7388</v>
      </c>
      <c r="L1580" s="412"/>
      <c r="M1580" s="413"/>
      <c r="N1580" s="414" t="s">
        <v>71</v>
      </c>
      <c r="O1580" s="415" t="s">
        <v>144</v>
      </c>
      <c r="P1580" s="416" t="s">
        <v>2814</v>
      </c>
      <c r="Q1580" s="208"/>
      <c r="R1580" s="272"/>
      <c r="S1580" s="417"/>
      <c r="T1580" s="417"/>
      <c r="U1580" s="415"/>
      <c r="V1580" s="211"/>
      <c r="W1580" s="418">
        <v>45777.572245370371</v>
      </c>
      <c r="X1580" s="419"/>
      <c r="Y1580" s="419" t="str">
        <f t="shared" ca="1" si="17"/>
        <v>0 วัน 0 ชั่วโมง</v>
      </c>
      <c r="Z1580" s="420"/>
      <c r="AA1580" s="211"/>
      <c r="AB1580" s="420"/>
    </row>
    <row r="1581" spans="1:28" ht="22.5" customHeight="1">
      <c r="A1581" s="403" t="s">
        <v>7389</v>
      </c>
      <c r="B1581" s="403"/>
      <c r="C1581" s="404" t="s">
        <v>51</v>
      </c>
      <c r="D1581" s="405">
        <v>45777.576261574075</v>
      </c>
      <c r="E1581" s="406" t="str">
        <f t="shared" si="16"/>
        <v>DIO001578</v>
      </c>
      <c r="F1581" s="407" t="s">
        <v>904</v>
      </c>
      <c r="G1581" s="426" t="s">
        <v>2736</v>
      </c>
      <c r="H1581" s="409"/>
      <c r="I1581" s="410"/>
      <c r="J1581" s="411"/>
      <c r="K1581" s="408" t="s">
        <v>7390</v>
      </c>
      <c r="L1581" s="412" t="s">
        <v>7391</v>
      </c>
      <c r="M1581" s="413"/>
      <c r="N1581" s="414" t="s">
        <v>71</v>
      </c>
      <c r="O1581" s="415" t="s">
        <v>144</v>
      </c>
      <c r="P1581" s="416" t="s">
        <v>2814</v>
      </c>
      <c r="Q1581" s="208"/>
      <c r="R1581" s="272"/>
      <c r="S1581" s="417"/>
      <c r="T1581" s="417"/>
      <c r="U1581" s="415"/>
      <c r="V1581" s="211"/>
      <c r="W1581" s="418">
        <v>45777.576261574075</v>
      </c>
      <c r="X1581" s="419"/>
      <c r="Y1581" s="419" t="str">
        <f t="shared" ca="1" si="17"/>
        <v>0 วัน 0 ชั่วโมง</v>
      </c>
      <c r="Z1581" s="420"/>
      <c r="AA1581" s="211"/>
      <c r="AB1581" s="420"/>
    </row>
    <row r="1582" spans="1:28" ht="22.5" customHeight="1">
      <c r="A1582" s="403" t="s">
        <v>7392</v>
      </c>
      <c r="B1582" s="403"/>
      <c r="C1582" s="404" t="s">
        <v>51</v>
      </c>
      <c r="D1582" s="405">
        <v>45779.336145833331</v>
      </c>
      <c r="E1582" s="406" t="str">
        <f t="shared" si="16"/>
        <v>TRU001579</v>
      </c>
      <c r="F1582" s="407" t="b">
        <v>1</v>
      </c>
      <c r="G1582" s="408" t="s">
        <v>2783</v>
      </c>
      <c r="H1582" s="409"/>
      <c r="I1582" s="410"/>
      <c r="J1582" s="411"/>
      <c r="K1582" s="408" t="s">
        <v>7393</v>
      </c>
      <c r="L1582" s="412" t="s">
        <v>7394</v>
      </c>
      <c r="M1582" s="413"/>
      <c r="N1582" s="414" t="s">
        <v>5628</v>
      </c>
      <c r="O1582" s="415" t="s">
        <v>144</v>
      </c>
      <c r="P1582" s="416"/>
      <c r="Q1582" s="208"/>
      <c r="R1582" s="272"/>
      <c r="S1582" s="417" t="s">
        <v>302</v>
      </c>
      <c r="T1582" s="417" t="s">
        <v>302</v>
      </c>
      <c r="U1582" s="415"/>
      <c r="V1582" s="211"/>
      <c r="W1582" s="418">
        <v>45779.336145833331</v>
      </c>
      <c r="X1582" s="419"/>
      <c r="Y1582" s="419" t="str">
        <f t="shared" ca="1" si="17"/>
        <v>0 วัน 0 ชั่วโมง</v>
      </c>
      <c r="Z1582" s="420"/>
      <c r="AA1582" s="211"/>
      <c r="AB1582" s="420"/>
    </row>
    <row r="1583" spans="1:28" ht="22.5" customHeight="1">
      <c r="A1583" s="424" t="s">
        <v>7395</v>
      </c>
      <c r="B1583" s="403"/>
      <c r="C1583" s="404" t="s">
        <v>51</v>
      </c>
      <c r="D1583" s="405">
        <v>45779.337650462963</v>
      </c>
      <c r="E1583" s="406" t="str">
        <f t="shared" si="16"/>
        <v>TRU001580</v>
      </c>
      <c r="F1583" s="407" t="b">
        <v>1</v>
      </c>
      <c r="G1583" s="408" t="s">
        <v>6715</v>
      </c>
      <c r="H1583" s="409"/>
      <c r="I1583" s="410"/>
      <c r="J1583" s="411"/>
      <c r="K1583" s="408" t="s">
        <v>7396</v>
      </c>
      <c r="L1583" s="412" t="s">
        <v>7397</v>
      </c>
      <c r="M1583" s="413"/>
      <c r="N1583" s="414" t="s">
        <v>71</v>
      </c>
      <c r="O1583" s="415" t="s">
        <v>144</v>
      </c>
      <c r="P1583" s="416" t="s">
        <v>2814</v>
      </c>
      <c r="Q1583" s="208"/>
      <c r="R1583" s="272"/>
      <c r="S1583" s="417"/>
      <c r="T1583" s="417"/>
      <c r="U1583" s="415"/>
      <c r="V1583" s="211"/>
      <c r="W1583" s="418">
        <v>45779.337650462963</v>
      </c>
      <c r="X1583" s="419"/>
      <c r="Y1583" s="419" t="str">
        <f t="shared" ca="1" si="17"/>
        <v>0 วัน 0 ชั่วโมง</v>
      </c>
      <c r="Z1583" s="420"/>
      <c r="AA1583" s="211"/>
      <c r="AB1583" s="420"/>
    </row>
    <row r="1584" spans="1:28" ht="22.5" customHeight="1">
      <c r="A1584" s="403" t="s">
        <v>7398</v>
      </c>
      <c r="B1584" s="403"/>
      <c r="C1584" s="404" t="s">
        <v>51</v>
      </c>
      <c r="D1584" s="405">
        <v>45779.342442129629</v>
      </c>
      <c r="E1584" s="406" t="str">
        <f t="shared" si="16"/>
        <v>โรง001581</v>
      </c>
      <c r="F1584" s="407" t="s">
        <v>1123</v>
      </c>
      <c r="G1584" s="426" t="s">
        <v>2736</v>
      </c>
      <c r="H1584" s="409"/>
      <c r="I1584" s="410"/>
      <c r="J1584" s="411"/>
      <c r="K1584" s="408" t="s">
        <v>7399</v>
      </c>
      <c r="L1584" s="412" t="s">
        <v>7400</v>
      </c>
      <c r="M1584" s="413"/>
      <c r="N1584" s="414" t="s">
        <v>57</v>
      </c>
      <c r="O1584" s="415" t="s">
        <v>144</v>
      </c>
      <c r="P1584" s="416" t="s">
        <v>211</v>
      </c>
      <c r="Q1584" s="208"/>
      <c r="R1584" s="272"/>
      <c r="S1584" s="417" t="s">
        <v>6977</v>
      </c>
      <c r="T1584" s="417"/>
      <c r="U1584" s="415"/>
      <c r="V1584" s="211"/>
      <c r="W1584" s="418">
        <v>45779.342442129629</v>
      </c>
      <c r="X1584" s="419"/>
      <c r="Y1584" s="419" t="str">
        <f t="shared" ca="1" si="17"/>
        <v>0 วัน 0 ชั่วโมง</v>
      </c>
      <c r="Z1584" s="420"/>
      <c r="AA1584" s="211"/>
      <c r="AB1584" s="420"/>
    </row>
    <row r="1585" spans="1:28" ht="22.5" customHeight="1">
      <c r="A1585" s="424" t="s">
        <v>7401</v>
      </c>
      <c r="B1585" s="403"/>
      <c r="C1585" s="404" t="s">
        <v>51</v>
      </c>
      <c r="D1585" s="405">
        <v>45779.366099537037</v>
      </c>
      <c r="E1585" s="406" t="str">
        <f t="shared" si="16"/>
        <v>YSL001582</v>
      </c>
      <c r="F1585" s="407" t="s">
        <v>1063</v>
      </c>
      <c r="G1585" s="408" t="s">
        <v>1038</v>
      </c>
      <c r="H1585" s="409"/>
      <c r="I1585" s="410"/>
      <c r="J1585" s="411"/>
      <c r="K1585" s="408" t="s">
        <v>7402</v>
      </c>
      <c r="L1585" s="412"/>
      <c r="M1585" s="413"/>
      <c r="N1585" s="414" t="s">
        <v>71</v>
      </c>
      <c r="O1585" s="415" t="s">
        <v>144</v>
      </c>
      <c r="P1585" s="416" t="s">
        <v>211</v>
      </c>
      <c r="Q1585" s="208"/>
      <c r="R1585" s="272"/>
      <c r="S1585" s="417" t="s">
        <v>7403</v>
      </c>
      <c r="T1585" s="417" t="s">
        <v>302</v>
      </c>
      <c r="U1585" s="415"/>
      <c r="V1585" s="211"/>
      <c r="W1585" s="418">
        <v>45779.366099537037</v>
      </c>
      <c r="X1585" s="419"/>
      <c r="Y1585" s="419" t="str">
        <f t="shared" ca="1" si="17"/>
        <v>0 วัน 0 ชั่วโมง</v>
      </c>
      <c r="Z1585" s="420"/>
      <c r="AA1585" s="211"/>
      <c r="AB1585" s="420"/>
    </row>
    <row r="1586" spans="1:28" ht="22.5" customHeight="1">
      <c r="A1586" s="403" t="s">
        <v>7404</v>
      </c>
      <c r="B1586" s="403"/>
      <c r="C1586" s="404" t="s">
        <v>51</v>
      </c>
      <c r="D1586" s="405">
        <v>45779.367152777777</v>
      </c>
      <c r="E1586" s="406" t="str">
        <f t="shared" si="16"/>
        <v>YSL001583</v>
      </c>
      <c r="F1586" s="407" t="s">
        <v>1063</v>
      </c>
      <c r="G1586" s="408" t="s">
        <v>2572</v>
      </c>
      <c r="H1586" s="409"/>
      <c r="I1586" s="410"/>
      <c r="J1586" s="411"/>
      <c r="K1586" s="408" t="s">
        <v>7405</v>
      </c>
      <c r="L1586" s="412"/>
      <c r="M1586" s="413"/>
      <c r="N1586" s="414" t="s">
        <v>5628</v>
      </c>
      <c r="O1586" s="415" t="s">
        <v>144</v>
      </c>
      <c r="P1586" s="416" t="s">
        <v>211</v>
      </c>
      <c r="Q1586" s="208"/>
      <c r="R1586" s="272"/>
      <c r="S1586" s="417" t="s">
        <v>7406</v>
      </c>
      <c r="T1586" s="417" t="s">
        <v>302</v>
      </c>
      <c r="U1586" s="415"/>
      <c r="V1586" s="211"/>
      <c r="W1586" s="418">
        <v>45779.367152777777</v>
      </c>
      <c r="X1586" s="419"/>
      <c r="Y1586" s="419" t="str">
        <f t="shared" ca="1" si="17"/>
        <v>0 วัน 0 ชั่วโมง</v>
      </c>
      <c r="Z1586" s="420"/>
      <c r="AA1586" s="211"/>
      <c r="AB1586" s="420"/>
    </row>
    <row r="1587" spans="1:28" ht="22.5" customHeight="1">
      <c r="A1587" s="403" t="s">
        <v>7407</v>
      </c>
      <c r="B1587" s="403"/>
      <c r="C1587" s="404" t="s">
        <v>51</v>
      </c>
      <c r="D1587" s="405">
        <v>45779.368657407409</v>
      </c>
      <c r="E1587" s="406" t="str">
        <f t="shared" si="16"/>
        <v>BMN001584</v>
      </c>
      <c r="F1587" s="407" t="s">
        <v>112</v>
      </c>
      <c r="G1587" s="408" t="s">
        <v>1286</v>
      </c>
      <c r="H1587" s="409"/>
      <c r="I1587" s="410"/>
      <c r="J1587" s="411"/>
      <c r="K1587" s="408" t="s">
        <v>4116</v>
      </c>
      <c r="L1587" s="412" t="s">
        <v>7408</v>
      </c>
      <c r="M1587" s="413"/>
      <c r="N1587" s="414" t="s">
        <v>57</v>
      </c>
      <c r="O1587" s="415" t="s">
        <v>144</v>
      </c>
      <c r="P1587" s="416" t="s">
        <v>6760</v>
      </c>
      <c r="Q1587" s="208"/>
      <c r="R1587" s="272"/>
      <c r="S1587" s="417" t="s">
        <v>7409</v>
      </c>
      <c r="T1587" s="417" t="s">
        <v>302</v>
      </c>
      <c r="U1587" s="415"/>
      <c r="V1587" s="211" t="s">
        <v>7410</v>
      </c>
      <c r="W1587" s="418">
        <v>45779.368657407409</v>
      </c>
      <c r="X1587" s="419"/>
      <c r="Y1587" s="419" t="str">
        <f t="shared" ca="1" si="17"/>
        <v>0 วัน 0 ชั่วโมง</v>
      </c>
      <c r="Z1587" s="420"/>
      <c r="AA1587" s="211"/>
      <c r="AB1587" s="420"/>
    </row>
    <row r="1588" spans="1:28" ht="22.5" customHeight="1">
      <c r="A1588" s="403" t="s">
        <v>7411</v>
      </c>
      <c r="B1588" s="403"/>
      <c r="C1588" s="404" t="s">
        <v>51</v>
      </c>
      <c r="D1588" s="405">
        <v>45779.371145833335</v>
      </c>
      <c r="E1588" s="406" t="str">
        <f t="shared" si="16"/>
        <v>HUA001585</v>
      </c>
      <c r="F1588" s="407" t="s">
        <v>932</v>
      </c>
      <c r="G1588" s="426" t="s">
        <v>2736</v>
      </c>
      <c r="H1588" s="409"/>
      <c r="I1588" s="410"/>
      <c r="J1588" s="411"/>
      <c r="K1588" s="408" t="s">
        <v>7412</v>
      </c>
      <c r="L1588" s="412"/>
      <c r="M1588" s="413"/>
      <c r="N1588" s="414" t="s">
        <v>4756</v>
      </c>
      <c r="O1588" s="415" t="s">
        <v>144</v>
      </c>
      <c r="P1588" s="416"/>
      <c r="Q1588" s="208"/>
      <c r="R1588" s="272"/>
      <c r="S1588" s="417" t="s">
        <v>7413</v>
      </c>
      <c r="T1588" s="425" t="s">
        <v>2736</v>
      </c>
      <c r="U1588" s="415"/>
      <c r="V1588" s="211"/>
      <c r="W1588" s="418">
        <v>45779.371145833335</v>
      </c>
      <c r="X1588" s="419"/>
      <c r="Y1588" s="419" t="str">
        <f t="shared" ca="1" si="17"/>
        <v>0 วัน 0 ชั่วโมง</v>
      </c>
      <c r="Z1588" s="420"/>
      <c r="AA1588" s="211"/>
      <c r="AB1588" s="420"/>
    </row>
    <row r="1589" spans="1:28" ht="22.5" customHeight="1">
      <c r="A1589" s="403" t="s">
        <v>7414</v>
      </c>
      <c r="B1589" s="403"/>
      <c r="C1589" s="404" t="s">
        <v>51</v>
      </c>
      <c r="D1589" s="405">
        <v>45779.38140046296</v>
      </c>
      <c r="E1589" s="406" t="str">
        <f t="shared" si="16"/>
        <v>BMN001586</v>
      </c>
      <c r="F1589" s="407" t="s">
        <v>112</v>
      </c>
      <c r="G1589" s="408" t="s">
        <v>494</v>
      </c>
      <c r="H1589" s="409"/>
      <c r="I1589" s="410"/>
      <c r="J1589" s="411"/>
      <c r="K1589" s="408" t="s">
        <v>7415</v>
      </c>
      <c r="L1589" s="412"/>
      <c r="M1589" s="413"/>
      <c r="N1589" s="414" t="s">
        <v>57</v>
      </c>
      <c r="O1589" s="415" t="s">
        <v>144</v>
      </c>
      <c r="P1589" s="416"/>
      <c r="Q1589" s="208"/>
      <c r="R1589" s="272"/>
      <c r="S1589" s="417" t="s">
        <v>1233</v>
      </c>
      <c r="T1589" s="417" t="s">
        <v>302</v>
      </c>
      <c r="U1589" s="415"/>
      <c r="V1589" s="211"/>
      <c r="W1589" s="418">
        <v>45779.38140046296</v>
      </c>
      <c r="X1589" s="419"/>
      <c r="Y1589" s="419" t="str">
        <f t="shared" ca="1" si="17"/>
        <v>0 วัน 0 ชั่วโมง</v>
      </c>
      <c r="Z1589" s="420"/>
      <c r="AA1589" s="211"/>
      <c r="AB1589" s="420"/>
    </row>
    <row r="1590" spans="1:28" ht="22.5" customHeight="1">
      <c r="A1590" s="403" t="s">
        <v>7416</v>
      </c>
      <c r="B1590" s="403"/>
      <c r="C1590" s="404"/>
      <c r="D1590" s="405">
        <v>45779.401041666664</v>
      </c>
      <c r="E1590" s="406" t="str">
        <f t="shared" si="16"/>
        <v>COM001587</v>
      </c>
      <c r="F1590" s="407" t="s">
        <v>896</v>
      </c>
      <c r="G1590" s="408" t="s">
        <v>7417</v>
      </c>
      <c r="H1590" s="409"/>
      <c r="I1590" s="410"/>
      <c r="J1590" s="411"/>
      <c r="K1590" s="408" t="s">
        <v>7418</v>
      </c>
      <c r="L1590" s="412" t="s">
        <v>7419</v>
      </c>
      <c r="M1590" s="413"/>
      <c r="N1590" s="414" t="s">
        <v>57</v>
      </c>
      <c r="O1590" s="415" t="s">
        <v>144</v>
      </c>
      <c r="P1590" s="416"/>
      <c r="Q1590" s="208"/>
      <c r="R1590" s="272"/>
      <c r="S1590" s="417" t="s">
        <v>7420</v>
      </c>
      <c r="T1590" s="417" t="s">
        <v>7420</v>
      </c>
      <c r="U1590" s="415"/>
      <c r="V1590" s="211" t="s">
        <v>7421</v>
      </c>
      <c r="W1590" s="418">
        <v>45779.401041666664</v>
      </c>
      <c r="X1590" s="419"/>
      <c r="Y1590" s="419" t="str">
        <f t="shared" ca="1" si="17"/>
        <v>0 วัน 0 ชั่วโมง</v>
      </c>
      <c r="Z1590" s="420"/>
      <c r="AA1590" s="211"/>
      <c r="AB1590" s="420"/>
    </row>
    <row r="1591" spans="1:28" ht="22.5" customHeight="1">
      <c r="A1591" s="403" t="s">
        <v>7422</v>
      </c>
      <c r="B1591" s="403"/>
      <c r="C1591" s="404" t="s">
        <v>51</v>
      </c>
      <c r="D1591" s="405">
        <v>45779.403043981481</v>
      </c>
      <c r="E1591" s="406" t="str">
        <f t="shared" si="16"/>
        <v>RIC001588</v>
      </c>
      <c r="F1591" s="407" t="s">
        <v>284</v>
      </c>
      <c r="G1591" s="408" t="s">
        <v>7423</v>
      </c>
      <c r="H1591" s="409"/>
      <c r="I1591" s="410"/>
      <c r="J1591" s="411"/>
      <c r="K1591" s="408" t="s">
        <v>7424</v>
      </c>
      <c r="L1591" s="412" t="s">
        <v>7425</v>
      </c>
      <c r="M1591" s="413"/>
      <c r="N1591" s="414" t="s">
        <v>57</v>
      </c>
      <c r="O1591" s="415" t="s">
        <v>144</v>
      </c>
      <c r="P1591" s="416"/>
      <c r="Q1591" s="208"/>
      <c r="R1591" s="272"/>
      <c r="S1591" s="417" t="s">
        <v>3026</v>
      </c>
      <c r="T1591" s="417" t="s">
        <v>302</v>
      </c>
      <c r="U1591" s="415"/>
      <c r="V1591" s="211" t="s">
        <v>7426</v>
      </c>
      <c r="W1591" s="418">
        <v>45779.403043981481</v>
      </c>
      <c r="X1591" s="419"/>
      <c r="Y1591" s="419" t="str">
        <f t="shared" ca="1" si="17"/>
        <v>0 วัน 0 ชั่วโมง</v>
      </c>
      <c r="Z1591" s="420"/>
      <c r="AA1591" s="211"/>
      <c r="AB1591" s="420"/>
    </row>
    <row r="1592" spans="1:28" ht="22.5" customHeight="1">
      <c r="A1592" s="403" t="s">
        <v>7427</v>
      </c>
      <c r="B1592" s="403"/>
      <c r="C1592" s="404" t="s">
        <v>51</v>
      </c>
      <c r="D1592" s="405">
        <v>45779.591770833336</v>
      </c>
      <c r="E1592" s="406" t="str">
        <f t="shared" si="16"/>
        <v>เมเ001589</v>
      </c>
      <c r="F1592" s="407" t="s">
        <v>1106</v>
      </c>
      <c r="G1592" s="408" t="s">
        <v>513</v>
      </c>
      <c r="H1592" s="409"/>
      <c r="I1592" s="410"/>
      <c r="J1592" s="411"/>
      <c r="K1592" s="408" t="s">
        <v>7428</v>
      </c>
      <c r="L1592" s="412"/>
      <c r="M1592" s="413"/>
      <c r="N1592" s="414" t="s">
        <v>57</v>
      </c>
      <c r="O1592" s="415" t="s">
        <v>144</v>
      </c>
      <c r="P1592" s="416"/>
      <c r="Q1592" s="208"/>
      <c r="R1592" s="272"/>
      <c r="S1592" s="417" t="s">
        <v>7429</v>
      </c>
      <c r="T1592" s="417"/>
      <c r="U1592" s="415"/>
      <c r="V1592" s="211"/>
      <c r="W1592" s="418">
        <v>45779.591770833336</v>
      </c>
      <c r="X1592" s="419"/>
      <c r="Y1592" s="419" t="str">
        <f t="shared" ca="1" si="17"/>
        <v>0 วัน 0 ชั่วโมง</v>
      </c>
      <c r="Z1592" s="420"/>
      <c r="AA1592" s="211"/>
      <c r="AB1592" s="420"/>
    </row>
    <row r="1593" spans="1:28" ht="22.5" customHeight="1">
      <c r="A1593" s="403" t="s">
        <v>7430</v>
      </c>
      <c r="B1593" s="403"/>
      <c r="C1593" s="404" t="s">
        <v>51</v>
      </c>
      <c r="D1593" s="405">
        <v>45779.654687499999</v>
      </c>
      <c r="E1593" s="406" t="str">
        <f t="shared" si="16"/>
        <v>BMN001590</v>
      </c>
      <c r="F1593" s="407" t="s">
        <v>112</v>
      </c>
      <c r="G1593" s="408" t="s">
        <v>7431</v>
      </c>
      <c r="H1593" s="409"/>
      <c r="I1593" s="410"/>
      <c r="J1593" s="411"/>
      <c r="K1593" s="408" t="s">
        <v>7211</v>
      </c>
      <c r="L1593" s="412" t="s">
        <v>7432</v>
      </c>
      <c r="M1593" s="413"/>
      <c r="N1593" s="414" t="s">
        <v>57</v>
      </c>
      <c r="O1593" s="415" t="s">
        <v>144</v>
      </c>
      <c r="P1593" s="416"/>
      <c r="Q1593" s="208"/>
      <c r="R1593" s="272"/>
      <c r="S1593" s="417" t="s">
        <v>7433</v>
      </c>
      <c r="T1593" s="417"/>
      <c r="U1593" s="415"/>
      <c r="V1593" s="211"/>
      <c r="W1593" s="418">
        <v>45779.654687499999</v>
      </c>
      <c r="X1593" s="419"/>
      <c r="Y1593" s="419" t="str">
        <f t="shared" ca="1" si="17"/>
        <v>0 วัน 0 ชั่วโมง</v>
      </c>
      <c r="Z1593" s="420"/>
      <c r="AA1593" s="211"/>
      <c r="AB1593" s="420"/>
    </row>
    <row r="1594" spans="1:28" ht="22.5" customHeight="1">
      <c r="A1594" s="403" t="s">
        <v>7434</v>
      </c>
      <c r="B1594" s="403"/>
      <c r="C1594" s="404" t="s">
        <v>51</v>
      </c>
      <c r="D1594" s="405">
        <v>45779.696157407408</v>
      </c>
      <c r="E1594" s="406" t="str">
        <f t="shared" si="16"/>
        <v>EVE001591</v>
      </c>
      <c r="F1594" s="407" t="s">
        <v>299</v>
      </c>
      <c r="G1594" s="408" t="s">
        <v>3222</v>
      </c>
      <c r="H1594" s="409"/>
      <c r="I1594" s="410"/>
      <c r="J1594" s="411"/>
      <c r="K1594" s="408" t="s">
        <v>7435</v>
      </c>
      <c r="L1594" s="412" t="s">
        <v>7436</v>
      </c>
      <c r="M1594" s="413"/>
      <c r="N1594" s="414" t="s">
        <v>57</v>
      </c>
      <c r="O1594" s="415" t="s">
        <v>144</v>
      </c>
      <c r="P1594" s="416"/>
      <c r="Q1594" s="208"/>
      <c r="R1594" s="272"/>
      <c r="S1594" s="417" t="s">
        <v>7437</v>
      </c>
      <c r="T1594" s="417" t="s">
        <v>302</v>
      </c>
      <c r="U1594" s="415"/>
      <c r="V1594" s="211" t="s">
        <v>7438</v>
      </c>
      <c r="W1594" s="418">
        <v>45779.696157407408</v>
      </c>
      <c r="X1594" s="419"/>
      <c r="Y1594" s="419" t="str">
        <f t="shared" ca="1" si="17"/>
        <v>0 วัน 0 ชั่วโมง</v>
      </c>
      <c r="Z1594" s="420"/>
      <c r="AA1594" s="211"/>
      <c r="AB1594" s="420"/>
    </row>
    <row r="1595" spans="1:28" ht="22.5" customHeight="1">
      <c r="A1595" s="403" t="s">
        <v>7439</v>
      </c>
      <c r="B1595" s="403"/>
      <c r="C1595" s="404"/>
      <c r="D1595" s="405">
        <v>45780.588425925926</v>
      </c>
      <c r="E1595" s="406" t="str">
        <f t="shared" si="16"/>
        <v>MAY001592</v>
      </c>
      <c r="F1595" s="407" t="s">
        <v>825</v>
      </c>
      <c r="G1595" s="408" t="s">
        <v>6461</v>
      </c>
      <c r="H1595" s="409" t="s">
        <v>6461</v>
      </c>
      <c r="I1595" s="410"/>
      <c r="J1595" s="411"/>
      <c r="K1595" s="408" t="s">
        <v>7440</v>
      </c>
      <c r="L1595" s="412" t="s">
        <v>7441</v>
      </c>
      <c r="M1595" s="413" t="b">
        <v>1</v>
      </c>
      <c r="N1595" s="414" t="s">
        <v>57</v>
      </c>
      <c r="O1595" s="415" t="s">
        <v>144</v>
      </c>
      <c r="P1595" s="416" t="s">
        <v>5800</v>
      </c>
      <c r="Q1595" s="208"/>
      <c r="R1595" s="272"/>
      <c r="S1595" s="417" t="s">
        <v>7442</v>
      </c>
      <c r="T1595" s="417" t="s">
        <v>302</v>
      </c>
      <c r="U1595" s="415"/>
      <c r="V1595" s="211" t="s">
        <v>7443</v>
      </c>
      <c r="W1595" s="418">
        <v>45780.588425925926</v>
      </c>
      <c r="X1595" s="419"/>
      <c r="Y1595" s="419" t="str">
        <f t="shared" ca="1" si="17"/>
        <v>0 วัน 0 ชั่วโมง</v>
      </c>
      <c r="Z1595" s="420"/>
      <c r="AA1595" s="211"/>
      <c r="AB1595" s="420"/>
    </row>
    <row r="1596" spans="1:28" ht="22.5" customHeight="1">
      <c r="A1596" s="403" t="s">
        <v>7444</v>
      </c>
      <c r="B1596" s="403"/>
      <c r="C1596" s="404"/>
      <c r="D1596" s="405">
        <v>45782.385081018518</v>
      </c>
      <c r="E1596" s="406" t="str">
        <f t="shared" si="16"/>
        <v>BMN001593</v>
      </c>
      <c r="F1596" s="407" t="s">
        <v>112</v>
      </c>
      <c r="G1596" s="408" t="s">
        <v>7431</v>
      </c>
      <c r="H1596" s="409"/>
      <c r="I1596" s="410"/>
      <c r="J1596" s="411"/>
      <c r="K1596" s="408" t="s">
        <v>7445</v>
      </c>
      <c r="L1596" s="412"/>
      <c r="M1596" s="413"/>
      <c r="N1596" s="414" t="s">
        <v>57</v>
      </c>
      <c r="O1596" s="415" t="s">
        <v>144</v>
      </c>
      <c r="P1596" s="416"/>
      <c r="Q1596" s="208"/>
      <c r="R1596" s="272"/>
      <c r="S1596" s="417" t="s">
        <v>302</v>
      </c>
      <c r="T1596" s="417" t="s">
        <v>302</v>
      </c>
      <c r="U1596" s="415"/>
      <c r="V1596" s="211"/>
      <c r="W1596" s="418">
        <v>45782.385081018518</v>
      </c>
      <c r="X1596" s="419"/>
      <c r="Y1596" s="419" t="str">
        <f t="shared" ca="1" si="17"/>
        <v>0 วัน 0 ชั่วโมง</v>
      </c>
      <c r="Z1596" s="420"/>
      <c r="AA1596" s="211" t="s">
        <v>7446</v>
      </c>
      <c r="AB1596" s="420"/>
    </row>
    <row r="1597" spans="1:28" ht="22.5" customHeight="1">
      <c r="A1597" s="403" t="s">
        <v>7447</v>
      </c>
      <c r="B1597" s="403"/>
      <c r="C1597" s="404"/>
      <c r="D1597" s="405">
        <v>45782.413217592592</v>
      </c>
      <c r="E1597" s="406" t="str">
        <f t="shared" si="16"/>
        <v>BMN001594</v>
      </c>
      <c r="F1597" s="407" t="s">
        <v>112</v>
      </c>
      <c r="G1597" s="408" t="s">
        <v>4464</v>
      </c>
      <c r="H1597" s="409"/>
      <c r="I1597" s="410"/>
      <c r="J1597" s="411"/>
      <c r="K1597" s="408" t="s">
        <v>7448</v>
      </c>
      <c r="L1597" s="412" t="s">
        <v>7449</v>
      </c>
      <c r="M1597" s="413"/>
      <c r="N1597" s="414" t="s">
        <v>57</v>
      </c>
      <c r="O1597" s="415" t="s">
        <v>144</v>
      </c>
      <c r="P1597" s="416" t="s">
        <v>196</v>
      </c>
      <c r="Q1597" s="208"/>
      <c r="R1597" s="272"/>
      <c r="S1597" s="417" t="s">
        <v>7450</v>
      </c>
      <c r="T1597" s="417" t="s">
        <v>7451</v>
      </c>
      <c r="U1597" s="415"/>
      <c r="V1597" s="211" t="s">
        <v>7452</v>
      </c>
      <c r="W1597" s="418">
        <v>45782.413217592592</v>
      </c>
      <c r="X1597" s="419"/>
      <c r="Y1597" s="419" t="str">
        <f t="shared" ca="1" si="17"/>
        <v>0 วัน 0 ชั่วโมง</v>
      </c>
      <c r="Z1597" s="420"/>
      <c r="AA1597" s="211"/>
      <c r="AB1597" s="420"/>
    </row>
    <row r="1598" spans="1:28" ht="22.5" customHeight="1">
      <c r="A1598" s="403" t="s">
        <v>7453</v>
      </c>
      <c r="B1598" s="403"/>
      <c r="C1598" s="404" t="s">
        <v>51</v>
      </c>
      <c r="D1598" s="405">
        <v>45782.427986111114</v>
      </c>
      <c r="E1598" s="406" t="str">
        <f t="shared" si="16"/>
        <v>โรง001595</v>
      </c>
      <c r="F1598" s="407" t="s">
        <v>1123</v>
      </c>
      <c r="G1598" s="426" t="s">
        <v>2736</v>
      </c>
      <c r="H1598" s="409"/>
      <c r="I1598" s="410"/>
      <c r="J1598" s="411"/>
      <c r="K1598" s="408" t="s">
        <v>7454</v>
      </c>
      <c r="L1598" s="412" t="s">
        <v>7455</v>
      </c>
      <c r="M1598" s="413"/>
      <c r="N1598" s="414" t="s">
        <v>57</v>
      </c>
      <c r="O1598" s="415" t="s">
        <v>144</v>
      </c>
      <c r="P1598" s="416"/>
      <c r="Q1598" s="208"/>
      <c r="R1598" s="272"/>
      <c r="S1598" s="417" t="s">
        <v>7456</v>
      </c>
      <c r="T1598" s="417" t="s">
        <v>1233</v>
      </c>
      <c r="U1598" s="415"/>
      <c r="V1598" s="211" t="s">
        <v>7457</v>
      </c>
      <c r="W1598" s="418">
        <v>45782.427986111114</v>
      </c>
      <c r="X1598" s="419"/>
      <c r="Y1598" s="419" t="str">
        <f t="shared" ca="1" si="17"/>
        <v>0 วัน 0 ชั่วโมง</v>
      </c>
      <c r="Z1598" s="420"/>
      <c r="AA1598" s="211"/>
      <c r="AB1598" s="420"/>
    </row>
    <row r="1599" spans="1:28" ht="22.5" customHeight="1">
      <c r="A1599" s="403" t="s">
        <v>7458</v>
      </c>
      <c r="B1599" s="403"/>
      <c r="C1599" s="404" t="s">
        <v>51</v>
      </c>
      <c r="D1599" s="405">
        <v>45782.43304398148</v>
      </c>
      <c r="E1599" s="406" t="str">
        <f t="shared" si="16"/>
        <v>LAB001596</v>
      </c>
      <c r="F1599" s="407" t="s">
        <v>462</v>
      </c>
      <c r="G1599" s="408" t="s">
        <v>3222</v>
      </c>
      <c r="H1599" s="409"/>
      <c r="I1599" s="410"/>
      <c r="J1599" s="411"/>
      <c r="K1599" s="408" t="s">
        <v>7459</v>
      </c>
      <c r="L1599" s="412" t="s">
        <v>7460</v>
      </c>
      <c r="M1599" s="413"/>
      <c r="N1599" s="414" t="s">
        <v>57</v>
      </c>
      <c r="O1599" s="415" t="s">
        <v>466</v>
      </c>
      <c r="P1599" s="416"/>
      <c r="Q1599" s="208"/>
      <c r="R1599" s="272"/>
      <c r="S1599" s="417" t="s">
        <v>7461</v>
      </c>
      <c r="T1599" s="417" t="s">
        <v>7461</v>
      </c>
      <c r="U1599" s="415"/>
      <c r="V1599" s="211"/>
      <c r="W1599" s="418">
        <v>45782.43304398148</v>
      </c>
      <c r="X1599" s="419"/>
      <c r="Y1599" s="419" t="str">
        <f t="shared" ca="1" si="17"/>
        <v>0 วัน 0 ชั่วโมง</v>
      </c>
      <c r="Z1599" s="420"/>
      <c r="AA1599" s="211"/>
      <c r="AB1599" s="420"/>
    </row>
    <row r="1600" spans="1:28" ht="22.5" customHeight="1">
      <c r="A1600" s="403" t="s">
        <v>7462</v>
      </c>
      <c r="B1600" s="403"/>
      <c r="C1600" s="404" t="s">
        <v>51</v>
      </c>
      <c r="D1600" s="405">
        <v>45782.562326388892</v>
      </c>
      <c r="E1600" s="406" t="str">
        <f t="shared" si="16"/>
        <v>TRU001597</v>
      </c>
      <c r="F1600" s="407" t="b">
        <v>1</v>
      </c>
      <c r="G1600" s="426" t="s">
        <v>2736</v>
      </c>
      <c r="H1600" s="409"/>
      <c r="I1600" s="410"/>
      <c r="J1600" s="411"/>
      <c r="K1600" s="408" t="s">
        <v>7463</v>
      </c>
      <c r="L1600" s="412"/>
      <c r="M1600" s="413"/>
      <c r="N1600" s="414" t="s">
        <v>71</v>
      </c>
      <c r="O1600" s="415" t="s">
        <v>144</v>
      </c>
      <c r="P1600" s="416" t="s">
        <v>2814</v>
      </c>
      <c r="Q1600" s="208"/>
      <c r="R1600" s="272"/>
      <c r="S1600" s="417"/>
      <c r="T1600" s="417"/>
      <c r="U1600" s="415"/>
      <c r="V1600" s="211"/>
      <c r="W1600" s="418">
        <v>45782.562326388892</v>
      </c>
      <c r="X1600" s="419"/>
      <c r="Y1600" s="419" t="str">
        <f t="shared" ca="1" si="17"/>
        <v>0 วัน 0 ชั่วโมง</v>
      </c>
      <c r="Z1600" s="420"/>
      <c r="AA1600" s="211"/>
      <c r="AB1600" s="420"/>
    </row>
    <row r="1601" spans="1:28" ht="22.5" customHeight="1">
      <c r="A1601" s="403" t="s">
        <v>7464</v>
      </c>
      <c r="B1601" s="403"/>
      <c r="C1601" s="404" t="s">
        <v>51</v>
      </c>
      <c r="D1601" s="405">
        <v>45782.562951388885</v>
      </c>
      <c r="E1601" s="406" t="str">
        <f t="shared" si="16"/>
        <v>TRU001598</v>
      </c>
      <c r="F1601" s="407" t="b">
        <v>1</v>
      </c>
      <c r="G1601" s="426" t="s">
        <v>2736</v>
      </c>
      <c r="H1601" s="409"/>
      <c r="I1601" s="410"/>
      <c r="J1601" s="411"/>
      <c r="K1601" s="408" t="s">
        <v>7465</v>
      </c>
      <c r="L1601" s="412"/>
      <c r="M1601" s="413"/>
      <c r="N1601" s="414" t="s">
        <v>71</v>
      </c>
      <c r="O1601" s="415" t="s">
        <v>144</v>
      </c>
      <c r="P1601" s="416" t="s">
        <v>2814</v>
      </c>
      <c r="Q1601" s="208"/>
      <c r="R1601" s="272"/>
      <c r="S1601" s="417"/>
      <c r="T1601" s="417"/>
      <c r="U1601" s="415"/>
      <c r="V1601" s="211"/>
      <c r="W1601" s="418">
        <v>45782.562951388885</v>
      </c>
      <c r="X1601" s="419"/>
      <c r="Y1601" s="419" t="str">
        <f t="shared" ca="1" si="17"/>
        <v>0 วัน 0 ชั่วโมง</v>
      </c>
      <c r="Z1601" s="420"/>
      <c r="AA1601" s="211"/>
      <c r="AB1601" s="420"/>
    </row>
    <row r="1602" spans="1:28" ht="22.5" customHeight="1">
      <c r="A1602" s="403" t="s">
        <v>7466</v>
      </c>
      <c r="B1602" s="403"/>
      <c r="C1602" s="404" t="s">
        <v>51</v>
      </c>
      <c r="D1602" s="405">
        <v>45782.624803240738</v>
      </c>
      <c r="E1602" s="406" t="str">
        <f t="shared" si="16"/>
        <v>TRU001599</v>
      </c>
      <c r="F1602" s="407" t="b">
        <v>1</v>
      </c>
      <c r="G1602" s="408" t="s">
        <v>629</v>
      </c>
      <c r="H1602" s="409"/>
      <c r="I1602" s="410"/>
      <c r="J1602" s="411"/>
      <c r="K1602" s="408" t="s">
        <v>7467</v>
      </c>
      <c r="L1602" s="412"/>
      <c r="M1602" s="413"/>
      <c r="N1602" s="414" t="s">
        <v>57</v>
      </c>
      <c r="O1602" s="415" t="s">
        <v>144</v>
      </c>
      <c r="P1602" s="416" t="s">
        <v>7468</v>
      </c>
      <c r="Q1602" s="208"/>
      <c r="R1602" s="272"/>
      <c r="S1602" s="417" t="s">
        <v>7469</v>
      </c>
      <c r="T1602" s="417" t="s">
        <v>3026</v>
      </c>
      <c r="U1602" s="415"/>
      <c r="V1602" s="211" t="s">
        <v>7470</v>
      </c>
      <c r="W1602" s="418">
        <v>45782.624803240738</v>
      </c>
      <c r="X1602" s="419"/>
      <c r="Y1602" s="419" t="str">
        <f t="shared" ca="1" si="17"/>
        <v>0 วัน 0 ชั่วโมง</v>
      </c>
      <c r="Z1602" s="420"/>
      <c r="AA1602" s="211"/>
      <c r="AB1602" s="420"/>
    </row>
    <row r="1603" spans="1:28" ht="22.5" customHeight="1">
      <c r="A1603" s="403" t="s">
        <v>7471</v>
      </c>
      <c r="B1603" s="403"/>
      <c r="C1603" s="404" t="s">
        <v>51</v>
      </c>
      <c r="D1603" s="405">
        <v>45782.706782407404</v>
      </c>
      <c r="E1603" s="406" t="str">
        <f t="shared" si="16"/>
        <v>โรง001600</v>
      </c>
      <c r="F1603" s="407" t="s">
        <v>1123</v>
      </c>
      <c r="G1603" s="426" t="s">
        <v>2736</v>
      </c>
      <c r="H1603" s="409"/>
      <c r="I1603" s="410"/>
      <c r="J1603" s="411"/>
      <c r="K1603" s="408" t="s">
        <v>7472</v>
      </c>
      <c r="L1603" s="412"/>
      <c r="M1603" s="413"/>
      <c r="N1603" s="414" t="s">
        <v>57</v>
      </c>
      <c r="O1603" s="415" t="s">
        <v>144</v>
      </c>
      <c r="P1603" s="416" t="s">
        <v>211</v>
      </c>
      <c r="Q1603" s="208"/>
      <c r="R1603" s="272"/>
      <c r="S1603" s="417" t="s">
        <v>7473</v>
      </c>
      <c r="T1603" s="417" t="s">
        <v>3026</v>
      </c>
      <c r="U1603" s="415"/>
      <c r="V1603" s="211"/>
      <c r="W1603" s="418">
        <v>45782.706782407404</v>
      </c>
      <c r="X1603" s="419"/>
      <c r="Y1603" s="419" t="str">
        <f t="shared" ca="1" si="17"/>
        <v>0 วัน 0 ชั่วโมง</v>
      </c>
      <c r="Z1603" s="420"/>
      <c r="AA1603" s="211"/>
      <c r="AB1603" s="420"/>
    </row>
    <row r="1604" spans="1:28" ht="22.5" customHeight="1">
      <c r="A1604" s="403" t="s">
        <v>7474</v>
      </c>
      <c r="B1604" s="403"/>
      <c r="C1604" s="404" t="s">
        <v>51</v>
      </c>
      <c r="D1604" s="405">
        <v>45783.365868055553</v>
      </c>
      <c r="E1604" s="406" t="str">
        <f t="shared" si="16"/>
        <v>SKE001601</v>
      </c>
      <c r="F1604" s="407" t="s">
        <v>810</v>
      </c>
      <c r="G1604" s="408" t="s">
        <v>2555</v>
      </c>
      <c r="H1604" s="409"/>
      <c r="I1604" s="410"/>
      <c r="J1604" s="411"/>
      <c r="K1604" s="408" t="s">
        <v>7475</v>
      </c>
      <c r="L1604" s="412" t="s">
        <v>7476</v>
      </c>
      <c r="M1604" s="413"/>
      <c r="N1604" s="414" t="s">
        <v>57</v>
      </c>
      <c r="O1604" s="415" t="s">
        <v>144</v>
      </c>
      <c r="P1604" s="416" t="s">
        <v>7477</v>
      </c>
      <c r="Q1604" s="208"/>
      <c r="R1604" s="272"/>
      <c r="S1604" s="417" t="s">
        <v>7478</v>
      </c>
      <c r="T1604" s="417" t="s">
        <v>302</v>
      </c>
      <c r="U1604" s="415"/>
      <c r="V1604" s="211" t="s">
        <v>7479</v>
      </c>
      <c r="W1604" s="418">
        <v>45783.365868055553</v>
      </c>
      <c r="X1604" s="419"/>
      <c r="Y1604" s="419" t="str">
        <f t="shared" ca="1" si="17"/>
        <v>0 วัน 0 ชั่วโมง</v>
      </c>
      <c r="Z1604" s="420"/>
      <c r="AA1604" s="211"/>
      <c r="AB1604" s="420"/>
    </row>
    <row r="1605" spans="1:28" ht="22.5" customHeight="1">
      <c r="A1605" s="403" t="s">
        <v>7480</v>
      </c>
      <c r="B1605" s="403"/>
      <c r="C1605" s="404"/>
      <c r="D1605" s="405">
        <v>45783.442465277774</v>
      </c>
      <c r="E1605" s="406" t="str">
        <f t="shared" si="16"/>
        <v>BMN001602</v>
      </c>
      <c r="F1605" s="407" t="s">
        <v>112</v>
      </c>
      <c r="G1605" s="408" t="s">
        <v>1162</v>
      </c>
      <c r="H1605" s="409"/>
      <c r="I1605" s="410"/>
      <c r="J1605" s="411"/>
      <c r="K1605" s="408" t="s">
        <v>7481</v>
      </c>
      <c r="L1605" s="412" t="s">
        <v>7482</v>
      </c>
      <c r="M1605" s="413"/>
      <c r="N1605" s="414" t="s">
        <v>57</v>
      </c>
      <c r="O1605" s="415" t="s">
        <v>144</v>
      </c>
      <c r="P1605" s="416"/>
      <c r="Q1605" s="208"/>
      <c r="R1605" s="272"/>
      <c r="S1605" s="417" t="s">
        <v>7483</v>
      </c>
      <c r="T1605" s="417" t="s">
        <v>302</v>
      </c>
      <c r="U1605" s="415"/>
      <c r="V1605" s="211" t="s">
        <v>7484</v>
      </c>
      <c r="W1605" s="418">
        <v>45783.442465277774</v>
      </c>
      <c r="X1605" s="419"/>
      <c r="Y1605" s="419" t="str">
        <f t="shared" ca="1" si="17"/>
        <v>0 วัน 0 ชั่วโมง</v>
      </c>
      <c r="Z1605" s="420"/>
      <c r="AA1605" s="211"/>
      <c r="AB1605" s="420"/>
    </row>
    <row r="1606" spans="1:28" ht="22.5" customHeight="1">
      <c r="A1606" s="403" t="s">
        <v>7485</v>
      </c>
      <c r="B1606" s="403"/>
      <c r="C1606" s="404"/>
      <c r="D1606" s="405">
        <v>45783.445914351854</v>
      </c>
      <c r="E1606" s="406" t="str">
        <f t="shared" si="16"/>
        <v>TRU001603</v>
      </c>
      <c r="F1606" s="407" t="b">
        <v>1</v>
      </c>
      <c r="G1606" s="408" t="s">
        <v>699</v>
      </c>
      <c r="H1606" s="409"/>
      <c r="I1606" s="410" t="s">
        <v>7486</v>
      </c>
      <c r="J1606" s="421" t="s">
        <v>7487</v>
      </c>
      <c r="K1606" s="408" t="s">
        <v>7488</v>
      </c>
      <c r="L1606" s="412" t="s">
        <v>7489</v>
      </c>
      <c r="M1606" s="413"/>
      <c r="N1606" s="414" t="s">
        <v>67</v>
      </c>
      <c r="O1606" s="415" t="s">
        <v>144</v>
      </c>
      <c r="P1606" s="416"/>
      <c r="Q1606" s="208"/>
      <c r="R1606" s="272"/>
      <c r="S1606" s="417"/>
      <c r="T1606" s="417"/>
      <c r="U1606" s="415"/>
      <c r="V1606" s="211"/>
      <c r="W1606" s="418">
        <v>45783.445914351854</v>
      </c>
      <c r="X1606" s="419"/>
      <c r="Y1606" s="419" t="str">
        <f t="shared" ca="1" si="17"/>
        <v>0 วัน 0 ชั่วโมง</v>
      </c>
      <c r="Z1606" s="420"/>
      <c r="AA1606" s="211"/>
      <c r="AB1606" s="420"/>
    </row>
    <row r="1607" spans="1:28" ht="22.5" customHeight="1">
      <c r="A1607" s="424" t="s">
        <v>7490</v>
      </c>
      <c r="B1607" s="403"/>
      <c r="C1607" s="404" t="s">
        <v>51</v>
      </c>
      <c r="D1607" s="405">
        <v>45783.446805555555</v>
      </c>
      <c r="E1607" s="406" t="str">
        <f t="shared" si="16"/>
        <v>TRU001604</v>
      </c>
      <c r="F1607" s="407" t="b">
        <v>1</v>
      </c>
      <c r="G1607" s="408" t="s">
        <v>4378</v>
      </c>
      <c r="H1607" s="409"/>
      <c r="I1607" s="410"/>
      <c r="J1607" s="411"/>
      <c r="K1607" s="408" t="s">
        <v>7491</v>
      </c>
      <c r="L1607" s="412" t="s">
        <v>7492</v>
      </c>
      <c r="M1607" s="413"/>
      <c r="N1607" s="414" t="s">
        <v>67</v>
      </c>
      <c r="O1607" s="415" t="s">
        <v>144</v>
      </c>
      <c r="P1607" s="416"/>
      <c r="Q1607" s="208"/>
      <c r="R1607" s="272"/>
      <c r="S1607" s="417" t="s">
        <v>7493</v>
      </c>
      <c r="T1607" s="417" t="s">
        <v>302</v>
      </c>
      <c r="U1607" s="415"/>
      <c r="V1607" s="211"/>
      <c r="W1607" s="418">
        <v>45783.446805555555</v>
      </c>
      <c r="X1607" s="419"/>
      <c r="Y1607" s="419" t="str">
        <f t="shared" ca="1" si="17"/>
        <v>0 วัน 0 ชั่วโมง</v>
      </c>
      <c r="Z1607" s="420"/>
      <c r="AA1607" s="211"/>
      <c r="AB1607" s="420"/>
    </row>
    <row r="1608" spans="1:28" ht="22.5" customHeight="1">
      <c r="A1608" s="424" t="s">
        <v>7494</v>
      </c>
      <c r="B1608" s="403"/>
      <c r="C1608" s="404"/>
      <c r="D1608" s="405">
        <v>45783.447766203702</v>
      </c>
      <c r="E1608" s="406" t="str">
        <f t="shared" si="16"/>
        <v>TRU001605</v>
      </c>
      <c r="F1608" s="407" t="b">
        <v>1</v>
      </c>
      <c r="G1608" s="408" t="s">
        <v>7495</v>
      </c>
      <c r="H1608" s="409"/>
      <c r="I1608" s="410"/>
      <c r="J1608" s="411"/>
      <c r="K1608" s="408" t="s">
        <v>7496</v>
      </c>
      <c r="L1608" s="412" t="s">
        <v>7497</v>
      </c>
      <c r="M1608" s="413"/>
      <c r="N1608" s="414" t="s">
        <v>67</v>
      </c>
      <c r="O1608" s="415" t="s">
        <v>144</v>
      </c>
      <c r="P1608" s="416"/>
      <c r="Q1608" s="208"/>
      <c r="R1608" s="272"/>
      <c r="S1608" s="417" t="s">
        <v>4634</v>
      </c>
      <c r="T1608" s="417" t="s">
        <v>302</v>
      </c>
      <c r="U1608" s="415"/>
      <c r="V1608" s="211"/>
      <c r="W1608" s="418">
        <v>45783.447766203702</v>
      </c>
      <c r="X1608" s="419"/>
      <c r="Y1608" s="419" t="str">
        <f t="shared" ca="1" si="17"/>
        <v>0 วัน 0 ชั่วโมง</v>
      </c>
      <c r="Z1608" s="420"/>
      <c r="AA1608" s="211"/>
      <c r="AB1608" s="420"/>
    </row>
    <row r="1609" spans="1:28" ht="22.5" customHeight="1">
      <c r="A1609" s="403" t="s">
        <v>7498</v>
      </c>
      <c r="B1609" s="403"/>
      <c r="C1609" s="404"/>
      <c r="D1609" s="405">
        <v>45783.452557870369</v>
      </c>
      <c r="E1609" s="406" t="str">
        <f t="shared" si="16"/>
        <v>TRU001606</v>
      </c>
      <c r="F1609" s="407" t="b">
        <v>1</v>
      </c>
      <c r="G1609" s="408" t="s">
        <v>7499</v>
      </c>
      <c r="H1609" s="409"/>
      <c r="I1609" s="410"/>
      <c r="J1609" s="421" t="s">
        <v>7500</v>
      </c>
      <c r="K1609" s="408" t="s">
        <v>7501</v>
      </c>
      <c r="L1609" s="412" t="s">
        <v>7502</v>
      </c>
      <c r="M1609" s="413"/>
      <c r="N1609" s="414" t="s">
        <v>67</v>
      </c>
      <c r="O1609" s="415" t="s">
        <v>144</v>
      </c>
      <c r="P1609" s="416"/>
      <c r="Q1609" s="208"/>
      <c r="R1609" s="272"/>
      <c r="S1609" s="417"/>
      <c r="T1609" s="417"/>
      <c r="U1609" s="415"/>
      <c r="V1609" s="211"/>
      <c r="W1609" s="418">
        <v>45783.452557870369</v>
      </c>
      <c r="X1609" s="419"/>
      <c r="Y1609" s="419" t="str">
        <f t="shared" ca="1" si="17"/>
        <v>0 วัน 0 ชั่วโมง</v>
      </c>
      <c r="Z1609" s="420"/>
      <c r="AA1609" s="211"/>
      <c r="AB1609" s="420"/>
    </row>
    <row r="1610" spans="1:28" ht="22.5" customHeight="1">
      <c r="A1610" s="403" t="s">
        <v>7503</v>
      </c>
      <c r="B1610" s="403"/>
      <c r="C1610" s="404" t="s">
        <v>51</v>
      </c>
      <c r="D1610" s="405">
        <v>45783.455034722225</v>
      </c>
      <c r="E1610" s="406" t="str">
        <f t="shared" si="16"/>
        <v>TRU001607</v>
      </c>
      <c r="F1610" s="407" t="b">
        <v>1</v>
      </c>
      <c r="G1610" s="408" t="s">
        <v>370</v>
      </c>
      <c r="H1610" s="409"/>
      <c r="I1610" s="410" t="s">
        <v>7504</v>
      </c>
      <c r="J1610" s="421" t="s">
        <v>7505</v>
      </c>
      <c r="K1610" s="408" t="s">
        <v>7506</v>
      </c>
      <c r="L1610" s="412" t="s">
        <v>7507</v>
      </c>
      <c r="M1610" s="413"/>
      <c r="N1610" s="414" t="s">
        <v>67</v>
      </c>
      <c r="O1610" s="415" t="s">
        <v>144</v>
      </c>
      <c r="P1610" s="416"/>
      <c r="Q1610" s="208"/>
      <c r="R1610" s="272"/>
      <c r="S1610" s="417"/>
      <c r="T1610" s="417"/>
      <c r="U1610" s="415"/>
      <c r="V1610" s="211"/>
      <c r="W1610" s="418">
        <v>45783.455034722225</v>
      </c>
      <c r="X1610" s="419"/>
      <c r="Y1610" s="419" t="str">
        <f t="shared" ca="1" si="17"/>
        <v>0 วัน 0 ชั่วโมง</v>
      </c>
      <c r="Z1610" s="420"/>
      <c r="AA1610" s="211"/>
      <c r="AB1610" s="420"/>
    </row>
    <row r="1611" spans="1:28" ht="22.5" customHeight="1">
      <c r="A1611" s="403" t="s">
        <v>7508</v>
      </c>
      <c r="B1611" s="403"/>
      <c r="C1611" s="404" t="s">
        <v>51</v>
      </c>
      <c r="D1611" s="405">
        <v>45783.457384259258</v>
      </c>
      <c r="E1611" s="406" t="str">
        <f t="shared" si="16"/>
        <v>TRU001608</v>
      </c>
      <c r="F1611" s="407" t="b">
        <v>1</v>
      </c>
      <c r="G1611" s="408" t="s">
        <v>703</v>
      </c>
      <c r="H1611" s="409"/>
      <c r="I1611" s="410"/>
      <c r="J1611" s="411"/>
      <c r="K1611" s="408" t="s">
        <v>7509</v>
      </c>
      <c r="L1611" s="412"/>
      <c r="M1611" s="413"/>
      <c r="N1611" s="414" t="s">
        <v>67</v>
      </c>
      <c r="O1611" s="415" t="s">
        <v>144</v>
      </c>
      <c r="P1611" s="416"/>
      <c r="Q1611" s="208"/>
      <c r="R1611" s="272"/>
      <c r="S1611" s="417" t="s">
        <v>7510</v>
      </c>
      <c r="T1611" s="417" t="s">
        <v>302</v>
      </c>
      <c r="U1611" s="415"/>
      <c r="V1611" s="211"/>
      <c r="W1611" s="418">
        <v>45783.457384259258</v>
      </c>
      <c r="X1611" s="419"/>
      <c r="Y1611" s="419" t="str">
        <f t="shared" ca="1" si="17"/>
        <v>0 วัน 0 ชั่วโมง</v>
      </c>
      <c r="Z1611" s="420"/>
      <c r="AA1611" s="211"/>
      <c r="AB1611" s="420"/>
    </row>
    <row r="1612" spans="1:28" ht="22.5" customHeight="1">
      <c r="A1612" s="403" t="s">
        <v>7511</v>
      </c>
      <c r="B1612" s="403"/>
      <c r="C1612" s="404" t="s">
        <v>51</v>
      </c>
      <c r="D1612" s="405">
        <v>45783.463321759256</v>
      </c>
      <c r="E1612" s="406" t="str">
        <f t="shared" si="16"/>
        <v>TRU001609</v>
      </c>
      <c r="F1612" s="407" t="b">
        <v>1</v>
      </c>
      <c r="G1612" s="408" t="s">
        <v>5043</v>
      </c>
      <c r="H1612" s="409"/>
      <c r="I1612" s="410"/>
      <c r="J1612" s="411"/>
      <c r="K1612" s="408" t="s">
        <v>7512</v>
      </c>
      <c r="L1612" s="412" t="s">
        <v>7513</v>
      </c>
      <c r="M1612" s="413"/>
      <c r="N1612" s="414" t="s">
        <v>67</v>
      </c>
      <c r="O1612" s="415" t="s">
        <v>144</v>
      </c>
      <c r="P1612" s="416"/>
      <c r="Q1612" s="208"/>
      <c r="R1612" s="272"/>
      <c r="S1612" s="417" t="s">
        <v>7514</v>
      </c>
      <c r="T1612" s="417" t="s">
        <v>302</v>
      </c>
      <c r="U1612" s="415"/>
      <c r="V1612" s="211"/>
      <c r="W1612" s="418">
        <v>45783.463321759256</v>
      </c>
      <c r="X1612" s="419"/>
      <c r="Y1612" s="419" t="str">
        <f t="shared" ca="1" si="17"/>
        <v>0 วัน 0 ชั่วโมง</v>
      </c>
      <c r="Z1612" s="420"/>
      <c r="AA1612" s="211"/>
      <c r="AB1612" s="420"/>
    </row>
    <row r="1613" spans="1:28" ht="22.5" customHeight="1">
      <c r="A1613" s="403" t="s">
        <v>7515</v>
      </c>
      <c r="B1613" s="403"/>
      <c r="C1613" s="404" t="s">
        <v>51</v>
      </c>
      <c r="D1613" s="405">
        <v>45783.471446759257</v>
      </c>
      <c r="E1613" s="406" t="str">
        <f t="shared" si="16"/>
        <v>TRU001610</v>
      </c>
      <c r="F1613" s="407" t="s">
        <v>1052</v>
      </c>
      <c r="G1613" s="426" t="s">
        <v>2736</v>
      </c>
      <c r="H1613" s="409"/>
      <c r="I1613" s="410"/>
      <c r="J1613" s="411"/>
      <c r="K1613" s="408" t="s">
        <v>7516</v>
      </c>
      <c r="L1613" s="412" t="s">
        <v>7517</v>
      </c>
      <c r="M1613" s="413"/>
      <c r="N1613" s="414" t="s">
        <v>7518</v>
      </c>
      <c r="O1613" s="415" t="s">
        <v>144</v>
      </c>
      <c r="P1613" s="416"/>
      <c r="Q1613" s="208"/>
      <c r="R1613" s="272"/>
      <c r="S1613" s="417"/>
      <c r="T1613" s="417"/>
      <c r="U1613" s="415"/>
      <c r="V1613" s="211"/>
      <c r="W1613" s="418">
        <v>45783.471446759257</v>
      </c>
      <c r="X1613" s="419"/>
      <c r="Y1613" s="419" t="str">
        <f t="shared" ca="1" si="17"/>
        <v>0 วัน 0 ชั่วโมง</v>
      </c>
      <c r="Z1613" s="420"/>
      <c r="AA1613" s="211"/>
      <c r="AB1613" s="420"/>
    </row>
    <row r="1614" spans="1:28" ht="22.5" customHeight="1">
      <c r="A1614" s="403" t="s">
        <v>7519</v>
      </c>
      <c r="B1614" s="403"/>
      <c r="C1614" s="404" t="s">
        <v>51</v>
      </c>
      <c r="D1614" s="405">
        <v>45783.473425925928</v>
      </c>
      <c r="E1614" s="406" t="str">
        <f t="shared" ref="E1614:E1868" si="18">UPPER(LEFT(F1614,3))&amp;TEXT(COUNTA($F$2:F1614),"000000")</f>
        <v>MAY001611</v>
      </c>
      <c r="F1614" s="407" t="s">
        <v>825</v>
      </c>
      <c r="G1614" s="408" t="s">
        <v>5397</v>
      </c>
      <c r="H1614" s="409"/>
      <c r="I1614" s="410"/>
      <c r="J1614" s="411"/>
      <c r="K1614" s="408" t="s">
        <v>7520</v>
      </c>
      <c r="L1614" s="412"/>
      <c r="M1614" s="413"/>
      <c r="N1614" s="414" t="s">
        <v>71</v>
      </c>
      <c r="O1614" s="415" t="s">
        <v>144</v>
      </c>
      <c r="P1614" s="416" t="s">
        <v>2814</v>
      </c>
      <c r="Q1614" s="208"/>
      <c r="R1614" s="272"/>
      <c r="S1614" s="417"/>
      <c r="T1614" s="417"/>
      <c r="U1614" s="415"/>
      <c r="V1614" s="211"/>
      <c r="W1614" s="418">
        <v>45783.473425925928</v>
      </c>
      <c r="X1614" s="419"/>
      <c r="Y1614" s="419" t="str">
        <f t="shared" ref="Y1614:Y1868" ca="1" si="19">ROUND(IF(ISBLANK(W1614), (NOW() - D1614) * 24 / 24, (W1614 - D1614) * 24 / 24), 2) &amp; " วัน " &amp; ROUND(MOD(IF(ISBLANK(W1614), (NOW() - D1614) * 24, (W1614 - D1614) * 24), 24), 2) &amp; " ชั่วโมง"</f>
        <v>0 วัน 0 ชั่วโมง</v>
      </c>
      <c r="Z1614" s="420"/>
      <c r="AA1614" s="211"/>
      <c r="AB1614" s="420"/>
    </row>
    <row r="1615" spans="1:28" ht="22.5" customHeight="1">
      <c r="A1615" s="403" t="s">
        <v>7521</v>
      </c>
      <c r="B1615" s="403"/>
      <c r="C1615" s="404" t="s">
        <v>51</v>
      </c>
      <c r="D1615" s="405">
        <v>45783.544872685183</v>
      </c>
      <c r="E1615" s="406" t="str">
        <f t="shared" si="18"/>
        <v>LAB001612</v>
      </c>
      <c r="F1615" s="407" t="s">
        <v>462</v>
      </c>
      <c r="G1615" s="408" t="s">
        <v>681</v>
      </c>
      <c r="H1615" s="409"/>
      <c r="I1615" s="410"/>
      <c r="J1615" s="411"/>
      <c r="K1615" s="408" t="s">
        <v>1519</v>
      </c>
      <c r="L1615" s="412" t="s">
        <v>7522</v>
      </c>
      <c r="M1615" s="413"/>
      <c r="N1615" s="414" t="s">
        <v>57</v>
      </c>
      <c r="O1615" s="415" t="s">
        <v>144</v>
      </c>
      <c r="P1615" s="416" t="s">
        <v>7523</v>
      </c>
      <c r="Q1615" s="208"/>
      <c r="R1615" s="272"/>
      <c r="S1615" s="417" t="s">
        <v>7524</v>
      </c>
      <c r="T1615" s="417" t="s">
        <v>302</v>
      </c>
      <c r="U1615" s="415"/>
      <c r="V1615" s="211" t="s">
        <v>7525</v>
      </c>
      <c r="W1615" s="418">
        <v>45783.544872685183</v>
      </c>
      <c r="X1615" s="419"/>
      <c r="Y1615" s="419" t="str">
        <f t="shared" ca="1" si="19"/>
        <v>0 วัน 0 ชั่วโมง</v>
      </c>
      <c r="Z1615" s="420"/>
      <c r="AA1615" s="211" t="s">
        <v>7526</v>
      </c>
      <c r="AB1615" s="420"/>
    </row>
    <row r="1616" spans="1:28" ht="22.5" customHeight="1">
      <c r="A1616" s="403" t="s">
        <v>7527</v>
      </c>
      <c r="B1616" s="403"/>
      <c r="C1616" s="404" t="s">
        <v>51</v>
      </c>
      <c r="D1616" s="405">
        <v>45783.551249999997</v>
      </c>
      <c r="E1616" s="406" t="str">
        <f t="shared" si="18"/>
        <v>TRU001613</v>
      </c>
      <c r="F1616" s="407" t="b">
        <v>1</v>
      </c>
      <c r="G1616" s="408" t="s">
        <v>7528</v>
      </c>
      <c r="H1616" s="409"/>
      <c r="I1616" s="410" t="s">
        <v>7529</v>
      </c>
      <c r="J1616" s="421" t="s">
        <v>7530</v>
      </c>
      <c r="K1616" s="408" t="s">
        <v>7531</v>
      </c>
      <c r="L1616" s="412" t="s">
        <v>7532</v>
      </c>
      <c r="M1616" s="413"/>
      <c r="N1616" s="414" t="s">
        <v>67</v>
      </c>
      <c r="O1616" s="415" t="s">
        <v>144</v>
      </c>
      <c r="P1616" s="416"/>
      <c r="Q1616" s="208"/>
      <c r="R1616" s="272"/>
      <c r="S1616" s="417" t="s">
        <v>7533</v>
      </c>
      <c r="T1616" s="417" t="s">
        <v>7534</v>
      </c>
      <c r="U1616" s="415"/>
      <c r="V1616" s="211"/>
      <c r="W1616" s="418">
        <v>45783.551249999997</v>
      </c>
      <c r="X1616" s="419"/>
      <c r="Y1616" s="419" t="str">
        <f t="shared" ca="1" si="19"/>
        <v>0 วัน 0 ชั่วโมง</v>
      </c>
      <c r="Z1616" s="420"/>
      <c r="AA1616" s="211"/>
      <c r="AB1616" s="420"/>
    </row>
    <row r="1617" spans="1:28" ht="22.5" customHeight="1">
      <c r="A1617" s="403" t="s">
        <v>7535</v>
      </c>
      <c r="B1617" s="403"/>
      <c r="C1617" s="404"/>
      <c r="D1617" s="405">
        <v>45783.552476851852</v>
      </c>
      <c r="E1617" s="406" t="str">
        <f t="shared" si="18"/>
        <v>TRU001614</v>
      </c>
      <c r="F1617" s="407" t="b">
        <v>1</v>
      </c>
      <c r="G1617" s="408" t="s">
        <v>7536</v>
      </c>
      <c r="H1617" s="409"/>
      <c r="I1617" s="410"/>
      <c r="J1617" s="411"/>
      <c r="K1617" s="408" t="s">
        <v>7509</v>
      </c>
      <c r="L1617" s="412" t="s">
        <v>7537</v>
      </c>
      <c r="M1617" s="413"/>
      <c r="N1617" s="414" t="s">
        <v>67</v>
      </c>
      <c r="O1617" s="415" t="s">
        <v>144</v>
      </c>
      <c r="P1617" s="416" t="s">
        <v>2814</v>
      </c>
      <c r="Q1617" s="208"/>
      <c r="R1617" s="272"/>
      <c r="S1617" s="417" t="s">
        <v>7510</v>
      </c>
      <c r="T1617" s="417" t="s">
        <v>302</v>
      </c>
      <c r="U1617" s="415"/>
      <c r="V1617" s="211"/>
      <c r="W1617" s="418">
        <v>45783.552476851852</v>
      </c>
      <c r="X1617" s="419"/>
      <c r="Y1617" s="419" t="str">
        <f t="shared" ca="1" si="19"/>
        <v>0 วัน 0 ชั่วโมง</v>
      </c>
      <c r="Z1617" s="420"/>
      <c r="AA1617" s="211"/>
      <c r="AB1617" s="420"/>
    </row>
    <row r="1618" spans="1:28" ht="22.5" customHeight="1">
      <c r="A1618" s="403" t="s">
        <v>7538</v>
      </c>
      <c r="B1618" s="403"/>
      <c r="C1618" s="404" t="s">
        <v>51</v>
      </c>
      <c r="D1618" s="405">
        <v>45783.555775462963</v>
      </c>
      <c r="E1618" s="406" t="str">
        <f t="shared" si="18"/>
        <v>DIO001615</v>
      </c>
      <c r="F1618" s="407" t="s">
        <v>904</v>
      </c>
      <c r="G1618" s="408" t="s">
        <v>5618</v>
      </c>
      <c r="H1618" s="409"/>
      <c r="I1618" s="410"/>
      <c r="J1618" s="411"/>
      <c r="K1618" s="408" t="s">
        <v>1283</v>
      </c>
      <c r="L1618" s="412" t="s">
        <v>7539</v>
      </c>
      <c r="M1618" s="413"/>
      <c r="N1618" s="414" t="s">
        <v>67</v>
      </c>
      <c r="O1618" s="415" t="s">
        <v>144</v>
      </c>
      <c r="P1618" s="416" t="s">
        <v>211</v>
      </c>
      <c r="Q1618" s="208"/>
      <c r="R1618" s="272"/>
      <c r="S1618" s="417" t="s">
        <v>7540</v>
      </c>
      <c r="T1618" s="417" t="s">
        <v>7541</v>
      </c>
      <c r="U1618" s="415"/>
      <c r="V1618" s="211" t="s">
        <v>7542</v>
      </c>
      <c r="W1618" s="418">
        <v>45783.555775462963</v>
      </c>
      <c r="X1618" s="419"/>
      <c r="Y1618" s="419" t="str">
        <f t="shared" ca="1" si="19"/>
        <v>0 วัน 0 ชั่วโมง</v>
      </c>
      <c r="Z1618" s="420"/>
      <c r="AA1618" s="211"/>
      <c r="AB1618" s="420"/>
    </row>
    <row r="1619" spans="1:28" ht="22.5" customHeight="1">
      <c r="A1619" s="403" t="s">
        <v>7543</v>
      </c>
      <c r="B1619" s="403"/>
      <c r="C1619" s="404" t="s">
        <v>51</v>
      </c>
      <c r="D1619" s="405">
        <v>45783.664768518516</v>
      </c>
      <c r="E1619" s="406" t="str">
        <f t="shared" si="18"/>
        <v>LAB001616</v>
      </c>
      <c r="F1619" s="407" t="s">
        <v>462</v>
      </c>
      <c r="G1619" s="408" t="s">
        <v>2348</v>
      </c>
      <c r="H1619" s="409"/>
      <c r="I1619" s="410"/>
      <c r="J1619" s="411"/>
      <c r="K1619" s="408" t="s">
        <v>1283</v>
      </c>
      <c r="L1619" s="412" t="s">
        <v>7544</v>
      </c>
      <c r="M1619" s="413"/>
      <c r="N1619" s="414" t="s">
        <v>57</v>
      </c>
      <c r="O1619" s="415" t="s">
        <v>144</v>
      </c>
      <c r="P1619" s="416"/>
      <c r="Q1619" s="208"/>
      <c r="R1619" s="272"/>
      <c r="S1619" s="417" t="s">
        <v>7545</v>
      </c>
      <c r="T1619" s="417" t="s">
        <v>302</v>
      </c>
      <c r="U1619" s="415"/>
      <c r="V1619" s="211" t="s">
        <v>7546</v>
      </c>
      <c r="W1619" s="418">
        <v>45783.664768518516</v>
      </c>
      <c r="X1619" s="419"/>
      <c r="Y1619" s="419" t="str">
        <f t="shared" ca="1" si="19"/>
        <v>0 วัน 0 ชั่วโมง</v>
      </c>
      <c r="Z1619" s="420"/>
      <c r="AA1619" s="211"/>
      <c r="AB1619" s="420"/>
    </row>
    <row r="1620" spans="1:28" ht="22.5" customHeight="1">
      <c r="A1620" s="403" t="s">
        <v>7547</v>
      </c>
      <c r="B1620" s="403"/>
      <c r="C1620" s="404" t="s">
        <v>51</v>
      </c>
      <c r="D1620" s="405">
        <v>45783.710706018515</v>
      </c>
      <c r="E1620" s="406" t="str">
        <f t="shared" si="18"/>
        <v>TRU001617</v>
      </c>
      <c r="F1620" s="407" t="b">
        <v>1</v>
      </c>
      <c r="G1620" s="408" t="s">
        <v>1912</v>
      </c>
      <c r="H1620" s="409"/>
      <c r="I1620" s="410" t="s">
        <v>7548</v>
      </c>
      <c r="J1620" s="421" t="s">
        <v>7549</v>
      </c>
      <c r="K1620" s="408" t="s">
        <v>7531</v>
      </c>
      <c r="L1620" s="412" t="s">
        <v>7550</v>
      </c>
      <c r="M1620" s="413"/>
      <c r="N1620" s="414" t="s">
        <v>57</v>
      </c>
      <c r="O1620" s="415" t="s">
        <v>144</v>
      </c>
      <c r="P1620" s="416" t="s">
        <v>7551</v>
      </c>
      <c r="Q1620" s="208"/>
      <c r="R1620" s="272"/>
      <c r="S1620" s="417" t="s">
        <v>7552</v>
      </c>
      <c r="T1620" s="417" t="s">
        <v>2625</v>
      </c>
      <c r="U1620" s="415"/>
      <c r="V1620" s="211" t="s">
        <v>7553</v>
      </c>
      <c r="W1620" s="418">
        <v>45783.710706018515</v>
      </c>
      <c r="X1620" s="419"/>
      <c r="Y1620" s="419" t="str">
        <f t="shared" ca="1" si="19"/>
        <v>0 วัน 0 ชั่วโมง</v>
      </c>
      <c r="Z1620" s="420"/>
      <c r="AA1620" s="211"/>
      <c r="AB1620" s="420"/>
    </row>
    <row r="1621" spans="1:28" ht="22.5" customHeight="1">
      <c r="A1621" s="403" t="s">
        <v>7554</v>
      </c>
      <c r="B1621" s="403"/>
      <c r="C1621" s="404" t="s">
        <v>51</v>
      </c>
      <c r="D1621" s="405">
        <v>45784.364884259259</v>
      </c>
      <c r="E1621" s="406" t="str">
        <f t="shared" si="18"/>
        <v>CHA001618</v>
      </c>
      <c r="F1621" s="407" t="s">
        <v>886</v>
      </c>
      <c r="G1621" s="408" t="s">
        <v>4643</v>
      </c>
      <c r="H1621" s="409"/>
      <c r="I1621" s="410"/>
      <c r="J1621" s="411"/>
      <c r="K1621" s="408" t="s">
        <v>7555</v>
      </c>
      <c r="L1621" s="412" t="s">
        <v>7556</v>
      </c>
      <c r="M1621" s="413"/>
      <c r="N1621" s="414" t="s">
        <v>71</v>
      </c>
      <c r="O1621" s="415" t="s">
        <v>144</v>
      </c>
      <c r="P1621" s="416" t="s">
        <v>2814</v>
      </c>
      <c r="Q1621" s="208"/>
      <c r="R1621" s="272"/>
      <c r="S1621" s="417"/>
      <c r="T1621" s="417"/>
      <c r="U1621" s="415"/>
      <c r="V1621" s="211"/>
      <c r="W1621" s="418">
        <v>45784.364884259259</v>
      </c>
      <c r="X1621" s="419"/>
      <c r="Y1621" s="419" t="str">
        <f t="shared" ca="1" si="19"/>
        <v>0 วัน 0 ชั่วโมง</v>
      </c>
      <c r="Z1621" s="420"/>
      <c r="AA1621" s="211"/>
      <c r="AB1621" s="420"/>
    </row>
    <row r="1622" spans="1:28" ht="22.5" customHeight="1">
      <c r="A1622" s="403" t="s">
        <v>7557</v>
      </c>
      <c r="B1622" s="403"/>
      <c r="C1622" s="404" t="s">
        <v>51</v>
      </c>
      <c r="D1622" s="405">
        <v>45784.438796296294</v>
      </c>
      <c r="E1622" s="406" t="str">
        <f t="shared" si="18"/>
        <v>RIC001619</v>
      </c>
      <c r="F1622" s="407" t="s">
        <v>284</v>
      </c>
      <c r="G1622" s="408" t="s">
        <v>6764</v>
      </c>
      <c r="H1622" s="409"/>
      <c r="I1622" s="410"/>
      <c r="J1622" s="411"/>
      <c r="K1622" s="408" t="s">
        <v>6554</v>
      </c>
      <c r="L1622" s="412" t="s">
        <v>7558</v>
      </c>
      <c r="M1622" s="413"/>
      <c r="N1622" s="414" t="s">
        <v>57</v>
      </c>
      <c r="O1622" s="415" t="s">
        <v>144</v>
      </c>
      <c r="P1622" s="416"/>
      <c r="Q1622" s="208"/>
      <c r="R1622" s="272"/>
      <c r="S1622" s="417" t="s">
        <v>7559</v>
      </c>
      <c r="T1622" s="417" t="s">
        <v>3026</v>
      </c>
      <c r="U1622" s="415"/>
      <c r="V1622" s="211" t="s">
        <v>7560</v>
      </c>
      <c r="W1622" s="418">
        <v>45784.438796296294</v>
      </c>
      <c r="X1622" s="419"/>
      <c r="Y1622" s="419" t="str">
        <f t="shared" ca="1" si="19"/>
        <v>0 วัน 0 ชั่วโมง</v>
      </c>
      <c r="Z1622" s="420"/>
      <c r="AA1622" s="211"/>
      <c r="AB1622" s="420"/>
    </row>
    <row r="1623" spans="1:28" ht="22.5" customHeight="1">
      <c r="A1623" s="403" t="s">
        <v>7561</v>
      </c>
      <c r="B1623" s="403"/>
      <c r="C1623" s="404" t="s">
        <v>51</v>
      </c>
      <c r="D1623" s="405">
        <v>45784.490636574075</v>
      </c>
      <c r="E1623" s="406" t="str">
        <f t="shared" si="18"/>
        <v>AME001620</v>
      </c>
      <c r="F1623" s="407" t="s">
        <v>63</v>
      </c>
      <c r="G1623" s="408" t="s">
        <v>3909</v>
      </c>
      <c r="H1623" s="409"/>
      <c r="I1623" s="410"/>
      <c r="J1623" s="411"/>
      <c r="K1623" s="408" t="s">
        <v>7562</v>
      </c>
      <c r="L1623" s="412"/>
      <c r="M1623" s="413"/>
      <c r="N1623" s="414" t="s">
        <v>57</v>
      </c>
      <c r="O1623" s="415" t="s">
        <v>144</v>
      </c>
      <c r="P1623" s="416" t="s">
        <v>2814</v>
      </c>
      <c r="Q1623" s="208"/>
      <c r="R1623" s="272"/>
      <c r="S1623" s="417"/>
      <c r="T1623" s="417"/>
      <c r="U1623" s="415"/>
      <c r="V1623" s="211"/>
      <c r="W1623" s="418">
        <v>45784.490636574075</v>
      </c>
      <c r="X1623" s="419"/>
      <c r="Y1623" s="419" t="str">
        <f t="shared" ca="1" si="19"/>
        <v>0 วัน 0 ชั่วโมง</v>
      </c>
      <c r="Z1623" s="420"/>
      <c r="AA1623" s="211"/>
      <c r="AB1623" s="420"/>
    </row>
    <row r="1624" spans="1:28" ht="22.5" customHeight="1">
      <c r="A1624" s="403" t="s">
        <v>7563</v>
      </c>
      <c r="B1624" s="403"/>
      <c r="C1624" s="404" t="s">
        <v>51</v>
      </c>
      <c r="D1624" s="405">
        <v>45784.659444444442</v>
      </c>
      <c r="E1624" s="406" t="str">
        <f t="shared" si="18"/>
        <v>LAB001621</v>
      </c>
      <c r="F1624" s="407" t="s">
        <v>462</v>
      </c>
      <c r="G1624" s="408" t="s">
        <v>2361</v>
      </c>
      <c r="H1624" s="409"/>
      <c r="I1624" s="410"/>
      <c r="J1624" s="411"/>
      <c r="K1624" s="408" t="s">
        <v>1283</v>
      </c>
      <c r="L1624" s="412" t="s">
        <v>7564</v>
      </c>
      <c r="M1624" s="413"/>
      <c r="N1624" s="414" t="s">
        <v>57</v>
      </c>
      <c r="O1624" s="415" t="s">
        <v>144</v>
      </c>
      <c r="P1624" s="416"/>
      <c r="Q1624" s="208"/>
      <c r="R1624" s="272"/>
      <c r="S1624" s="425" t="s">
        <v>2736</v>
      </c>
      <c r="T1624" s="417" t="s">
        <v>7565</v>
      </c>
      <c r="U1624" s="415"/>
      <c r="V1624" s="211"/>
      <c r="W1624" s="418">
        <v>45784.659444444442</v>
      </c>
      <c r="X1624" s="419"/>
      <c r="Y1624" s="419" t="str">
        <f t="shared" ca="1" si="19"/>
        <v>0 วัน 0 ชั่วโมง</v>
      </c>
      <c r="Z1624" s="420"/>
      <c r="AA1624" s="211"/>
      <c r="AB1624" s="420"/>
    </row>
    <row r="1625" spans="1:28" ht="22.5" customHeight="1">
      <c r="A1625" s="403" t="s">
        <v>7566</v>
      </c>
      <c r="B1625" s="403"/>
      <c r="C1625" s="404" t="s">
        <v>51</v>
      </c>
      <c r="D1625" s="405">
        <v>45784.672210648147</v>
      </c>
      <c r="E1625" s="406" t="str">
        <f t="shared" si="18"/>
        <v>TRU001622</v>
      </c>
      <c r="F1625" s="407" t="b">
        <v>1</v>
      </c>
      <c r="G1625" s="426" t="s">
        <v>2736</v>
      </c>
      <c r="H1625" s="409"/>
      <c r="I1625" s="410"/>
      <c r="J1625" s="411"/>
      <c r="K1625" s="408" t="s">
        <v>7567</v>
      </c>
      <c r="L1625" s="412" t="s">
        <v>7568</v>
      </c>
      <c r="M1625" s="413"/>
      <c r="N1625" s="414" t="s">
        <v>71</v>
      </c>
      <c r="O1625" s="415" t="s">
        <v>144</v>
      </c>
      <c r="P1625" s="416" t="s">
        <v>2814</v>
      </c>
      <c r="Q1625" s="208"/>
      <c r="R1625" s="272"/>
      <c r="S1625" s="417"/>
      <c r="T1625" s="417"/>
      <c r="U1625" s="415"/>
      <c r="V1625" s="211"/>
      <c r="W1625" s="418">
        <v>45784.672210648147</v>
      </c>
      <c r="X1625" s="419"/>
      <c r="Y1625" s="419" t="str">
        <f t="shared" ca="1" si="19"/>
        <v>0 วัน 0 ชั่วโมง</v>
      </c>
      <c r="Z1625" s="420"/>
      <c r="AA1625" s="211"/>
      <c r="AB1625" s="420"/>
    </row>
    <row r="1626" spans="1:28" ht="22.5" customHeight="1">
      <c r="A1626" s="403" t="s">
        <v>7569</v>
      </c>
      <c r="B1626" s="403"/>
      <c r="C1626" s="404" t="s">
        <v>51</v>
      </c>
      <c r="D1626" s="405">
        <v>45785.372511574074</v>
      </c>
      <c r="E1626" s="406" t="str">
        <f t="shared" si="18"/>
        <v>ARM001623</v>
      </c>
      <c r="F1626" s="407" t="s">
        <v>861</v>
      </c>
      <c r="G1626" s="408" t="s">
        <v>7570</v>
      </c>
      <c r="H1626" s="409"/>
      <c r="I1626" s="410"/>
      <c r="J1626" s="411"/>
      <c r="K1626" s="408" t="s">
        <v>7571</v>
      </c>
      <c r="L1626" s="412"/>
      <c r="M1626" s="413"/>
      <c r="N1626" s="414" t="s">
        <v>71</v>
      </c>
      <c r="O1626" s="415" t="s">
        <v>144</v>
      </c>
      <c r="P1626" s="416" t="s">
        <v>2814</v>
      </c>
      <c r="Q1626" s="208"/>
      <c r="R1626" s="272"/>
      <c r="S1626" s="417"/>
      <c r="T1626" s="417"/>
      <c r="U1626" s="415"/>
      <c r="V1626" s="211"/>
      <c r="W1626" s="418">
        <v>45785.372511574074</v>
      </c>
      <c r="X1626" s="419"/>
      <c r="Y1626" s="419" t="str">
        <f t="shared" ca="1" si="19"/>
        <v>0 วัน 0 ชั่วโมง</v>
      </c>
      <c r="Z1626" s="420"/>
      <c r="AA1626" s="211"/>
      <c r="AB1626" s="420"/>
    </row>
    <row r="1627" spans="1:28" ht="22.5" customHeight="1">
      <c r="A1627" s="403" t="s">
        <v>7572</v>
      </c>
      <c r="B1627" s="403"/>
      <c r="C1627" s="404" t="s">
        <v>51</v>
      </c>
      <c r="D1627" s="405">
        <v>45785.393101851849</v>
      </c>
      <c r="E1627" s="406" t="str">
        <f t="shared" si="18"/>
        <v>EVE001624</v>
      </c>
      <c r="F1627" s="407" t="s">
        <v>299</v>
      </c>
      <c r="G1627" s="408" t="s">
        <v>811</v>
      </c>
      <c r="H1627" s="409"/>
      <c r="I1627" s="410"/>
      <c r="J1627" s="411"/>
      <c r="K1627" s="408" t="s">
        <v>7573</v>
      </c>
      <c r="L1627" s="412" t="s">
        <v>7574</v>
      </c>
      <c r="M1627" s="413"/>
      <c r="N1627" s="414" t="s">
        <v>57</v>
      </c>
      <c r="O1627" s="415" t="s">
        <v>144</v>
      </c>
      <c r="P1627" s="416"/>
      <c r="Q1627" s="208"/>
      <c r="R1627" s="272"/>
      <c r="S1627" s="417" t="s">
        <v>7575</v>
      </c>
      <c r="T1627" s="417" t="s">
        <v>302</v>
      </c>
      <c r="U1627" s="415"/>
      <c r="V1627" s="211" t="s">
        <v>7576</v>
      </c>
      <c r="W1627" s="418">
        <v>45785.393101851849</v>
      </c>
      <c r="X1627" s="419"/>
      <c r="Y1627" s="419" t="str">
        <f t="shared" ca="1" si="19"/>
        <v>0 วัน 0 ชั่วโมง</v>
      </c>
      <c r="Z1627" s="420"/>
      <c r="AA1627" s="211"/>
      <c r="AB1627" s="420"/>
    </row>
    <row r="1628" spans="1:28" ht="22.5" customHeight="1">
      <c r="A1628" s="403" t="s">
        <v>7577</v>
      </c>
      <c r="B1628" s="403"/>
      <c r="C1628" s="404" t="s">
        <v>51</v>
      </c>
      <c r="D1628" s="405">
        <v>45785.483831018515</v>
      </c>
      <c r="E1628" s="406" t="str">
        <f t="shared" si="18"/>
        <v>TRU001625</v>
      </c>
      <c r="F1628" s="407" t="b">
        <v>1</v>
      </c>
      <c r="G1628" s="426" t="s">
        <v>2736</v>
      </c>
      <c r="H1628" s="409"/>
      <c r="I1628" s="410"/>
      <c r="J1628" s="411"/>
      <c r="K1628" s="408" t="s">
        <v>7578</v>
      </c>
      <c r="L1628" s="412"/>
      <c r="M1628" s="413"/>
      <c r="N1628" s="414" t="s">
        <v>71</v>
      </c>
      <c r="O1628" s="415" t="s">
        <v>144</v>
      </c>
      <c r="P1628" s="416" t="s">
        <v>2814</v>
      </c>
      <c r="Q1628" s="208"/>
      <c r="R1628" s="272"/>
      <c r="S1628" s="417"/>
      <c r="T1628" s="417"/>
      <c r="U1628" s="415"/>
      <c r="V1628" s="211"/>
      <c r="W1628" s="418">
        <v>45785.483831018515</v>
      </c>
      <c r="X1628" s="419"/>
      <c r="Y1628" s="419" t="str">
        <f t="shared" ca="1" si="19"/>
        <v>0 วัน 0 ชั่วโมง</v>
      </c>
      <c r="Z1628" s="420"/>
      <c r="AA1628" s="211"/>
      <c r="AB1628" s="420"/>
    </row>
    <row r="1629" spans="1:28" ht="22.5" customHeight="1">
      <c r="A1629" s="403" t="s">
        <v>7579</v>
      </c>
      <c r="B1629" s="403"/>
      <c r="C1629" s="404" t="s">
        <v>51</v>
      </c>
      <c r="D1629" s="405">
        <v>45785.600960648146</v>
      </c>
      <c r="E1629" s="406" t="str">
        <f t="shared" si="18"/>
        <v>TRU001626</v>
      </c>
      <c r="F1629" s="407" t="b">
        <v>1</v>
      </c>
      <c r="G1629" s="408" t="s">
        <v>2993</v>
      </c>
      <c r="H1629" s="409"/>
      <c r="I1629" s="410"/>
      <c r="J1629" s="411"/>
      <c r="K1629" s="408" t="s">
        <v>7580</v>
      </c>
      <c r="L1629" s="412" t="s">
        <v>7581</v>
      </c>
      <c r="M1629" s="413"/>
      <c r="N1629" s="414" t="s">
        <v>71</v>
      </c>
      <c r="O1629" s="415" t="s">
        <v>144</v>
      </c>
      <c r="P1629" s="416" t="s">
        <v>2814</v>
      </c>
      <c r="Q1629" s="208"/>
      <c r="R1629" s="272"/>
      <c r="S1629" s="417"/>
      <c r="T1629" s="417"/>
      <c r="U1629" s="415"/>
      <c r="V1629" s="211"/>
      <c r="W1629" s="418">
        <v>45785.600960648146</v>
      </c>
      <c r="X1629" s="419"/>
      <c r="Y1629" s="419" t="str">
        <f t="shared" ca="1" si="19"/>
        <v>0 วัน 0 ชั่วโมง</v>
      </c>
      <c r="Z1629" s="420"/>
      <c r="AA1629" s="211"/>
      <c r="AB1629" s="420"/>
    </row>
    <row r="1630" spans="1:28" ht="22.5" customHeight="1">
      <c r="A1630" s="403" t="s">
        <v>7582</v>
      </c>
      <c r="B1630" s="403"/>
      <c r="C1630" s="404" t="s">
        <v>51</v>
      </c>
      <c r="D1630" s="405">
        <v>45785.643819444442</v>
      </c>
      <c r="E1630" s="406" t="str">
        <f t="shared" si="18"/>
        <v>RIC001627</v>
      </c>
      <c r="F1630" s="407" t="s">
        <v>284</v>
      </c>
      <c r="G1630" s="408" t="s">
        <v>7583</v>
      </c>
      <c r="H1630" s="409"/>
      <c r="I1630" s="410"/>
      <c r="J1630" s="411"/>
      <c r="K1630" s="408" t="s">
        <v>7584</v>
      </c>
      <c r="L1630" s="412" t="s">
        <v>7585</v>
      </c>
      <c r="M1630" s="413"/>
      <c r="N1630" s="414" t="s">
        <v>71</v>
      </c>
      <c r="O1630" s="415" t="s">
        <v>144</v>
      </c>
      <c r="P1630" s="416" t="s">
        <v>2814</v>
      </c>
      <c r="Q1630" s="208"/>
      <c r="R1630" s="272"/>
      <c r="S1630" s="417"/>
      <c r="T1630" s="417"/>
      <c r="U1630" s="415"/>
      <c r="V1630" s="211"/>
      <c r="W1630" s="418">
        <v>45785.643819444442</v>
      </c>
      <c r="X1630" s="419"/>
      <c r="Y1630" s="419" t="str">
        <f t="shared" ca="1" si="19"/>
        <v>0 วัน 0 ชั่วโมง</v>
      </c>
      <c r="Z1630" s="420"/>
      <c r="AA1630" s="211"/>
      <c r="AB1630" s="420"/>
    </row>
    <row r="1631" spans="1:28" ht="22.5" customHeight="1">
      <c r="A1631" s="403" t="s">
        <v>7586</v>
      </c>
      <c r="B1631" s="403"/>
      <c r="C1631" s="404" t="s">
        <v>51</v>
      </c>
      <c r="D1631" s="405">
        <v>45785.660254629627</v>
      </c>
      <c r="E1631" s="406" t="str">
        <f t="shared" si="18"/>
        <v>DTA001628</v>
      </c>
      <c r="F1631" s="407" t="s">
        <v>543</v>
      </c>
      <c r="G1631" s="426" t="s">
        <v>2736</v>
      </c>
      <c r="H1631" s="409"/>
      <c r="I1631" s="410"/>
      <c r="J1631" s="411"/>
      <c r="K1631" s="408" t="s">
        <v>7587</v>
      </c>
      <c r="L1631" s="412"/>
      <c r="M1631" s="413"/>
      <c r="N1631" s="414" t="s">
        <v>71</v>
      </c>
      <c r="O1631" s="415" t="s">
        <v>144</v>
      </c>
      <c r="P1631" s="416" t="s">
        <v>2814</v>
      </c>
      <c r="Q1631" s="208"/>
      <c r="R1631" s="272"/>
      <c r="S1631" s="417"/>
      <c r="T1631" s="417"/>
      <c r="U1631" s="415"/>
      <c r="V1631" s="211"/>
      <c r="W1631" s="418">
        <v>45785.660254629627</v>
      </c>
      <c r="X1631" s="419"/>
      <c r="Y1631" s="419" t="str">
        <f t="shared" ca="1" si="19"/>
        <v>0 วัน 0 ชั่วโมง</v>
      </c>
      <c r="Z1631" s="420"/>
      <c r="AA1631" s="211"/>
      <c r="AB1631" s="420"/>
    </row>
    <row r="1632" spans="1:28" ht="22.5" customHeight="1">
      <c r="A1632" s="403" t="s">
        <v>7588</v>
      </c>
      <c r="B1632" s="403"/>
      <c r="C1632" s="404"/>
      <c r="D1632" s="405">
        <v>45785.688611111109</v>
      </c>
      <c r="E1632" s="406" t="str">
        <f t="shared" si="18"/>
        <v>FOU001629</v>
      </c>
      <c r="F1632" s="407" t="s">
        <v>916</v>
      </c>
      <c r="G1632" s="408" t="s">
        <v>6461</v>
      </c>
      <c r="H1632" s="409"/>
      <c r="I1632" s="410"/>
      <c r="J1632" s="411"/>
      <c r="K1632" s="408" t="s">
        <v>7589</v>
      </c>
      <c r="L1632" s="412" t="s">
        <v>7590</v>
      </c>
      <c r="M1632" s="413"/>
      <c r="N1632" s="414" t="s">
        <v>57</v>
      </c>
      <c r="O1632" s="415" t="s">
        <v>144</v>
      </c>
      <c r="P1632" s="416" t="s">
        <v>196</v>
      </c>
      <c r="Q1632" s="208"/>
      <c r="R1632" s="272"/>
      <c r="S1632" s="417" t="s">
        <v>7591</v>
      </c>
      <c r="T1632" s="417" t="s">
        <v>302</v>
      </c>
      <c r="U1632" s="415"/>
      <c r="V1632" s="211"/>
      <c r="W1632" s="418">
        <v>45785.688611111109</v>
      </c>
      <c r="X1632" s="419"/>
      <c r="Y1632" s="419" t="str">
        <f t="shared" ca="1" si="19"/>
        <v>0 วัน 0 ชั่วโมง</v>
      </c>
      <c r="Z1632" s="420"/>
      <c r="AA1632" s="211"/>
      <c r="AB1632" s="420"/>
    </row>
    <row r="1633" spans="1:28" ht="22.5" customHeight="1">
      <c r="A1633" s="403" t="s">
        <v>7592</v>
      </c>
      <c r="B1633" s="403"/>
      <c r="C1633" s="404" t="s">
        <v>51</v>
      </c>
      <c r="D1633" s="405">
        <v>45786.387997685182</v>
      </c>
      <c r="E1633" s="406" t="str">
        <f t="shared" si="18"/>
        <v>TRU001630</v>
      </c>
      <c r="F1633" s="407" t="b">
        <v>1</v>
      </c>
      <c r="G1633" s="408" t="s">
        <v>7593</v>
      </c>
      <c r="H1633" s="409"/>
      <c r="I1633" s="410"/>
      <c r="J1633" s="411"/>
      <c r="K1633" s="408" t="s">
        <v>7594</v>
      </c>
      <c r="L1633" s="412" t="s">
        <v>7595</v>
      </c>
      <c r="M1633" s="413"/>
      <c r="N1633" s="414" t="s">
        <v>71</v>
      </c>
      <c r="O1633" s="415" t="s">
        <v>144</v>
      </c>
      <c r="P1633" s="416" t="s">
        <v>2814</v>
      </c>
      <c r="Q1633" s="208"/>
      <c r="R1633" s="272"/>
      <c r="S1633" s="417"/>
      <c r="T1633" s="417"/>
      <c r="U1633" s="415"/>
      <c r="V1633" s="211"/>
      <c r="W1633" s="418">
        <v>45786.387997685182</v>
      </c>
      <c r="X1633" s="419"/>
      <c r="Y1633" s="419" t="str">
        <f t="shared" ca="1" si="19"/>
        <v>0 วัน 0 ชั่วโมง</v>
      </c>
      <c r="Z1633" s="420"/>
      <c r="AA1633" s="211"/>
      <c r="AB1633" s="420"/>
    </row>
    <row r="1634" spans="1:28" ht="22.5" customHeight="1">
      <c r="A1634" s="403" t="s">
        <v>7596</v>
      </c>
      <c r="B1634" s="403"/>
      <c r="C1634" s="404" t="s">
        <v>51</v>
      </c>
      <c r="D1634" s="405">
        <v>45786.405555555553</v>
      </c>
      <c r="E1634" s="406" t="str">
        <f t="shared" si="18"/>
        <v>BMN001631</v>
      </c>
      <c r="F1634" s="407" t="s">
        <v>112</v>
      </c>
      <c r="G1634" s="408" t="s">
        <v>4464</v>
      </c>
      <c r="H1634" s="409"/>
      <c r="I1634" s="410"/>
      <c r="J1634" s="411"/>
      <c r="K1634" s="408" t="s">
        <v>7597</v>
      </c>
      <c r="L1634" s="412" t="s">
        <v>7598</v>
      </c>
      <c r="M1634" s="413"/>
      <c r="N1634" s="414" t="s">
        <v>57</v>
      </c>
      <c r="O1634" s="415" t="s">
        <v>144</v>
      </c>
      <c r="P1634" s="416"/>
      <c r="Q1634" s="208"/>
      <c r="R1634" s="272"/>
      <c r="S1634" s="417" t="s">
        <v>7599</v>
      </c>
      <c r="T1634" s="417" t="s">
        <v>6844</v>
      </c>
      <c r="U1634" s="415"/>
      <c r="V1634" s="211" t="s">
        <v>7600</v>
      </c>
      <c r="W1634" s="418">
        <v>45786.405555555553</v>
      </c>
      <c r="X1634" s="419"/>
      <c r="Y1634" s="419" t="str">
        <f t="shared" ca="1" si="19"/>
        <v>0 วัน 0 ชั่วโมง</v>
      </c>
      <c r="Z1634" s="420"/>
      <c r="AA1634" s="211"/>
      <c r="AB1634" s="420"/>
    </row>
    <row r="1635" spans="1:28" ht="22.5" customHeight="1">
      <c r="A1635" s="403" t="s">
        <v>7601</v>
      </c>
      <c r="B1635" s="403"/>
      <c r="C1635" s="404" t="s">
        <v>51</v>
      </c>
      <c r="D1635" s="405">
        <v>45786.407384259262</v>
      </c>
      <c r="E1635" s="406" t="str">
        <f t="shared" si="18"/>
        <v>BMN001632</v>
      </c>
      <c r="F1635" s="407" t="s">
        <v>112</v>
      </c>
      <c r="G1635" s="408" t="s">
        <v>1646</v>
      </c>
      <c r="H1635" s="409"/>
      <c r="I1635" s="410"/>
      <c r="J1635" s="411"/>
      <c r="K1635" s="408" t="s">
        <v>561</v>
      </c>
      <c r="L1635" s="412" t="s">
        <v>7602</v>
      </c>
      <c r="M1635" s="413"/>
      <c r="N1635" s="414" t="s">
        <v>57</v>
      </c>
      <c r="O1635" s="415" t="s">
        <v>144</v>
      </c>
      <c r="P1635" s="416"/>
      <c r="Q1635" s="208"/>
      <c r="R1635" s="272"/>
      <c r="S1635" s="417" t="s">
        <v>7603</v>
      </c>
      <c r="T1635" s="417" t="s">
        <v>7604</v>
      </c>
      <c r="U1635" s="415"/>
      <c r="V1635" s="211" t="s">
        <v>7605</v>
      </c>
      <c r="W1635" s="418">
        <v>45786.407384259262</v>
      </c>
      <c r="X1635" s="419"/>
      <c r="Y1635" s="419" t="str">
        <f t="shared" ca="1" si="19"/>
        <v>0 วัน 0 ชั่วโมง</v>
      </c>
      <c r="Z1635" s="420"/>
      <c r="AA1635" s="211"/>
      <c r="AB1635" s="420"/>
    </row>
    <row r="1636" spans="1:28" ht="22.5" customHeight="1">
      <c r="A1636" s="403" t="s">
        <v>7606</v>
      </c>
      <c r="B1636" s="403"/>
      <c r="C1636" s="404" t="s">
        <v>51</v>
      </c>
      <c r="D1636" s="405">
        <v>45786.415879629632</v>
      </c>
      <c r="E1636" s="406" t="str">
        <f t="shared" si="18"/>
        <v>TRU001633</v>
      </c>
      <c r="F1636" s="407" t="b">
        <v>1</v>
      </c>
      <c r="G1636" s="426" t="s">
        <v>2736</v>
      </c>
      <c r="H1636" s="409"/>
      <c r="I1636" s="410"/>
      <c r="J1636" s="411"/>
      <c r="K1636" s="408" t="s">
        <v>7607</v>
      </c>
      <c r="L1636" s="412"/>
      <c r="M1636" s="413"/>
      <c r="N1636" s="414" t="s">
        <v>71</v>
      </c>
      <c r="O1636" s="415" t="s">
        <v>144</v>
      </c>
      <c r="P1636" s="416" t="s">
        <v>2814</v>
      </c>
      <c r="Q1636" s="208"/>
      <c r="R1636" s="272"/>
      <c r="S1636" s="417"/>
      <c r="T1636" s="417"/>
      <c r="U1636" s="415"/>
      <c r="V1636" s="211"/>
      <c r="W1636" s="418">
        <v>45786.415879629632</v>
      </c>
      <c r="X1636" s="419"/>
      <c r="Y1636" s="419" t="str">
        <f t="shared" ca="1" si="19"/>
        <v>0 วัน 0 ชั่วโมง</v>
      </c>
      <c r="Z1636" s="420"/>
      <c r="AA1636" s="211"/>
      <c r="AB1636" s="420"/>
    </row>
    <row r="1637" spans="1:28" ht="22.5" customHeight="1">
      <c r="A1637" s="403" t="s">
        <v>7608</v>
      </c>
      <c r="B1637" s="403"/>
      <c r="C1637" s="404" t="s">
        <v>51</v>
      </c>
      <c r="D1637" s="405">
        <v>45786.416365740741</v>
      </c>
      <c r="E1637" s="406" t="str">
        <f t="shared" si="18"/>
        <v>TRU001634</v>
      </c>
      <c r="F1637" s="407" t="b">
        <v>1</v>
      </c>
      <c r="G1637" s="426" t="s">
        <v>2736</v>
      </c>
      <c r="H1637" s="409"/>
      <c r="I1637" s="410"/>
      <c r="J1637" s="411"/>
      <c r="K1637" s="408" t="s">
        <v>7609</v>
      </c>
      <c r="L1637" s="412"/>
      <c r="M1637" s="413"/>
      <c r="N1637" s="414" t="s">
        <v>71</v>
      </c>
      <c r="O1637" s="415" t="s">
        <v>144</v>
      </c>
      <c r="P1637" s="416" t="s">
        <v>2814</v>
      </c>
      <c r="Q1637" s="208"/>
      <c r="R1637" s="272"/>
      <c r="S1637" s="417"/>
      <c r="T1637" s="417"/>
      <c r="U1637" s="415"/>
      <c r="V1637" s="211"/>
      <c r="W1637" s="418">
        <v>45786.416365740741</v>
      </c>
      <c r="X1637" s="419"/>
      <c r="Y1637" s="419" t="str">
        <f t="shared" ca="1" si="19"/>
        <v>0 วัน 0 ชั่วโมง</v>
      </c>
      <c r="Z1637" s="420"/>
      <c r="AA1637" s="211"/>
      <c r="AB1637" s="420"/>
    </row>
    <row r="1638" spans="1:28" ht="22.5" customHeight="1">
      <c r="A1638" s="403" t="s">
        <v>7610</v>
      </c>
      <c r="B1638" s="403"/>
      <c r="C1638" s="404" t="s">
        <v>51</v>
      </c>
      <c r="D1638" s="405">
        <v>45786.496203703704</v>
      </c>
      <c r="E1638" s="406" t="str">
        <f t="shared" si="18"/>
        <v>BMN001635</v>
      </c>
      <c r="F1638" s="407" t="s">
        <v>112</v>
      </c>
      <c r="G1638" s="408" t="s">
        <v>494</v>
      </c>
      <c r="H1638" s="409"/>
      <c r="I1638" s="410"/>
      <c r="J1638" s="411"/>
      <c r="K1638" s="408" t="s">
        <v>7611</v>
      </c>
      <c r="L1638" s="412" t="s">
        <v>7612</v>
      </c>
      <c r="M1638" s="413"/>
      <c r="N1638" s="414" t="s">
        <v>57</v>
      </c>
      <c r="O1638" s="415" t="s">
        <v>144</v>
      </c>
      <c r="P1638" s="416" t="s">
        <v>5261</v>
      </c>
      <c r="Q1638" s="208"/>
      <c r="R1638" s="272"/>
      <c r="S1638" s="417" t="s">
        <v>3026</v>
      </c>
      <c r="T1638" s="417" t="s">
        <v>302</v>
      </c>
      <c r="U1638" s="415"/>
      <c r="V1638" s="211" t="s">
        <v>7613</v>
      </c>
      <c r="W1638" s="418">
        <v>45786.496203703704</v>
      </c>
      <c r="X1638" s="419"/>
      <c r="Y1638" s="419" t="str">
        <f t="shared" ca="1" si="19"/>
        <v>0 วัน 0 ชั่วโมง</v>
      </c>
      <c r="Z1638" s="420"/>
      <c r="AA1638" s="211"/>
      <c r="AB1638" s="420"/>
    </row>
    <row r="1639" spans="1:28" ht="22.5" customHeight="1">
      <c r="A1639" s="403" t="s">
        <v>7614</v>
      </c>
      <c r="B1639" s="403"/>
      <c r="C1639" s="404" t="s">
        <v>51</v>
      </c>
      <c r="D1639" s="405">
        <v>45786.567071759258</v>
      </c>
      <c r="E1639" s="406" t="str">
        <f t="shared" si="18"/>
        <v>RIC001636</v>
      </c>
      <c r="F1639" s="407" t="s">
        <v>284</v>
      </c>
      <c r="G1639" s="408" t="s">
        <v>4834</v>
      </c>
      <c r="H1639" s="409"/>
      <c r="I1639" s="410"/>
      <c r="J1639" s="411"/>
      <c r="K1639" s="408" t="s">
        <v>7615</v>
      </c>
      <c r="L1639" s="412" t="s">
        <v>7616</v>
      </c>
      <c r="M1639" s="413"/>
      <c r="N1639" s="414" t="s">
        <v>57</v>
      </c>
      <c r="O1639" s="415" t="s">
        <v>144</v>
      </c>
      <c r="P1639" s="416"/>
      <c r="Q1639" s="208"/>
      <c r="R1639" s="272"/>
      <c r="S1639" s="417"/>
      <c r="T1639" s="417"/>
      <c r="U1639" s="415"/>
      <c r="V1639" s="211"/>
      <c r="W1639" s="418">
        <v>45786.567071759258</v>
      </c>
      <c r="X1639" s="419"/>
      <c r="Y1639" s="419" t="str">
        <f t="shared" ca="1" si="19"/>
        <v>0 วัน 0 ชั่วโมง</v>
      </c>
      <c r="Z1639" s="420"/>
      <c r="AA1639" s="211"/>
      <c r="AB1639" s="420"/>
    </row>
    <row r="1640" spans="1:28" ht="22.5" customHeight="1">
      <c r="A1640" s="403" t="s">
        <v>7617</v>
      </c>
      <c r="B1640" s="403"/>
      <c r="C1640" s="404" t="s">
        <v>51</v>
      </c>
      <c r="D1640" s="405">
        <v>45786.590219907404</v>
      </c>
      <c r="E1640" s="406" t="str">
        <f t="shared" si="18"/>
        <v>JOM001637</v>
      </c>
      <c r="F1640" s="407" t="s">
        <v>948</v>
      </c>
      <c r="G1640" s="408" t="s">
        <v>2361</v>
      </c>
      <c r="H1640" s="409"/>
      <c r="I1640" s="410"/>
      <c r="J1640" s="411"/>
      <c r="K1640" s="408" t="s">
        <v>7618</v>
      </c>
      <c r="L1640" s="412" t="s">
        <v>7619</v>
      </c>
      <c r="M1640" s="413"/>
      <c r="N1640" s="414" t="s">
        <v>57</v>
      </c>
      <c r="O1640" s="415" t="s">
        <v>144</v>
      </c>
      <c r="P1640" s="416" t="s">
        <v>156</v>
      </c>
      <c r="Q1640" s="208"/>
      <c r="R1640" s="272"/>
      <c r="S1640" s="417" t="s">
        <v>7620</v>
      </c>
      <c r="T1640" s="417" t="s">
        <v>302</v>
      </c>
      <c r="U1640" s="415"/>
      <c r="V1640" s="211" t="s">
        <v>7621</v>
      </c>
      <c r="W1640" s="418">
        <v>45786.590219907404</v>
      </c>
      <c r="X1640" s="419"/>
      <c r="Y1640" s="419" t="str">
        <f t="shared" ca="1" si="19"/>
        <v>0 วัน 0 ชั่วโมง</v>
      </c>
      <c r="Z1640" s="420"/>
      <c r="AA1640" s="211"/>
      <c r="AB1640" s="420"/>
    </row>
    <row r="1641" spans="1:28" ht="22.5" customHeight="1">
      <c r="A1641" s="403" t="s">
        <v>7622</v>
      </c>
      <c r="B1641" s="403"/>
      <c r="C1641" s="404"/>
      <c r="D1641" s="405">
        <v>45786.65111111111</v>
      </c>
      <c r="E1641" s="406" t="str">
        <f t="shared" si="18"/>
        <v>TRU001638</v>
      </c>
      <c r="F1641" s="407" t="b">
        <v>1</v>
      </c>
      <c r="G1641" s="408" t="s">
        <v>629</v>
      </c>
      <c r="H1641" s="409"/>
      <c r="I1641" s="410"/>
      <c r="J1641" s="411"/>
      <c r="K1641" s="408" t="s">
        <v>7623</v>
      </c>
      <c r="L1641" s="412" t="s">
        <v>7624</v>
      </c>
      <c r="M1641" s="413"/>
      <c r="N1641" s="414" t="s">
        <v>57</v>
      </c>
      <c r="O1641" s="415" t="s">
        <v>144</v>
      </c>
      <c r="P1641" s="416" t="s">
        <v>7234</v>
      </c>
      <c r="Q1641" s="208"/>
      <c r="R1641" s="272"/>
      <c r="S1641" s="417" t="s">
        <v>7625</v>
      </c>
      <c r="T1641" s="417" t="s">
        <v>1233</v>
      </c>
      <c r="U1641" s="415"/>
      <c r="V1641" s="211"/>
      <c r="W1641" s="418">
        <v>45786.65111111111</v>
      </c>
      <c r="X1641" s="419"/>
      <c r="Y1641" s="419" t="str">
        <f t="shared" ca="1" si="19"/>
        <v>0 วัน 0 ชั่วโมง</v>
      </c>
      <c r="Z1641" s="420"/>
      <c r="AA1641" s="211"/>
      <c r="AB1641" s="420"/>
    </row>
    <row r="1642" spans="1:28" ht="22.5" customHeight="1">
      <c r="A1642" s="403" t="s">
        <v>7626</v>
      </c>
      <c r="B1642" s="403"/>
      <c r="C1642" s="404" t="s">
        <v>51</v>
      </c>
      <c r="D1642" s="405">
        <v>45786.653148148151</v>
      </c>
      <c r="E1642" s="406" t="str">
        <f t="shared" si="18"/>
        <v>RIC001639</v>
      </c>
      <c r="F1642" s="407" t="s">
        <v>284</v>
      </c>
      <c r="G1642" s="408" t="s">
        <v>7423</v>
      </c>
      <c r="H1642" s="409"/>
      <c r="I1642" s="410"/>
      <c r="J1642" s="411"/>
      <c r="K1642" s="408" t="s">
        <v>7627</v>
      </c>
      <c r="L1642" s="412" t="s">
        <v>7628</v>
      </c>
      <c r="M1642" s="413"/>
      <c r="N1642" s="414" t="s">
        <v>7629</v>
      </c>
      <c r="O1642" s="415" t="s">
        <v>144</v>
      </c>
      <c r="P1642" s="416" t="s">
        <v>7234</v>
      </c>
      <c r="Q1642" s="208"/>
      <c r="R1642" s="272"/>
      <c r="S1642" s="417" t="s">
        <v>7630</v>
      </c>
      <c r="T1642" s="417" t="s">
        <v>1233</v>
      </c>
      <c r="U1642" s="415"/>
      <c r="V1642" s="211" t="s">
        <v>7631</v>
      </c>
      <c r="W1642" s="418">
        <v>45786.653148148151</v>
      </c>
      <c r="X1642" s="419"/>
      <c r="Y1642" s="419" t="str">
        <f t="shared" ca="1" si="19"/>
        <v>0 วัน 0 ชั่วโมง</v>
      </c>
      <c r="Z1642" s="420"/>
      <c r="AA1642" s="211" t="s">
        <v>7632</v>
      </c>
      <c r="AB1642" s="420"/>
    </row>
    <row r="1643" spans="1:28" ht="22.5" customHeight="1">
      <c r="A1643" s="403" t="s">
        <v>7633</v>
      </c>
      <c r="B1643" s="403"/>
      <c r="C1643" s="404" t="s">
        <v>51</v>
      </c>
      <c r="D1643" s="405">
        <v>45786.666701388887</v>
      </c>
      <c r="E1643" s="406" t="str">
        <f t="shared" si="18"/>
        <v>PUM001640</v>
      </c>
      <c r="F1643" s="407" t="s">
        <v>1006</v>
      </c>
      <c r="G1643" s="408" t="s">
        <v>82</v>
      </c>
      <c r="H1643" s="409"/>
      <c r="I1643" s="410"/>
      <c r="J1643" s="411"/>
      <c r="K1643" s="408" t="s">
        <v>7634</v>
      </c>
      <c r="L1643" s="412"/>
      <c r="M1643" s="413"/>
      <c r="N1643" s="414" t="s">
        <v>57</v>
      </c>
      <c r="O1643" s="415" t="s">
        <v>144</v>
      </c>
      <c r="P1643" s="416"/>
      <c r="Q1643" s="208"/>
      <c r="R1643" s="272"/>
      <c r="S1643" s="417" t="s">
        <v>7635</v>
      </c>
      <c r="T1643" s="425" t="s">
        <v>2736</v>
      </c>
      <c r="U1643" s="415"/>
      <c r="V1643" s="211" t="s">
        <v>7636</v>
      </c>
      <c r="W1643" s="418">
        <v>45786.666701388887</v>
      </c>
      <c r="X1643" s="419"/>
      <c r="Y1643" s="419" t="str">
        <f t="shared" ca="1" si="19"/>
        <v>0 วัน 0 ชั่วโมง</v>
      </c>
      <c r="Z1643" s="420"/>
      <c r="AA1643" s="211" t="s">
        <v>7637</v>
      </c>
      <c r="AB1643" s="420"/>
    </row>
    <row r="1644" spans="1:28" ht="22.5" customHeight="1">
      <c r="A1644" s="403" t="s">
        <v>7638</v>
      </c>
      <c r="B1644" s="403"/>
      <c r="C1644" s="404" t="s">
        <v>51</v>
      </c>
      <c r="D1644" s="405">
        <v>45786.680636574078</v>
      </c>
      <c r="E1644" s="406" t="str">
        <f t="shared" si="18"/>
        <v>TRU001641</v>
      </c>
      <c r="F1644" s="407" t="b">
        <v>1</v>
      </c>
      <c r="G1644" s="408" t="s">
        <v>2993</v>
      </c>
      <c r="H1644" s="409"/>
      <c r="I1644" s="410"/>
      <c r="J1644" s="411"/>
      <c r="K1644" s="408" t="s">
        <v>7639</v>
      </c>
      <c r="L1644" s="412"/>
      <c r="M1644" s="413"/>
      <c r="N1644" s="414" t="s">
        <v>71</v>
      </c>
      <c r="O1644" s="415" t="s">
        <v>144</v>
      </c>
      <c r="P1644" s="416" t="s">
        <v>2814</v>
      </c>
      <c r="Q1644" s="208"/>
      <c r="R1644" s="272"/>
      <c r="S1644" s="417"/>
      <c r="T1644" s="417"/>
      <c r="U1644" s="415"/>
      <c r="V1644" s="211"/>
      <c r="W1644" s="418">
        <v>45786.680636574078</v>
      </c>
      <c r="X1644" s="419"/>
      <c r="Y1644" s="419" t="str">
        <f t="shared" ca="1" si="19"/>
        <v>0 วัน 0 ชั่วโมง</v>
      </c>
      <c r="Z1644" s="420"/>
      <c r="AA1644" s="211"/>
      <c r="AB1644" s="420"/>
    </row>
    <row r="1645" spans="1:28" ht="22.5" customHeight="1">
      <c r="A1645" s="403" t="s">
        <v>7640</v>
      </c>
      <c r="B1645" s="403"/>
      <c r="C1645" s="404" t="s">
        <v>51</v>
      </c>
      <c r="D1645" s="405">
        <v>45786.68209490741</v>
      </c>
      <c r="E1645" s="406" t="str">
        <f t="shared" si="18"/>
        <v>MAY001642</v>
      </c>
      <c r="F1645" s="407" t="s">
        <v>825</v>
      </c>
      <c r="G1645" s="408" t="s">
        <v>7641</v>
      </c>
      <c r="H1645" s="409"/>
      <c r="I1645" s="410"/>
      <c r="J1645" s="411"/>
      <c r="K1645" s="408" t="s">
        <v>7642</v>
      </c>
      <c r="L1645" s="412" t="s">
        <v>7643</v>
      </c>
      <c r="M1645" s="413"/>
      <c r="N1645" s="414" t="s">
        <v>57</v>
      </c>
      <c r="O1645" s="415" t="s">
        <v>144</v>
      </c>
      <c r="P1645" s="416"/>
      <c r="Q1645" s="208"/>
      <c r="R1645" s="272"/>
      <c r="S1645" s="417" t="s">
        <v>7644</v>
      </c>
      <c r="T1645" s="417" t="s">
        <v>1233</v>
      </c>
      <c r="U1645" s="415"/>
      <c r="V1645" s="211"/>
      <c r="W1645" s="418">
        <v>45786.68209490741</v>
      </c>
      <c r="X1645" s="419"/>
      <c r="Y1645" s="419" t="str">
        <f t="shared" ca="1" si="19"/>
        <v>0 วัน 0 ชั่วโมง</v>
      </c>
      <c r="Z1645" s="420"/>
      <c r="AA1645" s="211"/>
      <c r="AB1645" s="420"/>
    </row>
    <row r="1646" spans="1:28" ht="22.5" customHeight="1">
      <c r="A1646" s="403" t="s">
        <v>7645</v>
      </c>
      <c r="B1646" s="403"/>
      <c r="C1646" s="404" t="s">
        <v>51</v>
      </c>
      <c r="D1646" s="405">
        <v>45786.706793981481</v>
      </c>
      <c r="E1646" s="406" t="str">
        <f t="shared" si="18"/>
        <v>COM001643</v>
      </c>
      <c r="F1646" s="407" t="s">
        <v>896</v>
      </c>
      <c r="G1646" s="426" t="s">
        <v>2736</v>
      </c>
      <c r="H1646" s="409"/>
      <c r="I1646" s="410"/>
      <c r="J1646" s="411"/>
      <c r="K1646" s="408" t="s">
        <v>7646</v>
      </c>
      <c r="L1646" s="412" t="s">
        <v>7647</v>
      </c>
      <c r="M1646" s="413"/>
      <c r="N1646" s="414" t="s">
        <v>2819</v>
      </c>
      <c r="O1646" s="415" t="s">
        <v>144</v>
      </c>
      <c r="P1646" s="416" t="s">
        <v>292</v>
      </c>
      <c r="Q1646" s="208"/>
      <c r="R1646" s="272"/>
      <c r="S1646" s="417" t="s">
        <v>7648</v>
      </c>
      <c r="T1646" s="417" t="s">
        <v>1233</v>
      </c>
      <c r="U1646" s="415"/>
      <c r="V1646" s="211" t="s">
        <v>7649</v>
      </c>
      <c r="W1646" s="418">
        <v>45786.706793981481</v>
      </c>
      <c r="X1646" s="419"/>
      <c r="Y1646" s="419" t="str">
        <f t="shared" ca="1" si="19"/>
        <v>0 วัน 0 ชั่วโมง</v>
      </c>
      <c r="Z1646" s="420"/>
      <c r="AA1646" s="211"/>
      <c r="AB1646" s="420"/>
    </row>
    <row r="1647" spans="1:28" ht="22.5" customHeight="1">
      <c r="A1647" s="403" t="s">
        <v>7650</v>
      </c>
      <c r="B1647" s="403"/>
      <c r="C1647" s="404" t="s">
        <v>51</v>
      </c>
      <c r="D1647" s="405">
        <v>45786.707916666666</v>
      </c>
      <c r="E1647" s="406" t="str">
        <f t="shared" si="18"/>
        <v>เวล001644</v>
      </c>
      <c r="F1647" s="407" t="s">
        <v>1133</v>
      </c>
      <c r="G1647" s="426" t="s">
        <v>2736</v>
      </c>
      <c r="H1647" s="409"/>
      <c r="I1647" s="410"/>
      <c r="J1647" s="411"/>
      <c r="K1647" s="408" t="s">
        <v>7651</v>
      </c>
      <c r="L1647" s="412" t="s">
        <v>7652</v>
      </c>
      <c r="M1647" s="413"/>
      <c r="N1647" s="414" t="s">
        <v>465</v>
      </c>
      <c r="O1647" s="415" t="s">
        <v>144</v>
      </c>
      <c r="P1647" s="416" t="s">
        <v>292</v>
      </c>
      <c r="Q1647" s="208"/>
      <c r="R1647" s="272"/>
      <c r="S1647" s="417" t="s">
        <v>7653</v>
      </c>
      <c r="T1647" s="417" t="s">
        <v>302</v>
      </c>
      <c r="U1647" s="415"/>
      <c r="V1647" s="211" t="s">
        <v>7654</v>
      </c>
      <c r="W1647" s="418">
        <v>45786.707916666666</v>
      </c>
      <c r="X1647" s="419"/>
      <c r="Y1647" s="419" t="str">
        <f t="shared" ca="1" si="19"/>
        <v>0 วัน 0 ชั่วโมง</v>
      </c>
      <c r="Z1647" s="420"/>
      <c r="AA1647" s="211"/>
      <c r="AB1647" s="420"/>
    </row>
    <row r="1648" spans="1:28" ht="22.5" customHeight="1">
      <c r="A1648" s="403" t="s">
        <v>7655</v>
      </c>
      <c r="B1648" s="403"/>
      <c r="C1648" s="404" t="s">
        <v>51</v>
      </c>
      <c r="D1648" s="405">
        <v>45787.366712962961</v>
      </c>
      <c r="E1648" s="406" t="str">
        <f t="shared" si="18"/>
        <v>TRU001645</v>
      </c>
      <c r="F1648" s="407" t="b">
        <v>1</v>
      </c>
      <c r="G1648" s="426" t="s">
        <v>2736</v>
      </c>
      <c r="H1648" s="409"/>
      <c r="I1648" s="410"/>
      <c r="J1648" s="411"/>
      <c r="K1648" s="408" t="s">
        <v>7656</v>
      </c>
      <c r="L1648" s="412"/>
      <c r="M1648" s="413"/>
      <c r="N1648" s="414" t="s">
        <v>71</v>
      </c>
      <c r="O1648" s="415" t="s">
        <v>144</v>
      </c>
      <c r="P1648" s="416" t="s">
        <v>2814</v>
      </c>
      <c r="Q1648" s="208"/>
      <c r="R1648" s="272"/>
      <c r="S1648" s="417"/>
      <c r="T1648" s="417"/>
      <c r="U1648" s="415"/>
      <c r="V1648" s="211"/>
      <c r="W1648" s="418">
        <v>45787.366712962961</v>
      </c>
      <c r="X1648" s="419"/>
      <c r="Y1648" s="419" t="str">
        <f t="shared" ca="1" si="19"/>
        <v>0 วัน 0 ชั่วโมง</v>
      </c>
      <c r="Z1648" s="420"/>
      <c r="AA1648" s="211"/>
      <c r="AB1648" s="420"/>
    </row>
    <row r="1649" spans="1:28" ht="22.5" customHeight="1">
      <c r="A1649" s="403" t="s">
        <v>7657</v>
      </c>
      <c r="B1649" s="403"/>
      <c r="C1649" s="404" t="s">
        <v>51</v>
      </c>
      <c r="D1649" s="405">
        <v>45789.355300925927</v>
      </c>
      <c r="E1649" s="406" t="str">
        <f t="shared" si="18"/>
        <v>TRU001646</v>
      </c>
      <c r="F1649" s="407" t="b">
        <v>1</v>
      </c>
      <c r="G1649" s="408" t="s">
        <v>4213</v>
      </c>
      <c r="H1649" s="409"/>
      <c r="I1649" s="410"/>
      <c r="J1649" s="411"/>
      <c r="K1649" s="408" t="s">
        <v>1283</v>
      </c>
      <c r="L1649" s="412" t="s">
        <v>7658</v>
      </c>
      <c r="M1649" s="413"/>
      <c r="N1649" s="414" t="s">
        <v>57</v>
      </c>
      <c r="O1649" s="415" t="s">
        <v>144</v>
      </c>
      <c r="P1649" s="416" t="s">
        <v>7234</v>
      </c>
      <c r="Q1649" s="208"/>
      <c r="R1649" s="272"/>
      <c r="S1649" s="417" t="s">
        <v>7659</v>
      </c>
      <c r="T1649" s="417" t="s">
        <v>1233</v>
      </c>
      <c r="U1649" s="415"/>
      <c r="V1649" s="211" t="s">
        <v>7660</v>
      </c>
      <c r="W1649" s="418">
        <v>45789.355300925927</v>
      </c>
      <c r="X1649" s="419"/>
      <c r="Y1649" s="419" t="str">
        <f t="shared" ca="1" si="19"/>
        <v>0 วัน 0 ชั่วโมง</v>
      </c>
      <c r="Z1649" s="420"/>
      <c r="AA1649" s="211"/>
      <c r="AB1649" s="420"/>
    </row>
    <row r="1650" spans="1:28" ht="22.5" customHeight="1">
      <c r="A1650" s="403" t="s">
        <v>7661</v>
      </c>
      <c r="B1650" s="403"/>
      <c r="C1650" s="404" t="s">
        <v>51</v>
      </c>
      <c r="D1650" s="405">
        <v>45789.365578703706</v>
      </c>
      <c r="E1650" s="406" t="str">
        <f t="shared" si="18"/>
        <v>RIC001647</v>
      </c>
      <c r="F1650" s="407" t="s">
        <v>284</v>
      </c>
      <c r="G1650" s="408" t="s">
        <v>2361</v>
      </c>
      <c r="H1650" s="409"/>
      <c r="I1650" s="410"/>
      <c r="J1650" s="411"/>
      <c r="K1650" s="408" t="s">
        <v>7662</v>
      </c>
      <c r="L1650" s="412" t="s">
        <v>7663</v>
      </c>
      <c r="M1650" s="413"/>
      <c r="N1650" s="414" t="s">
        <v>57</v>
      </c>
      <c r="O1650" s="415" t="s">
        <v>144</v>
      </c>
      <c r="P1650" s="416"/>
      <c r="Q1650" s="208"/>
      <c r="R1650" s="272"/>
      <c r="S1650" s="417" t="s">
        <v>7664</v>
      </c>
      <c r="T1650" s="417" t="s">
        <v>7665</v>
      </c>
      <c r="U1650" s="415"/>
      <c r="V1650" s="211" t="s">
        <v>7666</v>
      </c>
      <c r="W1650" s="418">
        <v>45789.365578703706</v>
      </c>
      <c r="X1650" s="419"/>
      <c r="Y1650" s="419" t="str">
        <f t="shared" ca="1" si="19"/>
        <v>0 วัน 0 ชั่วโมง</v>
      </c>
      <c r="Z1650" s="420"/>
      <c r="AA1650" s="211" t="s">
        <v>7667</v>
      </c>
      <c r="AB1650" s="420"/>
    </row>
    <row r="1651" spans="1:28" ht="22.5" customHeight="1">
      <c r="A1651" s="403" t="s">
        <v>7668</v>
      </c>
      <c r="B1651" s="403"/>
      <c r="C1651" s="404" t="s">
        <v>51</v>
      </c>
      <c r="D1651" s="405">
        <v>45789.373668981483</v>
      </c>
      <c r="E1651" s="406" t="str">
        <f t="shared" si="18"/>
        <v>EVE001648</v>
      </c>
      <c r="F1651" s="407" t="s">
        <v>299</v>
      </c>
      <c r="G1651" s="408" t="s">
        <v>804</v>
      </c>
      <c r="H1651" s="409"/>
      <c r="I1651" s="410"/>
      <c r="J1651" s="411"/>
      <c r="K1651" s="408" t="s">
        <v>1283</v>
      </c>
      <c r="L1651" s="412" t="s">
        <v>7669</v>
      </c>
      <c r="M1651" s="413"/>
      <c r="N1651" s="414" t="s">
        <v>67</v>
      </c>
      <c r="O1651" s="415" t="s">
        <v>144</v>
      </c>
      <c r="P1651" s="416" t="s">
        <v>292</v>
      </c>
      <c r="Q1651" s="208"/>
      <c r="R1651" s="272"/>
      <c r="S1651" s="417" t="s">
        <v>6105</v>
      </c>
      <c r="T1651" s="417" t="s">
        <v>1233</v>
      </c>
      <c r="U1651" s="415"/>
      <c r="V1651" s="211" t="s">
        <v>7670</v>
      </c>
      <c r="W1651" s="418">
        <v>45789.373668981483</v>
      </c>
      <c r="X1651" s="419"/>
      <c r="Y1651" s="419" t="str">
        <f t="shared" ca="1" si="19"/>
        <v>0 วัน 0 ชั่วโมง</v>
      </c>
      <c r="Z1651" s="420"/>
      <c r="AA1651" s="211" t="s">
        <v>7671</v>
      </c>
      <c r="AB1651" s="420"/>
    </row>
    <row r="1652" spans="1:28" ht="22.5" customHeight="1">
      <c r="A1652" s="403" t="s">
        <v>7672</v>
      </c>
      <c r="B1652" s="403"/>
      <c r="C1652" s="404"/>
      <c r="D1652" s="405">
        <v>45789.431122685186</v>
      </c>
      <c r="E1652" s="406" t="str">
        <f t="shared" si="18"/>
        <v>BMN001649</v>
      </c>
      <c r="F1652" s="407" t="s">
        <v>112</v>
      </c>
      <c r="G1652" s="408" t="s">
        <v>4464</v>
      </c>
      <c r="H1652" s="409"/>
      <c r="I1652" s="410"/>
      <c r="J1652" s="411"/>
      <c r="K1652" s="408" t="s">
        <v>7673</v>
      </c>
      <c r="L1652" s="412" t="s">
        <v>7674</v>
      </c>
      <c r="M1652" s="413"/>
      <c r="N1652" s="414" t="s">
        <v>57</v>
      </c>
      <c r="O1652" s="415" t="s">
        <v>144</v>
      </c>
      <c r="P1652" s="416" t="s">
        <v>7675</v>
      </c>
      <c r="Q1652" s="208"/>
      <c r="R1652" s="272"/>
      <c r="S1652" s="417" t="s">
        <v>7676</v>
      </c>
      <c r="T1652" s="417" t="s">
        <v>302</v>
      </c>
      <c r="U1652" s="415"/>
      <c r="V1652" s="211" t="s">
        <v>7677</v>
      </c>
      <c r="W1652" s="418">
        <v>45789.431122685186</v>
      </c>
      <c r="X1652" s="419"/>
      <c r="Y1652" s="419" t="str">
        <f t="shared" ca="1" si="19"/>
        <v>0 วัน 0 ชั่วโมง</v>
      </c>
      <c r="Z1652" s="420"/>
      <c r="AA1652" s="211"/>
      <c r="AB1652" s="420"/>
    </row>
    <row r="1653" spans="1:28" ht="22.5" customHeight="1">
      <c r="A1653" s="403" t="s">
        <v>7678</v>
      </c>
      <c r="B1653" s="403"/>
      <c r="C1653" s="404" t="s">
        <v>51</v>
      </c>
      <c r="D1653" s="405">
        <v>45789.441365740742</v>
      </c>
      <c r="E1653" s="406" t="str">
        <f t="shared" si="18"/>
        <v>LAB001650</v>
      </c>
      <c r="F1653" s="407" t="s">
        <v>462</v>
      </c>
      <c r="G1653" s="408" t="s">
        <v>7679</v>
      </c>
      <c r="H1653" s="409"/>
      <c r="I1653" s="410"/>
      <c r="J1653" s="411"/>
      <c r="K1653" s="408" t="s">
        <v>3714</v>
      </c>
      <c r="L1653" s="412" t="s">
        <v>7680</v>
      </c>
      <c r="M1653" s="413"/>
      <c r="N1653" s="414" t="s">
        <v>57</v>
      </c>
      <c r="O1653" s="415" t="s">
        <v>144</v>
      </c>
      <c r="P1653" s="416" t="s">
        <v>196</v>
      </c>
      <c r="Q1653" s="208"/>
      <c r="R1653" s="272"/>
      <c r="S1653" s="417" t="s">
        <v>7681</v>
      </c>
      <c r="T1653" s="417" t="s">
        <v>302</v>
      </c>
      <c r="U1653" s="415"/>
      <c r="V1653" s="211" t="s">
        <v>7682</v>
      </c>
      <c r="W1653" s="418">
        <v>45789.441365740742</v>
      </c>
      <c r="X1653" s="419"/>
      <c r="Y1653" s="419" t="str">
        <f t="shared" ca="1" si="19"/>
        <v>0 วัน 0 ชั่วโมง</v>
      </c>
      <c r="Z1653" s="420"/>
      <c r="AA1653" s="211"/>
      <c r="AB1653" s="420"/>
    </row>
    <row r="1654" spans="1:28" ht="22.5" customHeight="1">
      <c r="A1654" s="403" t="s">
        <v>7683</v>
      </c>
      <c r="B1654" s="403"/>
      <c r="C1654" s="404" t="s">
        <v>51</v>
      </c>
      <c r="D1654" s="405">
        <v>45789.462337962963</v>
      </c>
      <c r="E1654" s="406" t="str">
        <f t="shared" si="18"/>
        <v>WAT001651</v>
      </c>
      <c r="F1654" s="407" t="s">
        <v>1059</v>
      </c>
      <c r="G1654" s="408" t="s">
        <v>7684</v>
      </c>
      <c r="H1654" s="409"/>
      <c r="I1654" s="410"/>
      <c r="J1654" s="411"/>
      <c r="K1654" s="408" t="s">
        <v>7685</v>
      </c>
      <c r="L1654" s="412" t="s">
        <v>7686</v>
      </c>
      <c r="M1654" s="413"/>
      <c r="N1654" s="414" t="s">
        <v>57</v>
      </c>
      <c r="O1654" s="415" t="s">
        <v>144</v>
      </c>
      <c r="P1654" s="416" t="s">
        <v>7687</v>
      </c>
      <c r="Q1654" s="208"/>
      <c r="R1654" s="272"/>
      <c r="S1654" s="417" t="s">
        <v>7688</v>
      </c>
      <c r="T1654" s="417" t="s">
        <v>3026</v>
      </c>
      <c r="U1654" s="415"/>
      <c r="V1654" s="211" t="s">
        <v>7689</v>
      </c>
      <c r="W1654" s="418">
        <v>45789.462337962963</v>
      </c>
      <c r="X1654" s="419"/>
      <c r="Y1654" s="419" t="str">
        <f t="shared" ca="1" si="19"/>
        <v>0 วัน 0 ชั่วโมง</v>
      </c>
      <c r="Z1654" s="420"/>
      <c r="AA1654" s="211"/>
      <c r="AB1654" s="420"/>
    </row>
    <row r="1655" spans="1:28" ht="22.5" customHeight="1">
      <c r="A1655" s="403" t="s">
        <v>7690</v>
      </c>
      <c r="B1655" s="403"/>
      <c r="C1655" s="404" t="s">
        <v>51</v>
      </c>
      <c r="D1655" s="405">
        <v>45789.589525462965</v>
      </c>
      <c r="E1655" s="406" t="str">
        <f t="shared" si="18"/>
        <v>BAN001652</v>
      </c>
      <c r="F1655" s="407" t="s">
        <v>868</v>
      </c>
      <c r="G1655" s="408" t="s">
        <v>7691</v>
      </c>
      <c r="H1655" s="409"/>
      <c r="I1655" s="410"/>
      <c r="J1655" s="411"/>
      <c r="K1655" s="408" t="s">
        <v>7692</v>
      </c>
      <c r="L1655" s="412" t="s">
        <v>7693</v>
      </c>
      <c r="M1655" s="413"/>
      <c r="N1655" s="414" t="s">
        <v>57</v>
      </c>
      <c r="O1655" s="415" t="s">
        <v>144</v>
      </c>
      <c r="P1655" s="416"/>
      <c r="Q1655" s="208"/>
      <c r="R1655" s="272"/>
      <c r="S1655" s="417" t="s">
        <v>7694</v>
      </c>
      <c r="T1655" s="417" t="s">
        <v>1233</v>
      </c>
      <c r="U1655" s="415"/>
      <c r="V1655" s="211" t="s">
        <v>7695</v>
      </c>
      <c r="W1655" s="418">
        <v>45789.589525462965</v>
      </c>
      <c r="X1655" s="419"/>
      <c r="Y1655" s="419" t="str">
        <f t="shared" ca="1" si="19"/>
        <v>0 วัน 0 ชั่วโมง</v>
      </c>
      <c r="Z1655" s="420"/>
      <c r="AA1655" s="211" t="s">
        <v>7696</v>
      </c>
      <c r="AB1655" s="420"/>
    </row>
    <row r="1656" spans="1:28" ht="22.5" customHeight="1">
      <c r="A1656" s="403" t="s">
        <v>7697</v>
      </c>
      <c r="B1656" s="403"/>
      <c r="C1656" s="404" t="s">
        <v>51</v>
      </c>
      <c r="D1656" s="405">
        <v>45790.423773148148</v>
      </c>
      <c r="E1656" s="406" t="str">
        <f t="shared" si="18"/>
        <v>BMN001653</v>
      </c>
      <c r="F1656" s="407" t="s">
        <v>112</v>
      </c>
      <c r="G1656" s="408" t="s">
        <v>2194</v>
      </c>
      <c r="H1656" s="409"/>
      <c r="I1656" s="410"/>
      <c r="J1656" s="411"/>
      <c r="K1656" s="408" t="s">
        <v>7211</v>
      </c>
      <c r="L1656" s="412" t="s">
        <v>7698</v>
      </c>
      <c r="M1656" s="413"/>
      <c r="N1656" s="414" t="s">
        <v>57</v>
      </c>
      <c r="O1656" s="415" t="s">
        <v>144</v>
      </c>
      <c r="P1656" s="416"/>
      <c r="Q1656" s="208"/>
      <c r="R1656" s="272"/>
      <c r="S1656" s="417" t="s">
        <v>6800</v>
      </c>
      <c r="T1656" s="417"/>
      <c r="U1656" s="415"/>
      <c r="V1656" s="211"/>
      <c r="W1656" s="418">
        <v>45790.423773148148</v>
      </c>
      <c r="X1656" s="419"/>
      <c r="Y1656" s="419" t="str">
        <f t="shared" ca="1" si="19"/>
        <v>0 วัน 0 ชั่วโมง</v>
      </c>
      <c r="Z1656" s="420"/>
      <c r="AA1656" s="211"/>
      <c r="AB1656" s="420"/>
    </row>
    <row r="1657" spans="1:28" ht="22.5" customHeight="1">
      <c r="A1657" s="403" t="s">
        <v>7699</v>
      </c>
      <c r="B1657" s="403"/>
      <c r="C1657" s="404" t="s">
        <v>51</v>
      </c>
      <c r="D1657" s="405">
        <v>45790.546759259261</v>
      </c>
      <c r="E1657" s="406" t="str">
        <f t="shared" si="18"/>
        <v>TRU001654</v>
      </c>
      <c r="F1657" s="407" t="b">
        <v>1</v>
      </c>
      <c r="G1657" s="408" t="s">
        <v>7700</v>
      </c>
      <c r="H1657" s="409"/>
      <c r="I1657" s="410"/>
      <c r="J1657" s="411"/>
      <c r="K1657" s="408" t="s">
        <v>7701</v>
      </c>
      <c r="L1657" s="412" t="s">
        <v>7702</v>
      </c>
      <c r="M1657" s="413"/>
      <c r="N1657" s="414" t="s">
        <v>4756</v>
      </c>
      <c r="O1657" s="415" t="s">
        <v>144</v>
      </c>
      <c r="P1657" s="416" t="s">
        <v>2814</v>
      </c>
      <c r="Q1657" s="208"/>
      <c r="R1657" s="272"/>
      <c r="S1657" s="417" t="s">
        <v>7703</v>
      </c>
      <c r="T1657" s="417"/>
      <c r="U1657" s="415"/>
      <c r="V1657" s="211"/>
      <c r="W1657" s="418">
        <v>45790.546759259261</v>
      </c>
      <c r="X1657" s="419"/>
      <c r="Y1657" s="419" t="str">
        <f t="shared" ca="1" si="19"/>
        <v>0 วัน 0 ชั่วโมง</v>
      </c>
      <c r="Z1657" s="420"/>
      <c r="AA1657" s="211"/>
      <c r="AB1657" s="420"/>
    </row>
    <row r="1658" spans="1:28" ht="22.5" customHeight="1">
      <c r="A1658" s="403" t="s">
        <v>7704</v>
      </c>
      <c r="B1658" s="403"/>
      <c r="C1658" s="404" t="s">
        <v>51</v>
      </c>
      <c r="D1658" s="405">
        <v>45791.336840277778</v>
      </c>
      <c r="E1658" s="406" t="str">
        <f t="shared" si="18"/>
        <v>AME001655</v>
      </c>
      <c r="F1658" s="407" t="s">
        <v>63</v>
      </c>
      <c r="G1658" s="408" t="s">
        <v>3909</v>
      </c>
      <c r="H1658" s="409"/>
      <c r="I1658" s="410"/>
      <c r="J1658" s="411"/>
      <c r="K1658" s="408" t="s">
        <v>7705</v>
      </c>
      <c r="L1658" s="412"/>
      <c r="M1658" s="413"/>
      <c r="N1658" s="414" t="s">
        <v>71</v>
      </c>
      <c r="O1658" s="415" t="s">
        <v>144</v>
      </c>
      <c r="P1658" s="416" t="s">
        <v>2814</v>
      </c>
      <c r="Q1658" s="208"/>
      <c r="R1658" s="272"/>
      <c r="S1658" s="417"/>
      <c r="T1658" s="417"/>
      <c r="U1658" s="415"/>
      <c r="V1658" s="211"/>
      <c r="W1658" s="418">
        <v>45791.336840277778</v>
      </c>
      <c r="X1658" s="419"/>
      <c r="Y1658" s="419" t="str">
        <f t="shared" ca="1" si="19"/>
        <v>0 วัน 0 ชั่วโมง</v>
      </c>
      <c r="Z1658" s="420"/>
      <c r="AA1658" s="211"/>
      <c r="AB1658" s="420"/>
    </row>
    <row r="1659" spans="1:28" ht="22.5" customHeight="1">
      <c r="A1659" s="403" t="s">
        <v>7706</v>
      </c>
      <c r="B1659" s="403"/>
      <c r="C1659" s="404" t="s">
        <v>51</v>
      </c>
      <c r="D1659" s="405">
        <v>45791.345358796294</v>
      </c>
      <c r="E1659" s="406" t="str">
        <f t="shared" si="18"/>
        <v>LAB001656</v>
      </c>
      <c r="F1659" s="407" t="s">
        <v>462</v>
      </c>
      <c r="G1659" s="408" t="s">
        <v>2361</v>
      </c>
      <c r="H1659" s="409"/>
      <c r="I1659" s="410"/>
      <c r="J1659" s="411"/>
      <c r="K1659" s="408" t="s">
        <v>7707</v>
      </c>
      <c r="L1659" s="412" t="s">
        <v>7708</v>
      </c>
      <c r="M1659" s="413"/>
      <c r="N1659" s="414" t="s">
        <v>57</v>
      </c>
      <c r="O1659" s="415" t="s">
        <v>466</v>
      </c>
      <c r="P1659" s="416"/>
      <c r="Q1659" s="208"/>
      <c r="R1659" s="272"/>
      <c r="S1659" s="417" t="s">
        <v>7709</v>
      </c>
      <c r="T1659" s="425" t="s">
        <v>2736</v>
      </c>
      <c r="U1659" s="415"/>
      <c r="V1659" s="211"/>
      <c r="W1659" s="418">
        <v>45791.345358796294</v>
      </c>
      <c r="X1659" s="419"/>
      <c r="Y1659" s="419" t="str">
        <f t="shared" ca="1" si="19"/>
        <v>0 วัน 0 ชั่วโมง</v>
      </c>
      <c r="Z1659" s="420"/>
      <c r="AA1659" s="211" t="s">
        <v>7710</v>
      </c>
      <c r="AB1659" s="420"/>
    </row>
    <row r="1660" spans="1:28" ht="22.5" customHeight="1">
      <c r="A1660" s="403" t="s">
        <v>7711</v>
      </c>
      <c r="B1660" s="403"/>
      <c r="C1660" s="404" t="s">
        <v>51</v>
      </c>
      <c r="D1660" s="405">
        <v>45791.355937499997</v>
      </c>
      <c r="E1660" s="406" t="str">
        <f t="shared" si="18"/>
        <v>TRU001657</v>
      </c>
      <c r="F1660" s="407" t="b">
        <v>1</v>
      </c>
      <c r="G1660" s="426" t="s">
        <v>2736</v>
      </c>
      <c r="H1660" s="409"/>
      <c r="I1660" s="410"/>
      <c r="J1660" s="411"/>
      <c r="K1660" s="408" t="s">
        <v>7712</v>
      </c>
      <c r="L1660" s="412"/>
      <c r="M1660" s="413"/>
      <c r="N1660" s="414" t="s">
        <v>71</v>
      </c>
      <c r="O1660" s="415" t="s">
        <v>144</v>
      </c>
      <c r="P1660" s="416" t="s">
        <v>2814</v>
      </c>
      <c r="Q1660" s="208"/>
      <c r="R1660" s="272"/>
      <c r="S1660" s="417"/>
      <c r="T1660" s="417"/>
      <c r="U1660" s="415"/>
      <c r="V1660" s="211"/>
      <c r="W1660" s="418">
        <v>45791.355937499997</v>
      </c>
      <c r="X1660" s="419"/>
      <c r="Y1660" s="419" t="str">
        <f t="shared" ca="1" si="19"/>
        <v>0 วัน 0 ชั่วโมง</v>
      </c>
      <c r="Z1660" s="420"/>
      <c r="AA1660" s="211"/>
      <c r="AB1660" s="420"/>
    </row>
    <row r="1661" spans="1:28" ht="22.5" customHeight="1">
      <c r="A1661" s="403" t="s">
        <v>7713</v>
      </c>
      <c r="B1661" s="403"/>
      <c r="C1661" s="404" t="s">
        <v>51</v>
      </c>
      <c r="D1661" s="405">
        <v>45791.36478009259</v>
      </c>
      <c r="E1661" s="406" t="str">
        <f t="shared" si="18"/>
        <v>TRU001658</v>
      </c>
      <c r="F1661" s="407" t="b">
        <v>1</v>
      </c>
      <c r="G1661" s="426" t="s">
        <v>2736</v>
      </c>
      <c r="H1661" s="409"/>
      <c r="I1661" s="410"/>
      <c r="J1661" s="411"/>
      <c r="K1661" s="408" t="s">
        <v>7714</v>
      </c>
      <c r="L1661" s="412"/>
      <c r="M1661" s="413"/>
      <c r="N1661" s="414" t="s">
        <v>71</v>
      </c>
      <c r="O1661" s="415" t="s">
        <v>144</v>
      </c>
      <c r="P1661" s="416" t="s">
        <v>2814</v>
      </c>
      <c r="Q1661" s="208"/>
      <c r="R1661" s="272"/>
      <c r="S1661" s="417"/>
      <c r="T1661" s="417"/>
      <c r="U1661" s="415"/>
      <c r="V1661" s="211"/>
      <c r="W1661" s="418">
        <v>45791.36478009259</v>
      </c>
      <c r="X1661" s="419"/>
      <c r="Y1661" s="419" t="str">
        <f t="shared" ca="1" si="19"/>
        <v>0 วัน 0 ชั่วโมง</v>
      </c>
      <c r="Z1661" s="420"/>
      <c r="AA1661" s="211"/>
      <c r="AB1661" s="420"/>
    </row>
    <row r="1662" spans="1:28" ht="22.5" customHeight="1">
      <c r="A1662" s="403" t="s">
        <v>7715</v>
      </c>
      <c r="B1662" s="403"/>
      <c r="C1662" s="404" t="s">
        <v>51</v>
      </c>
      <c r="D1662" s="405">
        <v>45791.406747685185</v>
      </c>
      <c r="E1662" s="406" t="str">
        <f t="shared" si="18"/>
        <v>โรง001659</v>
      </c>
      <c r="F1662" s="407" t="s">
        <v>1124</v>
      </c>
      <c r="G1662" s="408" t="s">
        <v>7716</v>
      </c>
      <c r="H1662" s="409"/>
      <c r="I1662" s="410"/>
      <c r="J1662" s="411"/>
      <c r="K1662" s="408" t="s">
        <v>7717</v>
      </c>
      <c r="L1662" s="412" t="s">
        <v>7718</v>
      </c>
      <c r="M1662" s="413"/>
      <c r="N1662" s="414" t="s">
        <v>57</v>
      </c>
      <c r="O1662" s="415" t="s">
        <v>144</v>
      </c>
      <c r="P1662" s="416" t="s">
        <v>292</v>
      </c>
      <c r="Q1662" s="208"/>
      <c r="R1662" s="272"/>
      <c r="S1662" s="417" t="s">
        <v>7719</v>
      </c>
      <c r="T1662" s="417" t="s">
        <v>302</v>
      </c>
      <c r="U1662" s="415"/>
      <c r="V1662" s="211" t="s">
        <v>7720</v>
      </c>
      <c r="W1662" s="418">
        <v>45791.406747685185</v>
      </c>
      <c r="X1662" s="419"/>
      <c r="Y1662" s="419" t="str">
        <f t="shared" ca="1" si="19"/>
        <v>0 วัน 0 ชั่วโมง</v>
      </c>
      <c r="Z1662" s="420"/>
      <c r="AA1662" s="211"/>
      <c r="AB1662" s="420"/>
    </row>
    <row r="1663" spans="1:28" ht="22.5" customHeight="1">
      <c r="A1663" s="403" t="s">
        <v>7721</v>
      </c>
      <c r="B1663" s="403"/>
      <c r="C1663" s="404" t="s">
        <v>51</v>
      </c>
      <c r="D1663" s="405">
        <v>45791.454953703702</v>
      </c>
      <c r="E1663" s="406" t="str">
        <f t="shared" si="18"/>
        <v>BMN001660</v>
      </c>
      <c r="F1663" s="407" t="s">
        <v>112</v>
      </c>
      <c r="G1663" s="408" t="s">
        <v>1162</v>
      </c>
      <c r="H1663" s="409"/>
      <c r="I1663" s="410"/>
      <c r="J1663" s="411"/>
      <c r="K1663" s="408" t="s">
        <v>7722</v>
      </c>
      <c r="L1663" s="412" t="s">
        <v>7723</v>
      </c>
      <c r="M1663" s="413"/>
      <c r="N1663" s="414" t="s">
        <v>57</v>
      </c>
      <c r="O1663" s="415" t="s">
        <v>144</v>
      </c>
      <c r="P1663" s="416"/>
      <c r="Q1663" s="208"/>
      <c r="R1663" s="272"/>
      <c r="S1663" s="417" t="s">
        <v>7724</v>
      </c>
      <c r="T1663" s="417" t="s">
        <v>3196</v>
      </c>
      <c r="U1663" s="415"/>
      <c r="V1663" s="211" t="s">
        <v>7725</v>
      </c>
      <c r="W1663" s="418">
        <v>45791.454953703702</v>
      </c>
      <c r="X1663" s="419"/>
      <c r="Y1663" s="419" t="str">
        <f t="shared" ca="1" si="19"/>
        <v>0 วัน 0 ชั่วโมง</v>
      </c>
      <c r="Z1663" s="420"/>
      <c r="AA1663" s="211"/>
      <c r="AB1663" s="420"/>
    </row>
    <row r="1664" spans="1:28" ht="22.5" customHeight="1">
      <c r="A1664" s="403" t="s">
        <v>7726</v>
      </c>
      <c r="B1664" s="403"/>
      <c r="C1664" s="404" t="s">
        <v>51</v>
      </c>
      <c r="D1664" s="405">
        <v>45791.557025462964</v>
      </c>
      <c r="E1664" s="406" t="str">
        <f t="shared" si="18"/>
        <v>POP001661</v>
      </c>
      <c r="F1664" s="407" t="s">
        <v>998</v>
      </c>
      <c r="G1664" s="408" t="s">
        <v>6678</v>
      </c>
      <c r="H1664" s="409"/>
      <c r="I1664" s="410"/>
      <c r="J1664" s="411"/>
      <c r="K1664" s="408" t="s">
        <v>7727</v>
      </c>
      <c r="L1664" s="412"/>
      <c r="M1664" s="413"/>
      <c r="N1664" s="414" t="s">
        <v>71</v>
      </c>
      <c r="O1664" s="415" t="s">
        <v>144</v>
      </c>
      <c r="P1664" s="416" t="s">
        <v>2814</v>
      </c>
      <c r="Q1664" s="208"/>
      <c r="R1664" s="272"/>
      <c r="S1664" s="417"/>
      <c r="T1664" s="417"/>
      <c r="U1664" s="415"/>
      <c r="V1664" s="211"/>
      <c r="W1664" s="418">
        <v>45791.557025462964</v>
      </c>
      <c r="X1664" s="419"/>
      <c r="Y1664" s="419" t="str">
        <f t="shared" ca="1" si="19"/>
        <v>0 วัน 0 ชั่วโมง</v>
      </c>
      <c r="Z1664" s="420"/>
      <c r="AA1664" s="211"/>
      <c r="AB1664" s="420"/>
    </row>
    <row r="1665" spans="1:28" ht="22.5" customHeight="1">
      <c r="A1665" s="403" t="s">
        <v>7728</v>
      </c>
      <c r="B1665" s="403"/>
      <c r="C1665" s="404" t="s">
        <v>51</v>
      </c>
      <c r="D1665" s="405">
        <v>45791.764525462961</v>
      </c>
      <c r="E1665" s="406" t="str">
        <f t="shared" si="18"/>
        <v>VES001662</v>
      </c>
      <c r="F1665" s="407" t="s">
        <v>289</v>
      </c>
      <c r="G1665" s="408" t="s">
        <v>7729</v>
      </c>
      <c r="H1665" s="409"/>
      <c r="I1665" s="410" t="s">
        <v>7730</v>
      </c>
      <c r="J1665" s="421" t="s">
        <v>7731</v>
      </c>
      <c r="K1665" s="408" t="s">
        <v>7732</v>
      </c>
      <c r="L1665" s="412" t="s">
        <v>7733</v>
      </c>
      <c r="M1665" s="413"/>
      <c r="N1665" s="414" t="s">
        <v>465</v>
      </c>
      <c r="O1665" s="415" t="s">
        <v>144</v>
      </c>
      <c r="P1665" s="416"/>
      <c r="Q1665" s="208"/>
      <c r="R1665" s="272"/>
      <c r="S1665" s="417" t="s">
        <v>7734</v>
      </c>
      <c r="T1665" s="417" t="s">
        <v>7735</v>
      </c>
      <c r="U1665" s="415"/>
      <c r="V1665" s="211"/>
      <c r="W1665" s="418">
        <v>45791.764525462961</v>
      </c>
      <c r="X1665" s="419"/>
      <c r="Y1665" s="419" t="str">
        <f t="shared" ca="1" si="19"/>
        <v>0 วัน 0 ชั่วโมง</v>
      </c>
      <c r="Z1665" s="420"/>
      <c r="AA1665" s="211"/>
      <c r="AB1665" s="420"/>
    </row>
    <row r="1666" spans="1:28" ht="22.5" customHeight="1">
      <c r="A1666" s="403" t="s">
        <v>7736</v>
      </c>
      <c r="B1666" s="403"/>
      <c r="C1666" s="404" t="s">
        <v>51</v>
      </c>
      <c r="D1666" s="405">
        <v>45792.384375000001</v>
      </c>
      <c r="E1666" s="406" t="str">
        <f t="shared" si="18"/>
        <v>TRU001663</v>
      </c>
      <c r="F1666" s="407" t="b">
        <v>1</v>
      </c>
      <c r="G1666" s="426" t="s">
        <v>2736</v>
      </c>
      <c r="H1666" s="409"/>
      <c r="I1666" s="410"/>
      <c r="J1666" s="411"/>
      <c r="K1666" s="408" t="s">
        <v>7737</v>
      </c>
      <c r="L1666" s="412" t="s">
        <v>7738</v>
      </c>
      <c r="M1666" s="413"/>
      <c r="N1666" s="414" t="s">
        <v>71</v>
      </c>
      <c r="O1666" s="415" t="s">
        <v>144</v>
      </c>
      <c r="P1666" s="416" t="s">
        <v>2814</v>
      </c>
      <c r="Q1666" s="208"/>
      <c r="R1666" s="272"/>
      <c r="S1666" s="417"/>
      <c r="T1666" s="417"/>
      <c r="U1666" s="415"/>
      <c r="V1666" s="211"/>
      <c r="W1666" s="418">
        <v>45792.384375000001</v>
      </c>
      <c r="X1666" s="419"/>
      <c r="Y1666" s="419" t="str">
        <f t="shared" ca="1" si="19"/>
        <v>0 วัน 0 ชั่วโมง</v>
      </c>
      <c r="Z1666" s="420"/>
      <c r="AA1666" s="211"/>
      <c r="AB1666" s="420"/>
    </row>
    <row r="1667" spans="1:28" ht="22.5" customHeight="1">
      <c r="A1667" s="403" t="s">
        <v>7739</v>
      </c>
      <c r="B1667" s="403"/>
      <c r="C1667" s="404" t="s">
        <v>51</v>
      </c>
      <c r="D1667" s="405">
        <v>45792.384768518517</v>
      </c>
      <c r="E1667" s="406" t="str">
        <f t="shared" si="18"/>
        <v>TRU001664</v>
      </c>
      <c r="F1667" s="407" t="b">
        <v>1</v>
      </c>
      <c r="G1667" s="426" t="s">
        <v>2736</v>
      </c>
      <c r="H1667" s="409"/>
      <c r="I1667" s="410"/>
      <c r="J1667" s="411"/>
      <c r="K1667" s="408" t="s">
        <v>7740</v>
      </c>
      <c r="L1667" s="412" t="s">
        <v>7741</v>
      </c>
      <c r="M1667" s="413"/>
      <c r="N1667" s="414" t="s">
        <v>71</v>
      </c>
      <c r="O1667" s="415" t="s">
        <v>144</v>
      </c>
      <c r="P1667" s="416" t="s">
        <v>2814</v>
      </c>
      <c r="Q1667" s="208"/>
      <c r="R1667" s="272"/>
      <c r="S1667" s="417"/>
      <c r="T1667" s="417"/>
      <c r="U1667" s="415"/>
      <c r="V1667" s="211"/>
      <c r="W1667" s="418">
        <v>45792.384768518517</v>
      </c>
      <c r="X1667" s="419"/>
      <c r="Y1667" s="419" t="str">
        <f t="shared" ca="1" si="19"/>
        <v>0 วัน 0 ชั่วโมง</v>
      </c>
      <c r="Z1667" s="420"/>
      <c r="AA1667" s="211"/>
      <c r="AB1667" s="420"/>
    </row>
    <row r="1668" spans="1:28" ht="22.5" customHeight="1">
      <c r="A1668" s="403" t="s">
        <v>7742</v>
      </c>
      <c r="B1668" s="403"/>
      <c r="C1668" s="404" t="s">
        <v>51</v>
      </c>
      <c r="D1668" s="405">
        <v>45792.401076388887</v>
      </c>
      <c r="E1668" s="406" t="str">
        <f t="shared" si="18"/>
        <v>EVE001665</v>
      </c>
      <c r="F1668" s="407" t="s">
        <v>299</v>
      </c>
      <c r="G1668" s="408" t="s">
        <v>7743</v>
      </c>
      <c r="H1668" s="409"/>
      <c r="I1668" s="410"/>
      <c r="J1668" s="411"/>
      <c r="K1668" s="408" t="s">
        <v>7744</v>
      </c>
      <c r="L1668" s="412" t="s">
        <v>7745</v>
      </c>
      <c r="M1668" s="413"/>
      <c r="N1668" s="414" t="s">
        <v>57</v>
      </c>
      <c r="O1668" s="415" t="s">
        <v>144</v>
      </c>
      <c r="P1668" s="416"/>
      <c r="Q1668" s="208"/>
      <c r="R1668" s="272"/>
      <c r="S1668" s="417" t="s">
        <v>7746</v>
      </c>
      <c r="T1668" s="417" t="s">
        <v>7747</v>
      </c>
      <c r="U1668" s="415"/>
      <c r="V1668" s="211" t="s">
        <v>7748</v>
      </c>
      <c r="W1668" s="418">
        <v>45792.401076388887</v>
      </c>
      <c r="X1668" s="419"/>
      <c r="Y1668" s="419" t="str">
        <f t="shared" ca="1" si="19"/>
        <v>0 วัน 0 ชั่วโมง</v>
      </c>
      <c r="Z1668" s="420"/>
      <c r="AA1668" s="211"/>
      <c r="AB1668" s="420"/>
    </row>
    <row r="1669" spans="1:28" ht="22.5" customHeight="1">
      <c r="A1669" s="403" t="s">
        <v>7749</v>
      </c>
      <c r="B1669" s="403"/>
      <c r="C1669" s="404" t="s">
        <v>51</v>
      </c>
      <c r="D1669" s="405">
        <v>45792.445590277777</v>
      </c>
      <c r="E1669" s="406" t="str">
        <f t="shared" si="18"/>
        <v>TRU001666</v>
      </c>
      <c r="F1669" s="407" t="b">
        <v>1</v>
      </c>
      <c r="G1669" s="408" t="s">
        <v>348</v>
      </c>
      <c r="H1669" s="409"/>
      <c r="I1669" s="410"/>
      <c r="J1669" s="411"/>
      <c r="K1669" s="408" t="s">
        <v>7750</v>
      </c>
      <c r="L1669" s="412" t="s">
        <v>7751</v>
      </c>
      <c r="M1669" s="413"/>
      <c r="N1669" s="414" t="s">
        <v>57</v>
      </c>
      <c r="O1669" s="415" t="s">
        <v>144</v>
      </c>
      <c r="P1669" s="416" t="s">
        <v>211</v>
      </c>
      <c r="Q1669" s="208"/>
      <c r="R1669" s="272"/>
      <c r="S1669" s="417" t="s">
        <v>7752</v>
      </c>
      <c r="T1669" s="417" t="s">
        <v>302</v>
      </c>
      <c r="U1669" s="415"/>
      <c r="V1669" s="211"/>
      <c r="W1669" s="418">
        <v>45792.445590277777</v>
      </c>
      <c r="X1669" s="419"/>
      <c r="Y1669" s="419" t="str">
        <f t="shared" ca="1" si="19"/>
        <v>0 วัน 0 ชั่วโมง</v>
      </c>
      <c r="Z1669" s="420"/>
      <c r="AA1669" s="211" t="s">
        <v>7753</v>
      </c>
      <c r="AB1669" s="420"/>
    </row>
    <row r="1670" spans="1:28" ht="22.5" customHeight="1">
      <c r="A1670" s="403" t="s">
        <v>7754</v>
      </c>
      <c r="B1670" s="403"/>
      <c r="C1670" s="404"/>
      <c r="D1670" s="405">
        <v>45792.628217592595</v>
      </c>
      <c r="E1670" s="406" t="str">
        <f t="shared" si="18"/>
        <v>TRU001667</v>
      </c>
      <c r="F1670" s="407" t="b">
        <v>1</v>
      </c>
      <c r="G1670" s="426" t="s">
        <v>2736</v>
      </c>
      <c r="H1670" s="409"/>
      <c r="I1670" s="410"/>
      <c r="J1670" s="411"/>
      <c r="K1670" s="408" t="s">
        <v>7755</v>
      </c>
      <c r="L1670" s="412"/>
      <c r="M1670" s="413"/>
      <c r="N1670" s="414" t="s">
        <v>71</v>
      </c>
      <c r="O1670" s="415" t="s">
        <v>144</v>
      </c>
      <c r="P1670" s="416" t="s">
        <v>2814</v>
      </c>
      <c r="Q1670" s="208"/>
      <c r="R1670" s="272"/>
      <c r="S1670" s="417" t="s">
        <v>7756</v>
      </c>
      <c r="T1670" s="417" t="s">
        <v>2950</v>
      </c>
      <c r="U1670" s="415"/>
      <c r="V1670" s="211"/>
      <c r="W1670" s="418">
        <v>45793.628217592595</v>
      </c>
      <c r="X1670" s="419"/>
      <c r="Y1670" s="419" t="str">
        <f t="shared" ca="1" si="19"/>
        <v>1 วัน 0 ชั่วโมง</v>
      </c>
      <c r="Z1670" s="420"/>
      <c r="AA1670" s="211"/>
      <c r="AB1670" s="420"/>
    </row>
    <row r="1671" spans="1:28" ht="22.5" customHeight="1">
      <c r="A1671" s="403" t="s">
        <v>7757</v>
      </c>
      <c r="B1671" s="403"/>
      <c r="C1671" s="404" t="s">
        <v>51</v>
      </c>
      <c r="D1671" s="405">
        <v>45793.339895833335</v>
      </c>
      <c r="E1671" s="406" t="str">
        <f t="shared" si="18"/>
        <v>EVE001668</v>
      </c>
      <c r="F1671" s="407" t="s">
        <v>299</v>
      </c>
      <c r="G1671" s="408" t="s">
        <v>538</v>
      </c>
      <c r="H1671" s="409"/>
      <c r="I1671" s="410"/>
      <c r="J1671" s="411"/>
      <c r="K1671" s="408" t="s">
        <v>7758</v>
      </c>
      <c r="L1671" s="412" t="s">
        <v>7759</v>
      </c>
      <c r="M1671" s="413"/>
      <c r="N1671" s="414" t="s">
        <v>57</v>
      </c>
      <c r="O1671" s="415" t="s">
        <v>466</v>
      </c>
      <c r="P1671" s="416"/>
      <c r="Q1671" s="208"/>
      <c r="R1671" s="272"/>
      <c r="S1671" s="417" t="s">
        <v>835</v>
      </c>
      <c r="T1671" s="417" t="s">
        <v>466</v>
      </c>
      <c r="U1671" s="415"/>
      <c r="V1671" s="211"/>
      <c r="W1671" s="418">
        <v>45793.339895833335</v>
      </c>
      <c r="X1671" s="419"/>
      <c r="Y1671" s="419" t="str">
        <f t="shared" ca="1" si="19"/>
        <v>0 วัน 0 ชั่วโมง</v>
      </c>
      <c r="Z1671" s="420"/>
      <c r="AA1671" s="211"/>
      <c r="AB1671" s="420"/>
    </row>
    <row r="1672" spans="1:28" ht="22.5" customHeight="1">
      <c r="A1672" s="403" t="s">
        <v>7760</v>
      </c>
      <c r="B1672" s="403"/>
      <c r="C1672" s="404" t="s">
        <v>51</v>
      </c>
      <c r="D1672" s="405">
        <v>45793.343113425923</v>
      </c>
      <c r="E1672" s="406" t="str">
        <f t="shared" si="18"/>
        <v>TIM001669</v>
      </c>
      <c r="F1672" s="407" t="s">
        <v>1034</v>
      </c>
      <c r="G1672" s="408" t="s">
        <v>1815</v>
      </c>
      <c r="H1672" s="409"/>
      <c r="I1672" s="410"/>
      <c r="J1672" s="411"/>
      <c r="K1672" s="408" t="s">
        <v>7761</v>
      </c>
      <c r="L1672" s="412" t="s">
        <v>7762</v>
      </c>
      <c r="M1672" s="413"/>
      <c r="N1672" s="414" t="s">
        <v>57</v>
      </c>
      <c r="O1672" s="415" t="s">
        <v>466</v>
      </c>
      <c r="P1672" s="416"/>
      <c r="Q1672" s="208"/>
      <c r="R1672" s="272"/>
      <c r="S1672" s="417" t="s">
        <v>835</v>
      </c>
      <c r="T1672" s="417" t="s">
        <v>466</v>
      </c>
      <c r="U1672" s="415"/>
      <c r="V1672" s="211"/>
      <c r="W1672" s="418">
        <v>45997.343113425923</v>
      </c>
      <c r="X1672" s="419"/>
      <c r="Y1672" s="419" t="str">
        <f t="shared" ca="1" si="19"/>
        <v>204 วัน 0 ชั่วโมง</v>
      </c>
      <c r="Z1672" s="420"/>
      <c r="AA1672" s="211"/>
      <c r="AB1672" s="420"/>
    </row>
    <row r="1673" spans="1:28" ht="22.5" customHeight="1">
      <c r="A1673" s="403" t="s">
        <v>7763</v>
      </c>
      <c r="B1673" s="403"/>
      <c r="C1673" s="404" t="s">
        <v>51</v>
      </c>
      <c r="D1673" s="405">
        <v>45793.354583333334</v>
      </c>
      <c r="E1673" s="406" t="str">
        <f t="shared" si="18"/>
        <v>TRU001670</v>
      </c>
      <c r="F1673" s="407" t="b">
        <v>1</v>
      </c>
      <c r="G1673" s="426" t="s">
        <v>2736</v>
      </c>
      <c r="H1673" s="409"/>
      <c r="I1673" s="410"/>
      <c r="J1673" s="411"/>
      <c r="K1673" s="408" t="s">
        <v>7764</v>
      </c>
      <c r="L1673" s="412"/>
      <c r="M1673" s="413"/>
      <c r="N1673" s="414" t="s">
        <v>71</v>
      </c>
      <c r="O1673" s="415" t="s">
        <v>144</v>
      </c>
      <c r="P1673" s="416" t="s">
        <v>156</v>
      </c>
      <c r="Q1673" s="208"/>
      <c r="R1673" s="272"/>
      <c r="S1673" s="417" t="s">
        <v>2950</v>
      </c>
      <c r="T1673" s="417" t="s">
        <v>2950</v>
      </c>
      <c r="U1673" s="415"/>
      <c r="V1673" s="211"/>
      <c r="W1673" s="418">
        <v>45793.354583333334</v>
      </c>
      <c r="X1673" s="419"/>
      <c r="Y1673" s="419" t="str">
        <f t="shared" ca="1" si="19"/>
        <v>0 วัน 0 ชั่วโมง</v>
      </c>
      <c r="Z1673" s="420"/>
      <c r="AA1673" s="211"/>
      <c r="AB1673" s="420"/>
    </row>
    <row r="1674" spans="1:28" ht="22.5" customHeight="1">
      <c r="A1674" s="403" t="s">
        <v>7765</v>
      </c>
      <c r="B1674" s="403"/>
      <c r="C1674" s="404" t="s">
        <v>51</v>
      </c>
      <c r="D1674" s="405">
        <v>45793.381990740738</v>
      </c>
      <c r="E1674" s="406" t="str">
        <f t="shared" si="18"/>
        <v>HUA001671</v>
      </c>
      <c r="F1674" s="407" t="s">
        <v>932</v>
      </c>
      <c r="G1674" s="408" t="s">
        <v>7766</v>
      </c>
      <c r="H1674" s="409"/>
      <c r="I1674" s="410"/>
      <c r="J1674" s="411"/>
      <c r="K1674" s="408" t="s">
        <v>7767</v>
      </c>
      <c r="L1674" s="412"/>
      <c r="M1674" s="413"/>
      <c r="N1674" s="414" t="s">
        <v>57</v>
      </c>
      <c r="O1674" s="415" t="s">
        <v>144</v>
      </c>
      <c r="P1674" s="416" t="s">
        <v>7768</v>
      </c>
      <c r="Q1674" s="208"/>
      <c r="R1674" s="272"/>
      <c r="S1674" s="417" t="s">
        <v>7769</v>
      </c>
      <c r="T1674" s="417" t="s">
        <v>7770</v>
      </c>
      <c r="U1674" s="415"/>
      <c r="V1674" s="211" t="s">
        <v>7771</v>
      </c>
      <c r="W1674" s="418">
        <v>45793.381990740738</v>
      </c>
      <c r="X1674" s="419"/>
      <c r="Y1674" s="419" t="str">
        <f t="shared" ca="1" si="19"/>
        <v>0 วัน 0 ชั่วโมง</v>
      </c>
      <c r="Z1674" s="420"/>
      <c r="AA1674" s="211"/>
      <c r="AB1674" s="420"/>
    </row>
    <row r="1675" spans="1:28" ht="22.5" customHeight="1">
      <c r="A1675" s="403" t="s">
        <v>7772</v>
      </c>
      <c r="B1675" s="403"/>
      <c r="C1675" s="404" t="s">
        <v>51</v>
      </c>
      <c r="D1675" s="405">
        <v>45793.397499999999</v>
      </c>
      <c r="E1675" s="406" t="str">
        <f t="shared" si="18"/>
        <v>NEW001672</v>
      </c>
      <c r="F1675" s="407" t="s">
        <v>434</v>
      </c>
      <c r="G1675" s="408" t="s">
        <v>7773</v>
      </c>
      <c r="H1675" s="409"/>
      <c r="I1675" s="410"/>
      <c r="J1675" s="411"/>
      <c r="K1675" s="408" t="s">
        <v>7774</v>
      </c>
      <c r="L1675" s="412" t="s">
        <v>7775</v>
      </c>
      <c r="M1675" s="413"/>
      <c r="N1675" s="414" t="s">
        <v>57</v>
      </c>
      <c r="O1675" s="415" t="s">
        <v>144</v>
      </c>
      <c r="P1675" s="416"/>
      <c r="Q1675" s="208"/>
      <c r="R1675" s="272"/>
      <c r="S1675" s="417" t="s">
        <v>7776</v>
      </c>
      <c r="T1675" s="417" t="s">
        <v>302</v>
      </c>
      <c r="U1675" s="415"/>
      <c r="V1675" s="211" t="s">
        <v>7777</v>
      </c>
      <c r="W1675" s="418">
        <v>45793.397499999999</v>
      </c>
      <c r="X1675" s="419"/>
      <c r="Y1675" s="419" t="str">
        <f t="shared" ca="1" si="19"/>
        <v>0 วัน 0 ชั่วโมง</v>
      </c>
      <c r="Z1675" s="420"/>
      <c r="AA1675" s="211"/>
      <c r="AB1675" s="420"/>
    </row>
    <row r="1676" spans="1:28" ht="22.5" customHeight="1">
      <c r="A1676" s="403" t="s">
        <v>7778</v>
      </c>
      <c r="B1676" s="403"/>
      <c r="C1676" s="404" t="s">
        <v>51</v>
      </c>
      <c r="D1676" s="405">
        <v>45793.409884259258</v>
      </c>
      <c r="E1676" s="406" t="str">
        <f t="shared" si="18"/>
        <v>NAR001673</v>
      </c>
      <c r="F1676" s="407" t="s">
        <v>982</v>
      </c>
      <c r="G1676" s="408" t="s">
        <v>1381</v>
      </c>
      <c r="H1676" s="409"/>
      <c r="I1676" s="410"/>
      <c r="J1676" s="411"/>
      <c r="K1676" s="408" t="s">
        <v>7779</v>
      </c>
      <c r="L1676" s="412" t="s">
        <v>7780</v>
      </c>
      <c r="M1676" s="413"/>
      <c r="N1676" s="414" t="s">
        <v>57</v>
      </c>
      <c r="O1676" s="415" t="s">
        <v>144</v>
      </c>
      <c r="P1676" s="416" t="s">
        <v>7468</v>
      </c>
      <c r="Q1676" s="208"/>
      <c r="R1676" s="272"/>
      <c r="S1676" s="417" t="s">
        <v>7781</v>
      </c>
      <c r="T1676" s="417" t="s">
        <v>1233</v>
      </c>
      <c r="U1676" s="415"/>
      <c r="V1676" s="211" t="s">
        <v>7782</v>
      </c>
      <c r="W1676" s="418">
        <v>45793.409884259258</v>
      </c>
      <c r="X1676" s="419"/>
      <c r="Y1676" s="419" t="str">
        <f t="shared" ca="1" si="19"/>
        <v>0 วัน 0 ชั่วโมง</v>
      </c>
      <c r="Z1676" s="420"/>
      <c r="AA1676" s="211"/>
      <c r="AB1676" s="420"/>
    </row>
    <row r="1677" spans="1:28" ht="22.5" customHeight="1">
      <c r="A1677" s="403" t="s">
        <v>7783</v>
      </c>
      <c r="B1677" s="403"/>
      <c r="C1677" s="404" t="s">
        <v>51</v>
      </c>
      <c r="D1677" s="405">
        <v>45793.450868055559</v>
      </c>
      <c r="E1677" s="406" t="str">
        <f t="shared" si="18"/>
        <v>PEA001674</v>
      </c>
      <c r="F1677" s="407" t="s">
        <v>994</v>
      </c>
      <c r="G1677" s="408" t="s">
        <v>7784</v>
      </c>
      <c r="H1677" s="409"/>
      <c r="I1677" s="410"/>
      <c r="J1677" s="411"/>
      <c r="K1677" s="408" t="s">
        <v>7785</v>
      </c>
      <c r="L1677" s="412" t="s">
        <v>7786</v>
      </c>
      <c r="M1677" s="413"/>
      <c r="N1677" s="414" t="s">
        <v>57</v>
      </c>
      <c r="O1677" s="415" t="s">
        <v>144</v>
      </c>
      <c r="P1677" s="416" t="s">
        <v>7234</v>
      </c>
      <c r="Q1677" s="208"/>
      <c r="R1677" s="272"/>
      <c r="S1677" s="417" t="s">
        <v>7787</v>
      </c>
      <c r="T1677" s="417" t="s">
        <v>1233</v>
      </c>
      <c r="U1677" s="415"/>
      <c r="V1677" s="211" t="s">
        <v>7788</v>
      </c>
      <c r="W1677" s="418">
        <v>45793.450868055559</v>
      </c>
      <c r="X1677" s="419"/>
      <c r="Y1677" s="419" t="str">
        <f t="shared" ca="1" si="19"/>
        <v>0 วัน 0 ชั่วโมง</v>
      </c>
      <c r="Z1677" s="420"/>
      <c r="AA1677" s="211"/>
      <c r="AB1677" s="420"/>
    </row>
    <row r="1678" spans="1:28" ht="22.5" customHeight="1">
      <c r="A1678" s="403" t="s">
        <v>7789</v>
      </c>
      <c r="B1678" s="403"/>
      <c r="C1678" s="404"/>
      <c r="D1678" s="405">
        <v>45793.493113425924</v>
      </c>
      <c r="E1678" s="406" t="str">
        <f t="shared" si="18"/>
        <v>BMN001675</v>
      </c>
      <c r="F1678" s="407" t="s">
        <v>112</v>
      </c>
      <c r="G1678" s="408" t="s">
        <v>1162</v>
      </c>
      <c r="H1678" s="409"/>
      <c r="I1678" s="410"/>
      <c r="J1678" s="411"/>
      <c r="K1678" s="408" t="s">
        <v>7211</v>
      </c>
      <c r="L1678" s="412" t="s">
        <v>7790</v>
      </c>
      <c r="M1678" s="413"/>
      <c r="N1678" s="414" t="s">
        <v>57</v>
      </c>
      <c r="O1678" s="415" t="s">
        <v>144</v>
      </c>
      <c r="P1678" s="416" t="s">
        <v>7791</v>
      </c>
      <c r="Q1678" s="208"/>
      <c r="R1678" s="272"/>
      <c r="S1678" s="417" t="s">
        <v>7792</v>
      </c>
      <c r="T1678" s="417" t="s">
        <v>302</v>
      </c>
      <c r="U1678" s="415"/>
      <c r="V1678" s="211" t="s">
        <v>7793</v>
      </c>
      <c r="W1678" s="418">
        <v>45793.493113425924</v>
      </c>
      <c r="X1678" s="419"/>
      <c r="Y1678" s="419" t="str">
        <f t="shared" ca="1" si="19"/>
        <v>0 วัน 0 ชั่วโมง</v>
      </c>
      <c r="Z1678" s="420"/>
      <c r="AA1678" s="211" t="s">
        <v>7794</v>
      </c>
      <c r="AB1678" s="420"/>
    </row>
    <row r="1679" spans="1:28" ht="22.5" customHeight="1">
      <c r="A1679" s="403" t="s">
        <v>7795</v>
      </c>
      <c r="B1679" s="403"/>
      <c r="C1679" s="404" t="s">
        <v>51</v>
      </c>
      <c r="D1679" s="405">
        <v>45793.54991898148</v>
      </c>
      <c r="E1679" s="406" t="str">
        <f t="shared" si="18"/>
        <v>RIC001676</v>
      </c>
      <c r="F1679" s="407" t="s">
        <v>284</v>
      </c>
      <c r="G1679" s="408" t="s">
        <v>7796</v>
      </c>
      <c r="H1679" s="409"/>
      <c r="I1679" s="410"/>
      <c r="J1679" s="411"/>
      <c r="K1679" s="408" t="s">
        <v>7797</v>
      </c>
      <c r="L1679" s="412" t="s">
        <v>7798</v>
      </c>
      <c r="M1679" s="413"/>
      <c r="N1679" s="414" t="s">
        <v>57</v>
      </c>
      <c r="O1679" s="415" t="s">
        <v>144</v>
      </c>
      <c r="P1679" s="416" t="s">
        <v>7799</v>
      </c>
      <c r="Q1679" s="208"/>
      <c r="R1679" s="272"/>
      <c r="S1679" s="417" t="s">
        <v>7800</v>
      </c>
      <c r="T1679" s="417" t="s">
        <v>1233</v>
      </c>
      <c r="U1679" s="415"/>
      <c r="V1679" s="211" t="s">
        <v>7801</v>
      </c>
      <c r="W1679" s="418">
        <v>45793.54991898148</v>
      </c>
      <c r="X1679" s="419"/>
      <c r="Y1679" s="419" t="str">
        <f t="shared" ca="1" si="19"/>
        <v>0 วัน 0 ชั่วโมง</v>
      </c>
      <c r="Z1679" s="420"/>
      <c r="AA1679" s="211" t="s">
        <v>7802</v>
      </c>
      <c r="AB1679" s="420"/>
    </row>
    <row r="1680" spans="1:28" ht="22.5" customHeight="1">
      <c r="A1680" s="403" t="s">
        <v>7803</v>
      </c>
      <c r="B1680" s="403"/>
      <c r="C1680" s="404" t="s">
        <v>51</v>
      </c>
      <c r="D1680" s="405">
        <v>45793.6172337963</v>
      </c>
      <c r="E1680" s="406" t="str">
        <f t="shared" si="18"/>
        <v>โรง001677</v>
      </c>
      <c r="F1680" s="407" t="s">
        <v>1120</v>
      </c>
      <c r="G1680" s="426" t="s">
        <v>2736</v>
      </c>
      <c r="H1680" s="409"/>
      <c r="I1680" s="410"/>
      <c r="J1680" s="411"/>
      <c r="K1680" s="408" t="s">
        <v>7804</v>
      </c>
      <c r="L1680" s="412" t="s">
        <v>7805</v>
      </c>
      <c r="M1680" s="413"/>
      <c r="N1680" s="414" t="s">
        <v>57</v>
      </c>
      <c r="O1680" s="415" t="s">
        <v>144</v>
      </c>
      <c r="P1680" s="416" t="s">
        <v>6329</v>
      </c>
      <c r="Q1680" s="208"/>
      <c r="R1680" s="272"/>
      <c r="S1680" s="417" t="s">
        <v>7806</v>
      </c>
      <c r="T1680" s="417" t="s">
        <v>1233</v>
      </c>
      <c r="U1680" s="415"/>
      <c r="V1680" s="211" t="s">
        <v>7807</v>
      </c>
      <c r="W1680" s="418">
        <v>45793.6172337963</v>
      </c>
      <c r="X1680" s="419"/>
      <c r="Y1680" s="419" t="str">
        <f t="shared" ca="1" si="19"/>
        <v>0 วัน 0 ชั่วโมง</v>
      </c>
      <c r="Z1680" s="420"/>
      <c r="AA1680" s="211"/>
      <c r="AB1680" s="420"/>
    </row>
    <row r="1681" spans="1:28" ht="22.5" customHeight="1">
      <c r="A1681" s="403" t="s">
        <v>7808</v>
      </c>
      <c r="B1681" s="403"/>
      <c r="C1681" s="404" t="s">
        <v>51</v>
      </c>
      <c r="D1681" s="405">
        <v>45793.653599537036</v>
      </c>
      <c r="E1681" s="406" t="str">
        <f t="shared" si="18"/>
        <v>TRU001678</v>
      </c>
      <c r="F1681" s="407" t="b">
        <v>1</v>
      </c>
      <c r="G1681" s="408" t="s">
        <v>2993</v>
      </c>
      <c r="H1681" s="409"/>
      <c r="I1681" s="410"/>
      <c r="J1681" s="411"/>
      <c r="K1681" s="408" t="s">
        <v>7809</v>
      </c>
      <c r="L1681" s="412" t="s">
        <v>7810</v>
      </c>
      <c r="M1681" s="413"/>
      <c r="N1681" s="414" t="s">
        <v>71</v>
      </c>
      <c r="O1681" s="415" t="s">
        <v>144</v>
      </c>
      <c r="P1681" s="416"/>
      <c r="Q1681" s="208"/>
      <c r="R1681" s="272"/>
      <c r="S1681" s="417"/>
      <c r="T1681" s="417"/>
      <c r="U1681" s="415"/>
      <c r="V1681" s="211"/>
      <c r="W1681" s="418">
        <v>45793.653599537036</v>
      </c>
      <c r="X1681" s="419"/>
      <c r="Y1681" s="419" t="str">
        <f t="shared" ca="1" si="19"/>
        <v>0 วัน 0 ชั่วโมง</v>
      </c>
      <c r="Z1681" s="420"/>
      <c r="AA1681" s="211"/>
      <c r="AB1681" s="420"/>
    </row>
    <row r="1682" spans="1:28" ht="22.5" customHeight="1">
      <c r="A1682" s="403" t="s">
        <v>7811</v>
      </c>
      <c r="B1682" s="403"/>
      <c r="C1682" s="404" t="s">
        <v>51</v>
      </c>
      <c r="D1682" s="405">
        <v>45794.331574074073</v>
      </c>
      <c r="E1682" s="406" t="str">
        <f t="shared" si="18"/>
        <v>BMN001679</v>
      </c>
      <c r="F1682" s="407" t="s">
        <v>112</v>
      </c>
      <c r="G1682" s="408" t="s">
        <v>1162</v>
      </c>
      <c r="H1682" s="409"/>
      <c r="I1682" s="410"/>
      <c r="J1682" s="411"/>
      <c r="K1682" s="408" t="s">
        <v>7812</v>
      </c>
      <c r="L1682" s="412" t="s">
        <v>7813</v>
      </c>
      <c r="M1682" s="413"/>
      <c r="N1682" s="414" t="s">
        <v>57</v>
      </c>
      <c r="O1682" s="415" t="s">
        <v>144</v>
      </c>
      <c r="P1682" s="416"/>
      <c r="Q1682" s="208"/>
      <c r="R1682" s="272"/>
      <c r="S1682" s="417" t="s">
        <v>7814</v>
      </c>
      <c r="T1682" s="417" t="s">
        <v>6844</v>
      </c>
      <c r="U1682" s="415"/>
      <c r="V1682" s="211" t="s">
        <v>7815</v>
      </c>
      <c r="W1682" s="418">
        <v>45794.331574074073</v>
      </c>
      <c r="X1682" s="419"/>
      <c r="Y1682" s="419" t="str">
        <f t="shared" ca="1" si="19"/>
        <v>0 วัน 0 ชั่วโมง</v>
      </c>
      <c r="Z1682" s="420"/>
      <c r="AA1682" s="211"/>
      <c r="AB1682" s="420"/>
    </row>
    <row r="1683" spans="1:28" ht="22.5" customHeight="1">
      <c r="A1683" s="403" t="s">
        <v>7816</v>
      </c>
      <c r="B1683" s="403"/>
      <c r="C1683" s="404" t="s">
        <v>51</v>
      </c>
      <c r="D1683" s="405">
        <v>45794.354386574072</v>
      </c>
      <c r="E1683" s="406" t="str">
        <f t="shared" si="18"/>
        <v>TRU001680</v>
      </c>
      <c r="F1683" s="407" t="b">
        <v>1</v>
      </c>
      <c r="G1683" s="408" t="s">
        <v>7817</v>
      </c>
      <c r="H1683" s="409"/>
      <c r="I1683" s="410"/>
      <c r="J1683" s="411"/>
      <c r="K1683" s="408" t="s">
        <v>7818</v>
      </c>
      <c r="L1683" s="412" t="s">
        <v>7819</v>
      </c>
      <c r="M1683" s="413"/>
      <c r="N1683" s="414" t="s">
        <v>4756</v>
      </c>
      <c r="O1683" s="415" t="s">
        <v>144</v>
      </c>
      <c r="P1683" s="416" t="s">
        <v>292</v>
      </c>
      <c r="Q1683" s="208"/>
      <c r="R1683" s="272"/>
      <c r="S1683" s="417" t="s">
        <v>1233</v>
      </c>
      <c r="T1683" s="417" t="s">
        <v>302</v>
      </c>
      <c r="U1683" s="415"/>
      <c r="V1683" s="211" t="s">
        <v>7820</v>
      </c>
      <c r="W1683" s="418">
        <v>45794.354386574072</v>
      </c>
      <c r="X1683" s="419"/>
      <c r="Y1683" s="419" t="str">
        <f t="shared" ca="1" si="19"/>
        <v>0 วัน 0 ชั่วโมง</v>
      </c>
      <c r="Z1683" s="420"/>
      <c r="AA1683" s="211"/>
      <c r="AB1683" s="420"/>
    </row>
    <row r="1684" spans="1:28" ht="22.5" customHeight="1">
      <c r="A1684" s="403" t="s">
        <v>7821</v>
      </c>
      <c r="B1684" s="403"/>
      <c r="C1684" s="404" t="s">
        <v>51</v>
      </c>
      <c r="D1684" s="405">
        <v>45794.367569444446</v>
      </c>
      <c r="E1684" s="406" t="str">
        <f t="shared" si="18"/>
        <v>EVE001681</v>
      </c>
      <c r="F1684" s="407" t="s">
        <v>299</v>
      </c>
      <c r="G1684" s="408" t="s">
        <v>7822</v>
      </c>
      <c r="H1684" s="409"/>
      <c r="I1684" s="410"/>
      <c r="J1684" s="411"/>
      <c r="K1684" s="408" t="s">
        <v>7823</v>
      </c>
      <c r="L1684" s="412" t="s">
        <v>7824</v>
      </c>
      <c r="M1684" s="413"/>
      <c r="N1684" s="414" t="s">
        <v>57</v>
      </c>
      <c r="O1684" s="415" t="s">
        <v>144</v>
      </c>
      <c r="P1684" s="416" t="s">
        <v>7687</v>
      </c>
      <c r="Q1684" s="208"/>
      <c r="R1684" s="272"/>
      <c r="S1684" s="417" t="s">
        <v>7825</v>
      </c>
      <c r="T1684" s="417" t="s">
        <v>1233</v>
      </c>
      <c r="U1684" s="415"/>
      <c r="V1684" s="211" t="s">
        <v>7826</v>
      </c>
      <c r="W1684" s="418">
        <v>45794.367569444446</v>
      </c>
      <c r="X1684" s="419"/>
      <c r="Y1684" s="419" t="str">
        <f t="shared" ca="1" si="19"/>
        <v>0 วัน 0 ชั่วโมง</v>
      </c>
      <c r="Z1684" s="420"/>
      <c r="AA1684" s="211"/>
      <c r="AB1684" s="420"/>
    </row>
    <row r="1685" spans="1:28" ht="22.5" customHeight="1">
      <c r="A1685" s="403" t="s">
        <v>7827</v>
      </c>
      <c r="B1685" s="403"/>
      <c r="C1685" s="404"/>
      <c r="D1685" s="405">
        <v>45794.386921296296</v>
      </c>
      <c r="E1685" s="406" t="str">
        <f t="shared" si="18"/>
        <v>DTA001682</v>
      </c>
      <c r="F1685" s="407" t="s">
        <v>543</v>
      </c>
      <c r="G1685" s="426" t="s">
        <v>2736</v>
      </c>
      <c r="H1685" s="409"/>
      <c r="I1685" s="410"/>
      <c r="J1685" s="411"/>
      <c r="K1685" s="408" t="s">
        <v>7828</v>
      </c>
      <c r="L1685" s="412" t="s">
        <v>7829</v>
      </c>
      <c r="M1685" s="413"/>
      <c r="N1685" s="414" t="s">
        <v>4756</v>
      </c>
      <c r="O1685" s="415" t="s">
        <v>144</v>
      </c>
      <c r="P1685" s="416"/>
      <c r="Q1685" s="208"/>
      <c r="R1685" s="272"/>
      <c r="S1685" s="417"/>
      <c r="T1685" s="417"/>
      <c r="U1685" s="415"/>
      <c r="V1685" s="211"/>
      <c r="W1685" s="418">
        <v>45794.386921296296</v>
      </c>
      <c r="X1685" s="419"/>
      <c r="Y1685" s="419" t="str">
        <f t="shared" ca="1" si="19"/>
        <v>0 วัน 0 ชั่วโมง</v>
      </c>
      <c r="Z1685" s="420"/>
      <c r="AA1685" s="211"/>
      <c r="AB1685" s="420"/>
    </row>
    <row r="1686" spans="1:28" ht="22.5" customHeight="1">
      <c r="A1686" s="403" t="s">
        <v>7830</v>
      </c>
      <c r="B1686" s="403"/>
      <c r="C1686" s="404" t="s">
        <v>51</v>
      </c>
      <c r="D1686" s="405">
        <v>45794.683807870373</v>
      </c>
      <c r="E1686" s="406" t="str">
        <f t="shared" si="18"/>
        <v>ADI001683</v>
      </c>
      <c r="F1686" s="407" t="s">
        <v>846</v>
      </c>
      <c r="G1686" s="408" t="s">
        <v>3844</v>
      </c>
      <c r="H1686" s="409"/>
      <c r="I1686" s="410"/>
      <c r="J1686" s="411"/>
      <c r="K1686" s="408" t="s">
        <v>7831</v>
      </c>
      <c r="L1686" s="412" t="s">
        <v>7832</v>
      </c>
      <c r="M1686" s="413"/>
      <c r="N1686" s="414" t="s">
        <v>57</v>
      </c>
      <c r="O1686" s="415" t="s">
        <v>144</v>
      </c>
      <c r="P1686" s="416" t="s">
        <v>7833</v>
      </c>
      <c r="Q1686" s="208"/>
      <c r="R1686" s="272"/>
      <c r="S1686" s="417" t="s">
        <v>7834</v>
      </c>
      <c r="T1686" s="417" t="s">
        <v>302</v>
      </c>
      <c r="U1686" s="415" t="s">
        <v>1441</v>
      </c>
      <c r="V1686" s="211" t="s">
        <v>7835</v>
      </c>
      <c r="W1686" s="418">
        <v>45794.669918981483</v>
      </c>
      <c r="X1686" s="419"/>
      <c r="Y1686" s="419" t="str">
        <f t="shared" ca="1" si="19"/>
        <v>-0.01 วัน 23.67 ชั่วโมง</v>
      </c>
      <c r="Z1686" s="420"/>
      <c r="AA1686" s="211"/>
      <c r="AB1686" s="420"/>
    </row>
    <row r="1687" spans="1:28" ht="22.5" customHeight="1">
      <c r="A1687" s="403" t="s">
        <v>7836</v>
      </c>
      <c r="B1687" s="403"/>
      <c r="C1687" s="404" t="s">
        <v>51</v>
      </c>
      <c r="D1687" s="405">
        <v>45794.687893518516</v>
      </c>
      <c r="E1687" s="406" t="str">
        <f t="shared" si="18"/>
        <v>NEW001684</v>
      </c>
      <c r="F1687" s="407" t="s">
        <v>434</v>
      </c>
      <c r="G1687" s="408" t="s">
        <v>6403</v>
      </c>
      <c r="H1687" s="409"/>
      <c r="I1687" s="410"/>
      <c r="J1687" s="411"/>
      <c r="K1687" s="408" t="s">
        <v>7837</v>
      </c>
      <c r="L1687" s="412" t="s">
        <v>7838</v>
      </c>
      <c r="M1687" s="413"/>
      <c r="N1687" s="414" t="s">
        <v>57</v>
      </c>
      <c r="O1687" s="415" t="s">
        <v>144</v>
      </c>
      <c r="P1687" s="416" t="s">
        <v>7839</v>
      </c>
      <c r="Q1687" s="208"/>
      <c r="R1687" s="272"/>
      <c r="S1687" s="417" t="s">
        <v>7840</v>
      </c>
      <c r="T1687" s="417" t="s">
        <v>302</v>
      </c>
      <c r="U1687" s="415"/>
      <c r="V1687" s="211" t="s">
        <v>7841</v>
      </c>
      <c r="W1687" s="418">
        <v>45794.687893518516</v>
      </c>
      <c r="X1687" s="419"/>
      <c r="Y1687" s="419" t="str">
        <f t="shared" ca="1" si="19"/>
        <v>0 วัน 0 ชั่วโมง</v>
      </c>
      <c r="Z1687" s="420"/>
      <c r="AA1687" s="211"/>
      <c r="AB1687" s="420"/>
    </row>
    <row r="1688" spans="1:28" ht="22.5" customHeight="1">
      <c r="A1688" s="403" t="s">
        <v>7842</v>
      </c>
      <c r="B1688" s="403"/>
      <c r="C1688" s="404" t="s">
        <v>51</v>
      </c>
      <c r="D1688" s="405">
        <v>45796.370497685188</v>
      </c>
      <c r="E1688" s="406" t="str">
        <f t="shared" si="18"/>
        <v>TRU001685</v>
      </c>
      <c r="F1688" s="407" t="b">
        <v>1</v>
      </c>
      <c r="G1688" s="426" t="s">
        <v>2736</v>
      </c>
      <c r="H1688" s="409"/>
      <c r="I1688" s="410"/>
      <c r="J1688" s="411"/>
      <c r="K1688" s="408" t="s">
        <v>7843</v>
      </c>
      <c r="L1688" s="412"/>
      <c r="M1688" s="413"/>
      <c r="N1688" s="414" t="s">
        <v>71</v>
      </c>
      <c r="O1688" s="415" t="s">
        <v>144</v>
      </c>
      <c r="P1688" s="416" t="s">
        <v>2814</v>
      </c>
      <c r="Q1688" s="208"/>
      <c r="R1688" s="272"/>
      <c r="S1688" s="417"/>
      <c r="T1688" s="417"/>
      <c r="U1688" s="415"/>
      <c r="V1688" s="211"/>
      <c r="W1688" s="418">
        <v>45796.370497685188</v>
      </c>
      <c r="X1688" s="419"/>
      <c r="Y1688" s="419" t="str">
        <f t="shared" ca="1" si="19"/>
        <v>0 วัน 0 ชั่วโมง</v>
      </c>
      <c r="Z1688" s="420"/>
      <c r="AA1688" s="211"/>
      <c r="AB1688" s="420"/>
    </row>
    <row r="1689" spans="1:28" ht="22.5" customHeight="1">
      <c r="A1689" s="403" t="s">
        <v>7844</v>
      </c>
      <c r="B1689" s="403"/>
      <c r="C1689" s="404" t="s">
        <v>51</v>
      </c>
      <c r="D1689" s="405">
        <v>45796.388229166667</v>
      </c>
      <c r="E1689" s="406" t="str">
        <f t="shared" si="18"/>
        <v>BMN001686</v>
      </c>
      <c r="F1689" s="407" t="s">
        <v>112</v>
      </c>
      <c r="G1689" s="408" t="s">
        <v>7845</v>
      </c>
      <c r="H1689" s="409"/>
      <c r="I1689" s="410"/>
      <c r="J1689" s="411"/>
      <c r="K1689" s="408" t="s">
        <v>7846</v>
      </c>
      <c r="L1689" s="412" t="s">
        <v>7847</v>
      </c>
      <c r="M1689" s="413"/>
      <c r="N1689" s="414" t="s">
        <v>57</v>
      </c>
      <c r="O1689" s="415" t="s">
        <v>144</v>
      </c>
      <c r="P1689" s="416" t="s">
        <v>146</v>
      </c>
      <c r="Q1689" s="208"/>
      <c r="R1689" s="272"/>
      <c r="S1689" s="417" t="s">
        <v>3026</v>
      </c>
      <c r="T1689" s="417" t="s">
        <v>302</v>
      </c>
      <c r="U1689" s="415"/>
      <c r="V1689" s="211"/>
      <c r="W1689" s="418">
        <v>45796.388229166667</v>
      </c>
      <c r="X1689" s="419"/>
      <c r="Y1689" s="419" t="str">
        <f t="shared" ca="1" si="19"/>
        <v>0 วัน 0 ชั่วโมง</v>
      </c>
      <c r="Z1689" s="420"/>
      <c r="AA1689" s="211"/>
      <c r="AB1689" s="420"/>
    </row>
    <row r="1690" spans="1:28" ht="22.5" customHeight="1">
      <c r="A1690" s="403" t="s">
        <v>7848</v>
      </c>
      <c r="B1690" s="403"/>
      <c r="C1690" s="404" t="s">
        <v>51</v>
      </c>
      <c r="D1690" s="405">
        <v>45796.434166666666</v>
      </c>
      <c r="E1690" s="406" t="str">
        <f t="shared" si="18"/>
        <v>BMN001687</v>
      </c>
      <c r="F1690" s="407" t="s">
        <v>112</v>
      </c>
      <c r="G1690" s="408" t="s">
        <v>1162</v>
      </c>
      <c r="H1690" s="409"/>
      <c r="I1690" s="410"/>
      <c r="J1690" s="411"/>
      <c r="K1690" s="408" t="s">
        <v>7849</v>
      </c>
      <c r="L1690" s="412" t="s">
        <v>7850</v>
      </c>
      <c r="M1690" s="413"/>
      <c r="N1690" s="414" t="s">
        <v>57</v>
      </c>
      <c r="O1690" s="415" t="s">
        <v>144</v>
      </c>
      <c r="P1690" s="416" t="s">
        <v>7851</v>
      </c>
      <c r="Q1690" s="208"/>
      <c r="R1690" s="272"/>
      <c r="S1690" s="417" t="s">
        <v>7852</v>
      </c>
      <c r="T1690" s="417" t="s">
        <v>302</v>
      </c>
      <c r="U1690" s="415"/>
      <c r="V1690" s="211" t="s">
        <v>7853</v>
      </c>
      <c r="W1690" s="418">
        <v>45796.434166666666</v>
      </c>
      <c r="X1690" s="419"/>
      <c r="Y1690" s="419" t="str">
        <f t="shared" ca="1" si="19"/>
        <v>0 วัน 0 ชั่วโมง</v>
      </c>
      <c r="Z1690" s="420"/>
      <c r="AA1690" s="211"/>
      <c r="AB1690" s="420"/>
    </row>
    <row r="1691" spans="1:28" ht="22.5" customHeight="1">
      <c r="A1691" s="403" t="s">
        <v>7854</v>
      </c>
      <c r="B1691" s="403"/>
      <c r="C1691" s="404" t="s">
        <v>51</v>
      </c>
      <c r="D1691" s="405">
        <v>45796.549490740741</v>
      </c>
      <c r="E1691" s="406" t="str">
        <f t="shared" si="18"/>
        <v>PUM001688</v>
      </c>
      <c r="F1691" s="407" t="s">
        <v>1006</v>
      </c>
      <c r="G1691" s="408" t="s">
        <v>82</v>
      </c>
      <c r="H1691" s="409"/>
      <c r="I1691" s="410"/>
      <c r="J1691" s="411"/>
      <c r="K1691" s="408" t="s">
        <v>7855</v>
      </c>
      <c r="L1691" s="412"/>
      <c r="M1691" s="413"/>
      <c r="N1691" s="414" t="s">
        <v>4756</v>
      </c>
      <c r="O1691" s="415" t="s">
        <v>144</v>
      </c>
      <c r="P1691" s="416" t="s">
        <v>2814</v>
      </c>
      <c r="Q1691" s="208"/>
      <c r="R1691" s="272"/>
      <c r="S1691" s="417"/>
      <c r="T1691" s="417"/>
      <c r="U1691" s="415"/>
      <c r="V1691" s="211"/>
      <c r="W1691" s="418">
        <v>45796.549490740741</v>
      </c>
      <c r="X1691" s="419"/>
      <c r="Y1691" s="419" t="str">
        <f t="shared" ca="1" si="19"/>
        <v>0 วัน 0 ชั่วโมง</v>
      </c>
      <c r="Z1691" s="420"/>
      <c r="AA1691" s="211"/>
      <c r="AB1691" s="420"/>
    </row>
    <row r="1692" spans="1:28" ht="22.5" customHeight="1">
      <c r="A1692" s="403" t="s">
        <v>7856</v>
      </c>
      <c r="B1692" s="403"/>
      <c r="C1692" s="404" t="s">
        <v>51</v>
      </c>
      <c r="D1692" s="405">
        <v>45796.553020833337</v>
      </c>
      <c r="E1692" s="406" t="str">
        <f t="shared" si="18"/>
        <v>DIO001689</v>
      </c>
      <c r="F1692" s="407" t="s">
        <v>904</v>
      </c>
      <c r="G1692" s="408" t="s">
        <v>1518</v>
      </c>
      <c r="H1692" s="409"/>
      <c r="I1692" s="410"/>
      <c r="J1692" s="411"/>
      <c r="K1692" s="408" t="s">
        <v>7857</v>
      </c>
      <c r="L1692" s="412" t="s">
        <v>7858</v>
      </c>
      <c r="M1692" s="413"/>
      <c r="N1692" s="414" t="s">
        <v>57</v>
      </c>
      <c r="O1692" s="415" t="s">
        <v>144</v>
      </c>
      <c r="P1692" s="416" t="s">
        <v>7687</v>
      </c>
      <c r="Q1692" s="208"/>
      <c r="R1692" s="272"/>
      <c r="S1692" s="417" t="s">
        <v>1233</v>
      </c>
      <c r="T1692" s="417" t="s">
        <v>302</v>
      </c>
      <c r="U1692" s="415"/>
      <c r="V1692" s="211" t="s">
        <v>7859</v>
      </c>
      <c r="W1692" s="418">
        <v>45796.553020833337</v>
      </c>
      <c r="X1692" s="419"/>
      <c r="Y1692" s="419" t="str">
        <f t="shared" ca="1" si="19"/>
        <v>0 วัน 0 ชั่วโมง</v>
      </c>
      <c r="Z1692" s="420"/>
      <c r="AA1692" s="211"/>
      <c r="AB1692" s="420"/>
    </row>
    <row r="1693" spans="1:28" ht="22.5" customHeight="1">
      <c r="A1693" s="403" t="s">
        <v>7860</v>
      </c>
      <c r="B1693" s="403"/>
      <c r="C1693" s="404"/>
      <c r="D1693" s="405">
        <v>45796.572337962964</v>
      </c>
      <c r="E1693" s="406" t="str">
        <f t="shared" si="18"/>
        <v>DIO001690</v>
      </c>
      <c r="F1693" s="407" t="s">
        <v>904</v>
      </c>
      <c r="G1693" s="408" t="s">
        <v>5618</v>
      </c>
      <c r="H1693" s="409"/>
      <c r="I1693" s="410"/>
      <c r="J1693" s="411"/>
      <c r="K1693" s="408" t="s">
        <v>7861</v>
      </c>
      <c r="L1693" s="412"/>
      <c r="M1693" s="413"/>
      <c r="N1693" s="414" t="s">
        <v>57</v>
      </c>
      <c r="O1693" s="415" t="s">
        <v>144</v>
      </c>
      <c r="P1693" s="416" t="s">
        <v>7839</v>
      </c>
      <c r="Q1693" s="208"/>
      <c r="R1693" s="272"/>
      <c r="S1693" s="417" t="s">
        <v>7862</v>
      </c>
      <c r="T1693" s="417" t="s">
        <v>7863</v>
      </c>
      <c r="U1693" s="415"/>
      <c r="V1693" s="211" t="s">
        <v>7864</v>
      </c>
      <c r="W1693" s="418">
        <v>45796.572337962964</v>
      </c>
      <c r="X1693" s="419"/>
      <c r="Y1693" s="419" t="str">
        <f t="shared" ca="1" si="19"/>
        <v>0 วัน 0 ชั่วโมง</v>
      </c>
      <c r="Z1693" s="420"/>
      <c r="AA1693" s="211" t="s">
        <v>7865</v>
      </c>
      <c r="AB1693" s="420"/>
    </row>
    <row r="1694" spans="1:28" ht="22.5" customHeight="1">
      <c r="A1694" s="403" t="s">
        <v>7866</v>
      </c>
      <c r="B1694" s="403"/>
      <c r="C1694" s="404" t="s">
        <v>51</v>
      </c>
      <c r="D1694" s="405">
        <v>45796.582696759258</v>
      </c>
      <c r="E1694" s="406" t="str">
        <f t="shared" si="18"/>
        <v>VES001691</v>
      </c>
      <c r="F1694" s="407" t="s">
        <v>289</v>
      </c>
      <c r="G1694" s="408" t="s">
        <v>7867</v>
      </c>
      <c r="H1694" s="409"/>
      <c r="I1694" s="410" t="s">
        <v>7868</v>
      </c>
      <c r="J1694" s="421" t="s">
        <v>7869</v>
      </c>
      <c r="K1694" s="408" t="s">
        <v>7870</v>
      </c>
      <c r="L1694" s="412" t="s">
        <v>7871</v>
      </c>
      <c r="M1694" s="413"/>
      <c r="N1694" s="414" t="s">
        <v>465</v>
      </c>
      <c r="O1694" s="415" t="s">
        <v>144</v>
      </c>
      <c r="P1694" s="416"/>
      <c r="Q1694" s="208"/>
      <c r="R1694" s="272"/>
      <c r="S1694" s="417" t="s">
        <v>7872</v>
      </c>
      <c r="T1694" s="417" t="s">
        <v>7873</v>
      </c>
      <c r="U1694" s="415"/>
      <c r="V1694" s="211"/>
      <c r="W1694" s="418">
        <v>45796.582696759258</v>
      </c>
      <c r="X1694" s="419"/>
      <c r="Y1694" s="419" t="str">
        <f t="shared" ca="1" si="19"/>
        <v>0 วัน 0 ชั่วโมง</v>
      </c>
      <c r="Z1694" s="420"/>
      <c r="AA1694" s="211"/>
      <c r="AB1694" s="420"/>
    </row>
    <row r="1695" spans="1:28" ht="22.5" customHeight="1">
      <c r="A1695" s="403" t="s">
        <v>7874</v>
      </c>
      <c r="B1695" s="403"/>
      <c r="C1695" s="404" t="s">
        <v>51</v>
      </c>
      <c r="D1695" s="405">
        <v>45796.661736111113</v>
      </c>
      <c r="E1695" s="406" t="str">
        <f t="shared" si="18"/>
        <v>LAB001692</v>
      </c>
      <c r="F1695" s="407" t="s">
        <v>462</v>
      </c>
      <c r="G1695" s="408" t="s">
        <v>2361</v>
      </c>
      <c r="H1695" s="409"/>
      <c r="I1695" s="410"/>
      <c r="J1695" s="411"/>
      <c r="K1695" s="408" t="s">
        <v>7875</v>
      </c>
      <c r="L1695" s="412" t="s">
        <v>7876</v>
      </c>
      <c r="M1695" s="413"/>
      <c r="N1695" s="414" t="s">
        <v>57</v>
      </c>
      <c r="O1695" s="415" t="s">
        <v>144</v>
      </c>
      <c r="P1695" s="416" t="s">
        <v>7877</v>
      </c>
      <c r="Q1695" s="208"/>
      <c r="R1695" s="272"/>
      <c r="S1695" s="417" t="s">
        <v>7878</v>
      </c>
      <c r="T1695" s="417" t="s">
        <v>302</v>
      </c>
      <c r="U1695" s="415"/>
      <c r="V1695" s="211" t="s">
        <v>7879</v>
      </c>
      <c r="W1695" s="418">
        <v>45796.661736111113</v>
      </c>
      <c r="X1695" s="419"/>
      <c r="Y1695" s="419" t="str">
        <f t="shared" ca="1" si="19"/>
        <v>0 วัน 0 ชั่วโมง</v>
      </c>
      <c r="Z1695" s="420"/>
      <c r="AA1695" s="211"/>
      <c r="AB1695" s="420"/>
    </row>
    <row r="1696" spans="1:28" ht="22.5" customHeight="1">
      <c r="A1696" s="403" t="s">
        <v>7880</v>
      </c>
      <c r="B1696" s="403"/>
      <c r="C1696" s="404" t="s">
        <v>51</v>
      </c>
      <c r="D1696" s="405">
        <v>45796.682037037041</v>
      </c>
      <c r="E1696" s="406" t="str">
        <f t="shared" si="18"/>
        <v>TRU001693</v>
      </c>
      <c r="F1696" s="407" t="b">
        <v>1</v>
      </c>
      <c r="G1696" s="426" t="s">
        <v>2736</v>
      </c>
      <c r="H1696" s="409"/>
      <c r="I1696" s="410"/>
      <c r="J1696" s="411"/>
      <c r="K1696" s="408" t="s">
        <v>7881</v>
      </c>
      <c r="L1696" s="412"/>
      <c r="M1696" s="413"/>
      <c r="N1696" s="414" t="s">
        <v>71</v>
      </c>
      <c r="O1696" s="415" t="s">
        <v>144</v>
      </c>
      <c r="P1696" s="416"/>
      <c r="Q1696" s="208"/>
      <c r="R1696" s="272"/>
      <c r="S1696" s="417"/>
      <c r="T1696" s="417"/>
      <c r="U1696" s="415"/>
      <c r="V1696" s="211"/>
      <c r="W1696" s="418">
        <v>45796.682037037041</v>
      </c>
      <c r="X1696" s="419"/>
      <c r="Y1696" s="419" t="str">
        <f t="shared" ca="1" si="19"/>
        <v>0 วัน 0 ชั่วโมง</v>
      </c>
      <c r="Z1696" s="420"/>
      <c r="AA1696" s="211"/>
      <c r="AB1696" s="420"/>
    </row>
    <row r="1697" spans="1:28" ht="22.5" customHeight="1">
      <c r="A1697" s="403" t="s">
        <v>7882</v>
      </c>
      <c r="B1697" s="403"/>
      <c r="C1697" s="404" t="s">
        <v>51</v>
      </c>
      <c r="D1697" s="405">
        <v>45797.486967592595</v>
      </c>
      <c r="E1697" s="406" t="str">
        <f t="shared" si="18"/>
        <v>NEW001694</v>
      </c>
      <c r="F1697" s="407" t="s">
        <v>434</v>
      </c>
      <c r="G1697" s="408" t="s">
        <v>7883</v>
      </c>
      <c r="H1697" s="409"/>
      <c r="I1697" s="410"/>
      <c r="J1697" s="411"/>
      <c r="K1697" s="408" t="s">
        <v>7884</v>
      </c>
      <c r="L1697" s="412"/>
      <c r="M1697" s="413"/>
      <c r="N1697" s="414" t="s">
        <v>57</v>
      </c>
      <c r="O1697" s="415" t="s">
        <v>144</v>
      </c>
      <c r="P1697" s="416" t="s">
        <v>7885</v>
      </c>
      <c r="Q1697" s="208"/>
      <c r="R1697" s="272"/>
      <c r="S1697" s="417" t="s">
        <v>7886</v>
      </c>
      <c r="T1697" s="417" t="s">
        <v>7887</v>
      </c>
      <c r="U1697" s="415" t="s">
        <v>692</v>
      </c>
      <c r="V1697" s="211"/>
      <c r="W1697" s="418">
        <v>45919.486967592595</v>
      </c>
      <c r="X1697" s="419"/>
      <c r="Y1697" s="419" t="str">
        <f t="shared" ca="1" si="19"/>
        <v>122 วัน 0 ชั่วโมง</v>
      </c>
      <c r="Z1697" s="420"/>
      <c r="AA1697" s="211"/>
      <c r="AB1697" s="420"/>
    </row>
    <row r="1698" spans="1:28" ht="22.5" customHeight="1">
      <c r="A1698" s="403" t="s">
        <v>7888</v>
      </c>
      <c r="B1698" s="403"/>
      <c r="C1698" s="404" t="s">
        <v>51</v>
      </c>
      <c r="D1698" s="405">
        <v>45797.611296296294</v>
      </c>
      <c r="E1698" s="406" t="str">
        <f t="shared" si="18"/>
        <v>BMN001695</v>
      </c>
      <c r="F1698" s="407" t="s">
        <v>112</v>
      </c>
      <c r="G1698" s="408" t="s">
        <v>6630</v>
      </c>
      <c r="H1698" s="409"/>
      <c r="I1698" s="410"/>
      <c r="J1698" s="411"/>
      <c r="K1698" s="408" t="s">
        <v>7889</v>
      </c>
      <c r="L1698" s="412" t="s">
        <v>7890</v>
      </c>
      <c r="M1698" s="413"/>
      <c r="N1698" s="414" t="s">
        <v>57</v>
      </c>
      <c r="O1698" s="415" t="s">
        <v>144</v>
      </c>
      <c r="P1698" s="416" t="s">
        <v>5517</v>
      </c>
      <c r="Q1698" s="208"/>
      <c r="R1698" s="272"/>
      <c r="S1698" s="417" t="s">
        <v>7891</v>
      </c>
      <c r="T1698" s="417" t="s">
        <v>1233</v>
      </c>
      <c r="U1698" s="415"/>
      <c r="V1698" s="211" t="s">
        <v>7892</v>
      </c>
      <c r="W1698" s="418">
        <v>45797.611296296294</v>
      </c>
      <c r="X1698" s="419"/>
      <c r="Y1698" s="419" t="str">
        <f t="shared" ca="1" si="19"/>
        <v>0 วัน 0 ชั่วโมง</v>
      </c>
      <c r="Z1698" s="420"/>
      <c r="AA1698" s="211"/>
      <c r="AB1698" s="420"/>
    </row>
    <row r="1699" spans="1:28" ht="22.5" customHeight="1">
      <c r="A1699" s="403" t="s">
        <v>7893</v>
      </c>
      <c r="B1699" s="403"/>
      <c r="C1699" s="404" t="s">
        <v>51</v>
      </c>
      <c r="D1699" s="405">
        <v>45797.66165509259</v>
      </c>
      <c r="E1699" s="406" t="str">
        <f t="shared" si="18"/>
        <v>TRU001696</v>
      </c>
      <c r="F1699" s="407" t="b">
        <v>1</v>
      </c>
      <c r="G1699" s="408" t="s">
        <v>6722</v>
      </c>
      <c r="H1699" s="409"/>
      <c r="I1699" s="410"/>
      <c r="J1699" s="411"/>
      <c r="K1699" s="408" t="s">
        <v>7894</v>
      </c>
      <c r="L1699" s="412" t="s">
        <v>7895</v>
      </c>
      <c r="M1699" s="413"/>
      <c r="N1699" s="414" t="s">
        <v>4756</v>
      </c>
      <c r="O1699" s="415" t="s">
        <v>144</v>
      </c>
      <c r="P1699" s="416" t="s">
        <v>2814</v>
      </c>
      <c r="Q1699" s="208"/>
      <c r="R1699" s="272"/>
      <c r="S1699" s="417"/>
      <c r="T1699" s="417"/>
      <c r="U1699" s="415"/>
      <c r="V1699" s="211"/>
      <c r="W1699" s="418">
        <v>45797.66165509259</v>
      </c>
      <c r="X1699" s="419"/>
      <c r="Y1699" s="419" t="str">
        <f t="shared" ca="1" si="19"/>
        <v>0 วัน 0 ชั่วโมง</v>
      </c>
      <c r="Z1699" s="420"/>
      <c r="AA1699" s="211"/>
      <c r="AB1699" s="420"/>
    </row>
    <row r="1700" spans="1:28" ht="22.5" customHeight="1">
      <c r="A1700" s="403" t="s">
        <v>7896</v>
      </c>
      <c r="B1700" s="403"/>
      <c r="C1700" s="404" t="s">
        <v>51</v>
      </c>
      <c r="D1700" s="405">
        <v>45797.720625000002</v>
      </c>
      <c r="E1700" s="406" t="str">
        <f t="shared" si="18"/>
        <v>TRU001697</v>
      </c>
      <c r="F1700" s="407" t="b">
        <v>1</v>
      </c>
      <c r="G1700" s="408" t="s">
        <v>403</v>
      </c>
      <c r="H1700" s="409"/>
      <c r="I1700" s="410"/>
      <c r="J1700" s="411"/>
      <c r="K1700" s="408" t="s">
        <v>7897</v>
      </c>
      <c r="L1700" s="412" t="s">
        <v>7898</v>
      </c>
      <c r="M1700" s="413"/>
      <c r="N1700" s="414" t="s">
        <v>57</v>
      </c>
      <c r="O1700" s="415" t="s">
        <v>144</v>
      </c>
      <c r="P1700" s="416" t="s">
        <v>5517</v>
      </c>
      <c r="Q1700" s="208"/>
      <c r="R1700" s="272"/>
      <c r="S1700" s="417" t="s">
        <v>7899</v>
      </c>
      <c r="T1700" s="417" t="s">
        <v>7900</v>
      </c>
      <c r="U1700" s="415"/>
      <c r="V1700" s="211" t="s">
        <v>7901</v>
      </c>
      <c r="W1700" s="418">
        <v>45797.720625000002</v>
      </c>
      <c r="X1700" s="419"/>
      <c r="Y1700" s="419" t="str">
        <f t="shared" ca="1" si="19"/>
        <v>0 วัน 0 ชั่วโมง</v>
      </c>
      <c r="Z1700" s="420"/>
      <c r="AA1700" s="211"/>
      <c r="AB1700" s="420"/>
    </row>
    <row r="1701" spans="1:28" ht="22.5" customHeight="1">
      <c r="A1701" s="403" t="s">
        <v>7902</v>
      </c>
      <c r="B1701" s="403"/>
      <c r="C1701" s="404" t="s">
        <v>51</v>
      </c>
      <c r="D1701" s="405">
        <v>45798.347141203703</v>
      </c>
      <c r="E1701" s="406" t="str">
        <f t="shared" si="18"/>
        <v>DTA001698</v>
      </c>
      <c r="F1701" s="407" t="s">
        <v>543</v>
      </c>
      <c r="G1701" s="426" t="s">
        <v>2736</v>
      </c>
      <c r="H1701" s="409"/>
      <c r="I1701" s="410"/>
      <c r="J1701" s="411"/>
      <c r="K1701" s="408" t="s">
        <v>7903</v>
      </c>
      <c r="L1701" s="412"/>
      <c r="M1701" s="413"/>
      <c r="N1701" s="414" t="s">
        <v>71</v>
      </c>
      <c r="O1701" s="415" t="s">
        <v>144</v>
      </c>
      <c r="P1701" s="416" t="s">
        <v>2814</v>
      </c>
      <c r="Q1701" s="208"/>
      <c r="R1701" s="272"/>
      <c r="S1701" s="417"/>
      <c r="T1701" s="417"/>
      <c r="U1701" s="415"/>
      <c r="V1701" s="211"/>
      <c r="W1701" s="418">
        <v>45798.347141203703</v>
      </c>
      <c r="X1701" s="419"/>
      <c r="Y1701" s="419" t="str">
        <f t="shared" ca="1" si="19"/>
        <v>0 วัน 0 ชั่วโมง</v>
      </c>
      <c r="Z1701" s="420"/>
      <c r="AA1701" s="211"/>
      <c r="AB1701" s="420"/>
    </row>
    <row r="1702" spans="1:28" ht="22.5" customHeight="1">
      <c r="A1702" s="403" t="s">
        <v>7904</v>
      </c>
      <c r="B1702" s="403"/>
      <c r="C1702" s="404"/>
      <c r="D1702" s="405">
        <v>45798.350115740737</v>
      </c>
      <c r="E1702" s="406" t="str">
        <f t="shared" si="18"/>
        <v>TRU001699</v>
      </c>
      <c r="F1702" s="407" t="b">
        <v>1</v>
      </c>
      <c r="G1702" s="408" t="s">
        <v>2464</v>
      </c>
      <c r="H1702" s="409"/>
      <c r="I1702" s="410"/>
      <c r="J1702" s="411"/>
      <c r="K1702" s="408" t="s">
        <v>7905</v>
      </c>
      <c r="L1702" s="412" t="s">
        <v>7906</v>
      </c>
      <c r="M1702" s="413"/>
      <c r="N1702" s="414" t="s">
        <v>57</v>
      </c>
      <c r="O1702" s="415" t="s">
        <v>144</v>
      </c>
      <c r="P1702" s="416" t="s">
        <v>5517</v>
      </c>
      <c r="Q1702" s="208"/>
      <c r="R1702" s="272"/>
      <c r="S1702" s="417" t="s">
        <v>7907</v>
      </c>
      <c r="T1702" s="417" t="s">
        <v>1233</v>
      </c>
      <c r="U1702" s="415"/>
      <c r="V1702" s="211" t="s">
        <v>7908</v>
      </c>
      <c r="W1702" s="418">
        <v>45798.350115740737</v>
      </c>
      <c r="X1702" s="419"/>
      <c r="Y1702" s="419" t="str">
        <f t="shared" ca="1" si="19"/>
        <v>0 วัน 0 ชั่วโมง</v>
      </c>
      <c r="Z1702" s="420"/>
      <c r="AA1702" s="211"/>
      <c r="AB1702" s="420"/>
    </row>
    <row r="1703" spans="1:28" ht="22.5" customHeight="1">
      <c r="A1703" s="403" t="s">
        <v>7909</v>
      </c>
      <c r="B1703" s="403"/>
      <c r="C1703" s="404" t="s">
        <v>51</v>
      </c>
      <c r="D1703" s="405">
        <v>45798.354259259257</v>
      </c>
      <c r="E1703" s="406" t="str">
        <f t="shared" si="18"/>
        <v>TRU001700</v>
      </c>
      <c r="F1703" s="407" t="b">
        <v>1</v>
      </c>
      <c r="G1703" s="426" t="s">
        <v>2736</v>
      </c>
      <c r="H1703" s="409"/>
      <c r="I1703" s="410"/>
      <c r="J1703" s="411"/>
      <c r="K1703" s="408" t="s">
        <v>7910</v>
      </c>
      <c r="L1703" s="412" t="s">
        <v>7911</v>
      </c>
      <c r="M1703" s="413"/>
      <c r="N1703" s="414" t="s">
        <v>71</v>
      </c>
      <c r="O1703" s="415" t="s">
        <v>144</v>
      </c>
      <c r="P1703" s="416" t="s">
        <v>2814</v>
      </c>
      <c r="Q1703" s="208"/>
      <c r="R1703" s="272"/>
      <c r="S1703" s="417"/>
      <c r="T1703" s="417"/>
      <c r="U1703" s="415"/>
      <c r="V1703" s="211"/>
      <c r="W1703" s="418">
        <v>45798.354259259257</v>
      </c>
      <c r="X1703" s="419"/>
      <c r="Y1703" s="419" t="str">
        <f t="shared" ca="1" si="19"/>
        <v>0 วัน 0 ชั่วโมง</v>
      </c>
      <c r="Z1703" s="420"/>
      <c r="AA1703" s="211"/>
      <c r="AB1703" s="420"/>
    </row>
    <row r="1704" spans="1:28" ht="22.5" customHeight="1">
      <c r="A1704" s="403" t="s">
        <v>7912</v>
      </c>
      <c r="B1704" s="403"/>
      <c r="C1704" s="404" t="s">
        <v>51</v>
      </c>
      <c r="D1704" s="405">
        <v>45798.401296296295</v>
      </c>
      <c r="E1704" s="406" t="str">
        <f t="shared" si="18"/>
        <v>พาร001701</v>
      </c>
      <c r="F1704" s="407" t="s">
        <v>1097</v>
      </c>
      <c r="G1704" s="408" t="s">
        <v>7913</v>
      </c>
      <c r="H1704" s="409"/>
      <c r="I1704" s="410"/>
      <c r="J1704" s="411"/>
      <c r="K1704" s="408" t="s">
        <v>7914</v>
      </c>
      <c r="L1704" s="412" t="s">
        <v>7915</v>
      </c>
      <c r="M1704" s="413"/>
      <c r="N1704" s="414" t="s">
        <v>57</v>
      </c>
      <c r="O1704" s="415" t="s">
        <v>144</v>
      </c>
      <c r="P1704" s="416"/>
      <c r="Q1704" s="208"/>
      <c r="R1704" s="272"/>
      <c r="S1704" s="417" t="s">
        <v>7916</v>
      </c>
      <c r="T1704" s="417" t="s">
        <v>1233</v>
      </c>
      <c r="U1704" s="415"/>
      <c r="V1704" s="211"/>
      <c r="W1704" s="418">
        <v>45798.401296296295</v>
      </c>
      <c r="X1704" s="419"/>
      <c r="Y1704" s="419" t="str">
        <f t="shared" ca="1" si="19"/>
        <v>0 วัน 0 ชั่วโมง</v>
      </c>
      <c r="Z1704" s="420"/>
      <c r="AA1704" s="211"/>
      <c r="AB1704" s="420"/>
    </row>
    <row r="1705" spans="1:28" ht="22.5" customHeight="1">
      <c r="A1705" s="403" t="s">
        <v>7917</v>
      </c>
      <c r="B1705" s="403"/>
      <c r="C1705" s="404"/>
      <c r="D1705" s="405">
        <v>45798.415682870371</v>
      </c>
      <c r="E1705" s="406" t="str">
        <f t="shared" si="18"/>
        <v>TRU001702</v>
      </c>
      <c r="F1705" s="407" t="b">
        <v>1</v>
      </c>
      <c r="G1705" s="408" t="s">
        <v>5775</v>
      </c>
      <c r="H1705" s="409"/>
      <c r="I1705" s="410"/>
      <c r="J1705" s="411"/>
      <c r="K1705" s="408" t="s">
        <v>7918</v>
      </c>
      <c r="L1705" s="412" t="s">
        <v>7919</v>
      </c>
      <c r="M1705" s="413"/>
      <c r="N1705" s="414" t="s">
        <v>57</v>
      </c>
      <c r="O1705" s="415" t="s">
        <v>144</v>
      </c>
      <c r="P1705" s="416" t="s">
        <v>5517</v>
      </c>
      <c r="Q1705" s="208"/>
      <c r="R1705" s="272"/>
      <c r="S1705" s="417" t="s">
        <v>4300</v>
      </c>
      <c r="T1705" s="417" t="s">
        <v>302</v>
      </c>
      <c r="U1705" s="415"/>
      <c r="V1705" s="211" t="s">
        <v>7920</v>
      </c>
      <c r="W1705" s="418">
        <v>45798.415682870371</v>
      </c>
      <c r="X1705" s="419"/>
      <c r="Y1705" s="419" t="str">
        <f t="shared" ca="1" si="19"/>
        <v>0 วัน 0 ชั่วโมง</v>
      </c>
      <c r="Z1705" s="420"/>
      <c r="AA1705" s="211"/>
      <c r="AB1705" s="420"/>
    </row>
    <row r="1706" spans="1:28" ht="22.5" customHeight="1">
      <c r="A1706" s="403" t="s">
        <v>7921</v>
      </c>
      <c r="B1706" s="403"/>
      <c r="C1706" s="404" t="s">
        <v>51</v>
      </c>
      <c r="D1706" s="405">
        <v>45798.433159722219</v>
      </c>
      <c r="E1706" s="406" t="str">
        <f t="shared" si="18"/>
        <v>BMN001703</v>
      </c>
      <c r="F1706" s="407" t="s">
        <v>112</v>
      </c>
      <c r="G1706" s="408" t="s">
        <v>2285</v>
      </c>
      <c r="H1706" s="409"/>
      <c r="I1706" s="410"/>
      <c r="J1706" s="411"/>
      <c r="K1706" s="408" t="s">
        <v>7922</v>
      </c>
      <c r="L1706" s="412" t="s">
        <v>7923</v>
      </c>
      <c r="M1706" s="413"/>
      <c r="N1706" s="414" t="s">
        <v>71</v>
      </c>
      <c r="O1706" s="415" t="s">
        <v>144</v>
      </c>
      <c r="P1706" s="416" t="s">
        <v>2814</v>
      </c>
      <c r="Q1706" s="208"/>
      <c r="R1706" s="272"/>
      <c r="S1706" s="417"/>
      <c r="T1706" s="417"/>
      <c r="U1706" s="415"/>
      <c r="V1706" s="211"/>
      <c r="W1706" s="418">
        <v>45798.433159722219</v>
      </c>
      <c r="X1706" s="419"/>
      <c r="Y1706" s="419" t="str">
        <f t="shared" ca="1" si="19"/>
        <v>0 วัน 0 ชั่วโมง</v>
      </c>
      <c r="Z1706" s="420"/>
      <c r="AA1706" s="211"/>
      <c r="AB1706" s="420"/>
    </row>
    <row r="1707" spans="1:28" ht="22.5" customHeight="1">
      <c r="A1707" s="403" t="s">
        <v>7924</v>
      </c>
      <c r="B1707" s="403"/>
      <c r="C1707" s="404" t="s">
        <v>51</v>
      </c>
      <c r="D1707" s="405">
        <v>45798.490046296298</v>
      </c>
      <c r="E1707" s="406" t="str">
        <f t="shared" si="18"/>
        <v>BIR001704</v>
      </c>
      <c r="F1707" s="407" t="s">
        <v>772</v>
      </c>
      <c r="G1707" s="408" t="s">
        <v>2348</v>
      </c>
      <c r="H1707" s="409"/>
      <c r="I1707" s="410"/>
      <c r="J1707" s="411"/>
      <c r="K1707" s="408" t="s">
        <v>7925</v>
      </c>
      <c r="L1707" s="412" t="s">
        <v>7926</v>
      </c>
      <c r="M1707" s="413"/>
      <c r="N1707" s="414" t="s">
        <v>57</v>
      </c>
      <c r="O1707" s="415" t="s">
        <v>144</v>
      </c>
      <c r="P1707" s="416" t="s">
        <v>7927</v>
      </c>
      <c r="Q1707" s="208"/>
      <c r="R1707" s="272"/>
      <c r="S1707" s="417" t="s">
        <v>7928</v>
      </c>
      <c r="T1707" s="417" t="s">
        <v>1233</v>
      </c>
      <c r="U1707" s="415"/>
      <c r="V1707" s="211" t="s">
        <v>7929</v>
      </c>
      <c r="W1707" s="418">
        <v>45798.490046296298</v>
      </c>
      <c r="X1707" s="419"/>
      <c r="Y1707" s="419" t="str">
        <f t="shared" ca="1" si="19"/>
        <v>0 วัน 0 ชั่วโมง</v>
      </c>
      <c r="Z1707" s="420"/>
      <c r="AA1707" s="211"/>
      <c r="AB1707" s="420"/>
    </row>
    <row r="1708" spans="1:28" ht="22.5" customHeight="1">
      <c r="A1708" s="403" t="s">
        <v>7930</v>
      </c>
      <c r="B1708" s="403"/>
      <c r="C1708" s="404" t="s">
        <v>51</v>
      </c>
      <c r="D1708" s="405">
        <v>45798.570648148147</v>
      </c>
      <c r="E1708" s="406" t="str">
        <f t="shared" si="18"/>
        <v>เจน001705</v>
      </c>
      <c r="F1708" s="407" t="s">
        <v>1071</v>
      </c>
      <c r="G1708" s="426" t="s">
        <v>2736</v>
      </c>
      <c r="H1708" s="409"/>
      <c r="I1708" s="410"/>
      <c r="J1708" s="411"/>
      <c r="K1708" s="408" t="s">
        <v>7931</v>
      </c>
      <c r="L1708" s="412" t="s">
        <v>7932</v>
      </c>
      <c r="M1708" s="413"/>
      <c r="N1708" s="414" t="s">
        <v>71</v>
      </c>
      <c r="O1708" s="415" t="s">
        <v>144</v>
      </c>
      <c r="P1708" s="416" t="s">
        <v>2814</v>
      </c>
      <c r="Q1708" s="208"/>
      <c r="R1708" s="272"/>
      <c r="S1708" s="417"/>
      <c r="T1708" s="417"/>
      <c r="U1708" s="415"/>
      <c r="V1708" s="211"/>
      <c r="W1708" s="418">
        <v>45798.570648148147</v>
      </c>
      <c r="X1708" s="419"/>
      <c r="Y1708" s="419" t="str">
        <f t="shared" ca="1" si="19"/>
        <v>0 วัน 0 ชั่วโมง</v>
      </c>
      <c r="Z1708" s="420"/>
      <c r="AA1708" s="211"/>
      <c r="AB1708" s="420"/>
    </row>
    <row r="1709" spans="1:28" ht="22.5" customHeight="1">
      <c r="A1709" s="403" t="s">
        <v>7933</v>
      </c>
      <c r="B1709" s="403"/>
      <c r="C1709" s="404" t="s">
        <v>51</v>
      </c>
      <c r="D1709" s="405">
        <v>45798.603692129633</v>
      </c>
      <c r="E1709" s="406" t="str">
        <f t="shared" si="18"/>
        <v>EVE001706</v>
      </c>
      <c r="F1709" s="407" t="s">
        <v>299</v>
      </c>
      <c r="G1709" s="408" t="s">
        <v>7934</v>
      </c>
      <c r="H1709" s="409"/>
      <c r="I1709" s="410"/>
      <c r="J1709" s="411"/>
      <c r="K1709" s="408" t="s">
        <v>7935</v>
      </c>
      <c r="L1709" s="412" t="s">
        <v>7936</v>
      </c>
      <c r="M1709" s="413"/>
      <c r="N1709" s="414" t="s">
        <v>57</v>
      </c>
      <c r="O1709" s="415" t="s">
        <v>144</v>
      </c>
      <c r="P1709" s="416" t="s">
        <v>6760</v>
      </c>
      <c r="Q1709" s="208"/>
      <c r="R1709" s="272"/>
      <c r="S1709" s="417" t="s">
        <v>7937</v>
      </c>
      <c r="T1709" s="417" t="s">
        <v>7938</v>
      </c>
      <c r="U1709" s="415"/>
      <c r="V1709" s="211" t="s">
        <v>7939</v>
      </c>
      <c r="W1709" s="418">
        <v>45798.603692129633</v>
      </c>
      <c r="X1709" s="419"/>
      <c r="Y1709" s="419" t="str">
        <f t="shared" ca="1" si="19"/>
        <v>0 วัน 0 ชั่วโมง</v>
      </c>
      <c r="Z1709" s="420"/>
      <c r="AA1709" s="211"/>
      <c r="AB1709" s="420"/>
    </row>
    <row r="1710" spans="1:28" ht="22.5" customHeight="1">
      <c r="A1710" s="403" t="s">
        <v>7940</v>
      </c>
      <c r="B1710" s="403"/>
      <c r="C1710" s="404" t="s">
        <v>51</v>
      </c>
      <c r="D1710" s="405">
        <v>45798.615173611113</v>
      </c>
      <c r="E1710" s="406" t="str">
        <f t="shared" si="18"/>
        <v>SHI001707</v>
      </c>
      <c r="F1710" s="407" t="s">
        <v>1015</v>
      </c>
      <c r="G1710" s="408" t="s">
        <v>1815</v>
      </c>
      <c r="H1710" s="409"/>
      <c r="I1710" s="410"/>
      <c r="J1710" s="411"/>
      <c r="K1710" s="408" t="s">
        <v>7941</v>
      </c>
      <c r="L1710" s="412" t="s">
        <v>7942</v>
      </c>
      <c r="M1710" s="413"/>
      <c r="N1710" s="414" t="s">
        <v>57</v>
      </c>
      <c r="O1710" s="415" t="s">
        <v>466</v>
      </c>
      <c r="P1710" s="416"/>
      <c r="Q1710" s="208"/>
      <c r="R1710" s="272"/>
      <c r="S1710" s="417" t="s">
        <v>835</v>
      </c>
      <c r="T1710" s="417" t="s">
        <v>696</v>
      </c>
      <c r="U1710" s="415"/>
      <c r="V1710" s="211"/>
      <c r="W1710" s="418">
        <v>45798.615173611113</v>
      </c>
      <c r="X1710" s="419"/>
      <c r="Y1710" s="419" t="str">
        <f t="shared" ca="1" si="19"/>
        <v>0 วัน 0 ชั่วโมง</v>
      </c>
      <c r="Z1710" s="420"/>
      <c r="AA1710" s="211"/>
      <c r="AB1710" s="420"/>
    </row>
    <row r="1711" spans="1:28" ht="22.5" customHeight="1">
      <c r="A1711" s="403" t="s">
        <v>7943</v>
      </c>
      <c r="B1711" s="403"/>
      <c r="C1711" s="404" t="s">
        <v>51</v>
      </c>
      <c r="D1711" s="405">
        <v>45798.616157407407</v>
      </c>
      <c r="E1711" s="406" t="str">
        <f t="shared" si="18"/>
        <v>SHI001708</v>
      </c>
      <c r="F1711" s="407" t="s">
        <v>1015</v>
      </c>
      <c r="G1711" s="408" t="s">
        <v>2189</v>
      </c>
      <c r="H1711" s="409"/>
      <c r="I1711" s="410"/>
      <c r="J1711" s="411"/>
      <c r="K1711" s="408" t="s">
        <v>7944</v>
      </c>
      <c r="L1711" s="412" t="s">
        <v>7945</v>
      </c>
      <c r="M1711" s="413"/>
      <c r="N1711" s="414" t="s">
        <v>57</v>
      </c>
      <c r="O1711" s="415" t="s">
        <v>144</v>
      </c>
      <c r="P1711" s="416" t="s">
        <v>156</v>
      </c>
      <c r="Q1711" s="208"/>
      <c r="R1711" s="272"/>
      <c r="S1711" s="417" t="s">
        <v>7946</v>
      </c>
      <c r="T1711" s="417" t="s">
        <v>1233</v>
      </c>
      <c r="U1711" s="415"/>
      <c r="V1711" s="211" t="s">
        <v>7947</v>
      </c>
      <c r="W1711" s="418">
        <v>45798.616157407407</v>
      </c>
      <c r="X1711" s="419"/>
      <c r="Y1711" s="419" t="str">
        <f t="shared" ca="1" si="19"/>
        <v>0 วัน 0 ชั่วโมง</v>
      </c>
      <c r="Z1711" s="420"/>
      <c r="AA1711" s="211" t="s">
        <v>7948</v>
      </c>
      <c r="AB1711" s="420"/>
    </row>
    <row r="1712" spans="1:28" ht="22.5" customHeight="1">
      <c r="A1712" s="403" t="s">
        <v>7949</v>
      </c>
      <c r="B1712" s="403"/>
      <c r="C1712" s="404" t="s">
        <v>51</v>
      </c>
      <c r="D1712" s="405">
        <v>45798.642326388886</v>
      </c>
      <c r="E1712" s="406" t="str">
        <f t="shared" si="18"/>
        <v>C&amp;K001709</v>
      </c>
      <c r="F1712" s="407" t="s">
        <v>885</v>
      </c>
      <c r="G1712" s="408" t="s">
        <v>1678</v>
      </c>
      <c r="H1712" s="409"/>
      <c r="I1712" s="410"/>
      <c r="J1712" s="411"/>
      <c r="K1712" s="408" t="s">
        <v>7950</v>
      </c>
      <c r="L1712" s="412" t="s">
        <v>7951</v>
      </c>
      <c r="M1712" s="413"/>
      <c r="N1712" s="414" t="s">
        <v>67</v>
      </c>
      <c r="O1712" s="415" t="s">
        <v>144</v>
      </c>
      <c r="P1712" s="416" t="s">
        <v>2814</v>
      </c>
      <c r="Q1712" s="208"/>
      <c r="R1712" s="272"/>
      <c r="S1712" s="417" t="s">
        <v>7952</v>
      </c>
      <c r="T1712" s="425" t="s">
        <v>2736</v>
      </c>
      <c r="U1712" s="415"/>
      <c r="V1712" s="211" t="s">
        <v>7953</v>
      </c>
      <c r="W1712" s="418">
        <v>45798.642326388886</v>
      </c>
      <c r="X1712" s="419"/>
      <c r="Y1712" s="419" t="str">
        <f t="shared" ca="1" si="19"/>
        <v>0 วัน 0 ชั่วโมง</v>
      </c>
      <c r="Z1712" s="420"/>
      <c r="AA1712" s="211"/>
      <c r="AB1712" s="420"/>
    </row>
    <row r="1713" spans="1:28" ht="22.5" customHeight="1">
      <c r="A1713" s="403" t="s">
        <v>7954</v>
      </c>
      <c r="B1713" s="403"/>
      <c r="C1713" s="404" t="s">
        <v>51</v>
      </c>
      <c r="D1713" s="405">
        <v>45798.692777777775</v>
      </c>
      <c r="E1713" s="406" t="str">
        <f t="shared" si="18"/>
        <v>MAY001710</v>
      </c>
      <c r="F1713" s="407" t="s">
        <v>825</v>
      </c>
      <c r="G1713" s="408" t="s">
        <v>4129</v>
      </c>
      <c r="H1713" s="409"/>
      <c r="I1713" s="410"/>
      <c r="J1713" s="411"/>
      <c r="K1713" s="408" t="s">
        <v>7955</v>
      </c>
      <c r="L1713" s="412" t="s">
        <v>7956</v>
      </c>
      <c r="M1713" s="413"/>
      <c r="N1713" s="414" t="s">
        <v>71</v>
      </c>
      <c r="O1713" s="415" t="s">
        <v>144</v>
      </c>
      <c r="P1713" s="416"/>
      <c r="Q1713" s="208"/>
      <c r="R1713" s="272"/>
      <c r="S1713" s="417"/>
      <c r="T1713" s="417"/>
      <c r="U1713" s="415"/>
      <c r="V1713" s="211"/>
      <c r="W1713" s="418">
        <v>45798.692777777775</v>
      </c>
      <c r="X1713" s="419"/>
      <c r="Y1713" s="419" t="str">
        <f t="shared" ca="1" si="19"/>
        <v>0 วัน 0 ชั่วโมง</v>
      </c>
      <c r="Z1713" s="420"/>
      <c r="AA1713" s="211"/>
      <c r="AB1713" s="420"/>
    </row>
    <row r="1714" spans="1:28" ht="22.5" customHeight="1">
      <c r="A1714" s="403" t="s">
        <v>7957</v>
      </c>
      <c r="B1714" s="403"/>
      <c r="C1714" s="404" t="s">
        <v>51</v>
      </c>
      <c r="D1714" s="405">
        <v>45798.707731481481</v>
      </c>
      <c r="E1714" s="406" t="str">
        <f t="shared" si="18"/>
        <v>EVE001711</v>
      </c>
      <c r="F1714" s="407" t="s">
        <v>299</v>
      </c>
      <c r="G1714" s="408" t="s">
        <v>7958</v>
      </c>
      <c r="H1714" s="409"/>
      <c r="I1714" s="410"/>
      <c r="J1714" s="411"/>
      <c r="K1714" s="408" t="s">
        <v>7959</v>
      </c>
      <c r="L1714" s="412" t="s">
        <v>7960</v>
      </c>
      <c r="M1714" s="413"/>
      <c r="N1714" s="414" t="s">
        <v>57</v>
      </c>
      <c r="O1714" s="415" t="s">
        <v>144</v>
      </c>
      <c r="P1714" s="416" t="s">
        <v>7468</v>
      </c>
      <c r="Q1714" s="208"/>
      <c r="R1714" s="272"/>
      <c r="S1714" s="417" t="s">
        <v>7961</v>
      </c>
      <c r="T1714" s="417" t="s">
        <v>1233</v>
      </c>
      <c r="U1714" s="415"/>
      <c r="V1714" s="211" t="s">
        <v>7962</v>
      </c>
      <c r="W1714" s="418">
        <v>45798.707731481481</v>
      </c>
      <c r="X1714" s="419"/>
      <c r="Y1714" s="419" t="str">
        <f t="shared" ca="1" si="19"/>
        <v>0 วัน 0 ชั่วโมง</v>
      </c>
      <c r="Z1714" s="420"/>
      <c r="AA1714" s="211" t="s">
        <v>7963</v>
      </c>
      <c r="AB1714" s="420"/>
    </row>
    <row r="1715" spans="1:28" ht="22.5" customHeight="1">
      <c r="A1715" s="403" t="s">
        <v>7964</v>
      </c>
      <c r="B1715" s="403"/>
      <c r="C1715" s="404" t="s">
        <v>51</v>
      </c>
      <c r="D1715" s="405">
        <v>45799.335625</v>
      </c>
      <c r="E1715" s="406" t="str">
        <f t="shared" si="18"/>
        <v>AME001712</v>
      </c>
      <c r="F1715" s="407" t="s">
        <v>63</v>
      </c>
      <c r="G1715" s="408" t="s">
        <v>82</v>
      </c>
      <c r="H1715" s="409"/>
      <c r="I1715" s="410"/>
      <c r="J1715" s="411"/>
      <c r="K1715" s="408" t="s">
        <v>1283</v>
      </c>
      <c r="L1715" s="412"/>
      <c r="M1715" s="413"/>
      <c r="N1715" s="414" t="s">
        <v>2819</v>
      </c>
      <c r="O1715" s="415" t="s">
        <v>144</v>
      </c>
      <c r="P1715" s="416" t="s">
        <v>156</v>
      </c>
      <c r="Q1715" s="208"/>
      <c r="R1715" s="272"/>
      <c r="S1715" s="417" t="s">
        <v>7965</v>
      </c>
      <c r="T1715" s="417" t="s">
        <v>302</v>
      </c>
      <c r="U1715" s="415"/>
      <c r="V1715" s="211"/>
      <c r="W1715" s="418">
        <v>45799.335625</v>
      </c>
      <c r="X1715" s="419"/>
      <c r="Y1715" s="419" t="str">
        <f t="shared" ca="1" si="19"/>
        <v>0 วัน 0 ชั่วโมง</v>
      </c>
      <c r="Z1715" s="420"/>
      <c r="AA1715" s="211"/>
      <c r="AB1715" s="420"/>
    </row>
    <row r="1716" spans="1:28" ht="22.5" customHeight="1">
      <c r="A1716" s="403" t="s">
        <v>7966</v>
      </c>
      <c r="B1716" s="403"/>
      <c r="C1716" s="404" t="s">
        <v>51</v>
      </c>
      <c r="D1716" s="405">
        <v>45799.345983796295</v>
      </c>
      <c r="E1716" s="406" t="str">
        <f t="shared" si="18"/>
        <v>TKC001713</v>
      </c>
      <c r="F1716" s="407" t="s">
        <v>687</v>
      </c>
      <c r="G1716" s="408" t="s">
        <v>1518</v>
      </c>
      <c r="H1716" s="409"/>
      <c r="I1716" s="410"/>
      <c r="J1716" s="421" t="s">
        <v>6047</v>
      </c>
      <c r="K1716" s="408" t="s">
        <v>2538</v>
      </c>
      <c r="L1716" s="412" t="s">
        <v>7967</v>
      </c>
      <c r="M1716" s="413"/>
      <c r="N1716" s="414" t="s">
        <v>67</v>
      </c>
      <c r="O1716" s="415" t="s">
        <v>144</v>
      </c>
      <c r="P1716" s="416" t="s">
        <v>156</v>
      </c>
      <c r="Q1716" s="208"/>
      <c r="R1716" s="272"/>
      <c r="S1716" s="417" t="s">
        <v>7968</v>
      </c>
      <c r="T1716" s="417" t="s">
        <v>1233</v>
      </c>
      <c r="U1716" s="415"/>
      <c r="V1716" s="211" t="s">
        <v>7969</v>
      </c>
      <c r="W1716" s="418">
        <v>45799.345983796295</v>
      </c>
      <c r="X1716" s="419"/>
      <c r="Y1716" s="419" t="str">
        <f t="shared" ca="1" si="19"/>
        <v>0 วัน 0 ชั่วโมง</v>
      </c>
      <c r="Z1716" s="420"/>
      <c r="AA1716" s="211"/>
      <c r="AB1716" s="420"/>
    </row>
    <row r="1717" spans="1:28" ht="22.5" customHeight="1">
      <c r="A1717" s="403" t="s">
        <v>7970</v>
      </c>
      <c r="B1717" s="403"/>
      <c r="C1717" s="404" t="s">
        <v>51</v>
      </c>
      <c r="D1717" s="405">
        <v>45799.366967592592</v>
      </c>
      <c r="E1717" s="406" t="str">
        <f t="shared" si="18"/>
        <v>TRU001714</v>
      </c>
      <c r="F1717" s="407" t="b">
        <v>1</v>
      </c>
      <c r="G1717" s="426" t="s">
        <v>2736</v>
      </c>
      <c r="H1717" s="409"/>
      <c r="I1717" s="410"/>
      <c r="J1717" s="411"/>
      <c r="K1717" s="408" t="s">
        <v>7971</v>
      </c>
      <c r="L1717" s="412"/>
      <c r="M1717" s="413"/>
      <c r="N1717" s="414" t="s">
        <v>71</v>
      </c>
      <c r="O1717" s="415" t="s">
        <v>144</v>
      </c>
      <c r="P1717" s="416" t="s">
        <v>2814</v>
      </c>
      <c r="Q1717" s="208"/>
      <c r="R1717" s="272"/>
      <c r="S1717" s="417"/>
      <c r="T1717" s="417"/>
      <c r="U1717" s="415"/>
      <c r="V1717" s="211"/>
      <c r="W1717" s="418">
        <v>45799.366967592592</v>
      </c>
      <c r="X1717" s="419"/>
      <c r="Y1717" s="419" t="str">
        <f t="shared" ca="1" si="19"/>
        <v>0 วัน 0 ชั่วโมง</v>
      </c>
      <c r="Z1717" s="420"/>
      <c r="AA1717" s="211"/>
      <c r="AB1717" s="420"/>
    </row>
    <row r="1718" spans="1:28" ht="22.5" customHeight="1">
      <c r="A1718" s="403" t="s">
        <v>7972</v>
      </c>
      <c r="B1718" s="403"/>
      <c r="C1718" s="404" t="s">
        <v>51</v>
      </c>
      <c r="D1718" s="405">
        <v>45799.425717592596</v>
      </c>
      <c r="E1718" s="406" t="str">
        <f t="shared" si="18"/>
        <v>PUM001715</v>
      </c>
      <c r="F1718" s="407" t="s">
        <v>1006</v>
      </c>
      <c r="G1718" s="408" t="s">
        <v>82</v>
      </c>
      <c r="H1718" s="409"/>
      <c r="I1718" s="410"/>
      <c r="J1718" s="411"/>
      <c r="K1718" s="408" t="s">
        <v>7973</v>
      </c>
      <c r="L1718" s="412" t="s">
        <v>7974</v>
      </c>
      <c r="M1718" s="413"/>
      <c r="N1718" s="414" t="s">
        <v>71</v>
      </c>
      <c r="O1718" s="415" t="s">
        <v>144</v>
      </c>
      <c r="P1718" s="416" t="s">
        <v>2814</v>
      </c>
      <c r="Q1718" s="208"/>
      <c r="R1718" s="272"/>
      <c r="S1718" s="417"/>
      <c r="T1718" s="417"/>
      <c r="U1718" s="415"/>
      <c r="V1718" s="211"/>
      <c r="W1718" s="418">
        <v>45799.425717592596</v>
      </c>
      <c r="X1718" s="419"/>
      <c r="Y1718" s="419" t="str">
        <f t="shared" ca="1" si="19"/>
        <v>0 วัน 0 ชั่วโมง</v>
      </c>
      <c r="Z1718" s="420"/>
      <c r="AA1718" s="211"/>
      <c r="AB1718" s="420"/>
    </row>
    <row r="1719" spans="1:28" ht="22.5" customHeight="1">
      <c r="A1719" s="403" t="s">
        <v>7975</v>
      </c>
      <c r="B1719" s="403"/>
      <c r="C1719" s="404" t="s">
        <v>51</v>
      </c>
      <c r="D1719" s="405">
        <v>45799.429872685185</v>
      </c>
      <c r="E1719" s="406" t="str">
        <f t="shared" si="18"/>
        <v>COM001716</v>
      </c>
      <c r="F1719" s="407" t="s">
        <v>896</v>
      </c>
      <c r="G1719" s="426" t="s">
        <v>2736</v>
      </c>
      <c r="H1719" s="409"/>
      <c r="I1719" s="410"/>
      <c r="J1719" s="411"/>
      <c r="K1719" s="408" t="s">
        <v>7976</v>
      </c>
      <c r="L1719" s="412" t="s">
        <v>7977</v>
      </c>
      <c r="M1719" s="413"/>
      <c r="N1719" s="414" t="s">
        <v>2819</v>
      </c>
      <c r="O1719" s="415" t="s">
        <v>144</v>
      </c>
      <c r="P1719" s="416"/>
      <c r="Q1719" s="208"/>
      <c r="R1719" s="272"/>
      <c r="S1719" s="417" t="s">
        <v>7978</v>
      </c>
      <c r="T1719" s="417" t="s">
        <v>302</v>
      </c>
      <c r="U1719" s="415"/>
      <c r="V1719" s="211"/>
      <c r="W1719" s="418">
        <v>45799.429872685185</v>
      </c>
      <c r="X1719" s="419"/>
      <c r="Y1719" s="419" t="str">
        <f t="shared" ca="1" si="19"/>
        <v>0 วัน 0 ชั่วโมง</v>
      </c>
      <c r="Z1719" s="420"/>
      <c r="AA1719" s="211"/>
      <c r="AB1719" s="420"/>
    </row>
    <row r="1720" spans="1:28" ht="22.5" customHeight="1">
      <c r="A1720" s="403" t="s">
        <v>7979</v>
      </c>
      <c r="B1720" s="403"/>
      <c r="C1720" s="404" t="s">
        <v>51</v>
      </c>
      <c r="D1720" s="405">
        <v>45799.43346064815</v>
      </c>
      <c r="E1720" s="406" t="str">
        <f t="shared" si="18"/>
        <v>WAT001717</v>
      </c>
      <c r="F1720" s="407" t="s">
        <v>1059</v>
      </c>
      <c r="G1720" s="408" t="s">
        <v>7980</v>
      </c>
      <c r="H1720" s="409"/>
      <c r="I1720" s="410"/>
      <c r="J1720" s="411"/>
      <c r="K1720" s="408" t="s">
        <v>7981</v>
      </c>
      <c r="L1720" s="412" t="s">
        <v>7982</v>
      </c>
      <c r="M1720" s="413"/>
      <c r="N1720" s="414" t="s">
        <v>57</v>
      </c>
      <c r="O1720" s="415" t="s">
        <v>144</v>
      </c>
      <c r="P1720" s="416"/>
      <c r="Q1720" s="208"/>
      <c r="R1720" s="272"/>
      <c r="S1720" s="417" t="s">
        <v>7983</v>
      </c>
      <c r="T1720" s="417" t="s">
        <v>1233</v>
      </c>
      <c r="U1720" s="415"/>
      <c r="V1720" s="211" t="s">
        <v>7984</v>
      </c>
      <c r="W1720" s="418">
        <v>45799.43346064815</v>
      </c>
      <c r="X1720" s="419"/>
      <c r="Y1720" s="419" t="str">
        <f t="shared" ca="1" si="19"/>
        <v>0 วัน 0 ชั่วโมง</v>
      </c>
      <c r="Z1720" s="420"/>
      <c r="AA1720" s="211" t="s">
        <v>7985</v>
      </c>
      <c r="AB1720" s="420"/>
    </row>
    <row r="1721" spans="1:28" ht="22.5" customHeight="1">
      <c r="A1721" s="403" t="s">
        <v>7986</v>
      </c>
      <c r="B1721" s="403"/>
      <c r="C1721" s="404" t="s">
        <v>51</v>
      </c>
      <c r="D1721" s="405">
        <v>45799.632939814815</v>
      </c>
      <c r="E1721" s="406" t="str">
        <f t="shared" si="18"/>
        <v>YSL001718</v>
      </c>
      <c r="F1721" s="407" t="s">
        <v>1063</v>
      </c>
      <c r="G1721" s="408" t="s">
        <v>3006</v>
      </c>
      <c r="H1721" s="409"/>
      <c r="I1721" s="410"/>
      <c r="J1721" s="411"/>
      <c r="K1721" s="408" t="s">
        <v>7987</v>
      </c>
      <c r="L1721" s="412"/>
      <c r="M1721" s="413"/>
      <c r="N1721" s="414" t="s">
        <v>71</v>
      </c>
      <c r="O1721" s="415" t="s">
        <v>144</v>
      </c>
      <c r="P1721" s="416" t="s">
        <v>2814</v>
      </c>
      <c r="Q1721" s="208"/>
      <c r="R1721" s="272"/>
      <c r="S1721" s="417"/>
      <c r="T1721" s="417"/>
      <c r="U1721" s="415"/>
      <c r="V1721" s="211"/>
      <c r="W1721" s="418">
        <v>45799.632939814815</v>
      </c>
      <c r="X1721" s="419"/>
      <c r="Y1721" s="419" t="str">
        <f t="shared" ca="1" si="19"/>
        <v>0 วัน 0 ชั่วโมง</v>
      </c>
      <c r="Z1721" s="420"/>
      <c r="AA1721" s="211"/>
      <c r="AB1721" s="420"/>
    </row>
    <row r="1722" spans="1:28" ht="22.5" customHeight="1">
      <c r="A1722" s="403" t="s">
        <v>7988</v>
      </c>
      <c r="B1722" s="403"/>
      <c r="C1722" s="404" t="s">
        <v>51</v>
      </c>
      <c r="D1722" s="405">
        <v>45799.638854166667</v>
      </c>
      <c r="E1722" s="406" t="str">
        <f t="shared" si="18"/>
        <v>MAY001719</v>
      </c>
      <c r="F1722" s="407" t="s">
        <v>825</v>
      </c>
      <c r="G1722" s="408" t="s">
        <v>7989</v>
      </c>
      <c r="H1722" s="409"/>
      <c r="I1722" s="410"/>
      <c r="J1722" s="411"/>
      <c r="K1722" s="408" t="s">
        <v>7990</v>
      </c>
      <c r="L1722" s="412" t="s">
        <v>7991</v>
      </c>
      <c r="M1722" s="413"/>
      <c r="N1722" s="414" t="s">
        <v>71</v>
      </c>
      <c r="O1722" s="415" t="s">
        <v>144</v>
      </c>
      <c r="P1722" s="416" t="s">
        <v>2814</v>
      </c>
      <c r="Q1722" s="208"/>
      <c r="R1722" s="272"/>
      <c r="S1722" s="417"/>
      <c r="T1722" s="417"/>
      <c r="U1722" s="415"/>
      <c r="V1722" s="211"/>
      <c r="W1722" s="418">
        <v>45799.638854166667</v>
      </c>
      <c r="X1722" s="419"/>
      <c r="Y1722" s="419" t="str">
        <f t="shared" ca="1" si="19"/>
        <v>0 วัน 0 ชั่วโมง</v>
      </c>
      <c r="Z1722" s="420"/>
      <c r="AA1722" s="211"/>
      <c r="AB1722" s="420"/>
    </row>
    <row r="1723" spans="1:28" ht="22.5" customHeight="1">
      <c r="A1723" s="403" t="s">
        <v>7992</v>
      </c>
      <c r="B1723" s="403"/>
      <c r="C1723" s="404" t="s">
        <v>51</v>
      </c>
      <c r="D1723" s="405">
        <v>45800.361030092594</v>
      </c>
      <c r="E1723" s="406" t="str">
        <f t="shared" si="18"/>
        <v>DTA001720</v>
      </c>
      <c r="F1723" s="407" t="s">
        <v>543</v>
      </c>
      <c r="G1723" s="426" t="s">
        <v>2736</v>
      </c>
      <c r="H1723" s="409"/>
      <c r="I1723" s="410"/>
      <c r="J1723" s="411"/>
      <c r="K1723" s="408" t="s">
        <v>7993</v>
      </c>
      <c r="L1723" s="412" t="s">
        <v>7994</v>
      </c>
      <c r="M1723" s="413"/>
      <c r="N1723" s="414" t="s">
        <v>71</v>
      </c>
      <c r="O1723" s="415" t="s">
        <v>144</v>
      </c>
      <c r="P1723" s="416" t="s">
        <v>2814</v>
      </c>
      <c r="Q1723" s="208"/>
      <c r="R1723" s="272"/>
      <c r="S1723" s="417"/>
      <c r="T1723" s="417"/>
      <c r="U1723" s="415"/>
      <c r="V1723" s="211"/>
      <c r="W1723" s="418">
        <v>45800.361030092594</v>
      </c>
      <c r="X1723" s="419"/>
      <c r="Y1723" s="419" t="str">
        <f t="shared" ca="1" si="19"/>
        <v>0 วัน 0 ชั่วโมง</v>
      </c>
      <c r="Z1723" s="420"/>
      <c r="AA1723" s="211"/>
      <c r="AB1723" s="420"/>
    </row>
    <row r="1724" spans="1:28" ht="22.5" customHeight="1">
      <c r="A1724" s="403" t="s">
        <v>7995</v>
      </c>
      <c r="B1724" s="403"/>
      <c r="C1724" s="404"/>
      <c r="D1724" s="405">
        <v>45800.402407407404</v>
      </c>
      <c r="E1724" s="406" t="str">
        <f t="shared" si="18"/>
        <v>POP001721</v>
      </c>
      <c r="F1724" s="407" t="s">
        <v>998</v>
      </c>
      <c r="G1724" s="408" t="s">
        <v>3909</v>
      </c>
      <c r="H1724" s="409"/>
      <c r="I1724" s="410"/>
      <c r="J1724" s="411"/>
      <c r="K1724" s="408" t="s">
        <v>7996</v>
      </c>
      <c r="L1724" s="412" t="s">
        <v>7997</v>
      </c>
      <c r="M1724" s="413"/>
      <c r="N1724" s="414" t="s">
        <v>71</v>
      </c>
      <c r="O1724" s="415" t="s">
        <v>144</v>
      </c>
      <c r="P1724" s="416" t="s">
        <v>2814</v>
      </c>
      <c r="Q1724" s="208"/>
      <c r="R1724" s="272"/>
      <c r="S1724" s="417"/>
      <c r="T1724" s="417"/>
      <c r="U1724" s="415"/>
      <c r="V1724" s="211"/>
      <c r="W1724" s="418">
        <v>45800.402407407404</v>
      </c>
      <c r="X1724" s="419"/>
      <c r="Y1724" s="419" t="str">
        <f t="shared" ca="1" si="19"/>
        <v>0 วัน 0 ชั่วโมง</v>
      </c>
      <c r="Z1724" s="420"/>
      <c r="AA1724" s="211"/>
      <c r="AB1724" s="420"/>
    </row>
    <row r="1725" spans="1:28" ht="22.5" customHeight="1">
      <c r="A1725" s="403" t="s">
        <v>7998</v>
      </c>
      <c r="B1725" s="403"/>
      <c r="C1725" s="404" t="s">
        <v>51</v>
      </c>
      <c r="D1725" s="405">
        <v>45800.407384259262</v>
      </c>
      <c r="E1725" s="406" t="str">
        <f t="shared" si="18"/>
        <v>FPT001722</v>
      </c>
      <c r="F1725" s="407" t="s">
        <v>917</v>
      </c>
      <c r="G1725" s="408" t="s">
        <v>3095</v>
      </c>
      <c r="H1725" s="409"/>
      <c r="I1725" s="410"/>
      <c r="J1725" s="411"/>
      <c r="K1725" s="408" t="s">
        <v>7999</v>
      </c>
      <c r="L1725" s="412" t="s">
        <v>8000</v>
      </c>
      <c r="M1725" s="413"/>
      <c r="N1725" s="414" t="s">
        <v>57</v>
      </c>
      <c r="O1725" s="415" t="s">
        <v>466</v>
      </c>
      <c r="P1725" s="416"/>
      <c r="Q1725" s="208"/>
      <c r="R1725" s="272"/>
      <c r="S1725" s="417" t="s">
        <v>835</v>
      </c>
      <c r="T1725" s="425" t="s">
        <v>2736</v>
      </c>
      <c r="U1725" s="415"/>
      <c r="V1725" s="211"/>
      <c r="W1725" s="418">
        <v>45800.407384259262</v>
      </c>
      <c r="X1725" s="419"/>
      <c r="Y1725" s="419" t="str">
        <f t="shared" ca="1" si="19"/>
        <v>0 วัน 0 ชั่วโมง</v>
      </c>
      <c r="Z1725" s="420"/>
      <c r="AA1725" s="211"/>
      <c r="AB1725" s="420"/>
    </row>
    <row r="1726" spans="1:28" ht="22.5" customHeight="1">
      <c r="A1726" s="403" t="s">
        <v>8001</v>
      </c>
      <c r="B1726" s="403"/>
      <c r="C1726" s="404" t="s">
        <v>51</v>
      </c>
      <c r="D1726" s="405">
        <v>45800.411597222221</v>
      </c>
      <c r="E1726" s="406" t="str">
        <f t="shared" si="18"/>
        <v>TRU001723</v>
      </c>
      <c r="F1726" s="407" t="b">
        <v>1</v>
      </c>
      <c r="G1726" s="408" t="s">
        <v>2464</v>
      </c>
      <c r="H1726" s="409"/>
      <c r="I1726" s="410"/>
      <c r="J1726" s="411"/>
      <c r="K1726" s="408" t="s">
        <v>8002</v>
      </c>
      <c r="L1726" s="412" t="s">
        <v>8003</v>
      </c>
      <c r="M1726" s="413"/>
      <c r="N1726" s="414" t="s">
        <v>71</v>
      </c>
      <c r="O1726" s="415" t="s">
        <v>466</v>
      </c>
      <c r="P1726" s="416" t="s">
        <v>2814</v>
      </c>
      <c r="Q1726" s="208"/>
      <c r="R1726" s="272"/>
      <c r="S1726" s="417" t="s">
        <v>8004</v>
      </c>
      <c r="T1726" s="425" t="s">
        <v>2736</v>
      </c>
      <c r="U1726" s="415"/>
      <c r="V1726" s="211"/>
      <c r="W1726" s="418">
        <v>45800.411597222221</v>
      </c>
      <c r="X1726" s="419"/>
      <c r="Y1726" s="419" t="str">
        <f t="shared" ca="1" si="19"/>
        <v>0 วัน 0 ชั่วโมง</v>
      </c>
      <c r="Z1726" s="420"/>
      <c r="AA1726" s="211"/>
      <c r="AB1726" s="420"/>
    </row>
    <row r="1727" spans="1:28" ht="22.5" customHeight="1">
      <c r="A1727" s="403" t="s">
        <v>8005</v>
      </c>
      <c r="B1727" s="403"/>
      <c r="C1727" s="404"/>
      <c r="D1727" s="405">
        <v>45800.429155092592</v>
      </c>
      <c r="E1727" s="406" t="str">
        <f t="shared" si="18"/>
        <v>BMN001724</v>
      </c>
      <c r="F1727" s="407" t="s">
        <v>112</v>
      </c>
      <c r="G1727" s="408" t="s">
        <v>2285</v>
      </c>
      <c r="H1727" s="409"/>
      <c r="I1727" s="410"/>
      <c r="J1727" s="411"/>
      <c r="K1727" s="408" t="s">
        <v>8006</v>
      </c>
      <c r="L1727" s="412" t="s">
        <v>8007</v>
      </c>
      <c r="M1727" s="413"/>
      <c r="N1727" s="414" t="s">
        <v>57</v>
      </c>
      <c r="O1727" s="415" t="s">
        <v>144</v>
      </c>
      <c r="P1727" s="416"/>
      <c r="Q1727" s="208"/>
      <c r="R1727" s="272"/>
      <c r="S1727" s="417" t="s">
        <v>8008</v>
      </c>
      <c r="T1727" s="417" t="s">
        <v>1233</v>
      </c>
      <c r="U1727" s="415"/>
      <c r="V1727" s="211" t="s">
        <v>8009</v>
      </c>
      <c r="W1727" s="418">
        <v>45800.429155092592</v>
      </c>
      <c r="X1727" s="419"/>
      <c r="Y1727" s="419" t="str">
        <f t="shared" ca="1" si="19"/>
        <v>0 วัน 0 ชั่วโมง</v>
      </c>
      <c r="Z1727" s="420"/>
      <c r="AA1727" s="211"/>
      <c r="AB1727" s="420"/>
    </row>
    <row r="1728" spans="1:28" ht="22.5" customHeight="1">
      <c r="A1728" s="403" t="s">
        <v>8010</v>
      </c>
      <c r="B1728" s="403"/>
      <c r="C1728" s="404" t="s">
        <v>51</v>
      </c>
      <c r="D1728" s="405">
        <v>45800.579583333332</v>
      </c>
      <c r="E1728" s="406" t="str">
        <f t="shared" si="18"/>
        <v>TRU001725</v>
      </c>
      <c r="F1728" s="407" t="b">
        <v>1</v>
      </c>
      <c r="G1728" s="408" t="s">
        <v>2993</v>
      </c>
      <c r="H1728" s="409"/>
      <c r="I1728" s="410"/>
      <c r="J1728" s="411"/>
      <c r="K1728" s="408" t="s">
        <v>8011</v>
      </c>
      <c r="L1728" s="412"/>
      <c r="M1728" s="413"/>
      <c r="N1728" s="414" t="s">
        <v>71</v>
      </c>
      <c r="O1728" s="415" t="s">
        <v>144</v>
      </c>
      <c r="P1728" s="416" t="s">
        <v>2814</v>
      </c>
      <c r="Q1728" s="208"/>
      <c r="R1728" s="272"/>
      <c r="S1728" s="417"/>
      <c r="T1728" s="417"/>
      <c r="U1728" s="415"/>
      <c r="V1728" s="211"/>
      <c r="W1728" s="418">
        <v>45800.579583333332</v>
      </c>
      <c r="X1728" s="419"/>
      <c r="Y1728" s="419" t="str">
        <f t="shared" ca="1" si="19"/>
        <v>0 วัน 0 ชั่วโมง</v>
      </c>
      <c r="Z1728" s="420"/>
      <c r="AA1728" s="211"/>
      <c r="AB1728" s="420"/>
    </row>
    <row r="1729" spans="1:28" ht="22.5" customHeight="1">
      <c r="A1729" s="403" t="s">
        <v>8012</v>
      </c>
      <c r="B1729" s="403"/>
      <c r="C1729" s="404"/>
      <c r="D1729" s="405">
        <v>45800.607905092591</v>
      </c>
      <c r="E1729" s="406" t="str">
        <f t="shared" si="18"/>
        <v>TRU001726</v>
      </c>
      <c r="F1729" s="407" t="b">
        <v>1</v>
      </c>
      <c r="G1729" s="408" t="s">
        <v>6715</v>
      </c>
      <c r="H1729" s="409"/>
      <c r="I1729" s="410"/>
      <c r="J1729" s="411"/>
      <c r="K1729" s="408" t="s">
        <v>8013</v>
      </c>
      <c r="L1729" s="412"/>
      <c r="M1729" s="413"/>
      <c r="N1729" s="414" t="s">
        <v>57</v>
      </c>
      <c r="O1729" s="415" t="s">
        <v>144</v>
      </c>
      <c r="P1729" s="416" t="s">
        <v>196</v>
      </c>
      <c r="Q1729" s="208"/>
      <c r="R1729" s="272"/>
      <c r="S1729" s="417" t="s">
        <v>8014</v>
      </c>
      <c r="T1729" s="417" t="s">
        <v>8015</v>
      </c>
      <c r="U1729" s="415"/>
      <c r="V1729" s="211" t="s">
        <v>8016</v>
      </c>
      <c r="W1729" s="418">
        <v>45800.607905092591</v>
      </c>
      <c r="X1729" s="419"/>
      <c r="Y1729" s="419" t="str">
        <f t="shared" ca="1" si="19"/>
        <v>0 วัน 0 ชั่วโมง</v>
      </c>
      <c r="Z1729" s="420"/>
      <c r="AA1729" s="211"/>
      <c r="AB1729" s="420"/>
    </row>
    <row r="1730" spans="1:28" ht="22.5" customHeight="1">
      <c r="A1730" s="403" t="s">
        <v>8017</v>
      </c>
      <c r="B1730" s="403"/>
      <c r="C1730" s="404" t="s">
        <v>51</v>
      </c>
      <c r="D1730" s="405">
        <v>45800.715266203704</v>
      </c>
      <c r="E1730" s="406" t="str">
        <f t="shared" si="18"/>
        <v>OAK001727</v>
      </c>
      <c r="F1730" s="407" t="s">
        <v>7201</v>
      </c>
      <c r="G1730" s="408" t="s">
        <v>5298</v>
      </c>
      <c r="H1730" s="409"/>
      <c r="I1730" s="410"/>
      <c r="J1730" s="411"/>
      <c r="K1730" s="408" t="s">
        <v>6554</v>
      </c>
      <c r="L1730" s="412" t="s">
        <v>8018</v>
      </c>
      <c r="M1730" s="413"/>
      <c r="N1730" s="414" t="s">
        <v>57</v>
      </c>
      <c r="O1730" s="415" t="s">
        <v>144</v>
      </c>
      <c r="P1730" s="416" t="s">
        <v>5403</v>
      </c>
      <c r="Q1730" s="208"/>
      <c r="R1730" s="272"/>
      <c r="S1730" s="417" t="s">
        <v>8019</v>
      </c>
      <c r="T1730" s="417" t="s">
        <v>1233</v>
      </c>
      <c r="U1730" s="415"/>
      <c r="V1730" s="211" t="s">
        <v>8020</v>
      </c>
      <c r="W1730" s="418">
        <v>45800.715266203704</v>
      </c>
      <c r="X1730" s="419"/>
      <c r="Y1730" s="419" t="str">
        <f t="shared" ca="1" si="19"/>
        <v>0 วัน 0 ชั่วโมง</v>
      </c>
      <c r="Z1730" s="420"/>
      <c r="AA1730" s="211"/>
      <c r="AB1730" s="420"/>
    </row>
    <row r="1731" spans="1:28" ht="22.5" customHeight="1">
      <c r="A1731" s="403" t="s">
        <v>8021</v>
      </c>
      <c r="B1731" s="403"/>
      <c r="C1731" s="404" t="s">
        <v>51</v>
      </c>
      <c r="D1731" s="405">
        <v>45803.333819444444</v>
      </c>
      <c r="E1731" s="406" t="str">
        <f t="shared" si="18"/>
        <v>TRU001728</v>
      </c>
      <c r="F1731" s="407" t="b">
        <v>1</v>
      </c>
      <c r="G1731" s="408" t="s">
        <v>8022</v>
      </c>
      <c r="H1731" s="409"/>
      <c r="I1731" s="410"/>
      <c r="J1731" s="411"/>
      <c r="K1731" s="408" t="s">
        <v>8023</v>
      </c>
      <c r="L1731" s="412"/>
      <c r="M1731" s="413"/>
      <c r="N1731" s="414" t="s">
        <v>465</v>
      </c>
      <c r="O1731" s="415" t="s">
        <v>144</v>
      </c>
      <c r="P1731" s="416" t="s">
        <v>292</v>
      </c>
      <c r="Q1731" s="208"/>
      <c r="R1731" s="272"/>
      <c r="S1731" s="417" t="s">
        <v>1233</v>
      </c>
      <c r="T1731" s="425" t="s">
        <v>2736</v>
      </c>
      <c r="U1731" s="415"/>
      <c r="V1731" s="211" t="s">
        <v>8024</v>
      </c>
      <c r="W1731" s="418">
        <v>45803.333819444444</v>
      </c>
      <c r="X1731" s="419"/>
      <c r="Y1731" s="419" t="str">
        <f t="shared" ca="1" si="19"/>
        <v>0 วัน 0 ชั่วโมง</v>
      </c>
      <c r="Z1731" s="420"/>
      <c r="AA1731" s="211"/>
      <c r="AB1731" s="420"/>
    </row>
    <row r="1732" spans="1:28" ht="22.5" customHeight="1">
      <c r="A1732" s="403" t="s">
        <v>8025</v>
      </c>
      <c r="B1732" s="403"/>
      <c r="C1732" s="404" t="s">
        <v>51</v>
      </c>
      <c r="D1732" s="405">
        <v>45803.342453703706</v>
      </c>
      <c r="E1732" s="406" t="str">
        <f t="shared" si="18"/>
        <v>TRU001729</v>
      </c>
      <c r="F1732" s="407" t="b">
        <v>1</v>
      </c>
      <c r="G1732" s="408" t="s">
        <v>5775</v>
      </c>
      <c r="H1732" s="409"/>
      <c r="I1732" s="410"/>
      <c r="J1732" s="411"/>
      <c r="K1732" s="408" t="s">
        <v>561</v>
      </c>
      <c r="L1732" s="412" t="s">
        <v>8026</v>
      </c>
      <c r="M1732" s="413"/>
      <c r="N1732" s="414" t="s">
        <v>57</v>
      </c>
      <c r="O1732" s="415" t="s">
        <v>144</v>
      </c>
      <c r="P1732" s="416"/>
      <c r="Q1732" s="208"/>
      <c r="R1732" s="272"/>
      <c r="S1732" s="417" t="s">
        <v>8027</v>
      </c>
      <c r="T1732" s="417"/>
      <c r="U1732" s="415"/>
      <c r="V1732" s="211"/>
      <c r="W1732" s="418">
        <v>45803.342453703706</v>
      </c>
      <c r="X1732" s="419"/>
      <c r="Y1732" s="419" t="str">
        <f t="shared" ca="1" si="19"/>
        <v>0 วัน 0 ชั่วโมง</v>
      </c>
      <c r="Z1732" s="420"/>
      <c r="AA1732" s="211" t="s">
        <v>8028</v>
      </c>
      <c r="AB1732" s="420"/>
    </row>
    <row r="1733" spans="1:28" ht="22.5" customHeight="1">
      <c r="A1733" s="403" t="s">
        <v>8029</v>
      </c>
      <c r="B1733" s="403"/>
      <c r="C1733" s="404"/>
      <c r="D1733" s="405">
        <v>45803.346064814818</v>
      </c>
      <c r="E1733" s="406" t="str">
        <f t="shared" si="18"/>
        <v>TRU001730</v>
      </c>
      <c r="F1733" s="407" t="b">
        <v>1</v>
      </c>
      <c r="G1733" s="408" t="s">
        <v>2605</v>
      </c>
      <c r="H1733" s="409"/>
      <c r="I1733" s="410"/>
      <c r="J1733" s="411"/>
      <c r="K1733" s="408" t="s">
        <v>8030</v>
      </c>
      <c r="L1733" s="412" t="s">
        <v>8031</v>
      </c>
      <c r="M1733" s="413"/>
      <c r="N1733" s="414" t="s">
        <v>57</v>
      </c>
      <c r="O1733" s="415" t="s">
        <v>144</v>
      </c>
      <c r="P1733" s="416" t="s">
        <v>7468</v>
      </c>
      <c r="Q1733" s="208"/>
      <c r="R1733" s="272"/>
      <c r="S1733" s="417" t="s">
        <v>8032</v>
      </c>
      <c r="T1733" s="417" t="s">
        <v>1233</v>
      </c>
      <c r="U1733" s="415"/>
      <c r="V1733" s="211" t="s">
        <v>8033</v>
      </c>
      <c r="W1733" s="418">
        <v>45803.346064814818</v>
      </c>
      <c r="X1733" s="419"/>
      <c r="Y1733" s="419" t="str">
        <f t="shared" ca="1" si="19"/>
        <v>0 วัน 0 ชั่วโมง</v>
      </c>
      <c r="Z1733" s="420"/>
      <c r="AA1733" s="211"/>
      <c r="AB1733" s="420"/>
    </row>
    <row r="1734" spans="1:28" ht="22.5" customHeight="1">
      <c r="A1734" s="403" t="s">
        <v>8034</v>
      </c>
      <c r="B1734" s="403"/>
      <c r="C1734" s="404" t="s">
        <v>51</v>
      </c>
      <c r="D1734" s="405">
        <v>45803.348402777781</v>
      </c>
      <c r="E1734" s="406" t="str">
        <f t="shared" si="18"/>
        <v>TKC001731</v>
      </c>
      <c r="F1734" s="407" t="s">
        <v>687</v>
      </c>
      <c r="G1734" s="408" t="s">
        <v>8035</v>
      </c>
      <c r="H1734" s="409"/>
      <c r="I1734" s="410"/>
      <c r="J1734" s="411"/>
      <c r="K1734" s="408" t="s">
        <v>8036</v>
      </c>
      <c r="L1734" s="412" t="s">
        <v>8037</v>
      </c>
      <c r="M1734" s="413"/>
      <c r="N1734" s="414" t="s">
        <v>57</v>
      </c>
      <c r="O1734" s="415" t="s">
        <v>144</v>
      </c>
      <c r="P1734" s="416" t="s">
        <v>8038</v>
      </c>
      <c r="Q1734" s="208"/>
      <c r="R1734" s="272"/>
      <c r="S1734" s="417" t="s">
        <v>8039</v>
      </c>
      <c r="T1734" s="417" t="s">
        <v>1233</v>
      </c>
      <c r="U1734" s="415"/>
      <c r="V1734" s="211" t="s">
        <v>8040</v>
      </c>
      <c r="W1734" s="418">
        <v>45803.348402777781</v>
      </c>
      <c r="X1734" s="419"/>
      <c r="Y1734" s="419" t="str">
        <f t="shared" ca="1" si="19"/>
        <v>0 วัน 0 ชั่วโมง</v>
      </c>
      <c r="Z1734" s="420"/>
      <c r="AA1734" s="211" t="s">
        <v>8041</v>
      </c>
      <c r="AB1734" s="420"/>
    </row>
    <row r="1735" spans="1:28" ht="22.5" customHeight="1">
      <c r="A1735" s="403" t="s">
        <v>8042</v>
      </c>
      <c r="B1735" s="403"/>
      <c r="C1735" s="404" t="s">
        <v>51</v>
      </c>
      <c r="D1735" s="405">
        <v>45803.350486111114</v>
      </c>
      <c r="E1735" s="406" t="str">
        <f t="shared" si="18"/>
        <v>TKC001732</v>
      </c>
      <c r="F1735" s="407" t="s">
        <v>687</v>
      </c>
      <c r="G1735" s="408" t="s">
        <v>1518</v>
      </c>
      <c r="H1735" s="409"/>
      <c r="I1735" s="410"/>
      <c r="J1735" s="411"/>
      <c r="K1735" s="408" t="s">
        <v>1283</v>
      </c>
      <c r="L1735" s="412" t="s">
        <v>8043</v>
      </c>
      <c r="M1735" s="413"/>
      <c r="N1735" s="414" t="s">
        <v>57</v>
      </c>
      <c r="O1735" s="415" t="s">
        <v>144</v>
      </c>
      <c r="P1735" s="416"/>
      <c r="Q1735" s="208"/>
      <c r="R1735" s="272"/>
      <c r="S1735" s="417" t="s">
        <v>8044</v>
      </c>
      <c r="T1735" s="417"/>
      <c r="U1735" s="415"/>
      <c r="V1735" s="211"/>
      <c r="W1735" s="418">
        <v>45803.350486111114</v>
      </c>
      <c r="X1735" s="419"/>
      <c r="Y1735" s="419" t="str">
        <f t="shared" ca="1" si="19"/>
        <v>0 วัน 0 ชั่วโมง</v>
      </c>
      <c r="Z1735" s="420"/>
      <c r="AA1735" s="211"/>
      <c r="AB1735" s="420"/>
    </row>
    <row r="1736" spans="1:28" ht="22.5" customHeight="1">
      <c r="A1736" s="403" t="s">
        <v>8045</v>
      </c>
      <c r="B1736" s="403"/>
      <c r="C1736" s="404" t="s">
        <v>51</v>
      </c>
      <c r="D1736" s="405">
        <v>45803.405335648145</v>
      </c>
      <c r="E1736" s="406" t="str">
        <f t="shared" si="18"/>
        <v>TRU001733</v>
      </c>
      <c r="F1736" s="407" t="b">
        <v>1</v>
      </c>
      <c r="G1736" s="408" t="s">
        <v>1636</v>
      </c>
      <c r="H1736" s="409"/>
      <c r="I1736" s="410"/>
      <c r="J1736" s="411"/>
      <c r="K1736" s="408" t="s">
        <v>8046</v>
      </c>
      <c r="L1736" s="412" t="s">
        <v>8047</v>
      </c>
      <c r="M1736" s="413"/>
      <c r="N1736" s="414" t="s">
        <v>57</v>
      </c>
      <c r="O1736" s="415" t="s">
        <v>144</v>
      </c>
      <c r="P1736" s="416" t="s">
        <v>211</v>
      </c>
      <c r="Q1736" s="208"/>
      <c r="R1736" s="272"/>
      <c r="S1736" s="417" t="s">
        <v>8048</v>
      </c>
      <c r="T1736" s="417" t="s">
        <v>1233</v>
      </c>
      <c r="U1736" s="415"/>
      <c r="V1736" s="211" t="s">
        <v>8049</v>
      </c>
      <c r="W1736" s="418">
        <v>45803.405335648145</v>
      </c>
      <c r="X1736" s="419"/>
      <c r="Y1736" s="419" t="str">
        <f t="shared" ca="1" si="19"/>
        <v>0 วัน 0 ชั่วโมง</v>
      </c>
      <c r="Z1736" s="420"/>
      <c r="AA1736" s="211"/>
      <c r="AB1736" s="420"/>
    </row>
    <row r="1737" spans="1:28" ht="22.5" customHeight="1">
      <c r="A1737" s="403" t="s">
        <v>8050</v>
      </c>
      <c r="B1737" s="403"/>
      <c r="C1737" s="404" t="s">
        <v>51</v>
      </c>
      <c r="D1737" s="405">
        <v>45803.433599537035</v>
      </c>
      <c r="E1737" s="406" t="str">
        <f t="shared" si="18"/>
        <v>MAY001734</v>
      </c>
      <c r="F1737" s="407" t="s">
        <v>825</v>
      </c>
      <c r="G1737" s="408" t="s">
        <v>8051</v>
      </c>
      <c r="H1737" s="409"/>
      <c r="I1737" s="410"/>
      <c r="J1737" s="411"/>
      <c r="K1737" s="408" t="s">
        <v>8052</v>
      </c>
      <c r="L1737" s="412" t="s">
        <v>8053</v>
      </c>
      <c r="M1737" s="413"/>
      <c r="N1737" s="414" t="s">
        <v>57</v>
      </c>
      <c r="O1737" s="415" t="s">
        <v>144</v>
      </c>
      <c r="P1737" s="416" t="s">
        <v>292</v>
      </c>
      <c r="Q1737" s="208"/>
      <c r="R1737" s="272"/>
      <c r="S1737" s="417" t="s">
        <v>8054</v>
      </c>
      <c r="T1737" s="417" t="s">
        <v>302</v>
      </c>
      <c r="U1737" s="415"/>
      <c r="V1737" s="211" t="s">
        <v>8055</v>
      </c>
      <c r="W1737" s="418">
        <v>45803.433599537035</v>
      </c>
      <c r="X1737" s="419"/>
      <c r="Y1737" s="419" t="str">
        <f t="shared" ca="1" si="19"/>
        <v>0 วัน 0 ชั่วโมง</v>
      </c>
      <c r="Z1737" s="420"/>
      <c r="AA1737" s="211"/>
      <c r="AB1737" s="420"/>
    </row>
    <row r="1738" spans="1:28" ht="22.5" customHeight="1">
      <c r="A1738" s="403" t="s">
        <v>8056</v>
      </c>
      <c r="B1738" s="403"/>
      <c r="C1738" s="404" t="s">
        <v>51</v>
      </c>
      <c r="D1738" s="405">
        <v>45803.438333333332</v>
      </c>
      <c r="E1738" s="406" t="str">
        <f t="shared" si="18"/>
        <v>AME001735</v>
      </c>
      <c r="F1738" s="407" t="s">
        <v>63</v>
      </c>
      <c r="G1738" s="408" t="s">
        <v>6461</v>
      </c>
      <c r="H1738" s="409"/>
      <c r="I1738" s="410"/>
      <c r="J1738" s="411"/>
      <c r="K1738" s="408" t="s">
        <v>8057</v>
      </c>
      <c r="L1738" s="412" t="s">
        <v>8058</v>
      </c>
      <c r="M1738" s="413"/>
      <c r="N1738" s="414" t="s">
        <v>71</v>
      </c>
      <c r="O1738" s="415" t="s">
        <v>144</v>
      </c>
      <c r="P1738" s="416" t="s">
        <v>2814</v>
      </c>
      <c r="Q1738" s="208"/>
      <c r="R1738" s="272"/>
      <c r="S1738" s="417"/>
      <c r="T1738" s="417"/>
      <c r="U1738" s="415"/>
      <c r="V1738" s="211"/>
      <c r="W1738" s="418">
        <v>45803.438333333332</v>
      </c>
      <c r="X1738" s="419"/>
      <c r="Y1738" s="419" t="str">
        <f t="shared" ca="1" si="19"/>
        <v>0 วัน 0 ชั่วโมง</v>
      </c>
      <c r="Z1738" s="420"/>
      <c r="AA1738" s="211"/>
      <c r="AB1738" s="420"/>
    </row>
    <row r="1739" spans="1:28" ht="22.5" customHeight="1">
      <c r="A1739" s="403" t="s">
        <v>8059</v>
      </c>
      <c r="B1739" s="403"/>
      <c r="C1739" s="404" t="s">
        <v>51</v>
      </c>
      <c r="D1739" s="405">
        <v>45803.440127314818</v>
      </c>
      <c r="E1739" s="406" t="str">
        <f t="shared" si="18"/>
        <v>SKE001736</v>
      </c>
      <c r="F1739" s="407" t="s">
        <v>810</v>
      </c>
      <c r="G1739" s="408" t="s">
        <v>3844</v>
      </c>
      <c r="H1739" s="409"/>
      <c r="I1739" s="410"/>
      <c r="J1739" s="411"/>
      <c r="K1739" s="408" t="s">
        <v>8060</v>
      </c>
      <c r="L1739" s="412" t="s">
        <v>8061</v>
      </c>
      <c r="M1739" s="413"/>
      <c r="N1739" s="414" t="s">
        <v>57</v>
      </c>
      <c r="O1739" s="415" t="s">
        <v>144</v>
      </c>
      <c r="P1739" s="416" t="s">
        <v>7839</v>
      </c>
      <c r="Q1739" s="208"/>
      <c r="R1739" s="272"/>
      <c r="S1739" s="417" t="s">
        <v>8062</v>
      </c>
      <c r="T1739" s="417" t="s">
        <v>1233</v>
      </c>
      <c r="U1739" s="415"/>
      <c r="V1739" s="211" t="s">
        <v>8063</v>
      </c>
      <c r="W1739" s="418">
        <v>45803.440127314818</v>
      </c>
      <c r="X1739" s="419"/>
      <c r="Y1739" s="419" t="str">
        <f t="shared" ca="1" si="19"/>
        <v>0 วัน 0 ชั่วโมง</v>
      </c>
      <c r="Z1739" s="420"/>
      <c r="AA1739" s="211"/>
      <c r="AB1739" s="420"/>
    </row>
    <row r="1740" spans="1:28" ht="22.5" customHeight="1">
      <c r="A1740" s="403" t="s">
        <v>8064</v>
      </c>
      <c r="B1740" s="403"/>
      <c r="C1740" s="404" t="s">
        <v>51</v>
      </c>
      <c r="D1740" s="405">
        <v>45803.47625</v>
      </c>
      <c r="E1740" s="406" t="str">
        <f t="shared" si="18"/>
        <v>AME001737</v>
      </c>
      <c r="F1740" s="407" t="s">
        <v>63</v>
      </c>
      <c r="G1740" s="408" t="s">
        <v>6678</v>
      </c>
      <c r="H1740" s="409"/>
      <c r="I1740" s="410"/>
      <c r="J1740" s="411"/>
      <c r="K1740" s="408" t="s">
        <v>8065</v>
      </c>
      <c r="L1740" s="412"/>
      <c r="M1740" s="413"/>
      <c r="N1740" s="414" t="s">
        <v>71</v>
      </c>
      <c r="O1740" s="415" t="s">
        <v>144</v>
      </c>
      <c r="P1740" s="416" t="s">
        <v>2814</v>
      </c>
      <c r="Q1740" s="208"/>
      <c r="R1740" s="272"/>
      <c r="S1740" s="417"/>
      <c r="T1740" s="417"/>
      <c r="U1740" s="415"/>
      <c r="V1740" s="211"/>
      <c r="W1740" s="418">
        <v>45803.47625</v>
      </c>
      <c r="X1740" s="419"/>
      <c r="Y1740" s="419" t="str">
        <f t="shared" ca="1" si="19"/>
        <v>0 วัน 0 ชั่วโมง</v>
      </c>
      <c r="Z1740" s="420"/>
      <c r="AA1740" s="211"/>
      <c r="AB1740" s="420"/>
    </row>
    <row r="1741" spans="1:28" ht="22.5" customHeight="1">
      <c r="A1741" s="403" t="s">
        <v>8066</v>
      </c>
      <c r="B1741" s="403"/>
      <c r="C1741" s="404" t="s">
        <v>51</v>
      </c>
      <c r="D1741" s="405">
        <v>45803.49</v>
      </c>
      <c r="E1741" s="406" t="str">
        <f t="shared" si="18"/>
        <v>TRU001738</v>
      </c>
      <c r="F1741" s="407" t="b">
        <v>1</v>
      </c>
      <c r="G1741" s="426" t="s">
        <v>2736</v>
      </c>
      <c r="H1741" s="409"/>
      <c r="I1741" s="410"/>
      <c r="J1741" s="411"/>
      <c r="K1741" s="408" t="s">
        <v>8067</v>
      </c>
      <c r="L1741" s="412"/>
      <c r="M1741" s="413"/>
      <c r="N1741" s="414" t="s">
        <v>71</v>
      </c>
      <c r="O1741" s="415" t="s">
        <v>144</v>
      </c>
      <c r="P1741" s="416" t="s">
        <v>2814</v>
      </c>
      <c r="Q1741" s="208"/>
      <c r="R1741" s="272"/>
      <c r="S1741" s="417"/>
      <c r="T1741" s="417"/>
      <c r="U1741" s="415"/>
      <c r="V1741" s="211"/>
      <c r="W1741" s="418">
        <v>45803.49</v>
      </c>
      <c r="X1741" s="419"/>
      <c r="Y1741" s="419" t="str">
        <f t="shared" ca="1" si="19"/>
        <v>0 วัน 0 ชั่วโมง</v>
      </c>
      <c r="Z1741" s="420"/>
      <c r="AA1741" s="211"/>
      <c r="AB1741" s="420"/>
    </row>
    <row r="1742" spans="1:28" ht="22.5" customHeight="1">
      <c r="A1742" s="403" t="s">
        <v>8068</v>
      </c>
      <c r="B1742" s="403"/>
      <c r="C1742" s="404" t="s">
        <v>51</v>
      </c>
      <c r="D1742" s="405">
        <v>45803.630439814813</v>
      </c>
      <c r="E1742" s="406" t="str">
        <f t="shared" si="18"/>
        <v>TRU001739</v>
      </c>
      <c r="F1742" s="407" t="b">
        <v>1</v>
      </c>
      <c r="G1742" s="408" t="s">
        <v>403</v>
      </c>
      <c r="H1742" s="409"/>
      <c r="I1742" s="410"/>
      <c r="J1742" s="411"/>
      <c r="K1742" s="408" t="s">
        <v>307</v>
      </c>
      <c r="L1742" s="412" t="s">
        <v>8069</v>
      </c>
      <c r="M1742" s="413"/>
      <c r="N1742" s="414" t="s">
        <v>57</v>
      </c>
      <c r="O1742" s="415" t="s">
        <v>144</v>
      </c>
      <c r="P1742" s="416" t="s">
        <v>7468</v>
      </c>
      <c r="Q1742" s="208"/>
      <c r="R1742" s="272"/>
      <c r="S1742" s="417" t="s">
        <v>8070</v>
      </c>
      <c r="T1742" s="417" t="s">
        <v>1233</v>
      </c>
      <c r="U1742" s="415"/>
      <c r="V1742" s="211" t="s">
        <v>8071</v>
      </c>
      <c r="W1742" s="418">
        <v>45803.630439814813</v>
      </c>
      <c r="X1742" s="419"/>
      <c r="Y1742" s="419" t="str">
        <f t="shared" ca="1" si="19"/>
        <v>0 วัน 0 ชั่วโมง</v>
      </c>
      <c r="Z1742" s="420"/>
      <c r="AA1742" s="211"/>
      <c r="AB1742" s="420"/>
    </row>
    <row r="1743" spans="1:28" ht="22.5" customHeight="1">
      <c r="A1743" s="403" t="s">
        <v>8072</v>
      </c>
      <c r="B1743" s="403"/>
      <c r="C1743" s="404" t="s">
        <v>51</v>
      </c>
      <c r="D1743" s="405">
        <v>45803.637557870374</v>
      </c>
      <c r="E1743" s="406" t="str">
        <f t="shared" si="18"/>
        <v>TRU001740</v>
      </c>
      <c r="F1743" s="407" t="b">
        <v>1</v>
      </c>
      <c r="G1743" s="408" t="s">
        <v>403</v>
      </c>
      <c r="H1743" s="409"/>
      <c r="I1743" s="410"/>
      <c r="J1743" s="411"/>
      <c r="K1743" s="408" t="s">
        <v>8073</v>
      </c>
      <c r="L1743" s="412" t="s">
        <v>8074</v>
      </c>
      <c r="M1743" s="413"/>
      <c r="N1743" s="414" t="s">
        <v>57</v>
      </c>
      <c r="O1743" s="415" t="s">
        <v>144</v>
      </c>
      <c r="P1743" s="416"/>
      <c r="Q1743" s="208"/>
      <c r="R1743" s="272"/>
      <c r="S1743" s="417" t="s">
        <v>8075</v>
      </c>
      <c r="T1743" s="417" t="s">
        <v>1233</v>
      </c>
      <c r="U1743" s="415"/>
      <c r="V1743" s="211" t="s">
        <v>8076</v>
      </c>
      <c r="W1743" s="418">
        <v>45803.637557870374</v>
      </c>
      <c r="X1743" s="419"/>
      <c r="Y1743" s="419" t="str">
        <f t="shared" ca="1" si="19"/>
        <v>0 วัน 0 ชั่วโมง</v>
      </c>
      <c r="Z1743" s="420"/>
      <c r="AA1743" s="211"/>
      <c r="AB1743" s="420"/>
    </row>
    <row r="1744" spans="1:28" ht="22.5" customHeight="1">
      <c r="A1744" s="403" t="s">
        <v>8077</v>
      </c>
      <c r="B1744" s="403"/>
      <c r="C1744" s="404" t="s">
        <v>51</v>
      </c>
      <c r="D1744" s="405">
        <v>45803.709618055553</v>
      </c>
      <c r="E1744" s="406" t="str">
        <f t="shared" si="18"/>
        <v>WAT001741</v>
      </c>
      <c r="F1744" s="407" t="s">
        <v>1059</v>
      </c>
      <c r="G1744" s="408" t="s">
        <v>7684</v>
      </c>
      <c r="H1744" s="409"/>
      <c r="I1744" s="410"/>
      <c r="J1744" s="411"/>
      <c r="K1744" s="408" t="s">
        <v>1519</v>
      </c>
      <c r="L1744" s="412" t="s">
        <v>8078</v>
      </c>
      <c r="M1744" s="413"/>
      <c r="N1744" s="414" t="s">
        <v>57</v>
      </c>
      <c r="O1744" s="415" t="s">
        <v>144</v>
      </c>
      <c r="P1744" s="416"/>
      <c r="Q1744" s="208"/>
      <c r="R1744" s="272"/>
      <c r="S1744" s="417" t="s">
        <v>8079</v>
      </c>
      <c r="T1744" s="417" t="s">
        <v>1233</v>
      </c>
      <c r="U1744" s="415"/>
      <c r="V1744" s="211" t="s">
        <v>8080</v>
      </c>
      <c r="W1744" s="418">
        <v>45803.709618055553</v>
      </c>
      <c r="X1744" s="419"/>
      <c r="Y1744" s="419" t="str">
        <f t="shared" ca="1" si="19"/>
        <v>0 วัน 0 ชั่วโมง</v>
      </c>
      <c r="Z1744" s="420"/>
      <c r="AA1744" s="211" t="s">
        <v>8081</v>
      </c>
      <c r="AB1744" s="420"/>
    </row>
    <row r="1745" spans="1:28" ht="22.5" customHeight="1">
      <c r="A1745" s="403" t="s">
        <v>8082</v>
      </c>
      <c r="B1745" s="403"/>
      <c r="C1745" s="404" t="s">
        <v>51</v>
      </c>
      <c r="D1745" s="405">
        <v>45804.418391203704</v>
      </c>
      <c r="E1745" s="406" t="str">
        <f t="shared" si="18"/>
        <v>BMN001742</v>
      </c>
      <c r="F1745" s="407" t="s">
        <v>112</v>
      </c>
      <c r="G1745" s="408" t="s">
        <v>4697</v>
      </c>
      <c r="H1745" s="409"/>
      <c r="I1745" s="410"/>
      <c r="J1745" s="411"/>
      <c r="K1745" s="408" t="s">
        <v>8083</v>
      </c>
      <c r="L1745" s="412"/>
      <c r="M1745" s="413"/>
      <c r="N1745" s="414" t="s">
        <v>57</v>
      </c>
      <c r="O1745" s="415" t="s">
        <v>144</v>
      </c>
      <c r="P1745" s="416"/>
      <c r="Q1745" s="208"/>
      <c r="R1745" s="272"/>
      <c r="S1745" s="425" t="s">
        <v>8084</v>
      </c>
      <c r="T1745" s="417"/>
      <c r="U1745" s="415"/>
      <c r="V1745" s="211"/>
      <c r="W1745" s="418">
        <v>45804.418391203704</v>
      </c>
      <c r="X1745" s="419"/>
      <c r="Y1745" s="419" t="str">
        <f t="shared" ca="1" si="19"/>
        <v>0 วัน 0 ชั่วโมง</v>
      </c>
      <c r="Z1745" s="420"/>
      <c r="AA1745" s="211"/>
      <c r="AB1745" s="420"/>
    </row>
    <row r="1746" spans="1:28" ht="22.5" customHeight="1">
      <c r="A1746" s="403" t="s">
        <v>8085</v>
      </c>
      <c r="B1746" s="403"/>
      <c r="C1746" s="404" t="s">
        <v>51</v>
      </c>
      <c r="D1746" s="405">
        <v>45804.458032407405</v>
      </c>
      <c r="E1746" s="406" t="str">
        <f t="shared" si="18"/>
        <v>MAY001743</v>
      </c>
      <c r="F1746" s="407" t="s">
        <v>825</v>
      </c>
      <c r="G1746" s="408" t="s">
        <v>8086</v>
      </c>
      <c r="H1746" s="409"/>
      <c r="I1746" s="410"/>
      <c r="J1746" s="411"/>
      <c r="K1746" s="408" t="s">
        <v>8087</v>
      </c>
      <c r="L1746" s="412"/>
      <c r="M1746" s="413"/>
      <c r="N1746" s="414" t="s">
        <v>71</v>
      </c>
      <c r="O1746" s="415" t="s">
        <v>144</v>
      </c>
      <c r="P1746" s="416" t="s">
        <v>2814</v>
      </c>
      <c r="Q1746" s="208"/>
      <c r="R1746" s="272"/>
      <c r="S1746" s="417"/>
      <c r="T1746" s="417"/>
      <c r="U1746" s="415"/>
      <c r="V1746" s="211"/>
      <c r="W1746" s="418">
        <v>45804.458032407405</v>
      </c>
      <c r="X1746" s="419"/>
      <c r="Y1746" s="419" t="str">
        <f t="shared" ca="1" si="19"/>
        <v>0 วัน 0 ชั่วโมง</v>
      </c>
      <c r="Z1746" s="420"/>
      <c r="AA1746" s="211"/>
      <c r="AB1746" s="420"/>
    </row>
    <row r="1747" spans="1:28" ht="22.5" customHeight="1">
      <c r="A1747" s="403" t="s">
        <v>8088</v>
      </c>
      <c r="B1747" s="403"/>
      <c r="C1747" s="404" t="s">
        <v>51</v>
      </c>
      <c r="D1747" s="405">
        <v>45804.459444444445</v>
      </c>
      <c r="E1747" s="406" t="str">
        <f t="shared" si="18"/>
        <v>COM001744</v>
      </c>
      <c r="F1747" s="407" t="s">
        <v>896</v>
      </c>
      <c r="G1747" s="408" t="s">
        <v>8089</v>
      </c>
      <c r="H1747" s="409"/>
      <c r="I1747" s="410"/>
      <c r="J1747" s="411"/>
      <c r="K1747" s="408" t="s">
        <v>8090</v>
      </c>
      <c r="L1747" s="412" t="s">
        <v>8091</v>
      </c>
      <c r="M1747" s="413"/>
      <c r="N1747" s="414" t="s">
        <v>57</v>
      </c>
      <c r="O1747" s="415" t="s">
        <v>144</v>
      </c>
      <c r="P1747" s="416" t="s">
        <v>484</v>
      </c>
      <c r="Q1747" s="208"/>
      <c r="R1747" s="272"/>
      <c r="S1747" s="417" t="s">
        <v>8092</v>
      </c>
      <c r="T1747" s="417" t="s">
        <v>3639</v>
      </c>
      <c r="U1747" s="415" t="s">
        <v>1845</v>
      </c>
      <c r="V1747" s="211"/>
      <c r="W1747" s="418">
        <v>45804.459444444445</v>
      </c>
      <c r="X1747" s="419"/>
      <c r="Y1747" s="419" t="str">
        <f t="shared" ca="1" si="19"/>
        <v>0 วัน 0 ชั่วโมง</v>
      </c>
      <c r="Z1747" s="420"/>
      <c r="AA1747" s="211"/>
      <c r="AB1747" s="420"/>
    </row>
    <row r="1748" spans="1:28" ht="22.5" customHeight="1">
      <c r="A1748" s="424" t="s">
        <v>8093</v>
      </c>
      <c r="B1748" s="403"/>
      <c r="C1748" s="404" t="s">
        <v>51</v>
      </c>
      <c r="D1748" s="405">
        <v>45804.496446759258</v>
      </c>
      <c r="E1748" s="406" t="str">
        <f t="shared" si="18"/>
        <v>BMN001745</v>
      </c>
      <c r="F1748" s="407" t="s">
        <v>112</v>
      </c>
      <c r="G1748" s="408" t="s">
        <v>8094</v>
      </c>
      <c r="H1748" s="409"/>
      <c r="I1748" s="410"/>
      <c r="J1748" s="411"/>
      <c r="K1748" s="408" t="s">
        <v>8095</v>
      </c>
      <c r="L1748" s="412" t="s">
        <v>8096</v>
      </c>
      <c r="M1748" s="413"/>
      <c r="N1748" s="414" t="s">
        <v>57</v>
      </c>
      <c r="O1748" s="415" t="s">
        <v>144</v>
      </c>
      <c r="P1748" s="416" t="s">
        <v>8097</v>
      </c>
      <c r="Q1748" s="208"/>
      <c r="R1748" s="272"/>
      <c r="S1748" s="417" t="s">
        <v>8098</v>
      </c>
      <c r="T1748" s="417" t="s">
        <v>1233</v>
      </c>
      <c r="U1748" s="415"/>
      <c r="V1748" s="211" t="s">
        <v>8099</v>
      </c>
      <c r="W1748" s="418">
        <v>45804.496446759258</v>
      </c>
      <c r="X1748" s="419"/>
      <c r="Y1748" s="419" t="str">
        <f t="shared" ca="1" si="19"/>
        <v>0 วัน 0 ชั่วโมง</v>
      </c>
      <c r="Z1748" s="420"/>
      <c r="AA1748" s="211"/>
      <c r="AB1748" s="420"/>
    </row>
    <row r="1749" spans="1:28" ht="22.5" customHeight="1">
      <c r="A1749" s="403" t="s">
        <v>8100</v>
      </c>
      <c r="B1749" s="403"/>
      <c r="C1749" s="404" t="s">
        <v>51</v>
      </c>
      <c r="D1749" s="405">
        <v>45804.558657407404</v>
      </c>
      <c r="E1749" s="406" t="str">
        <f t="shared" si="18"/>
        <v>EVE001746</v>
      </c>
      <c r="F1749" s="407" t="s">
        <v>299</v>
      </c>
      <c r="G1749" s="408" t="s">
        <v>2675</v>
      </c>
      <c r="H1749" s="409"/>
      <c r="I1749" s="410"/>
      <c r="J1749" s="411"/>
      <c r="K1749" s="408" t="s">
        <v>8101</v>
      </c>
      <c r="L1749" s="412" t="s">
        <v>8102</v>
      </c>
      <c r="M1749" s="413"/>
      <c r="N1749" s="414" t="s">
        <v>57</v>
      </c>
      <c r="O1749" s="415" t="s">
        <v>466</v>
      </c>
      <c r="P1749" s="416"/>
      <c r="Q1749" s="208"/>
      <c r="R1749" s="272"/>
      <c r="S1749" s="417" t="s">
        <v>466</v>
      </c>
      <c r="T1749" s="417" t="s">
        <v>466</v>
      </c>
      <c r="U1749" s="415"/>
      <c r="V1749" s="211"/>
      <c r="W1749" s="418">
        <v>45804.558657407404</v>
      </c>
      <c r="X1749" s="419"/>
      <c r="Y1749" s="419" t="str">
        <f t="shared" ca="1" si="19"/>
        <v>0 วัน 0 ชั่วโมง</v>
      </c>
      <c r="Z1749" s="420"/>
      <c r="AA1749" s="211"/>
      <c r="AB1749" s="420"/>
    </row>
    <row r="1750" spans="1:28" ht="22.5" customHeight="1">
      <c r="A1750" s="403" t="s">
        <v>8103</v>
      </c>
      <c r="B1750" s="403"/>
      <c r="C1750" s="404" t="s">
        <v>51</v>
      </c>
      <c r="D1750" s="405">
        <v>45804.613912037035</v>
      </c>
      <c r="E1750" s="406" t="str">
        <f t="shared" si="18"/>
        <v>COM001747</v>
      </c>
      <c r="F1750" s="407" t="s">
        <v>896</v>
      </c>
      <c r="G1750" s="408" t="s">
        <v>8104</v>
      </c>
      <c r="H1750" s="409"/>
      <c r="I1750" s="410"/>
      <c r="J1750" s="411"/>
      <c r="K1750" s="408" t="s">
        <v>83</v>
      </c>
      <c r="L1750" s="412" t="s">
        <v>8105</v>
      </c>
      <c r="M1750" s="413"/>
      <c r="N1750" s="414" t="s">
        <v>465</v>
      </c>
      <c r="O1750" s="415" t="s">
        <v>144</v>
      </c>
      <c r="P1750" s="416" t="s">
        <v>292</v>
      </c>
      <c r="Q1750" s="208"/>
      <c r="R1750" s="272"/>
      <c r="S1750" s="417" t="s">
        <v>8106</v>
      </c>
      <c r="T1750" s="425" t="s">
        <v>2736</v>
      </c>
      <c r="U1750" s="415"/>
      <c r="V1750" s="211"/>
      <c r="W1750" s="418">
        <v>45804.613912037035</v>
      </c>
      <c r="X1750" s="419"/>
      <c r="Y1750" s="419" t="str">
        <f t="shared" ca="1" si="19"/>
        <v>0 วัน 0 ชั่วโมง</v>
      </c>
      <c r="Z1750" s="420"/>
      <c r="AA1750" s="211"/>
      <c r="AB1750" s="420"/>
    </row>
    <row r="1751" spans="1:28" ht="22.5" customHeight="1">
      <c r="A1751" s="403" t="s">
        <v>8107</v>
      </c>
      <c r="B1751" s="403"/>
      <c r="C1751" s="404" t="s">
        <v>51</v>
      </c>
      <c r="D1751" s="405">
        <v>45805.413912037038</v>
      </c>
      <c r="E1751" s="406" t="str">
        <f t="shared" si="18"/>
        <v>BMN001748</v>
      </c>
      <c r="F1751" s="407" t="s">
        <v>112</v>
      </c>
      <c r="G1751" s="408" t="s">
        <v>1286</v>
      </c>
      <c r="H1751" s="409"/>
      <c r="I1751" s="410"/>
      <c r="J1751" s="411"/>
      <c r="K1751" s="408" t="s">
        <v>8108</v>
      </c>
      <c r="L1751" s="412" t="s">
        <v>8109</v>
      </c>
      <c r="M1751" s="413"/>
      <c r="N1751" s="414" t="s">
        <v>57</v>
      </c>
      <c r="O1751" s="415" t="s">
        <v>144</v>
      </c>
      <c r="P1751" s="416"/>
      <c r="Q1751" s="208"/>
      <c r="R1751" s="272"/>
      <c r="S1751" s="417" t="s">
        <v>8110</v>
      </c>
      <c r="T1751" s="417" t="s">
        <v>302</v>
      </c>
      <c r="U1751" s="415"/>
      <c r="V1751" s="211" t="s">
        <v>8111</v>
      </c>
      <c r="W1751" s="418">
        <v>45805.413912037038</v>
      </c>
      <c r="X1751" s="419"/>
      <c r="Y1751" s="419" t="str">
        <f t="shared" ca="1" si="19"/>
        <v>0 วัน 0 ชั่วโมง</v>
      </c>
      <c r="Z1751" s="420"/>
      <c r="AA1751" s="211"/>
      <c r="AB1751" s="420"/>
    </row>
    <row r="1752" spans="1:28" ht="22.5" customHeight="1">
      <c r="A1752" s="403" t="s">
        <v>8112</v>
      </c>
      <c r="B1752" s="403"/>
      <c r="C1752" s="404" t="s">
        <v>51</v>
      </c>
      <c r="D1752" s="405">
        <v>45805.46435185185</v>
      </c>
      <c r="E1752" s="406" t="str">
        <f t="shared" si="18"/>
        <v>TRU001749</v>
      </c>
      <c r="F1752" s="407" t="b">
        <v>1</v>
      </c>
      <c r="G1752" s="408" t="s">
        <v>8113</v>
      </c>
      <c r="H1752" s="409"/>
      <c r="I1752" s="410"/>
      <c r="J1752" s="411"/>
      <c r="K1752" s="408" t="s">
        <v>8114</v>
      </c>
      <c r="L1752" s="412" t="s">
        <v>8115</v>
      </c>
      <c r="M1752" s="413"/>
      <c r="N1752" s="414" t="s">
        <v>71</v>
      </c>
      <c r="O1752" s="415" t="s">
        <v>144</v>
      </c>
      <c r="P1752" s="416" t="s">
        <v>2814</v>
      </c>
      <c r="Q1752" s="208"/>
      <c r="R1752" s="272"/>
      <c r="S1752" s="417" t="s">
        <v>4300</v>
      </c>
      <c r="T1752" s="417" t="s">
        <v>302</v>
      </c>
      <c r="U1752" s="415"/>
      <c r="V1752" s="211" t="s">
        <v>8116</v>
      </c>
      <c r="W1752" s="418">
        <v>45805.46435185185</v>
      </c>
      <c r="X1752" s="419"/>
      <c r="Y1752" s="419" t="str">
        <f t="shared" ca="1" si="19"/>
        <v>0 วัน 0 ชั่วโมง</v>
      </c>
      <c r="Z1752" s="420"/>
      <c r="AA1752" s="211"/>
      <c r="AB1752" s="420"/>
    </row>
    <row r="1753" spans="1:28" ht="22.5" customHeight="1">
      <c r="A1753" s="403" t="s">
        <v>8117</v>
      </c>
      <c r="B1753" s="403"/>
      <c r="C1753" s="404" t="s">
        <v>51</v>
      </c>
      <c r="D1753" s="405">
        <v>45805.474259259259</v>
      </c>
      <c r="E1753" s="406" t="str">
        <f t="shared" si="18"/>
        <v>NEW001750</v>
      </c>
      <c r="F1753" s="407" t="s">
        <v>434</v>
      </c>
      <c r="G1753" s="426" t="s">
        <v>2736</v>
      </c>
      <c r="H1753" s="409"/>
      <c r="I1753" s="410"/>
      <c r="J1753" s="411"/>
      <c r="K1753" s="408" t="s">
        <v>1876</v>
      </c>
      <c r="L1753" s="412" t="s">
        <v>8118</v>
      </c>
      <c r="M1753" s="413"/>
      <c r="N1753" s="414" t="s">
        <v>465</v>
      </c>
      <c r="O1753" s="415" t="s">
        <v>144</v>
      </c>
      <c r="P1753" s="416" t="s">
        <v>292</v>
      </c>
      <c r="Q1753" s="208"/>
      <c r="R1753" s="272"/>
      <c r="S1753" s="417" t="s">
        <v>8119</v>
      </c>
      <c r="T1753" s="417" t="s">
        <v>8120</v>
      </c>
      <c r="U1753" s="415"/>
      <c r="V1753" s="211" t="s">
        <v>8121</v>
      </c>
      <c r="W1753" s="418">
        <v>45805.474259259259</v>
      </c>
      <c r="X1753" s="419"/>
      <c r="Y1753" s="419" t="str">
        <f t="shared" ca="1" si="19"/>
        <v>0 วัน 0 ชั่วโมง</v>
      </c>
      <c r="Z1753" s="420"/>
      <c r="AA1753" s="211"/>
      <c r="AB1753" s="420"/>
    </row>
    <row r="1754" spans="1:28" ht="22.5" customHeight="1">
      <c r="A1754" s="403" t="s">
        <v>8122</v>
      </c>
      <c r="B1754" s="403"/>
      <c r="C1754" s="404" t="s">
        <v>51</v>
      </c>
      <c r="D1754" s="405">
        <v>45805.496631944443</v>
      </c>
      <c r="E1754" s="406" t="str">
        <f t="shared" si="18"/>
        <v>BMN001751</v>
      </c>
      <c r="F1754" s="407" t="s">
        <v>112</v>
      </c>
      <c r="G1754" s="408" t="s">
        <v>5392</v>
      </c>
      <c r="H1754" s="409"/>
      <c r="I1754" s="410"/>
      <c r="J1754" s="411"/>
      <c r="K1754" s="408" t="s">
        <v>8123</v>
      </c>
      <c r="L1754" s="412" t="s">
        <v>8124</v>
      </c>
      <c r="M1754" s="413"/>
      <c r="N1754" s="414" t="s">
        <v>57</v>
      </c>
      <c r="O1754" s="415" t="s">
        <v>144</v>
      </c>
      <c r="P1754" s="416" t="s">
        <v>5517</v>
      </c>
      <c r="Q1754" s="208"/>
      <c r="R1754" s="272"/>
      <c r="S1754" s="417" t="s">
        <v>8125</v>
      </c>
      <c r="T1754" s="417" t="s">
        <v>302</v>
      </c>
      <c r="U1754" s="415"/>
      <c r="V1754" s="211" t="s">
        <v>8126</v>
      </c>
      <c r="W1754" s="418">
        <v>45805.496631944443</v>
      </c>
      <c r="X1754" s="419"/>
      <c r="Y1754" s="419" t="str">
        <f t="shared" ca="1" si="19"/>
        <v>0 วัน 0 ชั่วโมง</v>
      </c>
      <c r="Z1754" s="420"/>
      <c r="AA1754" s="211"/>
      <c r="AB1754" s="420"/>
    </row>
    <row r="1755" spans="1:28" ht="22.5" customHeight="1">
      <c r="A1755" s="403" t="s">
        <v>8127</v>
      </c>
      <c r="B1755" s="403"/>
      <c r="C1755" s="404" t="s">
        <v>51</v>
      </c>
      <c r="D1755" s="405">
        <v>45806.401689814818</v>
      </c>
      <c r="E1755" s="406" t="str">
        <f t="shared" si="18"/>
        <v>BMN001752</v>
      </c>
      <c r="F1755" s="407" t="s">
        <v>112</v>
      </c>
      <c r="G1755" s="408" t="s">
        <v>494</v>
      </c>
      <c r="H1755" s="409"/>
      <c r="I1755" s="410"/>
      <c r="J1755" s="411"/>
      <c r="K1755" s="408" t="s">
        <v>8128</v>
      </c>
      <c r="L1755" s="412" t="s">
        <v>8129</v>
      </c>
      <c r="M1755" s="413"/>
      <c r="N1755" s="414" t="s">
        <v>57</v>
      </c>
      <c r="O1755" s="415" t="s">
        <v>144</v>
      </c>
      <c r="P1755" s="416" t="s">
        <v>5261</v>
      </c>
      <c r="Q1755" s="208"/>
      <c r="R1755" s="272"/>
      <c r="S1755" s="417" t="s">
        <v>8130</v>
      </c>
      <c r="T1755" s="417" t="s">
        <v>1233</v>
      </c>
      <c r="U1755" s="415"/>
      <c r="V1755" s="211" t="s">
        <v>8131</v>
      </c>
      <c r="W1755" s="418">
        <v>45806.401689814818</v>
      </c>
      <c r="X1755" s="419"/>
      <c r="Y1755" s="419" t="str">
        <f t="shared" ca="1" si="19"/>
        <v>0 วัน 0 ชั่วโมง</v>
      </c>
      <c r="Z1755" s="420"/>
      <c r="AA1755" s="211"/>
      <c r="AB1755" s="420"/>
    </row>
    <row r="1756" spans="1:28" ht="22.5" customHeight="1">
      <c r="A1756" s="403" t="s">
        <v>8132</v>
      </c>
      <c r="B1756" s="403"/>
      <c r="C1756" s="404" t="s">
        <v>51</v>
      </c>
      <c r="D1756" s="405">
        <v>45806.579143518517</v>
      </c>
      <c r="E1756" s="406" t="str">
        <f t="shared" si="18"/>
        <v>RIC001753</v>
      </c>
      <c r="F1756" s="407" t="s">
        <v>284</v>
      </c>
      <c r="G1756" s="408" t="s">
        <v>8133</v>
      </c>
      <c r="H1756" s="409"/>
      <c r="I1756" s="410"/>
      <c r="J1756" s="411"/>
      <c r="K1756" s="408" t="s">
        <v>8134</v>
      </c>
      <c r="L1756" s="412" t="s">
        <v>8135</v>
      </c>
      <c r="M1756" s="413"/>
      <c r="N1756" s="414" t="s">
        <v>57</v>
      </c>
      <c r="O1756" s="415" t="s">
        <v>144</v>
      </c>
      <c r="P1756" s="416" t="s">
        <v>211</v>
      </c>
      <c r="Q1756" s="208"/>
      <c r="R1756" s="272"/>
      <c r="S1756" s="417" t="s">
        <v>8136</v>
      </c>
      <c r="T1756" s="417" t="s">
        <v>1233</v>
      </c>
      <c r="U1756" s="415"/>
      <c r="V1756" s="211" t="s">
        <v>8137</v>
      </c>
      <c r="W1756" s="418">
        <v>45806.579143518517</v>
      </c>
      <c r="X1756" s="419"/>
      <c r="Y1756" s="419" t="str">
        <f t="shared" ca="1" si="19"/>
        <v>0 วัน 0 ชั่วโมง</v>
      </c>
      <c r="Z1756" s="420"/>
      <c r="AA1756" s="211"/>
      <c r="AB1756" s="420"/>
    </row>
    <row r="1757" spans="1:28" ht="22.5" customHeight="1">
      <c r="A1757" s="403" t="s">
        <v>8138</v>
      </c>
      <c r="B1757" s="403"/>
      <c r="C1757" s="404" t="s">
        <v>51</v>
      </c>
      <c r="D1757" s="405">
        <v>45806.58489583333</v>
      </c>
      <c r="E1757" s="406" t="str">
        <f t="shared" si="18"/>
        <v>TRU001754</v>
      </c>
      <c r="F1757" s="407" t="b">
        <v>1</v>
      </c>
      <c r="G1757" s="426" t="s">
        <v>2736</v>
      </c>
      <c r="H1757" s="409"/>
      <c r="I1757" s="410"/>
      <c r="J1757" s="411"/>
      <c r="K1757" s="408" t="s">
        <v>8139</v>
      </c>
      <c r="L1757" s="412"/>
      <c r="M1757" s="413"/>
      <c r="N1757" s="414" t="s">
        <v>71</v>
      </c>
      <c r="O1757" s="415" t="s">
        <v>144</v>
      </c>
      <c r="P1757" s="416" t="s">
        <v>2814</v>
      </c>
      <c r="Q1757" s="208"/>
      <c r="R1757" s="272"/>
      <c r="S1757" s="417"/>
      <c r="T1757" s="417"/>
      <c r="U1757" s="415"/>
      <c r="V1757" s="211"/>
      <c r="W1757" s="418">
        <v>45806.58489583333</v>
      </c>
      <c r="X1757" s="419"/>
      <c r="Y1757" s="419" t="str">
        <f t="shared" ca="1" si="19"/>
        <v>0 วัน 0 ชั่วโมง</v>
      </c>
      <c r="Z1757" s="420"/>
      <c r="AA1757" s="211"/>
      <c r="AB1757" s="420"/>
    </row>
    <row r="1758" spans="1:28" ht="22.5" customHeight="1">
      <c r="A1758" s="403" t="s">
        <v>8140</v>
      </c>
      <c r="B1758" s="403"/>
      <c r="C1758" s="404" t="s">
        <v>51</v>
      </c>
      <c r="D1758" s="405">
        <v>45806.585162037038</v>
      </c>
      <c r="E1758" s="406" t="str">
        <f t="shared" si="18"/>
        <v>TRU001755</v>
      </c>
      <c r="F1758" s="407" t="b">
        <v>1</v>
      </c>
      <c r="G1758" s="426" t="s">
        <v>2736</v>
      </c>
      <c r="H1758" s="409"/>
      <c r="I1758" s="410"/>
      <c r="J1758" s="411"/>
      <c r="K1758" s="408" t="s">
        <v>8141</v>
      </c>
      <c r="L1758" s="412"/>
      <c r="M1758" s="413"/>
      <c r="N1758" s="414" t="s">
        <v>71</v>
      </c>
      <c r="O1758" s="415" t="s">
        <v>144</v>
      </c>
      <c r="P1758" s="416" t="s">
        <v>2814</v>
      </c>
      <c r="Q1758" s="208"/>
      <c r="R1758" s="272"/>
      <c r="S1758" s="417"/>
      <c r="T1758" s="417"/>
      <c r="U1758" s="415"/>
      <c r="V1758" s="211"/>
      <c r="W1758" s="418">
        <v>45806.585162037038</v>
      </c>
      <c r="X1758" s="419"/>
      <c r="Y1758" s="419" t="str">
        <f t="shared" ca="1" si="19"/>
        <v>0 วัน 0 ชั่วโมง</v>
      </c>
      <c r="Z1758" s="420"/>
      <c r="AA1758" s="211"/>
      <c r="AB1758" s="420"/>
    </row>
    <row r="1759" spans="1:28" ht="22.5" customHeight="1">
      <c r="A1759" s="403" t="s">
        <v>8142</v>
      </c>
      <c r="B1759" s="403"/>
      <c r="C1759" s="404" t="s">
        <v>51</v>
      </c>
      <c r="D1759" s="405">
        <v>45807.330995370372</v>
      </c>
      <c r="E1759" s="406" t="str">
        <f t="shared" si="18"/>
        <v>BMN001756</v>
      </c>
      <c r="F1759" s="407" t="s">
        <v>112</v>
      </c>
      <c r="G1759" s="408" t="s">
        <v>494</v>
      </c>
      <c r="H1759" s="409"/>
      <c r="I1759" s="410"/>
      <c r="J1759" s="411"/>
      <c r="K1759" s="408" t="s">
        <v>8143</v>
      </c>
      <c r="L1759" s="412" t="s">
        <v>8144</v>
      </c>
      <c r="M1759" s="413"/>
      <c r="N1759" s="414" t="s">
        <v>57</v>
      </c>
      <c r="O1759" s="415" t="s">
        <v>144</v>
      </c>
      <c r="P1759" s="416" t="s">
        <v>201</v>
      </c>
      <c r="Q1759" s="208"/>
      <c r="R1759" s="272"/>
      <c r="S1759" s="417" t="s">
        <v>8145</v>
      </c>
      <c r="T1759" s="417" t="s">
        <v>8146</v>
      </c>
      <c r="U1759" s="415"/>
      <c r="V1759" s="211" t="s">
        <v>8147</v>
      </c>
      <c r="W1759" s="418">
        <v>45807.330995370372</v>
      </c>
      <c r="X1759" s="419"/>
      <c r="Y1759" s="419" t="str">
        <f t="shared" ca="1" si="19"/>
        <v>0 วัน 0 ชั่วโมง</v>
      </c>
      <c r="Z1759" s="420"/>
      <c r="AA1759" s="211"/>
      <c r="AB1759" s="420"/>
    </row>
    <row r="1760" spans="1:28" ht="22.5" customHeight="1">
      <c r="A1760" s="403" t="s">
        <v>8148</v>
      </c>
      <c r="B1760" s="403"/>
      <c r="C1760" s="404"/>
      <c r="D1760" s="405">
        <v>45807.334224537037</v>
      </c>
      <c r="E1760" s="406" t="str">
        <f t="shared" si="18"/>
        <v>BMN001757</v>
      </c>
      <c r="F1760" s="407" t="s">
        <v>112</v>
      </c>
      <c r="G1760" s="408" t="s">
        <v>494</v>
      </c>
      <c r="H1760" s="409"/>
      <c r="I1760" s="410"/>
      <c r="J1760" s="411"/>
      <c r="K1760" s="408" t="s">
        <v>8149</v>
      </c>
      <c r="L1760" s="412" t="s">
        <v>8150</v>
      </c>
      <c r="M1760" s="413"/>
      <c r="N1760" s="414" t="s">
        <v>57</v>
      </c>
      <c r="O1760" s="415" t="s">
        <v>144</v>
      </c>
      <c r="P1760" s="416" t="s">
        <v>8151</v>
      </c>
      <c r="Q1760" s="208"/>
      <c r="R1760" s="272"/>
      <c r="S1760" s="417" t="s">
        <v>8152</v>
      </c>
      <c r="T1760" s="417" t="s">
        <v>3340</v>
      </c>
      <c r="U1760" s="415"/>
      <c r="V1760" s="211" t="s">
        <v>8153</v>
      </c>
      <c r="W1760" s="418">
        <v>45807.334224537037</v>
      </c>
      <c r="X1760" s="419"/>
      <c r="Y1760" s="419" t="str">
        <f t="shared" ca="1" si="19"/>
        <v>0 วัน 0 ชั่วโมง</v>
      </c>
      <c r="Z1760" s="420"/>
      <c r="AA1760" s="211"/>
      <c r="AB1760" s="420"/>
    </row>
    <row r="1761" spans="1:28" ht="22.5" customHeight="1">
      <c r="A1761" s="403" t="s">
        <v>8154</v>
      </c>
      <c r="B1761" s="403"/>
      <c r="C1761" s="404" t="s">
        <v>51</v>
      </c>
      <c r="D1761" s="405">
        <v>45807.363993055558</v>
      </c>
      <c r="E1761" s="406" t="str">
        <f t="shared" si="18"/>
        <v>TRU001758</v>
      </c>
      <c r="F1761" s="407" t="b">
        <v>1</v>
      </c>
      <c r="G1761" s="426" t="s">
        <v>2736</v>
      </c>
      <c r="H1761" s="409"/>
      <c r="I1761" s="410"/>
      <c r="J1761" s="411"/>
      <c r="K1761" s="408" t="s">
        <v>8155</v>
      </c>
      <c r="L1761" s="412" t="s">
        <v>8156</v>
      </c>
      <c r="M1761" s="413"/>
      <c r="N1761" s="414" t="s">
        <v>71</v>
      </c>
      <c r="O1761" s="415" t="s">
        <v>144</v>
      </c>
      <c r="P1761" s="416" t="s">
        <v>2814</v>
      </c>
      <c r="Q1761" s="208"/>
      <c r="R1761" s="272"/>
      <c r="S1761" s="417"/>
      <c r="T1761" s="417"/>
      <c r="U1761" s="415"/>
      <c r="V1761" s="211"/>
      <c r="W1761" s="418">
        <v>45807.363993055558</v>
      </c>
      <c r="X1761" s="419"/>
      <c r="Y1761" s="419" t="str">
        <f t="shared" ca="1" si="19"/>
        <v>0 วัน 0 ชั่วโมง</v>
      </c>
      <c r="Z1761" s="420"/>
      <c r="AA1761" s="211"/>
      <c r="AB1761" s="420"/>
    </row>
    <row r="1762" spans="1:28" ht="22.5" customHeight="1">
      <c r="A1762" s="403" t="s">
        <v>8157</v>
      </c>
      <c r="B1762" s="403"/>
      <c r="C1762" s="404" t="s">
        <v>51</v>
      </c>
      <c r="D1762" s="405">
        <v>45807.374374999999</v>
      </c>
      <c r="E1762" s="406" t="str">
        <f t="shared" si="18"/>
        <v>BMN001759</v>
      </c>
      <c r="F1762" s="407" t="s">
        <v>112</v>
      </c>
      <c r="G1762" s="408" t="s">
        <v>494</v>
      </c>
      <c r="H1762" s="409"/>
      <c r="I1762" s="410"/>
      <c r="J1762" s="411"/>
      <c r="K1762" s="408" t="s">
        <v>8158</v>
      </c>
      <c r="L1762" s="412" t="s">
        <v>8159</v>
      </c>
      <c r="M1762" s="413"/>
      <c r="N1762" s="414" t="s">
        <v>7629</v>
      </c>
      <c r="O1762" s="415" t="s">
        <v>144</v>
      </c>
      <c r="P1762" s="416" t="s">
        <v>8151</v>
      </c>
      <c r="Q1762" s="208"/>
      <c r="R1762" s="272"/>
      <c r="S1762" s="417" t="s">
        <v>8160</v>
      </c>
      <c r="T1762" s="417" t="s">
        <v>1233</v>
      </c>
      <c r="U1762" s="415"/>
      <c r="V1762" s="211"/>
      <c r="W1762" s="418">
        <v>45807.374374999999</v>
      </c>
      <c r="X1762" s="419"/>
      <c r="Y1762" s="419" t="str">
        <f t="shared" ca="1" si="19"/>
        <v>0 วัน 0 ชั่วโมง</v>
      </c>
      <c r="Z1762" s="420"/>
      <c r="AA1762" s="211"/>
      <c r="AB1762" s="420"/>
    </row>
    <row r="1763" spans="1:28" ht="22.5" customHeight="1">
      <c r="A1763" s="403" t="s">
        <v>8161</v>
      </c>
      <c r="B1763" s="403"/>
      <c r="C1763" s="404" t="s">
        <v>51</v>
      </c>
      <c r="D1763" s="405">
        <v>45807.4294212963</v>
      </c>
      <c r="E1763" s="406" t="str">
        <f t="shared" si="18"/>
        <v>TRU001760</v>
      </c>
      <c r="F1763" s="407" t="b">
        <v>1</v>
      </c>
      <c r="G1763" s="426" t="s">
        <v>2736</v>
      </c>
      <c r="H1763" s="409"/>
      <c r="I1763" s="410"/>
      <c r="J1763" s="411"/>
      <c r="K1763" s="408" t="s">
        <v>8162</v>
      </c>
      <c r="L1763" s="412" t="s">
        <v>8163</v>
      </c>
      <c r="M1763" s="413"/>
      <c r="N1763" s="414" t="s">
        <v>71</v>
      </c>
      <c r="O1763" s="415" t="s">
        <v>144</v>
      </c>
      <c r="P1763" s="416" t="s">
        <v>2814</v>
      </c>
      <c r="Q1763" s="208"/>
      <c r="R1763" s="272"/>
      <c r="S1763" s="417"/>
      <c r="T1763" s="417"/>
      <c r="U1763" s="415"/>
      <c r="V1763" s="211"/>
      <c r="W1763" s="418">
        <v>45807.4294212963</v>
      </c>
      <c r="X1763" s="419"/>
      <c r="Y1763" s="419" t="str">
        <f t="shared" ca="1" si="19"/>
        <v>0 วัน 0 ชั่วโมง</v>
      </c>
      <c r="Z1763" s="420"/>
      <c r="AA1763" s="211"/>
      <c r="AB1763" s="420"/>
    </row>
    <row r="1764" spans="1:28" ht="22.5" customHeight="1">
      <c r="A1764" s="403" t="s">
        <v>8164</v>
      </c>
      <c r="B1764" s="403"/>
      <c r="C1764" s="404" t="s">
        <v>51</v>
      </c>
      <c r="D1764" s="405">
        <v>45807.442627314813</v>
      </c>
      <c r="E1764" s="406" t="str">
        <f t="shared" si="18"/>
        <v>MAY001761</v>
      </c>
      <c r="F1764" s="407" t="s">
        <v>825</v>
      </c>
      <c r="G1764" s="408" t="s">
        <v>4180</v>
      </c>
      <c r="H1764" s="409"/>
      <c r="I1764" s="410"/>
      <c r="J1764" s="411"/>
      <c r="K1764" s="408" t="s">
        <v>8165</v>
      </c>
      <c r="L1764" s="412" t="s">
        <v>8166</v>
      </c>
      <c r="M1764" s="413"/>
      <c r="N1764" s="414" t="s">
        <v>71</v>
      </c>
      <c r="O1764" s="415" t="s">
        <v>144</v>
      </c>
      <c r="P1764" s="416" t="s">
        <v>2814</v>
      </c>
      <c r="Q1764" s="208"/>
      <c r="R1764" s="272"/>
      <c r="S1764" s="417"/>
      <c r="T1764" s="417"/>
      <c r="U1764" s="415"/>
      <c r="V1764" s="211"/>
      <c r="W1764" s="418">
        <v>45807.442627314813</v>
      </c>
      <c r="X1764" s="419"/>
      <c r="Y1764" s="419" t="str">
        <f t="shared" ca="1" si="19"/>
        <v>0 วัน 0 ชั่วโมง</v>
      </c>
      <c r="Z1764" s="420"/>
      <c r="AA1764" s="211"/>
      <c r="AB1764" s="420"/>
    </row>
    <row r="1765" spans="1:28" ht="22.5" customHeight="1">
      <c r="A1765" s="403" t="s">
        <v>8167</v>
      </c>
      <c r="B1765" s="403"/>
      <c r="C1765" s="404" t="s">
        <v>51</v>
      </c>
      <c r="D1765" s="405">
        <v>45807.565671296295</v>
      </c>
      <c r="E1765" s="406" t="str">
        <f t="shared" si="18"/>
        <v>โคร001762</v>
      </c>
      <c r="F1765" s="407" t="s">
        <v>1067</v>
      </c>
      <c r="G1765" s="408" t="s">
        <v>8168</v>
      </c>
      <c r="H1765" s="409"/>
      <c r="I1765" s="410"/>
      <c r="J1765" s="411"/>
      <c r="K1765" s="408" t="s">
        <v>8169</v>
      </c>
      <c r="L1765" s="412"/>
      <c r="M1765" s="413"/>
      <c r="N1765" s="414" t="s">
        <v>57</v>
      </c>
      <c r="O1765" s="415" t="s">
        <v>144</v>
      </c>
      <c r="P1765" s="416" t="s">
        <v>211</v>
      </c>
      <c r="Q1765" s="208">
        <v>45899.333333333336</v>
      </c>
      <c r="R1765" s="272">
        <v>45899.708333333336</v>
      </c>
      <c r="S1765" s="417" t="s">
        <v>8170</v>
      </c>
      <c r="T1765" s="417" t="s">
        <v>144</v>
      </c>
      <c r="U1765" s="415"/>
      <c r="V1765" s="211"/>
      <c r="W1765" s="418">
        <v>45807.565671296295</v>
      </c>
      <c r="X1765" s="419"/>
      <c r="Y1765" s="419" t="str">
        <f t="shared" ca="1" si="19"/>
        <v>0 วัน 0 ชั่วโมง</v>
      </c>
      <c r="Z1765" s="420"/>
      <c r="AA1765" s="211"/>
      <c r="AB1765" s="420"/>
    </row>
    <row r="1766" spans="1:28" ht="22.5" customHeight="1">
      <c r="A1766" s="403" t="s">
        <v>8171</v>
      </c>
      <c r="B1766" s="403"/>
      <c r="C1766" s="404" t="s">
        <v>51</v>
      </c>
      <c r="D1766" s="405">
        <v>45807.570983796293</v>
      </c>
      <c r="E1766" s="406" t="str">
        <f t="shared" si="18"/>
        <v>TRU001763</v>
      </c>
      <c r="F1766" s="407" t="s">
        <v>1043</v>
      </c>
      <c r="G1766" s="426" t="s">
        <v>2736</v>
      </c>
      <c r="H1766" s="409"/>
      <c r="I1766" s="410"/>
      <c r="J1766" s="411"/>
      <c r="K1766" s="408" t="s">
        <v>8172</v>
      </c>
      <c r="L1766" s="412" t="s">
        <v>8173</v>
      </c>
      <c r="M1766" s="413"/>
      <c r="N1766" s="414" t="s">
        <v>71</v>
      </c>
      <c r="O1766" s="415" t="s">
        <v>144</v>
      </c>
      <c r="P1766" s="416" t="s">
        <v>2814</v>
      </c>
      <c r="Q1766" s="208"/>
      <c r="R1766" s="272"/>
      <c r="S1766" s="417"/>
      <c r="T1766" s="417"/>
      <c r="U1766" s="415"/>
      <c r="V1766" s="211"/>
      <c r="W1766" s="418">
        <v>45807.570983796293</v>
      </c>
      <c r="X1766" s="419"/>
      <c r="Y1766" s="419" t="str">
        <f t="shared" ca="1" si="19"/>
        <v>0 วัน 0 ชั่วโมง</v>
      </c>
      <c r="Z1766" s="420"/>
      <c r="AA1766" s="211"/>
      <c r="AB1766" s="420"/>
    </row>
    <row r="1767" spans="1:28" ht="22.5" customHeight="1">
      <c r="A1767" s="403" t="s">
        <v>8174</v>
      </c>
      <c r="B1767" s="403"/>
      <c r="C1767" s="404" t="s">
        <v>51</v>
      </c>
      <c r="D1767" s="405">
        <v>45807.600127314814</v>
      </c>
      <c r="E1767" s="406" t="str">
        <f t="shared" si="18"/>
        <v>TRU001764</v>
      </c>
      <c r="F1767" s="407" t="b">
        <v>1</v>
      </c>
      <c r="G1767" s="408" t="s">
        <v>2993</v>
      </c>
      <c r="H1767" s="409"/>
      <c r="I1767" s="410"/>
      <c r="J1767" s="411"/>
      <c r="K1767" s="408" t="s">
        <v>8175</v>
      </c>
      <c r="L1767" s="412" t="s">
        <v>8176</v>
      </c>
      <c r="M1767" s="413"/>
      <c r="N1767" s="414" t="s">
        <v>71</v>
      </c>
      <c r="O1767" s="415" t="s">
        <v>144</v>
      </c>
      <c r="P1767" s="416" t="s">
        <v>2814</v>
      </c>
      <c r="Q1767" s="208"/>
      <c r="R1767" s="272"/>
      <c r="S1767" s="417"/>
      <c r="T1767" s="417"/>
      <c r="U1767" s="415"/>
      <c r="V1767" s="211"/>
      <c r="W1767" s="418">
        <v>45807.600127314814</v>
      </c>
      <c r="X1767" s="419"/>
      <c r="Y1767" s="419" t="str">
        <f t="shared" ca="1" si="19"/>
        <v>0 วัน 0 ชั่วโมง</v>
      </c>
      <c r="Z1767" s="420"/>
      <c r="AA1767" s="211"/>
      <c r="AB1767" s="420"/>
    </row>
    <row r="1768" spans="1:28" ht="22.5" customHeight="1">
      <c r="A1768" s="403" t="s">
        <v>8177</v>
      </c>
      <c r="B1768" s="403"/>
      <c r="C1768" s="404" t="s">
        <v>51</v>
      </c>
      <c r="D1768" s="405">
        <v>45807.697384259256</v>
      </c>
      <c r="E1768" s="406" t="str">
        <f t="shared" si="18"/>
        <v>DIO001765</v>
      </c>
      <c r="F1768" s="407" t="s">
        <v>904</v>
      </c>
      <c r="G1768" s="426" t="s">
        <v>2736</v>
      </c>
      <c r="H1768" s="409"/>
      <c r="I1768" s="410"/>
      <c r="J1768" s="411"/>
      <c r="K1768" s="408" t="s">
        <v>8178</v>
      </c>
      <c r="L1768" s="412" t="s">
        <v>8179</v>
      </c>
      <c r="M1768" s="413"/>
      <c r="N1768" s="414" t="s">
        <v>71</v>
      </c>
      <c r="O1768" s="415" t="s">
        <v>144</v>
      </c>
      <c r="P1768" s="416" t="s">
        <v>2814</v>
      </c>
      <c r="Q1768" s="208"/>
      <c r="R1768" s="272"/>
      <c r="S1768" s="417"/>
      <c r="T1768" s="417"/>
      <c r="U1768" s="415"/>
      <c r="V1768" s="211"/>
      <c r="W1768" s="418">
        <v>45807.697384259256</v>
      </c>
      <c r="X1768" s="419"/>
      <c r="Y1768" s="419" t="str">
        <f t="shared" ca="1" si="19"/>
        <v>0 วัน 0 ชั่วโมง</v>
      </c>
      <c r="Z1768" s="420"/>
      <c r="AA1768" s="211"/>
      <c r="AB1768" s="420"/>
    </row>
    <row r="1769" spans="1:28" ht="22.5" customHeight="1">
      <c r="A1769" s="403" t="s">
        <v>8180</v>
      </c>
      <c r="B1769" s="403"/>
      <c r="C1769" s="404"/>
      <c r="D1769" s="405">
        <v>45808.334502314814</v>
      </c>
      <c r="E1769" s="406" t="str">
        <f t="shared" si="18"/>
        <v>AME001766</v>
      </c>
      <c r="F1769" s="407" t="s">
        <v>63</v>
      </c>
      <c r="G1769" s="408" t="s">
        <v>8181</v>
      </c>
      <c r="H1769" s="409"/>
      <c r="I1769" s="410"/>
      <c r="J1769" s="411"/>
      <c r="K1769" s="408" t="s">
        <v>8182</v>
      </c>
      <c r="L1769" s="412"/>
      <c r="M1769" s="413"/>
      <c r="N1769" s="414" t="s">
        <v>71</v>
      </c>
      <c r="O1769" s="415" t="s">
        <v>144</v>
      </c>
      <c r="P1769" s="416" t="s">
        <v>2814</v>
      </c>
      <c r="Q1769" s="208"/>
      <c r="R1769" s="272"/>
      <c r="S1769" s="417"/>
      <c r="T1769" s="417"/>
      <c r="U1769" s="415"/>
      <c r="V1769" s="211"/>
      <c r="W1769" s="418">
        <v>45808.334502314814</v>
      </c>
      <c r="X1769" s="419"/>
      <c r="Y1769" s="419" t="str">
        <f t="shared" ca="1" si="19"/>
        <v>0 วัน 0 ชั่วโมง</v>
      </c>
      <c r="Z1769" s="420"/>
      <c r="AA1769" s="211"/>
      <c r="AB1769" s="420"/>
    </row>
    <row r="1770" spans="1:28" ht="22.5" customHeight="1">
      <c r="A1770" s="403" t="s">
        <v>8183</v>
      </c>
      <c r="B1770" s="403"/>
      <c r="C1770" s="404" t="s">
        <v>51</v>
      </c>
      <c r="D1770" s="405">
        <v>45808.416759259257</v>
      </c>
      <c r="E1770" s="406" t="str">
        <f t="shared" si="18"/>
        <v>TRU001767</v>
      </c>
      <c r="F1770" s="407" t="b">
        <v>1</v>
      </c>
      <c r="G1770" s="408" t="s">
        <v>8184</v>
      </c>
      <c r="H1770" s="409"/>
      <c r="I1770" s="410"/>
      <c r="J1770" s="411"/>
      <c r="K1770" s="408" t="s">
        <v>8185</v>
      </c>
      <c r="L1770" s="412" t="s">
        <v>8186</v>
      </c>
      <c r="M1770" s="413"/>
      <c r="N1770" s="414" t="s">
        <v>57</v>
      </c>
      <c r="O1770" s="415" t="s">
        <v>144</v>
      </c>
      <c r="P1770" s="416"/>
      <c r="Q1770" s="208"/>
      <c r="R1770" s="272"/>
      <c r="S1770" s="417" t="s">
        <v>3026</v>
      </c>
      <c r="T1770" s="417" t="s">
        <v>1233</v>
      </c>
      <c r="U1770" s="415"/>
      <c r="V1770" s="211" t="s">
        <v>8187</v>
      </c>
      <c r="W1770" s="418">
        <v>45808.416759259257</v>
      </c>
      <c r="X1770" s="419"/>
      <c r="Y1770" s="419" t="str">
        <f t="shared" ca="1" si="19"/>
        <v>0 วัน 0 ชั่วโมง</v>
      </c>
      <c r="Z1770" s="420"/>
      <c r="AA1770" s="211"/>
      <c r="AB1770" s="420"/>
    </row>
    <row r="1771" spans="1:28" ht="22.5" customHeight="1">
      <c r="A1771" s="403" t="s">
        <v>8188</v>
      </c>
      <c r="B1771" s="403"/>
      <c r="C1771" s="404" t="s">
        <v>51</v>
      </c>
      <c r="D1771" s="405">
        <v>45808.484212962961</v>
      </c>
      <c r="E1771" s="406" t="str">
        <f t="shared" si="18"/>
        <v>DIO001768</v>
      </c>
      <c r="F1771" s="407" t="s">
        <v>904</v>
      </c>
      <c r="G1771" s="408" t="s">
        <v>8189</v>
      </c>
      <c r="H1771" s="409"/>
      <c r="I1771" s="410"/>
      <c r="J1771" s="411"/>
      <c r="K1771" s="408" t="s">
        <v>8190</v>
      </c>
      <c r="L1771" s="412" t="s">
        <v>8191</v>
      </c>
      <c r="M1771" s="413"/>
      <c r="N1771" s="414" t="s">
        <v>57</v>
      </c>
      <c r="O1771" s="415" t="s">
        <v>144</v>
      </c>
      <c r="P1771" s="416" t="s">
        <v>196</v>
      </c>
      <c r="Q1771" s="208"/>
      <c r="R1771" s="272"/>
      <c r="S1771" s="417" t="s">
        <v>8192</v>
      </c>
      <c r="T1771" s="417" t="s">
        <v>302</v>
      </c>
      <c r="U1771" s="415"/>
      <c r="V1771" s="211" t="s">
        <v>8193</v>
      </c>
      <c r="W1771" s="418">
        <v>45808.484212962961</v>
      </c>
      <c r="X1771" s="419"/>
      <c r="Y1771" s="419" t="str">
        <f t="shared" ca="1" si="19"/>
        <v>0 วัน 0 ชั่วโมง</v>
      </c>
      <c r="Z1771" s="420"/>
      <c r="AA1771" s="211"/>
      <c r="AB1771" s="420"/>
    </row>
    <row r="1772" spans="1:28" ht="22.5" customHeight="1">
      <c r="A1772" s="403" t="s">
        <v>8194</v>
      </c>
      <c r="B1772" s="403"/>
      <c r="C1772" s="404" t="s">
        <v>51</v>
      </c>
      <c r="D1772" s="405">
        <v>45810.330833333333</v>
      </c>
      <c r="E1772" s="406" t="str">
        <f t="shared" si="18"/>
        <v>BMN001769</v>
      </c>
      <c r="F1772" s="407" t="s">
        <v>112</v>
      </c>
      <c r="G1772" s="408" t="s">
        <v>4186</v>
      </c>
      <c r="H1772" s="409"/>
      <c r="I1772" s="410"/>
      <c r="J1772" s="411"/>
      <c r="K1772" s="408" t="s">
        <v>8195</v>
      </c>
      <c r="L1772" s="412" t="s">
        <v>8196</v>
      </c>
      <c r="M1772" s="413"/>
      <c r="N1772" s="414" t="s">
        <v>57</v>
      </c>
      <c r="O1772" s="415" t="s">
        <v>144</v>
      </c>
      <c r="P1772" s="416" t="s">
        <v>2411</v>
      </c>
      <c r="Q1772" s="208"/>
      <c r="R1772" s="272"/>
      <c r="S1772" s="417" t="s">
        <v>8197</v>
      </c>
      <c r="T1772" s="417" t="s">
        <v>1233</v>
      </c>
      <c r="U1772" s="415"/>
      <c r="V1772" s="211"/>
      <c r="W1772" s="418">
        <v>45810.330833333333</v>
      </c>
      <c r="X1772" s="419"/>
      <c r="Y1772" s="419" t="str">
        <f t="shared" ca="1" si="19"/>
        <v>0 วัน 0 ชั่วโมง</v>
      </c>
      <c r="Z1772" s="420"/>
      <c r="AA1772" s="211"/>
      <c r="AB1772" s="420"/>
    </row>
    <row r="1773" spans="1:28" ht="22.5" customHeight="1">
      <c r="A1773" s="403" t="s">
        <v>8198</v>
      </c>
      <c r="B1773" s="403"/>
      <c r="C1773" s="404" t="s">
        <v>51</v>
      </c>
      <c r="D1773" s="405">
        <v>45810.3359837963</v>
      </c>
      <c r="E1773" s="406" t="str">
        <f t="shared" si="18"/>
        <v>BMN001770</v>
      </c>
      <c r="F1773" s="407" t="s">
        <v>112</v>
      </c>
      <c r="G1773" s="408" t="s">
        <v>8199</v>
      </c>
      <c r="H1773" s="409"/>
      <c r="I1773" s="410"/>
      <c r="J1773" s="411"/>
      <c r="K1773" s="408" t="s">
        <v>8200</v>
      </c>
      <c r="L1773" s="412" t="s">
        <v>8201</v>
      </c>
      <c r="M1773" s="413"/>
      <c r="N1773" s="414" t="s">
        <v>57</v>
      </c>
      <c r="O1773" s="415" t="s">
        <v>144</v>
      </c>
      <c r="P1773" s="416"/>
      <c r="Q1773" s="208"/>
      <c r="R1773" s="272"/>
      <c r="S1773" s="425" t="s">
        <v>8202</v>
      </c>
      <c r="T1773" s="417" t="s">
        <v>302</v>
      </c>
      <c r="U1773" s="415"/>
      <c r="V1773" s="211"/>
      <c r="W1773" s="418">
        <v>45810.3359837963</v>
      </c>
      <c r="X1773" s="419"/>
      <c r="Y1773" s="419" t="str">
        <f t="shared" ca="1" si="19"/>
        <v>0 วัน 0 ชั่วโมง</v>
      </c>
      <c r="Z1773" s="420"/>
      <c r="AA1773" s="211"/>
      <c r="AB1773" s="420"/>
    </row>
    <row r="1774" spans="1:28" ht="22.5" customHeight="1">
      <c r="A1774" s="403" t="s">
        <v>8203</v>
      </c>
      <c r="B1774" s="403"/>
      <c r="C1774" s="404" t="s">
        <v>51</v>
      </c>
      <c r="D1774" s="405">
        <v>45810.336319444446</v>
      </c>
      <c r="E1774" s="406" t="str">
        <f t="shared" si="18"/>
        <v>BMN001771</v>
      </c>
      <c r="F1774" s="407" t="s">
        <v>112</v>
      </c>
      <c r="G1774" s="408" t="s">
        <v>8204</v>
      </c>
      <c r="H1774" s="409"/>
      <c r="I1774" s="410"/>
      <c r="J1774" s="411"/>
      <c r="K1774" s="408" t="s">
        <v>8205</v>
      </c>
      <c r="L1774" s="412" t="s">
        <v>8206</v>
      </c>
      <c r="M1774" s="413"/>
      <c r="N1774" s="414" t="s">
        <v>57</v>
      </c>
      <c r="O1774" s="415" t="s">
        <v>144</v>
      </c>
      <c r="P1774" s="416"/>
      <c r="Q1774" s="208"/>
      <c r="R1774" s="272"/>
      <c r="S1774" s="417" t="s">
        <v>8207</v>
      </c>
      <c r="T1774" s="417" t="s">
        <v>1233</v>
      </c>
      <c r="U1774" s="415"/>
      <c r="V1774" s="211" t="s">
        <v>8208</v>
      </c>
      <c r="W1774" s="418">
        <v>45810.336319444446</v>
      </c>
      <c r="X1774" s="419"/>
      <c r="Y1774" s="419" t="str">
        <f t="shared" ca="1" si="19"/>
        <v>0 วัน 0 ชั่วโมง</v>
      </c>
      <c r="Z1774" s="420"/>
      <c r="AA1774" s="211"/>
      <c r="AB1774" s="420"/>
    </row>
    <row r="1775" spans="1:28" ht="22.5" customHeight="1">
      <c r="A1775" s="403" t="s">
        <v>8209</v>
      </c>
      <c r="B1775" s="403"/>
      <c r="C1775" s="404" t="s">
        <v>51</v>
      </c>
      <c r="D1775" s="405">
        <v>45810.347094907411</v>
      </c>
      <c r="E1775" s="406" t="str">
        <f t="shared" si="18"/>
        <v>BMN001772</v>
      </c>
      <c r="F1775" s="407" t="s">
        <v>112</v>
      </c>
      <c r="G1775" s="408" t="s">
        <v>8199</v>
      </c>
      <c r="H1775" s="409"/>
      <c r="I1775" s="410"/>
      <c r="J1775" s="411"/>
      <c r="K1775" s="408" t="s">
        <v>307</v>
      </c>
      <c r="L1775" s="412"/>
      <c r="M1775" s="413"/>
      <c r="N1775" s="414" t="s">
        <v>57</v>
      </c>
      <c r="O1775" s="415" t="s">
        <v>144</v>
      </c>
      <c r="P1775" s="416"/>
      <c r="Q1775" s="208"/>
      <c r="R1775" s="272"/>
      <c r="S1775" s="417" t="s">
        <v>8210</v>
      </c>
      <c r="T1775" s="417" t="s">
        <v>6844</v>
      </c>
      <c r="U1775" s="415"/>
      <c r="V1775" s="211"/>
      <c r="W1775" s="418">
        <v>45810.347094907411</v>
      </c>
      <c r="X1775" s="419"/>
      <c r="Y1775" s="419" t="str">
        <f t="shared" ca="1" si="19"/>
        <v>0 วัน 0 ชั่วโมง</v>
      </c>
      <c r="Z1775" s="420"/>
      <c r="AA1775" s="211"/>
      <c r="AB1775" s="420"/>
    </row>
    <row r="1776" spans="1:28" ht="22.5" customHeight="1">
      <c r="A1776" s="424" t="s">
        <v>8211</v>
      </c>
      <c r="B1776" s="403"/>
      <c r="C1776" s="404"/>
      <c r="D1776" s="405">
        <v>45810.399814814817</v>
      </c>
      <c r="E1776" s="406" t="str">
        <f t="shared" si="18"/>
        <v>TRU001773</v>
      </c>
      <c r="F1776" s="407" t="b">
        <v>1</v>
      </c>
      <c r="G1776" s="408" t="s">
        <v>8212</v>
      </c>
      <c r="H1776" s="409"/>
      <c r="I1776" s="410"/>
      <c r="J1776" s="411"/>
      <c r="K1776" s="428" t="s">
        <v>8213</v>
      </c>
      <c r="L1776" s="412" t="s">
        <v>8214</v>
      </c>
      <c r="M1776" s="413"/>
      <c r="N1776" s="414" t="s">
        <v>71</v>
      </c>
      <c r="O1776" s="415" t="s">
        <v>144</v>
      </c>
      <c r="P1776" s="416"/>
      <c r="Q1776" s="208"/>
      <c r="R1776" s="272"/>
      <c r="S1776" s="417" t="s">
        <v>302</v>
      </c>
      <c r="T1776" s="417" t="s">
        <v>302</v>
      </c>
      <c r="U1776" s="415"/>
      <c r="V1776" s="211"/>
      <c r="W1776" s="418">
        <v>45810.399814814817</v>
      </c>
      <c r="X1776" s="419"/>
      <c r="Y1776" s="419" t="str">
        <f t="shared" ca="1" si="19"/>
        <v>0 วัน 0 ชั่วโมง</v>
      </c>
      <c r="Z1776" s="420"/>
      <c r="AA1776" s="211"/>
      <c r="AB1776" s="420"/>
    </row>
    <row r="1777" spans="1:28" ht="22.5" customHeight="1">
      <c r="A1777" s="403" t="s">
        <v>8215</v>
      </c>
      <c r="B1777" s="403"/>
      <c r="C1777" s="404" t="s">
        <v>51</v>
      </c>
      <c r="D1777" s="405">
        <v>45810.40384259259</v>
      </c>
      <c r="E1777" s="406" t="str">
        <f t="shared" si="18"/>
        <v>TRU001774</v>
      </c>
      <c r="F1777" s="407" t="b">
        <v>1</v>
      </c>
      <c r="G1777" s="426" t="s">
        <v>2736</v>
      </c>
      <c r="H1777" s="409"/>
      <c r="I1777" s="410"/>
      <c r="J1777" s="411"/>
      <c r="K1777" s="408" t="s">
        <v>8216</v>
      </c>
      <c r="L1777" s="412"/>
      <c r="M1777" s="413"/>
      <c r="N1777" s="414" t="s">
        <v>71</v>
      </c>
      <c r="O1777" s="415" t="s">
        <v>144</v>
      </c>
      <c r="P1777" s="416"/>
      <c r="Q1777" s="208"/>
      <c r="R1777" s="272"/>
      <c r="S1777" s="417" t="s">
        <v>8217</v>
      </c>
      <c r="T1777" s="417" t="s">
        <v>8217</v>
      </c>
      <c r="U1777" s="415"/>
      <c r="V1777" s="211"/>
      <c r="W1777" s="418">
        <v>45810.40384259259</v>
      </c>
      <c r="X1777" s="419"/>
      <c r="Y1777" s="419" t="str">
        <f t="shared" ca="1" si="19"/>
        <v>0 วัน 0 ชั่วโมง</v>
      </c>
      <c r="Z1777" s="420"/>
      <c r="AA1777" s="211"/>
      <c r="AB1777" s="420"/>
    </row>
    <row r="1778" spans="1:28" ht="22.5" customHeight="1">
      <c r="A1778" s="403" t="s">
        <v>8218</v>
      </c>
      <c r="B1778" s="403"/>
      <c r="C1778" s="404" t="s">
        <v>51</v>
      </c>
      <c r="D1778" s="405">
        <v>45810.576643518521</v>
      </c>
      <c r="E1778" s="406" t="str">
        <f t="shared" si="18"/>
        <v>TRU001775</v>
      </c>
      <c r="F1778" s="407" t="b">
        <v>1</v>
      </c>
      <c r="G1778" s="408" t="s">
        <v>2993</v>
      </c>
      <c r="H1778" s="409"/>
      <c r="I1778" s="410"/>
      <c r="J1778" s="411"/>
      <c r="K1778" s="408" t="s">
        <v>8219</v>
      </c>
      <c r="L1778" s="412"/>
      <c r="M1778" s="413"/>
      <c r="N1778" s="414" t="s">
        <v>71</v>
      </c>
      <c r="O1778" s="415" t="s">
        <v>144</v>
      </c>
      <c r="P1778" s="416"/>
      <c r="Q1778" s="208"/>
      <c r="R1778" s="272"/>
      <c r="S1778" s="417" t="s">
        <v>8217</v>
      </c>
      <c r="T1778" s="417" t="s">
        <v>8217</v>
      </c>
      <c r="U1778" s="415"/>
      <c r="V1778" s="211"/>
      <c r="W1778" s="418">
        <v>45810.576643518521</v>
      </c>
      <c r="X1778" s="419"/>
      <c r="Y1778" s="419" t="str">
        <f t="shared" ca="1" si="19"/>
        <v>0 วัน 0 ชั่วโมง</v>
      </c>
      <c r="Z1778" s="420"/>
      <c r="AA1778" s="211"/>
      <c r="AB1778" s="420"/>
    </row>
    <row r="1779" spans="1:28" ht="22.5" customHeight="1">
      <c r="A1779" s="403" t="s">
        <v>8220</v>
      </c>
      <c r="B1779" s="403"/>
      <c r="C1779" s="404" t="s">
        <v>51</v>
      </c>
      <c r="D1779" s="405">
        <v>45810.580254629633</v>
      </c>
      <c r="E1779" s="406" t="str">
        <f t="shared" si="18"/>
        <v>POP001776</v>
      </c>
      <c r="F1779" s="407" t="s">
        <v>998</v>
      </c>
      <c r="G1779" s="408" t="s">
        <v>5397</v>
      </c>
      <c r="H1779" s="409"/>
      <c r="I1779" s="410"/>
      <c r="J1779" s="411"/>
      <c r="K1779" s="408" t="s">
        <v>8221</v>
      </c>
      <c r="L1779" s="412" t="s">
        <v>8222</v>
      </c>
      <c r="M1779" s="413"/>
      <c r="N1779" s="414" t="s">
        <v>71</v>
      </c>
      <c r="O1779" s="415" t="s">
        <v>144</v>
      </c>
      <c r="P1779" s="416"/>
      <c r="Q1779" s="208"/>
      <c r="R1779" s="272"/>
      <c r="S1779" s="417" t="s">
        <v>8223</v>
      </c>
      <c r="T1779" s="417"/>
      <c r="U1779" s="415"/>
      <c r="V1779" s="211"/>
      <c r="W1779" s="418">
        <v>45810.580254629633</v>
      </c>
      <c r="X1779" s="419"/>
      <c r="Y1779" s="419" t="str">
        <f t="shared" ca="1" si="19"/>
        <v>0 วัน 0 ชั่วโมง</v>
      </c>
      <c r="Z1779" s="420"/>
      <c r="AA1779" s="211"/>
      <c r="AB1779" s="420"/>
    </row>
    <row r="1780" spans="1:28" ht="22.5" customHeight="1">
      <c r="A1780" s="403" t="s">
        <v>8224</v>
      </c>
      <c r="B1780" s="403"/>
      <c r="C1780" s="404" t="s">
        <v>51</v>
      </c>
      <c r="D1780" s="405">
        <v>45810.583055555559</v>
      </c>
      <c r="E1780" s="406" t="str">
        <f t="shared" si="18"/>
        <v>DIO001777</v>
      </c>
      <c r="F1780" s="407" t="s">
        <v>904</v>
      </c>
      <c r="G1780" s="408" t="s">
        <v>6211</v>
      </c>
      <c r="H1780" s="409"/>
      <c r="I1780" s="410"/>
      <c r="J1780" s="411"/>
      <c r="K1780" s="408" t="s">
        <v>8225</v>
      </c>
      <c r="L1780" s="412" t="s">
        <v>8226</v>
      </c>
      <c r="M1780" s="413"/>
      <c r="N1780" s="414" t="s">
        <v>4756</v>
      </c>
      <c r="O1780" s="415" t="s">
        <v>144</v>
      </c>
      <c r="P1780" s="416" t="s">
        <v>211</v>
      </c>
      <c r="Q1780" s="208"/>
      <c r="R1780" s="272"/>
      <c r="S1780" s="425" t="s">
        <v>2736</v>
      </c>
      <c r="T1780" s="425" t="s">
        <v>2736</v>
      </c>
      <c r="U1780" s="415"/>
      <c r="V1780" s="211"/>
      <c r="W1780" s="418">
        <v>45810.583055555559</v>
      </c>
      <c r="X1780" s="419"/>
      <c r="Y1780" s="419" t="str">
        <f t="shared" ca="1" si="19"/>
        <v>0 วัน 0 ชั่วโมง</v>
      </c>
      <c r="Z1780" s="420"/>
      <c r="AA1780" s="211"/>
      <c r="AB1780" s="420"/>
    </row>
    <row r="1781" spans="1:28" ht="22.5" customHeight="1">
      <c r="A1781" s="403" t="s">
        <v>8227</v>
      </c>
      <c r="B1781" s="403"/>
      <c r="C1781" s="404" t="s">
        <v>51</v>
      </c>
      <c r="D1781" s="405">
        <v>45810.5859375</v>
      </c>
      <c r="E1781" s="406" t="str">
        <f t="shared" si="18"/>
        <v>TRU001778</v>
      </c>
      <c r="F1781" s="407" t="b">
        <v>1</v>
      </c>
      <c r="G1781" s="426" t="s">
        <v>2736</v>
      </c>
      <c r="H1781" s="409"/>
      <c r="I1781" s="410"/>
      <c r="J1781" s="411"/>
      <c r="K1781" s="408" t="s">
        <v>8228</v>
      </c>
      <c r="L1781" s="412" t="s">
        <v>8229</v>
      </c>
      <c r="M1781" s="413"/>
      <c r="N1781" s="414" t="s">
        <v>71</v>
      </c>
      <c r="O1781" s="415" t="s">
        <v>144</v>
      </c>
      <c r="P1781" s="416"/>
      <c r="Q1781" s="208"/>
      <c r="R1781" s="272"/>
      <c r="S1781" s="417" t="s">
        <v>8230</v>
      </c>
      <c r="T1781" s="417" t="s">
        <v>302</v>
      </c>
      <c r="U1781" s="415"/>
      <c r="V1781" s="211"/>
      <c r="W1781" s="418">
        <v>45810.5859375</v>
      </c>
      <c r="X1781" s="419"/>
      <c r="Y1781" s="419" t="str">
        <f t="shared" ca="1" si="19"/>
        <v>0 วัน 0 ชั่วโมง</v>
      </c>
      <c r="Z1781" s="420"/>
      <c r="AA1781" s="211"/>
      <c r="AB1781" s="420"/>
    </row>
    <row r="1782" spans="1:28" ht="22.5" customHeight="1">
      <c r="A1782" s="403" t="s">
        <v>8231</v>
      </c>
      <c r="B1782" s="403"/>
      <c r="C1782" s="404" t="s">
        <v>51</v>
      </c>
      <c r="D1782" s="405">
        <v>45810.586747685185</v>
      </c>
      <c r="E1782" s="406" t="str">
        <f t="shared" si="18"/>
        <v>TRU001779</v>
      </c>
      <c r="F1782" s="407" t="b">
        <v>1</v>
      </c>
      <c r="G1782" s="426" t="s">
        <v>2736</v>
      </c>
      <c r="H1782" s="409"/>
      <c r="I1782" s="410"/>
      <c r="J1782" s="411"/>
      <c r="K1782" s="408" t="s">
        <v>8232</v>
      </c>
      <c r="L1782" s="412" t="s">
        <v>8233</v>
      </c>
      <c r="M1782" s="413"/>
      <c r="N1782" s="414" t="s">
        <v>71</v>
      </c>
      <c r="O1782" s="415" t="s">
        <v>144</v>
      </c>
      <c r="P1782" s="416" t="s">
        <v>156</v>
      </c>
      <c r="Q1782" s="208"/>
      <c r="R1782" s="272"/>
      <c r="S1782" s="417" t="s">
        <v>8234</v>
      </c>
      <c r="T1782" s="417" t="s">
        <v>302</v>
      </c>
      <c r="U1782" s="415"/>
      <c r="V1782" s="211"/>
      <c r="W1782" s="418">
        <v>45810.586747685185</v>
      </c>
      <c r="X1782" s="419"/>
      <c r="Y1782" s="419" t="str">
        <f t="shared" ca="1" si="19"/>
        <v>0 วัน 0 ชั่วโมง</v>
      </c>
      <c r="Z1782" s="420"/>
      <c r="AA1782" s="211" t="s">
        <v>8235</v>
      </c>
      <c r="AB1782" s="420"/>
    </row>
    <row r="1783" spans="1:28" ht="22.5" customHeight="1">
      <c r="A1783" s="403" t="s">
        <v>8236</v>
      </c>
      <c r="B1783" s="403"/>
      <c r="C1783" s="404" t="s">
        <v>51</v>
      </c>
      <c r="D1783" s="405">
        <v>45810.689884259256</v>
      </c>
      <c r="E1783" s="406" t="str">
        <f t="shared" si="18"/>
        <v>RIC001780</v>
      </c>
      <c r="F1783" s="407" t="s">
        <v>284</v>
      </c>
      <c r="G1783" s="426" t="s">
        <v>2736</v>
      </c>
      <c r="H1783" s="429" t="s">
        <v>2736</v>
      </c>
      <c r="I1783" s="410"/>
      <c r="J1783" s="411"/>
      <c r="K1783" s="408" t="s">
        <v>8237</v>
      </c>
      <c r="L1783" s="412"/>
      <c r="M1783" s="413" t="b">
        <v>0</v>
      </c>
      <c r="N1783" s="414" t="s">
        <v>71</v>
      </c>
      <c r="O1783" s="415" t="s">
        <v>144</v>
      </c>
      <c r="P1783" s="416"/>
      <c r="Q1783" s="208"/>
      <c r="R1783" s="272"/>
      <c r="S1783" s="417" t="s">
        <v>8238</v>
      </c>
      <c r="T1783" s="417"/>
      <c r="U1783" s="415"/>
      <c r="V1783" s="211"/>
      <c r="W1783" s="418">
        <v>45810.689884259256</v>
      </c>
      <c r="X1783" s="419"/>
      <c r="Y1783" s="419" t="str">
        <f t="shared" ca="1" si="19"/>
        <v>0 วัน 0 ชั่วโมง</v>
      </c>
      <c r="Z1783" s="420"/>
      <c r="AA1783" s="211"/>
      <c r="AB1783" s="420"/>
    </row>
    <row r="1784" spans="1:28" ht="22.5" customHeight="1">
      <c r="A1784" s="403" t="s">
        <v>8239</v>
      </c>
      <c r="B1784" s="403"/>
      <c r="C1784" s="404" t="s">
        <v>51</v>
      </c>
      <c r="D1784" s="405">
        <v>45811.331782407404</v>
      </c>
      <c r="E1784" s="406" t="str">
        <f t="shared" si="18"/>
        <v>THE001781</v>
      </c>
      <c r="F1784" s="407" t="s">
        <v>1027</v>
      </c>
      <c r="G1784" s="408" t="s">
        <v>8240</v>
      </c>
      <c r="H1784" s="409"/>
      <c r="I1784" s="410"/>
      <c r="J1784" s="411"/>
      <c r="K1784" s="408" t="s">
        <v>8241</v>
      </c>
      <c r="L1784" s="412"/>
      <c r="M1784" s="413"/>
      <c r="N1784" s="414" t="s">
        <v>57</v>
      </c>
      <c r="O1784" s="415" t="s">
        <v>144</v>
      </c>
      <c r="P1784" s="416"/>
      <c r="Q1784" s="208"/>
      <c r="R1784" s="272"/>
      <c r="S1784" s="417"/>
      <c r="T1784" s="417"/>
      <c r="U1784" s="415"/>
      <c r="V1784" s="211"/>
      <c r="W1784" s="418">
        <v>45811.331782407404</v>
      </c>
      <c r="X1784" s="419"/>
      <c r="Y1784" s="419" t="str">
        <f t="shared" ca="1" si="19"/>
        <v>0 วัน 0 ชั่วโมง</v>
      </c>
      <c r="Z1784" s="420"/>
      <c r="AA1784" s="211"/>
      <c r="AB1784" s="420"/>
    </row>
    <row r="1785" spans="1:28" ht="22.5" customHeight="1">
      <c r="A1785" s="403" t="s">
        <v>8242</v>
      </c>
      <c r="B1785" s="403"/>
      <c r="C1785" s="404" t="s">
        <v>51</v>
      </c>
      <c r="D1785" s="405">
        <v>45811.333032407405</v>
      </c>
      <c r="E1785" s="406" t="str">
        <f t="shared" si="18"/>
        <v>สปา001782</v>
      </c>
      <c r="F1785" s="407" t="s">
        <v>1138</v>
      </c>
      <c r="G1785" s="408" t="s">
        <v>4180</v>
      </c>
      <c r="H1785" s="409"/>
      <c r="I1785" s="410"/>
      <c r="J1785" s="411"/>
      <c r="K1785" s="408" t="s">
        <v>8243</v>
      </c>
      <c r="L1785" s="412"/>
      <c r="M1785" s="413"/>
      <c r="N1785" s="414" t="s">
        <v>71</v>
      </c>
      <c r="O1785" s="415" t="s">
        <v>144</v>
      </c>
      <c r="P1785" s="416" t="s">
        <v>292</v>
      </c>
      <c r="Q1785" s="208"/>
      <c r="R1785" s="272"/>
      <c r="S1785" s="417" t="s">
        <v>1233</v>
      </c>
      <c r="T1785" s="417" t="s">
        <v>302</v>
      </c>
      <c r="U1785" s="415"/>
      <c r="V1785" s="211" t="s">
        <v>8244</v>
      </c>
      <c r="W1785" s="418">
        <v>45811.333032407405</v>
      </c>
      <c r="X1785" s="419"/>
      <c r="Y1785" s="419" t="str">
        <f t="shared" ca="1" si="19"/>
        <v>0 วัน 0 ชั่วโมง</v>
      </c>
      <c r="Z1785" s="420"/>
      <c r="AA1785" s="211"/>
      <c r="AB1785" s="420"/>
    </row>
    <row r="1786" spans="1:28" ht="22.5" customHeight="1">
      <c r="A1786" s="403" t="s">
        <v>8245</v>
      </c>
      <c r="B1786" s="403"/>
      <c r="C1786" s="404" t="s">
        <v>51</v>
      </c>
      <c r="D1786" s="405">
        <v>45811.336377314816</v>
      </c>
      <c r="E1786" s="406" t="str">
        <f t="shared" si="18"/>
        <v>DTA001783</v>
      </c>
      <c r="F1786" s="407" t="s">
        <v>543</v>
      </c>
      <c r="G1786" s="426" t="s">
        <v>2736</v>
      </c>
      <c r="H1786" s="409"/>
      <c r="I1786" s="410"/>
      <c r="J1786" s="411"/>
      <c r="K1786" s="408" t="s">
        <v>8246</v>
      </c>
      <c r="L1786" s="412"/>
      <c r="M1786" s="413"/>
      <c r="N1786" s="414" t="s">
        <v>71</v>
      </c>
      <c r="O1786" s="415" t="s">
        <v>144</v>
      </c>
      <c r="P1786" s="416" t="s">
        <v>156</v>
      </c>
      <c r="Q1786" s="208"/>
      <c r="R1786" s="272"/>
      <c r="S1786" s="417" t="s">
        <v>1233</v>
      </c>
      <c r="T1786" s="417" t="s">
        <v>302</v>
      </c>
      <c r="U1786" s="415"/>
      <c r="V1786" s="211"/>
      <c r="W1786" s="418">
        <v>45811.336377314816</v>
      </c>
      <c r="X1786" s="419"/>
      <c r="Y1786" s="419" t="str">
        <f t="shared" ca="1" si="19"/>
        <v>0 วัน 0 ชั่วโมง</v>
      </c>
      <c r="Z1786" s="420"/>
      <c r="AA1786" s="211"/>
      <c r="AB1786" s="420"/>
    </row>
    <row r="1787" spans="1:28" ht="22.5" customHeight="1">
      <c r="A1787" s="403" t="s">
        <v>8247</v>
      </c>
      <c r="B1787" s="403"/>
      <c r="C1787" s="404" t="s">
        <v>51</v>
      </c>
      <c r="D1787" s="405">
        <v>45811.486967592595</v>
      </c>
      <c r="E1787" s="406" t="str">
        <f t="shared" si="18"/>
        <v>TRU001784</v>
      </c>
      <c r="F1787" s="407" t="b">
        <v>1</v>
      </c>
      <c r="G1787" s="408" t="s">
        <v>3598</v>
      </c>
      <c r="H1787" s="409"/>
      <c r="I1787" s="410"/>
      <c r="J1787" s="411"/>
      <c r="K1787" s="408" t="s">
        <v>307</v>
      </c>
      <c r="L1787" s="412"/>
      <c r="M1787" s="413"/>
      <c r="N1787" s="414" t="s">
        <v>67</v>
      </c>
      <c r="O1787" s="415" t="s">
        <v>144</v>
      </c>
      <c r="P1787" s="416" t="s">
        <v>292</v>
      </c>
      <c r="Q1787" s="208"/>
      <c r="R1787" s="272"/>
      <c r="S1787" s="417" t="s">
        <v>302</v>
      </c>
      <c r="T1787" s="425" t="s">
        <v>2736</v>
      </c>
      <c r="U1787" s="415"/>
      <c r="V1787" s="211"/>
      <c r="W1787" s="418">
        <v>45811.486967592595</v>
      </c>
      <c r="X1787" s="419"/>
      <c r="Y1787" s="419" t="str">
        <f t="shared" ca="1" si="19"/>
        <v>0 วัน 0 ชั่วโมง</v>
      </c>
      <c r="Z1787" s="420"/>
      <c r="AA1787" s="211"/>
      <c r="AB1787" s="420"/>
    </row>
    <row r="1788" spans="1:28" ht="22.5" customHeight="1">
      <c r="A1788" s="403" t="s">
        <v>8248</v>
      </c>
      <c r="B1788" s="403"/>
      <c r="C1788" s="404" t="s">
        <v>51</v>
      </c>
      <c r="D1788" s="405">
        <v>45812.434988425928</v>
      </c>
      <c r="E1788" s="406" t="str">
        <f t="shared" si="18"/>
        <v>TRU001785</v>
      </c>
      <c r="F1788" s="407" t="b">
        <v>1</v>
      </c>
      <c r="G1788" s="426" t="s">
        <v>2736</v>
      </c>
      <c r="H1788" s="409"/>
      <c r="I1788" s="410"/>
      <c r="J1788" s="411"/>
      <c r="K1788" s="408" t="s">
        <v>8249</v>
      </c>
      <c r="L1788" s="412"/>
      <c r="M1788" s="413" t="b">
        <v>0</v>
      </c>
      <c r="N1788" s="414" t="s">
        <v>71</v>
      </c>
      <c r="O1788" s="415" t="s">
        <v>144</v>
      </c>
      <c r="P1788" s="416" t="s">
        <v>2623</v>
      </c>
      <c r="Q1788" s="208"/>
      <c r="R1788" s="272"/>
      <c r="S1788" s="417" t="s">
        <v>4235</v>
      </c>
      <c r="T1788" s="417" t="s">
        <v>302</v>
      </c>
      <c r="U1788" s="415"/>
      <c r="V1788" s="211"/>
      <c r="W1788" s="418">
        <v>45812.434988425928</v>
      </c>
      <c r="X1788" s="419"/>
      <c r="Y1788" s="419" t="str">
        <f t="shared" ca="1" si="19"/>
        <v>0 วัน 0 ชั่วโมง</v>
      </c>
      <c r="Z1788" s="420"/>
      <c r="AA1788" s="211"/>
      <c r="AB1788" s="420"/>
    </row>
    <row r="1789" spans="1:28" ht="22.5" customHeight="1">
      <c r="A1789" s="403" t="s">
        <v>8250</v>
      </c>
      <c r="B1789" s="403"/>
      <c r="C1789" s="404" t="s">
        <v>51</v>
      </c>
      <c r="D1789" s="405">
        <v>45812.480624999997</v>
      </c>
      <c r="E1789" s="406" t="str">
        <f t="shared" si="18"/>
        <v>RIC001786</v>
      </c>
      <c r="F1789" s="407" t="s">
        <v>284</v>
      </c>
      <c r="G1789" s="408" t="s">
        <v>4207</v>
      </c>
      <c r="H1789" s="409"/>
      <c r="I1789" s="410" t="s">
        <v>1748</v>
      </c>
      <c r="J1789" s="411"/>
      <c r="K1789" s="408" t="s">
        <v>8251</v>
      </c>
      <c r="L1789" s="412"/>
      <c r="M1789" s="413" t="b">
        <v>0</v>
      </c>
      <c r="N1789" s="414" t="s">
        <v>67</v>
      </c>
      <c r="O1789" s="415" t="s">
        <v>466</v>
      </c>
      <c r="P1789" s="416" t="s">
        <v>292</v>
      </c>
      <c r="Q1789" s="208"/>
      <c r="R1789" s="272"/>
      <c r="S1789" s="417" t="s">
        <v>466</v>
      </c>
      <c r="T1789" s="425" t="s">
        <v>2736</v>
      </c>
      <c r="U1789" s="415"/>
      <c r="V1789" s="211"/>
      <c r="W1789" s="418">
        <v>45812.480624999997</v>
      </c>
      <c r="X1789" s="419"/>
      <c r="Y1789" s="419" t="str">
        <f t="shared" ca="1" si="19"/>
        <v>0 วัน 0 ชั่วโมง</v>
      </c>
      <c r="Z1789" s="420"/>
      <c r="AA1789" s="211"/>
      <c r="AB1789" s="420"/>
    </row>
    <row r="1790" spans="1:28" ht="22.5" customHeight="1">
      <c r="A1790" s="403" t="s">
        <v>8252</v>
      </c>
      <c r="B1790" s="403"/>
      <c r="C1790" s="404"/>
      <c r="D1790" s="405">
        <v>45812.484143518515</v>
      </c>
      <c r="E1790" s="406" t="str">
        <f t="shared" si="18"/>
        <v>RIC001787</v>
      </c>
      <c r="F1790" s="407" t="s">
        <v>284</v>
      </c>
      <c r="G1790" s="408" t="s">
        <v>2361</v>
      </c>
      <c r="H1790" s="409"/>
      <c r="I1790" s="410" t="s">
        <v>1748</v>
      </c>
      <c r="J1790" s="411"/>
      <c r="K1790" s="408" t="s">
        <v>8253</v>
      </c>
      <c r="L1790" s="412"/>
      <c r="M1790" s="413" t="b">
        <v>0</v>
      </c>
      <c r="N1790" s="414" t="s">
        <v>71</v>
      </c>
      <c r="O1790" s="415" t="s">
        <v>144</v>
      </c>
      <c r="P1790" s="416" t="s">
        <v>8254</v>
      </c>
      <c r="Q1790" s="208"/>
      <c r="R1790" s="272"/>
      <c r="S1790" s="417" t="s">
        <v>8255</v>
      </c>
      <c r="T1790" s="417" t="s">
        <v>8256</v>
      </c>
      <c r="U1790" s="415" t="s">
        <v>71</v>
      </c>
      <c r="V1790" s="211"/>
      <c r="W1790" s="418">
        <v>45812.484143518515</v>
      </c>
      <c r="X1790" s="419"/>
      <c r="Y1790" s="419" t="str">
        <f t="shared" ca="1" si="19"/>
        <v>0 วัน 0 ชั่วโมง</v>
      </c>
      <c r="Z1790" s="420"/>
      <c r="AA1790" s="211"/>
      <c r="AB1790" s="420"/>
    </row>
    <row r="1791" spans="1:28" ht="22.5" customHeight="1">
      <c r="A1791" s="403" t="s">
        <v>8257</v>
      </c>
      <c r="B1791" s="403"/>
      <c r="C1791" s="404" t="s">
        <v>51</v>
      </c>
      <c r="D1791" s="405">
        <v>45812.569965277777</v>
      </c>
      <c r="E1791" s="406" t="str">
        <f t="shared" si="18"/>
        <v>DIO001788</v>
      </c>
      <c r="F1791" s="407" t="s">
        <v>904</v>
      </c>
      <c r="G1791" s="408" t="s">
        <v>8189</v>
      </c>
      <c r="H1791" s="409"/>
      <c r="I1791" s="410" t="s">
        <v>8258</v>
      </c>
      <c r="J1791" s="421" t="s">
        <v>8259</v>
      </c>
      <c r="K1791" s="408" t="s">
        <v>8260</v>
      </c>
      <c r="L1791" s="412"/>
      <c r="M1791" s="413" t="b">
        <v>0</v>
      </c>
      <c r="N1791" s="414" t="s">
        <v>67</v>
      </c>
      <c r="O1791" s="415" t="s">
        <v>144</v>
      </c>
      <c r="P1791" s="416" t="s">
        <v>292</v>
      </c>
      <c r="Q1791" s="208"/>
      <c r="R1791" s="272"/>
      <c r="S1791" s="417" t="s">
        <v>8261</v>
      </c>
      <c r="T1791" s="417" t="s">
        <v>8262</v>
      </c>
      <c r="U1791" s="415" t="s">
        <v>1441</v>
      </c>
      <c r="V1791" s="211"/>
      <c r="W1791" s="418">
        <v>45812.569965277777</v>
      </c>
      <c r="X1791" s="419"/>
      <c r="Y1791" s="419" t="str">
        <f t="shared" ca="1" si="19"/>
        <v>0 วัน 0 ชั่วโมง</v>
      </c>
      <c r="Z1791" s="420"/>
      <c r="AA1791" s="211"/>
      <c r="AB1791" s="420"/>
    </row>
    <row r="1792" spans="1:28" ht="22.5" customHeight="1">
      <c r="A1792" s="403" t="s">
        <v>8263</v>
      </c>
      <c r="B1792" s="403"/>
      <c r="C1792" s="404" t="s">
        <v>51</v>
      </c>
      <c r="D1792" s="405">
        <v>45812.586527777778</v>
      </c>
      <c r="E1792" s="406" t="str">
        <f t="shared" si="18"/>
        <v>TRU001789</v>
      </c>
      <c r="F1792" s="407" t="b">
        <v>1</v>
      </c>
      <c r="G1792" s="408" t="s">
        <v>2680</v>
      </c>
      <c r="H1792" s="409"/>
      <c r="I1792" s="410"/>
      <c r="J1792" s="411"/>
      <c r="K1792" s="408" t="s">
        <v>8264</v>
      </c>
      <c r="L1792" s="412"/>
      <c r="M1792" s="413"/>
      <c r="N1792" s="414" t="s">
        <v>67</v>
      </c>
      <c r="O1792" s="415" t="s">
        <v>144</v>
      </c>
      <c r="P1792" s="416" t="s">
        <v>292</v>
      </c>
      <c r="Q1792" s="208"/>
      <c r="R1792" s="272"/>
      <c r="S1792" s="417"/>
      <c r="T1792" s="417"/>
      <c r="U1792" s="415" t="s">
        <v>1845</v>
      </c>
      <c r="V1792" s="211"/>
      <c r="W1792" s="418">
        <v>45812.586527777778</v>
      </c>
      <c r="X1792" s="419"/>
      <c r="Y1792" s="419" t="str">
        <f t="shared" ca="1" si="19"/>
        <v>0 วัน 0 ชั่วโมง</v>
      </c>
      <c r="Z1792" s="420"/>
      <c r="AA1792" s="211"/>
      <c r="AB1792" s="420"/>
    </row>
    <row r="1793" spans="1:28" ht="22.5" customHeight="1">
      <c r="A1793" s="403" t="s">
        <v>8265</v>
      </c>
      <c r="B1793" s="403"/>
      <c r="C1793" s="404" t="s">
        <v>51</v>
      </c>
      <c r="D1793" s="405">
        <v>45812.590486111112</v>
      </c>
      <c r="E1793" s="406" t="str">
        <f t="shared" si="18"/>
        <v>BMN001790</v>
      </c>
      <c r="F1793" s="407" t="s">
        <v>112</v>
      </c>
      <c r="G1793" s="408" t="s">
        <v>8266</v>
      </c>
      <c r="H1793" s="409"/>
      <c r="I1793" s="410"/>
      <c r="J1793" s="411"/>
      <c r="K1793" s="408" t="s">
        <v>8267</v>
      </c>
      <c r="L1793" s="412" t="s">
        <v>8268</v>
      </c>
      <c r="M1793" s="413" t="b">
        <v>1</v>
      </c>
      <c r="N1793" s="414" t="s">
        <v>57</v>
      </c>
      <c r="O1793" s="415" t="s">
        <v>144</v>
      </c>
      <c r="P1793" s="416" t="s">
        <v>146</v>
      </c>
      <c r="Q1793" s="208"/>
      <c r="R1793" s="272"/>
      <c r="S1793" s="417" t="s">
        <v>8269</v>
      </c>
      <c r="T1793" s="417" t="s">
        <v>1233</v>
      </c>
      <c r="U1793" s="415" t="s">
        <v>163</v>
      </c>
      <c r="V1793" s="211"/>
      <c r="W1793" s="418">
        <v>45812.590486111112</v>
      </c>
      <c r="X1793" s="419"/>
      <c r="Y1793" s="419" t="str">
        <f t="shared" ca="1" si="19"/>
        <v>0 วัน 0 ชั่วโมง</v>
      </c>
      <c r="Z1793" s="420"/>
      <c r="AA1793" s="211"/>
      <c r="AB1793" s="420"/>
    </row>
    <row r="1794" spans="1:28" ht="22.5" customHeight="1">
      <c r="A1794" s="403" t="s">
        <v>8270</v>
      </c>
      <c r="B1794" s="403"/>
      <c r="C1794" s="404" t="s">
        <v>51</v>
      </c>
      <c r="D1794" s="405">
        <v>45812.595717592594</v>
      </c>
      <c r="E1794" s="406" t="str">
        <f t="shared" si="18"/>
        <v>BMN001791</v>
      </c>
      <c r="F1794" s="407" t="s">
        <v>112</v>
      </c>
      <c r="G1794" s="408" t="s">
        <v>8271</v>
      </c>
      <c r="H1794" s="409"/>
      <c r="I1794" s="410"/>
      <c r="J1794" s="411"/>
      <c r="K1794" s="408" t="s">
        <v>8272</v>
      </c>
      <c r="L1794" s="412" t="s">
        <v>8273</v>
      </c>
      <c r="M1794" s="413" t="b">
        <v>1</v>
      </c>
      <c r="N1794" s="414" t="s">
        <v>57</v>
      </c>
      <c r="O1794" s="415" t="s">
        <v>144</v>
      </c>
      <c r="P1794" s="416" t="s">
        <v>7768</v>
      </c>
      <c r="Q1794" s="208"/>
      <c r="R1794" s="272"/>
      <c r="S1794" s="417" t="s">
        <v>8274</v>
      </c>
      <c r="T1794" s="417" t="s">
        <v>1233</v>
      </c>
      <c r="U1794" s="415" t="s">
        <v>1302</v>
      </c>
      <c r="V1794" s="211" t="s">
        <v>8275</v>
      </c>
      <c r="W1794" s="418">
        <v>45812.595717592594</v>
      </c>
      <c r="X1794" s="419"/>
      <c r="Y1794" s="419" t="str">
        <f t="shared" ca="1" si="19"/>
        <v>0 วัน 0 ชั่วโมง</v>
      </c>
      <c r="Z1794" s="420"/>
      <c r="AA1794" s="211"/>
      <c r="AB1794" s="420"/>
    </row>
    <row r="1795" spans="1:28" ht="22.5" customHeight="1">
      <c r="A1795" s="403" t="s">
        <v>8276</v>
      </c>
      <c r="B1795" s="403"/>
      <c r="C1795" s="404" t="s">
        <v>51</v>
      </c>
      <c r="D1795" s="405">
        <v>45813.341226851851</v>
      </c>
      <c r="E1795" s="406" t="str">
        <f t="shared" si="18"/>
        <v>SHU001792</v>
      </c>
      <c r="F1795" s="407" t="s">
        <v>1016</v>
      </c>
      <c r="G1795" s="408" t="s">
        <v>2738</v>
      </c>
      <c r="H1795" s="409"/>
      <c r="I1795" s="410"/>
      <c r="J1795" s="411"/>
      <c r="K1795" s="408" t="s">
        <v>8277</v>
      </c>
      <c r="L1795" s="412"/>
      <c r="M1795" s="413"/>
      <c r="N1795" s="414" t="s">
        <v>71</v>
      </c>
      <c r="O1795" s="415" t="s">
        <v>144</v>
      </c>
      <c r="P1795" s="416"/>
      <c r="Q1795" s="208"/>
      <c r="R1795" s="272"/>
      <c r="S1795" s="417" t="s">
        <v>1233</v>
      </c>
      <c r="T1795" s="425" t="s">
        <v>2736</v>
      </c>
      <c r="U1795" s="415"/>
      <c r="V1795" s="211"/>
      <c r="W1795" s="418">
        <v>45813.341226851851</v>
      </c>
      <c r="X1795" s="419"/>
      <c r="Y1795" s="419" t="str">
        <f t="shared" ca="1" si="19"/>
        <v>0 วัน 0 ชั่วโมง</v>
      </c>
      <c r="Z1795" s="420"/>
      <c r="AA1795" s="211"/>
      <c r="AB1795" s="420"/>
    </row>
    <row r="1796" spans="1:28" ht="22.5" customHeight="1">
      <c r="A1796" s="403" t="s">
        <v>8278</v>
      </c>
      <c r="B1796" s="403"/>
      <c r="C1796" s="404" t="s">
        <v>51</v>
      </c>
      <c r="D1796" s="405">
        <v>45813.343194444446</v>
      </c>
      <c r="E1796" s="406" t="str">
        <f t="shared" si="18"/>
        <v>MAY001793</v>
      </c>
      <c r="F1796" s="407" t="s">
        <v>825</v>
      </c>
      <c r="G1796" s="426" t="s">
        <v>2736</v>
      </c>
      <c r="H1796" s="409"/>
      <c r="I1796" s="410"/>
      <c r="J1796" s="411"/>
      <c r="K1796" s="408" t="s">
        <v>8279</v>
      </c>
      <c r="L1796" s="412" t="s">
        <v>8280</v>
      </c>
      <c r="M1796" s="413"/>
      <c r="N1796" s="414" t="s">
        <v>71</v>
      </c>
      <c r="O1796" s="415" t="s">
        <v>144</v>
      </c>
      <c r="P1796" s="416"/>
      <c r="Q1796" s="208"/>
      <c r="R1796" s="272"/>
      <c r="S1796" s="417" t="s">
        <v>4292</v>
      </c>
      <c r="T1796" s="417" t="s">
        <v>302</v>
      </c>
      <c r="U1796" s="415"/>
      <c r="V1796" s="211"/>
      <c r="W1796" s="418">
        <v>45813.343194444446</v>
      </c>
      <c r="X1796" s="419"/>
      <c r="Y1796" s="419" t="str">
        <f t="shared" ca="1" si="19"/>
        <v>0 วัน 0 ชั่วโมง</v>
      </c>
      <c r="Z1796" s="420"/>
      <c r="AA1796" s="211"/>
      <c r="AB1796" s="420"/>
    </row>
    <row r="1797" spans="1:28" ht="22.5" customHeight="1">
      <c r="A1797" s="403" t="s">
        <v>8281</v>
      </c>
      <c r="B1797" s="403"/>
      <c r="C1797" s="404" t="s">
        <v>51</v>
      </c>
      <c r="D1797" s="405">
        <v>45813.488194444442</v>
      </c>
      <c r="E1797" s="406" t="str">
        <f t="shared" si="18"/>
        <v>RIC001794</v>
      </c>
      <c r="F1797" s="407" t="s">
        <v>284</v>
      </c>
      <c r="G1797" s="408" t="s">
        <v>7066</v>
      </c>
      <c r="H1797" s="409"/>
      <c r="I1797" s="410"/>
      <c r="J1797" s="411"/>
      <c r="K1797" s="408" t="s">
        <v>7067</v>
      </c>
      <c r="L1797" s="412" t="s">
        <v>8282</v>
      </c>
      <c r="M1797" s="413"/>
      <c r="N1797" s="414" t="s">
        <v>57</v>
      </c>
      <c r="O1797" s="415" t="s">
        <v>144</v>
      </c>
      <c r="P1797" s="416"/>
      <c r="Q1797" s="208"/>
      <c r="R1797" s="272"/>
      <c r="S1797" s="417" t="s">
        <v>8283</v>
      </c>
      <c r="T1797" s="417" t="s">
        <v>1233</v>
      </c>
      <c r="U1797" s="415"/>
      <c r="V1797" s="211" t="s">
        <v>8284</v>
      </c>
      <c r="W1797" s="418">
        <v>45813.488194444442</v>
      </c>
      <c r="X1797" s="419"/>
      <c r="Y1797" s="419" t="str">
        <f t="shared" ca="1" si="19"/>
        <v>0 วัน 0 ชั่วโมง</v>
      </c>
      <c r="Z1797" s="420"/>
      <c r="AA1797" s="211"/>
      <c r="AB1797" s="420"/>
    </row>
    <row r="1798" spans="1:28" ht="22.5" customHeight="1">
      <c r="A1798" s="403" t="s">
        <v>8285</v>
      </c>
      <c r="B1798" s="403"/>
      <c r="C1798" s="404" t="s">
        <v>51</v>
      </c>
      <c r="D1798" s="405">
        <v>45813.57644675926</v>
      </c>
      <c r="E1798" s="406" t="str">
        <f t="shared" si="18"/>
        <v>TRU001795</v>
      </c>
      <c r="F1798" s="407" t="b">
        <v>1</v>
      </c>
      <c r="G1798" s="408" t="s">
        <v>8113</v>
      </c>
      <c r="H1798" s="409"/>
      <c r="I1798" s="410"/>
      <c r="J1798" s="411"/>
      <c r="K1798" s="408" t="s">
        <v>8286</v>
      </c>
      <c r="L1798" s="412" t="s">
        <v>8287</v>
      </c>
      <c r="M1798" s="413"/>
      <c r="N1798" s="414" t="s">
        <v>71</v>
      </c>
      <c r="O1798" s="415" t="s">
        <v>144</v>
      </c>
      <c r="P1798" s="416" t="s">
        <v>156</v>
      </c>
      <c r="Q1798" s="208"/>
      <c r="R1798" s="272"/>
      <c r="S1798" s="417" t="s">
        <v>1233</v>
      </c>
      <c r="T1798" s="425" t="s">
        <v>2736</v>
      </c>
      <c r="U1798" s="415"/>
      <c r="V1798" s="211"/>
      <c r="W1798" s="418">
        <v>45813.57644675926</v>
      </c>
      <c r="X1798" s="419"/>
      <c r="Y1798" s="419" t="str">
        <f t="shared" ca="1" si="19"/>
        <v>0 วัน 0 ชั่วโมง</v>
      </c>
      <c r="Z1798" s="420"/>
      <c r="AA1798" s="211"/>
      <c r="AB1798" s="420"/>
    </row>
    <row r="1799" spans="1:28" ht="22.5" customHeight="1">
      <c r="A1799" s="403" t="s">
        <v>8288</v>
      </c>
      <c r="B1799" s="403"/>
      <c r="C1799" s="404" t="s">
        <v>51</v>
      </c>
      <c r="D1799" s="405">
        <v>45813.57912037037</v>
      </c>
      <c r="E1799" s="406" t="str">
        <f t="shared" si="18"/>
        <v>DIO001796</v>
      </c>
      <c r="F1799" s="407" t="s">
        <v>904</v>
      </c>
      <c r="G1799" s="408" t="s">
        <v>1280</v>
      </c>
      <c r="H1799" s="409"/>
      <c r="I1799" s="410"/>
      <c r="J1799" s="411"/>
      <c r="K1799" s="408" t="s">
        <v>8289</v>
      </c>
      <c r="L1799" s="412" t="s">
        <v>8290</v>
      </c>
      <c r="M1799" s="413"/>
      <c r="N1799" s="414" t="s">
        <v>57</v>
      </c>
      <c r="O1799" s="415" t="s">
        <v>144</v>
      </c>
      <c r="P1799" s="416"/>
      <c r="Q1799" s="208"/>
      <c r="R1799" s="272"/>
      <c r="S1799" s="417" t="s">
        <v>8291</v>
      </c>
      <c r="T1799" s="417" t="s">
        <v>8292</v>
      </c>
      <c r="U1799" s="415"/>
      <c r="V1799" s="211" t="s">
        <v>8293</v>
      </c>
      <c r="W1799" s="418">
        <v>45813.57912037037</v>
      </c>
      <c r="X1799" s="419"/>
      <c r="Y1799" s="419" t="str">
        <f t="shared" ca="1" si="19"/>
        <v>0 วัน 0 ชั่วโมง</v>
      </c>
      <c r="Z1799" s="420"/>
      <c r="AA1799" s="211"/>
      <c r="AB1799" s="420"/>
    </row>
    <row r="1800" spans="1:28" ht="22.5" customHeight="1">
      <c r="A1800" s="403" t="s">
        <v>8294</v>
      </c>
      <c r="B1800" s="403"/>
      <c r="C1800" s="404" t="s">
        <v>51</v>
      </c>
      <c r="D1800" s="405">
        <v>45813.589398148149</v>
      </c>
      <c r="E1800" s="406" t="str">
        <f t="shared" si="18"/>
        <v>3CE001797</v>
      </c>
      <c r="F1800" s="407" t="s">
        <v>841</v>
      </c>
      <c r="G1800" s="408" t="s">
        <v>8295</v>
      </c>
      <c r="H1800" s="409"/>
      <c r="I1800" s="410"/>
      <c r="J1800" s="411"/>
      <c r="K1800" s="408" t="s">
        <v>8296</v>
      </c>
      <c r="L1800" s="412" t="s">
        <v>8297</v>
      </c>
      <c r="M1800" s="413"/>
      <c r="N1800" s="414" t="s">
        <v>57</v>
      </c>
      <c r="O1800" s="415" t="s">
        <v>144</v>
      </c>
      <c r="P1800" s="416" t="s">
        <v>8298</v>
      </c>
      <c r="Q1800" s="208"/>
      <c r="R1800" s="272"/>
      <c r="S1800" s="417" t="s">
        <v>8299</v>
      </c>
      <c r="T1800" s="417" t="s">
        <v>1233</v>
      </c>
      <c r="U1800" s="415"/>
      <c r="V1800" s="211" t="s">
        <v>8300</v>
      </c>
      <c r="W1800" s="418">
        <v>45813.589398148149</v>
      </c>
      <c r="X1800" s="419"/>
      <c r="Y1800" s="419" t="str">
        <f t="shared" ca="1" si="19"/>
        <v>0 วัน 0 ชั่วโมง</v>
      </c>
      <c r="Z1800" s="420"/>
      <c r="AA1800" s="211"/>
      <c r="AB1800" s="420"/>
    </row>
    <row r="1801" spans="1:28" ht="22.5" customHeight="1">
      <c r="A1801" s="403" t="s">
        <v>8301</v>
      </c>
      <c r="B1801" s="403"/>
      <c r="C1801" s="404" t="s">
        <v>51</v>
      </c>
      <c r="D1801" s="405">
        <v>45813.612905092596</v>
      </c>
      <c r="E1801" s="406" t="str">
        <f t="shared" si="18"/>
        <v>LAB001798</v>
      </c>
      <c r="F1801" s="407" t="s">
        <v>462</v>
      </c>
      <c r="G1801" s="408" t="s">
        <v>3906</v>
      </c>
      <c r="H1801" s="409"/>
      <c r="I1801" s="410"/>
      <c r="J1801" s="411"/>
      <c r="K1801" s="408" t="s">
        <v>8302</v>
      </c>
      <c r="L1801" s="412"/>
      <c r="M1801" s="413"/>
      <c r="N1801" s="414" t="s">
        <v>57</v>
      </c>
      <c r="O1801" s="415" t="s">
        <v>144</v>
      </c>
      <c r="P1801" s="416"/>
      <c r="Q1801" s="208"/>
      <c r="R1801" s="272"/>
      <c r="S1801" s="417" t="s">
        <v>8303</v>
      </c>
      <c r="T1801" s="417" t="s">
        <v>1233</v>
      </c>
      <c r="U1801" s="415"/>
      <c r="V1801" s="211" t="s">
        <v>8304</v>
      </c>
      <c r="W1801" s="418">
        <v>45813.612905092596</v>
      </c>
      <c r="X1801" s="419"/>
      <c r="Y1801" s="419" t="str">
        <f t="shared" ca="1" si="19"/>
        <v>0 วัน 0 ชั่วโมง</v>
      </c>
      <c r="Z1801" s="420"/>
      <c r="AA1801" s="211"/>
      <c r="AB1801" s="420"/>
    </row>
    <row r="1802" spans="1:28" ht="22.5" customHeight="1">
      <c r="A1802" s="403" t="s">
        <v>8305</v>
      </c>
      <c r="B1802" s="403"/>
      <c r="C1802" s="404" t="s">
        <v>51</v>
      </c>
      <c r="D1802" s="405">
        <v>45813.645972222221</v>
      </c>
      <c r="E1802" s="406" t="str">
        <f t="shared" si="18"/>
        <v>LAB001799</v>
      </c>
      <c r="F1802" s="407" t="s">
        <v>462</v>
      </c>
      <c r="G1802" s="408" t="s">
        <v>8306</v>
      </c>
      <c r="H1802" s="409"/>
      <c r="I1802" s="410"/>
      <c r="J1802" s="411"/>
      <c r="K1802" s="408" t="s">
        <v>83</v>
      </c>
      <c r="L1802" s="412" t="s">
        <v>8307</v>
      </c>
      <c r="M1802" s="413"/>
      <c r="N1802" s="414" t="s">
        <v>465</v>
      </c>
      <c r="O1802" s="415" t="s">
        <v>144</v>
      </c>
      <c r="P1802" s="416" t="s">
        <v>5517</v>
      </c>
      <c r="Q1802" s="208"/>
      <c r="R1802" s="272"/>
      <c r="S1802" s="417" t="s">
        <v>8308</v>
      </c>
      <c r="T1802" s="417" t="s">
        <v>1233</v>
      </c>
      <c r="U1802" s="415"/>
      <c r="V1802" s="211"/>
      <c r="W1802" s="418">
        <v>45813.645972222221</v>
      </c>
      <c r="X1802" s="419"/>
      <c r="Y1802" s="419" t="str">
        <f t="shared" ca="1" si="19"/>
        <v>0 วัน 0 ชั่วโมง</v>
      </c>
      <c r="Z1802" s="420"/>
      <c r="AA1802" s="211"/>
      <c r="AB1802" s="420"/>
    </row>
    <row r="1803" spans="1:28" ht="22.5" customHeight="1">
      <c r="A1803" s="403" t="s">
        <v>8309</v>
      </c>
      <c r="B1803" s="403"/>
      <c r="C1803" s="404" t="s">
        <v>51</v>
      </c>
      <c r="D1803" s="405">
        <v>45813.662777777776</v>
      </c>
      <c r="E1803" s="406" t="str">
        <f t="shared" si="18"/>
        <v>BMN001800</v>
      </c>
      <c r="F1803" s="407" t="s">
        <v>112</v>
      </c>
      <c r="G1803" s="408" t="s">
        <v>2285</v>
      </c>
      <c r="H1803" s="409"/>
      <c r="I1803" s="410"/>
      <c r="J1803" s="411"/>
      <c r="K1803" s="426" t="s">
        <v>8310</v>
      </c>
      <c r="L1803" s="412"/>
      <c r="M1803" s="413"/>
      <c r="N1803" s="414" t="s">
        <v>71</v>
      </c>
      <c r="O1803" s="415" t="s">
        <v>144</v>
      </c>
      <c r="P1803" s="416"/>
      <c r="Q1803" s="208"/>
      <c r="R1803" s="272"/>
      <c r="S1803" s="417" t="s">
        <v>1233</v>
      </c>
      <c r="T1803" s="417" t="s">
        <v>302</v>
      </c>
      <c r="U1803" s="415"/>
      <c r="V1803" s="211"/>
      <c r="W1803" s="418">
        <v>45813.662777777776</v>
      </c>
      <c r="X1803" s="419"/>
      <c r="Y1803" s="419" t="str">
        <f t="shared" ca="1" si="19"/>
        <v>0 วัน 0 ชั่วโมง</v>
      </c>
      <c r="Z1803" s="420"/>
      <c r="AA1803" s="211"/>
      <c r="AB1803" s="420"/>
    </row>
    <row r="1804" spans="1:28" ht="22.5" customHeight="1">
      <c r="A1804" s="424" t="s">
        <v>8311</v>
      </c>
      <c r="B1804" s="403" t="s">
        <v>8312</v>
      </c>
      <c r="C1804" s="404" t="s">
        <v>51</v>
      </c>
      <c r="D1804" s="405">
        <v>45813.663518518515</v>
      </c>
      <c r="E1804" s="406" t="str">
        <f t="shared" si="18"/>
        <v>RIC001801</v>
      </c>
      <c r="F1804" s="407" t="s">
        <v>1009</v>
      </c>
      <c r="G1804" s="408" t="s">
        <v>6764</v>
      </c>
      <c r="H1804" s="409"/>
      <c r="I1804" s="410"/>
      <c r="J1804" s="411"/>
      <c r="K1804" s="408" t="s">
        <v>8313</v>
      </c>
      <c r="L1804" s="412" t="s">
        <v>8314</v>
      </c>
      <c r="M1804" s="413"/>
      <c r="N1804" s="414" t="s">
        <v>57</v>
      </c>
      <c r="O1804" s="415" t="s">
        <v>466</v>
      </c>
      <c r="P1804" s="416"/>
      <c r="Q1804" s="208"/>
      <c r="R1804" s="272"/>
      <c r="S1804" s="417" t="s">
        <v>466</v>
      </c>
      <c r="T1804" s="417" t="s">
        <v>466</v>
      </c>
      <c r="U1804" s="415"/>
      <c r="V1804" s="211"/>
      <c r="W1804" s="418">
        <v>45999.488194444442</v>
      </c>
      <c r="X1804" s="419"/>
      <c r="Y1804" s="419" t="str">
        <f t="shared" ca="1" si="19"/>
        <v>185.82 วัน 19.79 ชั่วโมง</v>
      </c>
      <c r="Z1804" s="420"/>
      <c r="AA1804" s="211" t="s">
        <v>8315</v>
      </c>
      <c r="AB1804" s="420"/>
    </row>
    <row r="1805" spans="1:28" ht="22.5" customHeight="1">
      <c r="A1805" s="403" t="s">
        <v>8316</v>
      </c>
      <c r="B1805" s="403"/>
      <c r="C1805" s="404"/>
      <c r="D1805" s="405">
        <v>45814.390277777777</v>
      </c>
      <c r="E1805" s="406" t="str">
        <f t="shared" si="18"/>
        <v>DTA001802</v>
      </c>
      <c r="F1805" s="407" t="s">
        <v>910</v>
      </c>
      <c r="G1805" s="426" t="s">
        <v>2736</v>
      </c>
      <c r="H1805" s="409"/>
      <c r="I1805" s="410"/>
      <c r="J1805" s="411"/>
      <c r="K1805" s="408" t="s">
        <v>8317</v>
      </c>
      <c r="L1805" s="412"/>
      <c r="M1805" s="413"/>
      <c r="N1805" s="414" t="s">
        <v>71</v>
      </c>
      <c r="O1805" s="415" t="s">
        <v>144</v>
      </c>
      <c r="P1805" s="416"/>
      <c r="Q1805" s="208"/>
      <c r="R1805" s="272"/>
      <c r="S1805" s="417" t="s">
        <v>1233</v>
      </c>
      <c r="T1805" s="417" t="s">
        <v>302</v>
      </c>
      <c r="U1805" s="415"/>
      <c r="V1805" s="211"/>
      <c r="W1805" s="418">
        <v>45814.390277777777</v>
      </c>
      <c r="X1805" s="419"/>
      <c r="Y1805" s="419" t="str">
        <f t="shared" ca="1" si="19"/>
        <v>0 วัน 0 ชั่วโมง</v>
      </c>
      <c r="Z1805" s="420"/>
      <c r="AA1805" s="211"/>
      <c r="AB1805" s="420"/>
    </row>
    <row r="1806" spans="1:28" ht="22.5" customHeight="1">
      <c r="A1806" s="403" t="s">
        <v>8318</v>
      </c>
      <c r="B1806" s="403"/>
      <c r="C1806" s="404" t="s">
        <v>51</v>
      </c>
      <c r="D1806" s="405">
        <v>45814.433749999997</v>
      </c>
      <c r="E1806" s="406" t="str">
        <f t="shared" si="18"/>
        <v>LAB001803</v>
      </c>
      <c r="F1806" s="407" t="s">
        <v>462</v>
      </c>
      <c r="G1806" s="426" t="s">
        <v>2736</v>
      </c>
      <c r="H1806" s="409"/>
      <c r="I1806" s="410"/>
      <c r="J1806" s="411"/>
      <c r="K1806" s="408" t="s">
        <v>8319</v>
      </c>
      <c r="L1806" s="412"/>
      <c r="M1806" s="413"/>
      <c r="N1806" s="414" t="s">
        <v>71</v>
      </c>
      <c r="O1806" s="415" t="s">
        <v>144</v>
      </c>
      <c r="P1806" s="416"/>
      <c r="Q1806" s="208"/>
      <c r="R1806" s="272"/>
      <c r="S1806" s="425" t="s">
        <v>2736</v>
      </c>
      <c r="T1806" s="425" t="s">
        <v>2736</v>
      </c>
      <c r="U1806" s="415"/>
      <c r="V1806" s="211"/>
      <c r="W1806" s="418">
        <v>45814.433749999997</v>
      </c>
      <c r="X1806" s="419"/>
      <c r="Y1806" s="419" t="str">
        <f t="shared" ca="1" si="19"/>
        <v>0 วัน 0 ชั่วโมง</v>
      </c>
      <c r="Z1806" s="420"/>
      <c r="AA1806" s="211"/>
      <c r="AB1806" s="420"/>
    </row>
    <row r="1807" spans="1:28" ht="22.5" customHeight="1">
      <c r="A1807" s="403" t="s">
        <v>8320</v>
      </c>
      <c r="B1807" s="403"/>
      <c r="C1807" s="404" t="s">
        <v>51</v>
      </c>
      <c r="D1807" s="405">
        <v>45814.563634259262</v>
      </c>
      <c r="E1807" s="406" t="str">
        <f t="shared" si="18"/>
        <v>TRU001804</v>
      </c>
      <c r="F1807" s="407" t="b">
        <v>1</v>
      </c>
      <c r="G1807" s="408" t="s">
        <v>2993</v>
      </c>
      <c r="H1807" s="409"/>
      <c r="I1807" s="410"/>
      <c r="J1807" s="411"/>
      <c r="K1807" s="408" t="s">
        <v>8321</v>
      </c>
      <c r="L1807" s="412" t="s">
        <v>8322</v>
      </c>
      <c r="M1807" s="413"/>
      <c r="N1807" s="414" t="s">
        <v>71</v>
      </c>
      <c r="O1807" s="415" t="s">
        <v>144</v>
      </c>
      <c r="P1807" s="416" t="s">
        <v>156</v>
      </c>
      <c r="Q1807" s="208"/>
      <c r="R1807" s="272"/>
      <c r="S1807" s="417" t="s">
        <v>1233</v>
      </c>
      <c r="T1807" s="417" t="s">
        <v>302</v>
      </c>
      <c r="U1807" s="415"/>
      <c r="V1807" s="211" t="s">
        <v>8323</v>
      </c>
      <c r="W1807" s="418">
        <v>45814.563634259262</v>
      </c>
      <c r="X1807" s="419"/>
      <c r="Y1807" s="419" t="str">
        <f t="shared" ca="1" si="19"/>
        <v>0 วัน 0 ชั่วโมง</v>
      </c>
      <c r="Z1807" s="420"/>
      <c r="AA1807" s="211"/>
      <c r="AB1807" s="420"/>
    </row>
    <row r="1808" spans="1:28" ht="22.5" customHeight="1">
      <c r="A1808" s="403" t="s">
        <v>8324</v>
      </c>
      <c r="B1808" s="403"/>
      <c r="C1808" s="404" t="s">
        <v>51</v>
      </c>
      <c r="D1808" s="405">
        <v>45814.625451388885</v>
      </c>
      <c r="E1808" s="406" t="str">
        <f t="shared" si="18"/>
        <v>TRU001805</v>
      </c>
      <c r="F1808" s="407" t="b">
        <v>1</v>
      </c>
      <c r="G1808" s="408" t="s">
        <v>4560</v>
      </c>
      <c r="H1808" s="409"/>
      <c r="I1808" s="410"/>
      <c r="J1808" s="411"/>
      <c r="K1808" s="408" t="s">
        <v>8325</v>
      </c>
      <c r="L1808" s="412" t="s">
        <v>8326</v>
      </c>
      <c r="M1808" s="413"/>
      <c r="N1808" s="414" t="s">
        <v>57</v>
      </c>
      <c r="O1808" s="415" t="s">
        <v>144</v>
      </c>
      <c r="P1808" s="416" t="s">
        <v>287</v>
      </c>
      <c r="Q1808" s="208"/>
      <c r="R1808" s="272"/>
      <c r="S1808" s="417" t="s">
        <v>8327</v>
      </c>
      <c r="T1808" s="417" t="s">
        <v>302</v>
      </c>
      <c r="U1808" s="415"/>
      <c r="V1808" s="211" t="s">
        <v>8328</v>
      </c>
      <c r="W1808" s="418">
        <v>45814.625451388885</v>
      </c>
      <c r="X1808" s="419"/>
      <c r="Y1808" s="419" t="str">
        <f t="shared" ca="1" si="19"/>
        <v>0 วัน 0 ชั่วโมง</v>
      </c>
      <c r="Z1808" s="420"/>
      <c r="AA1808" s="211"/>
      <c r="AB1808" s="420"/>
    </row>
    <row r="1809" spans="1:28" ht="22.5" customHeight="1">
      <c r="A1809" s="403" t="s">
        <v>8329</v>
      </c>
      <c r="B1809" s="403"/>
      <c r="C1809" s="404" t="s">
        <v>51</v>
      </c>
      <c r="D1809" s="405">
        <v>45814.641076388885</v>
      </c>
      <c r="E1809" s="406" t="str">
        <f t="shared" si="18"/>
        <v>LAB001806</v>
      </c>
      <c r="F1809" s="407" t="s">
        <v>462</v>
      </c>
      <c r="G1809" s="408" t="s">
        <v>3906</v>
      </c>
      <c r="H1809" s="409"/>
      <c r="I1809" s="410"/>
      <c r="J1809" s="411"/>
      <c r="K1809" s="408" t="s">
        <v>8330</v>
      </c>
      <c r="L1809" s="412" t="s">
        <v>8331</v>
      </c>
      <c r="M1809" s="413"/>
      <c r="N1809" s="414" t="s">
        <v>57</v>
      </c>
      <c r="O1809" s="415" t="s">
        <v>144</v>
      </c>
      <c r="P1809" s="416"/>
      <c r="Q1809" s="208"/>
      <c r="R1809" s="272"/>
      <c r="S1809" s="417" t="s">
        <v>8332</v>
      </c>
      <c r="T1809" s="417" t="s">
        <v>1233</v>
      </c>
      <c r="U1809" s="415"/>
      <c r="V1809" s="211" t="s">
        <v>8333</v>
      </c>
      <c r="W1809" s="418">
        <v>45814.641076388885</v>
      </c>
      <c r="X1809" s="419"/>
      <c r="Y1809" s="419" t="str">
        <f t="shared" ca="1" si="19"/>
        <v>0 วัน 0 ชั่วโมง</v>
      </c>
      <c r="Z1809" s="420"/>
      <c r="AA1809" s="211"/>
      <c r="AB1809" s="420"/>
    </row>
    <row r="1810" spans="1:28" ht="22.5" customHeight="1">
      <c r="A1810" s="403" t="s">
        <v>8334</v>
      </c>
      <c r="B1810" s="403"/>
      <c r="C1810" s="404" t="s">
        <v>51</v>
      </c>
      <c r="D1810" s="405">
        <v>45814.677569444444</v>
      </c>
      <c r="E1810" s="406" t="str">
        <f t="shared" si="18"/>
        <v>LCL001807</v>
      </c>
      <c r="F1810" s="407" t="s">
        <v>961</v>
      </c>
      <c r="G1810" s="408" t="s">
        <v>1518</v>
      </c>
      <c r="H1810" s="409"/>
      <c r="I1810" s="410"/>
      <c r="J1810" s="411"/>
      <c r="K1810" s="408" t="s">
        <v>8335</v>
      </c>
      <c r="L1810" s="412" t="s">
        <v>8336</v>
      </c>
      <c r="M1810" s="413"/>
      <c r="N1810" s="414" t="s">
        <v>71</v>
      </c>
      <c r="O1810" s="415" t="s">
        <v>144</v>
      </c>
      <c r="P1810" s="416" t="s">
        <v>8337</v>
      </c>
      <c r="Q1810" s="208"/>
      <c r="R1810" s="272"/>
      <c r="S1810" s="417" t="s">
        <v>288</v>
      </c>
      <c r="T1810" s="417" t="s">
        <v>302</v>
      </c>
      <c r="U1810" s="415"/>
      <c r="V1810" s="211"/>
      <c r="W1810" s="418">
        <v>45814.677569444444</v>
      </c>
      <c r="X1810" s="419"/>
      <c r="Y1810" s="419" t="str">
        <f t="shared" ca="1" si="19"/>
        <v>0 วัน 0 ชั่วโมง</v>
      </c>
      <c r="Z1810" s="420"/>
      <c r="AA1810" s="211"/>
      <c r="AB1810" s="420"/>
    </row>
    <row r="1811" spans="1:28" ht="22.5" customHeight="1">
      <c r="A1811" s="403" t="s">
        <v>8338</v>
      </c>
      <c r="B1811" s="403"/>
      <c r="C1811" s="404" t="s">
        <v>51</v>
      </c>
      <c r="D1811" s="405">
        <v>45815.357662037037</v>
      </c>
      <c r="E1811" s="406" t="str">
        <f t="shared" si="18"/>
        <v>TRU001808</v>
      </c>
      <c r="F1811" s="407" t="b">
        <v>1</v>
      </c>
      <c r="G1811" s="408" t="s">
        <v>6113</v>
      </c>
      <c r="H1811" s="409"/>
      <c r="I1811" s="410"/>
      <c r="J1811" s="411"/>
      <c r="K1811" s="408" t="s">
        <v>8339</v>
      </c>
      <c r="L1811" s="412" t="s">
        <v>8340</v>
      </c>
      <c r="M1811" s="413"/>
      <c r="N1811" s="414" t="s">
        <v>71</v>
      </c>
      <c r="O1811" s="415" t="s">
        <v>144</v>
      </c>
      <c r="P1811" s="416"/>
      <c r="Q1811" s="208"/>
      <c r="R1811" s="272"/>
      <c r="S1811" s="417" t="s">
        <v>1233</v>
      </c>
      <c r="T1811" s="417" t="s">
        <v>302</v>
      </c>
      <c r="U1811" s="415"/>
      <c r="V1811" s="211" t="s">
        <v>8341</v>
      </c>
      <c r="W1811" s="418">
        <v>45815.357662037037</v>
      </c>
      <c r="X1811" s="419"/>
      <c r="Y1811" s="419" t="str">
        <f t="shared" ca="1" si="19"/>
        <v>0 วัน 0 ชั่วโมง</v>
      </c>
      <c r="Z1811" s="420"/>
      <c r="AA1811" s="211"/>
      <c r="AB1811" s="420"/>
    </row>
    <row r="1812" spans="1:28" ht="22.5" customHeight="1">
      <c r="A1812" s="403" t="s">
        <v>8342</v>
      </c>
      <c r="B1812" s="403"/>
      <c r="C1812" s="404" t="s">
        <v>51</v>
      </c>
      <c r="D1812" s="405">
        <v>45815.359849537039</v>
      </c>
      <c r="E1812" s="406" t="str">
        <f t="shared" si="18"/>
        <v>TRU001809</v>
      </c>
      <c r="F1812" s="407" t="b">
        <v>1</v>
      </c>
      <c r="G1812" s="408" t="s">
        <v>6113</v>
      </c>
      <c r="H1812" s="409"/>
      <c r="I1812" s="410"/>
      <c r="J1812" s="411"/>
      <c r="K1812" s="408" t="s">
        <v>8343</v>
      </c>
      <c r="L1812" s="412" t="s">
        <v>8344</v>
      </c>
      <c r="M1812" s="413"/>
      <c r="N1812" s="414" t="s">
        <v>71</v>
      </c>
      <c r="O1812" s="415" t="s">
        <v>144</v>
      </c>
      <c r="P1812" s="416" t="s">
        <v>292</v>
      </c>
      <c r="Q1812" s="208"/>
      <c r="R1812" s="272"/>
      <c r="S1812" s="417" t="s">
        <v>1233</v>
      </c>
      <c r="T1812" s="417" t="s">
        <v>302</v>
      </c>
      <c r="U1812" s="415"/>
      <c r="V1812" s="211" t="s">
        <v>8345</v>
      </c>
      <c r="W1812" s="418">
        <v>45815.359849537039</v>
      </c>
      <c r="X1812" s="419"/>
      <c r="Y1812" s="419" t="str">
        <f t="shared" ca="1" si="19"/>
        <v>0 วัน 0 ชั่วโมง</v>
      </c>
      <c r="Z1812" s="420"/>
      <c r="AA1812" s="211"/>
      <c r="AB1812" s="420"/>
    </row>
    <row r="1813" spans="1:28" ht="22.5" customHeight="1">
      <c r="A1813" s="403" t="s">
        <v>8346</v>
      </c>
      <c r="B1813" s="403"/>
      <c r="C1813" s="404"/>
      <c r="D1813" s="405">
        <v>45815.361678240741</v>
      </c>
      <c r="E1813" s="406" t="str">
        <f t="shared" si="18"/>
        <v>TRU001810</v>
      </c>
      <c r="F1813" s="407" t="b">
        <v>1</v>
      </c>
      <c r="G1813" s="408" t="s">
        <v>6113</v>
      </c>
      <c r="H1813" s="409"/>
      <c r="I1813" s="410"/>
      <c r="J1813" s="411"/>
      <c r="K1813" s="408" t="s">
        <v>8347</v>
      </c>
      <c r="L1813" s="412" t="s">
        <v>8348</v>
      </c>
      <c r="M1813" s="413"/>
      <c r="N1813" s="414" t="s">
        <v>71</v>
      </c>
      <c r="O1813" s="415" t="s">
        <v>144</v>
      </c>
      <c r="P1813" s="416" t="s">
        <v>196</v>
      </c>
      <c r="Q1813" s="208"/>
      <c r="R1813" s="272"/>
      <c r="S1813" s="417" t="s">
        <v>4300</v>
      </c>
      <c r="T1813" s="417" t="s">
        <v>1233</v>
      </c>
      <c r="U1813" s="415"/>
      <c r="V1813" s="211" t="s">
        <v>8349</v>
      </c>
      <c r="W1813" s="418">
        <v>45815.361678240741</v>
      </c>
      <c r="X1813" s="419"/>
      <c r="Y1813" s="419" t="str">
        <f t="shared" ca="1" si="19"/>
        <v>0 วัน 0 ชั่วโมง</v>
      </c>
      <c r="Z1813" s="420"/>
      <c r="AA1813" s="211"/>
      <c r="AB1813" s="420"/>
    </row>
    <row r="1814" spans="1:28" ht="22.5" customHeight="1">
      <c r="A1814" s="403" t="s">
        <v>8350</v>
      </c>
      <c r="B1814" s="403"/>
      <c r="C1814" s="404" t="s">
        <v>51</v>
      </c>
      <c r="D1814" s="405">
        <v>45815.409120370372</v>
      </c>
      <c r="E1814" s="406" t="str">
        <f t="shared" si="18"/>
        <v>BMN001811</v>
      </c>
      <c r="F1814" s="407" t="s">
        <v>112</v>
      </c>
      <c r="G1814" s="408" t="s">
        <v>2285</v>
      </c>
      <c r="H1814" s="409"/>
      <c r="I1814" s="410"/>
      <c r="J1814" s="411"/>
      <c r="K1814" s="408" t="s">
        <v>1283</v>
      </c>
      <c r="L1814" s="412" t="s">
        <v>8351</v>
      </c>
      <c r="M1814" s="413"/>
      <c r="N1814" s="414" t="s">
        <v>57</v>
      </c>
      <c r="O1814" s="415" t="s">
        <v>144</v>
      </c>
      <c r="P1814" s="416"/>
      <c r="Q1814" s="208"/>
      <c r="R1814" s="272"/>
      <c r="S1814" s="417" t="s">
        <v>8352</v>
      </c>
      <c r="T1814" s="417" t="s">
        <v>1233</v>
      </c>
      <c r="U1814" s="415"/>
      <c r="V1814" s="211" t="s">
        <v>8353</v>
      </c>
      <c r="W1814" s="418">
        <v>45815.409120370372</v>
      </c>
      <c r="X1814" s="419"/>
      <c r="Y1814" s="419" t="str">
        <f t="shared" ca="1" si="19"/>
        <v>0 วัน 0 ชั่วโมง</v>
      </c>
      <c r="Z1814" s="420"/>
      <c r="AA1814" s="211"/>
      <c r="AB1814" s="420"/>
    </row>
    <row r="1815" spans="1:28" ht="22.5" customHeight="1">
      <c r="A1815" s="403" t="s">
        <v>8354</v>
      </c>
      <c r="B1815" s="403"/>
      <c r="C1815" s="404" t="s">
        <v>51</v>
      </c>
      <c r="D1815" s="405">
        <v>45815.572858796295</v>
      </c>
      <c r="E1815" s="406" t="str">
        <f t="shared" si="18"/>
        <v>FOU001812</v>
      </c>
      <c r="F1815" s="407" t="s">
        <v>915</v>
      </c>
      <c r="G1815" s="408" t="s">
        <v>6461</v>
      </c>
      <c r="H1815" s="409"/>
      <c r="I1815" s="410"/>
      <c r="J1815" s="411"/>
      <c r="K1815" s="408" t="s">
        <v>8355</v>
      </c>
      <c r="L1815" s="412" t="s">
        <v>8356</v>
      </c>
      <c r="M1815" s="413"/>
      <c r="N1815" s="414" t="s">
        <v>57</v>
      </c>
      <c r="O1815" s="415" t="s">
        <v>144</v>
      </c>
      <c r="P1815" s="416" t="s">
        <v>211</v>
      </c>
      <c r="Q1815" s="208"/>
      <c r="R1815" s="272"/>
      <c r="S1815" s="417" t="s">
        <v>8357</v>
      </c>
      <c r="T1815" s="417" t="s">
        <v>8358</v>
      </c>
      <c r="U1815" s="415"/>
      <c r="V1815" s="211" t="s">
        <v>8359</v>
      </c>
      <c r="W1815" s="418">
        <v>45815.572858796295</v>
      </c>
      <c r="X1815" s="419"/>
      <c r="Y1815" s="419" t="str">
        <f t="shared" ca="1" si="19"/>
        <v>0 วัน 0 ชั่วโมง</v>
      </c>
      <c r="Z1815" s="420"/>
      <c r="AA1815" s="211"/>
      <c r="AB1815" s="420"/>
    </row>
    <row r="1816" spans="1:28" ht="22.5" customHeight="1">
      <c r="A1816" s="403" t="s">
        <v>8360</v>
      </c>
      <c r="B1816" s="403"/>
      <c r="C1816" s="404" t="s">
        <v>51</v>
      </c>
      <c r="D1816" s="405">
        <v>45815.661493055559</v>
      </c>
      <c r="E1816" s="406" t="str">
        <f t="shared" si="18"/>
        <v>APM001813</v>
      </c>
      <c r="F1816" s="407" t="s">
        <v>859</v>
      </c>
      <c r="G1816" s="408" t="s">
        <v>82</v>
      </c>
      <c r="H1816" s="409"/>
      <c r="I1816" s="410"/>
      <c r="J1816" s="411"/>
      <c r="K1816" s="408" t="s">
        <v>8361</v>
      </c>
      <c r="L1816" s="412"/>
      <c r="M1816" s="413"/>
      <c r="N1816" s="414" t="s">
        <v>57</v>
      </c>
      <c r="O1816" s="415" t="s">
        <v>144</v>
      </c>
      <c r="P1816" s="416"/>
      <c r="Q1816" s="208"/>
      <c r="R1816" s="272"/>
      <c r="S1816" s="417" t="s">
        <v>8362</v>
      </c>
      <c r="T1816" s="417" t="s">
        <v>8363</v>
      </c>
      <c r="U1816" s="415"/>
      <c r="V1816" s="211"/>
      <c r="W1816" s="418">
        <v>45815.661493055559</v>
      </c>
      <c r="X1816" s="419"/>
      <c r="Y1816" s="419" t="str">
        <f t="shared" ca="1" si="19"/>
        <v>0 วัน 0 ชั่วโมง</v>
      </c>
      <c r="Z1816" s="420"/>
      <c r="AA1816" s="211"/>
      <c r="AB1816" s="420"/>
    </row>
    <row r="1817" spans="1:28" ht="22.5" customHeight="1">
      <c r="A1817" s="403" t="s">
        <v>8364</v>
      </c>
      <c r="B1817" s="403"/>
      <c r="C1817" s="404"/>
      <c r="D1817" s="405">
        <v>45817.353055555555</v>
      </c>
      <c r="E1817" s="406" t="str">
        <f t="shared" si="18"/>
        <v>โรง001814</v>
      </c>
      <c r="F1817" s="407" t="s">
        <v>1123</v>
      </c>
      <c r="G1817" s="408" t="s">
        <v>4572</v>
      </c>
      <c r="H1817" s="409"/>
      <c r="I1817" s="410"/>
      <c r="J1817" s="411"/>
      <c r="K1817" s="408" t="s">
        <v>8365</v>
      </c>
      <c r="L1817" s="412" t="s">
        <v>8366</v>
      </c>
      <c r="M1817" s="413"/>
      <c r="N1817" s="414" t="s">
        <v>57</v>
      </c>
      <c r="O1817" s="415" t="s">
        <v>144</v>
      </c>
      <c r="P1817" s="416"/>
      <c r="Q1817" s="208"/>
      <c r="R1817" s="272"/>
      <c r="S1817" s="425" t="s">
        <v>8367</v>
      </c>
      <c r="T1817" s="417" t="s">
        <v>1233</v>
      </c>
      <c r="U1817" s="415"/>
      <c r="V1817" s="211" t="s">
        <v>8368</v>
      </c>
      <c r="W1817" s="418">
        <v>45817.353055555555</v>
      </c>
      <c r="X1817" s="419"/>
      <c r="Y1817" s="419" t="str">
        <f t="shared" ca="1" si="19"/>
        <v>0 วัน 0 ชั่วโมง</v>
      </c>
      <c r="Z1817" s="420"/>
      <c r="AA1817" s="211" t="s">
        <v>8369</v>
      </c>
      <c r="AB1817" s="420"/>
    </row>
    <row r="1818" spans="1:28" ht="22.5" customHeight="1">
      <c r="A1818" s="403" t="s">
        <v>8370</v>
      </c>
      <c r="B1818" s="403"/>
      <c r="C1818" s="404" t="s">
        <v>51</v>
      </c>
      <c r="D1818" s="405">
        <v>45817.365891203706</v>
      </c>
      <c r="E1818" s="406" t="str">
        <f t="shared" si="18"/>
        <v>TRU001815</v>
      </c>
      <c r="F1818" s="407" t="b">
        <v>1</v>
      </c>
      <c r="G1818" s="408" t="s">
        <v>8371</v>
      </c>
      <c r="H1818" s="409"/>
      <c r="I1818" s="410"/>
      <c r="J1818" s="411"/>
      <c r="K1818" s="408" t="s">
        <v>8372</v>
      </c>
      <c r="L1818" s="412" t="s">
        <v>8373</v>
      </c>
      <c r="M1818" s="413"/>
      <c r="N1818" s="414" t="s">
        <v>465</v>
      </c>
      <c r="O1818" s="415" t="s">
        <v>144</v>
      </c>
      <c r="P1818" s="416" t="s">
        <v>156</v>
      </c>
      <c r="Q1818" s="208"/>
      <c r="R1818" s="272"/>
      <c r="S1818" s="417" t="s">
        <v>8374</v>
      </c>
      <c r="T1818" s="417" t="s">
        <v>8375</v>
      </c>
      <c r="U1818" s="415"/>
      <c r="V1818" s="211" t="s">
        <v>8376</v>
      </c>
      <c r="W1818" s="418">
        <v>45817.365891203706</v>
      </c>
      <c r="X1818" s="419"/>
      <c r="Y1818" s="419" t="str">
        <f t="shared" ca="1" si="19"/>
        <v>0 วัน 0 ชั่วโมง</v>
      </c>
      <c r="Z1818" s="420"/>
      <c r="AA1818" s="211"/>
      <c r="AB1818" s="420"/>
    </row>
    <row r="1819" spans="1:28" ht="22.5" customHeight="1">
      <c r="A1819" s="403" t="s">
        <v>8377</v>
      </c>
      <c r="B1819" s="403"/>
      <c r="C1819" s="404" t="s">
        <v>51</v>
      </c>
      <c r="D1819" s="405">
        <v>45817.371053240742</v>
      </c>
      <c r="E1819" s="406" t="str">
        <f t="shared" si="18"/>
        <v>TRU001816</v>
      </c>
      <c r="F1819" s="407" t="b">
        <v>1</v>
      </c>
      <c r="G1819" s="408" t="s">
        <v>6722</v>
      </c>
      <c r="H1819" s="409"/>
      <c r="I1819" s="410"/>
      <c r="J1819" s="411"/>
      <c r="K1819" s="408" t="s">
        <v>8378</v>
      </c>
      <c r="L1819" s="412"/>
      <c r="M1819" s="413"/>
      <c r="N1819" s="414" t="s">
        <v>71</v>
      </c>
      <c r="O1819" s="415" t="s">
        <v>144</v>
      </c>
      <c r="P1819" s="416"/>
      <c r="Q1819" s="208"/>
      <c r="R1819" s="272"/>
      <c r="S1819" s="417" t="s">
        <v>8379</v>
      </c>
      <c r="T1819" s="417" t="s">
        <v>302</v>
      </c>
      <c r="U1819" s="415"/>
      <c r="V1819" s="211" t="s">
        <v>8380</v>
      </c>
      <c r="W1819" s="418">
        <v>45817.371053240742</v>
      </c>
      <c r="X1819" s="419"/>
      <c r="Y1819" s="419" t="str">
        <f t="shared" ca="1" si="19"/>
        <v>0 วัน 0 ชั่วโมง</v>
      </c>
      <c r="Z1819" s="420"/>
      <c r="AA1819" s="211"/>
      <c r="AB1819" s="420"/>
    </row>
    <row r="1820" spans="1:28" ht="22.5" customHeight="1">
      <c r="A1820" s="403" t="s">
        <v>8381</v>
      </c>
      <c r="B1820" s="403"/>
      <c r="C1820" s="404" t="s">
        <v>51</v>
      </c>
      <c r="D1820" s="405">
        <v>45817.433078703703</v>
      </c>
      <c r="E1820" s="406" t="str">
        <f t="shared" si="18"/>
        <v>POP001817</v>
      </c>
      <c r="F1820" s="407" t="s">
        <v>998</v>
      </c>
      <c r="G1820" s="408" t="s">
        <v>1038</v>
      </c>
      <c r="H1820" s="409"/>
      <c r="I1820" s="410"/>
      <c r="J1820" s="411"/>
      <c r="K1820" s="408" t="s">
        <v>8382</v>
      </c>
      <c r="L1820" s="412" t="s">
        <v>8383</v>
      </c>
      <c r="M1820" s="413"/>
      <c r="N1820" s="414" t="s">
        <v>57</v>
      </c>
      <c r="O1820" s="415" t="s">
        <v>144</v>
      </c>
      <c r="P1820" s="416"/>
      <c r="Q1820" s="208"/>
      <c r="R1820" s="272"/>
      <c r="S1820" s="417" t="s">
        <v>8384</v>
      </c>
      <c r="T1820" s="417" t="s">
        <v>1233</v>
      </c>
      <c r="U1820" s="415"/>
      <c r="V1820" s="211" t="s">
        <v>8385</v>
      </c>
      <c r="W1820" s="418">
        <v>45817.433078703703</v>
      </c>
      <c r="X1820" s="419"/>
      <c r="Y1820" s="419" t="str">
        <f t="shared" ca="1" si="19"/>
        <v>0 วัน 0 ชั่วโมง</v>
      </c>
      <c r="Z1820" s="420"/>
      <c r="AA1820" s="211"/>
      <c r="AB1820" s="420"/>
    </row>
    <row r="1821" spans="1:28" ht="22.5" customHeight="1">
      <c r="A1821" s="403" t="s">
        <v>8386</v>
      </c>
      <c r="B1821" s="403"/>
      <c r="C1821" s="404"/>
      <c r="D1821" s="405">
        <v>45817.458182870374</v>
      </c>
      <c r="E1821" s="406" t="str">
        <f t="shared" si="18"/>
        <v>RIC001818</v>
      </c>
      <c r="F1821" s="407" t="s">
        <v>284</v>
      </c>
      <c r="G1821" s="408" t="s">
        <v>7583</v>
      </c>
      <c r="H1821" s="409"/>
      <c r="I1821" s="410"/>
      <c r="J1821" s="411"/>
      <c r="K1821" s="408" t="s">
        <v>8387</v>
      </c>
      <c r="L1821" s="412" t="s">
        <v>8388</v>
      </c>
      <c r="M1821" s="413"/>
      <c r="N1821" s="414" t="s">
        <v>57</v>
      </c>
      <c r="O1821" s="415" t="s">
        <v>144</v>
      </c>
      <c r="P1821" s="416" t="s">
        <v>8389</v>
      </c>
      <c r="Q1821" s="208"/>
      <c r="R1821" s="272"/>
      <c r="S1821" s="417" t="s">
        <v>8362</v>
      </c>
      <c r="T1821" s="417" t="s">
        <v>8390</v>
      </c>
      <c r="U1821" s="415"/>
      <c r="V1821" s="211"/>
      <c r="W1821" s="418">
        <v>45817.458182870374</v>
      </c>
      <c r="X1821" s="419"/>
      <c r="Y1821" s="419" t="str">
        <f t="shared" ca="1" si="19"/>
        <v>0 วัน 0 ชั่วโมง</v>
      </c>
      <c r="Z1821" s="420"/>
      <c r="AA1821" s="211"/>
      <c r="AB1821" s="420"/>
    </row>
    <row r="1822" spans="1:28" ht="22.5" customHeight="1">
      <c r="A1822" s="403" t="s">
        <v>8391</v>
      </c>
      <c r="B1822" s="403"/>
      <c r="C1822" s="404"/>
      <c r="D1822" s="405">
        <v>45817.470567129632</v>
      </c>
      <c r="E1822" s="406" t="str">
        <f t="shared" si="18"/>
        <v>TRU001819</v>
      </c>
      <c r="F1822" s="407" t="b">
        <v>1</v>
      </c>
      <c r="G1822" s="408" t="s">
        <v>8392</v>
      </c>
      <c r="H1822" s="409"/>
      <c r="I1822" s="410"/>
      <c r="J1822" s="411"/>
      <c r="K1822" s="408" t="s">
        <v>8393</v>
      </c>
      <c r="L1822" s="412" t="s">
        <v>8394</v>
      </c>
      <c r="M1822" s="413"/>
      <c r="N1822" s="414" t="s">
        <v>67</v>
      </c>
      <c r="O1822" s="415" t="s">
        <v>144</v>
      </c>
      <c r="P1822" s="416" t="s">
        <v>156</v>
      </c>
      <c r="Q1822" s="208"/>
      <c r="R1822" s="272"/>
      <c r="S1822" s="417" t="s">
        <v>8395</v>
      </c>
      <c r="T1822" s="417" t="s">
        <v>1233</v>
      </c>
      <c r="U1822" s="415"/>
      <c r="V1822" s="211" t="s">
        <v>8396</v>
      </c>
      <c r="W1822" s="418">
        <v>45817.470567129632</v>
      </c>
      <c r="X1822" s="419"/>
      <c r="Y1822" s="419" t="str">
        <f t="shared" ca="1" si="19"/>
        <v>0 วัน 0 ชั่วโมง</v>
      </c>
      <c r="Z1822" s="420"/>
      <c r="AA1822" s="211"/>
      <c r="AB1822" s="420"/>
    </row>
    <row r="1823" spans="1:28" ht="22.5" customHeight="1">
      <c r="A1823" s="403" t="s">
        <v>8397</v>
      </c>
      <c r="B1823" s="403"/>
      <c r="C1823" s="404"/>
      <c r="D1823" s="405">
        <v>45817.54478009259</v>
      </c>
      <c r="E1823" s="406" t="str">
        <f t="shared" si="18"/>
        <v>BMN001820</v>
      </c>
      <c r="F1823" s="407" t="s">
        <v>112</v>
      </c>
      <c r="G1823" s="408" t="s">
        <v>1162</v>
      </c>
      <c r="H1823" s="409"/>
      <c r="I1823" s="410"/>
      <c r="J1823" s="411"/>
      <c r="K1823" s="408" t="s">
        <v>8398</v>
      </c>
      <c r="L1823" s="412" t="s">
        <v>8399</v>
      </c>
      <c r="M1823" s="413"/>
      <c r="N1823" s="414" t="s">
        <v>57</v>
      </c>
      <c r="O1823" s="415" t="s">
        <v>144</v>
      </c>
      <c r="P1823" s="416"/>
      <c r="Q1823" s="208"/>
      <c r="R1823" s="272"/>
      <c r="S1823" s="417" t="s">
        <v>8400</v>
      </c>
      <c r="T1823" s="417" t="s">
        <v>8401</v>
      </c>
      <c r="U1823" s="415"/>
      <c r="V1823" s="211"/>
      <c r="W1823" s="418">
        <v>45817.54478009259</v>
      </c>
      <c r="X1823" s="419"/>
      <c r="Y1823" s="419" t="str">
        <f t="shared" ca="1" si="19"/>
        <v>0 วัน 0 ชั่วโมง</v>
      </c>
      <c r="Z1823" s="420"/>
      <c r="AA1823" s="211"/>
      <c r="AB1823" s="420"/>
    </row>
    <row r="1824" spans="1:28" ht="22.5" customHeight="1">
      <c r="A1824" s="403" t="s">
        <v>8402</v>
      </c>
      <c r="B1824" s="403"/>
      <c r="C1824" s="404" t="s">
        <v>51</v>
      </c>
      <c r="D1824" s="405">
        <v>45818.426458333335</v>
      </c>
      <c r="E1824" s="406" t="str">
        <f t="shared" si="18"/>
        <v>ออฟ001821</v>
      </c>
      <c r="F1824" s="407" t="s">
        <v>1147</v>
      </c>
      <c r="G1824" s="408" t="s">
        <v>8403</v>
      </c>
      <c r="H1824" s="409"/>
      <c r="I1824" s="410"/>
      <c r="J1824" s="411"/>
      <c r="K1824" s="408" t="s">
        <v>8404</v>
      </c>
      <c r="L1824" s="412" t="s">
        <v>8405</v>
      </c>
      <c r="M1824" s="413"/>
      <c r="N1824" s="414" t="s">
        <v>57</v>
      </c>
      <c r="O1824" s="415" t="s">
        <v>144</v>
      </c>
      <c r="P1824" s="416" t="s">
        <v>292</v>
      </c>
      <c r="Q1824" s="208">
        <v>45848.333333333336</v>
      </c>
      <c r="R1824" s="272">
        <v>45848.5</v>
      </c>
      <c r="S1824" s="417" t="s">
        <v>8406</v>
      </c>
      <c r="T1824" s="417" t="s">
        <v>302</v>
      </c>
      <c r="U1824" s="415"/>
      <c r="V1824" s="211" t="s">
        <v>8407</v>
      </c>
      <c r="W1824" s="418">
        <v>45818.426458333335</v>
      </c>
      <c r="X1824" s="419"/>
      <c r="Y1824" s="419" t="str">
        <f t="shared" ca="1" si="19"/>
        <v>0 วัน 0 ชั่วโมง</v>
      </c>
      <c r="Z1824" s="420"/>
      <c r="AA1824" s="211"/>
      <c r="AB1824" s="420"/>
    </row>
    <row r="1825" spans="1:28" ht="22.5" customHeight="1">
      <c r="A1825" s="403" t="s">
        <v>8408</v>
      </c>
      <c r="B1825" s="403"/>
      <c r="C1825" s="404" t="s">
        <v>51</v>
      </c>
      <c r="D1825" s="405">
        <v>45818.458171296297</v>
      </c>
      <c r="E1825" s="406" t="str">
        <f t="shared" si="18"/>
        <v>BMN001822</v>
      </c>
      <c r="F1825" s="407" t="s">
        <v>112</v>
      </c>
      <c r="G1825" s="408" t="s">
        <v>4464</v>
      </c>
      <c r="H1825" s="409"/>
      <c r="I1825" s="410"/>
      <c r="J1825" s="411"/>
      <c r="K1825" s="408" t="s">
        <v>8409</v>
      </c>
      <c r="L1825" s="412" t="s">
        <v>8410</v>
      </c>
      <c r="M1825" s="413"/>
      <c r="N1825" s="414" t="s">
        <v>57</v>
      </c>
      <c r="O1825" s="415" t="s">
        <v>144</v>
      </c>
      <c r="P1825" s="416" t="s">
        <v>8411</v>
      </c>
      <c r="Q1825" s="208"/>
      <c r="R1825" s="272"/>
      <c r="S1825" s="417" t="s">
        <v>8412</v>
      </c>
      <c r="T1825" s="417" t="s">
        <v>8413</v>
      </c>
      <c r="U1825" s="415"/>
      <c r="V1825" s="211" t="s">
        <v>8414</v>
      </c>
      <c r="W1825" s="418">
        <v>45818.458171296297</v>
      </c>
      <c r="X1825" s="419"/>
      <c r="Y1825" s="419" t="str">
        <f t="shared" ca="1" si="19"/>
        <v>0 วัน 0 ชั่วโมง</v>
      </c>
      <c r="Z1825" s="420"/>
      <c r="AA1825" s="211"/>
      <c r="AB1825" s="420"/>
    </row>
    <row r="1826" spans="1:28" ht="22.5" customHeight="1">
      <c r="A1826" s="403" t="s">
        <v>8415</v>
      </c>
      <c r="B1826" s="403"/>
      <c r="C1826" s="404" t="s">
        <v>51</v>
      </c>
      <c r="D1826" s="405">
        <v>45818.495671296296</v>
      </c>
      <c r="E1826" s="406" t="str">
        <f t="shared" si="18"/>
        <v>TRU001823</v>
      </c>
      <c r="F1826" s="407" t="b">
        <v>1</v>
      </c>
      <c r="G1826" s="408" t="s">
        <v>8416</v>
      </c>
      <c r="H1826" s="409"/>
      <c r="I1826" s="410"/>
      <c r="J1826" s="411"/>
      <c r="K1826" s="408" t="s">
        <v>8417</v>
      </c>
      <c r="L1826" s="412" t="s">
        <v>8418</v>
      </c>
      <c r="M1826" s="413"/>
      <c r="N1826" s="414" t="s">
        <v>465</v>
      </c>
      <c r="O1826" s="415" t="s">
        <v>144</v>
      </c>
      <c r="P1826" s="416"/>
      <c r="Q1826" s="208"/>
      <c r="R1826" s="272"/>
      <c r="S1826" s="417"/>
      <c r="T1826" s="417"/>
      <c r="U1826" s="415"/>
      <c r="V1826" s="211"/>
      <c r="W1826" s="418">
        <v>45818.495671296296</v>
      </c>
      <c r="X1826" s="419"/>
      <c r="Y1826" s="419" t="str">
        <f t="shared" ca="1" si="19"/>
        <v>0 วัน 0 ชั่วโมง</v>
      </c>
      <c r="Z1826" s="420"/>
      <c r="AA1826" s="211"/>
      <c r="AB1826" s="420"/>
    </row>
    <row r="1827" spans="1:28" ht="22.5" customHeight="1">
      <c r="A1827" s="403" t="s">
        <v>8419</v>
      </c>
      <c r="B1827" s="403"/>
      <c r="C1827" s="404" t="s">
        <v>51</v>
      </c>
      <c r="D1827" s="405">
        <v>45818.552754629629</v>
      </c>
      <c r="E1827" s="406" t="str">
        <f t="shared" si="18"/>
        <v>LAB001824</v>
      </c>
      <c r="F1827" s="407" t="s">
        <v>462</v>
      </c>
      <c r="G1827" s="408" t="s">
        <v>8420</v>
      </c>
      <c r="H1827" s="409"/>
      <c r="I1827" s="410"/>
      <c r="J1827" s="411"/>
      <c r="K1827" s="408" t="s">
        <v>1283</v>
      </c>
      <c r="L1827" s="412" t="s">
        <v>8421</v>
      </c>
      <c r="M1827" s="413"/>
      <c r="N1827" s="414" t="s">
        <v>2819</v>
      </c>
      <c r="O1827" s="415" t="s">
        <v>144</v>
      </c>
      <c r="P1827" s="416" t="s">
        <v>4531</v>
      </c>
      <c r="Q1827" s="208"/>
      <c r="R1827" s="272"/>
      <c r="S1827" s="417" t="s">
        <v>8422</v>
      </c>
      <c r="T1827" s="417" t="s">
        <v>8423</v>
      </c>
      <c r="U1827" s="415" t="s">
        <v>8424</v>
      </c>
      <c r="V1827" s="211" t="s">
        <v>8425</v>
      </c>
      <c r="W1827" s="418">
        <v>45818.552754629629</v>
      </c>
      <c r="X1827" s="419"/>
      <c r="Y1827" s="419" t="str">
        <f t="shared" ca="1" si="19"/>
        <v>0 วัน 0 ชั่วโมง</v>
      </c>
      <c r="Z1827" s="420"/>
      <c r="AA1827" s="211"/>
      <c r="AB1827" s="420"/>
    </row>
    <row r="1828" spans="1:28" ht="22.5" customHeight="1">
      <c r="A1828" s="424" t="s">
        <v>8426</v>
      </c>
      <c r="B1828" s="403"/>
      <c r="C1828" s="404" t="s">
        <v>51</v>
      </c>
      <c r="D1828" s="405">
        <v>45818.559351851851</v>
      </c>
      <c r="E1828" s="406" t="str">
        <f t="shared" si="18"/>
        <v>DTA001825</v>
      </c>
      <c r="F1828" s="407" t="s">
        <v>909</v>
      </c>
      <c r="G1828" s="426" t="s">
        <v>2736</v>
      </c>
      <c r="H1828" s="409"/>
      <c r="I1828" s="410"/>
      <c r="J1828" s="411"/>
      <c r="K1828" s="408" t="s">
        <v>8427</v>
      </c>
      <c r="L1828" s="412" t="s">
        <v>8428</v>
      </c>
      <c r="M1828" s="413"/>
      <c r="N1828" s="414" t="s">
        <v>71</v>
      </c>
      <c r="O1828" s="415" t="s">
        <v>144</v>
      </c>
      <c r="P1828" s="416" t="s">
        <v>156</v>
      </c>
      <c r="Q1828" s="208"/>
      <c r="R1828" s="272"/>
      <c r="S1828" s="417" t="s">
        <v>8429</v>
      </c>
      <c r="T1828" s="417" t="s">
        <v>1233</v>
      </c>
      <c r="U1828" s="415"/>
      <c r="V1828" s="211"/>
      <c r="W1828" s="418">
        <v>45818.559351851851</v>
      </c>
      <c r="X1828" s="419"/>
      <c r="Y1828" s="419" t="str">
        <f t="shared" ca="1" si="19"/>
        <v>0 วัน 0 ชั่วโมง</v>
      </c>
      <c r="Z1828" s="420"/>
      <c r="AA1828" s="211"/>
      <c r="AB1828" s="420"/>
    </row>
    <row r="1829" spans="1:28" ht="22.5" customHeight="1">
      <c r="A1829" s="403" t="s">
        <v>8430</v>
      </c>
      <c r="B1829" s="403"/>
      <c r="C1829" s="404" t="s">
        <v>51</v>
      </c>
      <c r="D1829" s="405">
        <v>45818.561180555553</v>
      </c>
      <c r="E1829" s="406" t="str">
        <f t="shared" si="18"/>
        <v>TRU001826</v>
      </c>
      <c r="F1829" s="407" t="b">
        <v>1</v>
      </c>
      <c r="G1829" s="408" t="s">
        <v>8113</v>
      </c>
      <c r="H1829" s="409"/>
      <c r="I1829" s="410"/>
      <c r="J1829" s="411"/>
      <c r="K1829" s="408" t="s">
        <v>8431</v>
      </c>
      <c r="L1829" s="412" t="s">
        <v>8432</v>
      </c>
      <c r="M1829" s="413"/>
      <c r="N1829" s="414" t="s">
        <v>71</v>
      </c>
      <c r="O1829" s="415" t="s">
        <v>144</v>
      </c>
      <c r="P1829" s="416" t="s">
        <v>156</v>
      </c>
      <c r="Q1829" s="208"/>
      <c r="R1829" s="272"/>
      <c r="S1829" s="417" t="s">
        <v>8429</v>
      </c>
      <c r="T1829" s="417" t="s">
        <v>3062</v>
      </c>
      <c r="U1829" s="415"/>
      <c r="V1829" s="211"/>
      <c r="W1829" s="418">
        <v>45818.561180555553</v>
      </c>
      <c r="X1829" s="419"/>
      <c r="Y1829" s="419" t="str">
        <f t="shared" ca="1" si="19"/>
        <v>0 วัน 0 ชั่วโมง</v>
      </c>
      <c r="Z1829" s="420"/>
      <c r="AA1829" s="211"/>
      <c r="AB1829" s="420"/>
    </row>
    <row r="1830" spans="1:28" ht="22.5" customHeight="1">
      <c r="A1830" s="403" t="s">
        <v>8433</v>
      </c>
      <c r="B1830" s="403"/>
      <c r="C1830" s="404" t="s">
        <v>51</v>
      </c>
      <c r="D1830" s="405">
        <v>45818.562777777777</v>
      </c>
      <c r="E1830" s="406" t="str">
        <f t="shared" si="18"/>
        <v>VES001827</v>
      </c>
      <c r="F1830" s="407" t="s">
        <v>289</v>
      </c>
      <c r="G1830" s="408" t="s">
        <v>8434</v>
      </c>
      <c r="H1830" s="409"/>
      <c r="I1830" s="410" t="s">
        <v>8435</v>
      </c>
      <c r="J1830" s="421" t="s">
        <v>8436</v>
      </c>
      <c r="K1830" s="408" t="s">
        <v>8437</v>
      </c>
      <c r="L1830" s="412" t="s">
        <v>8438</v>
      </c>
      <c r="M1830" s="413"/>
      <c r="N1830" s="414" t="s">
        <v>57</v>
      </c>
      <c r="O1830" s="415" t="s">
        <v>144</v>
      </c>
      <c r="P1830" s="416" t="s">
        <v>5960</v>
      </c>
      <c r="Q1830" s="208">
        <v>45965.541666666664</v>
      </c>
      <c r="R1830" s="272">
        <v>45965.708333333336</v>
      </c>
      <c r="S1830" s="417" t="s">
        <v>8439</v>
      </c>
      <c r="T1830" s="417" t="s">
        <v>144</v>
      </c>
      <c r="U1830" s="415"/>
      <c r="V1830" s="211" t="s">
        <v>8440</v>
      </c>
      <c r="W1830" s="418">
        <v>45965.658333333333</v>
      </c>
      <c r="X1830" s="419"/>
      <c r="Y1830" s="419" t="str">
        <f t="shared" ca="1" si="19"/>
        <v>147.1 วัน 2.29 ชั่วโมง</v>
      </c>
      <c r="Z1830" s="420"/>
      <c r="AA1830" s="211" t="s">
        <v>8441</v>
      </c>
      <c r="AB1830" s="420"/>
    </row>
    <row r="1831" spans="1:28" ht="22.5" customHeight="1">
      <c r="A1831" s="403" t="s">
        <v>8442</v>
      </c>
      <c r="B1831" s="403"/>
      <c r="C1831" s="404" t="s">
        <v>51</v>
      </c>
      <c r="D1831" s="405">
        <v>45818.58666666667</v>
      </c>
      <c r="E1831" s="406" t="str">
        <f t="shared" si="18"/>
        <v>TRU001828</v>
      </c>
      <c r="F1831" s="407" t="b">
        <v>1</v>
      </c>
      <c r="G1831" s="408" t="s">
        <v>322</v>
      </c>
      <c r="H1831" s="409"/>
      <c r="I1831" s="410"/>
      <c r="J1831" s="411"/>
      <c r="K1831" s="408" t="s">
        <v>8443</v>
      </c>
      <c r="L1831" s="412" t="s">
        <v>8444</v>
      </c>
      <c r="M1831" s="413"/>
      <c r="N1831" s="414" t="s">
        <v>71</v>
      </c>
      <c r="O1831" s="415" t="s">
        <v>144</v>
      </c>
      <c r="P1831" s="416" t="s">
        <v>292</v>
      </c>
      <c r="Q1831" s="208"/>
      <c r="R1831" s="272"/>
      <c r="S1831" s="417" t="s">
        <v>1233</v>
      </c>
      <c r="T1831" s="417" t="s">
        <v>302</v>
      </c>
      <c r="U1831" s="415"/>
      <c r="V1831" s="211" t="s">
        <v>8445</v>
      </c>
      <c r="W1831" s="418">
        <v>45818.58666666667</v>
      </c>
      <c r="X1831" s="419"/>
      <c r="Y1831" s="419" t="str">
        <f t="shared" ca="1" si="19"/>
        <v>0 วัน 0 ชั่วโมง</v>
      </c>
      <c r="Z1831" s="420"/>
      <c r="AA1831" s="211"/>
      <c r="AB1831" s="420"/>
    </row>
    <row r="1832" spans="1:28" ht="22.5" customHeight="1">
      <c r="A1832" s="403" t="s">
        <v>8446</v>
      </c>
      <c r="B1832" s="403"/>
      <c r="C1832" s="404" t="s">
        <v>51</v>
      </c>
      <c r="D1832" s="405">
        <v>45818.630624999998</v>
      </c>
      <c r="E1832" s="406" t="str">
        <f t="shared" si="18"/>
        <v>TRU001829</v>
      </c>
      <c r="F1832" s="407" t="b">
        <v>1</v>
      </c>
      <c r="G1832" s="408" t="s">
        <v>6113</v>
      </c>
      <c r="H1832" s="409"/>
      <c r="I1832" s="410"/>
      <c r="J1832" s="411"/>
      <c r="K1832" s="408" t="s">
        <v>8447</v>
      </c>
      <c r="L1832" s="412" t="s">
        <v>8448</v>
      </c>
      <c r="M1832" s="413"/>
      <c r="N1832" s="414" t="s">
        <v>71</v>
      </c>
      <c r="O1832" s="415" t="s">
        <v>144</v>
      </c>
      <c r="P1832" s="416" t="s">
        <v>156</v>
      </c>
      <c r="Q1832" s="208"/>
      <c r="R1832" s="272"/>
      <c r="S1832" s="417" t="s">
        <v>8449</v>
      </c>
      <c r="T1832" s="417" t="s">
        <v>1233</v>
      </c>
      <c r="U1832" s="415"/>
      <c r="V1832" s="211" t="s">
        <v>8450</v>
      </c>
      <c r="W1832" s="418">
        <v>45818.630624999998</v>
      </c>
      <c r="X1832" s="419"/>
      <c r="Y1832" s="419" t="str">
        <f t="shared" ca="1" si="19"/>
        <v>0 วัน 0 ชั่วโมง</v>
      </c>
      <c r="Z1832" s="420"/>
      <c r="AA1832" s="211"/>
      <c r="AB1832" s="420"/>
    </row>
    <row r="1833" spans="1:28" ht="22.5" customHeight="1">
      <c r="A1833" s="403" t="s">
        <v>8451</v>
      </c>
      <c r="B1833" s="403"/>
      <c r="C1833" s="404" t="s">
        <v>51</v>
      </c>
      <c r="D1833" s="405">
        <v>45818.701851851853</v>
      </c>
      <c r="E1833" s="406" t="str">
        <f t="shared" si="18"/>
        <v>BMN001830</v>
      </c>
      <c r="F1833" s="407" t="s">
        <v>112</v>
      </c>
      <c r="G1833" s="408" t="s">
        <v>1162</v>
      </c>
      <c r="H1833" s="409"/>
      <c r="I1833" s="410"/>
      <c r="J1833" s="411"/>
      <c r="K1833" s="408" t="s">
        <v>8452</v>
      </c>
      <c r="L1833" s="412"/>
      <c r="M1833" s="413"/>
      <c r="N1833" s="414" t="s">
        <v>57</v>
      </c>
      <c r="O1833" s="415" t="s">
        <v>466</v>
      </c>
      <c r="P1833" s="416"/>
      <c r="Q1833" s="208"/>
      <c r="R1833" s="272"/>
      <c r="S1833" s="417" t="s">
        <v>4532</v>
      </c>
      <c r="T1833" s="417" t="s">
        <v>466</v>
      </c>
      <c r="U1833" s="415"/>
      <c r="V1833" s="211"/>
      <c r="W1833" s="418">
        <v>45997.701851851853</v>
      </c>
      <c r="X1833" s="419"/>
      <c r="Y1833" s="419" t="str">
        <f t="shared" ca="1" si="19"/>
        <v>179 วัน 0 ชั่วโมง</v>
      </c>
      <c r="Z1833" s="420"/>
      <c r="AA1833" s="211" t="s">
        <v>8453</v>
      </c>
      <c r="AB1833" s="420"/>
    </row>
    <row r="1834" spans="1:28" ht="22.5" customHeight="1">
      <c r="A1834" s="403" t="s">
        <v>8454</v>
      </c>
      <c r="B1834" s="403"/>
      <c r="C1834" s="404" t="s">
        <v>51</v>
      </c>
      <c r="D1834" s="405">
        <v>45819.414768518516</v>
      </c>
      <c r="E1834" s="406" t="str">
        <f t="shared" si="18"/>
        <v>VES001831</v>
      </c>
      <c r="F1834" s="407" t="s">
        <v>289</v>
      </c>
      <c r="G1834" s="408" t="s">
        <v>8455</v>
      </c>
      <c r="H1834" s="409"/>
      <c r="I1834" s="410"/>
      <c r="J1834" s="411"/>
      <c r="K1834" s="408" t="s">
        <v>8456</v>
      </c>
      <c r="L1834" s="412" t="s">
        <v>8457</v>
      </c>
      <c r="M1834" s="413"/>
      <c r="N1834" s="414" t="s">
        <v>2819</v>
      </c>
      <c r="O1834" s="415" t="s">
        <v>466</v>
      </c>
      <c r="P1834" s="416"/>
      <c r="Q1834" s="208"/>
      <c r="R1834" s="272"/>
      <c r="S1834" s="417" t="s">
        <v>4532</v>
      </c>
      <c r="T1834" s="417" t="s">
        <v>466</v>
      </c>
      <c r="U1834" s="415"/>
      <c r="V1834" s="211"/>
      <c r="W1834" s="418">
        <v>45819.414768518516</v>
      </c>
      <c r="X1834" s="419"/>
      <c r="Y1834" s="419" t="str">
        <f t="shared" ca="1" si="19"/>
        <v>0 วัน 0 ชั่วโมง</v>
      </c>
      <c r="Z1834" s="420"/>
      <c r="AA1834" s="211"/>
      <c r="AB1834" s="420"/>
    </row>
    <row r="1835" spans="1:28" ht="22.5" customHeight="1">
      <c r="A1835" s="403" t="s">
        <v>8458</v>
      </c>
      <c r="B1835" s="403"/>
      <c r="C1835" s="404" t="s">
        <v>51</v>
      </c>
      <c r="D1835" s="405">
        <v>45819.471273148149</v>
      </c>
      <c r="E1835" s="406" t="str">
        <f t="shared" si="18"/>
        <v>AME001832</v>
      </c>
      <c r="F1835" s="407" t="s">
        <v>63</v>
      </c>
      <c r="G1835" s="408" t="s">
        <v>5397</v>
      </c>
      <c r="H1835" s="409"/>
      <c r="I1835" s="410"/>
      <c r="J1835" s="411"/>
      <c r="K1835" s="408" t="s">
        <v>8459</v>
      </c>
      <c r="L1835" s="412" t="s">
        <v>8460</v>
      </c>
      <c r="M1835" s="413"/>
      <c r="N1835" s="414" t="s">
        <v>71</v>
      </c>
      <c r="O1835" s="415" t="s">
        <v>144</v>
      </c>
      <c r="P1835" s="416" t="s">
        <v>8337</v>
      </c>
      <c r="Q1835" s="208"/>
      <c r="R1835" s="272"/>
      <c r="S1835" s="417" t="s">
        <v>1233</v>
      </c>
      <c r="T1835" s="425" t="s">
        <v>2736</v>
      </c>
      <c r="U1835" s="415"/>
      <c r="V1835" s="211"/>
      <c r="W1835" s="418">
        <v>45819.471273148149</v>
      </c>
      <c r="X1835" s="419"/>
      <c r="Y1835" s="419" t="str">
        <f t="shared" ca="1" si="19"/>
        <v>0 วัน 0 ชั่วโมง</v>
      </c>
      <c r="Z1835" s="420"/>
      <c r="AA1835" s="211"/>
      <c r="AB1835" s="420"/>
    </row>
    <row r="1836" spans="1:28" ht="22.5" customHeight="1">
      <c r="A1836" s="403" t="s">
        <v>8461</v>
      </c>
      <c r="B1836" s="403"/>
      <c r="C1836" s="404" t="s">
        <v>51</v>
      </c>
      <c r="D1836" s="405">
        <v>45819.473738425928</v>
      </c>
      <c r="E1836" s="406" t="str">
        <f t="shared" si="18"/>
        <v>3CE001833</v>
      </c>
      <c r="F1836" s="407" t="s">
        <v>841</v>
      </c>
      <c r="G1836" s="408" t="s">
        <v>8462</v>
      </c>
      <c r="H1836" s="409"/>
      <c r="I1836" s="410"/>
      <c r="J1836" s="411"/>
      <c r="K1836" s="408" t="s">
        <v>8463</v>
      </c>
      <c r="L1836" s="412" t="s">
        <v>8464</v>
      </c>
      <c r="M1836" s="413"/>
      <c r="N1836" s="414" t="s">
        <v>57</v>
      </c>
      <c r="O1836" s="415" t="s">
        <v>144</v>
      </c>
      <c r="P1836" s="416"/>
      <c r="Q1836" s="208"/>
      <c r="R1836" s="272"/>
      <c r="S1836" s="417" t="s">
        <v>8465</v>
      </c>
      <c r="T1836" s="417" t="s">
        <v>1233</v>
      </c>
      <c r="U1836" s="415"/>
      <c r="V1836" s="211"/>
      <c r="W1836" s="418">
        <v>45819.473738425928</v>
      </c>
      <c r="X1836" s="419"/>
      <c r="Y1836" s="419" t="str">
        <f t="shared" ca="1" si="19"/>
        <v>0 วัน 0 ชั่วโมง</v>
      </c>
      <c r="Z1836" s="420"/>
      <c r="AA1836" s="211"/>
      <c r="AB1836" s="420"/>
    </row>
    <row r="1837" spans="1:28" ht="22.5" customHeight="1">
      <c r="A1837" s="403" t="s">
        <v>8466</v>
      </c>
      <c r="B1837" s="403"/>
      <c r="C1837" s="404" t="s">
        <v>51</v>
      </c>
      <c r="D1837" s="405">
        <v>45819.475624999999</v>
      </c>
      <c r="E1837" s="406" t="str">
        <f t="shared" si="18"/>
        <v>3CE001834</v>
      </c>
      <c r="F1837" s="407" t="s">
        <v>841</v>
      </c>
      <c r="G1837" s="408" t="s">
        <v>6659</v>
      </c>
      <c r="H1837" s="409"/>
      <c r="I1837" s="410"/>
      <c r="J1837" s="411"/>
      <c r="K1837" s="408" t="s">
        <v>8467</v>
      </c>
      <c r="L1837" s="412" t="s">
        <v>8468</v>
      </c>
      <c r="M1837" s="413"/>
      <c r="N1837" s="414" t="s">
        <v>57</v>
      </c>
      <c r="O1837" s="415" t="s">
        <v>144</v>
      </c>
      <c r="P1837" s="416"/>
      <c r="Q1837" s="208"/>
      <c r="R1837" s="272"/>
      <c r="S1837" s="417" t="s">
        <v>8465</v>
      </c>
      <c r="T1837" s="417" t="s">
        <v>8469</v>
      </c>
      <c r="U1837" s="415"/>
      <c r="V1837" s="211"/>
      <c r="W1837" s="418">
        <v>45819.475624999999</v>
      </c>
      <c r="X1837" s="419"/>
      <c r="Y1837" s="419" t="str">
        <f t="shared" ca="1" si="19"/>
        <v>0 วัน 0 ชั่วโมง</v>
      </c>
      <c r="Z1837" s="420"/>
      <c r="AA1837" s="211"/>
      <c r="AB1837" s="420"/>
    </row>
    <row r="1838" spans="1:28" ht="22.5" customHeight="1">
      <c r="A1838" s="403" t="s">
        <v>8470</v>
      </c>
      <c r="B1838" s="403"/>
      <c r="C1838" s="404" t="s">
        <v>51</v>
      </c>
      <c r="D1838" s="405">
        <v>45819.555868055555</v>
      </c>
      <c r="E1838" s="406" t="str">
        <f t="shared" si="18"/>
        <v>EVE001835</v>
      </c>
      <c r="F1838" s="407" t="s">
        <v>299</v>
      </c>
      <c r="G1838" s="408" t="s">
        <v>8471</v>
      </c>
      <c r="H1838" s="409"/>
      <c r="I1838" s="410"/>
      <c r="J1838" s="411"/>
      <c r="K1838" s="408" t="s">
        <v>8472</v>
      </c>
      <c r="L1838" s="412" t="s">
        <v>8473</v>
      </c>
      <c r="M1838" s="413"/>
      <c r="N1838" s="414" t="s">
        <v>57</v>
      </c>
      <c r="O1838" s="415" t="s">
        <v>144</v>
      </c>
      <c r="P1838" s="416"/>
      <c r="Q1838" s="208"/>
      <c r="R1838" s="272"/>
      <c r="S1838" s="417" t="s">
        <v>8474</v>
      </c>
      <c r="T1838" s="417" t="s">
        <v>8475</v>
      </c>
      <c r="U1838" s="415"/>
      <c r="V1838" s="211" t="s">
        <v>8476</v>
      </c>
      <c r="W1838" s="418">
        <v>45819.555868055555</v>
      </c>
      <c r="X1838" s="419"/>
      <c r="Y1838" s="419" t="str">
        <f t="shared" ca="1" si="19"/>
        <v>0 วัน 0 ชั่วโมง</v>
      </c>
      <c r="Z1838" s="420"/>
      <c r="AA1838" s="211"/>
      <c r="AB1838" s="420"/>
    </row>
    <row r="1839" spans="1:28" ht="22.5" customHeight="1">
      <c r="A1839" s="403" t="s">
        <v>8477</v>
      </c>
      <c r="B1839" s="403"/>
      <c r="C1839" s="404" t="s">
        <v>51</v>
      </c>
      <c r="D1839" s="405">
        <v>45819.604004629633</v>
      </c>
      <c r="E1839" s="406" t="str">
        <f t="shared" si="18"/>
        <v>PUM001836</v>
      </c>
      <c r="F1839" s="407" t="s">
        <v>1006</v>
      </c>
      <c r="G1839" s="408" t="s">
        <v>82</v>
      </c>
      <c r="H1839" s="409"/>
      <c r="I1839" s="410"/>
      <c r="J1839" s="411"/>
      <c r="K1839" s="408" t="s">
        <v>8478</v>
      </c>
      <c r="L1839" s="412" t="s">
        <v>8479</v>
      </c>
      <c r="M1839" s="413"/>
      <c r="N1839" s="414" t="s">
        <v>71</v>
      </c>
      <c r="O1839" s="415" t="s">
        <v>144</v>
      </c>
      <c r="P1839" s="416" t="s">
        <v>292</v>
      </c>
      <c r="Q1839" s="208"/>
      <c r="R1839" s="272"/>
      <c r="S1839" s="417" t="s">
        <v>8480</v>
      </c>
      <c r="T1839" s="425" t="s">
        <v>2736</v>
      </c>
      <c r="U1839" s="415"/>
      <c r="V1839" s="211"/>
      <c r="W1839" s="418">
        <v>45819.604004629633</v>
      </c>
      <c r="X1839" s="419"/>
      <c r="Y1839" s="419" t="str">
        <f t="shared" ca="1" si="19"/>
        <v>0 วัน 0 ชั่วโมง</v>
      </c>
      <c r="Z1839" s="420"/>
      <c r="AA1839" s="211"/>
      <c r="AB1839" s="420"/>
    </row>
    <row r="1840" spans="1:28" ht="22.5" customHeight="1">
      <c r="A1840" s="403" t="s">
        <v>8481</v>
      </c>
      <c r="B1840" s="403"/>
      <c r="C1840" s="404" t="s">
        <v>51</v>
      </c>
      <c r="D1840" s="405">
        <v>45819.64534722222</v>
      </c>
      <c r="E1840" s="406" t="str">
        <f t="shared" si="18"/>
        <v>TRU001837</v>
      </c>
      <c r="F1840" s="407" t="b">
        <v>1</v>
      </c>
      <c r="G1840" s="408" t="s">
        <v>2386</v>
      </c>
      <c r="H1840" s="409"/>
      <c r="I1840" s="410"/>
      <c r="J1840" s="411"/>
      <c r="K1840" s="408" t="s">
        <v>8482</v>
      </c>
      <c r="L1840" s="412"/>
      <c r="M1840" s="413"/>
      <c r="N1840" s="414" t="s">
        <v>67</v>
      </c>
      <c r="O1840" s="415" t="s">
        <v>144</v>
      </c>
      <c r="P1840" s="416" t="s">
        <v>292</v>
      </c>
      <c r="Q1840" s="208"/>
      <c r="R1840" s="272"/>
      <c r="S1840" s="417" t="s">
        <v>444</v>
      </c>
      <c r="T1840" s="417" t="s">
        <v>1233</v>
      </c>
      <c r="U1840" s="415"/>
      <c r="V1840" s="211"/>
      <c r="W1840" s="418">
        <v>45819.64534722222</v>
      </c>
      <c r="X1840" s="419"/>
      <c r="Y1840" s="419" t="str">
        <f t="shared" ca="1" si="19"/>
        <v>0 วัน 0 ชั่วโมง</v>
      </c>
      <c r="Z1840" s="420"/>
      <c r="AA1840" s="211"/>
      <c r="AB1840" s="420"/>
    </row>
    <row r="1841" spans="1:28" ht="22.5" customHeight="1">
      <c r="A1841" s="403" t="s">
        <v>8483</v>
      </c>
      <c r="B1841" s="403"/>
      <c r="C1841" s="404" t="s">
        <v>51</v>
      </c>
      <c r="D1841" s="405">
        <v>45819.66065972222</v>
      </c>
      <c r="E1841" s="406" t="str">
        <f t="shared" si="18"/>
        <v>TRU001838</v>
      </c>
      <c r="F1841" s="407" t="b">
        <v>1</v>
      </c>
      <c r="G1841" s="408" t="s">
        <v>4401</v>
      </c>
      <c r="H1841" s="409"/>
      <c r="I1841" s="410"/>
      <c r="J1841" s="411"/>
      <c r="K1841" s="408" t="s">
        <v>4292</v>
      </c>
      <c r="L1841" s="412"/>
      <c r="M1841" s="413"/>
      <c r="N1841" s="414" t="s">
        <v>71</v>
      </c>
      <c r="O1841" s="415" t="s">
        <v>144</v>
      </c>
      <c r="P1841" s="416" t="s">
        <v>292</v>
      </c>
      <c r="Q1841" s="208"/>
      <c r="R1841" s="272"/>
      <c r="S1841" s="417" t="s">
        <v>1233</v>
      </c>
      <c r="T1841" s="425" t="s">
        <v>2736</v>
      </c>
      <c r="U1841" s="415"/>
      <c r="V1841" s="211"/>
      <c r="W1841" s="418">
        <v>45819.66065972222</v>
      </c>
      <c r="X1841" s="419"/>
      <c r="Y1841" s="419" t="str">
        <f t="shared" ca="1" si="19"/>
        <v>0 วัน 0 ชั่วโมง</v>
      </c>
      <c r="Z1841" s="420"/>
      <c r="AA1841" s="211"/>
      <c r="AB1841" s="420"/>
    </row>
    <row r="1842" spans="1:28" ht="22.5" customHeight="1">
      <c r="A1842" s="403" t="s">
        <v>8484</v>
      </c>
      <c r="B1842" s="403"/>
      <c r="C1842" s="404" t="s">
        <v>51</v>
      </c>
      <c r="D1842" s="405">
        <v>45820.339074074072</v>
      </c>
      <c r="E1842" s="406" t="str">
        <f t="shared" si="18"/>
        <v>RIC001839</v>
      </c>
      <c r="F1842" s="407" t="s">
        <v>284</v>
      </c>
      <c r="G1842" s="408" t="s">
        <v>6764</v>
      </c>
      <c r="H1842" s="409"/>
      <c r="I1842" s="410"/>
      <c r="J1842" s="411"/>
      <c r="K1842" s="408" t="s">
        <v>8485</v>
      </c>
      <c r="L1842" s="412" t="s">
        <v>8486</v>
      </c>
      <c r="M1842" s="413"/>
      <c r="N1842" s="414" t="s">
        <v>57</v>
      </c>
      <c r="O1842" s="415" t="s">
        <v>466</v>
      </c>
      <c r="P1842" s="416" t="s">
        <v>8487</v>
      </c>
      <c r="Q1842" s="208"/>
      <c r="R1842" s="272"/>
      <c r="S1842" s="417" t="s">
        <v>8488</v>
      </c>
      <c r="T1842" s="417" t="s">
        <v>8489</v>
      </c>
      <c r="U1842" s="415"/>
      <c r="V1842" s="211" t="s">
        <v>8490</v>
      </c>
      <c r="W1842" s="418">
        <v>45820.339074074072</v>
      </c>
      <c r="X1842" s="419"/>
      <c r="Y1842" s="419" t="str">
        <f t="shared" ca="1" si="19"/>
        <v>0 วัน 0 ชั่วโมง</v>
      </c>
      <c r="Z1842" s="420"/>
      <c r="AA1842" s="211"/>
      <c r="AB1842" s="420"/>
    </row>
    <row r="1843" spans="1:28" ht="22.5" customHeight="1">
      <c r="A1843" s="403" t="s">
        <v>8491</v>
      </c>
      <c r="B1843" s="403"/>
      <c r="C1843" s="404" t="s">
        <v>51</v>
      </c>
      <c r="D1843" s="405">
        <v>45820.418298611112</v>
      </c>
      <c r="E1843" s="406" t="str">
        <f t="shared" si="18"/>
        <v>BMN001840</v>
      </c>
      <c r="F1843" s="407" t="s">
        <v>112</v>
      </c>
      <c r="G1843" s="408" t="s">
        <v>2285</v>
      </c>
      <c r="H1843" s="409"/>
      <c r="I1843" s="410"/>
      <c r="J1843" s="411"/>
      <c r="K1843" s="408" t="s">
        <v>8492</v>
      </c>
      <c r="L1843" s="412" t="s">
        <v>8493</v>
      </c>
      <c r="M1843" s="413"/>
      <c r="N1843" s="414" t="s">
        <v>57</v>
      </c>
      <c r="O1843" s="415" t="s">
        <v>144</v>
      </c>
      <c r="P1843" s="416" t="s">
        <v>146</v>
      </c>
      <c r="Q1843" s="208"/>
      <c r="R1843" s="272"/>
      <c r="S1843" s="417" t="s">
        <v>8494</v>
      </c>
      <c r="T1843" s="417" t="s">
        <v>2625</v>
      </c>
      <c r="U1843" s="415"/>
      <c r="V1843" s="211" t="s">
        <v>8495</v>
      </c>
      <c r="W1843" s="418">
        <v>45820.418298611112</v>
      </c>
      <c r="X1843" s="419"/>
      <c r="Y1843" s="419" t="str">
        <f t="shared" ca="1" si="19"/>
        <v>0 วัน 0 ชั่วโมง</v>
      </c>
      <c r="Z1843" s="420"/>
      <c r="AA1843" s="211"/>
      <c r="AB1843" s="420"/>
    </row>
    <row r="1844" spans="1:28" ht="22.5" customHeight="1">
      <c r="A1844" s="403" t="s">
        <v>8496</v>
      </c>
      <c r="B1844" s="403"/>
      <c r="C1844" s="404" t="s">
        <v>51</v>
      </c>
      <c r="D1844" s="405">
        <v>45820.546319444446</v>
      </c>
      <c r="E1844" s="406" t="str">
        <f t="shared" si="18"/>
        <v>BMN001841</v>
      </c>
      <c r="F1844" s="407" t="s">
        <v>112</v>
      </c>
      <c r="G1844" s="408" t="s">
        <v>3143</v>
      </c>
      <c r="H1844" s="409"/>
      <c r="I1844" s="410"/>
      <c r="J1844" s="411"/>
      <c r="K1844" s="408" t="s">
        <v>8497</v>
      </c>
      <c r="L1844" s="412"/>
      <c r="M1844" s="413"/>
      <c r="N1844" s="414" t="s">
        <v>71</v>
      </c>
      <c r="O1844" s="415" t="s">
        <v>144</v>
      </c>
      <c r="P1844" s="416"/>
      <c r="Q1844" s="208"/>
      <c r="R1844" s="272"/>
      <c r="S1844" s="417" t="s">
        <v>1233</v>
      </c>
      <c r="T1844" s="425" t="s">
        <v>2736</v>
      </c>
      <c r="U1844" s="415"/>
      <c r="V1844" s="211"/>
      <c r="W1844" s="418">
        <v>45820.546319444446</v>
      </c>
      <c r="X1844" s="419"/>
      <c r="Y1844" s="419" t="str">
        <f t="shared" ca="1" si="19"/>
        <v>0 วัน 0 ชั่วโมง</v>
      </c>
      <c r="Z1844" s="420"/>
      <c r="AA1844" s="211"/>
      <c r="AB1844" s="420"/>
    </row>
    <row r="1845" spans="1:28" ht="22.5" customHeight="1">
      <c r="A1845" s="403" t="s">
        <v>8498</v>
      </c>
      <c r="B1845" s="403"/>
      <c r="C1845" s="404" t="s">
        <v>51</v>
      </c>
      <c r="D1845" s="405">
        <v>45820.547835648147</v>
      </c>
      <c r="E1845" s="406" t="str">
        <f t="shared" si="18"/>
        <v>POP001842</v>
      </c>
      <c r="F1845" s="407" t="s">
        <v>998</v>
      </c>
      <c r="G1845" s="408" t="s">
        <v>5397</v>
      </c>
      <c r="H1845" s="409"/>
      <c r="I1845" s="410"/>
      <c r="J1845" s="411"/>
      <c r="K1845" s="408" t="s">
        <v>8499</v>
      </c>
      <c r="L1845" s="412"/>
      <c r="M1845" s="413"/>
      <c r="N1845" s="414" t="s">
        <v>71</v>
      </c>
      <c r="O1845" s="415" t="s">
        <v>144</v>
      </c>
      <c r="P1845" s="416" t="s">
        <v>156</v>
      </c>
      <c r="Q1845" s="208"/>
      <c r="R1845" s="272"/>
      <c r="S1845" s="417" t="s">
        <v>8500</v>
      </c>
      <c r="T1845" s="417" t="s">
        <v>1233</v>
      </c>
      <c r="U1845" s="415"/>
      <c r="V1845" s="211"/>
      <c r="W1845" s="418">
        <v>45820.547835648147</v>
      </c>
      <c r="X1845" s="419"/>
      <c r="Y1845" s="419" t="str">
        <f t="shared" ca="1" si="19"/>
        <v>0 วัน 0 ชั่วโมง</v>
      </c>
      <c r="Z1845" s="420"/>
      <c r="AA1845" s="211"/>
      <c r="AB1845" s="420"/>
    </row>
    <row r="1846" spans="1:28" ht="22.5" customHeight="1">
      <c r="A1846" s="403" t="s">
        <v>8501</v>
      </c>
      <c r="B1846" s="403"/>
      <c r="C1846" s="404" t="s">
        <v>51</v>
      </c>
      <c r="D1846" s="405">
        <v>45820.576388888891</v>
      </c>
      <c r="E1846" s="406" t="str">
        <f t="shared" si="18"/>
        <v>EVE001843</v>
      </c>
      <c r="F1846" s="407" t="s">
        <v>299</v>
      </c>
      <c r="G1846" s="408" t="s">
        <v>3222</v>
      </c>
      <c r="H1846" s="409"/>
      <c r="I1846" s="410"/>
      <c r="J1846" s="411"/>
      <c r="K1846" s="408" t="s">
        <v>307</v>
      </c>
      <c r="L1846" s="412" t="s">
        <v>8502</v>
      </c>
      <c r="M1846" s="413"/>
      <c r="N1846" s="414" t="s">
        <v>57</v>
      </c>
      <c r="O1846" s="415" t="s">
        <v>144</v>
      </c>
      <c r="P1846" s="416"/>
      <c r="Q1846" s="208"/>
      <c r="R1846" s="272"/>
      <c r="S1846" s="417" t="s">
        <v>8503</v>
      </c>
      <c r="T1846" s="425" t="s">
        <v>2736</v>
      </c>
      <c r="U1846" s="415"/>
      <c r="V1846" s="211" t="s">
        <v>8504</v>
      </c>
      <c r="W1846" s="418">
        <v>45820.576388888891</v>
      </c>
      <c r="X1846" s="419"/>
      <c r="Y1846" s="419" t="str">
        <f t="shared" ca="1" si="19"/>
        <v>0 วัน 0 ชั่วโมง</v>
      </c>
      <c r="Z1846" s="420"/>
      <c r="AA1846" s="211"/>
      <c r="AB1846" s="420"/>
    </row>
    <row r="1847" spans="1:28" ht="22.5" customHeight="1">
      <c r="A1847" s="403" t="s">
        <v>8505</v>
      </c>
      <c r="B1847" s="403"/>
      <c r="C1847" s="404" t="s">
        <v>51</v>
      </c>
      <c r="D1847" s="405">
        <v>45820.671805555554</v>
      </c>
      <c r="E1847" s="406" t="str">
        <f t="shared" si="18"/>
        <v>TRU001844</v>
      </c>
      <c r="F1847" s="407" t="b">
        <v>1</v>
      </c>
      <c r="G1847" s="408" t="s">
        <v>2993</v>
      </c>
      <c r="H1847" s="409"/>
      <c r="I1847" s="410"/>
      <c r="J1847" s="411"/>
      <c r="K1847" s="408" t="s">
        <v>8506</v>
      </c>
      <c r="L1847" s="412"/>
      <c r="M1847" s="413"/>
      <c r="N1847" s="414" t="s">
        <v>71</v>
      </c>
      <c r="O1847" s="415" t="s">
        <v>144</v>
      </c>
      <c r="P1847" s="416" t="s">
        <v>156</v>
      </c>
      <c r="Q1847" s="208"/>
      <c r="R1847" s="272"/>
      <c r="S1847" s="417" t="s">
        <v>68</v>
      </c>
      <c r="T1847" s="417" t="s">
        <v>1233</v>
      </c>
      <c r="U1847" s="415"/>
      <c r="V1847" s="211"/>
      <c r="W1847" s="418">
        <v>45820.671805555554</v>
      </c>
      <c r="X1847" s="419"/>
      <c r="Y1847" s="419" t="str">
        <f t="shared" ca="1" si="19"/>
        <v>0 วัน 0 ชั่วโมง</v>
      </c>
      <c r="Z1847" s="420"/>
      <c r="AA1847" s="211"/>
      <c r="AB1847" s="420"/>
    </row>
    <row r="1848" spans="1:28" ht="22.5" customHeight="1">
      <c r="A1848" s="403" t="s">
        <v>8507</v>
      </c>
      <c r="B1848" s="403"/>
      <c r="C1848" s="404" t="s">
        <v>51</v>
      </c>
      <c r="D1848" s="405">
        <v>45820.673321759263</v>
      </c>
      <c r="E1848" s="406" t="str">
        <f t="shared" si="18"/>
        <v>OAK001845</v>
      </c>
      <c r="F1848" s="407" t="s">
        <v>984</v>
      </c>
      <c r="G1848" s="408" t="s">
        <v>5298</v>
      </c>
      <c r="H1848" s="409"/>
      <c r="I1848" s="410"/>
      <c r="J1848" s="411"/>
      <c r="K1848" s="408" t="s">
        <v>8508</v>
      </c>
      <c r="L1848" s="412" t="s">
        <v>8509</v>
      </c>
      <c r="M1848" s="413"/>
      <c r="N1848" s="414" t="s">
        <v>57</v>
      </c>
      <c r="O1848" s="415" t="s">
        <v>144</v>
      </c>
      <c r="P1848" s="416" t="s">
        <v>156</v>
      </c>
      <c r="Q1848" s="208"/>
      <c r="R1848" s="272"/>
      <c r="S1848" s="417" t="s">
        <v>8510</v>
      </c>
      <c r="T1848" s="417" t="s">
        <v>1233</v>
      </c>
      <c r="U1848" s="415"/>
      <c r="V1848" s="211" t="s">
        <v>8511</v>
      </c>
      <c r="W1848" s="418">
        <v>45820.673321759263</v>
      </c>
      <c r="X1848" s="419"/>
      <c r="Y1848" s="419" t="str">
        <f t="shared" ca="1" si="19"/>
        <v>0 วัน 0 ชั่วโมง</v>
      </c>
      <c r="Z1848" s="420"/>
      <c r="AA1848" s="211"/>
      <c r="AB1848" s="420"/>
    </row>
    <row r="1849" spans="1:28" ht="22.5" customHeight="1">
      <c r="A1849" s="403" t="s">
        <v>8512</v>
      </c>
      <c r="B1849" s="403"/>
      <c r="C1849" s="404" t="s">
        <v>51</v>
      </c>
      <c r="D1849" s="405">
        <v>45820.682175925926</v>
      </c>
      <c r="E1849" s="406" t="str">
        <f t="shared" si="18"/>
        <v>SKE001846</v>
      </c>
      <c r="F1849" s="407" t="s">
        <v>810</v>
      </c>
      <c r="G1849" s="408" t="s">
        <v>2361</v>
      </c>
      <c r="H1849" s="409"/>
      <c r="I1849" s="410"/>
      <c r="J1849" s="411"/>
      <c r="K1849" s="408" t="s">
        <v>8513</v>
      </c>
      <c r="L1849" s="412" t="s">
        <v>8514</v>
      </c>
      <c r="M1849" s="413"/>
      <c r="N1849" s="414" t="s">
        <v>57</v>
      </c>
      <c r="O1849" s="415" t="s">
        <v>144</v>
      </c>
      <c r="P1849" s="416"/>
      <c r="Q1849" s="208"/>
      <c r="R1849" s="272"/>
      <c r="S1849" s="417" t="s">
        <v>8515</v>
      </c>
      <c r="T1849" s="417" t="s">
        <v>8516</v>
      </c>
      <c r="U1849" s="415"/>
      <c r="V1849" s="211" t="s">
        <v>8517</v>
      </c>
      <c r="W1849" s="418">
        <v>45820.682175925926</v>
      </c>
      <c r="X1849" s="419"/>
      <c r="Y1849" s="419" t="str">
        <f t="shared" ca="1" si="19"/>
        <v>0 วัน 0 ชั่วโมง</v>
      </c>
      <c r="Z1849" s="420"/>
      <c r="AA1849" s="211"/>
      <c r="AB1849" s="420"/>
    </row>
    <row r="1850" spans="1:28" ht="22.5" customHeight="1">
      <c r="A1850" s="403" t="s">
        <v>8518</v>
      </c>
      <c r="B1850" s="403"/>
      <c r="C1850" s="404" t="s">
        <v>51</v>
      </c>
      <c r="D1850" s="405">
        <v>45820.702337962961</v>
      </c>
      <c r="E1850" s="406" t="str">
        <f t="shared" si="18"/>
        <v>TRU001847</v>
      </c>
      <c r="F1850" s="407" t="b">
        <v>1</v>
      </c>
      <c r="G1850" s="426" t="s">
        <v>2736</v>
      </c>
      <c r="H1850" s="409"/>
      <c r="I1850" s="410"/>
      <c r="J1850" s="411"/>
      <c r="K1850" s="408" t="s">
        <v>8519</v>
      </c>
      <c r="L1850" s="412" t="s">
        <v>8520</v>
      </c>
      <c r="M1850" s="413"/>
      <c r="N1850" s="414" t="s">
        <v>71</v>
      </c>
      <c r="O1850" s="415" t="s">
        <v>144</v>
      </c>
      <c r="P1850" s="416" t="s">
        <v>292</v>
      </c>
      <c r="Q1850" s="208"/>
      <c r="R1850" s="272"/>
      <c r="S1850" s="417" t="s">
        <v>1233</v>
      </c>
      <c r="T1850" s="425" t="s">
        <v>2736</v>
      </c>
      <c r="U1850" s="415"/>
      <c r="V1850" s="211"/>
      <c r="W1850" s="418">
        <v>45820.702337962961</v>
      </c>
      <c r="X1850" s="419"/>
      <c r="Y1850" s="419" t="str">
        <f t="shared" ca="1" si="19"/>
        <v>0 วัน 0 ชั่วโมง</v>
      </c>
      <c r="Z1850" s="420"/>
      <c r="AA1850" s="211"/>
      <c r="AB1850" s="420"/>
    </row>
    <row r="1851" spans="1:28" ht="22.5" customHeight="1">
      <c r="A1851" s="403" t="s">
        <v>8521</v>
      </c>
      <c r="B1851" s="403"/>
      <c r="C1851" s="404" t="s">
        <v>51</v>
      </c>
      <c r="D1851" s="405">
        <v>45821.347372685188</v>
      </c>
      <c r="E1851" s="406" t="str">
        <f t="shared" si="18"/>
        <v>PUM001848</v>
      </c>
      <c r="F1851" s="407" t="s">
        <v>1006</v>
      </c>
      <c r="G1851" s="408" t="s">
        <v>82</v>
      </c>
      <c r="H1851" s="409"/>
      <c r="I1851" s="410"/>
      <c r="J1851" s="411"/>
      <c r="K1851" s="408" t="s">
        <v>4756</v>
      </c>
      <c r="L1851" s="412" t="s">
        <v>8522</v>
      </c>
      <c r="M1851" s="413"/>
      <c r="N1851" s="414" t="s">
        <v>4756</v>
      </c>
      <c r="O1851" s="415" t="s">
        <v>144</v>
      </c>
      <c r="P1851" s="416" t="s">
        <v>292</v>
      </c>
      <c r="Q1851" s="208"/>
      <c r="R1851" s="272"/>
      <c r="S1851" s="417" t="s">
        <v>1233</v>
      </c>
      <c r="T1851" s="425" t="s">
        <v>2736</v>
      </c>
      <c r="U1851" s="415"/>
      <c r="V1851" s="211" t="s">
        <v>8523</v>
      </c>
      <c r="W1851" s="418">
        <v>45821.347372685188</v>
      </c>
      <c r="X1851" s="419"/>
      <c r="Y1851" s="419" t="str">
        <f t="shared" ca="1" si="19"/>
        <v>0 วัน 0 ชั่วโมง</v>
      </c>
      <c r="Z1851" s="420"/>
      <c r="AA1851" s="211"/>
      <c r="AB1851" s="420"/>
    </row>
    <row r="1852" spans="1:28" ht="22.5" customHeight="1">
      <c r="A1852" s="403" t="s">
        <v>8524</v>
      </c>
      <c r="B1852" s="403"/>
      <c r="C1852" s="404" t="s">
        <v>51</v>
      </c>
      <c r="D1852" s="405">
        <v>45821.354594907411</v>
      </c>
      <c r="E1852" s="406" t="str">
        <f t="shared" si="18"/>
        <v>TRU001849</v>
      </c>
      <c r="F1852" s="407" t="b">
        <v>1</v>
      </c>
      <c r="G1852" s="408" t="s">
        <v>8525</v>
      </c>
      <c r="H1852" s="409"/>
      <c r="I1852" s="410"/>
      <c r="J1852" s="411"/>
      <c r="K1852" s="408" t="s">
        <v>8526</v>
      </c>
      <c r="L1852" s="412" t="s">
        <v>8527</v>
      </c>
      <c r="M1852" s="413"/>
      <c r="N1852" s="414" t="s">
        <v>71</v>
      </c>
      <c r="O1852" s="415" t="s">
        <v>144</v>
      </c>
      <c r="P1852" s="416" t="s">
        <v>156</v>
      </c>
      <c r="Q1852" s="208"/>
      <c r="R1852" s="272"/>
      <c r="S1852" s="417" t="s">
        <v>3863</v>
      </c>
      <c r="T1852" s="417" t="s">
        <v>8528</v>
      </c>
      <c r="U1852" s="415"/>
      <c r="V1852" s="211"/>
      <c r="W1852" s="418">
        <v>45821.354594907411</v>
      </c>
      <c r="X1852" s="419"/>
      <c r="Y1852" s="419" t="str">
        <f t="shared" ca="1" si="19"/>
        <v>0 วัน 0 ชั่วโมง</v>
      </c>
      <c r="Z1852" s="420"/>
      <c r="AA1852" s="211"/>
      <c r="AB1852" s="420"/>
    </row>
    <row r="1853" spans="1:28" ht="22.5" customHeight="1">
      <c r="A1853" s="403" t="s">
        <v>8529</v>
      </c>
      <c r="B1853" s="403"/>
      <c r="C1853" s="404" t="s">
        <v>51</v>
      </c>
      <c r="D1853" s="405">
        <v>45821.390752314815</v>
      </c>
      <c r="E1853" s="406" t="str">
        <f t="shared" si="18"/>
        <v>RIC001850</v>
      </c>
      <c r="F1853" s="407" t="s">
        <v>284</v>
      </c>
      <c r="G1853" s="408" t="s">
        <v>8530</v>
      </c>
      <c r="H1853" s="409"/>
      <c r="I1853" s="410"/>
      <c r="J1853" s="411"/>
      <c r="K1853" s="408" t="s">
        <v>8531</v>
      </c>
      <c r="L1853" s="412" t="s">
        <v>8532</v>
      </c>
      <c r="M1853" s="413"/>
      <c r="N1853" s="414" t="s">
        <v>57</v>
      </c>
      <c r="O1853" s="415" t="s">
        <v>144</v>
      </c>
      <c r="P1853" s="416"/>
      <c r="Q1853" s="208"/>
      <c r="R1853" s="272"/>
      <c r="S1853" s="417" t="s">
        <v>8533</v>
      </c>
      <c r="T1853" s="417"/>
      <c r="U1853" s="415"/>
      <c r="V1853" s="211"/>
      <c r="W1853" s="418">
        <v>45821.390752314815</v>
      </c>
      <c r="X1853" s="419"/>
      <c r="Y1853" s="419" t="str">
        <f t="shared" ca="1" si="19"/>
        <v>0 วัน 0 ชั่วโมง</v>
      </c>
      <c r="Z1853" s="420"/>
      <c r="AA1853" s="211" t="s">
        <v>8534</v>
      </c>
      <c r="AB1853" s="420"/>
    </row>
    <row r="1854" spans="1:28" ht="22.5" customHeight="1">
      <c r="A1854" s="403" t="s">
        <v>8535</v>
      </c>
      <c r="B1854" s="403"/>
      <c r="C1854" s="404" t="s">
        <v>51</v>
      </c>
      <c r="D1854" s="405">
        <v>45821.397800925923</v>
      </c>
      <c r="E1854" s="406" t="str">
        <f t="shared" si="18"/>
        <v>VES001851</v>
      </c>
      <c r="F1854" s="407" t="s">
        <v>289</v>
      </c>
      <c r="G1854" s="408" t="s">
        <v>8536</v>
      </c>
      <c r="H1854" s="409"/>
      <c r="I1854" s="410"/>
      <c r="J1854" s="411"/>
      <c r="K1854" s="408" t="s">
        <v>1283</v>
      </c>
      <c r="L1854" s="412" t="s">
        <v>8537</v>
      </c>
      <c r="M1854" s="413"/>
      <c r="N1854" s="414" t="s">
        <v>2819</v>
      </c>
      <c r="O1854" s="415" t="s">
        <v>144</v>
      </c>
      <c r="P1854" s="416" t="s">
        <v>8337</v>
      </c>
      <c r="Q1854" s="208"/>
      <c r="R1854" s="272"/>
      <c r="S1854" s="417" t="s">
        <v>8538</v>
      </c>
      <c r="T1854" s="417" t="s">
        <v>2625</v>
      </c>
      <c r="U1854" s="415"/>
      <c r="V1854" s="211" t="s">
        <v>8539</v>
      </c>
      <c r="W1854" s="418">
        <v>45821.397800925923</v>
      </c>
      <c r="X1854" s="419"/>
      <c r="Y1854" s="419" t="str">
        <f t="shared" ca="1" si="19"/>
        <v>0 วัน 0 ชั่วโมง</v>
      </c>
      <c r="Z1854" s="420"/>
      <c r="AA1854" s="211"/>
      <c r="AB1854" s="420"/>
    </row>
    <row r="1855" spans="1:28" ht="22.5" customHeight="1">
      <c r="A1855" s="403" t="s">
        <v>8540</v>
      </c>
      <c r="B1855" s="403"/>
      <c r="C1855" s="404" t="s">
        <v>51</v>
      </c>
      <c r="D1855" s="405">
        <v>45821.401446759257</v>
      </c>
      <c r="E1855" s="406" t="str">
        <f t="shared" si="18"/>
        <v>BMN001852</v>
      </c>
      <c r="F1855" s="407" t="s">
        <v>112</v>
      </c>
      <c r="G1855" s="408" t="s">
        <v>1162</v>
      </c>
      <c r="H1855" s="409"/>
      <c r="I1855" s="410"/>
      <c r="J1855" s="411"/>
      <c r="K1855" s="408" t="s">
        <v>8541</v>
      </c>
      <c r="L1855" s="412" t="s">
        <v>8542</v>
      </c>
      <c r="M1855" s="413"/>
      <c r="N1855" s="414" t="s">
        <v>57</v>
      </c>
      <c r="O1855" s="415" t="s">
        <v>144</v>
      </c>
      <c r="P1855" s="416" t="s">
        <v>156</v>
      </c>
      <c r="Q1855" s="208"/>
      <c r="R1855" s="272"/>
      <c r="S1855" s="417" t="s">
        <v>8543</v>
      </c>
      <c r="T1855" s="417" t="s">
        <v>1233</v>
      </c>
      <c r="U1855" s="415"/>
      <c r="V1855" s="211" t="s">
        <v>8544</v>
      </c>
      <c r="W1855" s="418">
        <v>45821.401446759257</v>
      </c>
      <c r="X1855" s="419"/>
      <c r="Y1855" s="419" t="str">
        <f t="shared" ca="1" si="19"/>
        <v>0 วัน 0 ชั่วโมง</v>
      </c>
      <c r="Z1855" s="420"/>
      <c r="AA1855" s="211"/>
      <c r="AB1855" s="420"/>
    </row>
    <row r="1856" spans="1:28" ht="22.5" customHeight="1">
      <c r="A1856" s="403" t="s">
        <v>8545</v>
      </c>
      <c r="B1856" s="403"/>
      <c r="C1856" s="404" t="s">
        <v>51</v>
      </c>
      <c r="D1856" s="405">
        <v>45821.411817129629</v>
      </c>
      <c r="E1856" s="406" t="str">
        <f t="shared" si="18"/>
        <v>DIO001853</v>
      </c>
      <c r="F1856" s="407" t="s">
        <v>904</v>
      </c>
      <c r="G1856" s="408" t="s">
        <v>1518</v>
      </c>
      <c r="H1856" s="409"/>
      <c r="I1856" s="410"/>
      <c r="J1856" s="411"/>
      <c r="K1856" s="408" t="s">
        <v>8546</v>
      </c>
      <c r="L1856" s="412" t="s">
        <v>8547</v>
      </c>
      <c r="M1856" s="413"/>
      <c r="N1856" s="414" t="s">
        <v>71</v>
      </c>
      <c r="O1856" s="415" t="s">
        <v>144</v>
      </c>
      <c r="P1856" s="416" t="s">
        <v>292</v>
      </c>
      <c r="Q1856" s="208"/>
      <c r="R1856" s="272"/>
      <c r="S1856" s="417" t="s">
        <v>1233</v>
      </c>
      <c r="T1856" s="425" t="s">
        <v>2736</v>
      </c>
      <c r="U1856" s="415"/>
      <c r="V1856" s="211"/>
      <c r="W1856" s="418">
        <v>45821.411817129629</v>
      </c>
      <c r="X1856" s="419"/>
      <c r="Y1856" s="419" t="str">
        <f t="shared" ca="1" si="19"/>
        <v>0 วัน 0 ชั่วโมง</v>
      </c>
      <c r="Z1856" s="420"/>
      <c r="AA1856" s="211"/>
      <c r="AB1856" s="420"/>
    </row>
    <row r="1857" spans="1:28" ht="22.5" customHeight="1">
      <c r="A1857" s="403" t="s">
        <v>8548</v>
      </c>
      <c r="B1857" s="403"/>
      <c r="C1857" s="404" t="s">
        <v>51</v>
      </c>
      <c r="D1857" s="405">
        <v>45821.452962962961</v>
      </c>
      <c r="E1857" s="406" t="str">
        <f t="shared" si="18"/>
        <v>BMN001854</v>
      </c>
      <c r="F1857" s="407" t="s">
        <v>112</v>
      </c>
      <c r="G1857" s="408" t="s">
        <v>2285</v>
      </c>
      <c r="H1857" s="409"/>
      <c r="I1857" s="410"/>
      <c r="J1857" s="411"/>
      <c r="K1857" s="408" t="s">
        <v>8549</v>
      </c>
      <c r="L1857" s="412" t="s">
        <v>8550</v>
      </c>
      <c r="M1857" s="413"/>
      <c r="N1857" s="414" t="s">
        <v>57</v>
      </c>
      <c r="O1857" s="415" t="s">
        <v>144</v>
      </c>
      <c r="P1857" s="416" t="s">
        <v>8551</v>
      </c>
      <c r="Q1857" s="208"/>
      <c r="R1857" s="272"/>
      <c r="S1857" s="417" t="s">
        <v>8552</v>
      </c>
      <c r="T1857" s="417" t="s">
        <v>1233</v>
      </c>
      <c r="U1857" s="415"/>
      <c r="V1857" s="211" t="s">
        <v>8553</v>
      </c>
      <c r="W1857" s="418">
        <v>45821.452962962961</v>
      </c>
      <c r="X1857" s="419"/>
      <c r="Y1857" s="419" t="str">
        <f t="shared" ca="1" si="19"/>
        <v>0 วัน 0 ชั่วโมง</v>
      </c>
      <c r="Z1857" s="420"/>
      <c r="AA1857" s="211"/>
      <c r="AB1857" s="420"/>
    </row>
    <row r="1858" spans="1:28" ht="22.5" customHeight="1">
      <c r="A1858" s="403" t="s">
        <v>8554</v>
      </c>
      <c r="B1858" s="403"/>
      <c r="C1858" s="404" t="s">
        <v>51</v>
      </c>
      <c r="D1858" s="405">
        <v>45821.680775462963</v>
      </c>
      <c r="E1858" s="406" t="str">
        <f t="shared" si="18"/>
        <v>LAB001855</v>
      </c>
      <c r="F1858" s="407" t="s">
        <v>462</v>
      </c>
      <c r="G1858" s="408" t="s">
        <v>2348</v>
      </c>
      <c r="H1858" s="409"/>
      <c r="I1858" s="410"/>
      <c r="J1858" s="411"/>
      <c r="K1858" s="408" t="s">
        <v>8555</v>
      </c>
      <c r="L1858" s="412" t="s">
        <v>8556</v>
      </c>
      <c r="M1858" s="413"/>
      <c r="N1858" s="414" t="s">
        <v>57</v>
      </c>
      <c r="O1858" s="415" t="s">
        <v>144</v>
      </c>
      <c r="P1858" s="416"/>
      <c r="Q1858" s="208"/>
      <c r="R1858" s="272"/>
      <c r="S1858" s="417" t="s">
        <v>8557</v>
      </c>
      <c r="T1858" s="417" t="s">
        <v>8558</v>
      </c>
      <c r="U1858" s="415"/>
      <c r="V1858" s="211" t="s">
        <v>8559</v>
      </c>
      <c r="W1858" s="418">
        <v>45821.680775462963</v>
      </c>
      <c r="X1858" s="419"/>
      <c r="Y1858" s="419" t="str">
        <f t="shared" ca="1" si="19"/>
        <v>0 วัน 0 ชั่วโมง</v>
      </c>
      <c r="Z1858" s="420"/>
      <c r="AA1858" s="211"/>
      <c r="AB1858" s="420"/>
    </row>
    <row r="1859" spans="1:28" ht="22.5" customHeight="1">
      <c r="A1859" s="403" t="s">
        <v>8560</v>
      </c>
      <c r="B1859" s="403"/>
      <c r="C1859" s="404" t="s">
        <v>51</v>
      </c>
      <c r="D1859" s="405">
        <v>45821.703761574077</v>
      </c>
      <c r="E1859" s="406" t="str">
        <f t="shared" si="18"/>
        <v>RIC001856</v>
      </c>
      <c r="F1859" s="407" t="s">
        <v>284</v>
      </c>
      <c r="G1859" s="408" t="s">
        <v>8561</v>
      </c>
      <c r="H1859" s="409"/>
      <c r="I1859" s="410"/>
      <c r="J1859" s="411"/>
      <c r="K1859" s="408" t="s">
        <v>8562</v>
      </c>
      <c r="L1859" s="412" t="s">
        <v>8563</v>
      </c>
      <c r="M1859" s="413"/>
      <c r="N1859" s="414" t="s">
        <v>57</v>
      </c>
      <c r="O1859" s="415" t="s">
        <v>144</v>
      </c>
      <c r="P1859" s="416" t="s">
        <v>156</v>
      </c>
      <c r="Q1859" s="208"/>
      <c r="R1859" s="272"/>
      <c r="S1859" s="417" t="s">
        <v>8564</v>
      </c>
      <c r="T1859" s="417" t="s">
        <v>1233</v>
      </c>
      <c r="U1859" s="415"/>
      <c r="V1859" s="211"/>
      <c r="W1859" s="418">
        <v>45821.703761574077</v>
      </c>
      <c r="X1859" s="419"/>
      <c r="Y1859" s="419" t="str">
        <f t="shared" ca="1" si="19"/>
        <v>0 วัน 0 ชั่วโมง</v>
      </c>
      <c r="Z1859" s="420"/>
      <c r="AA1859" s="211"/>
      <c r="AB1859" s="420"/>
    </row>
    <row r="1860" spans="1:28" ht="22.5" customHeight="1">
      <c r="A1860" s="403" t="s">
        <v>8565</v>
      </c>
      <c r="B1860" s="403"/>
      <c r="C1860" s="404" t="s">
        <v>51</v>
      </c>
      <c r="D1860" s="405">
        <v>45824.330995370372</v>
      </c>
      <c r="E1860" s="406" t="str">
        <f t="shared" si="18"/>
        <v>BMN001857</v>
      </c>
      <c r="F1860" s="407" t="s">
        <v>112</v>
      </c>
      <c r="G1860" s="408" t="s">
        <v>494</v>
      </c>
      <c r="H1860" s="409"/>
      <c r="I1860" s="410"/>
      <c r="J1860" s="411"/>
      <c r="K1860" s="408" t="s">
        <v>3855</v>
      </c>
      <c r="L1860" s="412" t="s">
        <v>8566</v>
      </c>
      <c r="M1860" s="413"/>
      <c r="N1860" s="414" t="s">
        <v>57</v>
      </c>
      <c r="O1860" s="415" t="s">
        <v>144</v>
      </c>
      <c r="P1860" s="416" t="s">
        <v>146</v>
      </c>
      <c r="Q1860" s="208"/>
      <c r="R1860" s="272"/>
      <c r="S1860" s="417" t="s">
        <v>25218</v>
      </c>
      <c r="T1860" s="417" t="s">
        <v>1233</v>
      </c>
      <c r="U1860" s="415"/>
      <c r="V1860" s="211" t="s">
        <v>8567</v>
      </c>
      <c r="W1860" s="418">
        <v>45824.330995370372</v>
      </c>
      <c r="X1860" s="419"/>
      <c r="Y1860" s="419" t="str">
        <f t="shared" ca="1" si="19"/>
        <v>0 วัน 0 ชั่วโมง</v>
      </c>
      <c r="Z1860" s="420"/>
      <c r="AA1860" s="211"/>
      <c r="AB1860" s="420"/>
    </row>
    <row r="1861" spans="1:28" ht="22.5" customHeight="1">
      <c r="A1861" s="403" t="s">
        <v>8568</v>
      </c>
      <c r="B1861" s="403"/>
      <c r="C1861" s="404"/>
      <c r="D1861" s="405">
        <v>45824.334409722222</v>
      </c>
      <c r="E1861" s="406" t="str">
        <f t="shared" si="18"/>
        <v>TRU001858</v>
      </c>
      <c r="F1861" s="407" t="b">
        <v>1</v>
      </c>
      <c r="G1861" s="408" t="s">
        <v>5775</v>
      </c>
      <c r="H1861" s="409"/>
      <c r="I1861" s="410"/>
      <c r="J1861" s="411"/>
      <c r="K1861" s="408" t="s">
        <v>2538</v>
      </c>
      <c r="L1861" s="412" t="s">
        <v>8569</v>
      </c>
      <c r="M1861" s="413"/>
      <c r="N1861" s="414" t="s">
        <v>67</v>
      </c>
      <c r="O1861" s="415" t="s">
        <v>144</v>
      </c>
      <c r="P1861" s="416" t="s">
        <v>292</v>
      </c>
      <c r="Q1861" s="208"/>
      <c r="R1861" s="272"/>
      <c r="S1861" s="417" t="s">
        <v>8570</v>
      </c>
      <c r="T1861" s="417" t="s">
        <v>1233</v>
      </c>
      <c r="U1861" s="415"/>
      <c r="V1861" s="211" t="s">
        <v>8571</v>
      </c>
      <c r="W1861" s="418">
        <v>45824.334409722222</v>
      </c>
      <c r="X1861" s="419"/>
      <c r="Y1861" s="419" t="str">
        <f t="shared" ca="1" si="19"/>
        <v>0 วัน 0 ชั่วโมง</v>
      </c>
      <c r="Z1861" s="420"/>
      <c r="AA1861" s="211"/>
      <c r="AB1861" s="420"/>
    </row>
    <row r="1862" spans="1:28" ht="22.5" customHeight="1">
      <c r="A1862" s="403" t="s">
        <v>8572</v>
      </c>
      <c r="B1862" s="403"/>
      <c r="C1862" s="404" t="s">
        <v>51</v>
      </c>
      <c r="D1862" s="405">
        <v>45824.336851851855</v>
      </c>
      <c r="E1862" s="406" t="str">
        <f t="shared" si="18"/>
        <v>TRU001859</v>
      </c>
      <c r="F1862" s="407" t="b">
        <v>1</v>
      </c>
      <c r="G1862" s="408" t="s">
        <v>709</v>
      </c>
      <c r="H1862" s="409"/>
      <c r="I1862" s="410"/>
      <c r="J1862" s="411"/>
      <c r="K1862" s="408" t="s">
        <v>1283</v>
      </c>
      <c r="L1862" s="412" t="s">
        <v>8573</v>
      </c>
      <c r="M1862" s="413"/>
      <c r="N1862" s="414" t="s">
        <v>67</v>
      </c>
      <c r="O1862" s="415" t="s">
        <v>144</v>
      </c>
      <c r="P1862" s="416" t="s">
        <v>292</v>
      </c>
      <c r="Q1862" s="208"/>
      <c r="R1862" s="272"/>
      <c r="S1862" s="417" t="s">
        <v>8574</v>
      </c>
      <c r="T1862" s="417" t="s">
        <v>1233</v>
      </c>
      <c r="U1862" s="415"/>
      <c r="V1862" s="211" t="s">
        <v>8575</v>
      </c>
      <c r="W1862" s="418">
        <v>45824.336851851855</v>
      </c>
      <c r="X1862" s="419"/>
      <c r="Y1862" s="419" t="str">
        <f t="shared" ca="1" si="19"/>
        <v>0 วัน 0 ชั่วโมง</v>
      </c>
      <c r="Z1862" s="420"/>
      <c r="AA1862" s="211"/>
      <c r="AB1862" s="420"/>
    </row>
    <row r="1863" spans="1:28" ht="22.5" customHeight="1">
      <c r="A1863" s="403" t="s">
        <v>8576</v>
      </c>
      <c r="B1863" s="403"/>
      <c r="C1863" s="404" t="s">
        <v>51</v>
      </c>
      <c r="D1863" s="405">
        <v>45824.338206018518</v>
      </c>
      <c r="E1863" s="406" t="str">
        <f t="shared" si="18"/>
        <v>คลิ001860</v>
      </c>
      <c r="F1863" s="407" t="s">
        <v>1065</v>
      </c>
      <c r="G1863" s="426" t="s">
        <v>2736</v>
      </c>
      <c r="H1863" s="409"/>
      <c r="I1863" s="410"/>
      <c r="J1863" s="411"/>
      <c r="K1863" s="408" t="s">
        <v>8577</v>
      </c>
      <c r="L1863" s="412" t="s">
        <v>8578</v>
      </c>
      <c r="M1863" s="413"/>
      <c r="N1863" s="414" t="s">
        <v>465</v>
      </c>
      <c r="O1863" s="415" t="s">
        <v>144</v>
      </c>
      <c r="P1863" s="416" t="s">
        <v>4531</v>
      </c>
      <c r="Q1863" s="208"/>
      <c r="R1863" s="272"/>
      <c r="S1863" s="417" t="s">
        <v>1233</v>
      </c>
      <c r="T1863" s="425" t="s">
        <v>2736</v>
      </c>
      <c r="U1863" s="415"/>
      <c r="V1863" s="211"/>
      <c r="W1863" s="418">
        <v>45824.338206018518</v>
      </c>
      <c r="X1863" s="419"/>
      <c r="Y1863" s="419" t="str">
        <f t="shared" ca="1" si="19"/>
        <v>0 วัน 0 ชั่วโมง</v>
      </c>
      <c r="Z1863" s="420"/>
      <c r="AA1863" s="211"/>
      <c r="AB1863" s="420"/>
    </row>
    <row r="1864" spans="1:28" ht="22.5" customHeight="1">
      <c r="A1864" s="403" t="s">
        <v>8579</v>
      </c>
      <c r="B1864" s="403"/>
      <c r="C1864" s="404" t="s">
        <v>51</v>
      </c>
      <c r="D1864" s="405">
        <v>45824.341168981482</v>
      </c>
      <c r="E1864" s="406" t="str">
        <f t="shared" si="18"/>
        <v>TRU001861</v>
      </c>
      <c r="F1864" s="407" t="b">
        <v>1</v>
      </c>
      <c r="G1864" s="408" t="s">
        <v>1959</v>
      </c>
      <c r="H1864" s="409"/>
      <c r="I1864" s="410"/>
      <c r="J1864" s="411"/>
      <c r="K1864" s="408" t="s">
        <v>1283</v>
      </c>
      <c r="L1864" s="412" t="s">
        <v>8580</v>
      </c>
      <c r="M1864" s="413"/>
      <c r="N1864" s="414" t="s">
        <v>67</v>
      </c>
      <c r="O1864" s="415" t="s">
        <v>144</v>
      </c>
      <c r="P1864" s="416" t="s">
        <v>292</v>
      </c>
      <c r="Q1864" s="208"/>
      <c r="R1864" s="272"/>
      <c r="S1864" s="417" t="s">
        <v>1233</v>
      </c>
      <c r="T1864" s="425" t="s">
        <v>2736</v>
      </c>
      <c r="U1864" s="415"/>
      <c r="V1864" s="211" t="s">
        <v>8581</v>
      </c>
      <c r="W1864" s="418">
        <v>45824.341168981482</v>
      </c>
      <c r="X1864" s="419"/>
      <c r="Y1864" s="419" t="str">
        <f t="shared" ca="1" si="19"/>
        <v>0 วัน 0 ชั่วโมง</v>
      </c>
      <c r="Z1864" s="420"/>
      <c r="AA1864" s="211"/>
      <c r="AB1864" s="420"/>
    </row>
    <row r="1865" spans="1:28" ht="22.5" customHeight="1">
      <c r="A1865" s="403" t="s">
        <v>8582</v>
      </c>
      <c r="B1865" s="403"/>
      <c r="C1865" s="404" t="s">
        <v>51</v>
      </c>
      <c r="D1865" s="405">
        <v>45824.351921296293</v>
      </c>
      <c r="E1865" s="406" t="str">
        <f t="shared" si="18"/>
        <v>SAM001862</v>
      </c>
      <c r="F1865" s="407" t="s">
        <v>1010</v>
      </c>
      <c r="G1865" s="408" t="s">
        <v>2361</v>
      </c>
      <c r="H1865" s="409"/>
      <c r="I1865" s="410"/>
      <c r="J1865" s="411"/>
      <c r="K1865" s="408" t="s">
        <v>6528</v>
      </c>
      <c r="L1865" s="412" t="s">
        <v>8583</v>
      </c>
      <c r="M1865" s="413"/>
      <c r="N1865" s="414" t="s">
        <v>57</v>
      </c>
      <c r="O1865" s="415" t="s">
        <v>144</v>
      </c>
      <c r="P1865" s="416" t="s">
        <v>5261</v>
      </c>
      <c r="Q1865" s="208"/>
      <c r="R1865" s="272"/>
      <c r="S1865" s="417" t="s">
        <v>8584</v>
      </c>
      <c r="T1865" s="417" t="s">
        <v>1233</v>
      </c>
      <c r="U1865" s="415"/>
      <c r="V1865" s="211" t="s">
        <v>8585</v>
      </c>
      <c r="W1865" s="418">
        <v>45824.351921296293</v>
      </c>
      <c r="X1865" s="419"/>
      <c r="Y1865" s="419" t="str">
        <f t="shared" ca="1" si="19"/>
        <v>0 วัน 0 ชั่วโมง</v>
      </c>
      <c r="Z1865" s="420"/>
      <c r="AA1865" s="211"/>
      <c r="AB1865" s="420"/>
    </row>
    <row r="1866" spans="1:28" ht="22.5" customHeight="1">
      <c r="A1866" s="403" t="s">
        <v>8586</v>
      </c>
      <c r="B1866" s="403"/>
      <c r="C1866" s="404" t="s">
        <v>51</v>
      </c>
      <c r="D1866" s="405">
        <v>45824.357465277775</v>
      </c>
      <c r="E1866" s="406" t="str">
        <f t="shared" si="18"/>
        <v>เดอ001863</v>
      </c>
      <c r="F1866" s="407" t="s">
        <v>1078</v>
      </c>
      <c r="G1866" s="408" t="s">
        <v>2223</v>
      </c>
      <c r="H1866" s="409"/>
      <c r="I1866" s="410"/>
      <c r="J1866" s="411"/>
      <c r="K1866" s="408" t="s">
        <v>2332</v>
      </c>
      <c r="L1866" s="412" t="s">
        <v>8587</v>
      </c>
      <c r="M1866" s="413"/>
      <c r="N1866" s="414" t="s">
        <v>67</v>
      </c>
      <c r="O1866" s="415" t="s">
        <v>144</v>
      </c>
      <c r="P1866" s="416" t="s">
        <v>6411</v>
      </c>
      <c r="Q1866" s="208"/>
      <c r="R1866" s="272"/>
      <c r="S1866" s="417" t="s">
        <v>8588</v>
      </c>
      <c r="T1866" s="417" t="s">
        <v>8589</v>
      </c>
      <c r="U1866" s="415"/>
      <c r="V1866" s="211" t="s">
        <v>8590</v>
      </c>
      <c r="W1866" s="418">
        <v>45824.357465277775</v>
      </c>
      <c r="X1866" s="419"/>
      <c r="Y1866" s="419" t="str">
        <f t="shared" ca="1" si="19"/>
        <v>0 วัน 0 ชั่วโมง</v>
      </c>
      <c r="Z1866" s="420"/>
      <c r="AA1866" s="211"/>
      <c r="AB1866" s="420"/>
    </row>
    <row r="1867" spans="1:28" ht="22.5" customHeight="1">
      <c r="A1867" s="403" t="s">
        <v>8591</v>
      </c>
      <c r="B1867" s="403"/>
      <c r="C1867" s="404" t="s">
        <v>51</v>
      </c>
      <c r="D1867" s="405">
        <v>45824.359259259261</v>
      </c>
      <c r="E1867" s="406" t="str">
        <f t="shared" si="18"/>
        <v>TRU001864</v>
      </c>
      <c r="F1867" s="407" t="b">
        <v>1</v>
      </c>
      <c r="G1867" s="426" t="s">
        <v>2736</v>
      </c>
      <c r="H1867" s="409"/>
      <c r="I1867" s="410"/>
      <c r="J1867" s="411"/>
      <c r="K1867" s="408" t="s">
        <v>8592</v>
      </c>
      <c r="L1867" s="412" t="s">
        <v>8593</v>
      </c>
      <c r="M1867" s="413"/>
      <c r="N1867" s="414" t="s">
        <v>71</v>
      </c>
      <c r="O1867" s="415" t="s">
        <v>144</v>
      </c>
      <c r="P1867" s="416" t="s">
        <v>156</v>
      </c>
      <c r="Q1867" s="208"/>
      <c r="R1867" s="272"/>
      <c r="S1867" s="417" t="s">
        <v>68</v>
      </c>
      <c r="T1867" s="417" t="s">
        <v>1233</v>
      </c>
      <c r="U1867" s="415"/>
      <c r="V1867" s="211"/>
      <c r="W1867" s="418">
        <v>45824.359259259261</v>
      </c>
      <c r="X1867" s="419"/>
      <c r="Y1867" s="419" t="str">
        <f t="shared" ca="1" si="19"/>
        <v>0 วัน 0 ชั่วโมง</v>
      </c>
      <c r="Z1867" s="420"/>
      <c r="AA1867" s="211"/>
      <c r="AB1867" s="420"/>
    </row>
    <row r="1868" spans="1:28" ht="22.5" customHeight="1">
      <c r="A1868" s="403" t="s">
        <v>8594</v>
      </c>
      <c r="B1868" s="403"/>
      <c r="C1868" s="404" t="s">
        <v>51</v>
      </c>
      <c r="D1868" s="405">
        <v>45824.366203703707</v>
      </c>
      <c r="E1868" s="406" t="str">
        <f t="shared" si="18"/>
        <v>TRU001865</v>
      </c>
      <c r="F1868" s="407" t="b">
        <v>1</v>
      </c>
      <c r="G1868" s="408" t="s">
        <v>2464</v>
      </c>
      <c r="H1868" s="409"/>
      <c r="I1868" s="410"/>
      <c r="J1868" s="411"/>
      <c r="K1868" s="408" t="s">
        <v>8595</v>
      </c>
      <c r="L1868" s="412" t="s">
        <v>8596</v>
      </c>
      <c r="M1868" s="413"/>
      <c r="N1868" s="414" t="s">
        <v>71</v>
      </c>
      <c r="O1868" s="415" t="s">
        <v>144</v>
      </c>
      <c r="P1868" s="416" t="s">
        <v>156</v>
      </c>
      <c r="Q1868" s="208"/>
      <c r="R1868" s="272"/>
      <c r="S1868" s="417" t="s">
        <v>68</v>
      </c>
      <c r="T1868" s="417" t="s">
        <v>8597</v>
      </c>
      <c r="U1868" s="415"/>
      <c r="V1868" s="211"/>
      <c r="W1868" s="418">
        <v>45824.366203703707</v>
      </c>
      <c r="X1868" s="419"/>
      <c r="Y1868" s="419" t="str">
        <f t="shared" ca="1" si="19"/>
        <v>0 วัน 0 ชั่วโมง</v>
      </c>
      <c r="Z1868" s="420"/>
      <c r="AA1868" s="211"/>
      <c r="AB1868" s="420"/>
    </row>
    <row r="1869" spans="1:28" ht="22.5" customHeight="1">
      <c r="A1869" s="403" t="s">
        <v>8598</v>
      </c>
      <c r="B1869" s="403"/>
      <c r="C1869" s="404" t="s">
        <v>51</v>
      </c>
      <c r="D1869" s="405">
        <v>45824.377824074072</v>
      </c>
      <c r="E1869" s="406" t="str">
        <f t="shared" ref="E1869:E2026" si="20">UPPER(LEFT(F1869,3))&amp;TEXT(COUNTA($F$2:F1869),"000000")</f>
        <v>L'C001866</v>
      </c>
      <c r="F1869" s="407" t="s">
        <v>954</v>
      </c>
      <c r="G1869" s="408" t="s">
        <v>8599</v>
      </c>
      <c r="H1869" s="409"/>
      <c r="I1869" s="410"/>
      <c r="J1869" s="411"/>
      <c r="K1869" s="408" t="s">
        <v>5412</v>
      </c>
      <c r="L1869" s="412" t="s">
        <v>8600</v>
      </c>
      <c r="M1869" s="413"/>
      <c r="N1869" s="414" t="s">
        <v>57</v>
      </c>
      <c r="O1869" s="415" t="s">
        <v>466</v>
      </c>
      <c r="P1869" s="416"/>
      <c r="Q1869" s="208"/>
      <c r="R1869" s="272"/>
      <c r="S1869" s="417" t="s">
        <v>8601</v>
      </c>
      <c r="T1869" s="425" t="s">
        <v>2736</v>
      </c>
      <c r="U1869" s="415"/>
      <c r="V1869" s="211"/>
      <c r="W1869" s="418">
        <v>45824.377824074072</v>
      </c>
      <c r="X1869" s="419"/>
      <c r="Y1869" s="419" t="str">
        <f t="shared" ref="Y1869:Y2026" ca="1" si="21">ROUND(IF(ISBLANK(W1869), (NOW() - D1869) * 24 / 24, (W1869 - D1869) * 24 / 24), 2) &amp; " วัน " &amp; ROUND(MOD(IF(ISBLANK(W1869), (NOW() - D1869) * 24, (W1869 - D1869) * 24), 24), 2) &amp; " ชั่วโมง"</f>
        <v>0 วัน 0 ชั่วโมง</v>
      </c>
      <c r="Z1869" s="420"/>
      <c r="AA1869" s="211"/>
      <c r="AB1869" s="420"/>
    </row>
    <row r="1870" spans="1:28" ht="22.5" customHeight="1">
      <c r="A1870" s="403" t="s">
        <v>8602</v>
      </c>
      <c r="B1870" s="403"/>
      <c r="C1870" s="404" t="s">
        <v>51</v>
      </c>
      <c r="D1870" s="405">
        <v>45824.467523148145</v>
      </c>
      <c r="E1870" s="406" t="str">
        <f t="shared" si="20"/>
        <v>PUM001867</v>
      </c>
      <c r="F1870" s="407" t="s">
        <v>1006</v>
      </c>
      <c r="G1870" s="408" t="s">
        <v>3758</v>
      </c>
      <c r="H1870" s="409"/>
      <c r="I1870" s="410"/>
      <c r="J1870" s="411"/>
      <c r="K1870" s="408" t="s">
        <v>8603</v>
      </c>
      <c r="L1870" s="412" t="s">
        <v>8604</v>
      </c>
      <c r="M1870" s="413"/>
      <c r="N1870" s="414" t="s">
        <v>57</v>
      </c>
      <c r="O1870" s="415" t="s">
        <v>144</v>
      </c>
      <c r="P1870" s="416" t="s">
        <v>146</v>
      </c>
      <c r="Q1870" s="208"/>
      <c r="R1870" s="272"/>
      <c r="S1870" s="417" t="s">
        <v>8605</v>
      </c>
      <c r="T1870" s="417" t="s">
        <v>302</v>
      </c>
      <c r="U1870" s="415"/>
      <c r="V1870" s="211" t="s">
        <v>8606</v>
      </c>
      <c r="W1870" s="418">
        <v>45836.666666666664</v>
      </c>
      <c r="X1870" s="419"/>
      <c r="Y1870" s="419" t="str">
        <f t="shared" ca="1" si="21"/>
        <v>12.2 วัน 4.78 ชั่วโมง</v>
      </c>
      <c r="Z1870" s="420"/>
      <c r="AA1870" s="211"/>
      <c r="AB1870" s="420"/>
    </row>
    <row r="1871" spans="1:28" ht="22.5" customHeight="1">
      <c r="A1871" s="403" t="s">
        <v>8607</v>
      </c>
      <c r="B1871" s="403"/>
      <c r="C1871" s="404" t="s">
        <v>51</v>
      </c>
      <c r="D1871" s="405">
        <v>45835.576597222222</v>
      </c>
      <c r="E1871" s="406" t="str">
        <f t="shared" si="20"/>
        <v>PUM001868</v>
      </c>
      <c r="F1871" s="407" t="s">
        <v>1006</v>
      </c>
      <c r="G1871" s="408" t="s">
        <v>64</v>
      </c>
      <c r="H1871" s="409"/>
      <c r="I1871" s="410"/>
      <c r="J1871" s="411"/>
      <c r="K1871" s="408" t="s">
        <v>8608</v>
      </c>
      <c r="L1871" s="412" t="s">
        <v>8609</v>
      </c>
      <c r="M1871" s="413"/>
      <c r="N1871" s="414" t="s">
        <v>57</v>
      </c>
      <c r="O1871" s="415" t="s">
        <v>144</v>
      </c>
      <c r="P1871" s="416" t="s">
        <v>8610</v>
      </c>
      <c r="Q1871" s="208"/>
      <c r="R1871" s="272"/>
      <c r="S1871" s="417" t="s">
        <v>8611</v>
      </c>
      <c r="T1871" s="417" t="s">
        <v>8612</v>
      </c>
      <c r="U1871" s="415"/>
      <c r="V1871" s="211" t="s">
        <v>8613</v>
      </c>
      <c r="W1871" s="418">
        <v>45836.721041666664</v>
      </c>
      <c r="X1871" s="419"/>
      <c r="Y1871" s="419" t="str">
        <f t="shared" ca="1" si="21"/>
        <v>1.14 วัน 3.47 ชั่วโมง</v>
      </c>
      <c r="Z1871" s="420"/>
      <c r="AA1871" s="211"/>
      <c r="AB1871" s="420"/>
    </row>
    <row r="1872" spans="1:28" ht="22.5" customHeight="1">
      <c r="A1872" s="403" t="s">
        <v>8614</v>
      </c>
      <c r="B1872" s="403"/>
      <c r="C1872" s="404" t="s">
        <v>51</v>
      </c>
      <c r="D1872" s="405">
        <v>45824.471967592595</v>
      </c>
      <c r="E1872" s="406" t="str">
        <f t="shared" si="20"/>
        <v>EVE001869</v>
      </c>
      <c r="F1872" s="407" t="s">
        <v>299</v>
      </c>
      <c r="G1872" s="408" t="s">
        <v>1038</v>
      </c>
      <c r="H1872" s="409"/>
      <c r="I1872" s="410"/>
      <c r="J1872" s="411"/>
      <c r="K1872" s="408" t="s">
        <v>4116</v>
      </c>
      <c r="L1872" s="412" t="s">
        <v>8615</v>
      </c>
      <c r="M1872" s="413"/>
      <c r="N1872" s="414" t="s">
        <v>57</v>
      </c>
      <c r="O1872" s="415" t="s">
        <v>144</v>
      </c>
      <c r="P1872" s="416" t="s">
        <v>5960</v>
      </c>
      <c r="Q1872" s="208">
        <v>45848.750277777777</v>
      </c>
      <c r="R1872" s="272"/>
      <c r="S1872" s="417" t="s">
        <v>8616</v>
      </c>
      <c r="T1872" s="417"/>
      <c r="U1872" s="415"/>
      <c r="V1872" s="211"/>
      <c r="W1872" s="418">
        <v>45824.471967592595</v>
      </c>
      <c r="X1872" s="419"/>
      <c r="Y1872" s="419" t="str">
        <f t="shared" ca="1" si="21"/>
        <v>0 วัน 0 ชั่วโมง</v>
      </c>
      <c r="Z1872" s="420"/>
      <c r="AA1872" s="211"/>
      <c r="AB1872" s="420"/>
    </row>
    <row r="1873" spans="1:28" ht="22.5" customHeight="1">
      <c r="A1873" s="403" t="s">
        <v>8617</v>
      </c>
      <c r="B1873" s="403"/>
      <c r="C1873" s="404" t="s">
        <v>51</v>
      </c>
      <c r="D1873" s="405">
        <v>45824.610671296294</v>
      </c>
      <c r="E1873" s="406" t="str">
        <f t="shared" si="20"/>
        <v>DIO001870</v>
      </c>
      <c r="F1873" s="407" t="s">
        <v>904</v>
      </c>
      <c r="G1873" s="408" t="s">
        <v>5618</v>
      </c>
      <c r="H1873" s="409"/>
      <c r="I1873" s="410"/>
      <c r="J1873" s="411"/>
      <c r="K1873" s="408" t="s">
        <v>8618</v>
      </c>
      <c r="L1873" s="412" t="s">
        <v>8619</v>
      </c>
      <c r="M1873" s="413"/>
      <c r="N1873" s="414" t="s">
        <v>57</v>
      </c>
      <c r="O1873" s="415" t="s">
        <v>144</v>
      </c>
      <c r="P1873" s="416" t="s">
        <v>156</v>
      </c>
      <c r="Q1873" s="208"/>
      <c r="R1873" s="272"/>
      <c r="S1873" s="417" t="s">
        <v>8620</v>
      </c>
      <c r="T1873" s="417" t="s">
        <v>8621</v>
      </c>
      <c r="U1873" s="415"/>
      <c r="V1873" s="211" t="s">
        <v>8622</v>
      </c>
      <c r="W1873" s="418">
        <v>45824.610671296294</v>
      </c>
      <c r="X1873" s="419"/>
      <c r="Y1873" s="419" t="str">
        <f t="shared" ca="1" si="21"/>
        <v>0 วัน 0 ชั่วโมง</v>
      </c>
      <c r="Z1873" s="420"/>
      <c r="AA1873" s="211"/>
      <c r="AB1873" s="420"/>
    </row>
    <row r="1874" spans="1:28" ht="22.5" customHeight="1">
      <c r="A1874" s="403" t="s">
        <v>8623</v>
      </c>
      <c r="B1874" s="403"/>
      <c r="C1874" s="404" t="s">
        <v>51</v>
      </c>
      <c r="D1874" s="405">
        <v>45824.695729166669</v>
      </c>
      <c r="E1874" s="406" t="str">
        <f t="shared" si="20"/>
        <v>BMN001871</v>
      </c>
      <c r="F1874" s="407" t="s">
        <v>112</v>
      </c>
      <c r="G1874" s="408" t="s">
        <v>6691</v>
      </c>
      <c r="H1874" s="409"/>
      <c r="I1874" s="410"/>
      <c r="J1874" s="411"/>
      <c r="K1874" s="408" t="s">
        <v>8624</v>
      </c>
      <c r="L1874" s="412"/>
      <c r="M1874" s="413"/>
      <c r="N1874" s="414" t="s">
        <v>71</v>
      </c>
      <c r="O1874" s="415" t="s">
        <v>144</v>
      </c>
      <c r="P1874" s="416" t="s">
        <v>4531</v>
      </c>
      <c r="Q1874" s="208"/>
      <c r="R1874" s="272"/>
      <c r="S1874" s="417" t="s">
        <v>1233</v>
      </c>
      <c r="T1874" s="425" t="s">
        <v>2736</v>
      </c>
      <c r="U1874" s="415"/>
      <c r="V1874" s="211"/>
      <c r="W1874" s="418">
        <v>45824.695729166669</v>
      </c>
      <c r="X1874" s="419"/>
      <c r="Y1874" s="419" t="str">
        <f t="shared" ca="1" si="21"/>
        <v>0 วัน 0 ชั่วโมง</v>
      </c>
      <c r="Z1874" s="420"/>
      <c r="AA1874" s="211"/>
      <c r="AB1874" s="420"/>
    </row>
    <row r="1875" spans="1:28" ht="22.5" customHeight="1">
      <c r="A1875" s="403" t="s">
        <v>8625</v>
      </c>
      <c r="B1875" s="403"/>
      <c r="C1875" s="404" t="s">
        <v>51</v>
      </c>
      <c r="D1875" s="405">
        <v>45825.348368055558</v>
      </c>
      <c r="E1875" s="406" t="str">
        <f t="shared" si="20"/>
        <v>RIC001872</v>
      </c>
      <c r="F1875" s="407" t="s">
        <v>284</v>
      </c>
      <c r="G1875" s="408" t="s">
        <v>8626</v>
      </c>
      <c r="H1875" s="409"/>
      <c r="I1875" s="410"/>
      <c r="J1875" s="411"/>
      <c r="K1875" s="408" t="s">
        <v>8627</v>
      </c>
      <c r="L1875" s="412" t="s">
        <v>8628</v>
      </c>
      <c r="M1875" s="413"/>
      <c r="N1875" s="414" t="s">
        <v>71</v>
      </c>
      <c r="O1875" s="415" t="s">
        <v>144</v>
      </c>
      <c r="P1875" s="416" t="s">
        <v>292</v>
      </c>
      <c r="Q1875" s="208"/>
      <c r="R1875" s="272"/>
      <c r="S1875" s="417" t="s">
        <v>1233</v>
      </c>
      <c r="T1875" s="425" t="s">
        <v>2736</v>
      </c>
      <c r="U1875" s="415"/>
      <c r="V1875" s="211"/>
      <c r="W1875" s="418">
        <v>45825.348368055558</v>
      </c>
      <c r="X1875" s="419"/>
      <c r="Y1875" s="419" t="str">
        <f t="shared" ca="1" si="21"/>
        <v>0 วัน 0 ชั่วโมง</v>
      </c>
      <c r="Z1875" s="420"/>
      <c r="AA1875" s="211"/>
      <c r="AB1875" s="420"/>
    </row>
    <row r="1876" spans="1:28" ht="22.5" customHeight="1">
      <c r="A1876" s="403" t="s">
        <v>8629</v>
      </c>
      <c r="B1876" s="403"/>
      <c r="C1876" s="404" t="s">
        <v>51</v>
      </c>
      <c r="D1876" s="405">
        <v>45825.355451388888</v>
      </c>
      <c r="E1876" s="406" t="str">
        <f t="shared" si="20"/>
        <v>TRU001873</v>
      </c>
      <c r="F1876" s="407" t="b">
        <v>1</v>
      </c>
      <c r="G1876" s="408" t="s">
        <v>2993</v>
      </c>
      <c r="H1876" s="409"/>
      <c r="I1876" s="410"/>
      <c r="J1876" s="411"/>
      <c r="K1876" s="408" t="s">
        <v>8630</v>
      </c>
      <c r="L1876" s="412" t="s">
        <v>8631</v>
      </c>
      <c r="M1876" s="413"/>
      <c r="N1876" s="414" t="s">
        <v>71</v>
      </c>
      <c r="O1876" s="415" t="s">
        <v>144</v>
      </c>
      <c r="P1876" s="416" t="s">
        <v>156</v>
      </c>
      <c r="Q1876" s="208"/>
      <c r="R1876" s="272"/>
      <c r="S1876" s="417" t="s">
        <v>68</v>
      </c>
      <c r="T1876" s="417" t="s">
        <v>1233</v>
      </c>
      <c r="U1876" s="415" t="s">
        <v>71</v>
      </c>
      <c r="V1876" s="211" t="s">
        <v>8632</v>
      </c>
      <c r="W1876" s="418">
        <v>45825.355451388888</v>
      </c>
      <c r="X1876" s="419"/>
      <c r="Y1876" s="419" t="str">
        <f t="shared" ca="1" si="21"/>
        <v>0 วัน 0 ชั่วโมง</v>
      </c>
      <c r="Z1876" s="420"/>
      <c r="AA1876" s="211"/>
      <c r="AB1876" s="420"/>
    </row>
    <row r="1877" spans="1:28" ht="22.5" customHeight="1">
      <c r="A1877" s="403" t="s">
        <v>8633</v>
      </c>
      <c r="B1877" s="403"/>
      <c r="C1877" s="404" t="s">
        <v>51</v>
      </c>
      <c r="D1877" s="405">
        <v>45825.363009259258</v>
      </c>
      <c r="E1877" s="406" t="str">
        <f t="shared" si="20"/>
        <v>EVE001874</v>
      </c>
      <c r="F1877" s="407" t="s">
        <v>299</v>
      </c>
      <c r="G1877" s="408" t="s">
        <v>8634</v>
      </c>
      <c r="H1877" s="409"/>
      <c r="I1877" s="410"/>
      <c r="J1877" s="411"/>
      <c r="K1877" s="408" t="s">
        <v>8635</v>
      </c>
      <c r="L1877" s="412"/>
      <c r="M1877" s="413"/>
      <c r="N1877" s="414" t="s">
        <v>57</v>
      </c>
      <c r="O1877" s="415" t="s">
        <v>144</v>
      </c>
      <c r="P1877" s="416" t="s">
        <v>2411</v>
      </c>
      <c r="Q1877" s="208">
        <v>45827.875081018516</v>
      </c>
      <c r="R1877" s="272">
        <v>45827.956377314818</v>
      </c>
      <c r="S1877" s="417" t="s">
        <v>8636</v>
      </c>
      <c r="T1877" s="417" t="s">
        <v>302</v>
      </c>
      <c r="U1877" s="415" t="s">
        <v>1302</v>
      </c>
      <c r="V1877" s="211"/>
      <c r="W1877" s="418">
        <v>45825.363009259258</v>
      </c>
      <c r="X1877" s="419"/>
      <c r="Y1877" s="419" t="str">
        <f t="shared" ca="1" si="21"/>
        <v>0 วัน 0 ชั่วโมง</v>
      </c>
      <c r="Z1877" s="420"/>
      <c r="AA1877" s="211"/>
      <c r="AB1877" s="420"/>
    </row>
    <row r="1878" spans="1:28" ht="22.5" customHeight="1">
      <c r="A1878" s="403" t="s">
        <v>8637</v>
      </c>
      <c r="B1878" s="403"/>
      <c r="C1878" s="404" t="s">
        <v>51</v>
      </c>
      <c r="D1878" s="405">
        <v>45825.366944444446</v>
      </c>
      <c r="E1878" s="406" t="str">
        <f t="shared" si="20"/>
        <v>MAY001875</v>
      </c>
      <c r="F1878" s="407" t="s">
        <v>825</v>
      </c>
      <c r="G1878" s="408" t="s">
        <v>6674</v>
      </c>
      <c r="H1878" s="409"/>
      <c r="I1878" s="410"/>
      <c r="J1878" s="411"/>
      <c r="K1878" s="408" t="s">
        <v>8638</v>
      </c>
      <c r="L1878" s="412"/>
      <c r="M1878" s="413"/>
      <c r="N1878" s="414" t="s">
        <v>71</v>
      </c>
      <c r="O1878" s="415" t="s">
        <v>144</v>
      </c>
      <c r="P1878" s="416" t="s">
        <v>292</v>
      </c>
      <c r="Q1878" s="208"/>
      <c r="R1878" s="272"/>
      <c r="S1878" s="417" t="s">
        <v>1233</v>
      </c>
      <c r="T1878" s="425" t="s">
        <v>2736</v>
      </c>
      <c r="U1878" s="415" t="s">
        <v>71</v>
      </c>
      <c r="V1878" s="211"/>
      <c r="W1878" s="418">
        <v>45825.366944444446</v>
      </c>
      <c r="X1878" s="419"/>
      <c r="Y1878" s="419" t="str">
        <f t="shared" ca="1" si="21"/>
        <v>0 วัน 0 ชั่วโมง</v>
      </c>
      <c r="Z1878" s="420"/>
      <c r="AA1878" s="211"/>
      <c r="AB1878" s="420"/>
    </row>
    <row r="1879" spans="1:28" ht="22.5" customHeight="1">
      <c r="A1879" s="403" t="s">
        <v>8639</v>
      </c>
      <c r="B1879" s="403"/>
      <c r="C1879" s="404"/>
      <c r="D1879" s="405">
        <v>45825.473703703705</v>
      </c>
      <c r="E1879" s="406" t="str">
        <f t="shared" si="20"/>
        <v>TRU001876</v>
      </c>
      <c r="F1879" s="407" t="b">
        <v>1</v>
      </c>
      <c r="G1879" s="426" t="s">
        <v>2736</v>
      </c>
      <c r="H1879" s="409"/>
      <c r="I1879" s="410"/>
      <c r="J1879" s="411"/>
      <c r="K1879" s="408" t="s">
        <v>8640</v>
      </c>
      <c r="L1879" s="412" t="s">
        <v>8641</v>
      </c>
      <c r="M1879" s="413"/>
      <c r="N1879" s="414" t="s">
        <v>71</v>
      </c>
      <c r="O1879" s="415" t="s">
        <v>144</v>
      </c>
      <c r="P1879" s="416" t="s">
        <v>156</v>
      </c>
      <c r="Q1879" s="208"/>
      <c r="R1879" s="272"/>
      <c r="S1879" s="417" t="s">
        <v>68</v>
      </c>
      <c r="T1879" s="417" t="s">
        <v>302</v>
      </c>
      <c r="U1879" s="415"/>
      <c r="V1879" s="211"/>
      <c r="W1879" s="418">
        <v>45825.473703703705</v>
      </c>
      <c r="X1879" s="419"/>
      <c r="Y1879" s="419" t="str">
        <f t="shared" ca="1" si="21"/>
        <v>0 วัน 0 ชั่วโมง</v>
      </c>
      <c r="Z1879" s="420"/>
      <c r="AA1879" s="211" t="s">
        <v>8642</v>
      </c>
      <c r="AB1879" s="420"/>
    </row>
    <row r="1880" spans="1:28" ht="22.5" customHeight="1">
      <c r="A1880" s="403" t="s">
        <v>8643</v>
      </c>
      <c r="B1880" s="403"/>
      <c r="C1880" s="404" t="s">
        <v>51</v>
      </c>
      <c r="D1880" s="405">
        <v>45825.49150462963</v>
      </c>
      <c r="E1880" s="406" t="str">
        <f t="shared" si="20"/>
        <v>UNI001877</v>
      </c>
      <c r="F1880" s="407" t="s">
        <v>1055</v>
      </c>
      <c r="G1880" s="408" t="s">
        <v>8644</v>
      </c>
      <c r="H1880" s="409"/>
      <c r="I1880" s="410"/>
      <c r="J1880" s="411"/>
      <c r="K1880" s="408" t="s">
        <v>8645</v>
      </c>
      <c r="L1880" s="412"/>
      <c r="M1880" s="413"/>
      <c r="N1880" s="414" t="s">
        <v>5140</v>
      </c>
      <c r="O1880" s="415" t="s">
        <v>144</v>
      </c>
      <c r="P1880" s="416" t="s">
        <v>196</v>
      </c>
      <c r="Q1880" s="208"/>
      <c r="R1880" s="272"/>
      <c r="S1880" s="417" t="s">
        <v>1233</v>
      </c>
      <c r="T1880" s="425" t="s">
        <v>2736</v>
      </c>
      <c r="U1880" s="415" t="s">
        <v>71</v>
      </c>
      <c r="V1880" s="211"/>
      <c r="W1880" s="418">
        <v>45825.49150462963</v>
      </c>
      <c r="X1880" s="419"/>
      <c r="Y1880" s="419" t="str">
        <f t="shared" ca="1" si="21"/>
        <v>0 วัน 0 ชั่วโมง</v>
      </c>
      <c r="Z1880" s="420"/>
      <c r="AA1880" s="211"/>
      <c r="AB1880" s="420"/>
    </row>
    <row r="1881" spans="1:28" ht="22.5" customHeight="1">
      <c r="A1881" s="403" t="s">
        <v>8646</v>
      </c>
      <c r="B1881" s="403"/>
      <c r="C1881" s="404" t="s">
        <v>51</v>
      </c>
      <c r="D1881" s="405">
        <v>45825.599108796298</v>
      </c>
      <c r="E1881" s="406" t="str">
        <f t="shared" si="20"/>
        <v>UNI001878</v>
      </c>
      <c r="F1881" s="407" t="s">
        <v>1055</v>
      </c>
      <c r="G1881" s="408" t="s">
        <v>8644</v>
      </c>
      <c r="H1881" s="409"/>
      <c r="I1881" s="410"/>
      <c r="J1881" s="411"/>
      <c r="K1881" s="408" t="s">
        <v>8647</v>
      </c>
      <c r="L1881" s="412" t="s">
        <v>8648</v>
      </c>
      <c r="M1881" s="413"/>
      <c r="N1881" s="414" t="s">
        <v>57</v>
      </c>
      <c r="O1881" s="415" t="s">
        <v>466</v>
      </c>
      <c r="P1881" s="416"/>
      <c r="Q1881" s="208"/>
      <c r="R1881" s="272"/>
      <c r="S1881" s="417" t="s">
        <v>835</v>
      </c>
      <c r="T1881" s="417" t="s">
        <v>466</v>
      </c>
      <c r="U1881" s="415"/>
      <c r="V1881" s="211"/>
      <c r="W1881" s="418">
        <v>45997.599108796298</v>
      </c>
      <c r="X1881" s="419"/>
      <c r="Y1881" s="419" t="str">
        <f t="shared" ca="1" si="21"/>
        <v>172 วัน 0 ชั่วโมง</v>
      </c>
      <c r="Z1881" s="420"/>
      <c r="AA1881" s="211"/>
      <c r="AB1881" s="420"/>
    </row>
    <row r="1882" spans="1:28" ht="22.5" customHeight="1">
      <c r="A1882" s="403" t="s">
        <v>8649</v>
      </c>
      <c r="B1882" s="403"/>
      <c r="C1882" s="404" t="s">
        <v>51</v>
      </c>
      <c r="D1882" s="405">
        <v>45825.645486111112</v>
      </c>
      <c r="E1882" s="406" t="str">
        <f t="shared" si="20"/>
        <v>AME001879</v>
      </c>
      <c r="F1882" s="407" t="s">
        <v>63</v>
      </c>
      <c r="G1882" s="408" t="s">
        <v>4180</v>
      </c>
      <c r="H1882" s="409"/>
      <c r="I1882" s="410"/>
      <c r="J1882" s="411"/>
      <c r="K1882" s="408" t="s">
        <v>8650</v>
      </c>
      <c r="L1882" s="412"/>
      <c r="M1882" s="413"/>
      <c r="N1882" s="414" t="s">
        <v>71</v>
      </c>
      <c r="O1882" s="415" t="s">
        <v>466</v>
      </c>
      <c r="P1882" s="416"/>
      <c r="Q1882" s="208"/>
      <c r="R1882" s="272"/>
      <c r="S1882" s="417" t="s">
        <v>8651</v>
      </c>
      <c r="T1882" s="425" t="s">
        <v>2736</v>
      </c>
      <c r="U1882" s="415"/>
      <c r="V1882" s="211"/>
      <c r="W1882" s="418">
        <v>45825.645486111112</v>
      </c>
      <c r="X1882" s="419"/>
      <c r="Y1882" s="419" t="str">
        <f t="shared" ca="1" si="21"/>
        <v>0 วัน 0 ชั่วโมง</v>
      </c>
      <c r="Z1882" s="420"/>
      <c r="AA1882" s="211"/>
      <c r="AB1882" s="420"/>
    </row>
    <row r="1883" spans="1:28" ht="22.5" customHeight="1">
      <c r="A1883" s="403" t="s">
        <v>8652</v>
      </c>
      <c r="B1883" s="403"/>
      <c r="C1883" s="404" t="s">
        <v>51</v>
      </c>
      <c r="D1883" s="405">
        <v>45825.71675925926</v>
      </c>
      <c r="E1883" s="406" t="str">
        <f t="shared" si="20"/>
        <v>RIC001880</v>
      </c>
      <c r="F1883" s="407" t="s">
        <v>284</v>
      </c>
      <c r="G1883" s="408" t="s">
        <v>8653</v>
      </c>
      <c r="H1883" s="409"/>
      <c r="I1883" s="410"/>
      <c r="J1883" s="411"/>
      <c r="K1883" s="408" t="s">
        <v>8654</v>
      </c>
      <c r="L1883" s="412" t="s">
        <v>8655</v>
      </c>
      <c r="M1883" s="413"/>
      <c r="N1883" s="414" t="s">
        <v>57</v>
      </c>
      <c r="O1883" s="415" t="s">
        <v>144</v>
      </c>
      <c r="P1883" s="416" t="s">
        <v>8656</v>
      </c>
      <c r="Q1883" s="208"/>
      <c r="R1883" s="272"/>
      <c r="S1883" s="417" t="s">
        <v>8657</v>
      </c>
      <c r="T1883" s="417" t="s">
        <v>1233</v>
      </c>
      <c r="U1883" s="415"/>
      <c r="V1883" s="211" t="s">
        <v>8658</v>
      </c>
      <c r="W1883" s="418">
        <v>45825.71675925926</v>
      </c>
      <c r="X1883" s="419"/>
      <c r="Y1883" s="419" t="str">
        <f t="shared" ca="1" si="21"/>
        <v>0 วัน 0 ชั่วโมง</v>
      </c>
      <c r="Z1883" s="420"/>
      <c r="AA1883" s="211" t="s">
        <v>8659</v>
      </c>
      <c r="AB1883" s="420"/>
    </row>
    <row r="1884" spans="1:28" ht="22.5" customHeight="1">
      <c r="A1884" s="403" t="s">
        <v>8660</v>
      </c>
      <c r="B1884" s="403"/>
      <c r="C1884" s="404" t="s">
        <v>51</v>
      </c>
      <c r="D1884" s="405">
        <v>45826.336087962962</v>
      </c>
      <c r="E1884" s="406" t="str">
        <f t="shared" si="20"/>
        <v>EVE001881</v>
      </c>
      <c r="F1884" s="407" t="s">
        <v>299</v>
      </c>
      <c r="G1884" s="408" t="s">
        <v>2228</v>
      </c>
      <c r="H1884" s="409"/>
      <c r="I1884" s="410"/>
      <c r="J1884" s="411"/>
      <c r="K1884" s="408" t="s">
        <v>8661</v>
      </c>
      <c r="L1884" s="412" t="s">
        <v>8662</v>
      </c>
      <c r="M1884" s="413"/>
      <c r="N1884" s="414" t="s">
        <v>57</v>
      </c>
      <c r="O1884" s="415" t="s">
        <v>144</v>
      </c>
      <c r="P1884" s="416"/>
      <c r="Q1884" s="208">
        <v>45855.833333333336</v>
      </c>
      <c r="R1884" s="272">
        <v>45856.041666666664</v>
      </c>
      <c r="S1884" s="417" t="s">
        <v>8663</v>
      </c>
      <c r="T1884" s="417" t="s">
        <v>302</v>
      </c>
      <c r="U1884" s="415"/>
      <c r="V1884" s="211"/>
      <c r="W1884" s="418">
        <v>45825.962939814817</v>
      </c>
      <c r="X1884" s="419"/>
      <c r="Y1884" s="419" t="str">
        <f t="shared" ca="1" si="21"/>
        <v>-0.37 วัน 15.04 ชั่วโมง</v>
      </c>
      <c r="Z1884" s="420"/>
      <c r="AA1884" s="211"/>
      <c r="AB1884" s="420"/>
    </row>
    <row r="1885" spans="1:28" ht="22.5" customHeight="1">
      <c r="A1885" s="403" t="s">
        <v>8664</v>
      </c>
      <c r="B1885" s="403" t="s">
        <v>8665</v>
      </c>
      <c r="C1885" s="404" t="s">
        <v>51</v>
      </c>
      <c r="D1885" s="405">
        <v>45826.337708333333</v>
      </c>
      <c r="E1885" s="406" t="str">
        <f t="shared" si="20"/>
        <v>EVE001882</v>
      </c>
      <c r="F1885" s="407" t="s">
        <v>299</v>
      </c>
      <c r="G1885" s="408" t="s">
        <v>8666</v>
      </c>
      <c r="H1885" s="409"/>
      <c r="I1885" s="410"/>
      <c r="J1885" s="411"/>
      <c r="K1885" s="408" t="s">
        <v>8667</v>
      </c>
      <c r="L1885" s="412" t="s">
        <v>8668</v>
      </c>
      <c r="M1885" s="413"/>
      <c r="N1885" s="414" t="s">
        <v>57</v>
      </c>
      <c r="O1885" s="415" t="s">
        <v>466</v>
      </c>
      <c r="P1885" s="416"/>
      <c r="Q1885" s="208"/>
      <c r="R1885" s="272"/>
      <c r="S1885" s="417" t="s">
        <v>835</v>
      </c>
      <c r="T1885" s="417" t="s">
        <v>466</v>
      </c>
      <c r="U1885" s="415"/>
      <c r="V1885" s="211"/>
      <c r="W1885" s="418">
        <v>45826.337708333333</v>
      </c>
      <c r="X1885" s="419"/>
      <c r="Y1885" s="419" t="str">
        <f t="shared" ca="1" si="21"/>
        <v>0 วัน 0 ชั่วโมง</v>
      </c>
      <c r="Z1885" s="420"/>
      <c r="AA1885" s="211"/>
      <c r="AB1885" s="420"/>
    </row>
    <row r="1886" spans="1:28" ht="22.5" customHeight="1">
      <c r="A1886" s="403" t="s">
        <v>8669</v>
      </c>
      <c r="B1886" s="403"/>
      <c r="C1886" s="404" t="s">
        <v>51</v>
      </c>
      <c r="D1886" s="405">
        <v>45826.365682870368</v>
      </c>
      <c r="E1886" s="406" t="str">
        <f t="shared" si="20"/>
        <v>TRU001883</v>
      </c>
      <c r="F1886" s="407" t="b">
        <v>1</v>
      </c>
      <c r="G1886" s="408" t="s">
        <v>7078</v>
      </c>
      <c r="H1886" s="409"/>
      <c r="I1886" s="410"/>
      <c r="J1886" s="411"/>
      <c r="K1886" s="408" t="s">
        <v>8670</v>
      </c>
      <c r="L1886" s="412" t="s">
        <v>8671</v>
      </c>
      <c r="M1886" s="413"/>
      <c r="N1886" s="414" t="s">
        <v>57</v>
      </c>
      <c r="O1886" s="415" t="s">
        <v>466</v>
      </c>
      <c r="P1886" s="416"/>
      <c r="Q1886" s="208"/>
      <c r="R1886" s="272"/>
      <c r="S1886" s="417" t="s">
        <v>835</v>
      </c>
      <c r="T1886" s="417" t="s">
        <v>466</v>
      </c>
      <c r="U1886" s="415"/>
      <c r="V1886" s="211"/>
      <c r="W1886" s="418">
        <v>45997.365682870368</v>
      </c>
      <c r="X1886" s="419"/>
      <c r="Y1886" s="419" t="str">
        <f t="shared" ca="1" si="21"/>
        <v>171 วัน 0 ชั่วโมง</v>
      </c>
      <c r="Z1886" s="420"/>
      <c r="AA1886" s="211"/>
      <c r="AB1886" s="420"/>
    </row>
    <row r="1887" spans="1:28" ht="22.5" customHeight="1">
      <c r="A1887" s="403" t="s">
        <v>8672</v>
      </c>
      <c r="B1887" s="403"/>
      <c r="C1887" s="404" t="s">
        <v>51</v>
      </c>
      <c r="D1887" s="405">
        <v>45826.401979166665</v>
      </c>
      <c r="E1887" s="406" t="str">
        <f t="shared" si="20"/>
        <v>BMN001884</v>
      </c>
      <c r="F1887" s="407" t="s">
        <v>112</v>
      </c>
      <c r="G1887" s="408" t="s">
        <v>8673</v>
      </c>
      <c r="H1887" s="409" t="s">
        <v>8674</v>
      </c>
      <c r="I1887" s="410"/>
      <c r="J1887" s="411"/>
      <c r="K1887" s="408" t="s">
        <v>8675</v>
      </c>
      <c r="L1887" s="412" t="s">
        <v>8676</v>
      </c>
      <c r="M1887" s="413" t="b">
        <v>1</v>
      </c>
      <c r="N1887" s="414" t="s">
        <v>57</v>
      </c>
      <c r="O1887" s="415" t="s">
        <v>144</v>
      </c>
      <c r="P1887" s="416" t="s">
        <v>7791</v>
      </c>
      <c r="Q1887" s="208"/>
      <c r="R1887" s="272"/>
      <c r="S1887" s="417" t="s">
        <v>8677</v>
      </c>
      <c r="T1887" s="417" t="s">
        <v>1233</v>
      </c>
      <c r="U1887" s="415" t="s">
        <v>1302</v>
      </c>
      <c r="V1887" s="211" t="s">
        <v>8678</v>
      </c>
      <c r="W1887" s="418">
        <v>45826.401979166665</v>
      </c>
      <c r="X1887" s="419"/>
      <c r="Y1887" s="419" t="str">
        <f t="shared" ca="1" si="21"/>
        <v>0 วัน 0 ชั่วโมง</v>
      </c>
      <c r="Z1887" s="420"/>
      <c r="AA1887" s="211"/>
      <c r="AB1887" s="420"/>
    </row>
    <row r="1888" spans="1:28" ht="22.5" customHeight="1">
      <c r="A1888" s="403" t="s">
        <v>8679</v>
      </c>
      <c r="B1888" s="403"/>
      <c r="C1888" s="404" t="s">
        <v>51</v>
      </c>
      <c r="D1888" s="405">
        <v>45826.465312499997</v>
      </c>
      <c r="E1888" s="406" t="str">
        <f t="shared" si="20"/>
        <v>BMN001885</v>
      </c>
      <c r="F1888" s="407" t="s">
        <v>112</v>
      </c>
      <c r="G1888" s="408" t="s">
        <v>494</v>
      </c>
      <c r="H1888" s="409"/>
      <c r="I1888" s="410"/>
      <c r="J1888" s="411"/>
      <c r="K1888" s="408" t="s">
        <v>8680</v>
      </c>
      <c r="L1888" s="412" t="s">
        <v>8681</v>
      </c>
      <c r="M1888" s="413"/>
      <c r="N1888" s="414" t="s">
        <v>71</v>
      </c>
      <c r="O1888" s="415" t="s">
        <v>144</v>
      </c>
      <c r="P1888" s="416" t="s">
        <v>292</v>
      </c>
      <c r="Q1888" s="208"/>
      <c r="R1888" s="272"/>
      <c r="S1888" s="417" t="s">
        <v>8682</v>
      </c>
      <c r="T1888" s="425" t="s">
        <v>2736</v>
      </c>
      <c r="U1888" s="415" t="s">
        <v>71</v>
      </c>
      <c r="V1888" s="211"/>
      <c r="W1888" s="418">
        <v>45826.465312499997</v>
      </c>
      <c r="X1888" s="419"/>
      <c r="Y1888" s="419" t="str">
        <f t="shared" ca="1" si="21"/>
        <v>0 วัน 0 ชั่วโมง</v>
      </c>
      <c r="Z1888" s="420"/>
      <c r="AA1888" s="211"/>
      <c r="AB1888" s="420"/>
    </row>
    <row r="1889" spans="1:28" ht="22.5" customHeight="1">
      <c r="A1889" s="403" t="s">
        <v>8683</v>
      </c>
      <c r="B1889" s="403"/>
      <c r="C1889" s="404" t="s">
        <v>51</v>
      </c>
      <c r="D1889" s="405">
        <v>45826.547939814816</v>
      </c>
      <c r="E1889" s="406" t="str">
        <f t="shared" si="20"/>
        <v>TRU001886</v>
      </c>
      <c r="F1889" s="407" t="b">
        <v>1</v>
      </c>
      <c r="G1889" s="426" t="s">
        <v>2736</v>
      </c>
      <c r="H1889" s="409"/>
      <c r="I1889" s="410"/>
      <c r="J1889" s="411"/>
      <c r="K1889" s="408" t="s">
        <v>8684</v>
      </c>
      <c r="L1889" s="412" t="s">
        <v>8685</v>
      </c>
      <c r="M1889" s="413"/>
      <c r="N1889" s="414" t="s">
        <v>71</v>
      </c>
      <c r="O1889" s="415" t="s">
        <v>144</v>
      </c>
      <c r="P1889" s="416" t="s">
        <v>8686</v>
      </c>
      <c r="Q1889" s="208"/>
      <c r="R1889" s="272"/>
      <c r="S1889" s="417" t="s">
        <v>68</v>
      </c>
      <c r="T1889" s="417" t="s">
        <v>1233</v>
      </c>
      <c r="U1889" s="415"/>
      <c r="V1889" s="211"/>
      <c r="W1889" s="418">
        <v>45826.547939814816</v>
      </c>
      <c r="X1889" s="419"/>
      <c r="Y1889" s="419" t="str">
        <f t="shared" ca="1" si="21"/>
        <v>0 วัน 0 ชั่วโมง</v>
      </c>
      <c r="Z1889" s="420"/>
      <c r="AA1889" s="211"/>
      <c r="AB1889" s="420"/>
    </row>
    <row r="1890" spans="1:28" ht="22.5" customHeight="1">
      <c r="A1890" s="403" t="s">
        <v>8687</v>
      </c>
      <c r="B1890" s="403"/>
      <c r="C1890" s="404" t="s">
        <v>51</v>
      </c>
      <c r="D1890" s="405">
        <v>45826.646192129629</v>
      </c>
      <c r="E1890" s="406" t="str">
        <f t="shared" si="20"/>
        <v>RIC001887</v>
      </c>
      <c r="F1890" s="407" t="s">
        <v>284</v>
      </c>
      <c r="G1890" s="408" t="s">
        <v>4834</v>
      </c>
      <c r="H1890" s="409"/>
      <c r="I1890" s="410"/>
      <c r="J1890" s="411"/>
      <c r="K1890" s="408" t="s">
        <v>1283</v>
      </c>
      <c r="L1890" s="412" t="s">
        <v>8688</v>
      </c>
      <c r="M1890" s="413"/>
      <c r="N1890" s="414" t="s">
        <v>57</v>
      </c>
      <c r="O1890" s="415" t="s">
        <v>144</v>
      </c>
      <c r="P1890" s="416" t="s">
        <v>7234</v>
      </c>
      <c r="Q1890" s="208"/>
      <c r="R1890" s="272"/>
      <c r="S1890" s="417" t="s">
        <v>8689</v>
      </c>
      <c r="T1890" s="417" t="s">
        <v>302</v>
      </c>
      <c r="U1890" s="415" t="s">
        <v>8690</v>
      </c>
      <c r="V1890" s="211"/>
      <c r="W1890" s="418">
        <v>45827.979525462964</v>
      </c>
      <c r="X1890" s="419"/>
      <c r="Y1890" s="419" t="str">
        <f t="shared" ca="1" si="21"/>
        <v>1.33 วัน 8 ชั่วโมง</v>
      </c>
      <c r="Z1890" s="420"/>
      <c r="AA1890" s="211"/>
      <c r="AB1890" s="420"/>
    </row>
    <row r="1891" spans="1:28" ht="22.5" customHeight="1">
      <c r="A1891" s="403" t="s">
        <v>8691</v>
      </c>
      <c r="B1891" s="403"/>
      <c r="C1891" s="404" t="s">
        <v>51</v>
      </c>
      <c r="D1891" s="405">
        <v>45826.681076388886</v>
      </c>
      <c r="E1891" s="406" t="str">
        <f t="shared" si="20"/>
        <v>L'C001888</v>
      </c>
      <c r="F1891" s="407" t="s">
        <v>954</v>
      </c>
      <c r="G1891" s="408" t="s">
        <v>4180</v>
      </c>
      <c r="H1891" s="409"/>
      <c r="I1891" s="410"/>
      <c r="J1891" s="411"/>
      <c r="K1891" s="408" t="s">
        <v>8692</v>
      </c>
      <c r="L1891" s="412"/>
      <c r="M1891" s="413"/>
      <c r="N1891" s="414" t="s">
        <v>71</v>
      </c>
      <c r="O1891" s="415" t="s">
        <v>144</v>
      </c>
      <c r="P1891" s="416" t="s">
        <v>8337</v>
      </c>
      <c r="Q1891" s="208"/>
      <c r="R1891" s="272"/>
      <c r="S1891" s="417" t="s">
        <v>3026</v>
      </c>
      <c r="T1891" s="425" t="s">
        <v>2736</v>
      </c>
      <c r="U1891" s="415"/>
      <c r="V1891" s="211"/>
      <c r="W1891" s="418">
        <v>45826.681076388886</v>
      </c>
      <c r="X1891" s="419"/>
      <c r="Y1891" s="419" t="str">
        <f t="shared" ca="1" si="21"/>
        <v>0 วัน 0 ชั่วโมง</v>
      </c>
      <c r="Z1891" s="420"/>
      <c r="AA1891" s="211"/>
      <c r="AB1891" s="420"/>
    </row>
    <row r="1892" spans="1:28" ht="22.5" customHeight="1">
      <c r="A1892" s="403" t="s">
        <v>8693</v>
      </c>
      <c r="B1892" s="403"/>
      <c r="C1892" s="404" t="s">
        <v>51</v>
      </c>
      <c r="D1892" s="405">
        <v>45827.340243055558</v>
      </c>
      <c r="E1892" s="406" t="str">
        <f t="shared" si="20"/>
        <v>TRU001889</v>
      </c>
      <c r="F1892" s="407" t="b">
        <v>1</v>
      </c>
      <c r="G1892" s="426" t="s">
        <v>2736</v>
      </c>
      <c r="H1892" s="409"/>
      <c r="I1892" s="410"/>
      <c r="J1892" s="411"/>
      <c r="K1892" s="408" t="s">
        <v>8694</v>
      </c>
      <c r="L1892" s="412" t="s">
        <v>8695</v>
      </c>
      <c r="M1892" s="413"/>
      <c r="N1892" s="414" t="s">
        <v>71</v>
      </c>
      <c r="O1892" s="415" t="s">
        <v>144</v>
      </c>
      <c r="P1892" s="416" t="s">
        <v>292</v>
      </c>
      <c r="Q1892" s="208"/>
      <c r="R1892" s="272"/>
      <c r="S1892" s="417" t="s">
        <v>1233</v>
      </c>
      <c r="T1892" s="425" t="s">
        <v>2736</v>
      </c>
      <c r="U1892" s="415"/>
      <c r="V1892" s="211"/>
      <c r="W1892" s="418">
        <v>45827.340243055558</v>
      </c>
      <c r="X1892" s="419"/>
      <c r="Y1892" s="419" t="str">
        <f t="shared" ca="1" si="21"/>
        <v>0 วัน 0 ชั่วโมง</v>
      </c>
      <c r="Z1892" s="420"/>
      <c r="AA1892" s="211"/>
      <c r="AB1892" s="420"/>
    </row>
    <row r="1893" spans="1:28" ht="22.5" customHeight="1">
      <c r="A1893" s="403" t="s">
        <v>8696</v>
      </c>
      <c r="B1893" s="403"/>
      <c r="C1893" s="404" t="s">
        <v>51</v>
      </c>
      <c r="D1893" s="405">
        <v>45827.348425925928</v>
      </c>
      <c r="E1893" s="406" t="str">
        <f t="shared" si="20"/>
        <v>LAB001890</v>
      </c>
      <c r="F1893" s="407" t="s">
        <v>462</v>
      </c>
      <c r="G1893" s="408" t="s">
        <v>2348</v>
      </c>
      <c r="H1893" s="409"/>
      <c r="I1893" s="410"/>
      <c r="J1893" s="411"/>
      <c r="K1893" s="408" t="s">
        <v>8697</v>
      </c>
      <c r="L1893" s="412" t="s">
        <v>8698</v>
      </c>
      <c r="M1893" s="413"/>
      <c r="N1893" s="414" t="s">
        <v>57</v>
      </c>
      <c r="O1893" s="415" t="s">
        <v>144</v>
      </c>
      <c r="P1893" s="416" t="s">
        <v>8699</v>
      </c>
      <c r="Q1893" s="208"/>
      <c r="R1893" s="272"/>
      <c r="S1893" s="417" t="s">
        <v>8700</v>
      </c>
      <c r="T1893" s="417" t="s">
        <v>1233</v>
      </c>
      <c r="U1893" s="415" t="s">
        <v>163</v>
      </c>
      <c r="V1893" s="211" t="s">
        <v>8701</v>
      </c>
      <c r="W1893" s="418">
        <v>45827.348425925928</v>
      </c>
      <c r="X1893" s="419"/>
      <c r="Y1893" s="419" t="str">
        <f t="shared" ca="1" si="21"/>
        <v>0 วัน 0 ชั่วโมง</v>
      </c>
      <c r="Z1893" s="420"/>
      <c r="AA1893" s="211"/>
      <c r="AB1893" s="420"/>
    </row>
    <row r="1894" spans="1:28" ht="22.5" customHeight="1">
      <c r="A1894" s="403" t="s">
        <v>8702</v>
      </c>
      <c r="B1894" s="403"/>
      <c r="C1894" s="404" t="s">
        <v>51</v>
      </c>
      <c r="D1894" s="405">
        <v>45827.383252314816</v>
      </c>
      <c r="E1894" s="406" t="str">
        <f t="shared" si="20"/>
        <v>POP001891</v>
      </c>
      <c r="F1894" s="407" t="s">
        <v>998</v>
      </c>
      <c r="G1894" s="408" t="s">
        <v>6678</v>
      </c>
      <c r="H1894" s="409"/>
      <c r="I1894" s="410"/>
      <c r="J1894" s="411"/>
      <c r="K1894" s="408" t="s">
        <v>8703</v>
      </c>
      <c r="L1894" s="412" t="s">
        <v>8704</v>
      </c>
      <c r="M1894" s="413"/>
      <c r="N1894" s="414" t="s">
        <v>71</v>
      </c>
      <c r="O1894" s="415" t="s">
        <v>144</v>
      </c>
      <c r="P1894" s="416"/>
      <c r="Q1894" s="208"/>
      <c r="R1894" s="272"/>
      <c r="S1894" s="417" t="s">
        <v>288</v>
      </c>
      <c r="T1894" s="425" t="s">
        <v>2736</v>
      </c>
      <c r="U1894" s="415"/>
      <c r="V1894" s="211"/>
      <c r="W1894" s="418">
        <v>45827.383252314816</v>
      </c>
      <c r="X1894" s="419"/>
      <c r="Y1894" s="419" t="str">
        <f t="shared" ca="1" si="21"/>
        <v>0 วัน 0 ชั่วโมง</v>
      </c>
      <c r="Z1894" s="420"/>
      <c r="AA1894" s="211"/>
      <c r="AB1894" s="420"/>
    </row>
    <row r="1895" spans="1:28" ht="22.5" customHeight="1">
      <c r="A1895" s="403" t="s">
        <v>8705</v>
      </c>
      <c r="B1895" s="403"/>
      <c r="C1895" s="404" t="s">
        <v>51</v>
      </c>
      <c r="D1895" s="405">
        <v>45827.430347222224</v>
      </c>
      <c r="E1895" s="406" t="str">
        <f t="shared" si="20"/>
        <v>สตี001892</v>
      </c>
      <c r="F1895" s="407" t="s">
        <v>1137</v>
      </c>
      <c r="G1895" s="426" t="s">
        <v>2736</v>
      </c>
      <c r="H1895" s="409"/>
      <c r="I1895" s="410"/>
      <c r="J1895" s="411"/>
      <c r="K1895" s="408" t="s">
        <v>8706</v>
      </c>
      <c r="L1895" s="412" t="s">
        <v>8707</v>
      </c>
      <c r="M1895" s="413"/>
      <c r="N1895" s="414" t="s">
        <v>319</v>
      </c>
      <c r="O1895" s="415" t="s">
        <v>144</v>
      </c>
      <c r="P1895" s="416" t="s">
        <v>292</v>
      </c>
      <c r="Q1895" s="208"/>
      <c r="R1895" s="272"/>
      <c r="S1895" s="417" t="s">
        <v>8708</v>
      </c>
      <c r="T1895" s="417" t="s">
        <v>1233</v>
      </c>
      <c r="U1895" s="415"/>
      <c r="V1895" s="211" t="s">
        <v>8709</v>
      </c>
      <c r="W1895" s="418">
        <v>45827.430347222224</v>
      </c>
      <c r="X1895" s="419"/>
      <c r="Y1895" s="419" t="str">
        <f t="shared" ca="1" si="21"/>
        <v>0 วัน 0 ชั่วโมง</v>
      </c>
      <c r="Z1895" s="420"/>
      <c r="AA1895" s="211"/>
      <c r="AB1895" s="420"/>
    </row>
    <row r="1896" spans="1:28" ht="22.5" customHeight="1">
      <c r="A1896" s="403" t="s">
        <v>8710</v>
      </c>
      <c r="B1896" s="403"/>
      <c r="C1896" s="404" t="s">
        <v>51</v>
      </c>
      <c r="D1896" s="405">
        <v>45827.460173611114</v>
      </c>
      <c r="E1896" s="406" t="str">
        <f t="shared" si="20"/>
        <v>BMN001893</v>
      </c>
      <c r="F1896" s="407" t="s">
        <v>112</v>
      </c>
      <c r="G1896" s="408" t="s">
        <v>494</v>
      </c>
      <c r="H1896" s="409"/>
      <c r="I1896" s="410"/>
      <c r="J1896" s="411"/>
      <c r="K1896" s="408" t="s">
        <v>1283</v>
      </c>
      <c r="L1896" s="412" t="s">
        <v>8711</v>
      </c>
      <c r="M1896" s="413"/>
      <c r="N1896" s="414" t="s">
        <v>57</v>
      </c>
      <c r="O1896" s="415" t="s">
        <v>144</v>
      </c>
      <c r="P1896" s="416"/>
      <c r="Q1896" s="208"/>
      <c r="R1896" s="272"/>
      <c r="S1896" s="417" t="s">
        <v>8712</v>
      </c>
      <c r="T1896" s="417" t="s">
        <v>8713</v>
      </c>
      <c r="U1896" s="415"/>
      <c r="V1896" s="211" t="s">
        <v>8714</v>
      </c>
      <c r="W1896" s="418">
        <v>45827.460173611114</v>
      </c>
      <c r="X1896" s="419"/>
      <c r="Y1896" s="419" t="str">
        <f t="shared" ca="1" si="21"/>
        <v>0 วัน 0 ชั่วโมง</v>
      </c>
      <c r="Z1896" s="420"/>
      <c r="AA1896" s="211"/>
      <c r="AB1896" s="420"/>
    </row>
    <row r="1897" spans="1:28" ht="22.5" customHeight="1">
      <c r="A1897" s="403" t="s">
        <v>8715</v>
      </c>
      <c r="B1897" s="403"/>
      <c r="C1897" s="404" t="s">
        <v>51</v>
      </c>
      <c r="D1897" s="405">
        <v>45827.492164351854</v>
      </c>
      <c r="E1897" s="406" t="str">
        <f t="shared" si="20"/>
        <v>MAY001894</v>
      </c>
      <c r="F1897" s="407" t="s">
        <v>825</v>
      </c>
      <c r="G1897" s="408" t="s">
        <v>4180</v>
      </c>
      <c r="H1897" s="409"/>
      <c r="I1897" s="410"/>
      <c r="J1897" s="411"/>
      <c r="K1897" s="408" t="s">
        <v>8716</v>
      </c>
      <c r="L1897" s="412"/>
      <c r="M1897" s="413"/>
      <c r="N1897" s="414" t="s">
        <v>5140</v>
      </c>
      <c r="O1897" s="415" t="s">
        <v>144</v>
      </c>
      <c r="P1897" s="416" t="s">
        <v>196</v>
      </c>
      <c r="Q1897" s="208"/>
      <c r="R1897" s="272"/>
      <c r="S1897" s="417" t="s">
        <v>8717</v>
      </c>
      <c r="T1897" s="417" t="s">
        <v>1233</v>
      </c>
      <c r="U1897" s="415"/>
      <c r="V1897" s="211"/>
      <c r="W1897" s="418">
        <v>45827.492164351854</v>
      </c>
      <c r="X1897" s="419"/>
      <c r="Y1897" s="419" t="str">
        <f t="shared" ca="1" si="21"/>
        <v>0 วัน 0 ชั่วโมง</v>
      </c>
      <c r="Z1897" s="420"/>
      <c r="AA1897" s="211"/>
      <c r="AB1897" s="420"/>
    </row>
    <row r="1898" spans="1:28" ht="22.5" customHeight="1">
      <c r="A1898" s="403" t="s">
        <v>8718</v>
      </c>
      <c r="B1898" s="403"/>
      <c r="C1898" s="404" t="s">
        <v>51</v>
      </c>
      <c r="D1898" s="405">
        <v>45827.499780092592</v>
      </c>
      <c r="E1898" s="406" t="str">
        <f t="shared" si="20"/>
        <v>AME001895</v>
      </c>
      <c r="F1898" s="407" t="s">
        <v>63</v>
      </c>
      <c r="G1898" s="408" t="s">
        <v>6678</v>
      </c>
      <c r="H1898" s="409"/>
      <c r="I1898" s="410"/>
      <c r="J1898" s="411"/>
      <c r="K1898" s="408" t="s">
        <v>8719</v>
      </c>
      <c r="L1898" s="412"/>
      <c r="M1898" s="413"/>
      <c r="N1898" s="414" t="s">
        <v>71</v>
      </c>
      <c r="O1898" s="415" t="s">
        <v>144</v>
      </c>
      <c r="P1898" s="416" t="s">
        <v>292</v>
      </c>
      <c r="Q1898" s="208"/>
      <c r="R1898" s="272"/>
      <c r="S1898" s="417" t="s">
        <v>1233</v>
      </c>
      <c r="T1898" s="425" t="s">
        <v>2736</v>
      </c>
      <c r="U1898" s="415"/>
      <c r="V1898" s="211"/>
      <c r="W1898" s="418">
        <v>45827.499780092592</v>
      </c>
      <c r="X1898" s="419"/>
      <c r="Y1898" s="419" t="str">
        <f t="shared" ca="1" si="21"/>
        <v>0 วัน 0 ชั่วโมง</v>
      </c>
      <c r="Z1898" s="420"/>
      <c r="AA1898" s="211"/>
      <c r="AB1898" s="420"/>
    </row>
    <row r="1899" spans="1:28" ht="22.5" customHeight="1">
      <c r="A1899" s="403" t="s">
        <v>8720</v>
      </c>
      <c r="B1899" s="403"/>
      <c r="C1899" s="404" t="s">
        <v>51</v>
      </c>
      <c r="D1899" s="405">
        <v>45827.568518518521</v>
      </c>
      <c r="E1899" s="406" t="str">
        <f t="shared" si="20"/>
        <v>RIC001896</v>
      </c>
      <c r="F1899" s="407" t="s">
        <v>1009</v>
      </c>
      <c r="G1899" s="408" t="s">
        <v>8721</v>
      </c>
      <c r="H1899" s="409"/>
      <c r="I1899" s="410"/>
      <c r="J1899" s="411"/>
      <c r="K1899" s="408" t="s">
        <v>1283</v>
      </c>
      <c r="L1899" s="412" t="s">
        <v>8722</v>
      </c>
      <c r="M1899" s="413"/>
      <c r="N1899" s="414" t="s">
        <v>57</v>
      </c>
      <c r="O1899" s="415" t="s">
        <v>466</v>
      </c>
      <c r="P1899" s="416"/>
      <c r="Q1899" s="208"/>
      <c r="R1899" s="272"/>
      <c r="S1899" s="425" t="s">
        <v>2736</v>
      </c>
      <c r="T1899" s="425" t="s">
        <v>2736</v>
      </c>
      <c r="U1899" s="415"/>
      <c r="V1899" s="211"/>
      <c r="W1899" s="418">
        <v>45827.568518518521</v>
      </c>
      <c r="X1899" s="419"/>
      <c r="Y1899" s="419" t="str">
        <f t="shared" ca="1" si="21"/>
        <v>0 วัน 0 ชั่วโมง</v>
      </c>
      <c r="Z1899" s="420"/>
      <c r="AA1899" s="211"/>
      <c r="AB1899" s="420"/>
    </row>
    <row r="1900" spans="1:28" ht="22.5" customHeight="1">
      <c r="A1900" s="403" t="s">
        <v>8723</v>
      </c>
      <c r="B1900" s="403"/>
      <c r="C1900" s="404" t="s">
        <v>51</v>
      </c>
      <c r="D1900" s="405">
        <v>45827.639826388891</v>
      </c>
      <c r="E1900" s="406" t="str">
        <f t="shared" si="20"/>
        <v>SUS001897</v>
      </c>
      <c r="F1900" s="407" t="s">
        <v>1024</v>
      </c>
      <c r="G1900" s="408" t="s">
        <v>2361</v>
      </c>
      <c r="H1900" s="409"/>
      <c r="I1900" s="410"/>
      <c r="J1900" s="411"/>
      <c r="K1900" s="408" t="s">
        <v>8724</v>
      </c>
      <c r="L1900" s="412" t="s">
        <v>8725</v>
      </c>
      <c r="M1900" s="413"/>
      <c r="N1900" s="414" t="s">
        <v>57</v>
      </c>
      <c r="O1900" s="415" t="s">
        <v>144</v>
      </c>
      <c r="P1900" s="416" t="s">
        <v>7234</v>
      </c>
      <c r="Q1900" s="208"/>
      <c r="R1900" s="272"/>
      <c r="S1900" s="417" t="s">
        <v>8726</v>
      </c>
      <c r="T1900" s="417" t="s">
        <v>8727</v>
      </c>
      <c r="U1900" s="415"/>
      <c r="V1900" s="211" t="s">
        <v>8728</v>
      </c>
      <c r="W1900" s="418">
        <v>45827.639826388891</v>
      </c>
      <c r="X1900" s="419"/>
      <c r="Y1900" s="419" t="str">
        <f t="shared" ca="1" si="21"/>
        <v>0 วัน 0 ชั่วโมง</v>
      </c>
      <c r="Z1900" s="420"/>
      <c r="AA1900" s="211" t="s">
        <v>8729</v>
      </c>
      <c r="AB1900" s="420"/>
    </row>
    <row r="1901" spans="1:28" ht="22.5" customHeight="1">
      <c r="A1901" s="403" t="s">
        <v>8730</v>
      </c>
      <c r="B1901" s="403"/>
      <c r="C1901" s="404" t="s">
        <v>51</v>
      </c>
      <c r="D1901" s="405">
        <v>45827.659108796295</v>
      </c>
      <c r="E1901" s="406" t="str">
        <f t="shared" si="20"/>
        <v>THR001898</v>
      </c>
      <c r="F1901" s="407" t="s">
        <v>1032</v>
      </c>
      <c r="G1901" s="408" t="s">
        <v>1518</v>
      </c>
      <c r="H1901" s="409"/>
      <c r="I1901" s="410"/>
      <c r="J1901" s="411"/>
      <c r="K1901" s="408" t="s">
        <v>8731</v>
      </c>
      <c r="L1901" s="412" t="s">
        <v>8732</v>
      </c>
      <c r="M1901" s="413"/>
      <c r="N1901" s="414" t="s">
        <v>57</v>
      </c>
      <c r="O1901" s="415" t="s">
        <v>144</v>
      </c>
      <c r="P1901" s="416" t="s">
        <v>7851</v>
      </c>
      <c r="Q1901" s="208"/>
      <c r="R1901" s="272"/>
      <c r="S1901" s="417" t="s">
        <v>8733</v>
      </c>
      <c r="T1901" s="417" t="s">
        <v>302</v>
      </c>
      <c r="U1901" s="415"/>
      <c r="V1901" s="211" t="s">
        <v>8734</v>
      </c>
      <c r="W1901" s="418">
        <v>45839.018136574072</v>
      </c>
      <c r="X1901" s="419"/>
      <c r="Y1901" s="419" t="str">
        <f t="shared" ca="1" si="21"/>
        <v>11.36 วัน 8.62 ชั่วโมง</v>
      </c>
      <c r="Z1901" s="420"/>
      <c r="AA1901" s="211"/>
      <c r="AB1901" s="420"/>
    </row>
    <row r="1902" spans="1:28" ht="22.5" customHeight="1">
      <c r="A1902" s="403" t="s">
        <v>8735</v>
      </c>
      <c r="B1902" s="403"/>
      <c r="C1902" s="404" t="s">
        <v>51</v>
      </c>
      <c r="D1902" s="405">
        <v>45828.341354166667</v>
      </c>
      <c r="E1902" s="406" t="str">
        <f t="shared" si="20"/>
        <v>SUS001899</v>
      </c>
      <c r="F1902" s="407" t="s">
        <v>1024</v>
      </c>
      <c r="G1902" s="408" t="s">
        <v>2361</v>
      </c>
      <c r="H1902" s="409"/>
      <c r="I1902" s="410"/>
      <c r="J1902" s="411"/>
      <c r="K1902" s="408" t="s">
        <v>8736</v>
      </c>
      <c r="L1902" s="412" t="s">
        <v>8737</v>
      </c>
      <c r="M1902" s="413"/>
      <c r="N1902" s="414" t="s">
        <v>57</v>
      </c>
      <c r="O1902" s="415" t="s">
        <v>144</v>
      </c>
      <c r="P1902" s="416" t="s">
        <v>8738</v>
      </c>
      <c r="Q1902" s="208"/>
      <c r="R1902" s="272"/>
      <c r="S1902" s="417" t="s">
        <v>8739</v>
      </c>
      <c r="T1902" s="417" t="s">
        <v>1233</v>
      </c>
      <c r="U1902" s="415"/>
      <c r="V1902" s="211"/>
      <c r="W1902" s="418">
        <v>45828.341354166667</v>
      </c>
      <c r="X1902" s="419"/>
      <c r="Y1902" s="419" t="str">
        <f t="shared" ca="1" si="21"/>
        <v>0 วัน 0 ชั่วโมง</v>
      </c>
      <c r="Z1902" s="420"/>
      <c r="AA1902" s="211"/>
      <c r="AB1902" s="420"/>
    </row>
    <row r="1903" spans="1:28" ht="22.5" customHeight="1">
      <c r="A1903" s="403" t="s">
        <v>8740</v>
      </c>
      <c r="B1903" s="403"/>
      <c r="C1903" s="404" t="s">
        <v>51</v>
      </c>
      <c r="D1903" s="405">
        <v>45828.388935185183</v>
      </c>
      <c r="E1903" s="406" t="str">
        <f t="shared" si="20"/>
        <v>3CE001900</v>
      </c>
      <c r="F1903" s="407" t="s">
        <v>841</v>
      </c>
      <c r="G1903" s="408" t="s">
        <v>8741</v>
      </c>
      <c r="H1903" s="409"/>
      <c r="I1903" s="410"/>
      <c r="J1903" s="411"/>
      <c r="K1903" s="408" t="s">
        <v>8742</v>
      </c>
      <c r="L1903" s="412" t="s">
        <v>8743</v>
      </c>
      <c r="M1903" s="413"/>
      <c r="N1903" s="414" t="s">
        <v>57</v>
      </c>
      <c r="O1903" s="415" t="s">
        <v>144</v>
      </c>
      <c r="P1903" s="416" t="s">
        <v>8744</v>
      </c>
      <c r="Q1903" s="208"/>
      <c r="R1903" s="272"/>
      <c r="S1903" s="417" t="s">
        <v>8745</v>
      </c>
      <c r="T1903" s="417" t="s">
        <v>1233</v>
      </c>
      <c r="U1903" s="415"/>
      <c r="V1903" s="211" t="s">
        <v>8746</v>
      </c>
      <c r="W1903" s="418">
        <v>45828.388935185183</v>
      </c>
      <c r="X1903" s="419"/>
      <c r="Y1903" s="419" t="str">
        <f t="shared" ca="1" si="21"/>
        <v>0 วัน 0 ชั่วโมง</v>
      </c>
      <c r="Z1903" s="420"/>
      <c r="AA1903" s="211"/>
      <c r="AB1903" s="420"/>
    </row>
    <row r="1904" spans="1:28" ht="22.5" customHeight="1">
      <c r="A1904" s="403" t="s">
        <v>8747</v>
      </c>
      <c r="B1904" s="403"/>
      <c r="C1904" s="404" t="s">
        <v>51</v>
      </c>
      <c r="D1904" s="405">
        <v>45828.43855324074</v>
      </c>
      <c r="E1904" s="406" t="str">
        <f t="shared" si="20"/>
        <v>FPT001901</v>
      </c>
      <c r="F1904" s="407" t="s">
        <v>917</v>
      </c>
      <c r="G1904" s="408" t="s">
        <v>3095</v>
      </c>
      <c r="H1904" s="409"/>
      <c r="I1904" s="410"/>
      <c r="J1904" s="411"/>
      <c r="K1904" s="408" t="s">
        <v>8748</v>
      </c>
      <c r="L1904" s="412" t="s">
        <v>8749</v>
      </c>
      <c r="M1904" s="413"/>
      <c r="N1904" s="414" t="s">
        <v>57</v>
      </c>
      <c r="O1904" s="415" t="s">
        <v>144</v>
      </c>
      <c r="P1904" s="416" t="s">
        <v>8750</v>
      </c>
      <c r="Q1904" s="208"/>
      <c r="R1904" s="272"/>
      <c r="S1904" s="417" t="s">
        <v>8751</v>
      </c>
      <c r="T1904" s="417" t="s">
        <v>1233</v>
      </c>
      <c r="U1904" s="415"/>
      <c r="V1904" s="211" t="s">
        <v>8752</v>
      </c>
      <c r="W1904" s="418">
        <v>45828.43855324074</v>
      </c>
      <c r="X1904" s="419"/>
      <c r="Y1904" s="419" t="str">
        <f t="shared" ca="1" si="21"/>
        <v>0 วัน 0 ชั่วโมง</v>
      </c>
      <c r="Z1904" s="420"/>
      <c r="AA1904" s="211"/>
      <c r="AB1904" s="420"/>
    </row>
    <row r="1905" spans="1:28" ht="22.5" customHeight="1">
      <c r="A1905" s="403" t="s">
        <v>8753</v>
      </c>
      <c r="B1905" s="403"/>
      <c r="C1905" s="404" t="s">
        <v>51</v>
      </c>
      <c r="D1905" s="405">
        <v>45828.444826388892</v>
      </c>
      <c r="E1905" s="406" t="str">
        <f t="shared" si="20"/>
        <v>AME001902</v>
      </c>
      <c r="F1905" s="407" t="s">
        <v>63</v>
      </c>
      <c r="G1905" s="408" t="s">
        <v>1323</v>
      </c>
      <c r="H1905" s="409"/>
      <c r="I1905" s="410"/>
      <c r="J1905" s="411"/>
      <c r="K1905" s="408" t="s">
        <v>8754</v>
      </c>
      <c r="L1905" s="412"/>
      <c r="M1905" s="413"/>
      <c r="N1905" s="414" t="s">
        <v>465</v>
      </c>
      <c r="O1905" s="415" t="s">
        <v>144</v>
      </c>
      <c r="P1905" s="416" t="s">
        <v>292</v>
      </c>
      <c r="Q1905" s="208"/>
      <c r="R1905" s="272"/>
      <c r="S1905" s="417" t="s">
        <v>8755</v>
      </c>
      <c r="T1905" s="417" t="s">
        <v>1233</v>
      </c>
      <c r="U1905" s="415" t="s">
        <v>1845</v>
      </c>
      <c r="V1905" s="211"/>
      <c r="W1905" s="418">
        <v>45828.444826388892</v>
      </c>
      <c r="X1905" s="419"/>
      <c r="Y1905" s="419" t="str">
        <f t="shared" ca="1" si="21"/>
        <v>0 วัน 0 ชั่วโมง</v>
      </c>
      <c r="Z1905" s="420"/>
      <c r="AA1905" s="211"/>
      <c r="AB1905" s="420"/>
    </row>
    <row r="1906" spans="1:28" ht="22.5" customHeight="1">
      <c r="A1906" s="403" t="s">
        <v>8756</v>
      </c>
      <c r="B1906" s="403"/>
      <c r="C1906" s="404" t="s">
        <v>51</v>
      </c>
      <c r="D1906" s="405">
        <v>45828.460358796299</v>
      </c>
      <c r="E1906" s="406" t="str">
        <f t="shared" si="20"/>
        <v>AME001903</v>
      </c>
      <c r="F1906" s="407" t="s">
        <v>63</v>
      </c>
      <c r="G1906" s="408" t="s">
        <v>538</v>
      </c>
      <c r="H1906" s="409"/>
      <c r="I1906" s="410"/>
      <c r="J1906" s="411"/>
      <c r="K1906" s="408" t="s">
        <v>8757</v>
      </c>
      <c r="L1906" s="412"/>
      <c r="M1906" s="413"/>
      <c r="N1906" s="414" t="s">
        <v>67</v>
      </c>
      <c r="O1906" s="415" t="s">
        <v>144</v>
      </c>
      <c r="P1906" s="416" t="s">
        <v>292</v>
      </c>
      <c r="Q1906" s="208"/>
      <c r="R1906" s="272"/>
      <c r="S1906" s="417" t="s">
        <v>1233</v>
      </c>
      <c r="T1906" s="425" t="s">
        <v>2736</v>
      </c>
      <c r="U1906" s="415" t="s">
        <v>71</v>
      </c>
      <c r="V1906" s="211"/>
      <c r="W1906" s="418">
        <v>45828.460358796299</v>
      </c>
      <c r="X1906" s="419"/>
      <c r="Y1906" s="419" t="str">
        <f t="shared" ca="1" si="21"/>
        <v>0 วัน 0 ชั่วโมง</v>
      </c>
      <c r="Z1906" s="420"/>
      <c r="AA1906" s="211"/>
      <c r="AB1906" s="420"/>
    </row>
    <row r="1907" spans="1:28" ht="22.5" customHeight="1">
      <c r="A1907" s="403" t="s">
        <v>8758</v>
      </c>
      <c r="B1907" s="403"/>
      <c r="C1907" s="404" t="s">
        <v>51</v>
      </c>
      <c r="D1907" s="405">
        <v>45828.465092592596</v>
      </c>
      <c r="E1907" s="406" t="str">
        <f t="shared" si="20"/>
        <v>EVE001904</v>
      </c>
      <c r="F1907" s="407" t="s">
        <v>299</v>
      </c>
      <c r="G1907" s="426" t="s">
        <v>2736</v>
      </c>
      <c r="H1907" s="409"/>
      <c r="I1907" s="410"/>
      <c r="J1907" s="411"/>
      <c r="K1907" s="408" t="s">
        <v>8759</v>
      </c>
      <c r="L1907" s="412" t="s">
        <v>8760</v>
      </c>
      <c r="M1907" s="413"/>
      <c r="N1907" s="414" t="s">
        <v>8761</v>
      </c>
      <c r="O1907" s="415" t="s">
        <v>144</v>
      </c>
      <c r="P1907" s="416" t="s">
        <v>292</v>
      </c>
      <c r="Q1907" s="208"/>
      <c r="R1907" s="272"/>
      <c r="S1907" s="417" t="s">
        <v>8762</v>
      </c>
      <c r="T1907" s="425" t="s">
        <v>2736</v>
      </c>
      <c r="U1907" s="415"/>
      <c r="V1907" s="211"/>
      <c r="W1907" s="418">
        <v>45828.465092592596</v>
      </c>
      <c r="X1907" s="419"/>
      <c r="Y1907" s="419" t="str">
        <f t="shared" ca="1" si="21"/>
        <v>0 วัน 0 ชั่วโมง</v>
      </c>
      <c r="Z1907" s="420"/>
      <c r="AA1907" s="211"/>
      <c r="AB1907" s="420"/>
    </row>
    <row r="1908" spans="1:28" ht="22.5" customHeight="1">
      <c r="A1908" s="403" t="s">
        <v>8763</v>
      </c>
      <c r="B1908" s="403"/>
      <c r="C1908" s="404" t="s">
        <v>51</v>
      </c>
      <c r="D1908" s="405">
        <v>45828.486250000002</v>
      </c>
      <c r="E1908" s="406" t="str">
        <f t="shared" si="20"/>
        <v>บริ001905</v>
      </c>
      <c r="F1908" s="407" t="s">
        <v>1083</v>
      </c>
      <c r="G1908" s="408" t="s">
        <v>8764</v>
      </c>
      <c r="H1908" s="409"/>
      <c r="I1908" s="410"/>
      <c r="J1908" s="411"/>
      <c r="K1908" s="408" t="s">
        <v>8765</v>
      </c>
      <c r="L1908" s="412" t="s">
        <v>8766</v>
      </c>
      <c r="M1908" s="413"/>
      <c r="N1908" s="414" t="s">
        <v>835</v>
      </c>
      <c r="O1908" s="415" t="s">
        <v>144</v>
      </c>
      <c r="P1908" s="416" t="s">
        <v>8767</v>
      </c>
      <c r="Q1908" s="208">
        <v>45845.416666666664</v>
      </c>
      <c r="R1908" s="272"/>
      <c r="S1908" s="417" t="s">
        <v>8768</v>
      </c>
      <c r="T1908" s="417" t="s">
        <v>302</v>
      </c>
      <c r="U1908" s="415"/>
      <c r="V1908" s="211" t="s">
        <v>8769</v>
      </c>
      <c r="W1908" s="418">
        <v>45848.968194444446</v>
      </c>
      <c r="X1908" s="419"/>
      <c r="Y1908" s="419" t="str">
        <f t="shared" ca="1" si="21"/>
        <v>20.48 วัน 11.57 ชั่วโมง</v>
      </c>
      <c r="Z1908" s="420"/>
      <c r="AA1908" s="211"/>
      <c r="AB1908" s="420"/>
    </row>
    <row r="1909" spans="1:28" ht="22.5" customHeight="1">
      <c r="A1909" s="403" t="s">
        <v>8770</v>
      </c>
      <c r="B1909" s="403"/>
      <c r="C1909" s="404" t="s">
        <v>51</v>
      </c>
      <c r="D1909" s="405">
        <v>45828.487256944441</v>
      </c>
      <c r="E1909" s="406" t="str">
        <f t="shared" si="20"/>
        <v>บริ001906</v>
      </c>
      <c r="F1909" s="407" t="s">
        <v>1092</v>
      </c>
      <c r="G1909" s="408" t="s">
        <v>8771</v>
      </c>
      <c r="H1909" s="409"/>
      <c r="I1909" s="410"/>
      <c r="J1909" s="411"/>
      <c r="K1909" s="408" t="s">
        <v>8772</v>
      </c>
      <c r="L1909" s="412" t="s">
        <v>8773</v>
      </c>
      <c r="M1909" s="413" t="b">
        <v>0</v>
      </c>
      <c r="N1909" s="414" t="s">
        <v>57</v>
      </c>
      <c r="O1909" s="415" t="s">
        <v>144</v>
      </c>
      <c r="P1909" s="416" t="s">
        <v>484</v>
      </c>
      <c r="Q1909" s="208"/>
      <c r="R1909" s="272"/>
      <c r="S1909" s="417" t="s">
        <v>8774</v>
      </c>
      <c r="T1909" s="417" t="s">
        <v>8775</v>
      </c>
      <c r="U1909" s="415" t="s">
        <v>8776</v>
      </c>
      <c r="V1909" s="211"/>
      <c r="W1909" s="418">
        <v>45872.987256944441</v>
      </c>
      <c r="X1909" s="419"/>
      <c r="Y1909" s="419" t="str">
        <f t="shared" ca="1" si="21"/>
        <v>44.5 วัน 12 ชั่วโมง</v>
      </c>
      <c r="Z1909" s="420"/>
      <c r="AA1909" s="211"/>
      <c r="AB1909" s="420"/>
    </row>
    <row r="1910" spans="1:28" ht="22.5" customHeight="1">
      <c r="A1910" s="403" t="s">
        <v>8777</v>
      </c>
      <c r="B1910" s="403"/>
      <c r="C1910" s="404" t="s">
        <v>51</v>
      </c>
      <c r="D1910" s="405">
        <v>45828.55537037037</v>
      </c>
      <c r="E1910" s="406" t="str">
        <f t="shared" si="20"/>
        <v>RIC001907</v>
      </c>
      <c r="F1910" s="407" t="s">
        <v>284</v>
      </c>
      <c r="G1910" s="408" t="s">
        <v>2361</v>
      </c>
      <c r="H1910" s="409"/>
      <c r="I1910" s="410"/>
      <c r="J1910" s="411"/>
      <c r="K1910" s="408" t="s">
        <v>1283</v>
      </c>
      <c r="L1910" s="412" t="s">
        <v>8778</v>
      </c>
      <c r="M1910" s="413"/>
      <c r="N1910" s="414" t="s">
        <v>57</v>
      </c>
      <c r="O1910" s="415" t="s">
        <v>144</v>
      </c>
      <c r="P1910" s="416" t="s">
        <v>8779</v>
      </c>
      <c r="Q1910" s="208"/>
      <c r="R1910" s="272"/>
      <c r="S1910" s="417" t="s">
        <v>8780</v>
      </c>
      <c r="T1910" s="417" t="s">
        <v>8781</v>
      </c>
      <c r="U1910" s="415"/>
      <c r="V1910" s="211" t="s">
        <v>8782</v>
      </c>
      <c r="W1910" s="418">
        <v>45829.738703703704</v>
      </c>
      <c r="X1910" s="419"/>
      <c r="Y1910" s="419" t="str">
        <f t="shared" ca="1" si="21"/>
        <v>1.18 วัน 4.4 ชั่วโมง</v>
      </c>
      <c r="Z1910" s="420"/>
      <c r="AA1910" s="211"/>
      <c r="AB1910" s="420"/>
    </row>
    <row r="1911" spans="1:28" ht="22.5" customHeight="1">
      <c r="A1911" s="403" t="s">
        <v>8783</v>
      </c>
      <c r="B1911" s="403"/>
      <c r="C1911" s="404" t="s">
        <v>51</v>
      </c>
      <c r="D1911" s="405">
        <v>45828.586828703701</v>
      </c>
      <c r="E1911" s="406" t="str">
        <f t="shared" si="20"/>
        <v>TRU001908</v>
      </c>
      <c r="F1911" s="407" t="b">
        <v>1</v>
      </c>
      <c r="G1911" s="408" t="s">
        <v>2993</v>
      </c>
      <c r="H1911" s="409"/>
      <c r="I1911" s="410"/>
      <c r="J1911" s="411"/>
      <c r="K1911" s="408" t="s">
        <v>8784</v>
      </c>
      <c r="L1911" s="412" t="s">
        <v>8785</v>
      </c>
      <c r="M1911" s="413"/>
      <c r="N1911" s="414" t="s">
        <v>71</v>
      </c>
      <c r="O1911" s="415" t="s">
        <v>144</v>
      </c>
      <c r="P1911" s="416" t="s">
        <v>292</v>
      </c>
      <c r="Q1911" s="208"/>
      <c r="R1911" s="272"/>
      <c r="S1911" s="417" t="s">
        <v>1233</v>
      </c>
      <c r="T1911" s="425" t="s">
        <v>2736</v>
      </c>
      <c r="U1911" s="415"/>
      <c r="V1911" s="211"/>
      <c r="W1911" s="418">
        <v>45828.586828703701</v>
      </c>
      <c r="X1911" s="419"/>
      <c r="Y1911" s="419" t="str">
        <f t="shared" ca="1" si="21"/>
        <v>0 วัน 0 ชั่วโมง</v>
      </c>
      <c r="Z1911" s="420"/>
      <c r="AA1911" s="211"/>
      <c r="AB1911" s="420"/>
    </row>
    <row r="1912" spans="1:28" ht="22.5" customHeight="1">
      <c r="A1912" s="403" t="s">
        <v>8786</v>
      </c>
      <c r="B1912" s="403"/>
      <c r="C1912" s="404" t="s">
        <v>51</v>
      </c>
      <c r="D1912" s="405">
        <v>45828.591944444444</v>
      </c>
      <c r="E1912" s="406" t="str">
        <f t="shared" si="20"/>
        <v>TRU001909</v>
      </c>
      <c r="F1912" s="407" t="b">
        <v>1</v>
      </c>
      <c r="G1912" s="408" t="s">
        <v>2783</v>
      </c>
      <c r="H1912" s="409"/>
      <c r="I1912" s="410"/>
      <c r="J1912" s="411"/>
      <c r="K1912" s="408" t="s">
        <v>8787</v>
      </c>
      <c r="L1912" s="412" t="s">
        <v>8788</v>
      </c>
      <c r="M1912" s="413"/>
      <c r="N1912" s="414" t="s">
        <v>71</v>
      </c>
      <c r="O1912" s="415" t="s">
        <v>144</v>
      </c>
      <c r="P1912" s="416" t="s">
        <v>156</v>
      </c>
      <c r="Q1912" s="208"/>
      <c r="R1912" s="272"/>
      <c r="S1912" s="417" t="s">
        <v>8789</v>
      </c>
      <c r="T1912" s="417" t="s">
        <v>1233</v>
      </c>
      <c r="U1912" s="415"/>
      <c r="V1912" s="211" t="s">
        <v>8790</v>
      </c>
      <c r="W1912" s="418">
        <v>45828.591944444444</v>
      </c>
      <c r="X1912" s="419"/>
      <c r="Y1912" s="419" t="str">
        <f t="shared" ca="1" si="21"/>
        <v>0 วัน 0 ชั่วโมง</v>
      </c>
      <c r="Z1912" s="420"/>
      <c r="AA1912" s="211" t="s">
        <v>8791</v>
      </c>
      <c r="AB1912" s="420"/>
    </row>
    <row r="1913" spans="1:28" ht="22.5" customHeight="1">
      <c r="A1913" s="403" t="s">
        <v>8792</v>
      </c>
      <c r="B1913" s="403"/>
      <c r="C1913" s="404" t="s">
        <v>51</v>
      </c>
      <c r="D1913" s="405">
        <v>45828.64472222222</v>
      </c>
      <c r="E1913" s="406" t="str">
        <f t="shared" si="20"/>
        <v>COM001910</v>
      </c>
      <c r="F1913" s="407" t="s">
        <v>896</v>
      </c>
      <c r="G1913" s="408" t="s">
        <v>8793</v>
      </c>
      <c r="H1913" s="409"/>
      <c r="I1913" s="410"/>
      <c r="J1913" s="411"/>
      <c r="K1913" s="408" t="s">
        <v>8794</v>
      </c>
      <c r="L1913" s="412" t="s">
        <v>8795</v>
      </c>
      <c r="M1913" s="413"/>
      <c r="N1913" s="414" t="s">
        <v>465</v>
      </c>
      <c r="O1913" s="415" t="s">
        <v>144</v>
      </c>
      <c r="P1913" s="416" t="s">
        <v>292</v>
      </c>
      <c r="Q1913" s="208"/>
      <c r="R1913" s="272"/>
      <c r="S1913" s="417" t="s">
        <v>8796</v>
      </c>
      <c r="T1913" s="417" t="s">
        <v>1233</v>
      </c>
      <c r="U1913" s="415"/>
      <c r="V1913" s="211"/>
      <c r="W1913" s="418">
        <v>45828.64472222222</v>
      </c>
      <c r="X1913" s="419"/>
      <c r="Y1913" s="419" t="str">
        <f t="shared" ca="1" si="21"/>
        <v>0 วัน 0 ชั่วโมง</v>
      </c>
      <c r="Z1913" s="420"/>
      <c r="AA1913" s="211"/>
      <c r="AB1913" s="420"/>
    </row>
    <row r="1914" spans="1:28" ht="22.5" customHeight="1">
      <c r="A1914" s="403" t="s">
        <v>8797</v>
      </c>
      <c r="B1914" s="403"/>
      <c r="C1914" s="404" t="s">
        <v>51</v>
      </c>
      <c r="D1914" s="405">
        <v>45828.67560185185</v>
      </c>
      <c r="E1914" s="406" t="str">
        <f t="shared" si="20"/>
        <v>DTA001911</v>
      </c>
      <c r="F1914" s="407" t="s">
        <v>543</v>
      </c>
      <c r="G1914" s="426" t="s">
        <v>2736</v>
      </c>
      <c r="H1914" s="409"/>
      <c r="I1914" s="410"/>
      <c r="J1914" s="411"/>
      <c r="K1914" s="408" t="s">
        <v>8798</v>
      </c>
      <c r="L1914" s="412" t="s">
        <v>8799</v>
      </c>
      <c r="M1914" s="413"/>
      <c r="N1914" s="414" t="s">
        <v>71</v>
      </c>
      <c r="O1914" s="415" t="s">
        <v>144</v>
      </c>
      <c r="P1914" s="416" t="s">
        <v>292</v>
      </c>
      <c r="Q1914" s="208"/>
      <c r="R1914" s="272"/>
      <c r="S1914" s="417" t="s">
        <v>1233</v>
      </c>
      <c r="T1914" s="425" t="s">
        <v>2736</v>
      </c>
      <c r="U1914" s="415"/>
      <c r="V1914" s="211"/>
      <c r="W1914" s="418">
        <v>45828.67560185185</v>
      </c>
      <c r="X1914" s="419"/>
      <c r="Y1914" s="419" t="str">
        <f t="shared" ca="1" si="21"/>
        <v>0 วัน 0 ชั่วโมง</v>
      </c>
      <c r="Z1914" s="420"/>
      <c r="AA1914" s="211"/>
      <c r="AB1914" s="420"/>
    </row>
    <row r="1915" spans="1:28" ht="22.5" customHeight="1">
      <c r="A1915" s="403" t="s">
        <v>8800</v>
      </c>
      <c r="B1915" s="403"/>
      <c r="C1915" s="404" t="s">
        <v>51</v>
      </c>
      <c r="D1915" s="405">
        <v>45829.33384259259</v>
      </c>
      <c r="E1915" s="406" t="str">
        <f t="shared" si="20"/>
        <v>TRU001912</v>
      </c>
      <c r="F1915" s="407" t="b">
        <v>1</v>
      </c>
      <c r="G1915" s="408" t="s">
        <v>8801</v>
      </c>
      <c r="H1915" s="409"/>
      <c r="I1915" s="410"/>
      <c r="J1915" s="411"/>
      <c r="K1915" s="408" t="s">
        <v>8802</v>
      </c>
      <c r="L1915" s="412" t="s">
        <v>8803</v>
      </c>
      <c r="M1915" s="413"/>
      <c r="N1915" s="414" t="s">
        <v>71</v>
      </c>
      <c r="O1915" s="415" t="s">
        <v>144</v>
      </c>
      <c r="P1915" s="416" t="s">
        <v>292</v>
      </c>
      <c r="Q1915" s="208"/>
      <c r="R1915" s="272"/>
      <c r="S1915" s="417" t="s">
        <v>1233</v>
      </c>
      <c r="T1915" s="425" t="s">
        <v>2736</v>
      </c>
      <c r="U1915" s="415"/>
      <c r="V1915" s="211"/>
      <c r="W1915" s="418">
        <v>45829.33384259259</v>
      </c>
      <c r="X1915" s="419"/>
      <c r="Y1915" s="419" t="str">
        <f t="shared" ca="1" si="21"/>
        <v>0 วัน 0 ชั่วโมง</v>
      </c>
      <c r="Z1915" s="420"/>
      <c r="AA1915" s="211"/>
      <c r="AB1915" s="420"/>
    </row>
    <row r="1916" spans="1:28" ht="22.5" customHeight="1">
      <c r="A1916" s="403" t="s">
        <v>8804</v>
      </c>
      <c r="B1916" s="403"/>
      <c r="C1916" s="404" t="s">
        <v>51</v>
      </c>
      <c r="D1916" s="405">
        <v>45829.335914351854</v>
      </c>
      <c r="E1916" s="406" t="str">
        <f t="shared" si="20"/>
        <v>TRU001913</v>
      </c>
      <c r="F1916" s="407" t="b">
        <v>1</v>
      </c>
      <c r="G1916" s="408" t="s">
        <v>8805</v>
      </c>
      <c r="H1916" s="409"/>
      <c r="I1916" s="410"/>
      <c r="J1916" s="411"/>
      <c r="K1916" s="408" t="s">
        <v>8806</v>
      </c>
      <c r="L1916" s="412" t="s">
        <v>8807</v>
      </c>
      <c r="M1916" s="413"/>
      <c r="N1916" s="414" t="s">
        <v>71</v>
      </c>
      <c r="O1916" s="415" t="s">
        <v>144</v>
      </c>
      <c r="P1916" s="416" t="s">
        <v>292</v>
      </c>
      <c r="Q1916" s="208"/>
      <c r="R1916" s="272"/>
      <c r="S1916" s="417" t="s">
        <v>1233</v>
      </c>
      <c r="T1916" s="425" t="s">
        <v>2736</v>
      </c>
      <c r="U1916" s="415"/>
      <c r="V1916" s="211"/>
      <c r="W1916" s="418">
        <v>45829.335914351854</v>
      </c>
      <c r="X1916" s="419"/>
      <c r="Y1916" s="419" t="str">
        <f t="shared" ca="1" si="21"/>
        <v>0 วัน 0 ชั่วโมง</v>
      </c>
      <c r="Z1916" s="420"/>
      <c r="AA1916" s="211"/>
      <c r="AB1916" s="420"/>
    </row>
    <row r="1917" spans="1:28" ht="22.5" customHeight="1">
      <c r="A1917" s="424" t="s">
        <v>8808</v>
      </c>
      <c r="B1917" s="403"/>
      <c r="C1917" s="404" t="s">
        <v>51</v>
      </c>
      <c r="D1917" s="405">
        <v>45831.337905092594</v>
      </c>
      <c r="E1917" s="406" t="str">
        <f t="shared" si="20"/>
        <v>BMN001914</v>
      </c>
      <c r="F1917" s="407" t="s">
        <v>112</v>
      </c>
      <c r="G1917" s="408" t="s">
        <v>8809</v>
      </c>
      <c r="H1917" s="409"/>
      <c r="I1917" s="410"/>
      <c r="J1917" s="411"/>
      <c r="K1917" s="408" t="s">
        <v>1283</v>
      </c>
      <c r="L1917" s="412" t="s">
        <v>8810</v>
      </c>
      <c r="M1917" s="413"/>
      <c r="N1917" s="414" t="s">
        <v>57</v>
      </c>
      <c r="O1917" s="415" t="s">
        <v>144</v>
      </c>
      <c r="P1917" s="416" t="s">
        <v>5376</v>
      </c>
      <c r="Q1917" s="208"/>
      <c r="R1917" s="272"/>
      <c r="S1917" s="417" t="s">
        <v>8811</v>
      </c>
      <c r="T1917" s="417" t="s">
        <v>8597</v>
      </c>
      <c r="U1917" s="415"/>
      <c r="V1917" s="211"/>
      <c r="W1917" s="418">
        <v>45831.337905092594</v>
      </c>
      <c r="X1917" s="419"/>
      <c r="Y1917" s="419" t="str">
        <f t="shared" ca="1" si="21"/>
        <v>0 วัน 0 ชั่วโมง</v>
      </c>
      <c r="Z1917" s="420"/>
      <c r="AA1917" s="211"/>
      <c r="AB1917" s="420"/>
    </row>
    <row r="1918" spans="1:28" ht="22.5" customHeight="1">
      <c r="A1918" s="403" t="s">
        <v>8812</v>
      </c>
      <c r="B1918" s="403"/>
      <c r="C1918" s="404" t="s">
        <v>51</v>
      </c>
      <c r="D1918" s="405">
        <v>45831.341435185182</v>
      </c>
      <c r="E1918" s="406" t="str">
        <f t="shared" si="20"/>
        <v>BMN001915</v>
      </c>
      <c r="F1918" s="407" t="s">
        <v>112</v>
      </c>
      <c r="G1918" s="408" t="s">
        <v>494</v>
      </c>
      <c r="H1918" s="409"/>
      <c r="I1918" s="410"/>
      <c r="J1918" s="411"/>
      <c r="K1918" s="408" t="s">
        <v>8813</v>
      </c>
      <c r="L1918" s="412" t="s">
        <v>8814</v>
      </c>
      <c r="M1918" s="413"/>
      <c r="N1918" s="414" t="s">
        <v>57</v>
      </c>
      <c r="O1918" s="415" t="s">
        <v>144</v>
      </c>
      <c r="P1918" s="416" t="s">
        <v>5376</v>
      </c>
      <c r="Q1918" s="208"/>
      <c r="R1918" s="272"/>
      <c r="S1918" s="417" t="s">
        <v>8815</v>
      </c>
      <c r="T1918" s="417" t="s">
        <v>3026</v>
      </c>
      <c r="U1918" s="415"/>
      <c r="V1918" s="211" t="s">
        <v>8816</v>
      </c>
      <c r="W1918" s="418">
        <v>45831.341435185182</v>
      </c>
      <c r="X1918" s="419"/>
      <c r="Y1918" s="419" t="str">
        <f t="shared" ca="1" si="21"/>
        <v>0 วัน 0 ชั่วโมง</v>
      </c>
      <c r="Z1918" s="420"/>
      <c r="AA1918" s="211"/>
      <c r="AB1918" s="420"/>
    </row>
    <row r="1919" spans="1:28" ht="22.5" customHeight="1">
      <c r="A1919" s="403" t="s">
        <v>8817</v>
      </c>
      <c r="B1919" s="403"/>
      <c r="C1919" s="404" t="s">
        <v>51</v>
      </c>
      <c r="D1919" s="405">
        <v>45831.476770833331</v>
      </c>
      <c r="E1919" s="406" t="str">
        <f t="shared" si="20"/>
        <v>TRU001916</v>
      </c>
      <c r="F1919" s="407" t="b">
        <v>1</v>
      </c>
      <c r="G1919" s="408" t="s">
        <v>1871</v>
      </c>
      <c r="H1919" s="409"/>
      <c r="I1919" s="410"/>
      <c r="J1919" s="411"/>
      <c r="K1919" s="408" t="s">
        <v>1283</v>
      </c>
      <c r="L1919" s="412" t="s">
        <v>8818</v>
      </c>
      <c r="M1919" s="413"/>
      <c r="N1919" s="414" t="s">
        <v>67</v>
      </c>
      <c r="O1919" s="415" t="s">
        <v>144</v>
      </c>
      <c r="P1919" s="416" t="s">
        <v>292</v>
      </c>
      <c r="Q1919" s="208"/>
      <c r="R1919" s="272"/>
      <c r="S1919" s="417" t="s">
        <v>8819</v>
      </c>
      <c r="T1919" s="417" t="s">
        <v>1233</v>
      </c>
      <c r="U1919" s="415"/>
      <c r="V1919" s="211" t="s">
        <v>8820</v>
      </c>
      <c r="W1919" s="418">
        <v>45831.476770833331</v>
      </c>
      <c r="X1919" s="419"/>
      <c r="Y1919" s="419" t="str">
        <f t="shared" ca="1" si="21"/>
        <v>0 วัน 0 ชั่วโมง</v>
      </c>
      <c r="Z1919" s="420"/>
      <c r="AA1919" s="211"/>
      <c r="AB1919" s="420"/>
    </row>
    <row r="1920" spans="1:28" ht="22.5" customHeight="1">
      <c r="A1920" s="403" t="s">
        <v>8821</v>
      </c>
      <c r="B1920" s="403"/>
      <c r="C1920" s="404" t="s">
        <v>51</v>
      </c>
      <c r="D1920" s="405">
        <v>45831.491770833331</v>
      </c>
      <c r="E1920" s="406" t="str">
        <f t="shared" si="20"/>
        <v>RIC001917</v>
      </c>
      <c r="F1920" s="407" t="s">
        <v>284</v>
      </c>
      <c r="G1920" s="426" t="s">
        <v>2736</v>
      </c>
      <c r="H1920" s="409"/>
      <c r="I1920" s="410"/>
      <c r="J1920" s="411"/>
      <c r="K1920" s="408" t="s">
        <v>8822</v>
      </c>
      <c r="L1920" s="412"/>
      <c r="M1920" s="413"/>
      <c r="N1920" s="414" t="s">
        <v>465</v>
      </c>
      <c r="O1920" s="415" t="s">
        <v>144</v>
      </c>
      <c r="P1920" s="416" t="s">
        <v>292</v>
      </c>
      <c r="Q1920" s="208"/>
      <c r="R1920" s="272"/>
      <c r="S1920" s="417" t="s">
        <v>8823</v>
      </c>
      <c r="T1920" s="425" t="s">
        <v>2736</v>
      </c>
      <c r="U1920" s="415"/>
      <c r="V1920" s="211"/>
      <c r="W1920" s="418">
        <v>45831.491770833331</v>
      </c>
      <c r="X1920" s="419"/>
      <c r="Y1920" s="419" t="str">
        <f t="shared" ca="1" si="21"/>
        <v>0 วัน 0 ชั่วโมง</v>
      </c>
      <c r="Z1920" s="420"/>
      <c r="AA1920" s="211"/>
      <c r="AB1920" s="420"/>
    </row>
    <row r="1921" spans="1:28" ht="22.5" customHeight="1">
      <c r="A1921" s="403" t="s">
        <v>8824</v>
      </c>
      <c r="B1921" s="403"/>
      <c r="C1921" s="404" t="s">
        <v>51</v>
      </c>
      <c r="D1921" s="405">
        <v>45831.497662037036</v>
      </c>
      <c r="E1921" s="406" t="str">
        <f t="shared" si="20"/>
        <v>TRU001918</v>
      </c>
      <c r="F1921" s="407" t="b">
        <v>1</v>
      </c>
      <c r="G1921" s="408" t="s">
        <v>6707</v>
      </c>
      <c r="H1921" s="409"/>
      <c r="I1921" s="410"/>
      <c r="J1921" s="411"/>
      <c r="K1921" s="408" t="s">
        <v>8825</v>
      </c>
      <c r="L1921" s="412" t="s">
        <v>8826</v>
      </c>
      <c r="M1921" s="413"/>
      <c r="N1921" s="414" t="s">
        <v>71</v>
      </c>
      <c r="O1921" s="415" t="s">
        <v>144</v>
      </c>
      <c r="P1921" s="416" t="s">
        <v>292</v>
      </c>
      <c r="Q1921" s="208"/>
      <c r="R1921" s="272"/>
      <c r="S1921" s="417" t="s">
        <v>1233</v>
      </c>
      <c r="T1921" s="425" t="s">
        <v>2736</v>
      </c>
      <c r="U1921" s="415"/>
      <c r="V1921" s="211"/>
      <c r="W1921" s="418">
        <v>45831.497662037036</v>
      </c>
      <c r="X1921" s="419"/>
      <c r="Y1921" s="419" t="str">
        <f t="shared" ca="1" si="21"/>
        <v>0 วัน 0 ชั่วโมง</v>
      </c>
      <c r="Z1921" s="420"/>
      <c r="AA1921" s="211"/>
      <c r="AB1921" s="420"/>
    </row>
    <row r="1922" spans="1:28" ht="22.5" customHeight="1">
      <c r="A1922" s="403" t="s">
        <v>8827</v>
      </c>
      <c r="B1922" s="403"/>
      <c r="C1922" s="404" t="s">
        <v>51</v>
      </c>
      <c r="D1922" s="405">
        <v>45831.57671296296</v>
      </c>
      <c r="E1922" s="406" t="str">
        <f t="shared" si="20"/>
        <v>เอส001919</v>
      </c>
      <c r="F1922" s="407" t="s">
        <v>1151</v>
      </c>
      <c r="G1922" s="408" t="s">
        <v>8828</v>
      </c>
      <c r="H1922" s="409"/>
      <c r="I1922" s="410"/>
      <c r="J1922" s="411"/>
      <c r="K1922" s="408" t="s">
        <v>8829</v>
      </c>
      <c r="L1922" s="412" t="s">
        <v>8830</v>
      </c>
      <c r="M1922" s="413"/>
      <c r="N1922" s="414" t="s">
        <v>57</v>
      </c>
      <c r="O1922" s="415" t="s">
        <v>466</v>
      </c>
      <c r="P1922" s="416"/>
      <c r="Q1922" s="208"/>
      <c r="R1922" s="272"/>
      <c r="S1922" s="417" t="s">
        <v>8831</v>
      </c>
      <c r="T1922" s="417" t="s">
        <v>466</v>
      </c>
      <c r="U1922" s="415"/>
      <c r="V1922" s="211"/>
      <c r="W1922" s="418">
        <v>45831.57671296296</v>
      </c>
      <c r="X1922" s="419"/>
      <c r="Y1922" s="419" t="str">
        <f t="shared" ca="1" si="21"/>
        <v>0 วัน 0 ชั่วโมง</v>
      </c>
      <c r="Z1922" s="420"/>
      <c r="AA1922" s="211" t="s">
        <v>8832</v>
      </c>
      <c r="AB1922" s="420"/>
    </row>
    <row r="1923" spans="1:28" ht="22.5" customHeight="1">
      <c r="A1923" s="403" t="s">
        <v>8833</v>
      </c>
      <c r="B1923" s="403"/>
      <c r="C1923" s="404" t="s">
        <v>51</v>
      </c>
      <c r="D1923" s="405">
        <v>45831.626828703702</v>
      </c>
      <c r="E1923" s="406" t="str">
        <f t="shared" si="20"/>
        <v>โชว001920</v>
      </c>
      <c r="F1923" s="407" t="s">
        <v>1072</v>
      </c>
      <c r="G1923" s="408" t="s">
        <v>1518</v>
      </c>
      <c r="H1923" s="409"/>
      <c r="I1923" s="410"/>
      <c r="J1923" s="411"/>
      <c r="K1923" s="408" t="s">
        <v>8834</v>
      </c>
      <c r="L1923" s="412" t="s">
        <v>8835</v>
      </c>
      <c r="M1923" s="413"/>
      <c r="N1923" s="414" t="s">
        <v>57</v>
      </c>
      <c r="O1923" s="415" t="s">
        <v>144</v>
      </c>
      <c r="P1923" s="416" t="s">
        <v>8836</v>
      </c>
      <c r="Q1923" s="208"/>
      <c r="R1923" s="272"/>
      <c r="S1923" s="417" t="s">
        <v>8837</v>
      </c>
      <c r="T1923" s="417" t="s">
        <v>302</v>
      </c>
      <c r="U1923" s="415"/>
      <c r="V1923" s="211" t="s">
        <v>8838</v>
      </c>
      <c r="W1923" s="418">
        <v>45847.674745370372</v>
      </c>
      <c r="X1923" s="419"/>
      <c r="Y1923" s="419" t="str">
        <f t="shared" ca="1" si="21"/>
        <v>16.05 วัน 1.15 ชั่วโมง</v>
      </c>
      <c r="Z1923" s="420"/>
      <c r="AA1923" s="211"/>
      <c r="AB1923" s="420"/>
    </row>
    <row r="1924" spans="1:28" ht="22.5" customHeight="1">
      <c r="A1924" s="403" t="s">
        <v>8839</v>
      </c>
      <c r="B1924" s="403"/>
      <c r="C1924" s="404" t="s">
        <v>51</v>
      </c>
      <c r="D1924" s="405">
        <v>45831.685740740744</v>
      </c>
      <c r="E1924" s="406" t="str">
        <f t="shared" si="20"/>
        <v>TKC001921</v>
      </c>
      <c r="F1924" s="407" t="s">
        <v>687</v>
      </c>
      <c r="G1924" s="408" t="s">
        <v>8840</v>
      </c>
      <c r="H1924" s="409"/>
      <c r="I1924" s="410"/>
      <c r="J1924" s="411"/>
      <c r="K1924" s="408" t="s">
        <v>8841</v>
      </c>
      <c r="L1924" s="412" t="s">
        <v>8842</v>
      </c>
      <c r="M1924" s="413"/>
      <c r="N1924" s="414" t="s">
        <v>57</v>
      </c>
      <c r="O1924" s="415" t="s">
        <v>144</v>
      </c>
      <c r="P1924" s="416" t="s">
        <v>156</v>
      </c>
      <c r="Q1924" s="208">
        <v>45867.834039351852</v>
      </c>
      <c r="R1924" s="272"/>
      <c r="S1924" s="417" t="s">
        <v>8843</v>
      </c>
      <c r="T1924" s="417" t="s">
        <v>8844</v>
      </c>
      <c r="U1924" s="415"/>
      <c r="V1924" s="211" t="s">
        <v>8845</v>
      </c>
      <c r="W1924" s="418">
        <v>45831.685740740744</v>
      </c>
      <c r="X1924" s="419"/>
      <c r="Y1924" s="419" t="str">
        <f t="shared" ca="1" si="21"/>
        <v>0 วัน 0 ชั่วโมง</v>
      </c>
      <c r="Z1924" s="420"/>
      <c r="AA1924" s="211" t="s">
        <v>8846</v>
      </c>
      <c r="AB1924" s="420"/>
    </row>
    <row r="1925" spans="1:28" ht="22.5" customHeight="1">
      <c r="A1925" s="403" t="s">
        <v>8847</v>
      </c>
      <c r="B1925" s="403"/>
      <c r="C1925" s="404" t="s">
        <v>51</v>
      </c>
      <c r="D1925" s="405">
        <v>45832.345509259256</v>
      </c>
      <c r="E1925" s="406" t="str">
        <f t="shared" si="20"/>
        <v>DTA001922</v>
      </c>
      <c r="F1925" s="407" t="s">
        <v>543</v>
      </c>
      <c r="G1925" s="426" t="s">
        <v>2736</v>
      </c>
      <c r="H1925" s="409"/>
      <c r="I1925" s="410"/>
      <c r="J1925" s="411"/>
      <c r="K1925" s="408" t="s">
        <v>8848</v>
      </c>
      <c r="L1925" s="412"/>
      <c r="M1925" s="413"/>
      <c r="N1925" s="414" t="s">
        <v>71</v>
      </c>
      <c r="O1925" s="415" t="s">
        <v>144</v>
      </c>
      <c r="P1925" s="416" t="s">
        <v>292</v>
      </c>
      <c r="Q1925" s="208"/>
      <c r="R1925" s="272"/>
      <c r="S1925" s="417" t="s">
        <v>1233</v>
      </c>
      <c r="T1925" s="425" t="s">
        <v>2736</v>
      </c>
      <c r="U1925" s="415"/>
      <c r="V1925" s="211"/>
      <c r="W1925" s="418">
        <v>45832.345509259256</v>
      </c>
      <c r="X1925" s="419"/>
      <c r="Y1925" s="419" t="str">
        <f t="shared" ca="1" si="21"/>
        <v>0 วัน 0 ชั่วโมง</v>
      </c>
      <c r="Z1925" s="420"/>
      <c r="AA1925" s="211"/>
      <c r="AB1925" s="420"/>
    </row>
    <row r="1926" spans="1:28" ht="22.5" customHeight="1">
      <c r="A1926" s="403" t="s">
        <v>8849</v>
      </c>
      <c r="B1926" s="403"/>
      <c r="C1926" s="404" t="s">
        <v>51</v>
      </c>
      <c r="D1926" s="405">
        <v>45832.400879629633</v>
      </c>
      <c r="E1926" s="406" t="str">
        <f t="shared" si="20"/>
        <v>BMN001923</v>
      </c>
      <c r="F1926" s="407" t="s">
        <v>112</v>
      </c>
      <c r="G1926" s="408" t="s">
        <v>494</v>
      </c>
      <c r="H1926" s="409"/>
      <c r="I1926" s="410"/>
      <c r="J1926" s="411"/>
      <c r="K1926" s="408" t="s">
        <v>8850</v>
      </c>
      <c r="L1926" s="412" t="s">
        <v>8851</v>
      </c>
      <c r="M1926" s="413"/>
      <c r="N1926" s="414" t="s">
        <v>71</v>
      </c>
      <c r="O1926" s="415" t="s">
        <v>144</v>
      </c>
      <c r="P1926" s="416" t="s">
        <v>292</v>
      </c>
      <c r="Q1926" s="208"/>
      <c r="R1926" s="272"/>
      <c r="S1926" s="417" t="s">
        <v>1233</v>
      </c>
      <c r="T1926" s="425" t="s">
        <v>2736</v>
      </c>
      <c r="U1926" s="415"/>
      <c r="V1926" s="211" t="s">
        <v>8852</v>
      </c>
      <c r="W1926" s="418">
        <v>45832.400879629633</v>
      </c>
      <c r="X1926" s="419"/>
      <c r="Y1926" s="419" t="str">
        <f t="shared" ca="1" si="21"/>
        <v>0 วัน 0 ชั่วโมง</v>
      </c>
      <c r="Z1926" s="420"/>
      <c r="AA1926" s="211"/>
      <c r="AB1926" s="420"/>
    </row>
    <row r="1927" spans="1:28" ht="22.5" customHeight="1">
      <c r="A1927" s="403" t="s">
        <v>8853</v>
      </c>
      <c r="B1927" s="403"/>
      <c r="C1927" s="404" t="s">
        <v>51</v>
      </c>
      <c r="D1927" s="405">
        <v>45832.41883101852</v>
      </c>
      <c r="E1927" s="406" t="str">
        <f t="shared" si="20"/>
        <v>JAS001924</v>
      </c>
      <c r="F1927" s="407" t="s">
        <v>944</v>
      </c>
      <c r="G1927" s="408" t="s">
        <v>8854</v>
      </c>
      <c r="H1927" s="409"/>
      <c r="I1927" s="410"/>
      <c r="J1927" s="411"/>
      <c r="K1927" s="408" t="s">
        <v>8855</v>
      </c>
      <c r="L1927" s="412" t="s">
        <v>8856</v>
      </c>
      <c r="M1927" s="413"/>
      <c r="N1927" s="414" t="s">
        <v>57</v>
      </c>
      <c r="O1927" s="415" t="s">
        <v>144</v>
      </c>
      <c r="P1927" s="416" t="s">
        <v>196</v>
      </c>
      <c r="Q1927" s="208"/>
      <c r="R1927" s="272"/>
      <c r="S1927" s="417" t="s">
        <v>8857</v>
      </c>
      <c r="T1927" s="425" t="s">
        <v>2736</v>
      </c>
      <c r="U1927" s="415"/>
      <c r="V1927" s="211"/>
      <c r="W1927" s="418">
        <v>45832.41883101852</v>
      </c>
      <c r="X1927" s="419"/>
      <c r="Y1927" s="419" t="str">
        <f t="shared" ca="1" si="21"/>
        <v>0 วัน 0 ชั่วโมง</v>
      </c>
      <c r="Z1927" s="420"/>
      <c r="AA1927" s="211"/>
      <c r="AB1927" s="420"/>
    </row>
    <row r="1928" spans="1:28" ht="22.5" customHeight="1">
      <c r="A1928" s="403" t="s">
        <v>8858</v>
      </c>
      <c r="B1928" s="403"/>
      <c r="C1928" s="404" t="s">
        <v>51</v>
      </c>
      <c r="D1928" s="405">
        <v>45832.474699074075</v>
      </c>
      <c r="E1928" s="406" t="str">
        <f t="shared" si="20"/>
        <v>ARM001925</v>
      </c>
      <c r="F1928" s="407" t="s">
        <v>861</v>
      </c>
      <c r="G1928" s="408" t="s">
        <v>4180</v>
      </c>
      <c r="H1928" s="409"/>
      <c r="I1928" s="410"/>
      <c r="J1928" s="411"/>
      <c r="K1928" s="408" t="s">
        <v>8859</v>
      </c>
      <c r="L1928" s="412"/>
      <c r="M1928" s="413"/>
      <c r="N1928" s="414" t="s">
        <v>71</v>
      </c>
      <c r="O1928" s="415" t="s">
        <v>144</v>
      </c>
      <c r="P1928" s="416" t="s">
        <v>292</v>
      </c>
      <c r="Q1928" s="208"/>
      <c r="R1928" s="272"/>
      <c r="S1928" s="417" t="s">
        <v>1233</v>
      </c>
      <c r="T1928" s="425" t="s">
        <v>2736</v>
      </c>
      <c r="U1928" s="415"/>
      <c r="V1928" s="211"/>
      <c r="W1928" s="418">
        <v>45832.474699074075</v>
      </c>
      <c r="X1928" s="419"/>
      <c r="Y1928" s="419" t="str">
        <f t="shared" ca="1" si="21"/>
        <v>0 วัน 0 ชั่วโมง</v>
      </c>
      <c r="Z1928" s="420"/>
      <c r="AA1928" s="211"/>
      <c r="AB1928" s="420"/>
    </row>
    <row r="1929" spans="1:28" ht="22.5" customHeight="1">
      <c r="A1929" s="403" t="s">
        <v>8860</v>
      </c>
      <c r="B1929" s="403"/>
      <c r="C1929" s="404" t="s">
        <v>51</v>
      </c>
      <c r="D1929" s="405">
        <v>45832.475868055553</v>
      </c>
      <c r="E1929" s="406" t="str">
        <f t="shared" si="20"/>
        <v>AST001926</v>
      </c>
      <c r="F1929" s="407" t="s">
        <v>863</v>
      </c>
      <c r="G1929" s="408" t="s">
        <v>1518</v>
      </c>
      <c r="H1929" s="409"/>
      <c r="I1929" s="410"/>
      <c r="J1929" s="411"/>
      <c r="K1929" s="408" t="s">
        <v>8861</v>
      </c>
      <c r="L1929" s="412" t="s">
        <v>8862</v>
      </c>
      <c r="M1929" s="413"/>
      <c r="N1929" s="414" t="s">
        <v>57</v>
      </c>
      <c r="O1929" s="415" t="s">
        <v>466</v>
      </c>
      <c r="P1929" s="416"/>
      <c r="Q1929" s="208"/>
      <c r="R1929" s="272"/>
      <c r="S1929" s="417" t="s">
        <v>6922</v>
      </c>
      <c r="T1929" s="425" t="s">
        <v>2736</v>
      </c>
      <c r="U1929" s="415"/>
      <c r="V1929" s="211"/>
      <c r="W1929" s="418">
        <v>45832.475868055553</v>
      </c>
      <c r="X1929" s="419"/>
      <c r="Y1929" s="419" t="str">
        <f t="shared" ca="1" si="21"/>
        <v>0 วัน 0 ชั่วโมง</v>
      </c>
      <c r="Z1929" s="420"/>
      <c r="AA1929" s="211"/>
      <c r="AB1929" s="420"/>
    </row>
    <row r="1930" spans="1:28" ht="22.5" customHeight="1">
      <c r="A1930" s="403" t="s">
        <v>8863</v>
      </c>
      <c r="B1930" s="403"/>
      <c r="C1930" s="404" t="s">
        <v>51</v>
      </c>
      <c r="D1930" s="405">
        <v>45832.558287037034</v>
      </c>
      <c r="E1930" s="406" t="str">
        <f t="shared" si="20"/>
        <v>TRU001927</v>
      </c>
      <c r="F1930" s="407" t="b">
        <v>1</v>
      </c>
      <c r="G1930" s="408" t="s">
        <v>2993</v>
      </c>
      <c r="H1930" s="409"/>
      <c r="I1930" s="410"/>
      <c r="J1930" s="411"/>
      <c r="K1930" s="408" t="s">
        <v>8864</v>
      </c>
      <c r="L1930" s="412" t="s">
        <v>8865</v>
      </c>
      <c r="M1930" s="413"/>
      <c r="N1930" s="414" t="s">
        <v>71</v>
      </c>
      <c r="O1930" s="415" t="s">
        <v>144</v>
      </c>
      <c r="P1930" s="416" t="s">
        <v>292</v>
      </c>
      <c r="Q1930" s="208"/>
      <c r="R1930" s="272"/>
      <c r="S1930" s="417" t="s">
        <v>1233</v>
      </c>
      <c r="T1930" s="425" t="s">
        <v>2736</v>
      </c>
      <c r="U1930" s="415"/>
      <c r="V1930" s="211"/>
      <c r="W1930" s="418">
        <v>45832.558287037034</v>
      </c>
      <c r="X1930" s="419"/>
      <c r="Y1930" s="419" t="str">
        <f t="shared" ca="1" si="21"/>
        <v>0 วัน 0 ชั่วโมง</v>
      </c>
      <c r="Z1930" s="420"/>
      <c r="AA1930" s="211"/>
      <c r="AB1930" s="420"/>
    </row>
    <row r="1931" spans="1:28" ht="22.5" customHeight="1">
      <c r="A1931" s="403" t="s">
        <v>8866</v>
      </c>
      <c r="B1931" s="403"/>
      <c r="C1931" s="404" t="s">
        <v>51</v>
      </c>
      <c r="D1931" s="405">
        <v>45832.566828703704</v>
      </c>
      <c r="E1931" s="406" t="str">
        <f t="shared" si="20"/>
        <v>RIC001928</v>
      </c>
      <c r="F1931" s="407" t="s">
        <v>284</v>
      </c>
      <c r="G1931" s="408" t="s">
        <v>6764</v>
      </c>
      <c r="H1931" s="409"/>
      <c r="I1931" s="410"/>
      <c r="J1931" s="411"/>
      <c r="K1931" s="408" t="s">
        <v>8867</v>
      </c>
      <c r="L1931" s="412" t="s">
        <v>8868</v>
      </c>
      <c r="M1931" s="413"/>
      <c r="N1931" s="414" t="s">
        <v>57</v>
      </c>
      <c r="O1931" s="415" t="s">
        <v>144</v>
      </c>
      <c r="P1931" s="416" t="s">
        <v>156</v>
      </c>
      <c r="Q1931" s="208"/>
      <c r="R1931" s="272"/>
      <c r="S1931" s="417" t="s">
        <v>8869</v>
      </c>
      <c r="T1931" s="417" t="s">
        <v>1233</v>
      </c>
      <c r="U1931" s="415"/>
      <c r="V1931" s="211" t="s">
        <v>8870</v>
      </c>
      <c r="W1931" s="418">
        <v>45832.566828703704</v>
      </c>
      <c r="X1931" s="419"/>
      <c r="Y1931" s="419" t="str">
        <f t="shared" ca="1" si="21"/>
        <v>0 วัน 0 ชั่วโมง</v>
      </c>
      <c r="Z1931" s="420"/>
      <c r="AA1931" s="211"/>
      <c r="AB1931" s="420"/>
    </row>
    <row r="1932" spans="1:28" ht="22.5" customHeight="1">
      <c r="A1932" s="403" t="s">
        <v>8871</v>
      </c>
      <c r="B1932" s="403"/>
      <c r="C1932" s="404" t="s">
        <v>51</v>
      </c>
      <c r="D1932" s="405">
        <v>45832.613310185188</v>
      </c>
      <c r="E1932" s="406" t="str">
        <f t="shared" si="20"/>
        <v>TRU001929</v>
      </c>
      <c r="F1932" s="407" t="s">
        <v>1045</v>
      </c>
      <c r="G1932" s="408" t="s">
        <v>8872</v>
      </c>
      <c r="H1932" s="409"/>
      <c r="I1932" s="410"/>
      <c r="J1932" s="411"/>
      <c r="K1932" s="408" t="s">
        <v>8873</v>
      </c>
      <c r="L1932" s="412" t="s">
        <v>8874</v>
      </c>
      <c r="M1932" s="413"/>
      <c r="N1932" s="414" t="s">
        <v>71</v>
      </c>
      <c r="O1932" s="415" t="s">
        <v>144</v>
      </c>
      <c r="P1932" s="416" t="s">
        <v>292</v>
      </c>
      <c r="Q1932" s="208"/>
      <c r="R1932" s="272"/>
      <c r="S1932" s="417" t="s">
        <v>1233</v>
      </c>
      <c r="T1932" s="425" t="s">
        <v>2736</v>
      </c>
      <c r="U1932" s="415"/>
      <c r="V1932" s="211"/>
      <c r="W1932" s="418">
        <v>45832.613310185188</v>
      </c>
      <c r="X1932" s="419"/>
      <c r="Y1932" s="419" t="str">
        <f t="shared" ca="1" si="21"/>
        <v>0 วัน 0 ชั่วโมง</v>
      </c>
      <c r="Z1932" s="420"/>
      <c r="AA1932" s="211"/>
      <c r="AB1932" s="420"/>
    </row>
    <row r="1933" spans="1:28" ht="22.5" customHeight="1">
      <c r="A1933" s="403" t="s">
        <v>8875</v>
      </c>
      <c r="B1933" s="403"/>
      <c r="C1933" s="404" t="s">
        <v>51</v>
      </c>
      <c r="D1933" s="405">
        <v>45832.667638888888</v>
      </c>
      <c r="E1933" s="406" t="str">
        <f t="shared" si="20"/>
        <v>VAL001930</v>
      </c>
      <c r="F1933" s="407" t="s">
        <v>1057</v>
      </c>
      <c r="G1933" s="408" t="s">
        <v>6211</v>
      </c>
      <c r="H1933" s="409"/>
      <c r="I1933" s="410"/>
      <c r="J1933" s="411"/>
      <c r="K1933" s="408" t="s">
        <v>8876</v>
      </c>
      <c r="L1933" s="412" t="s">
        <v>8877</v>
      </c>
      <c r="M1933" s="413"/>
      <c r="N1933" s="414" t="s">
        <v>57</v>
      </c>
      <c r="O1933" s="415" t="s">
        <v>144</v>
      </c>
      <c r="P1933" s="416" t="s">
        <v>211</v>
      </c>
      <c r="Q1933" s="208"/>
      <c r="R1933" s="272"/>
      <c r="S1933" s="417" t="s">
        <v>8878</v>
      </c>
      <c r="T1933" s="417" t="s">
        <v>8879</v>
      </c>
      <c r="U1933" s="415"/>
      <c r="V1933" s="211"/>
      <c r="W1933" s="418">
        <v>45832.667638888888</v>
      </c>
      <c r="X1933" s="419"/>
      <c r="Y1933" s="419" t="str">
        <f t="shared" ca="1" si="21"/>
        <v>0 วัน 0 ชั่วโมง</v>
      </c>
      <c r="Z1933" s="420"/>
      <c r="AA1933" s="211"/>
      <c r="AB1933" s="420"/>
    </row>
    <row r="1934" spans="1:28" ht="22.5" customHeight="1">
      <c r="A1934" s="403" t="s">
        <v>8880</v>
      </c>
      <c r="B1934" s="403"/>
      <c r="C1934" s="404" t="s">
        <v>51</v>
      </c>
      <c r="D1934" s="405">
        <v>45832.676712962966</v>
      </c>
      <c r="E1934" s="406" t="str">
        <f t="shared" si="20"/>
        <v>PUM001931</v>
      </c>
      <c r="F1934" s="407" t="s">
        <v>1006</v>
      </c>
      <c r="G1934" s="408" t="s">
        <v>82</v>
      </c>
      <c r="H1934" s="409"/>
      <c r="I1934" s="410"/>
      <c r="J1934" s="411"/>
      <c r="K1934" s="408" t="s">
        <v>8881</v>
      </c>
      <c r="L1934" s="412"/>
      <c r="M1934" s="413"/>
      <c r="N1934" s="414" t="s">
        <v>4756</v>
      </c>
      <c r="O1934" s="415" t="s">
        <v>144</v>
      </c>
      <c r="P1934" s="416" t="s">
        <v>292</v>
      </c>
      <c r="Q1934" s="208"/>
      <c r="R1934" s="272"/>
      <c r="S1934" s="417" t="s">
        <v>8882</v>
      </c>
      <c r="T1934" s="425" t="s">
        <v>2736</v>
      </c>
      <c r="U1934" s="415"/>
      <c r="V1934" s="211"/>
      <c r="W1934" s="418">
        <v>45832.676712962966</v>
      </c>
      <c r="X1934" s="419"/>
      <c r="Y1934" s="419" t="str">
        <f t="shared" ca="1" si="21"/>
        <v>0 วัน 0 ชั่วโมง</v>
      </c>
      <c r="Z1934" s="420"/>
      <c r="AA1934" s="211"/>
      <c r="AB1934" s="420"/>
    </row>
    <row r="1935" spans="1:28" ht="22.5" customHeight="1">
      <c r="A1935" s="403" t="s">
        <v>8883</v>
      </c>
      <c r="B1935" s="403"/>
      <c r="C1935" s="404" t="s">
        <v>51</v>
      </c>
      <c r="D1935" s="405">
        <v>45833.351099537038</v>
      </c>
      <c r="E1935" s="406" t="str">
        <f t="shared" si="20"/>
        <v>RIC001932</v>
      </c>
      <c r="F1935" s="407" t="s">
        <v>284</v>
      </c>
      <c r="G1935" s="426" t="s">
        <v>2736</v>
      </c>
      <c r="H1935" s="409"/>
      <c r="I1935" s="410"/>
      <c r="J1935" s="411"/>
      <c r="K1935" s="408" t="s">
        <v>8884</v>
      </c>
      <c r="L1935" s="412" t="s">
        <v>8885</v>
      </c>
      <c r="M1935" s="413"/>
      <c r="N1935" s="414" t="s">
        <v>71</v>
      </c>
      <c r="O1935" s="415" t="s">
        <v>144</v>
      </c>
      <c r="P1935" s="416" t="s">
        <v>292</v>
      </c>
      <c r="Q1935" s="208"/>
      <c r="R1935" s="272"/>
      <c r="S1935" s="417" t="s">
        <v>1233</v>
      </c>
      <c r="T1935" s="425" t="s">
        <v>2736</v>
      </c>
      <c r="U1935" s="415"/>
      <c r="V1935" s="211"/>
      <c r="W1935" s="418">
        <v>45833.351099537038</v>
      </c>
      <c r="X1935" s="419"/>
      <c r="Y1935" s="419" t="str">
        <f t="shared" ca="1" si="21"/>
        <v>0 วัน 0 ชั่วโมง</v>
      </c>
      <c r="Z1935" s="420"/>
      <c r="AA1935" s="211"/>
      <c r="AB1935" s="420"/>
    </row>
    <row r="1936" spans="1:28" ht="22.5" customHeight="1">
      <c r="A1936" s="403" t="s">
        <v>8886</v>
      </c>
      <c r="B1936" s="403"/>
      <c r="C1936" s="404" t="s">
        <v>51</v>
      </c>
      <c r="D1936" s="405">
        <v>45833.387499999997</v>
      </c>
      <c r="E1936" s="406" t="str">
        <f t="shared" si="20"/>
        <v>EVE001933</v>
      </c>
      <c r="F1936" s="407" t="s">
        <v>299</v>
      </c>
      <c r="G1936" s="408" t="s">
        <v>8887</v>
      </c>
      <c r="H1936" s="409"/>
      <c r="I1936" s="410"/>
      <c r="J1936" s="411"/>
      <c r="K1936" s="408" t="s">
        <v>8888</v>
      </c>
      <c r="L1936" s="412" t="s">
        <v>8889</v>
      </c>
      <c r="M1936" s="413"/>
      <c r="N1936" s="414" t="s">
        <v>57</v>
      </c>
      <c r="O1936" s="415" t="s">
        <v>144</v>
      </c>
      <c r="P1936" s="416" t="s">
        <v>211</v>
      </c>
      <c r="Q1936" s="208">
        <v>45958.625</v>
      </c>
      <c r="R1936" s="272">
        <v>45958.833333333336</v>
      </c>
      <c r="S1936" s="417" t="s">
        <v>8890</v>
      </c>
      <c r="T1936" s="417" t="s">
        <v>144</v>
      </c>
      <c r="U1936" s="415" t="s">
        <v>8891</v>
      </c>
      <c r="V1936" s="211" t="s">
        <v>8892</v>
      </c>
      <c r="W1936" s="418">
        <v>45958.729861111111</v>
      </c>
      <c r="X1936" s="419"/>
      <c r="Y1936" s="419" t="str">
        <f t="shared" ca="1" si="21"/>
        <v>125.34 วัน 8.22 ชั่วโมง</v>
      </c>
      <c r="Z1936" s="420"/>
      <c r="AA1936" s="211" t="s">
        <v>8893</v>
      </c>
      <c r="AB1936" s="420"/>
    </row>
    <row r="1937" spans="1:28" ht="22.5" customHeight="1">
      <c r="A1937" s="403" t="s">
        <v>8894</v>
      </c>
      <c r="B1937" s="403"/>
      <c r="C1937" s="404" t="s">
        <v>51</v>
      </c>
      <c r="D1937" s="405">
        <v>45833.39439814815</v>
      </c>
      <c r="E1937" s="406" t="str">
        <f t="shared" si="20"/>
        <v>TRU001934</v>
      </c>
      <c r="F1937" s="407" t="b">
        <v>1</v>
      </c>
      <c r="G1937" s="426" t="s">
        <v>2736</v>
      </c>
      <c r="H1937" s="409"/>
      <c r="I1937" s="410"/>
      <c r="J1937" s="411"/>
      <c r="K1937" s="408" t="s">
        <v>8895</v>
      </c>
      <c r="L1937" s="412" t="s">
        <v>8896</v>
      </c>
      <c r="M1937" s="413"/>
      <c r="N1937" s="414" t="s">
        <v>71</v>
      </c>
      <c r="O1937" s="415" t="s">
        <v>144</v>
      </c>
      <c r="P1937" s="416" t="s">
        <v>8337</v>
      </c>
      <c r="Q1937" s="208"/>
      <c r="R1937" s="272"/>
      <c r="S1937" s="417" t="s">
        <v>8897</v>
      </c>
      <c r="T1937" s="417" t="s">
        <v>302</v>
      </c>
      <c r="U1937" s="415"/>
      <c r="V1937" s="211"/>
      <c r="W1937" s="418">
        <v>45834.635370370372</v>
      </c>
      <c r="X1937" s="419"/>
      <c r="Y1937" s="419" t="str">
        <f t="shared" ca="1" si="21"/>
        <v>1.24 วัน 5.78 ชั่วโมง</v>
      </c>
      <c r="Z1937" s="420"/>
      <c r="AA1937" s="211" t="s">
        <v>8898</v>
      </c>
      <c r="AB1937" s="420"/>
    </row>
    <row r="1938" spans="1:28" ht="22.5" customHeight="1">
      <c r="A1938" s="403" t="s">
        <v>8899</v>
      </c>
      <c r="B1938" s="403"/>
      <c r="C1938" s="404" t="s">
        <v>51</v>
      </c>
      <c r="D1938" s="405">
        <v>45833.406412037039</v>
      </c>
      <c r="E1938" s="406" t="str">
        <f t="shared" si="20"/>
        <v>BMN001935</v>
      </c>
      <c r="F1938" s="407" t="s">
        <v>112</v>
      </c>
      <c r="G1938" s="408" t="s">
        <v>7431</v>
      </c>
      <c r="H1938" s="409"/>
      <c r="I1938" s="410"/>
      <c r="J1938" s="411"/>
      <c r="K1938" s="408" t="s">
        <v>8900</v>
      </c>
      <c r="L1938" s="412"/>
      <c r="M1938" s="413"/>
      <c r="N1938" s="414" t="s">
        <v>57</v>
      </c>
      <c r="O1938" s="415" t="s">
        <v>144</v>
      </c>
      <c r="P1938" s="416"/>
      <c r="Q1938" s="208"/>
      <c r="R1938" s="272"/>
      <c r="S1938" s="417" t="s">
        <v>8901</v>
      </c>
      <c r="T1938" s="417" t="s">
        <v>302</v>
      </c>
      <c r="U1938" s="415"/>
      <c r="V1938" s="211"/>
      <c r="W1938" s="418">
        <v>45833.406412037039</v>
      </c>
      <c r="X1938" s="419"/>
      <c r="Y1938" s="419" t="str">
        <f t="shared" ca="1" si="21"/>
        <v>0 วัน 0 ชั่วโมง</v>
      </c>
      <c r="Z1938" s="420"/>
      <c r="AA1938" s="211"/>
      <c r="AB1938" s="420"/>
    </row>
    <row r="1939" spans="1:28" ht="22.5" customHeight="1">
      <c r="A1939" s="403" t="s">
        <v>8902</v>
      </c>
      <c r="B1939" s="403"/>
      <c r="C1939" s="404" t="s">
        <v>51</v>
      </c>
      <c r="D1939" s="405">
        <v>45833.406921296293</v>
      </c>
      <c r="E1939" s="406" t="str">
        <f t="shared" si="20"/>
        <v>BMN001936</v>
      </c>
      <c r="F1939" s="407" t="s">
        <v>112</v>
      </c>
      <c r="G1939" s="408" t="s">
        <v>8903</v>
      </c>
      <c r="H1939" s="409"/>
      <c r="I1939" s="410"/>
      <c r="J1939" s="411"/>
      <c r="K1939" s="408" t="s">
        <v>8900</v>
      </c>
      <c r="L1939" s="412"/>
      <c r="M1939" s="413"/>
      <c r="N1939" s="414" t="s">
        <v>57</v>
      </c>
      <c r="O1939" s="415" t="s">
        <v>144</v>
      </c>
      <c r="P1939" s="416"/>
      <c r="Q1939" s="208"/>
      <c r="R1939" s="272"/>
      <c r="S1939" s="417" t="s">
        <v>8904</v>
      </c>
      <c r="T1939" s="417" t="s">
        <v>1233</v>
      </c>
      <c r="U1939" s="415"/>
      <c r="V1939" s="211"/>
      <c r="W1939" s="418">
        <v>45840.581921296296</v>
      </c>
      <c r="X1939" s="419"/>
      <c r="Y1939" s="419" t="str">
        <f t="shared" ca="1" si="21"/>
        <v>7.18 วัน 4.2 ชั่วโมง</v>
      </c>
      <c r="Z1939" s="420"/>
      <c r="AA1939" s="211"/>
      <c r="AB1939" s="420"/>
    </row>
    <row r="1940" spans="1:28" ht="22.5" customHeight="1">
      <c r="A1940" s="403" t="s">
        <v>8905</v>
      </c>
      <c r="B1940" s="403"/>
      <c r="C1940" s="404" t="s">
        <v>51</v>
      </c>
      <c r="D1940" s="405">
        <v>45833.407916666663</v>
      </c>
      <c r="E1940" s="406" t="str">
        <f t="shared" si="20"/>
        <v>BMN001937</v>
      </c>
      <c r="F1940" s="407" t="s">
        <v>112</v>
      </c>
      <c r="G1940" s="408" t="s">
        <v>8906</v>
      </c>
      <c r="H1940" s="409"/>
      <c r="I1940" s="410"/>
      <c r="J1940" s="411"/>
      <c r="K1940" s="408" t="s">
        <v>8900</v>
      </c>
      <c r="L1940" s="412"/>
      <c r="M1940" s="413"/>
      <c r="N1940" s="414" t="s">
        <v>57</v>
      </c>
      <c r="O1940" s="415" t="s">
        <v>144</v>
      </c>
      <c r="P1940" s="416"/>
      <c r="Q1940" s="208"/>
      <c r="R1940" s="272"/>
      <c r="S1940" s="417" t="s">
        <v>8611</v>
      </c>
      <c r="T1940" s="417" t="s">
        <v>302</v>
      </c>
      <c r="U1940" s="415"/>
      <c r="V1940" s="211"/>
      <c r="W1940" s="418">
        <v>45833.407916666663</v>
      </c>
      <c r="X1940" s="419"/>
      <c r="Y1940" s="419" t="str">
        <f t="shared" ca="1" si="21"/>
        <v>0 วัน 0 ชั่วโมง</v>
      </c>
      <c r="Z1940" s="420"/>
      <c r="AA1940" s="211"/>
      <c r="AB1940" s="420"/>
    </row>
    <row r="1941" spans="1:28" ht="22.5" customHeight="1">
      <c r="A1941" s="403" t="s">
        <v>8907</v>
      </c>
      <c r="B1941" s="403"/>
      <c r="C1941" s="404" t="s">
        <v>51</v>
      </c>
      <c r="D1941" s="405">
        <v>45833.482256944444</v>
      </c>
      <c r="E1941" s="406" t="str">
        <f t="shared" si="20"/>
        <v>RIC001938</v>
      </c>
      <c r="F1941" s="407" t="s">
        <v>284</v>
      </c>
      <c r="G1941" s="408" t="s">
        <v>8908</v>
      </c>
      <c r="H1941" s="409"/>
      <c r="I1941" s="410"/>
      <c r="J1941" s="411"/>
      <c r="K1941" s="408" t="s">
        <v>2332</v>
      </c>
      <c r="L1941" s="412" t="s">
        <v>8909</v>
      </c>
      <c r="M1941" s="413"/>
      <c r="N1941" s="414" t="s">
        <v>465</v>
      </c>
      <c r="O1941" s="415" t="s">
        <v>144</v>
      </c>
      <c r="P1941" s="416"/>
      <c r="Q1941" s="208"/>
      <c r="R1941" s="272"/>
      <c r="S1941" s="417" t="s">
        <v>8910</v>
      </c>
      <c r="T1941" s="417" t="s">
        <v>1233</v>
      </c>
      <c r="U1941" s="415"/>
      <c r="V1941" s="211" t="s">
        <v>8911</v>
      </c>
      <c r="W1941" s="418">
        <v>45833.482256944444</v>
      </c>
      <c r="X1941" s="419"/>
      <c r="Y1941" s="419" t="str">
        <f t="shared" ca="1" si="21"/>
        <v>0 วัน 0 ชั่วโมง</v>
      </c>
      <c r="Z1941" s="420"/>
      <c r="AA1941" s="211"/>
      <c r="AB1941" s="420"/>
    </row>
    <row r="1942" spans="1:28" ht="22.5" customHeight="1">
      <c r="A1942" s="403" t="s">
        <v>8912</v>
      </c>
      <c r="B1942" s="403"/>
      <c r="C1942" s="404" t="s">
        <v>51</v>
      </c>
      <c r="D1942" s="405">
        <v>45833.492638888885</v>
      </c>
      <c r="E1942" s="406" t="str">
        <f t="shared" si="20"/>
        <v>MAY001939</v>
      </c>
      <c r="F1942" s="407" t="s">
        <v>825</v>
      </c>
      <c r="G1942" s="408" t="s">
        <v>8913</v>
      </c>
      <c r="H1942" s="409"/>
      <c r="I1942" s="410"/>
      <c r="J1942" s="411"/>
      <c r="K1942" s="408" t="s">
        <v>8914</v>
      </c>
      <c r="L1942" s="412" t="s">
        <v>8915</v>
      </c>
      <c r="M1942" s="413"/>
      <c r="N1942" s="414" t="s">
        <v>71</v>
      </c>
      <c r="O1942" s="415" t="s">
        <v>144</v>
      </c>
      <c r="P1942" s="416" t="s">
        <v>292</v>
      </c>
      <c r="Q1942" s="208"/>
      <c r="R1942" s="272"/>
      <c r="S1942" s="417" t="s">
        <v>1233</v>
      </c>
      <c r="T1942" s="425" t="s">
        <v>2736</v>
      </c>
      <c r="U1942" s="415"/>
      <c r="V1942" s="211"/>
      <c r="W1942" s="418">
        <v>45833.492638888885</v>
      </c>
      <c r="X1942" s="419"/>
      <c r="Y1942" s="419" t="str">
        <f t="shared" ca="1" si="21"/>
        <v>0 วัน 0 ชั่วโมง</v>
      </c>
      <c r="Z1942" s="420"/>
      <c r="AA1942" s="211"/>
      <c r="AB1942" s="420"/>
    </row>
    <row r="1943" spans="1:28" ht="22.5" customHeight="1">
      <c r="A1943" s="403" t="s">
        <v>8916</v>
      </c>
      <c r="B1943" s="403"/>
      <c r="C1943" s="404" t="s">
        <v>51</v>
      </c>
      <c r="D1943" s="405">
        <v>45833.63689814815</v>
      </c>
      <c r="E1943" s="406" t="str">
        <f t="shared" si="20"/>
        <v>POP001940</v>
      </c>
      <c r="F1943" s="407" t="s">
        <v>998</v>
      </c>
      <c r="G1943" s="408" t="s">
        <v>6678</v>
      </c>
      <c r="H1943" s="409"/>
      <c r="I1943" s="410"/>
      <c r="J1943" s="411"/>
      <c r="K1943" s="408" t="s">
        <v>8917</v>
      </c>
      <c r="L1943" s="412"/>
      <c r="M1943" s="413"/>
      <c r="N1943" s="414" t="s">
        <v>71</v>
      </c>
      <c r="O1943" s="415" t="s">
        <v>144</v>
      </c>
      <c r="P1943" s="416" t="s">
        <v>8918</v>
      </c>
      <c r="Q1943" s="208"/>
      <c r="R1943" s="272"/>
      <c r="S1943" s="417" t="s">
        <v>8897</v>
      </c>
      <c r="T1943" s="417" t="s">
        <v>302</v>
      </c>
      <c r="U1943" s="415"/>
      <c r="V1943" s="211"/>
      <c r="W1943" s="418">
        <v>45834.416666666664</v>
      </c>
      <c r="X1943" s="419"/>
      <c r="Y1943" s="419" t="str">
        <f t="shared" ca="1" si="21"/>
        <v>0.78 วัน 18.71 ชั่วโมง</v>
      </c>
      <c r="Z1943" s="420"/>
      <c r="AA1943" s="211"/>
      <c r="AB1943" s="420"/>
    </row>
    <row r="1944" spans="1:28" ht="22.5" customHeight="1">
      <c r="A1944" s="403" t="s">
        <v>8919</v>
      </c>
      <c r="B1944" s="403"/>
      <c r="C1944" s="404" t="s">
        <v>51</v>
      </c>
      <c r="D1944" s="405">
        <v>45834.395925925928</v>
      </c>
      <c r="E1944" s="406" t="str">
        <f t="shared" si="20"/>
        <v>TRU001941</v>
      </c>
      <c r="F1944" s="407" t="b">
        <v>1</v>
      </c>
      <c r="G1944" s="408" t="s">
        <v>5775</v>
      </c>
      <c r="H1944" s="409"/>
      <c r="I1944" s="410"/>
      <c r="J1944" s="411"/>
      <c r="K1944" s="408" t="s">
        <v>1283</v>
      </c>
      <c r="L1944" s="412" t="s">
        <v>8920</v>
      </c>
      <c r="M1944" s="413"/>
      <c r="N1944" s="414" t="s">
        <v>465</v>
      </c>
      <c r="O1944" s="415" t="s">
        <v>466</v>
      </c>
      <c r="P1944" s="416"/>
      <c r="Q1944" s="208"/>
      <c r="R1944" s="272"/>
      <c r="S1944" s="417" t="s">
        <v>7107</v>
      </c>
      <c r="T1944" s="425" t="s">
        <v>2736</v>
      </c>
      <c r="U1944" s="415"/>
      <c r="V1944" s="211"/>
      <c r="W1944" s="418">
        <v>45834.395925925928</v>
      </c>
      <c r="X1944" s="419"/>
      <c r="Y1944" s="419" t="str">
        <f t="shared" ca="1" si="21"/>
        <v>0 วัน 0 ชั่วโมง</v>
      </c>
      <c r="Z1944" s="420"/>
      <c r="AA1944" s="211"/>
      <c r="AB1944" s="420"/>
    </row>
    <row r="1945" spans="1:28" ht="22.5" customHeight="1">
      <c r="A1945" s="403" t="s">
        <v>8921</v>
      </c>
      <c r="B1945" s="403"/>
      <c r="C1945" s="404" t="s">
        <v>51</v>
      </c>
      <c r="D1945" s="405">
        <v>45834.489421296297</v>
      </c>
      <c r="E1945" s="406" t="str">
        <f t="shared" si="20"/>
        <v>อเม001942</v>
      </c>
      <c r="F1945" s="407" t="s">
        <v>1146</v>
      </c>
      <c r="G1945" s="426" t="s">
        <v>2736</v>
      </c>
      <c r="H1945" s="409"/>
      <c r="I1945" s="410"/>
      <c r="J1945" s="411"/>
      <c r="K1945" s="408" t="s">
        <v>8922</v>
      </c>
      <c r="L1945" s="412" t="s">
        <v>8923</v>
      </c>
      <c r="M1945" s="413"/>
      <c r="N1945" s="414" t="s">
        <v>8924</v>
      </c>
      <c r="O1945" s="415" t="s">
        <v>144</v>
      </c>
      <c r="P1945" s="416"/>
      <c r="Q1945" s="208"/>
      <c r="R1945" s="272"/>
      <c r="S1945" s="417" t="s">
        <v>8925</v>
      </c>
      <c r="T1945" s="417" t="s">
        <v>302</v>
      </c>
      <c r="U1945" s="415"/>
      <c r="V1945" s="211" t="s">
        <v>8926</v>
      </c>
      <c r="W1945" s="418">
        <v>45834.489421296297</v>
      </c>
      <c r="X1945" s="419"/>
      <c r="Y1945" s="419" t="str">
        <f t="shared" ca="1" si="21"/>
        <v>0 วัน 0 ชั่วโมง</v>
      </c>
      <c r="Z1945" s="420"/>
      <c r="AA1945" s="211"/>
      <c r="AB1945" s="420"/>
    </row>
    <row r="1946" spans="1:28" ht="22.5" customHeight="1">
      <c r="A1946" s="403" t="s">
        <v>8927</v>
      </c>
      <c r="B1946" s="403"/>
      <c r="C1946" s="404" t="s">
        <v>51</v>
      </c>
      <c r="D1946" s="405">
        <v>45834.573680555557</v>
      </c>
      <c r="E1946" s="406" t="str">
        <f t="shared" si="20"/>
        <v>เมเ001943</v>
      </c>
      <c r="F1946" s="407" t="s">
        <v>1106</v>
      </c>
      <c r="G1946" s="426" t="s">
        <v>2736</v>
      </c>
      <c r="H1946" s="409"/>
      <c r="I1946" s="410"/>
      <c r="J1946" s="411"/>
      <c r="K1946" s="408" t="s">
        <v>8928</v>
      </c>
      <c r="L1946" s="412" t="s">
        <v>8929</v>
      </c>
      <c r="M1946" s="413"/>
      <c r="N1946" s="414" t="s">
        <v>71</v>
      </c>
      <c r="O1946" s="415" t="s">
        <v>144</v>
      </c>
      <c r="P1946" s="416" t="s">
        <v>8918</v>
      </c>
      <c r="Q1946" s="208"/>
      <c r="R1946" s="272"/>
      <c r="S1946" s="417" t="s">
        <v>8897</v>
      </c>
      <c r="T1946" s="417" t="s">
        <v>302</v>
      </c>
      <c r="U1946" s="415"/>
      <c r="V1946" s="211"/>
      <c r="W1946" s="418">
        <v>45834.632708333331</v>
      </c>
      <c r="X1946" s="419"/>
      <c r="Y1946" s="419" t="str">
        <f t="shared" ca="1" si="21"/>
        <v>0.06 วัน 1.42 ชั่วโมง</v>
      </c>
      <c r="Z1946" s="420"/>
      <c r="AA1946" s="211"/>
      <c r="AB1946" s="420"/>
    </row>
    <row r="1947" spans="1:28" ht="22.5" customHeight="1">
      <c r="A1947" s="403" t="s">
        <v>8930</v>
      </c>
      <c r="B1947" s="403"/>
      <c r="C1947" s="404" t="s">
        <v>51</v>
      </c>
      <c r="D1947" s="405">
        <v>45834.590902777774</v>
      </c>
      <c r="E1947" s="406" t="str">
        <f t="shared" si="20"/>
        <v>RIC001944</v>
      </c>
      <c r="F1947" s="407" t="s">
        <v>284</v>
      </c>
      <c r="G1947" s="408" t="s">
        <v>8931</v>
      </c>
      <c r="H1947" s="409"/>
      <c r="I1947" s="410"/>
      <c r="J1947" s="411"/>
      <c r="K1947" s="408" t="s">
        <v>8932</v>
      </c>
      <c r="L1947" s="412"/>
      <c r="M1947" s="413"/>
      <c r="N1947" s="414" t="s">
        <v>57</v>
      </c>
      <c r="O1947" s="415" t="s">
        <v>144</v>
      </c>
      <c r="P1947" s="416" t="s">
        <v>484</v>
      </c>
      <c r="Q1947" s="208">
        <v>45836.333333333336</v>
      </c>
      <c r="R1947" s="272">
        <v>45836.416666666664</v>
      </c>
      <c r="S1947" s="417" t="s">
        <v>8933</v>
      </c>
      <c r="T1947" s="417" t="s">
        <v>302</v>
      </c>
      <c r="U1947" s="415"/>
      <c r="V1947" s="211" t="s">
        <v>8934</v>
      </c>
      <c r="W1947" s="418">
        <v>45836.375694444447</v>
      </c>
      <c r="X1947" s="419"/>
      <c r="Y1947" s="419" t="str">
        <f t="shared" ca="1" si="21"/>
        <v>1.78 วัน 18.84 ชั่วโมง</v>
      </c>
      <c r="Z1947" s="420"/>
      <c r="AA1947" s="211"/>
      <c r="AB1947" s="420"/>
    </row>
    <row r="1948" spans="1:28" ht="22.5" customHeight="1">
      <c r="A1948" s="403" t="s">
        <v>8935</v>
      </c>
      <c r="B1948" s="403"/>
      <c r="C1948" s="404" t="s">
        <v>51</v>
      </c>
      <c r="D1948" s="405">
        <v>45834.650752314818</v>
      </c>
      <c r="E1948" s="406" t="str">
        <f t="shared" si="20"/>
        <v>RIC001945</v>
      </c>
      <c r="F1948" s="407" t="s">
        <v>284</v>
      </c>
      <c r="G1948" s="408" t="s">
        <v>1280</v>
      </c>
      <c r="H1948" s="409"/>
      <c r="I1948" s="410"/>
      <c r="J1948" s="411"/>
      <c r="K1948" s="408" t="s">
        <v>8936</v>
      </c>
      <c r="L1948" s="412"/>
      <c r="M1948" s="413"/>
      <c r="N1948" s="414" t="s">
        <v>57</v>
      </c>
      <c r="O1948" s="415" t="s">
        <v>144</v>
      </c>
      <c r="P1948" s="416" t="s">
        <v>8937</v>
      </c>
      <c r="Q1948" s="208">
        <v>45835.541666666664</v>
      </c>
      <c r="R1948" s="272">
        <v>45835.916666666664</v>
      </c>
      <c r="S1948" s="417" t="s">
        <v>8938</v>
      </c>
      <c r="T1948" s="417" t="s">
        <v>302</v>
      </c>
      <c r="U1948" s="415"/>
      <c r="V1948" s="211" t="s">
        <v>8939</v>
      </c>
      <c r="W1948" s="418">
        <v>45834.650752314818</v>
      </c>
      <c r="X1948" s="419"/>
      <c r="Y1948" s="419" t="str">
        <f t="shared" ca="1" si="21"/>
        <v>0 วัน 0 ชั่วโมง</v>
      </c>
      <c r="Z1948" s="420"/>
      <c r="AA1948" s="211"/>
      <c r="AB1948" s="420"/>
    </row>
    <row r="1949" spans="1:28" ht="22.5" customHeight="1">
      <c r="A1949" s="403" t="s">
        <v>8940</v>
      </c>
      <c r="B1949" s="403"/>
      <c r="C1949" s="404" t="s">
        <v>51</v>
      </c>
      <c r="D1949" s="405">
        <v>45835.336921296293</v>
      </c>
      <c r="E1949" s="406" t="str">
        <f t="shared" si="20"/>
        <v>TRU001946</v>
      </c>
      <c r="F1949" s="407" t="s">
        <v>1049</v>
      </c>
      <c r="G1949" s="426" t="s">
        <v>2736</v>
      </c>
      <c r="H1949" s="409"/>
      <c r="I1949" s="410"/>
      <c r="J1949" s="411"/>
      <c r="K1949" s="408" t="s">
        <v>8941</v>
      </c>
      <c r="L1949" s="412" t="s">
        <v>8942</v>
      </c>
      <c r="M1949" s="413"/>
      <c r="N1949" s="414" t="s">
        <v>71</v>
      </c>
      <c r="O1949" s="415" t="s">
        <v>144</v>
      </c>
      <c r="P1949" s="416"/>
      <c r="Q1949" s="208"/>
      <c r="R1949" s="272"/>
      <c r="S1949" s="417" t="s">
        <v>71</v>
      </c>
      <c r="T1949" s="417" t="s">
        <v>302</v>
      </c>
      <c r="U1949" s="415"/>
      <c r="V1949" s="211"/>
      <c r="W1949" s="418">
        <v>45835.396527777775</v>
      </c>
      <c r="X1949" s="419"/>
      <c r="Y1949" s="419" t="str">
        <f t="shared" ca="1" si="21"/>
        <v>0.06 วัน 1.43 ชั่วโมง</v>
      </c>
      <c r="Z1949" s="420"/>
      <c r="AA1949" s="211"/>
      <c r="AB1949" s="420"/>
    </row>
    <row r="1950" spans="1:28" ht="22.5" customHeight="1">
      <c r="A1950" s="424" t="s">
        <v>8943</v>
      </c>
      <c r="B1950" s="403"/>
      <c r="C1950" s="404" t="s">
        <v>51</v>
      </c>
      <c r="D1950" s="405">
        <v>45835.353125000001</v>
      </c>
      <c r="E1950" s="406" t="str">
        <f t="shared" si="20"/>
        <v>แซม001947</v>
      </c>
      <c r="F1950" s="407" t="s">
        <v>1073</v>
      </c>
      <c r="G1950" s="408" t="s">
        <v>82</v>
      </c>
      <c r="H1950" s="409"/>
      <c r="I1950" s="410"/>
      <c r="J1950" s="411"/>
      <c r="K1950" s="408" t="s">
        <v>4432</v>
      </c>
      <c r="L1950" s="412" t="s">
        <v>8944</v>
      </c>
      <c r="M1950" s="413"/>
      <c r="N1950" s="414" t="s">
        <v>465</v>
      </c>
      <c r="O1950" s="415" t="s">
        <v>144</v>
      </c>
      <c r="P1950" s="416"/>
      <c r="Q1950" s="208"/>
      <c r="R1950" s="272"/>
      <c r="S1950" s="417" t="s">
        <v>8945</v>
      </c>
      <c r="T1950" s="417" t="s">
        <v>302</v>
      </c>
      <c r="U1950" s="415"/>
      <c r="V1950" s="211" t="s">
        <v>8946</v>
      </c>
      <c r="W1950" s="418">
        <v>45835.625</v>
      </c>
      <c r="X1950" s="419"/>
      <c r="Y1950" s="419" t="str">
        <f t="shared" ca="1" si="21"/>
        <v>0.27 วัน 6.52 ชั่วโมง</v>
      </c>
      <c r="Z1950" s="420"/>
      <c r="AA1950" s="211"/>
      <c r="AB1950" s="420"/>
    </row>
    <row r="1951" spans="1:28" ht="22.5" customHeight="1">
      <c r="A1951" s="403" t="s">
        <v>8947</v>
      </c>
      <c r="B1951" s="403"/>
      <c r="C1951" s="404" t="s">
        <v>51</v>
      </c>
      <c r="D1951" s="405">
        <v>45835.437650462962</v>
      </c>
      <c r="E1951" s="406" t="str">
        <f t="shared" si="20"/>
        <v>BMN001948</v>
      </c>
      <c r="F1951" s="407" t="s">
        <v>112</v>
      </c>
      <c r="G1951" s="408" t="s">
        <v>2285</v>
      </c>
      <c r="H1951" s="409"/>
      <c r="I1951" s="410"/>
      <c r="J1951" s="411"/>
      <c r="K1951" s="408" t="s">
        <v>8948</v>
      </c>
      <c r="L1951" s="412" t="s">
        <v>8949</v>
      </c>
      <c r="M1951" s="413"/>
      <c r="N1951" s="414" t="s">
        <v>1283</v>
      </c>
      <c r="O1951" s="415" t="s">
        <v>144</v>
      </c>
      <c r="P1951" s="416" t="s">
        <v>5376</v>
      </c>
      <c r="Q1951" s="208"/>
      <c r="R1951" s="272"/>
      <c r="S1951" s="417" t="s">
        <v>8950</v>
      </c>
      <c r="T1951" s="417" t="s">
        <v>302</v>
      </c>
      <c r="U1951" s="415"/>
      <c r="V1951" s="211" t="s">
        <v>8951</v>
      </c>
      <c r="W1951" s="418">
        <v>45835.437650462962</v>
      </c>
      <c r="X1951" s="419"/>
      <c r="Y1951" s="419" t="str">
        <f t="shared" ca="1" si="21"/>
        <v>0 วัน 0 ชั่วโมง</v>
      </c>
      <c r="Z1951" s="420"/>
      <c r="AA1951" s="211"/>
      <c r="AB1951" s="420"/>
    </row>
    <row r="1952" spans="1:28" ht="22.5" customHeight="1">
      <c r="A1952" s="403" t="s">
        <v>8952</v>
      </c>
      <c r="B1952" s="403"/>
      <c r="C1952" s="404" t="s">
        <v>51</v>
      </c>
      <c r="D1952" s="405">
        <v>45835.482418981483</v>
      </c>
      <c r="E1952" s="406" t="str">
        <f t="shared" si="20"/>
        <v>EVE001949</v>
      </c>
      <c r="F1952" s="407" t="s">
        <v>299</v>
      </c>
      <c r="G1952" s="408" t="s">
        <v>8953</v>
      </c>
      <c r="H1952" s="409"/>
      <c r="I1952" s="410"/>
      <c r="J1952" s="411"/>
      <c r="K1952" s="408" t="s">
        <v>8954</v>
      </c>
      <c r="L1952" s="412"/>
      <c r="M1952" s="413"/>
      <c r="N1952" s="414" t="s">
        <v>57</v>
      </c>
      <c r="O1952" s="415" t="s">
        <v>144</v>
      </c>
      <c r="P1952" s="416"/>
      <c r="Q1952" s="208"/>
      <c r="R1952" s="272"/>
      <c r="S1952" s="417" t="s">
        <v>68</v>
      </c>
      <c r="T1952" s="417" t="s">
        <v>302</v>
      </c>
      <c r="U1952" s="415"/>
      <c r="V1952" s="211"/>
      <c r="W1952" s="418">
        <v>45835.625</v>
      </c>
      <c r="X1952" s="419"/>
      <c r="Y1952" s="419" t="str">
        <f t="shared" ca="1" si="21"/>
        <v>0.14 วัน 3.42 ชั่วโมง</v>
      </c>
      <c r="Z1952" s="420"/>
      <c r="AA1952" s="211"/>
      <c r="AB1952" s="420"/>
    </row>
    <row r="1953" spans="1:28" ht="22.5" customHeight="1">
      <c r="A1953" s="403" t="s">
        <v>8955</v>
      </c>
      <c r="B1953" s="403"/>
      <c r="C1953" s="404" t="s">
        <v>51</v>
      </c>
      <c r="D1953" s="405">
        <v>45835.549490740741</v>
      </c>
      <c r="E1953" s="406" t="str">
        <f t="shared" si="20"/>
        <v>POP001950</v>
      </c>
      <c r="F1953" s="407" t="s">
        <v>998</v>
      </c>
      <c r="G1953" s="408" t="s">
        <v>82</v>
      </c>
      <c r="H1953" s="409"/>
      <c r="I1953" s="410"/>
      <c r="J1953" s="411"/>
      <c r="K1953" s="408" t="s">
        <v>8956</v>
      </c>
      <c r="L1953" s="412" t="s">
        <v>8957</v>
      </c>
      <c r="M1953" s="413"/>
      <c r="N1953" s="414" t="s">
        <v>4806</v>
      </c>
      <c r="O1953" s="415" t="s">
        <v>144</v>
      </c>
      <c r="P1953" s="416" t="s">
        <v>8958</v>
      </c>
      <c r="Q1953" s="208">
        <v>45842.791666666664</v>
      </c>
      <c r="R1953" s="272">
        <v>45843.034722222219</v>
      </c>
      <c r="S1953" s="417" t="s">
        <v>8959</v>
      </c>
      <c r="T1953" s="417" t="s">
        <v>302</v>
      </c>
      <c r="U1953" s="415" t="s">
        <v>163</v>
      </c>
      <c r="V1953" s="211" t="s">
        <v>8960</v>
      </c>
      <c r="W1953" s="418">
        <v>45835.549490740741</v>
      </c>
      <c r="X1953" s="419"/>
      <c r="Y1953" s="419" t="str">
        <f t="shared" ca="1" si="21"/>
        <v>0 วัน 0 ชั่วโมง</v>
      </c>
      <c r="Z1953" s="420"/>
      <c r="AA1953" s="211"/>
      <c r="AB1953" s="420"/>
    </row>
    <row r="1954" spans="1:28" ht="22.5" customHeight="1">
      <c r="A1954" s="403" t="s">
        <v>8961</v>
      </c>
      <c r="B1954" s="403"/>
      <c r="C1954" s="404" t="s">
        <v>51</v>
      </c>
      <c r="D1954" s="405">
        <v>45835.647453703707</v>
      </c>
      <c r="E1954" s="406" t="str">
        <f t="shared" si="20"/>
        <v>TRU001951</v>
      </c>
      <c r="F1954" s="407" t="b">
        <v>1</v>
      </c>
      <c r="G1954" s="426" t="s">
        <v>2736</v>
      </c>
      <c r="H1954" s="409"/>
      <c r="I1954" s="410"/>
      <c r="J1954" s="411"/>
      <c r="K1954" s="408" t="s">
        <v>8962</v>
      </c>
      <c r="L1954" s="412" t="s">
        <v>8963</v>
      </c>
      <c r="M1954" s="413"/>
      <c r="N1954" s="414" t="s">
        <v>71</v>
      </c>
      <c r="O1954" s="415" t="s">
        <v>144</v>
      </c>
      <c r="P1954" s="416" t="s">
        <v>156</v>
      </c>
      <c r="Q1954" s="208"/>
      <c r="R1954" s="272"/>
      <c r="S1954" s="417" t="s">
        <v>8964</v>
      </c>
      <c r="T1954" s="417" t="s">
        <v>302</v>
      </c>
      <c r="U1954" s="415"/>
      <c r="V1954" s="211" t="s">
        <v>8965</v>
      </c>
      <c r="W1954" s="418">
        <v>45836.708333333336</v>
      </c>
      <c r="X1954" s="419"/>
      <c r="Y1954" s="419" t="str">
        <f t="shared" ca="1" si="21"/>
        <v>1.06 วัน 1.46 ชั่วโมง</v>
      </c>
      <c r="Z1954" s="420"/>
      <c r="AA1954" s="211"/>
      <c r="AB1954" s="420"/>
    </row>
    <row r="1955" spans="1:28" ht="22.5" customHeight="1">
      <c r="A1955" s="403" t="s">
        <v>8966</v>
      </c>
      <c r="B1955" s="403"/>
      <c r="C1955" s="404" t="s">
        <v>51</v>
      </c>
      <c r="D1955" s="405">
        <v>45835.694490740738</v>
      </c>
      <c r="E1955" s="406" t="str">
        <f t="shared" si="20"/>
        <v>TRU001952</v>
      </c>
      <c r="F1955" s="407" t="b">
        <v>1</v>
      </c>
      <c r="G1955" s="408" t="s">
        <v>2386</v>
      </c>
      <c r="H1955" s="409"/>
      <c r="I1955" s="410" t="s">
        <v>8967</v>
      </c>
      <c r="J1955" s="421" t="s">
        <v>8968</v>
      </c>
      <c r="K1955" s="408" t="s">
        <v>8969</v>
      </c>
      <c r="L1955" s="412" t="s">
        <v>8970</v>
      </c>
      <c r="M1955" s="413" t="b">
        <v>1</v>
      </c>
      <c r="N1955" s="414" t="s">
        <v>1283</v>
      </c>
      <c r="O1955" s="415" t="s">
        <v>144</v>
      </c>
      <c r="P1955" s="416"/>
      <c r="Q1955" s="208"/>
      <c r="R1955" s="272"/>
      <c r="S1955" s="417" t="s">
        <v>8971</v>
      </c>
      <c r="T1955" s="417" t="s">
        <v>302</v>
      </c>
      <c r="U1955" s="415"/>
      <c r="V1955" s="211"/>
      <c r="W1955" s="418">
        <v>45835.743796296294</v>
      </c>
      <c r="X1955" s="419"/>
      <c r="Y1955" s="419" t="str">
        <f t="shared" ca="1" si="21"/>
        <v>0.05 วัน 1.18 ชั่วโมง</v>
      </c>
      <c r="Z1955" s="420"/>
      <c r="AA1955" s="211"/>
      <c r="AB1955" s="420"/>
    </row>
    <row r="1956" spans="1:28" ht="22.5" customHeight="1">
      <c r="A1956" s="403" t="s">
        <v>8972</v>
      </c>
      <c r="B1956" s="403"/>
      <c r="C1956" s="404" t="s">
        <v>51</v>
      </c>
      <c r="D1956" s="405">
        <v>45836.336030092592</v>
      </c>
      <c r="E1956" s="406" t="str">
        <f t="shared" si="20"/>
        <v>BMN001953</v>
      </c>
      <c r="F1956" s="407" t="s">
        <v>112</v>
      </c>
      <c r="G1956" s="408" t="s">
        <v>7845</v>
      </c>
      <c r="H1956" s="409"/>
      <c r="I1956" s="410"/>
      <c r="J1956" s="411"/>
      <c r="K1956" s="408" t="s">
        <v>8973</v>
      </c>
      <c r="L1956" s="412" t="s">
        <v>8974</v>
      </c>
      <c r="M1956" s="413"/>
      <c r="N1956" s="414" t="s">
        <v>3261</v>
      </c>
      <c r="O1956" s="415" t="s">
        <v>144</v>
      </c>
      <c r="P1956" s="416" t="s">
        <v>8975</v>
      </c>
      <c r="Q1956" s="208"/>
      <c r="R1956" s="272"/>
      <c r="S1956" s="417" t="s">
        <v>8976</v>
      </c>
      <c r="T1956" s="417" t="s">
        <v>302</v>
      </c>
      <c r="U1956" s="415"/>
      <c r="V1956" s="211" t="s">
        <v>8977</v>
      </c>
      <c r="W1956" s="418">
        <v>45836.420138888891</v>
      </c>
      <c r="X1956" s="419"/>
      <c r="Y1956" s="419" t="str">
        <f t="shared" ca="1" si="21"/>
        <v>0.08 วัน 2.02 ชั่วโมง</v>
      </c>
      <c r="Z1956" s="420"/>
      <c r="AA1956" s="211"/>
      <c r="AB1956" s="420"/>
    </row>
    <row r="1957" spans="1:28" ht="22.5" customHeight="1">
      <c r="A1957" s="403" t="s">
        <v>8978</v>
      </c>
      <c r="B1957" s="403"/>
      <c r="C1957" s="404" t="s">
        <v>51</v>
      </c>
      <c r="D1957" s="405">
        <v>45836.347407407404</v>
      </c>
      <c r="E1957" s="406" t="str">
        <f t="shared" si="20"/>
        <v>MAY001954</v>
      </c>
      <c r="F1957" s="407" t="s">
        <v>825</v>
      </c>
      <c r="G1957" s="408" t="s">
        <v>8979</v>
      </c>
      <c r="H1957" s="409"/>
      <c r="I1957" s="410"/>
      <c r="J1957" s="411"/>
      <c r="K1957" s="408" t="s">
        <v>8980</v>
      </c>
      <c r="L1957" s="412" t="s">
        <v>8981</v>
      </c>
      <c r="M1957" s="413"/>
      <c r="N1957" s="414" t="s">
        <v>71</v>
      </c>
      <c r="O1957" s="415" t="s">
        <v>144</v>
      </c>
      <c r="P1957" s="416" t="s">
        <v>156</v>
      </c>
      <c r="Q1957" s="208"/>
      <c r="R1957" s="272"/>
      <c r="S1957" s="417" t="s">
        <v>8982</v>
      </c>
      <c r="T1957" s="417" t="s">
        <v>302</v>
      </c>
      <c r="U1957" s="415"/>
      <c r="V1957" s="211" t="s">
        <v>8983</v>
      </c>
      <c r="W1957" s="418">
        <v>45836.375</v>
      </c>
      <c r="X1957" s="419"/>
      <c r="Y1957" s="419" t="str">
        <f t="shared" ca="1" si="21"/>
        <v>0.03 วัน 0.66 ชั่วโมง</v>
      </c>
      <c r="Z1957" s="420"/>
      <c r="AA1957" s="211"/>
      <c r="AB1957" s="420"/>
    </row>
    <row r="1958" spans="1:28" ht="22.5" customHeight="1">
      <c r="A1958" s="403" t="s">
        <v>8984</v>
      </c>
      <c r="B1958" s="403"/>
      <c r="C1958" s="404" t="s">
        <v>51</v>
      </c>
      <c r="D1958" s="405">
        <v>45836.543402777781</v>
      </c>
      <c r="E1958" s="406" t="str">
        <f t="shared" si="20"/>
        <v>POP001955</v>
      </c>
      <c r="F1958" s="407" t="s">
        <v>998</v>
      </c>
      <c r="G1958" s="408" t="s">
        <v>1242</v>
      </c>
      <c r="H1958" s="409"/>
      <c r="I1958" s="410"/>
      <c r="J1958" s="411"/>
      <c r="K1958" s="408" t="s">
        <v>8985</v>
      </c>
      <c r="L1958" s="412" t="s">
        <v>8986</v>
      </c>
      <c r="M1958" s="413"/>
      <c r="N1958" s="414" t="s">
        <v>4506</v>
      </c>
      <c r="O1958" s="415" t="s">
        <v>144</v>
      </c>
      <c r="P1958" s="416" t="s">
        <v>156</v>
      </c>
      <c r="Q1958" s="208"/>
      <c r="R1958" s="272"/>
      <c r="S1958" s="417" t="s">
        <v>8987</v>
      </c>
      <c r="T1958" s="417" t="s">
        <v>302</v>
      </c>
      <c r="U1958" s="415"/>
      <c r="V1958" s="211" t="s">
        <v>8988</v>
      </c>
      <c r="W1958" s="418">
        <v>45836.583333333336</v>
      </c>
      <c r="X1958" s="419"/>
      <c r="Y1958" s="419" t="str">
        <f t="shared" ca="1" si="21"/>
        <v>0.04 วัน 0.96 ชั่วโมง</v>
      </c>
      <c r="Z1958" s="420"/>
      <c r="AA1958" s="211"/>
      <c r="AB1958" s="420"/>
    </row>
    <row r="1959" spans="1:28" ht="22.5" customHeight="1">
      <c r="A1959" s="403" t="s">
        <v>8989</v>
      </c>
      <c r="B1959" s="403"/>
      <c r="C1959" s="404" t="s">
        <v>51</v>
      </c>
      <c r="D1959" s="405">
        <v>45836.59747685185</v>
      </c>
      <c r="E1959" s="406" t="str">
        <f t="shared" si="20"/>
        <v>TRU001956</v>
      </c>
      <c r="F1959" s="407" t="s">
        <v>1049</v>
      </c>
      <c r="G1959" s="408" t="s">
        <v>1942</v>
      </c>
      <c r="H1959" s="409"/>
      <c r="I1959" s="410" t="s">
        <v>8990</v>
      </c>
      <c r="J1959" s="421" t="s">
        <v>8991</v>
      </c>
      <c r="K1959" s="408" t="s">
        <v>8992</v>
      </c>
      <c r="L1959" s="412" t="s">
        <v>8993</v>
      </c>
      <c r="M1959" s="413" t="b">
        <v>1</v>
      </c>
      <c r="N1959" s="414" t="s">
        <v>57</v>
      </c>
      <c r="O1959" s="415" t="s">
        <v>144</v>
      </c>
      <c r="P1959" s="416" t="s">
        <v>8994</v>
      </c>
      <c r="Q1959" s="208">
        <v>45840.369710648149</v>
      </c>
      <c r="R1959" s="272">
        <v>45840.512175925927</v>
      </c>
      <c r="S1959" s="417" t="s">
        <v>8995</v>
      </c>
      <c r="T1959" s="417" t="s">
        <v>302</v>
      </c>
      <c r="U1959" s="415" t="s">
        <v>302</v>
      </c>
      <c r="V1959" s="211" t="s">
        <v>8996</v>
      </c>
      <c r="W1959" s="418">
        <v>45840.470393518517</v>
      </c>
      <c r="X1959" s="419"/>
      <c r="Y1959" s="419" t="str">
        <f t="shared" ca="1" si="21"/>
        <v>3.87 วัน 20.95 ชั่วโมง</v>
      </c>
      <c r="Z1959" s="420"/>
      <c r="AA1959" s="211"/>
      <c r="AB1959" s="420"/>
    </row>
    <row r="1960" spans="1:28" ht="22.5" customHeight="1">
      <c r="A1960" s="403" t="s">
        <v>8997</v>
      </c>
      <c r="B1960" s="403"/>
      <c r="C1960" s="404" t="s">
        <v>51</v>
      </c>
      <c r="D1960" s="405">
        <v>45837.811111111114</v>
      </c>
      <c r="E1960" s="406" t="str">
        <f t="shared" si="20"/>
        <v>PUM001957</v>
      </c>
      <c r="F1960" s="407" t="s">
        <v>1006</v>
      </c>
      <c r="G1960" s="408" t="s">
        <v>8998</v>
      </c>
      <c r="H1960" s="409"/>
      <c r="I1960" s="410"/>
      <c r="J1960" s="411"/>
      <c r="K1960" s="408" t="s">
        <v>8999</v>
      </c>
      <c r="L1960" s="412"/>
      <c r="M1960" s="413"/>
      <c r="N1960" s="414" t="s">
        <v>465</v>
      </c>
      <c r="O1960" s="415" t="s">
        <v>144</v>
      </c>
      <c r="P1960" s="416"/>
      <c r="Q1960" s="208"/>
      <c r="R1960" s="272"/>
      <c r="S1960" s="417" t="s">
        <v>9000</v>
      </c>
      <c r="T1960" s="417" t="s">
        <v>302</v>
      </c>
      <c r="U1960" s="415"/>
      <c r="V1960" s="211" t="s">
        <v>9001</v>
      </c>
      <c r="W1960" s="418">
        <v>45838.352777777778</v>
      </c>
      <c r="X1960" s="419"/>
      <c r="Y1960" s="419" t="str">
        <f t="shared" ca="1" si="21"/>
        <v>0.54 วัน 13 ชั่วโมง</v>
      </c>
      <c r="Z1960" s="420"/>
      <c r="AA1960" s="211"/>
      <c r="AB1960" s="420"/>
    </row>
    <row r="1961" spans="1:28" ht="22.5" customHeight="1">
      <c r="A1961" s="403" t="s">
        <v>9002</v>
      </c>
      <c r="B1961" s="403"/>
      <c r="C1961" s="404" t="s">
        <v>51</v>
      </c>
      <c r="D1961" s="405">
        <v>45837.933333333334</v>
      </c>
      <c r="E1961" s="406" t="str">
        <f t="shared" si="20"/>
        <v>BMN001958</v>
      </c>
      <c r="F1961" s="407" t="s">
        <v>112</v>
      </c>
      <c r="G1961" s="408" t="s">
        <v>9003</v>
      </c>
      <c r="H1961" s="409"/>
      <c r="I1961" s="410"/>
      <c r="J1961" s="411"/>
      <c r="K1961" s="408" t="s">
        <v>9004</v>
      </c>
      <c r="L1961" s="412" t="s">
        <v>9005</v>
      </c>
      <c r="M1961" s="413"/>
      <c r="N1961" s="414" t="s">
        <v>57</v>
      </c>
      <c r="O1961" s="415" t="s">
        <v>144</v>
      </c>
      <c r="P1961" s="416"/>
      <c r="Q1961" s="208"/>
      <c r="R1961" s="272"/>
      <c r="S1961" s="417" t="s">
        <v>9006</v>
      </c>
      <c r="T1961" s="417" t="s">
        <v>302</v>
      </c>
      <c r="U1961" s="415"/>
      <c r="V1961" s="211" t="s">
        <v>9007</v>
      </c>
      <c r="W1961" s="418">
        <v>45838.41988425926</v>
      </c>
      <c r="X1961" s="419"/>
      <c r="Y1961" s="419" t="str">
        <f t="shared" ca="1" si="21"/>
        <v>0.49 วัน 11.68 ชั่วโมง</v>
      </c>
      <c r="Z1961" s="420"/>
      <c r="AA1961" s="211"/>
      <c r="AB1961" s="420"/>
    </row>
    <row r="1962" spans="1:28" ht="22.5" customHeight="1">
      <c r="A1962" s="403" t="s">
        <v>9008</v>
      </c>
      <c r="B1962" s="403"/>
      <c r="C1962" s="404" t="s">
        <v>51</v>
      </c>
      <c r="D1962" s="405">
        <v>45837.934027777781</v>
      </c>
      <c r="E1962" s="406" t="str">
        <f t="shared" si="20"/>
        <v>BMN001959</v>
      </c>
      <c r="F1962" s="407" t="s">
        <v>112</v>
      </c>
      <c r="G1962" s="408" t="s">
        <v>9003</v>
      </c>
      <c r="H1962" s="409"/>
      <c r="I1962" s="410"/>
      <c r="J1962" s="411"/>
      <c r="K1962" s="408" t="s">
        <v>9009</v>
      </c>
      <c r="L1962" s="412" t="s">
        <v>9010</v>
      </c>
      <c r="M1962" s="413"/>
      <c r="N1962" s="414" t="s">
        <v>57</v>
      </c>
      <c r="O1962" s="415" t="s">
        <v>144</v>
      </c>
      <c r="P1962" s="416" t="s">
        <v>4531</v>
      </c>
      <c r="Q1962" s="208"/>
      <c r="R1962" s="272"/>
      <c r="S1962" s="417" t="s">
        <v>9011</v>
      </c>
      <c r="T1962" s="417" t="s">
        <v>302</v>
      </c>
      <c r="U1962" s="415" t="s">
        <v>1441</v>
      </c>
      <c r="V1962" s="211" t="s">
        <v>9012</v>
      </c>
      <c r="W1962" s="418">
        <v>45838.367395833331</v>
      </c>
      <c r="X1962" s="419"/>
      <c r="Y1962" s="419" t="str">
        <f t="shared" ca="1" si="21"/>
        <v>0.43 วัน 10.4 ชั่วโมง</v>
      </c>
      <c r="Z1962" s="420"/>
      <c r="AA1962" s="211"/>
      <c r="AB1962" s="420"/>
    </row>
    <row r="1963" spans="1:28" ht="22.5" customHeight="1">
      <c r="A1963" s="403" t="s">
        <v>9013</v>
      </c>
      <c r="B1963" s="403"/>
      <c r="C1963" s="404" t="s">
        <v>51</v>
      </c>
      <c r="D1963" s="405">
        <v>45838.338888888888</v>
      </c>
      <c r="E1963" s="406" t="str">
        <f t="shared" si="20"/>
        <v>DTA001960</v>
      </c>
      <c r="F1963" s="407" t="s">
        <v>543</v>
      </c>
      <c r="G1963" s="426" t="s">
        <v>2736</v>
      </c>
      <c r="H1963" s="409"/>
      <c r="I1963" s="410"/>
      <c r="J1963" s="411"/>
      <c r="K1963" s="408" t="s">
        <v>9014</v>
      </c>
      <c r="L1963" s="412" t="s">
        <v>9015</v>
      </c>
      <c r="M1963" s="413"/>
      <c r="N1963" s="414" t="s">
        <v>71</v>
      </c>
      <c r="O1963" s="415" t="s">
        <v>144</v>
      </c>
      <c r="P1963" s="416" t="s">
        <v>9016</v>
      </c>
      <c r="Q1963" s="208"/>
      <c r="R1963" s="272"/>
      <c r="S1963" s="417" t="s">
        <v>9017</v>
      </c>
      <c r="T1963" s="417" t="s">
        <v>302</v>
      </c>
      <c r="U1963" s="415"/>
      <c r="V1963" s="211"/>
      <c r="W1963" s="418">
        <v>45840.353726851848</v>
      </c>
      <c r="X1963" s="419"/>
      <c r="Y1963" s="419" t="str">
        <f t="shared" ca="1" si="21"/>
        <v>2.01 วัน 0.36 ชั่วโมง</v>
      </c>
      <c r="Z1963" s="420"/>
      <c r="AA1963" s="211"/>
      <c r="AB1963" s="420"/>
    </row>
    <row r="1964" spans="1:28" ht="22.5" customHeight="1">
      <c r="A1964" s="403" t="s">
        <v>9018</v>
      </c>
      <c r="B1964" s="403"/>
      <c r="C1964" s="404" t="s">
        <v>51</v>
      </c>
      <c r="D1964" s="405">
        <v>45838.374050925922</v>
      </c>
      <c r="E1964" s="406" t="str">
        <f t="shared" si="20"/>
        <v>BMN001961</v>
      </c>
      <c r="F1964" s="407" t="s">
        <v>112</v>
      </c>
      <c r="G1964" s="408" t="s">
        <v>9003</v>
      </c>
      <c r="H1964" s="409"/>
      <c r="I1964" s="410"/>
      <c r="J1964" s="411"/>
      <c r="K1964" s="408" t="s">
        <v>9019</v>
      </c>
      <c r="L1964" s="412"/>
      <c r="M1964" s="413"/>
      <c r="N1964" s="414" t="s">
        <v>57</v>
      </c>
      <c r="O1964" s="415" t="s">
        <v>466</v>
      </c>
      <c r="P1964" s="416"/>
      <c r="Q1964" s="208"/>
      <c r="R1964" s="272"/>
      <c r="S1964" s="417" t="s">
        <v>9020</v>
      </c>
      <c r="T1964" s="417" t="s">
        <v>9020</v>
      </c>
      <c r="U1964" s="415"/>
      <c r="V1964" s="211"/>
      <c r="W1964" s="418">
        <v>45838.374050925922</v>
      </c>
      <c r="X1964" s="419"/>
      <c r="Y1964" s="419" t="str">
        <f t="shared" ca="1" si="21"/>
        <v>0 วัน 0 ชั่วโมง</v>
      </c>
      <c r="Z1964" s="420"/>
      <c r="AA1964" s="211"/>
      <c r="AB1964" s="420"/>
    </row>
    <row r="1965" spans="1:28" ht="22.5" customHeight="1">
      <c r="A1965" s="403" t="s">
        <v>9021</v>
      </c>
      <c r="B1965" s="403"/>
      <c r="C1965" s="404" t="s">
        <v>51</v>
      </c>
      <c r="D1965" s="405">
        <v>45838.364583333336</v>
      </c>
      <c r="E1965" s="406" t="str">
        <f t="shared" si="20"/>
        <v>TRU001962</v>
      </c>
      <c r="F1965" s="407" t="b">
        <v>1</v>
      </c>
      <c r="G1965" s="426" t="s">
        <v>2736</v>
      </c>
      <c r="H1965" s="409"/>
      <c r="I1965" s="410"/>
      <c r="J1965" s="411"/>
      <c r="K1965" s="408" t="s">
        <v>9022</v>
      </c>
      <c r="L1965" s="412" t="s">
        <v>9023</v>
      </c>
      <c r="M1965" s="413"/>
      <c r="N1965" s="414" t="s">
        <v>71</v>
      </c>
      <c r="O1965" s="415" t="s">
        <v>144</v>
      </c>
      <c r="P1965" s="416" t="s">
        <v>9016</v>
      </c>
      <c r="Q1965" s="208"/>
      <c r="R1965" s="272"/>
      <c r="S1965" s="417" t="s">
        <v>786</v>
      </c>
      <c r="T1965" s="417" t="s">
        <v>302</v>
      </c>
      <c r="U1965" s="415"/>
      <c r="V1965" s="211"/>
      <c r="W1965" s="418">
        <v>45839.635648148149</v>
      </c>
      <c r="X1965" s="419"/>
      <c r="Y1965" s="419" t="str">
        <f t="shared" ca="1" si="21"/>
        <v>1.27 วัน 6.51 ชั่วโมง</v>
      </c>
      <c r="Z1965" s="420"/>
      <c r="AA1965" s="211"/>
      <c r="AB1965" s="420"/>
    </row>
    <row r="1966" spans="1:28" ht="22.5" customHeight="1">
      <c r="A1966" s="403" t="s">
        <v>9024</v>
      </c>
      <c r="B1966" s="403"/>
      <c r="C1966" s="404" t="s">
        <v>51</v>
      </c>
      <c r="D1966" s="405">
        <v>45838.382638888892</v>
      </c>
      <c r="E1966" s="406" t="str">
        <f t="shared" si="20"/>
        <v>MAY001963</v>
      </c>
      <c r="F1966" s="407" t="s">
        <v>825</v>
      </c>
      <c r="G1966" s="408" t="s">
        <v>9025</v>
      </c>
      <c r="H1966" s="409"/>
      <c r="I1966" s="410"/>
      <c r="J1966" s="411"/>
      <c r="K1966" s="408" t="s">
        <v>9026</v>
      </c>
      <c r="L1966" s="412" t="s">
        <v>9027</v>
      </c>
      <c r="M1966" s="413"/>
      <c r="N1966" s="414" t="s">
        <v>71</v>
      </c>
      <c r="O1966" s="415" t="s">
        <v>144</v>
      </c>
      <c r="P1966" s="416" t="s">
        <v>292</v>
      </c>
      <c r="Q1966" s="208"/>
      <c r="R1966" s="272"/>
      <c r="S1966" s="417" t="s">
        <v>4300</v>
      </c>
      <c r="T1966" s="417" t="s">
        <v>302</v>
      </c>
      <c r="U1966" s="415"/>
      <c r="V1966" s="211" t="s">
        <v>9028</v>
      </c>
      <c r="W1966" s="418">
        <v>45838.486817129633</v>
      </c>
      <c r="X1966" s="419"/>
      <c r="Y1966" s="419" t="str">
        <f t="shared" ca="1" si="21"/>
        <v>0.1 วัน 2.5 ชั่วโมง</v>
      </c>
      <c r="Z1966" s="420"/>
      <c r="AA1966" s="211"/>
      <c r="AB1966" s="420"/>
    </row>
    <row r="1967" spans="1:28" ht="22.5" customHeight="1">
      <c r="A1967" s="403" t="s">
        <v>9029</v>
      </c>
      <c r="B1967" s="403"/>
      <c r="C1967" s="404" t="s">
        <v>51</v>
      </c>
      <c r="D1967" s="405">
        <v>45838.414259259262</v>
      </c>
      <c r="E1967" s="406" t="str">
        <f t="shared" si="20"/>
        <v>TRU001964</v>
      </c>
      <c r="F1967" s="407" t="b">
        <v>1</v>
      </c>
      <c r="G1967" s="408" t="s">
        <v>2993</v>
      </c>
      <c r="H1967" s="409"/>
      <c r="I1967" s="410"/>
      <c r="J1967" s="411"/>
      <c r="K1967" s="408" t="s">
        <v>9030</v>
      </c>
      <c r="L1967" s="412" t="s">
        <v>9031</v>
      </c>
      <c r="M1967" s="413"/>
      <c r="N1967" s="414" t="s">
        <v>71</v>
      </c>
      <c r="O1967" s="415" t="s">
        <v>144</v>
      </c>
      <c r="P1967" s="416"/>
      <c r="Q1967" s="208"/>
      <c r="R1967" s="272"/>
      <c r="S1967" s="417" t="s">
        <v>9017</v>
      </c>
      <c r="T1967" s="417" t="s">
        <v>302</v>
      </c>
      <c r="U1967" s="415"/>
      <c r="V1967" s="211"/>
      <c r="W1967" s="418">
        <v>45840.417037037034</v>
      </c>
      <c r="X1967" s="419"/>
      <c r="Y1967" s="419" t="str">
        <f t="shared" ca="1" si="21"/>
        <v>2 วัน 0.07 ชั่วโมง</v>
      </c>
      <c r="Z1967" s="420"/>
      <c r="AA1967" s="211"/>
      <c r="AB1967" s="420"/>
    </row>
    <row r="1968" spans="1:28" ht="22.5" customHeight="1">
      <c r="A1968" s="403" t="s">
        <v>9032</v>
      </c>
      <c r="B1968" s="403"/>
      <c r="C1968" s="404" t="s">
        <v>51</v>
      </c>
      <c r="D1968" s="405">
        <v>45838.433807870373</v>
      </c>
      <c r="E1968" s="406" t="str">
        <f t="shared" si="20"/>
        <v>BMN001965</v>
      </c>
      <c r="F1968" s="407" t="s">
        <v>112</v>
      </c>
      <c r="G1968" s="408" t="s">
        <v>2285</v>
      </c>
      <c r="H1968" s="409"/>
      <c r="I1968" s="410"/>
      <c r="J1968" s="411"/>
      <c r="K1968" s="408" t="s">
        <v>9033</v>
      </c>
      <c r="L1968" s="412" t="s">
        <v>9034</v>
      </c>
      <c r="M1968" s="413"/>
      <c r="N1968" s="414" t="s">
        <v>71</v>
      </c>
      <c r="O1968" s="415" t="s">
        <v>144</v>
      </c>
      <c r="P1968" s="416"/>
      <c r="Q1968" s="208"/>
      <c r="R1968" s="272"/>
      <c r="S1968" s="417" t="s">
        <v>9035</v>
      </c>
      <c r="T1968" s="417" t="s">
        <v>302</v>
      </c>
      <c r="U1968" s="415"/>
      <c r="V1968" s="211" t="s">
        <v>9036</v>
      </c>
      <c r="W1968" s="418">
        <v>45838.487835648149</v>
      </c>
      <c r="X1968" s="419"/>
      <c r="Y1968" s="419" t="str">
        <f t="shared" ca="1" si="21"/>
        <v>0.05 วัน 1.3 ชั่วโมง</v>
      </c>
      <c r="Z1968" s="420"/>
      <c r="AA1968" s="211"/>
      <c r="AB1968" s="420"/>
    </row>
    <row r="1969" spans="1:28" ht="22.5" customHeight="1">
      <c r="A1969" s="403" t="s">
        <v>9037</v>
      </c>
      <c r="B1969" s="403"/>
      <c r="C1969" s="404" t="s">
        <v>51</v>
      </c>
      <c r="D1969" s="405">
        <v>45838.443067129629</v>
      </c>
      <c r="E1969" s="406" t="str">
        <f t="shared" si="20"/>
        <v>TRU001966</v>
      </c>
      <c r="F1969" s="407" t="b">
        <v>1</v>
      </c>
      <c r="G1969" s="408" t="s">
        <v>7078</v>
      </c>
      <c r="H1969" s="409"/>
      <c r="I1969" s="410"/>
      <c r="J1969" s="411"/>
      <c r="K1969" s="408" t="s">
        <v>9038</v>
      </c>
      <c r="L1969" s="412" t="s">
        <v>9039</v>
      </c>
      <c r="M1969" s="413"/>
      <c r="N1969" s="414" t="s">
        <v>465</v>
      </c>
      <c r="O1969" s="415" t="s">
        <v>144</v>
      </c>
      <c r="P1969" s="416" t="s">
        <v>292</v>
      </c>
      <c r="Q1969" s="208"/>
      <c r="R1969" s="272"/>
      <c r="S1969" s="417" t="s">
        <v>9040</v>
      </c>
      <c r="T1969" s="417" t="s">
        <v>302</v>
      </c>
      <c r="U1969" s="415" t="s">
        <v>8690</v>
      </c>
      <c r="V1969" s="211" t="s">
        <v>9041</v>
      </c>
      <c r="W1969" s="418">
        <v>45838.443067129629</v>
      </c>
      <c r="X1969" s="419"/>
      <c r="Y1969" s="419" t="str">
        <f t="shared" ca="1" si="21"/>
        <v>0 วัน 0 ชั่วโมง</v>
      </c>
      <c r="Z1969" s="420"/>
      <c r="AA1969" s="211"/>
      <c r="AB1969" s="420"/>
    </row>
    <row r="1970" spans="1:28" ht="22.5" customHeight="1">
      <c r="A1970" s="403" t="s">
        <v>9042</v>
      </c>
      <c r="B1970" s="403"/>
      <c r="C1970" s="404" t="s">
        <v>51</v>
      </c>
      <c r="D1970" s="405">
        <v>45838.576006944444</v>
      </c>
      <c r="E1970" s="406" t="str">
        <f t="shared" si="20"/>
        <v>SKE001967</v>
      </c>
      <c r="F1970" s="407" t="s">
        <v>810</v>
      </c>
      <c r="G1970" s="408" t="s">
        <v>2322</v>
      </c>
      <c r="H1970" s="409"/>
      <c r="I1970" s="410"/>
      <c r="J1970" s="411"/>
      <c r="K1970" s="408" t="s">
        <v>9043</v>
      </c>
      <c r="L1970" s="412" t="s">
        <v>9044</v>
      </c>
      <c r="M1970" s="413"/>
      <c r="N1970" s="414" t="s">
        <v>57</v>
      </c>
      <c r="O1970" s="415" t="s">
        <v>144</v>
      </c>
      <c r="P1970" s="416" t="s">
        <v>156</v>
      </c>
      <c r="Q1970" s="208">
        <v>45846.833333333336</v>
      </c>
      <c r="R1970" s="272">
        <v>45847.041666666664</v>
      </c>
      <c r="S1970" s="417" t="s">
        <v>9045</v>
      </c>
      <c r="T1970" s="417" t="s">
        <v>302</v>
      </c>
      <c r="U1970" s="415"/>
      <c r="V1970" s="211" t="s">
        <v>9046</v>
      </c>
      <c r="W1970" s="418">
        <v>45846.652395833335</v>
      </c>
      <c r="X1970" s="419"/>
      <c r="Y1970" s="419" t="str">
        <f t="shared" ca="1" si="21"/>
        <v>8.08 วัน 1.83 ชั่วโมง</v>
      </c>
      <c r="Z1970" s="420"/>
      <c r="AA1970" s="211"/>
      <c r="AB1970" s="420"/>
    </row>
    <row r="1971" spans="1:28" ht="22.5" customHeight="1">
      <c r="A1971" s="403" t="s">
        <v>9047</v>
      </c>
      <c r="B1971" s="403"/>
      <c r="C1971" s="404" t="s">
        <v>51</v>
      </c>
      <c r="D1971" s="405">
        <v>45838.566354166665</v>
      </c>
      <c r="E1971" s="406" t="str">
        <f t="shared" si="20"/>
        <v>TRU001968</v>
      </c>
      <c r="F1971" s="407" t="b">
        <v>1</v>
      </c>
      <c r="G1971" s="426" t="s">
        <v>2736</v>
      </c>
      <c r="H1971" s="409"/>
      <c r="I1971" s="410"/>
      <c r="J1971" s="411"/>
      <c r="K1971" s="408" t="s">
        <v>9048</v>
      </c>
      <c r="L1971" s="412" t="s">
        <v>9049</v>
      </c>
      <c r="M1971" s="413"/>
      <c r="N1971" s="414" t="s">
        <v>71</v>
      </c>
      <c r="O1971" s="415" t="s">
        <v>144</v>
      </c>
      <c r="P1971" s="416"/>
      <c r="Q1971" s="208"/>
      <c r="R1971" s="272"/>
      <c r="S1971" s="417" t="s">
        <v>9017</v>
      </c>
      <c r="T1971" s="417" t="s">
        <v>302</v>
      </c>
      <c r="U1971" s="415"/>
      <c r="V1971" s="211"/>
      <c r="W1971" s="418">
        <v>45839.635798611111</v>
      </c>
      <c r="X1971" s="419"/>
      <c r="Y1971" s="419" t="str">
        <f t="shared" ca="1" si="21"/>
        <v>1.07 วัน 1.67 ชั่วโมง</v>
      </c>
      <c r="Z1971" s="420"/>
      <c r="AA1971" s="211"/>
      <c r="AB1971" s="420"/>
    </row>
    <row r="1972" spans="1:28" ht="22.5" customHeight="1">
      <c r="A1972" s="403" t="s">
        <v>9050</v>
      </c>
      <c r="B1972" s="403"/>
      <c r="C1972" s="404" t="s">
        <v>51</v>
      </c>
      <c r="D1972" s="405">
        <v>45838.594837962963</v>
      </c>
      <c r="E1972" s="406" t="str">
        <f t="shared" si="20"/>
        <v>RIC001969</v>
      </c>
      <c r="F1972" s="407" t="s">
        <v>284</v>
      </c>
      <c r="G1972" s="408" t="s">
        <v>7318</v>
      </c>
      <c r="H1972" s="409"/>
      <c r="I1972" s="410"/>
      <c r="J1972" s="411"/>
      <c r="K1972" s="408" t="s">
        <v>9051</v>
      </c>
      <c r="L1972" s="412" t="s">
        <v>9052</v>
      </c>
      <c r="M1972" s="413"/>
      <c r="N1972" s="414" t="s">
        <v>57</v>
      </c>
      <c r="O1972" s="415" t="s">
        <v>144</v>
      </c>
      <c r="P1972" s="416" t="s">
        <v>9053</v>
      </c>
      <c r="Q1972" s="208"/>
      <c r="R1972" s="272"/>
      <c r="S1972" s="417" t="s">
        <v>9054</v>
      </c>
      <c r="T1972" s="417" t="s">
        <v>302</v>
      </c>
      <c r="U1972" s="415" t="s">
        <v>2399</v>
      </c>
      <c r="V1972" s="211" t="s">
        <v>9055</v>
      </c>
      <c r="W1972" s="418">
        <v>45838.594837962963</v>
      </c>
      <c r="X1972" s="419"/>
      <c r="Y1972" s="419" t="str">
        <f t="shared" ca="1" si="21"/>
        <v>0 วัน 0 ชั่วโมง</v>
      </c>
      <c r="Z1972" s="420"/>
      <c r="AA1972" s="211"/>
      <c r="AB1972" s="420"/>
    </row>
    <row r="1973" spans="1:28" ht="22.5" customHeight="1">
      <c r="A1973" s="403" t="s">
        <v>9056</v>
      </c>
      <c r="B1973" s="403"/>
      <c r="C1973" s="404" t="s">
        <v>51</v>
      </c>
      <c r="D1973" s="405">
        <v>45838.515625</v>
      </c>
      <c r="E1973" s="406" t="str">
        <f t="shared" si="20"/>
        <v>LCL001970</v>
      </c>
      <c r="F1973" s="407" t="s">
        <v>961</v>
      </c>
      <c r="G1973" s="408" t="s">
        <v>1038</v>
      </c>
      <c r="H1973" s="409"/>
      <c r="I1973" s="410"/>
      <c r="J1973" s="411"/>
      <c r="K1973" s="408" t="s">
        <v>9057</v>
      </c>
      <c r="L1973" s="412" t="s">
        <v>9058</v>
      </c>
      <c r="M1973" s="413"/>
      <c r="N1973" s="414" t="s">
        <v>9059</v>
      </c>
      <c r="O1973" s="415" t="s">
        <v>144</v>
      </c>
      <c r="P1973" s="416"/>
      <c r="Q1973" s="208"/>
      <c r="R1973" s="272"/>
      <c r="S1973" s="417" t="s">
        <v>9017</v>
      </c>
      <c r="T1973" s="417" t="s">
        <v>302</v>
      </c>
      <c r="U1973" s="415"/>
      <c r="V1973" s="211"/>
      <c r="W1973" s="418">
        <v>45841.750636574077</v>
      </c>
      <c r="X1973" s="419"/>
      <c r="Y1973" s="419" t="str">
        <f t="shared" ca="1" si="21"/>
        <v>3.24 วัน 5.64 ชั่วโมง</v>
      </c>
      <c r="Z1973" s="420"/>
      <c r="AA1973" s="211" t="s">
        <v>9060</v>
      </c>
      <c r="AB1973" s="420"/>
    </row>
    <row r="1974" spans="1:28" ht="22.5" customHeight="1">
      <c r="A1974" s="403" t="s">
        <v>9061</v>
      </c>
      <c r="B1974" s="403"/>
      <c r="C1974" s="404" t="s">
        <v>51</v>
      </c>
      <c r="D1974" s="405">
        <v>45838.639965277776</v>
      </c>
      <c r="E1974" s="406" t="str">
        <f t="shared" si="20"/>
        <v>TRU001971</v>
      </c>
      <c r="F1974" s="407" t="b">
        <v>1</v>
      </c>
      <c r="G1974" s="426" t="s">
        <v>2736</v>
      </c>
      <c r="H1974" s="409"/>
      <c r="I1974" s="410"/>
      <c r="J1974" s="411"/>
      <c r="K1974" s="408" t="s">
        <v>9062</v>
      </c>
      <c r="L1974" s="412" t="s">
        <v>9063</v>
      </c>
      <c r="M1974" s="413"/>
      <c r="N1974" s="414" t="s">
        <v>71</v>
      </c>
      <c r="O1974" s="415" t="s">
        <v>144</v>
      </c>
      <c r="P1974" s="416" t="s">
        <v>9016</v>
      </c>
      <c r="Q1974" s="208"/>
      <c r="R1974" s="272"/>
      <c r="S1974" s="417" t="s">
        <v>71</v>
      </c>
      <c r="T1974" s="417" t="s">
        <v>302</v>
      </c>
      <c r="U1974" s="415"/>
      <c r="V1974" s="211"/>
      <c r="W1974" s="418">
        <v>45838.64439814815</v>
      </c>
      <c r="X1974" s="419"/>
      <c r="Y1974" s="419" t="str">
        <f t="shared" ca="1" si="21"/>
        <v>0 วัน 0.11 ชั่วโมง</v>
      </c>
      <c r="Z1974" s="420"/>
      <c r="AA1974" s="211"/>
      <c r="AB1974" s="420"/>
    </row>
    <row r="1975" spans="1:28" ht="22.5" customHeight="1">
      <c r="A1975" s="403" t="s">
        <v>9064</v>
      </c>
      <c r="B1975" s="403"/>
      <c r="C1975" s="404" t="s">
        <v>51</v>
      </c>
      <c r="D1975" s="405">
        <v>45839.432152777779</v>
      </c>
      <c r="E1975" s="406" t="str">
        <f t="shared" si="20"/>
        <v>BMN001972</v>
      </c>
      <c r="F1975" s="407" t="s">
        <v>112</v>
      </c>
      <c r="G1975" s="408" t="s">
        <v>4464</v>
      </c>
      <c r="H1975" s="409"/>
      <c r="I1975" s="410"/>
      <c r="J1975" s="411"/>
      <c r="K1975" s="408" t="s">
        <v>9065</v>
      </c>
      <c r="L1975" s="412" t="s">
        <v>9066</v>
      </c>
      <c r="M1975" s="413"/>
      <c r="N1975" s="414" t="s">
        <v>57</v>
      </c>
      <c r="O1975" s="415" t="s">
        <v>144</v>
      </c>
      <c r="P1975" s="416" t="s">
        <v>156</v>
      </c>
      <c r="Q1975" s="208"/>
      <c r="R1975" s="272"/>
      <c r="S1975" s="417" t="s">
        <v>9067</v>
      </c>
      <c r="T1975" s="417" t="s">
        <v>302</v>
      </c>
      <c r="U1975" s="415"/>
      <c r="V1975" s="211" t="s">
        <v>9068</v>
      </c>
      <c r="W1975" s="418">
        <v>45839.523819444446</v>
      </c>
      <c r="X1975" s="419"/>
      <c r="Y1975" s="419" t="str">
        <f t="shared" ca="1" si="21"/>
        <v>0.09 วัน 2.2 ชั่วโมง</v>
      </c>
      <c r="Z1975" s="420"/>
      <c r="AA1975" s="211"/>
      <c r="AB1975" s="420"/>
    </row>
    <row r="1976" spans="1:28" ht="22.5" customHeight="1">
      <c r="A1976" s="403" t="s">
        <v>9069</v>
      </c>
      <c r="B1976" s="403"/>
      <c r="C1976" s="404" t="s">
        <v>51</v>
      </c>
      <c r="D1976" s="405">
        <v>45839.431655092594</v>
      </c>
      <c r="E1976" s="406" t="str">
        <f t="shared" si="20"/>
        <v>BMN001973</v>
      </c>
      <c r="F1976" s="407" t="s">
        <v>112</v>
      </c>
      <c r="G1976" s="408" t="s">
        <v>4464</v>
      </c>
      <c r="H1976" s="409"/>
      <c r="I1976" s="410"/>
      <c r="J1976" s="411"/>
      <c r="K1976" s="408" t="s">
        <v>9070</v>
      </c>
      <c r="L1976" s="412" t="s">
        <v>9071</v>
      </c>
      <c r="M1976" s="413"/>
      <c r="N1976" s="414" t="s">
        <v>1283</v>
      </c>
      <c r="O1976" s="415" t="s">
        <v>144</v>
      </c>
      <c r="P1976" s="416"/>
      <c r="Q1976" s="208"/>
      <c r="R1976" s="272"/>
      <c r="S1976" s="417" t="s">
        <v>1463</v>
      </c>
      <c r="T1976" s="417" t="s">
        <v>302</v>
      </c>
      <c r="U1976" s="415"/>
      <c r="V1976" s="211"/>
      <c r="W1976" s="418">
        <v>45839.443460648145</v>
      </c>
      <c r="X1976" s="419"/>
      <c r="Y1976" s="419" t="str">
        <f t="shared" ca="1" si="21"/>
        <v>0.01 วัน 0.28 ชั่วโมง</v>
      </c>
      <c r="Z1976" s="420"/>
      <c r="AA1976" s="211"/>
      <c r="AB1976" s="420"/>
    </row>
    <row r="1977" spans="1:28" ht="22.5" customHeight="1">
      <c r="A1977" s="424" t="s">
        <v>9072</v>
      </c>
      <c r="B1977" s="403"/>
      <c r="C1977" s="404" t="s">
        <v>51</v>
      </c>
      <c r="D1977" s="405">
        <v>45839.43959490741</v>
      </c>
      <c r="E1977" s="406" t="str">
        <f t="shared" si="20"/>
        <v>DIO001974</v>
      </c>
      <c r="F1977" s="407" t="s">
        <v>904</v>
      </c>
      <c r="G1977" s="426" t="s">
        <v>2736</v>
      </c>
      <c r="H1977" s="409"/>
      <c r="I1977" s="410"/>
      <c r="J1977" s="411"/>
      <c r="K1977" s="408" t="s">
        <v>9073</v>
      </c>
      <c r="L1977" s="412" t="s">
        <v>9074</v>
      </c>
      <c r="M1977" s="413"/>
      <c r="N1977" s="414" t="s">
        <v>71</v>
      </c>
      <c r="O1977" s="415" t="s">
        <v>144</v>
      </c>
      <c r="P1977" s="416" t="s">
        <v>292</v>
      </c>
      <c r="Q1977" s="208"/>
      <c r="R1977" s="272"/>
      <c r="S1977" s="417" t="s">
        <v>9075</v>
      </c>
      <c r="T1977" s="417" t="s">
        <v>302</v>
      </c>
      <c r="U1977" s="415"/>
      <c r="V1977" s="211"/>
      <c r="W1977" s="418">
        <v>45841.750011574077</v>
      </c>
      <c r="X1977" s="419"/>
      <c r="Y1977" s="419" t="str">
        <f t="shared" ca="1" si="21"/>
        <v>2.31 วัน 7.45 ชั่วโมง</v>
      </c>
      <c r="Z1977" s="420"/>
      <c r="AA1977" s="211"/>
      <c r="AB1977" s="420"/>
    </row>
    <row r="1978" spans="1:28" ht="22.5" customHeight="1">
      <c r="A1978" s="403" t="s">
        <v>9076</v>
      </c>
      <c r="B1978" s="403"/>
      <c r="C1978" s="404" t="s">
        <v>51</v>
      </c>
      <c r="D1978" s="405">
        <v>45839.451851851853</v>
      </c>
      <c r="E1978" s="406" t="str">
        <f t="shared" si="20"/>
        <v>VES001975</v>
      </c>
      <c r="F1978" s="407" t="s">
        <v>289</v>
      </c>
      <c r="G1978" s="408" t="s">
        <v>455</v>
      </c>
      <c r="H1978" s="409"/>
      <c r="I1978" s="410"/>
      <c r="J1978" s="411"/>
      <c r="K1978" s="408" t="s">
        <v>9077</v>
      </c>
      <c r="L1978" s="412"/>
      <c r="M1978" s="413"/>
      <c r="N1978" s="414" t="s">
        <v>465</v>
      </c>
      <c r="O1978" s="415" t="s">
        <v>144</v>
      </c>
      <c r="P1978" s="416" t="s">
        <v>292</v>
      </c>
      <c r="Q1978" s="208"/>
      <c r="R1978" s="272"/>
      <c r="S1978" s="417" t="s">
        <v>9078</v>
      </c>
      <c r="T1978" s="417" t="s">
        <v>302</v>
      </c>
      <c r="U1978" s="415"/>
      <c r="V1978" s="211"/>
      <c r="W1978" s="418">
        <v>45839.451851851853</v>
      </c>
      <c r="X1978" s="419"/>
      <c r="Y1978" s="419" t="str">
        <f t="shared" ca="1" si="21"/>
        <v>0 วัน 0 ชั่วโมง</v>
      </c>
      <c r="Z1978" s="420"/>
      <c r="AA1978" s="211"/>
      <c r="AB1978" s="420"/>
    </row>
    <row r="1979" spans="1:28" ht="22.5" customHeight="1">
      <c r="A1979" s="403" t="s">
        <v>9079</v>
      </c>
      <c r="B1979" s="403"/>
      <c r="C1979" s="404" t="s">
        <v>51</v>
      </c>
      <c r="D1979" s="405">
        <v>45839.465428240743</v>
      </c>
      <c r="E1979" s="406" t="str">
        <f t="shared" si="20"/>
        <v>TRU001976</v>
      </c>
      <c r="F1979" s="407" t="b">
        <v>1</v>
      </c>
      <c r="G1979" s="408" t="s">
        <v>2993</v>
      </c>
      <c r="H1979" s="409"/>
      <c r="I1979" s="410"/>
      <c r="J1979" s="411"/>
      <c r="K1979" s="408" t="s">
        <v>9080</v>
      </c>
      <c r="L1979" s="412" t="s">
        <v>9081</v>
      </c>
      <c r="M1979" s="413"/>
      <c r="N1979" s="414" t="s">
        <v>4985</v>
      </c>
      <c r="O1979" s="415" t="s">
        <v>144</v>
      </c>
      <c r="P1979" s="416"/>
      <c r="Q1979" s="208"/>
      <c r="R1979" s="272"/>
      <c r="S1979" s="417" t="s">
        <v>9082</v>
      </c>
      <c r="T1979" s="417" t="s">
        <v>302</v>
      </c>
      <c r="U1979" s="415"/>
      <c r="V1979" s="211"/>
      <c r="W1979" s="418">
        <v>45839.666817129626</v>
      </c>
      <c r="X1979" s="419"/>
      <c r="Y1979" s="419" t="str">
        <f t="shared" ca="1" si="21"/>
        <v>0.2 วัน 4.83 ชั่วโมง</v>
      </c>
      <c r="Z1979" s="420"/>
      <c r="AA1979" s="211"/>
      <c r="AB1979" s="420"/>
    </row>
    <row r="1980" spans="1:28" ht="22.5" customHeight="1">
      <c r="A1980" s="403" t="s">
        <v>9083</v>
      </c>
      <c r="B1980" s="403"/>
      <c r="C1980" s="404" t="s">
        <v>51</v>
      </c>
      <c r="D1980" s="405">
        <v>45839.477118055554</v>
      </c>
      <c r="E1980" s="406" t="str">
        <f t="shared" si="20"/>
        <v>INF001977</v>
      </c>
      <c r="F1980" s="407" t="s">
        <v>938</v>
      </c>
      <c r="G1980" s="408" t="s">
        <v>9084</v>
      </c>
      <c r="H1980" s="409" t="s">
        <v>9085</v>
      </c>
      <c r="I1980" s="410"/>
      <c r="J1980" s="411"/>
      <c r="K1980" s="408" t="s">
        <v>9086</v>
      </c>
      <c r="L1980" s="412" t="s">
        <v>9087</v>
      </c>
      <c r="M1980" s="413" t="b">
        <v>1</v>
      </c>
      <c r="N1980" s="414" t="s">
        <v>3261</v>
      </c>
      <c r="O1980" s="415" t="s">
        <v>144</v>
      </c>
      <c r="P1980" s="416" t="s">
        <v>9088</v>
      </c>
      <c r="Q1980" s="208">
        <v>45845.583611111113</v>
      </c>
      <c r="R1980" s="272"/>
      <c r="S1980" s="417" t="s">
        <v>9089</v>
      </c>
      <c r="T1980" s="417" t="s">
        <v>302</v>
      </c>
      <c r="U1980" s="415" t="s">
        <v>163</v>
      </c>
      <c r="V1980" s="211" t="s">
        <v>9090</v>
      </c>
      <c r="W1980" s="418">
        <v>45839.697256944448</v>
      </c>
      <c r="X1980" s="419"/>
      <c r="Y1980" s="419" t="str">
        <f t="shared" ca="1" si="21"/>
        <v>0.22 วัน 5.28 ชั่วโมง</v>
      </c>
      <c r="Z1980" s="420"/>
      <c r="AA1980" s="211"/>
      <c r="AB1980" s="420"/>
    </row>
    <row r="1981" spans="1:28" ht="22.5" customHeight="1">
      <c r="A1981" s="403" t="s">
        <v>9091</v>
      </c>
      <c r="B1981" s="403"/>
      <c r="C1981" s="404" t="s">
        <v>51</v>
      </c>
      <c r="D1981" s="405">
        <v>45839.485590277778</v>
      </c>
      <c r="E1981" s="406" t="str">
        <f t="shared" si="20"/>
        <v>AVE001978</v>
      </c>
      <c r="F1981" s="407" t="s">
        <v>865</v>
      </c>
      <c r="G1981" s="408" t="s">
        <v>923</v>
      </c>
      <c r="H1981" s="409" t="s">
        <v>9092</v>
      </c>
      <c r="I1981" s="410" t="s">
        <v>9093</v>
      </c>
      <c r="J1981" s="411"/>
      <c r="K1981" s="408" t="s">
        <v>9094</v>
      </c>
      <c r="L1981" s="412" t="s">
        <v>9095</v>
      </c>
      <c r="M1981" s="413" t="b">
        <v>1</v>
      </c>
      <c r="N1981" s="414" t="s">
        <v>3261</v>
      </c>
      <c r="O1981" s="415" t="s">
        <v>144</v>
      </c>
      <c r="P1981" s="416" t="s">
        <v>9096</v>
      </c>
      <c r="Q1981" s="208"/>
      <c r="R1981" s="272"/>
      <c r="S1981" s="417" t="s">
        <v>9097</v>
      </c>
      <c r="T1981" s="417" t="s">
        <v>302</v>
      </c>
      <c r="U1981" s="415" t="s">
        <v>2558</v>
      </c>
      <c r="V1981" s="211" t="s">
        <v>9098</v>
      </c>
      <c r="W1981" s="418">
        <v>45846.665451388886</v>
      </c>
      <c r="X1981" s="419"/>
      <c r="Y1981" s="419" t="str">
        <f t="shared" ca="1" si="21"/>
        <v>7.18 วัน 4.32 ชั่วโมง</v>
      </c>
      <c r="Z1981" s="420"/>
      <c r="AA1981" s="211"/>
      <c r="AB1981" s="420"/>
    </row>
    <row r="1982" spans="1:28" ht="22.5" customHeight="1">
      <c r="A1982" s="403" t="s">
        <v>9099</v>
      </c>
      <c r="B1982" s="403"/>
      <c r="C1982" s="404" t="s">
        <v>61</v>
      </c>
      <c r="D1982" s="405">
        <v>45839.496851851851</v>
      </c>
      <c r="E1982" s="406" t="str">
        <f t="shared" si="20"/>
        <v>CHA001979</v>
      </c>
      <c r="F1982" s="407" t="s">
        <v>887</v>
      </c>
      <c r="G1982" s="408" t="s">
        <v>1968</v>
      </c>
      <c r="H1982" s="409" t="s">
        <v>9100</v>
      </c>
      <c r="I1982" s="410"/>
      <c r="J1982" s="411"/>
      <c r="K1982" s="408" t="s">
        <v>9101</v>
      </c>
      <c r="L1982" s="412" t="s">
        <v>9102</v>
      </c>
      <c r="M1982" s="413" t="b">
        <v>1</v>
      </c>
      <c r="N1982" s="414" t="s">
        <v>71</v>
      </c>
      <c r="O1982" s="415" t="s">
        <v>144</v>
      </c>
      <c r="P1982" s="416" t="s">
        <v>9103</v>
      </c>
      <c r="Q1982" s="208"/>
      <c r="R1982" s="272"/>
      <c r="S1982" s="417" t="s">
        <v>9017</v>
      </c>
      <c r="T1982" s="417" t="s">
        <v>302</v>
      </c>
      <c r="U1982" s="415" t="s">
        <v>71</v>
      </c>
      <c r="V1982" s="211"/>
      <c r="W1982" s="418">
        <v>45840.433657407404</v>
      </c>
      <c r="X1982" s="419"/>
      <c r="Y1982" s="419" t="str">
        <f t="shared" ca="1" si="21"/>
        <v>0.94 วัน 22.48 ชั่วโมง</v>
      </c>
      <c r="Z1982" s="420"/>
      <c r="AA1982" s="211" t="s">
        <v>9104</v>
      </c>
      <c r="AB1982" s="420"/>
    </row>
    <row r="1983" spans="1:28" ht="22.5" customHeight="1">
      <c r="A1983" s="403" t="s">
        <v>9105</v>
      </c>
      <c r="B1983" s="403"/>
      <c r="C1983" s="404" t="s">
        <v>61</v>
      </c>
      <c r="D1983" s="405">
        <v>45839.531099537038</v>
      </c>
      <c r="E1983" s="406" t="str">
        <f t="shared" si="20"/>
        <v>เมเ001980</v>
      </c>
      <c r="F1983" s="407" t="s">
        <v>1106</v>
      </c>
      <c r="G1983" s="408" t="s">
        <v>6674</v>
      </c>
      <c r="H1983" s="409"/>
      <c r="I1983" s="410"/>
      <c r="J1983" s="411"/>
      <c r="K1983" s="408" t="s">
        <v>9106</v>
      </c>
      <c r="L1983" s="412" t="s">
        <v>9107</v>
      </c>
      <c r="M1983" s="413" t="b">
        <v>1</v>
      </c>
      <c r="N1983" s="414" t="s">
        <v>71</v>
      </c>
      <c r="O1983" s="415" t="s">
        <v>144</v>
      </c>
      <c r="P1983" s="416" t="s">
        <v>9108</v>
      </c>
      <c r="Q1983" s="208"/>
      <c r="R1983" s="272"/>
      <c r="S1983" s="417" t="s">
        <v>8897</v>
      </c>
      <c r="T1983" s="417" t="s">
        <v>302</v>
      </c>
      <c r="U1983" s="415" t="s">
        <v>71</v>
      </c>
      <c r="V1983" s="211"/>
      <c r="W1983" s="418">
        <v>45840.437349537038</v>
      </c>
      <c r="X1983" s="419"/>
      <c r="Y1983" s="419" t="str">
        <f t="shared" ca="1" si="21"/>
        <v>0.91 วัน 21.75 ชั่วโมง</v>
      </c>
      <c r="Z1983" s="420"/>
      <c r="AA1983" s="211"/>
      <c r="AB1983" s="420"/>
    </row>
    <row r="1984" spans="1:28" ht="22.5" customHeight="1">
      <c r="A1984" s="403" t="s">
        <v>9109</v>
      </c>
      <c r="B1984" s="403"/>
      <c r="C1984" s="404" t="s">
        <v>51</v>
      </c>
      <c r="D1984" s="405">
        <v>45839.57298611111</v>
      </c>
      <c r="E1984" s="406" t="str">
        <f t="shared" si="20"/>
        <v>KAW001981</v>
      </c>
      <c r="F1984" s="407" t="s">
        <v>522</v>
      </c>
      <c r="G1984" s="408" t="s">
        <v>9110</v>
      </c>
      <c r="H1984" s="409" t="s">
        <v>9111</v>
      </c>
      <c r="I1984" s="410" t="s">
        <v>9112</v>
      </c>
      <c r="J1984" s="421" t="s">
        <v>9113</v>
      </c>
      <c r="K1984" s="408" t="s">
        <v>9114</v>
      </c>
      <c r="L1984" s="412"/>
      <c r="M1984" s="413"/>
      <c r="N1984" s="414" t="s">
        <v>1876</v>
      </c>
      <c r="O1984" s="415" t="s">
        <v>144</v>
      </c>
      <c r="P1984" s="416" t="s">
        <v>5960</v>
      </c>
      <c r="Q1984" s="208"/>
      <c r="R1984" s="272"/>
      <c r="S1984" s="417" t="s">
        <v>9115</v>
      </c>
      <c r="T1984" s="417" t="s">
        <v>144</v>
      </c>
      <c r="U1984" s="415" t="s">
        <v>2558</v>
      </c>
      <c r="V1984" s="211" t="s">
        <v>9116</v>
      </c>
      <c r="W1984" s="418">
        <v>45839.57298611111</v>
      </c>
      <c r="X1984" s="419"/>
      <c r="Y1984" s="419" t="str">
        <f t="shared" ca="1" si="21"/>
        <v>0 วัน 0 ชั่วโมง</v>
      </c>
      <c r="Z1984" s="420"/>
      <c r="AA1984" s="211" t="s">
        <v>9117</v>
      </c>
      <c r="AB1984" s="420"/>
    </row>
    <row r="1985" spans="1:28" ht="22.5" customHeight="1">
      <c r="A1985" s="403" t="s">
        <v>9118</v>
      </c>
      <c r="B1985" s="403"/>
      <c r="C1985" s="404" t="s">
        <v>51</v>
      </c>
      <c r="D1985" s="405">
        <v>45839.579479166663</v>
      </c>
      <c r="E1985" s="406" t="str">
        <f t="shared" si="20"/>
        <v>COM001982</v>
      </c>
      <c r="F1985" s="407" t="s">
        <v>896</v>
      </c>
      <c r="G1985" s="408" t="s">
        <v>8793</v>
      </c>
      <c r="H1985" s="409"/>
      <c r="I1985" s="410"/>
      <c r="J1985" s="411"/>
      <c r="K1985" s="408" t="s">
        <v>9119</v>
      </c>
      <c r="L1985" s="412"/>
      <c r="M1985" s="413"/>
      <c r="N1985" s="414" t="s">
        <v>2834</v>
      </c>
      <c r="O1985" s="415" t="s">
        <v>144</v>
      </c>
      <c r="P1985" s="416" t="s">
        <v>9088</v>
      </c>
      <c r="Q1985" s="208"/>
      <c r="R1985" s="272"/>
      <c r="S1985" s="417" t="s">
        <v>9120</v>
      </c>
      <c r="T1985" s="417" t="s">
        <v>302</v>
      </c>
      <c r="U1985" s="415"/>
      <c r="V1985" s="211"/>
      <c r="W1985" s="418">
        <v>45840.708645833336</v>
      </c>
      <c r="X1985" s="419"/>
      <c r="Y1985" s="419" t="str">
        <f t="shared" ca="1" si="21"/>
        <v>1.13 วัน 3.1 ชั่วโมง</v>
      </c>
      <c r="Z1985" s="420"/>
      <c r="AA1985" s="211"/>
      <c r="AB1985" s="420"/>
    </row>
    <row r="1986" spans="1:28" ht="22.5" customHeight="1">
      <c r="A1986" s="403" t="s">
        <v>9121</v>
      </c>
      <c r="B1986" s="403"/>
      <c r="C1986" s="404" t="s">
        <v>51</v>
      </c>
      <c r="D1986" s="405">
        <v>45839.592280092591</v>
      </c>
      <c r="E1986" s="406" t="str">
        <f t="shared" si="20"/>
        <v>ไลอ001983</v>
      </c>
      <c r="F1986" s="407" t="s">
        <v>1130</v>
      </c>
      <c r="G1986" s="408" t="s">
        <v>9122</v>
      </c>
      <c r="H1986" s="409" t="s">
        <v>9123</v>
      </c>
      <c r="I1986" s="410" t="s">
        <v>9124</v>
      </c>
      <c r="J1986" s="421" t="s">
        <v>9125</v>
      </c>
      <c r="K1986" s="408" t="s">
        <v>9126</v>
      </c>
      <c r="L1986" s="412" t="s">
        <v>9127</v>
      </c>
      <c r="M1986" s="413"/>
      <c r="N1986" s="414" t="s">
        <v>1283</v>
      </c>
      <c r="O1986" s="415" t="s">
        <v>466</v>
      </c>
      <c r="P1986" s="416" t="s">
        <v>9088</v>
      </c>
      <c r="Q1986" s="208"/>
      <c r="R1986" s="272"/>
      <c r="S1986" s="417" t="s">
        <v>9128</v>
      </c>
      <c r="T1986" s="417" t="s">
        <v>2656</v>
      </c>
      <c r="U1986" s="415" t="s">
        <v>2257</v>
      </c>
      <c r="V1986" s="211"/>
      <c r="W1986" s="418">
        <v>45839.592280092591</v>
      </c>
      <c r="X1986" s="419"/>
      <c r="Y1986" s="419" t="str">
        <f t="shared" ca="1" si="21"/>
        <v>0 วัน 0 ชั่วโมง</v>
      </c>
      <c r="Z1986" s="420"/>
      <c r="AA1986" s="211"/>
      <c r="AB1986" s="420"/>
    </row>
    <row r="1987" spans="1:28" ht="22.5" customHeight="1">
      <c r="A1987" s="403" t="s">
        <v>9129</v>
      </c>
      <c r="B1987" s="403"/>
      <c r="C1987" s="404" t="s">
        <v>51</v>
      </c>
      <c r="D1987" s="405">
        <v>45839.633553240739</v>
      </c>
      <c r="E1987" s="406" t="str">
        <f t="shared" si="20"/>
        <v>TRU001984</v>
      </c>
      <c r="F1987" s="407" t="b">
        <v>1</v>
      </c>
      <c r="G1987" s="426" t="s">
        <v>2736</v>
      </c>
      <c r="H1987" s="409"/>
      <c r="I1987" s="410"/>
      <c r="J1987" s="411"/>
      <c r="K1987" s="408" t="s">
        <v>9130</v>
      </c>
      <c r="L1987" s="412" t="s">
        <v>9131</v>
      </c>
      <c r="M1987" s="413"/>
      <c r="N1987" s="414" t="s">
        <v>71</v>
      </c>
      <c r="O1987" s="415" t="s">
        <v>144</v>
      </c>
      <c r="P1987" s="416" t="s">
        <v>156</v>
      </c>
      <c r="Q1987" s="208">
        <v>45840.416666666664</v>
      </c>
      <c r="R1987" s="272">
        <v>45840.916666666664</v>
      </c>
      <c r="S1987" s="417" t="s">
        <v>9132</v>
      </c>
      <c r="T1987" s="417" t="s">
        <v>9017</v>
      </c>
      <c r="U1987" s="415" t="s">
        <v>71</v>
      </c>
      <c r="V1987" s="211" t="s">
        <v>9133</v>
      </c>
      <c r="W1987" s="418">
        <v>45841.714803240742</v>
      </c>
      <c r="X1987" s="419"/>
      <c r="Y1987" s="419" t="str">
        <f t="shared" ca="1" si="21"/>
        <v>2.08 วัน 1.95 ชั่วโมง</v>
      </c>
      <c r="Z1987" s="420"/>
      <c r="AA1987" s="211"/>
      <c r="AB1987" s="420"/>
    </row>
    <row r="1988" spans="1:28" ht="22.5" customHeight="1">
      <c r="A1988" s="403" t="s">
        <v>9134</v>
      </c>
      <c r="B1988" s="403"/>
      <c r="C1988" s="404" t="s">
        <v>61</v>
      </c>
      <c r="D1988" s="405">
        <v>45840.372650462959</v>
      </c>
      <c r="E1988" s="406" t="str">
        <f t="shared" si="20"/>
        <v>DTA001985</v>
      </c>
      <c r="F1988" s="407" t="s">
        <v>908</v>
      </c>
      <c r="G1988" s="426" t="s">
        <v>2736</v>
      </c>
      <c r="H1988" s="409"/>
      <c r="I1988" s="410"/>
      <c r="J1988" s="411"/>
      <c r="K1988" s="408" t="s">
        <v>9135</v>
      </c>
      <c r="L1988" s="412" t="s">
        <v>9136</v>
      </c>
      <c r="M1988" s="413"/>
      <c r="N1988" s="414" t="s">
        <v>71</v>
      </c>
      <c r="O1988" s="415" t="s">
        <v>144</v>
      </c>
      <c r="P1988" s="416" t="s">
        <v>8918</v>
      </c>
      <c r="Q1988" s="208"/>
      <c r="R1988" s="272"/>
      <c r="S1988" s="417" t="s">
        <v>9017</v>
      </c>
      <c r="T1988" s="417" t="s">
        <v>302</v>
      </c>
      <c r="U1988" s="415"/>
      <c r="V1988" s="211"/>
      <c r="W1988" s="418">
        <v>45842.396956018521</v>
      </c>
      <c r="X1988" s="419"/>
      <c r="Y1988" s="419" t="str">
        <f t="shared" ca="1" si="21"/>
        <v>2.02 วัน 0.58 ชั่วโมง</v>
      </c>
      <c r="Z1988" s="420"/>
      <c r="AA1988" s="211"/>
      <c r="AB1988" s="420"/>
    </row>
    <row r="1989" spans="1:28" ht="22.5" customHeight="1">
      <c r="A1989" s="403" t="s">
        <v>9137</v>
      </c>
      <c r="B1989" s="403"/>
      <c r="C1989" s="404" t="s">
        <v>51</v>
      </c>
      <c r="D1989" s="405">
        <v>45840.426655092589</v>
      </c>
      <c r="E1989" s="406" t="str">
        <f t="shared" si="20"/>
        <v>DIO001986</v>
      </c>
      <c r="F1989" s="407" t="s">
        <v>904</v>
      </c>
      <c r="G1989" s="408" t="s">
        <v>9138</v>
      </c>
      <c r="H1989" s="409"/>
      <c r="I1989" s="410"/>
      <c r="J1989" s="411"/>
      <c r="K1989" s="408" t="s">
        <v>9139</v>
      </c>
      <c r="L1989" s="412" t="s">
        <v>9140</v>
      </c>
      <c r="M1989" s="413"/>
      <c r="N1989" s="414" t="s">
        <v>465</v>
      </c>
      <c r="O1989" s="415" t="s">
        <v>144</v>
      </c>
      <c r="P1989" s="416" t="s">
        <v>9108</v>
      </c>
      <c r="Q1989" s="208"/>
      <c r="R1989" s="272"/>
      <c r="S1989" s="417" t="s">
        <v>9141</v>
      </c>
      <c r="T1989" s="417" t="s">
        <v>302</v>
      </c>
      <c r="U1989" s="415" t="s">
        <v>692</v>
      </c>
      <c r="V1989" s="211" t="s">
        <v>9142</v>
      </c>
      <c r="W1989" s="418">
        <v>45840.575266203705</v>
      </c>
      <c r="X1989" s="419"/>
      <c r="Y1989" s="419" t="str">
        <f t="shared" ca="1" si="21"/>
        <v>0.15 วัน 3.57 ชั่วโมง</v>
      </c>
      <c r="Z1989" s="420"/>
      <c r="AA1989" s="211"/>
      <c r="AB1989" s="420"/>
    </row>
    <row r="1990" spans="1:28" ht="22.5" customHeight="1">
      <c r="A1990" s="403" t="s">
        <v>9143</v>
      </c>
      <c r="B1990" s="403"/>
      <c r="C1990" s="404" t="s">
        <v>51</v>
      </c>
      <c r="D1990" s="405">
        <v>45839.609340277777</v>
      </c>
      <c r="E1990" s="406" t="str">
        <f t="shared" si="20"/>
        <v>TRU001987</v>
      </c>
      <c r="F1990" s="407" t="b">
        <v>1</v>
      </c>
      <c r="G1990" s="426" t="s">
        <v>2736</v>
      </c>
      <c r="H1990" s="409"/>
      <c r="I1990" s="410"/>
      <c r="J1990" s="411"/>
      <c r="K1990" s="408" t="s">
        <v>9144</v>
      </c>
      <c r="L1990" s="412" t="s">
        <v>9145</v>
      </c>
      <c r="M1990" s="413"/>
      <c r="N1990" s="414" t="s">
        <v>71</v>
      </c>
      <c r="O1990" s="415" t="s">
        <v>144</v>
      </c>
      <c r="P1990" s="416" t="s">
        <v>9146</v>
      </c>
      <c r="Q1990" s="208"/>
      <c r="R1990" s="272"/>
      <c r="S1990" s="417" t="s">
        <v>786</v>
      </c>
      <c r="T1990" s="417" t="s">
        <v>302</v>
      </c>
      <c r="U1990" s="415"/>
      <c r="V1990" s="211"/>
      <c r="W1990" s="418">
        <v>45841.694756944446</v>
      </c>
      <c r="X1990" s="419"/>
      <c r="Y1990" s="419" t="str">
        <f t="shared" ca="1" si="21"/>
        <v>2.09 วัน 2.05 ชั่วโมง</v>
      </c>
      <c r="Z1990" s="420"/>
      <c r="AA1990" s="211"/>
      <c r="AB1990" s="420"/>
    </row>
    <row r="1991" spans="1:28" ht="22.5" customHeight="1">
      <c r="A1991" s="403" t="s">
        <v>9147</v>
      </c>
      <c r="B1991" s="403"/>
      <c r="C1991" s="404" t="s">
        <v>51</v>
      </c>
      <c r="D1991" s="405">
        <v>45840.459791666668</v>
      </c>
      <c r="E1991" s="406" t="str">
        <f t="shared" si="20"/>
        <v>TRU001988</v>
      </c>
      <c r="F1991" s="407" t="b">
        <v>1</v>
      </c>
      <c r="G1991" s="408" t="s">
        <v>4378</v>
      </c>
      <c r="H1991" s="409" t="s">
        <v>9148</v>
      </c>
      <c r="I1991" s="410"/>
      <c r="J1991" s="411"/>
      <c r="K1991" s="408" t="s">
        <v>9149</v>
      </c>
      <c r="L1991" s="412" t="s">
        <v>9150</v>
      </c>
      <c r="M1991" s="413"/>
      <c r="N1991" s="414" t="s">
        <v>4756</v>
      </c>
      <c r="O1991" s="415" t="s">
        <v>144</v>
      </c>
      <c r="P1991" s="416" t="s">
        <v>9088</v>
      </c>
      <c r="Q1991" s="208"/>
      <c r="R1991" s="272"/>
      <c r="S1991" s="417" t="s">
        <v>707</v>
      </c>
      <c r="T1991" s="417" t="s">
        <v>302</v>
      </c>
      <c r="U1991" s="415" t="s">
        <v>319</v>
      </c>
      <c r="V1991" s="211"/>
      <c r="W1991" s="418">
        <v>45840.463263888887</v>
      </c>
      <c r="X1991" s="419"/>
      <c r="Y1991" s="419" t="str">
        <f t="shared" ca="1" si="21"/>
        <v>0 วัน 0.08 ชั่วโมง</v>
      </c>
      <c r="Z1991" s="420"/>
      <c r="AA1991" s="211"/>
      <c r="AB1991" s="420"/>
    </row>
    <row r="1992" spans="1:28" ht="22.5" customHeight="1">
      <c r="A1992" s="403" t="s">
        <v>9151</v>
      </c>
      <c r="B1992" s="403"/>
      <c r="C1992" s="404" t="s">
        <v>61</v>
      </c>
      <c r="D1992" s="405">
        <v>45840.4921875</v>
      </c>
      <c r="E1992" s="406" t="str">
        <f t="shared" si="20"/>
        <v>TRU001989</v>
      </c>
      <c r="F1992" s="407" t="b">
        <v>1</v>
      </c>
      <c r="G1992" s="408" t="s">
        <v>5060</v>
      </c>
      <c r="H1992" s="409"/>
      <c r="I1992" s="410"/>
      <c r="J1992" s="411"/>
      <c r="K1992" s="428" t="s">
        <v>9152</v>
      </c>
      <c r="L1992" s="412"/>
      <c r="M1992" s="413"/>
      <c r="N1992" s="414" t="s">
        <v>71</v>
      </c>
      <c r="O1992" s="415" t="s">
        <v>144</v>
      </c>
      <c r="P1992" s="416" t="s">
        <v>9153</v>
      </c>
      <c r="Q1992" s="208"/>
      <c r="R1992" s="272"/>
      <c r="S1992" s="417" t="s">
        <v>9017</v>
      </c>
      <c r="T1992" s="417" t="s">
        <v>302</v>
      </c>
      <c r="U1992" s="415" t="s">
        <v>71</v>
      </c>
      <c r="V1992" s="211"/>
      <c r="W1992" s="418">
        <v>45842.698437500003</v>
      </c>
      <c r="X1992" s="419"/>
      <c r="Y1992" s="419" t="str">
        <f t="shared" ca="1" si="21"/>
        <v>2.21 วัน 4.95 ชั่วโมง</v>
      </c>
      <c r="Z1992" s="420"/>
      <c r="AA1992" s="211"/>
      <c r="AB1992" s="420"/>
    </row>
    <row r="1993" spans="1:28" ht="22.5" customHeight="1">
      <c r="A1993" s="403" t="s">
        <v>9154</v>
      </c>
      <c r="B1993" s="403"/>
      <c r="C1993" s="404" t="s">
        <v>51</v>
      </c>
      <c r="D1993" s="405">
        <v>45840.588773148149</v>
      </c>
      <c r="E1993" s="406" t="str">
        <f t="shared" si="20"/>
        <v>RIC001990</v>
      </c>
      <c r="F1993" s="407" t="s">
        <v>1009</v>
      </c>
      <c r="G1993" s="408" t="s">
        <v>285</v>
      </c>
      <c r="H1993" s="409" t="s">
        <v>9100</v>
      </c>
      <c r="I1993" s="410"/>
      <c r="J1993" s="421" t="s">
        <v>9155</v>
      </c>
      <c r="K1993" s="408" t="s">
        <v>9156</v>
      </c>
      <c r="L1993" s="412" t="s">
        <v>9157</v>
      </c>
      <c r="M1993" s="413"/>
      <c r="N1993" s="414" t="s">
        <v>4342</v>
      </c>
      <c r="O1993" s="415" t="s">
        <v>144</v>
      </c>
      <c r="P1993" s="416" t="s">
        <v>292</v>
      </c>
      <c r="Q1993" s="208"/>
      <c r="R1993" s="272"/>
      <c r="S1993" s="417" t="s">
        <v>9158</v>
      </c>
      <c r="T1993" s="417" t="s">
        <v>302</v>
      </c>
      <c r="U1993" s="415" t="s">
        <v>71</v>
      </c>
      <c r="V1993" s="211" t="s">
        <v>9159</v>
      </c>
      <c r="W1993" s="418">
        <v>45840.658912037034</v>
      </c>
      <c r="X1993" s="419"/>
      <c r="Y1993" s="419" t="str">
        <f t="shared" ca="1" si="21"/>
        <v>0.07 วัน 1.68 ชั่วโมง</v>
      </c>
      <c r="Z1993" s="420"/>
      <c r="AA1993" s="211"/>
      <c r="AB1993" s="420"/>
    </row>
    <row r="1994" spans="1:28" ht="22.5" customHeight="1">
      <c r="A1994" s="403" t="s">
        <v>9160</v>
      </c>
      <c r="B1994" s="403"/>
      <c r="C1994" s="404" t="s">
        <v>51</v>
      </c>
      <c r="D1994" s="405">
        <v>45840.6955787037</v>
      </c>
      <c r="E1994" s="406" t="str">
        <f t="shared" si="20"/>
        <v>TKC001991</v>
      </c>
      <c r="F1994" s="407" t="s">
        <v>687</v>
      </c>
      <c r="G1994" s="408" t="s">
        <v>9161</v>
      </c>
      <c r="H1994" s="409" t="s">
        <v>3629</v>
      </c>
      <c r="I1994" s="410" t="s">
        <v>9162</v>
      </c>
      <c r="J1994" s="411"/>
      <c r="K1994" s="428" t="s">
        <v>9163</v>
      </c>
      <c r="L1994" s="412" t="s">
        <v>9164</v>
      </c>
      <c r="M1994" s="413"/>
      <c r="N1994" s="414" t="s">
        <v>4506</v>
      </c>
      <c r="O1994" s="415" t="s">
        <v>144</v>
      </c>
      <c r="P1994" s="416" t="s">
        <v>292</v>
      </c>
      <c r="Q1994" s="208"/>
      <c r="R1994" s="272"/>
      <c r="S1994" s="417" t="s">
        <v>9165</v>
      </c>
      <c r="T1994" s="417" t="s">
        <v>302</v>
      </c>
      <c r="U1994" s="415" t="s">
        <v>71</v>
      </c>
      <c r="V1994" s="211"/>
      <c r="W1994" s="418">
        <v>45840.6955787037</v>
      </c>
      <c r="X1994" s="419"/>
      <c r="Y1994" s="419" t="str">
        <f t="shared" ca="1" si="21"/>
        <v>0 วัน 0 ชั่วโมง</v>
      </c>
      <c r="Z1994" s="420"/>
      <c r="AA1994" s="211"/>
      <c r="AB1994" s="420"/>
    </row>
    <row r="1995" spans="1:28" ht="22.5" customHeight="1">
      <c r="A1995" s="403" t="s">
        <v>9166</v>
      </c>
      <c r="B1995" s="403"/>
      <c r="C1995" s="404" t="s">
        <v>51</v>
      </c>
      <c r="D1995" s="405">
        <v>45841.346180555556</v>
      </c>
      <c r="E1995" s="406" t="str">
        <f t="shared" si="20"/>
        <v>TRU001992</v>
      </c>
      <c r="F1995" s="407" t="b">
        <v>1</v>
      </c>
      <c r="G1995" s="408" t="s">
        <v>2386</v>
      </c>
      <c r="H1995" s="409" t="s">
        <v>9167</v>
      </c>
      <c r="I1995" s="410" t="s">
        <v>9168</v>
      </c>
      <c r="J1995" s="421" t="s">
        <v>2499</v>
      </c>
      <c r="K1995" s="408" t="s">
        <v>9169</v>
      </c>
      <c r="L1995" s="412" t="s">
        <v>9170</v>
      </c>
      <c r="M1995" s="413"/>
      <c r="N1995" s="414" t="s">
        <v>1283</v>
      </c>
      <c r="O1995" s="415" t="s">
        <v>144</v>
      </c>
      <c r="P1995" s="416" t="s">
        <v>8958</v>
      </c>
      <c r="Q1995" s="208"/>
      <c r="R1995" s="272"/>
      <c r="S1995" s="417" t="s">
        <v>9171</v>
      </c>
      <c r="T1995" s="417" t="s">
        <v>302</v>
      </c>
      <c r="U1995" s="415"/>
      <c r="V1995" s="211" t="s">
        <v>9172</v>
      </c>
      <c r="W1995" s="418">
        <v>45841.346180555556</v>
      </c>
      <c r="X1995" s="419"/>
      <c r="Y1995" s="419" t="str">
        <f t="shared" ca="1" si="21"/>
        <v>0 วัน 0 ชั่วโมง</v>
      </c>
      <c r="Z1995" s="420"/>
      <c r="AA1995" s="211"/>
      <c r="AB1995" s="420"/>
    </row>
    <row r="1996" spans="1:28" ht="22.5" customHeight="1">
      <c r="A1996" s="403" t="s">
        <v>9173</v>
      </c>
      <c r="B1996" s="403"/>
      <c r="C1996" s="404" t="s">
        <v>51</v>
      </c>
      <c r="D1996" s="405">
        <v>45841.365300925929</v>
      </c>
      <c r="E1996" s="406" t="str">
        <f t="shared" si="20"/>
        <v>TRU001993</v>
      </c>
      <c r="F1996" s="407" t="b">
        <v>1</v>
      </c>
      <c r="G1996" s="408" t="s">
        <v>1076</v>
      </c>
      <c r="H1996" s="409" t="s">
        <v>3629</v>
      </c>
      <c r="I1996" s="410"/>
      <c r="J1996" s="411"/>
      <c r="K1996" s="408" t="s">
        <v>9174</v>
      </c>
      <c r="L1996" s="412" t="s">
        <v>9175</v>
      </c>
      <c r="M1996" s="413"/>
      <c r="N1996" s="414" t="s">
        <v>4985</v>
      </c>
      <c r="O1996" s="415" t="s">
        <v>144</v>
      </c>
      <c r="P1996" s="416" t="s">
        <v>8958</v>
      </c>
      <c r="Q1996" s="208"/>
      <c r="R1996" s="272"/>
      <c r="S1996" s="417" t="s">
        <v>9017</v>
      </c>
      <c r="T1996" s="417" t="s">
        <v>302</v>
      </c>
      <c r="U1996" s="415"/>
      <c r="V1996" s="211"/>
      <c r="W1996" s="418">
        <v>45841.750023148146</v>
      </c>
      <c r="X1996" s="419"/>
      <c r="Y1996" s="419" t="str">
        <f t="shared" ca="1" si="21"/>
        <v>0.38 วัน 9.23 ชั่วโมง</v>
      </c>
      <c r="Z1996" s="420"/>
      <c r="AA1996" s="211"/>
      <c r="AB1996" s="420"/>
    </row>
    <row r="1997" spans="1:28" ht="22.5" customHeight="1">
      <c r="A1997" s="403" t="s">
        <v>9176</v>
      </c>
      <c r="B1997" s="403"/>
      <c r="C1997" s="404" t="s">
        <v>51</v>
      </c>
      <c r="D1997" s="405">
        <v>45841.380046296297</v>
      </c>
      <c r="E1997" s="406" t="str">
        <f t="shared" si="20"/>
        <v>SUS001994</v>
      </c>
      <c r="F1997" s="407" t="s">
        <v>1024</v>
      </c>
      <c r="G1997" s="408" t="s">
        <v>2555</v>
      </c>
      <c r="H1997" s="409" t="s">
        <v>2981</v>
      </c>
      <c r="I1997" s="410"/>
      <c r="J1997" s="411"/>
      <c r="K1997" s="408" t="s">
        <v>574</v>
      </c>
      <c r="L1997" s="412" t="s">
        <v>9177</v>
      </c>
      <c r="M1997" s="413"/>
      <c r="N1997" s="414" t="s">
        <v>9178</v>
      </c>
      <c r="O1997" s="415" t="s">
        <v>466</v>
      </c>
      <c r="P1997" s="416" t="s">
        <v>8958</v>
      </c>
      <c r="Q1997" s="208"/>
      <c r="R1997" s="272"/>
      <c r="S1997" s="417" t="s">
        <v>9179</v>
      </c>
      <c r="T1997" s="417" t="s">
        <v>9179</v>
      </c>
      <c r="U1997" s="415" t="s">
        <v>163</v>
      </c>
      <c r="V1997" s="211"/>
      <c r="W1997" s="418">
        <v>45841.380046296297</v>
      </c>
      <c r="X1997" s="419"/>
      <c r="Y1997" s="419" t="str">
        <f t="shared" ca="1" si="21"/>
        <v>0 วัน 0 ชั่วโมง</v>
      </c>
      <c r="Z1997" s="420"/>
      <c r="AA1997" s="211"/>
      <c r="AB1997" s="420"/>
    </row>
    <row r="1998" spans="1:28" ht="22.5" customHeight="1">
      <c r="A1998" s="403" t="s">
        <v>9180</v>
      </c>
      <c r="B1998" s="403"/>
      <c r="C1998" s="404" t="s">
        <v>51</v>
      </c>
      <c r="D1998" s="405">
        <v>45841.406377314815</v>
      </c>
      <c r="E1998" s="406" t="str">
        <f t="shared" si="20"/>
        <v>POP001995</v>
      </c>
      <c r="F1998" s="407" t="s">
        <v>998</v>
      </c>
      <c r="G1998" s="408" t="s">
        <v>9181</v>
      </c>
      <c r="H1998" s="409"/>
      <c r="I1998" s="410"/>
      <c r="J1998" s="411"/>
      <c r="K1998" s="408" t="s">
        <v>9182</v>
      </c>
      <c r="L1998" s="412" t="s">
        <v>9183</v>
      </c>
      <c r="M1998" s="413"/>
      <c r="N1998" s="414" t="s">
        <v>71</v>
      </c>
      <c r="O1998" s="415" t="s">
        <v>144</v>
      </c>
      <c r="P1998" s="416" t="s">
        <v>8958</v>
      </c>
      <c r="Q1998" s="208"/>
      <c r="R1998" s="272"/>
      <c r="S1998" s="417" t="s">
        <v>9017</v>
      </c>
      <c r="T1998" s="417" t="s">
        <v>302</v>
      </c>
      <c r="U1998" s="415" t="s">
        <v>71</v>
      </c>
      <c r="V1998" s="211"/>
      <c r="W1998" s="418">
        <v>45841.750127314815</v>
      </c>
      <c r="X1998" s="419"/>
      <c r="Y1998" s="419" t="str">
        <f t="shared" ca="1" si="21"/>
        <v>0.34 วัน 8.25 ชั่วโมง</v>
      </c>
      <c r="Z1998" s="420"/>
      <c r="AA1998" s="211"/>
      <c r="AB1998" s="420"/>
    </row>
    <row r="1999" spans="1:28" ht="22.5" customHeight="1">
      <c r="A1999" s="403" t="s">
        <v>9184</v>
      </c>
      <c r="B1999" s="403"/>
      <c r="C1999" s="404" t="s">
        <v>51</v>
      </c>
      <c r="D1999" s="405">
        <v>45841.445520833331</v>
      </c>
      <c r="E1999" s="406" t="str">
        <f t="shared" si="20"/>
        <v>เมเ001996</v>
      </c>
      <c r="F1999" s="407" t="s">
        <v>1106</v>
      </c>
      <c r="G1999" s="408" t="s">
        <v>842</v>
      </c>
      <c r="H1999" s="409"/>
      <c r="I1999" s="410"/>
      <c r="J1999" s="411"/>
      <c r="K1999" s="408" t="s">
        <v>9185</v>
      </c>
      <c r="L1999" s="412" t="s">
        <v>9186</v>
      </c>
      <c r="M1999" s="413"/>
      <c r="N1999" s="414" t="s">
        <v>57</v>
      </c>
      <c r="O1999" s="415" t="s">
        <v>144</v>
      </c>
      <c r="P1999" s="416" t="s">
        <v>8958</v>
      </c>
      <c r="Q1999" s="208"/>
      <c r="R1999" s="272"/>
      <c r="S1999" s="417" t="s">
        <v>9187</v>
      </c>
      <c r="T1999" s="417" t="s">
        <v>302</v>
      </c>
      <c r="U1999" s="415"/>
      <c r="V1999" s="211" t="s">
        <v>9188</v>
      </c>
      <c r="W1999" s="418">
        <v>45846.445520833331</v>
      </c>
      <c r="X1999" s="419"/>
      <c r="Y1999" s="419" t="str">
        <f t="shared" ca="1" si="21"/>
        <v>5 วัน 0 ชั่วโมง</v>
      </c>
      <c r="Z1999" s="420"/>
      <c r="AA1999" s="211"/>
      <c r="AB1999" s="420"/>
    </row>
    <row r="2000" spans="1:28" ht="22.5" customHeight="1">
      <c r="A2000" s="403" t="s">
        <v>9189</v>
      </c>
      <c r="B2000" s="403"/>
      <c r="C2000" s="404" t="s">
        <v>51</v>
      </c>
      <c r="D2000" s="405">
        <v>45841.459791666668</v>
      </c>
      <c r="E2000" s="406" t="str">
        <f t="shared" si="20"/>
        <v>TRU001997</v>
      </c>
      <c r="F2000" s="407" t="b">
        <v>1</v>
      </c>
      <c r="G2000" s="408" t="s">
        <v>2993</v>
      </c>
      <c r="H2000" s="409"/>
      <c r="I2000" s="410"/>
      <c r="J2000" s="411"/>
      <c r="K2000" s="408" t="s">
        <v>9190</v>
      </c>
      <c r="L2000" s="412"/>
      <c r="M2000" s="413"/>
      <c r="N2000" s="414" t="s">
        <v>4506</v>
      </c>
      <c r="O2000" s="415" t="s">
        <v>144</v>
      </c>
      <c r="P2000" s="416" t="s">
        <v>8958</v>
      </c>
      <c r="Q2000" s="208"/>
      <c r="R2000" s="272"/>
      <c r="S2000" s="417" t="s">
        <v>9017</v>
      </c>
      <c r="T2000" s="417" t="s">
        <v>302</v>
      </c>
      <c r="U2000" s="415"/>
      <c r="V2000" s="211"/>
      <c r="W2000" s="418">
        <v>45841.71465277778</v>
      </c>
      <c r="X2000" s="419"/>
      <c r="Y2000" s="419" t="str">
        <f t="shared" ca="1" si="21"/>
        <v>0.25 วัน 6.12 ชั่วโมง</v>
      </c>
      <c r="Z2000" s="420"/>
      <c r="AA2000" s="211"/>
      <c r="AB2000" s="420"/>
    </row>
    <row r="2001" spans="1:28" ht="22.5" customHeight="1">
      <c r="A2001" s="403" t="s">
        <v>9191</v>
      </c>
      <c r="B2001" s="403"/>
      <c r="C2001" s="404" t="s">
        <v>51</v>
      </c>
      <c r="D2001" s="405">
        <v>45841.49590277778</v>
      </c>
      <c r="E2001" s="406" t="str">
        <f t="shared" si="20"/>
        <v>TRU001998</v>
      </c>
      <c r="F2001" s="407" t="b">
        <v>1</v>
      </c>
      <c r="G2001" s="408" t="s">
        <v>2993</v>
      </c>
      <c r="H2001" s="409"/>
      <c r="I2001" s="410"/>
      <c r="J2001" s="411"/>
      <c r="K2001" s="408" t="s">
        <v>9192</v>
      </c>
      <c r="L2001" s="412"/>
      <c r="M2001" s="413"/>
      <c r="N2001" s="414" t="s">
        <v>4506</v>
      </c>
      <c r="O2001" s="415" t="s">
        <v>144</v>
      </c>
      <c r="P2001" s="416" t="s">
        <v>9016</v>
      </c>
      <c r="Q2001" s="208"/>
      <c r="R2001" s="272"/>
      <c r="S2001" s="417" t="s">
        <v>9017</v>
      </c>
      <c r="T2001" s="417" t="s">
        <v>302</v>
      </c>
      <c r="U2001" s="415"/>
      <c r="V2001" s="211"/>
      <c r="W2001" s="418">
        <v>45842.432708333334</v>
      </c>
      <c r="X2001" s="419"/>
      <c r="Y2001" s="419" t="str">
        <f t="shared" ca="1" si="21"/>
        <v>0.94 วัน 22.48 ชั่วโมง</v>
      </c>
      <c r="Z2001" s="420"/>
      <c r="AA2001" s="211"/>
      <c r="AB2001" s="420"/>
    </row>
    <row r="2002" spans="1:28" ht="22.5" customHeight="1">
      <c r="A2002" s="403" t="s">
        <v>9193</v>
      </c>
      <c r="B2002" s="403"/>
      <c r="C2002" s="404" t="s">
        <v>51</v>
      </c>
      <c r="D2002" s="405">
        <v>45841.569085648145</v>
      </c>
      <c r="E2002" s="406" t="str">
        <f t="shared" si="20"/>
        <v>ADI001999</v>
      </c>
      <c r="F2002" s="407" t="s">
        <v>846</v>
      </c>
      <c r="G2002" s="408" t="s">
        <v>8189</v>
      </c>
      <c r="H2002" s="409" t="s">
        <v>9194</v>
      </c>
      <c r="I2002" s="410" t="s">
        <v>9195</v>
      </c>
      <c r="J2002" s="411"/>
      <c r="K2002" s="408" t="s">
        <v>1383</v>
      </c>
      <c r="L2002" s="412" t="s">
        <v>9196</v>
      </c>
      <c r="M2002" s="413"/>
      <c r="N2002" s="414" t="s">
        <v>5968</v>
      </c>
      <c r="O2002" s="415" t="s">
        <v>144</v>
      </c>
      <c r="P2002" s="416" t="s">
        <v>8958</v>
      </c>
      <c r="Q2002" s="208"/>
      <c r="R2002" s="272"/>
      <c r="S2002" s="417" t="s">
        <v>9197</v>
      </c>
      <c r="T2002" s="417" t="s">
        <v>302</v>
      </c>
      <c r="U2002" s="415" t="s">
        <v>302</v>
      </c>
      <c r="V2002" s="211" t="s">
        <v>9198</v>
      </c>
      <c r="W2002" s="418">
        <v>45841.569085648145</v>
      </c>
      <c r="X2002" s="419"/>
      <c r="Y2002" s="419" t="str">
        <f t="shared" ca="1" si="21"/>
        <v>0 วัน 0 ชั่วโมง</v>
      </c>
      <c r="Z2002" s="420"/>
      <c r="AA2002" s="211"/>
      <c r="AB2002" s="420"/>
    </row>
    <row r="2003" spans="1:28" ht="22.5" customHeight="1">
      <c r="A2003" s="403" t="s">
        <v>9199</v>
      </c>
      <c r="B2003" s="403"/>
      <c r="C2003" s="404" t="s">
        <v>51</v>
      </c>
      <c r="D2003" s="405">
        <v>45840.488703703704</v>
      </c>
      <c r="E2003" s="406" t="str">
        <f t="shared" si="20"/>
        <v>DTA002000</v>
      </c>
      <c r="F2003" s="407" t="s">
        <v>908</v>
      </c>
      <c r="G2003" s="426" t="s">
        <v>2736</v>
      </c>
      <c r="H2003" s="409"/>
      <c r="I2003" s="410"/>
      <c r="J2003" s="411"/>
      <c r="K2003" s="408" t="s">
        <v>9200</v>
      </c>
      <c r="L2003" s="412" t="s">
        <v>9201</v>
      </c>
      <c r="M2003" s="413"/>
      <c r="N2003" s="414" t="s">
        <v>71</v>
      </c>
      <c r="O2003" s="415" t="s">
        <v>144</v>
      </c>
      <c r="P2003" s="416" t="s">
        <v>9016</v>
      </c>
      <c r="Q2003" s="208"/>
      <c r="R2003" s="272"/>
      <c r="S2003" s="417" t="s">
        <v>9017</v>
      </c>
      <c r="T2003" s="417" t="s">
        <v>302</v>
      </c>
      <c r="U2003" s="415"/>
      <c r="V2003" s="211"/>
      <c r="W2003" s="418">
        <v>45841.712314814817</v>
      </c>
      <c r="X2003" s="419"/>
      <c r="Y2003" s="419" t="str">
        <f t="shared" ca="1" si="21"/>
        <v>1.22 วัน 5.37 ชั่วโมง</v>
      </c>
      <c r="Z2003" s="420"/>
      <c r="AA2003" s="211"/>
      <c r="AB2003" s="420"/>
    </row>
    <row r="2004" spans="1:28" ht="22.5" customHeight="1">
      <c r="A2004" s="403" t="s">
        <v>9202</v>
      </c>
      <c r="B2004" s="403"/>
      <c r="C2004" s="404" t="s">
        <v>51</v>
      </c>
      <c r="D2004" s="405">
        <v>45840.735150462962</v>
      </c>
      <c r="E2004" s="406" t="str">
        <f t="shared" si="20"/>
        <v>DTA002001</v>
      </c>
      <c r="F2004" s="407" t="s">
        <v>908</v>
      </c>
      <c r="G2004" s="426" t="s">
        <v>2736</v>
      </c>
      <c r="H2004" s="409"/>
      <c r="I2004" s="410"/>
      <c r="J2004" s="411"/>
      <c r="K2004" s="408" t="s">
        <v>9203</v>
      </c>
      <c r="L2004" s="412" t="s">
        <v>9204</v>
      </c>
      <c r="M2004" s="413"/>
      <c r="N2004" s="414" t="s">
        <v>71</v>
      </c>
      <c r="O2004" s="415" t="s">
        <v>144</v>
      </c>
      <c r="P2004" s="416" t="s">
        <v>8918</v>
      </c>
      <c r="Q2004" s="208"/>
      <c r="R2004" s="272"/>
      <c r="S2004" s="417" t="s">
        <v>9017</v>
      </c>
      <c r="T2004" s="417" t="s">
        <v>302</v>
      </c>
      <c r="U2004" s="415"/>
      <c r="V2004" s="211"/>
      <c r="W2004" s="418">
        <v>45842.396956018521</v>
      </c>
      <c r="X2004" s="419"/>
      <c r="Y2004" s="419" t="str">
        <f t="shared" ca="1" si="21"/>
        <v>1.66 วัน 15.88 ชั่วโมง</v>
      </c>
      <c r="Z2004" s="420"/>
      <c r="AA2004" s="211"/>
      <c r="AB2004" s="420"/>
    </row>
    <row r="2005" spans="1:28" ht="22.5" customHeight="1">
      <c r="A2005" s="403" t="s">
        <v>9205</v>
      </c>
      <c r="B2005" s="403"/>
      <c r="C2005" s="404" t="s">
        <v>51</v>
      </c>
      <c r="D2005" s="405">
        <v>45842.425671296296</v>
      </c>
      <c r="E2005" s="406" t="str">
        <f t="shared" si="20"/>
        <v>TRU002002</v>
      </c>
      <c r="F2005" s="407" t="b">
        <v>1</v>
      </c>
      <c r="G2005" s="408" t="s">
        <v>9206</v>
      </c>
      <c r="H2005" s="409"/>
      <c r="I2005" s="410"/>
      <c r="J2005" s="411"/>
      <c r="K2005" s="408" t="s">
        <v>9207</v>
      </c>
      <c r="L2005" s="412"/>
      <c r="M2005" s="413"/>
      <c r="N2005" s="414" t="s">
        <v>4506</v>
      </c>
      <c r="O2005" s="415" t="s">
        <v>144</v>
      </c>
      <c r="P2005" s="416" t="s">
        <v>9208</v>
      </c>
      <c r="Q2005" s="208"/>
      <c r="R2005" s="272"/>
      <c r="S2005" s="417" t="s">
        <v>9017</v>
      </c>
      <c r="T2005" s="417" t="s">
        <v>302</v>
      </c>
      <c r="U2005" s="415" t="s">
        <v>71</v>
      </c>
      <c r="V2005" s="211"/>
      <c r="W2005" s="418">
        <v>45842.681018518517</v>
      </c>
      <c r="X2005" s="419"/>
      <c r="Y2005" s="419" t="str">
        <f t="shared" ca="1" si="21"/>
        <v>0.26 วัน 6.13 ชั่วโมง</v>
      </c>
      <c r="Z2005" s="420"/>
      <c r="AA2005" s="211"/>
      <c r="AB2005" s="420"/>
    </row>
    <row r="2006" spans="1:28" ht="22.5" customHeight="1">
      <c r="A2006" s="403" t="s">
        <v>9209</v>
      </c>
      <c r="B2006" s="403"/>
      <c r="C2006" s="404" t="s">
        <v>51</v>
      </c>
      <c r="D2006" s="405">
        <v>45842.454479166663</v>
      </c>
      <c r="E2006" s="406" t="str">
        <f t="shared" si="20"/>
        <v>TRU002003</v>
      </c>
      <c r="F2006" s="407" t="b">
        <v>1</v>
      </c>
      <c r="G2006" s="408" t="s">
        <v>4378</v>
      </c>
      <c r="H2006" s="409" t="s">
        <v>9148</v>
      </c>
      <c r="I2006" s="410"/>
      <c r="J2006" s="411"/>
      <c r="K2006" s="408" t="s">
        <v>9210</v>
      </c>
      <c r="L2006" s="412" t="s">
        <v>9211</v>
      </c>
      <c r="M2006" s="413"/>
      <c r="N2006" s="414" t="s">
        <v>3739</v>
      </c>
      <c r="O2006" s="415" t="s">
        <v>144</v>
      </c>
      <c r="P2006" s="416" t="s">
        <v>8958</v>
      </c>
      <c r="Q2006" s="208"/>
      <c r="R2006" s="272"/>
      <c r="S2006" s="417" t="s">
        <v>9212</v>
      </c>
      <c r="T2006" s="417" t="s">
        <v>302</v>
      </c>
      <c r="U2006" s="415"/>
      <c r="V2006" s="211"/>
      <c r="W2006" s="418">
        <v>45842.496145833335</v>
      </c>
      <c r="X2006" s="419"/>
      <c r="Y2006" s="419" t="str">
        <f t="shared" ca="1" si="21"/>
        <v>0.04 วัน 1 ชั่วโมง</v>
      </c>
      <c r="Z2006" s="420"/>
      <c r="AA2006" s="211"/>
      <c r="AB2006" s="420"/>
    </row>
    <row r="2007" spans="1:28" ht="22.5" customHeight="1">
      <c r="A2007" s="403" t="s">
        <v>9213</v>
      </c>
      <c r="B2007" s="403"/>
      <c r="C2007" s="404" t="s">
        <v>51</v>
      </c>
      <c r="D2007" s="405">
        <v>45842.462418981479</v>
      </c>
      <c r="E2007" s="406" t="str">
        <f t="shared" si="20"/>
        <v>TRU002004</v>
      </c>
      <c r="F2007" s="407" t="b">
        <v>1</v>
      </c>
      <c r="G2007" s="408" t="s">
        <v>4413</v>
      </c>
      <c r="H2007" s="409" t="s">
        <v>6660</v>
      </c>
      <c r="I2007" s="410"/>
      <c r="J2007" s="411"/>
      <c r="K2007" s="408" t="s">
        <v>9214</v>
      </c>
      <c r="L2007" s="412" t="s">
        <v>9215</v>
      </c>
      <c r="M2007" s="413"/>
      <c r="N2007" s="414" t="s">
        <v>3739</v>
      </c>
      <c r="O2007" s="415" t="s">
        <v>144</v>
      </c>
      <c r="P2007" s="416" t="s">
        <v>292</v>
      </c>
      <c r="Q2007" s="208"/>
      <c r="R2007" s="272"/>
      <c r="S2007" s="417" t="s">
        <v>9216</v>
      </c>
      <c r="T2007" s="417" t="s">
        <v>302</v>
      </c>
      <c r="U2007" s="415"/>
      <c r="V2007" s="211"/>
      <c r="W2007" s="418">
        <v>45842.462418981479</v>
      </c>
      <c r="X2007" s="419"/>
      <c r="Y2007" s="419" t="str">
        <f t="shared" ca="1" si="21"/>
        <v>0 วัน 0 ชั่วโมง</v>
      </c>
      <c r="Z2007" s="420"/>
      <c r="AA2007" s="211"/>
      <c r="AB2007" s="420"/>
    </row>
    <row r="2008" spans="1:28" ht="22.5" customHeight="1">
      <c r="A2008" s="403" t="s">
        <v>9217</v>
      </c>
      <c r="B2008" s="403"/>
      <c r="C2008" s="404" t="s">
        <v>51</v>
      </c>
      <c r="D2008" s="405">
        <v>45842.561331018522</v>
      </c>
      <c r="E2008" s="406" t="str">
        <f t="shared" si="20"/>
        <v>SUL002005</v>
      </c>
      <c r="F2008" s="407" t="s">
        <v>1023</v>
      </c>
      <c r="G2008" s="408" t="s">
        <v>1540</v>
      </c>
      <c r="H2008" s="409"/>
      <c r="I2008" s="410" t="s">
        <v>9218</v>
      </c>
      <c r="J2008" s="421" t="s">
        <v>9219</v>
      </c>
      <c r="K2008" s="408" t="s">
        <v>1283</v>
      </c>
      <c r="L2008" s="412" t="s">
        <v>9220</v>
      </c>
      <c r="M2008" s="413"/>
      <c r="N2008" s="414" t="s">
        <v>1283</v>
      </c>
      <c r="O2008" s="415" t="s">
        <v>144</v>
      </c>
      <c r="P2008" s="416" t="s">
        <v>8958</v>
      </c>
      <c r="Q2008" s="208"/>
      <c r="R2008" s="272"/>
      <c r="S2008" s="417" t="s">
        <v>9221</v>
      </c>
      <c r="T2008" s="417" t="s">
        <v>302</v>
      </c>
      <c r="U2008" s="415" t="s">
        <v>1441</v>
      </c>
      <c r="V2008" s="211" t="s">
        <v>9222</v>
      </c>
      <c r="W2008" s="418">
        <v>45842.659942129627</v>
      </c>
      <c r="X2008" s="419"/>
      <c r="Y2008" s="419" t="str">
        <f t="shared" ca="1" si="21"/>
        <v>0.1 วัน 2.37 ชั่วโมง</v>
      </c>
      <c r="Z2008" s="420"/>
      <c r="AA2008" s="211"/>
      <c r="AB2008" s="420"/>
    </row>
    <row r="2009" spans="1:28" ht="22.5" customHeight="1">
      <c r="A2009" s="403" t="s">
        <v>9223</v>
      </c>
      <c r="B2009" s="403"/>
      <c r="C2009" s="404" t="s">
        <v>51</v>
      </c>
      <c r="D2009" s="405">
        <v>45842.643564814818</v>
      </c>
      <c r="E2009" s="406" t="str">
        <f t="shared" si="20"/>
        <v>TRU002006</v>
      </c>
      <c r="F2009" s="407" t="b">
        <v>1</v>
      </c>
      <c r="G2009" s="408" t="s">
        <v>1793</v>
      </c>
      <c r="H2009" s="409" t="s">
        <v>3095</v>
      </c>
      <c r="I2009" s="410" t="s">
        <v>4554</v>
      </c>
      <c r="J2009" s="421" t="s">
        <v>3283</v>
      </c>
      <c r="K2009" s="408" t="s">
        <v>5900</v>
      </c>
      <c r="L2009" s="412" t="s">
        <v>9224</v>
      </c>
      <c r="M2009" s="413"/>
      <c r="N2009" s="414" t="s">
        <v>465</v>
      </c>
      <c r="O2009" s="415" t="s">
        <v>144</v>
      </c>
      <c r="P2009" s="416" t="s">
        <v>9108</v>
      </c>
      <c r="Q2009" s="208"/>
      <c r="R2009" s="272"/>
      <c r="S2009" s="417" t="s">
        <v>9225</v>
      </c>
      <c r="T2009" s="417" t="s">
        <v>302</v>
      </c>
      <c r="U2009" s="415" t="s">
        <v>1845</v>
      </c>
      <c r="V2009" s="211" t="s">
        <v>9226</v>
      </c>
      <c r="W2009" s="418">
        <v>45842.643564814818</v>
      </c>
      <c r="X2009" s="419"/>
      <c r="Y2009" s="419" t="str">
        <f t="shared" ca="1" si="21"/>
        <v>0 วัน 0 ชั่วโมง</v>
      </c>
      <c r="Z2009" s="420"/>
      <c r="AA2009" s="211"/>
      <c r="AB2009" s="420"/>
    </row>
    <row r="2010" spans="1:28" ht="22.5" customHeight="1">
      <c r="A2010" s="403" t="s">
        <v>9227</v>
      </c>
      <c r="B2010" s="403"/>
      <c r="C2010" s="404" t="s">
        <v>51</v>
      </c>
      <c r="D2010" s="405">
        <v>45842.64570601852</v>
      </c>
      <c r="E2010" s="406" t="str">
        <f t="shared" si="20"/>
        <v>BMN002007</v>
      </c>
      <c r="F2010" s="407" t="s">
        <v>112</v>
      </c>
      <c r="G2010" s="408" t="s">
        <v>1755</v>
      </c>
      <c r="H2010" s="409"/>
      <c r="I2010" s="410"/>
      <c r="J2010" s="411"/>
      <c r="K2010" s="408" t="s">
        <v>9228</v>
      </c>
      <c r="L2010" s="412" t="s">
        <v>9229</v>
      </c>
      <c r="M2010" s="413"/>
      <c r="N2010" s="414" t="s">
        <v>57</v>
      </c>
      <c r="O2010" s="415" t="s">
        <v>144</v>
      </c>
      <c r="P2010" s="416" t="s">
        <v>9230</v>
      </c>
      <c r="Q2010" s="208"/>
      <c r="R2010" s="272"/>
      <c r="S2010" s="417" t="s">
        <v>9231</v>
      </c>
      <c r="T2010" s="417" t="s">
        <v>302</v>
      </c>
      <c r="U2010" s="415" t="s">
        <v>163</v>
      </c>
      <c r="V2010" s="211" t="s">
        <v>9232</v>
      </c>
      <c r="W2010" s="418">
        <v>45843.125</v>
      </c>
      <c r="X2010" s="419"/>
      <c r="Y2010" s="419" t="str">
        <f t="shared" ca="1" si="21"/>
        <v>0.48 วัน 11.5 ชั่วโมง</v>
      </c>
      <c r="Z2010" s="420"/>
      <c r="AA2010" s="211" t="s">
        <v>9233</v>
      </c>
      <c r="AB2010" s="420"/>
    </row>
    <row r="2011" spans="1:28" ht="22.5" customHeight="1">
      <c r="A2011" s="403" t="s">
        <v>9234</v>
      </c>
      <c r="B2011" s="403"/>
      <c r="C2011" s="404" t="s">
        <v>51</v>
      </c>
      <c r="D2011" s="405">
        <v>45842.80232638889</v>
      </c>
      <c r="E2011" s="406" t="str">
        <f t="shared" si="20"/>
        <v>TRU002008</v>
      </c>
      <c r="F2011" s="407" t="b">
        <v>1</v>
      </c>
      <c r="G2011" s="426" t="s">
        <v>2736</v>
      </c>
      <c r="H2011" s="409"/>
      <c r="I2011" s="410"/>
      <c r="J2011" s="411"/>
      <c r="K2011" s="408" t="s">
        <v>9235</v>
      </c>
      <c r="L2011" s="412" t="s">
        <v>9236</v>
      </c>
      <c r="M2011" s="413"/>
      <c r="N2011" s="414" t="s">
        <v>71</v>
      </c>
      <c r="O2011" s="415" t="s">
        <v>144</v>
      </c>
      <c r="P2011" s="416" t="s">
        <v>8918</v>
      </c>
      <c r="Q2011" s="208"/>
      <c r="R2011" s="272"/>
      <c r="S2011" s="417" t="s">
        <v>9017</v>
      </c>
      <c r="T2011" s="417" t="s">
        <v>302</v>
      </c>
      <c r="U2011" s="415"/>
      <c r="V2011" s="211"/>
      <c r="W2011" s="418">
        <v>45843.585659722223</v>
      </c>
      <c r="X2011" s="419"/>
      <c r="Y2011" s="419" t="str">
        <f t="shared" ca="1" si="21"/>
        <v>0.78 วัน 18.8 ชั่วโมง</v>
      </c>
      <c r="Z2011" s="420"/>
      <c r="AA2011" s="211"/>
      <c r="AB2011" s="420"/>
    </row>
    <row r="2012" spans="1:28" ht="22.5" customHeight="1">
      <c r="A2012" s="403" t="s">
        <v>9237</v>
      </c>
      <c r="B2012" s="403"/>
      <c r="C2012" s="404" t="s">
        <v>51</v>
      </c>
      <c r="D2012" s="405">
        <v>45843.352627314816</v>
      </c>
      <c r="E2012" s="406" t="str">
        <f t="shared" si="20"/>
        <v>POP002009</v>
      </c>
      <c r="F2012" s="407" t="s">
        <v>998</v>
      </c>
      <c r="G2012" s="408" t="s">
        <v>2752</v>
      </c>
      <c r="H2012" s="409"/>
      <c r="I2012" s="410"/>
      <c r="J2012" s="411"/>
      <c r="K2012" s="408" t="s">
        <v>9238</v>
      </c>
      <c r="L2012" s="412" t="s">
        <v>9239</v>
      </c>
      <c r="M2012" s="413"/>
      <c r="N2012" s="414" t="s">
        <v>71</v>
      </c>
      <c r="O2012" s="415" t="s">
        <v>144</v>
      </c>
      <c r="P2012" s="416" t="s">
        <v>8958</v>
      </c>
      <c r="Q2012" s="208"/>
      <c r="R2012" s="272"/>
      <c r="S2012" s="417" t="s">
        <v>9017</v>
      </c>
      <c r="T2012" s="417" t="s">
        <v>302</v>
      </c>
      <c r="U2012" s="415"/>
      <c r="V2012" s="211"/>
      <c r="W2012" s="418">
        <v>45843.369293981479</v>
      </c>
      <c r="X2012" s="419"/>
      <c r="Y2012" s="419" t="str">
        <f t="shared" ca="1" si="21"/>
        <v>0.02 วัน 0.4 ชั่วโมง</v>
      </c>
      <c r="Z2012" s="420"/>
      <c r="AA2012" s="211"/>
      <c r="AB2012" s="420"/>
    </row>
    <row r="2013" spans="1:28" ht="22.5" customHeight="1">
      <c r="A2013" s="403" t="s">
        <v>9240</v>
      </c>
      <c r="B2013" s="403"/>
      <c r="C2013" s="404" t="s">
        <v>51</v>
      </c>
      <c r="D2013" s="405">
        <v>45843.456782407404</v>
      </c>
      <c r="E2013" s="406" t="str">
        <f t="shared" si="20"/>
        <v>TRU002010</v>
      </c>
      <c r="F2013" s="407" t="b">
        <v>1</v>
      </c>
      <c r="G2013" s="408" t="s">
        <v>392</v>
      </c>
      <c r="H2013" s="409" t="s">
        <v>3009</v>
      </c>
      <c r="I2013" s="410" t="s">
        <v>9241</v>
      </c>
      <c r="J2013" s="421" t="s">
        <v>9242</v>
      </c>
      <c r="K2013" s="408" t="s">
        <v>9243</v>
      </c>
      <c r="L2013" s="412" t="s">
        <v>9244</v>
      </c>
      <c r="M2013" s="413"/>
      <c r="N2013" s="414" t="s">
        <v>4756</v>
      </c>
      <c r="O2013" s="415" t="s">
        <v>144</v>
      </c>
      <c r="P2013" s="416" t="s">
        <v>8918</v>
      </c>
      <c r="Q2013" s="208"/>
      <c r="R2013" s="272"/>
      <c r="S2013" s="417" t="s">
        <v>9245</v>
      </c>
      <c r="T2013" s="417" t="s">
        <v>302</v>
      </c>
      <c r="U2013" s="415" t="s">
        <v>71</v>
      </c>
      <c r="V2013" s="211" t="s">
        <v>9246</v>
      </c>
      <c r="W2013" s="418">
        <v>45843.456782407404</v>
      </c>
      <c r="X2013" s="419"/>
      <c r="Y2013" s="419" t="str">
        <f t="shared" ca="1" si="21"/>
        <v>0 วัน 0 ชั่วโมง</v>
      </c>
      <c r="Z2013" s="420"/>
      <c r="AA2013" s="211"/>
      <c r="AB2013" s="420"/>
    </row>
    <row r="2014" spans="1:28" ht="22.5" customHeight="1">
      <c r="A2014" s="403" t="s">
        <v>9247</v>
      </c>
      <c r="B2014" s="403"/>
      <c r="C2014" s="404" t="s">
        <v>51</v>
      </c>
      <c r="D2014" s="405">
        <v>45843.459050925929</v>
      </c>
      <c r="E2014" s="406" t="str">
        <f t="shared" si="20"/>
        <v>TRU002011</v>
      </c>
      <c r="F2014" s="407" t="b">
        <v>1</v>
      </c>
      <c r="G2014" s="408" t="s">
        <v>417</v>
      </c>
      <c r="H2014" s="409" t="s">
        <v>9248</v>
      </c>
      <c r="I2014" s="410" t="s">
        <v>9249</v>
      </c>
      <c r="J2014" s="421" t="s">
        <v>9250</v>
      </c>
      <c r="K2014" s="408" t="s">
        <v>8241</v>
      </c>
      <c r="L2014" s="412" t="s">
        <v>9251</v>
      </c>
      <c r="M2014" s="413"/>
      <c r="N2014" s="414" t="s">
        <v>1283</v>
      </c>
      <c r="O2014" s="415" t="s">
        <v>144</v>
      </c>
      <c r="P2014" s="416" t="s">
        <v>9252</v>
      </c>
      <c r="Q2014" s="208"/>
      <c r="R2014" s="272"/>
      <c r="S2014" s="417" t="s">
        <v>9253</v>
      </c>
      <c r="T2014" s="417" t="s">
        <v>302</v>
      </c>
      <c r="U2014" s="415" t="s">
        <v>71</v>
      </c>
      <c r="V2014" s="211" t="s">
        <v>9254</v>
      </c>
      <c r="W2014" s="418">
        <v>45843.459050925929</v>
      </c>
      <c r="X2014" s="419"/>
      <c r="Y2014" s="419" t="str">
        <f t="shared" ca="1" si="21"/>
        <v>0 วัน 0 ชั่วโมง</v>
      </c>
      <c r="Z2014" s="420"/>
      <c r="AA2014" s="211"/>
      <c r="AB2014" s="420"/>
    </row>
    <row r="2015" spans="1:28" ht="22.5" customHeight="1">
      <c r="A2015" s="403" t="s">
        <v>9255</v>
      </c>
      <c r="B2015" s="403"/>
      <c r="C2015" s="404" t="s">
        <v>51</v>
      </c>
      <c r="D2015" s="405">
        <v>45843.474189814813</v>
      </c>
      <c r="E2015" s="406" t="str">
        <f t="shared" si="20"/>
        <v>TRU002012</v>
      </c>
      <c r="F2015" s="407" t="b">
        <v>1</v>
      </c>
      <c r="G2015" s="408" t="s">
        <v>9256</v>
      </c>
      <c r="H2015" s="409" t="s">
        <v>6660</v>
      </c>
      <c r="I2015" s="410" t="s">
        <v>9257</v>
      </c>
      <c r="J2015" s="421" t="s">
        <v>9258</v>
      </c>
      <c r="K2015" s="408" t="s">
        <v>9259</v>
      </c>
      <c r="L2015" s="412" t="s">
        <v>9260</v>
      </c>
      <c r="M2015" s="413"/>
      <c r="N2015" s="414" t="s">
        <v>1283</v>
      </c>
      <c r="O2015" s="415" t="s">
        <v>144</v>
      </c>
      <c r="P2015" s="416" t="s">
        <v>9108</v>
      </c>
      <c r="Q2015" s="208"/>
      <c r="R2015" s="272"/>
      <c r="S2015" s="417" t="s">
        <v>9261</v>
      </c>
      <c r="T2015" s="417" t="s">
        <v>302</v>
      </c>
      <c r="U2015" s="415" t="s">
        <v>71</v>
      </c>
      <c r="V2015" s="211" t="s">
        <v>9262</v>
      </c>
      <c r="W2015" s="418">
        <v>45843.557523148149</v>
      </c>
      <c r="X2015" s="419"/>
      <c r="Y2015" s="419" t="str">
        <f t="shared" ca="1" si="21"/>
        <v>0.08 วัน 2 ชั่วโมง</v>
      </c>
      <c r="Z2015" s="420"/>
      <c r="AA2015" s="211"/>
      <c r="AB2015" s="420"/>
    </row>
    <row r="2016" spans="1:28" ht="22.5" customHeight="1">
      <c r="A2016" s="403" t="s">
        <v>9263</v>
      </c>
      <c r="B2016" s="403"/>
      <c r="C2016" s="404" t="s">
        <v>51</v>
      </c>
      <c r="D2016" s="405">
        <v>45843.488252314812</v>
      </c>
      <c r="E2016" s="406" t="str">
        <f t="shared" si="20"/>
        <v>RIC002013</v>
      </c>
      <c r="F2016" s="407" t="s">
        <v>1009</v>
      </c>
      <c r="G2016" s="408" t="s">
        <v>285</v>
      </c>
      <c r="H2016" s="409" t="s">
        <v>6660</v>
      </c>
      <c r="I2016" s="410"/>
      <c r="J2016" s="411"/>
      <c r="K2016" s="408" t="s">
        <v>9264</v>
      </c>
      <c r="L2016" s="412" t="s">
        <v>9265</v>
      </c>
      <c r="M2016" s="413"/>
      <c r="N2016" s="414" t="s">
        <v>3863</v>
      </c>
      <c r="O2016" s="415" t="s">
        <v>144</v>
      </c>
      <c r="P2016" s="416" t="s">
        <v>292</v>
      </c>
      <c r="Q2016" s="208">
        <v>45846.393263888887</v>
      </c>
      <c r="R2016" s="272">
        <v>45846.434988425928</v>
      </c>
      <c r="S2016" s="417" t="s">
        <v>4292</v>
      </c>
      <c r="T2016" s="417" t="s">
        <v>302</v>
      </c>
      <c r="U2016" s="415" t="s">
        <v>71</v>
      </c>
      <c r="V2016" s="211"/>
      <c r="W2016" s="418">
        <v>45846.333333333336</v>
      </c>
      <c r="X2016" s="419"/>
      <c r="Y2016" s="419" t="str">
        <f t="shared" ca="1" si="21"/>
        <v>2.85 วัน 20.28 ชั่วโมง</v>
      </c>
      <c r="Z2016" s="420"/>
      <c r="AA2016" s="211"/>
      <c r="AB2016" s="420"/>
    </row>
    <row r="2017" spans="1:28" ht="22.5" customHeight="1">
      <c r="A2017" s="403" t="s">
        <v>9266</v>
      </c>
      <c r="B2017" s="403"/>
      <c r="C2017" s="404" t="s">
        <v>51</v>
      </c>
      <c r="D2017" s="405">
        <v>45843.557187500002</v>
      </c>
      <c r="E2017" s="406" t="str">
        <f t="shared" si="20"/>
        <v>TRU002014</v>
      </c>
      <c r="F2017" s="407" t="b">
        <v>1</v>
      </c>
      <c r="G2017" s="408" t="s">
        <v>5868</v>
      </c>
      <c r="H2017" s="409" t="s">
        <v>3617</v>
      </c>
      <c r="I2017" s="410" t="s">
        <v>9267</v>
      </c>
      <c r="J2017" s="421" t="s">
        <v>9268</v>
      </c>
      <c r="K2017" s="408" t="s">
        <v>9269</v>
      </c>
      <c r="L2017" s="412" t="s">
        <v>9270</v>
      </c>
      <c r="M2017" s="413"/>
      <c r="N2017" s="414" t="s">
        <v>1283</v>
      </c>
      <c r="O2017" s="415" t="s">
        <v>144</v>
      </c>
      <c r="P2017" s="416" t="s">
        <v>9108</v>
      </c>
      <c r="Q2017" s="208"/>
      <c r="R2017" s="272"/>
      <c r="S2017" s="417" t="s">
        <v>9271</v>
      </c>
      <c r="T2017" s="417" t="s">
        <v>302</v>
      </c>
      <c r="U2017" s="415" t="s">
        <v>71</v>
      </c>
      <c r="V2017" s="211" t="s">
        <v>9272</v>
      </c>
      <c r="W2017" s="418">
        <v>45843.625</v>
      </c>
      <c r="X2017" s="419"/>
      <c r="Y2017" s="419" t="str">
        <f t="shared" ca="1" si="21"/>
        <v>0.07 วัน 1.63 ชั่วโมง</v>
      </c>
      <c r="Z2017" s="420"/>
      <c r="AA2017" s="211"/>
      <c r="AB2017" s="420"/>
    </row>
    <row r="2018" spans="1:28" ht="22.5" customHeight="1">
      <c r="A2018" s="403" t="s">
        <v>9273</v>
      </c>
      <c r="B2018" s="403"/>
      <c r="C2018" s="404" t="s">
        <v>51</v>
      </c>
      <c r="D2018" s="405">
        <v>45843.566840277781</v>
      </c>
      <c r="E2018" s="406" t="str">
        <f t="shared" si="20"/>
        <v>EVE002015</v>
      </c>
      <c r="F2018" s="407" t="s">
        <v>299</v>
      </c>
      <c r="G2018" s="408" t="s">
        <v>9274</v>
      </c>
      <c r="H2018" s="409" t="s">
        <v>9275</v>
      </c>
      <c r="I2018" s="410"/>
      <c r="J2018" s="411"/>
      <c r="K2018" s="408" t="s">
        <v>9276</v>
      </c>
      <c r="L2018" s="412" t="s">
        <v>9277</v>
      </c>
      <c r="M2018" s="413"/>
      <c r="N2018" s="414" t="s">
        <v>57</v>
      </c>
      <c r="O2018" s="415" t="s">
        <v>144</v>
      </c>
      <c r="P2018" s="416" t="s">
        <v>211</v>
      </c>
      <c r="Q2018" s="208"/>
      <c r="R2018" s="272"/>
      <c r="S2018" s="417" t="s">
        <v>9278</v>
      </c>
      <c r="T2018" s="417" t="s">
        <v>302</v>
      </c>
      <c r="U2018" s="415"/>
      <c r="V2018" s="211"/>
      <c r="W2018" s="418">
        <v>45843.79184027778</v>
      </c>
      <c r="X2018" s="419"/>
      <c r="Y2018" s="419" t="str">
        <f t="shared" ca="1" si="21"/>
        <v>0.22 วัน 5.4 ชั่วโมง</v>
      </c>
      <c r="Z2018" s="420"/>
      <c r="AA2018" s="211"/>
      <c r="AB2018" s="420"/>
    </row>
    <row r="2019" spans="1:28" ht="22.5" customHeight="1">
      <c r="A2019" s="403" t="s">
        <v>9279</v>
      </c>
      <c r="B2019" s="403"/>
      <c r="C2019" s="404" t="s">
        <v>61</v>
      </c>
      <c r="D2019" s="405">
        <v>45843.598020833335</v>
      </c>
      <c r="E2019" s="406" t="str">
        <f t="shared" si="20"/>
        <v>เมเ002016</v>
      </c>
      <c r="F2019" s="407" t="s">
        <v>1106</v>
      </c>
      <c r="G2019" s="408" t="s">
        <v>8979</v>
      </c>
      <c r="H2019" s="409"/>
      <c r="I2019" s="410"/>
      <c r="J2019" s="411"/>
      <c r="K2019" s="408" t="s">
        <v>9280</v>
      </c>
      <c r="L2019" s="412"/>
      <c r="M2019" s="413"/>
      <c r="N2019" s="414" t="s">
        <v>71</v>
      </c>
      <c r="O2019" s="415" t="s">
        <v>144</v>
      </c>
      <c r="P2019" s="416" t="s">
        <v>8918</v>
      </c>
      <c r="Q2019" s="208"/>
      <c r="R2019" s="272"/>
      <c r="S2019" s="417" t="s">
        <v>9017</v>
      </c>
      <c r="T2019" s="417" t="s">
        <v>302</v>
      </c>
      <c r="U2019" s="415"/>
      <c r="V2019" s="211"/>
      <c r="W2019" s="418">
        <v>45843.627881944441</v>
      </c>
      <c r="X2019" s="419"/>
      <c r="Y2019" s="419" t="str">
        <f t="shared" ca="1" si="21"/>
        <v>0.03 วัน 0.72 ชั่วโมง</v>
      </c>
      <c r="Z2019" s="420"/>
      <c r="AA2019" s="211"/>
      <c r="AB2019" s="420"/>
    </row>
    <row r="2020" spans="1:28" ht="22.5" customHeight="1">
      <c r="A2020" s="403" t="s">
        <v>9281</v>
      </c>
      <c r="B2020" s="403"/>
      <c r="C2020" s="404" t="s">
        <v>61</v>
      </c>
      <c r="D2020" s="405">
        <v>45843.570891203701</v>
      </c>
      <c r="E2020" s="406" t="str">
        <f t="shared" si="20"/>
        <v>เมเ002017</v>
      </c>
      <c r="F2020" s="407" t="s">
        <v>1106</v>
      </c>
      <c r="G2020" s="408" t="s">
        <v>82</v>
      </c>
      <c r="H2020" s="409"/>
      <c r="I2020" s="410"/>
      <c r="J2020" s="411"/>
      <c r="K2020" s="408" t="s">
        <v>9282</v>
      </c>
      <c r="L2020" s="412" t="s">
        <v>9283</v>
      </c>
      <c r="M2020" s="413"/>
      <c r="N2020" s="414" t="s">
        <v>71</v>
      </c>
      <c r="O2020" s="415" t="s">
        <v>144</v>
      </c>
      <c r="P2020" s="416" t="s">
        <v>8918</v>
      </c>
      <c r="Q2020" s="208"/>
      <c r="R2020" s="272"/>
      <c r="S2020" s="417" t="s">
        <v>9017</v>
      </c>
      <c r="T2020" s="417" t="s">
        <v>302</v>
      </c>
      <c r="U2020" s="415"/>
      <c r="V2020" s="211"/>
      <c r="W2020" s="418">
        <v>45843.611863425926</v>
      </c>
      <c r="X2020" s="419"/>
      <c r="Y2020" s="419" t="str">
        <f t="shared" ca="1" si="21"/>
        <v>0.04 วัน 0.98 ชั่วโมง</v>
      </c>
      <c r="Z2020" s="420"/>
      <c r="AA2020" s="211"/>
      <c r="AB2020" s="420"/>
    </row>
    <row r="2021" spans="1:28" ht="22.5" customHeight="1">
      <c r="A2021" s="403" t="s">
        <v>9284</v>
      </c>
      <c r="B2021" s="403"/>
      <c r="C2021" s="404" t="s">
        <v>51</v>
      </c>
      <c r="D2021" s="405">
        <v>45845.309606481482</v>
      </c>
      <c r="E2021" s="406" t="str">
        <f t="shared" si="20"/>
        <v>BMN002018</v>
      </c>
      <c r="F2021" s="407" t="s">
        <v>112</v>
      </c>
      <c r="G2021" s="408" t="s">
        <v>3889</v>
      </c>
      <c r="H2021" s="409"/>
      <c r="I2021" s="410"/>
      <c r="J2021" s="411"/>
      <c r="K2021" s="408" t="s">
        <v>9285</v>
      </c>
      <c r="L2021" s="412" t="s">
        <v>9286</v>
      </c>
      <c r="M2021" s="413"/>
      <c r="N2021" s="414" t="s">
        <v>1283</v>
      </c>
      <c r="O2021" s="415" t="s">
        <v>144</v>
      </c>
      <c r="P2021" s="416" t="s">
        <v>5261</v>
      </c>
      <c r="Q2021" s="208">
        <v>45845.311516203707</v>
      </c>
      <c r="R2021" s="272"/>
      <c r="S2021" s="417" t="s">
        <v>9287</v>
      </c>
      <c r="T2021" s="417" t="s">
        <v>302</v>
      </c>
      <c r="U2021" s="415"/>
      <c r="V2021" s="211" t="s">
        <v>9288</v>
      </c>
      <c r="W2021" s="418">
        <v>45845.431770833333</v>
      </c>
      <c r="X2021" s="419"/>
      <c r="Y2021" s="419" t="str">
        <f t="shared" ca="1" si="21"/>
        <v>0.12 วัน 2.93 ชั่วโมง</v>
      </c>
      <c r="Z2021" s="420"/>
      <c r="AA2021" s="211"/>
      <c r="AB2021" s="420"/>
    </row>
    <row r="2022" spans="1:28" ht="22.5" customHeight="1">
      <c r="A2022" s="403" t="s">
        <v>9289</v>
      </c>
      <c r="B2022" s="403"/>
      <c r="C2022" s="404" t="s">
        <v>51</v>
      </c>
      <c r="D2022" s="405">
        <v>45844.595648148148</v>
      </c>
      <c r="E2022" s="406" t="str">
        <f t="shared" si="20"/>
        <v>SKE002019</v>
      </c>
      <c r="F2022" s="407" t="s">
        <v>810</v>
      </c>
      <c r="G2022" s="408" t="s">
        <v>9290</v>
      </c>
      <c r="H2022" s="409"/>
      <c r="I2022" s="410" t="s">
        <v>9291</v>
      </c>
      <c r="J2022" s="421" t="s">
        <v>9292</v>
      </c>
      <c r="K2022" s="408" t="s">
        <v>9293</v>
      </c>
      <c r="L2022" s="412" t="s">
        <v>9294</v>
      </c>
      <c r="M2022" s="413"/>
      <c r="N2022" s="414" t="s">
        <v>465</v>
      </c>
      <c r="O2022" s="415" t="s">
        <v>144</v>
      </c>
      <c r="P2022" s="416" t="s">
        <v>156</v>
      </c>
      <c r="Q2022" s="208">
        <v>45846.625</v>
      </c>
      <c r="R2022" s="272">
        <v>45846.708333333336</v>
      </c>
      <c r="S2022" s="417" t="s">
        <v>9295</v>
      </c>
      <c r="T2022" s="417" t="s">
        <v>302</v>
      </c>
      <c r="U2022" s="415"/>
      <c r="V2022" s="211" t="s">
        <v>9296</v>
      </c>
      <c r="W2022" s="418">
        <v>45845.342951388891</v>
      </c>
      <c r="X2022" s="419"/>
      <c r="Y2022" s="419" t="str">
        <f t="shared" ca="1" si="21"/>
        <v>0.75 วัน 17.94 ชั่วโมง</v>
      </c>
      <c r="Z2022" s="420"/>
      <c r="AA2022" s="211" t="s">
        <v>9297</v>
      </c>
      <c r="AB2022" s="420"/>
    </row>
    <row r="2023" spans="1:28" ht="22.5" customHeight="1">
      <c r="A2023" s="403" t="s">
        <v>9298</v>
      </c>
      <c r="B2023" s="403"/>
      <c r="C2023" s="404" t="s">
        <v>51</v>
      </c>
      <c r="D2023" s="405">
        <v>45844.449456018519</v>
      </c>
      <c r="E2023" s="406" t="str">
        <f t="shared" si="20"/>
        <v>TRU002020</v>
      </c>
      <c r="F2023" s="407" t="b">
        <v>1</v>
      </c>
      <c r="G2023" s="408" t="s">
        <v>3598</v>
      </c>
      <c r="H2023" s="409"/>
      <c r="I2023" s="410" t="s">
        <v>9299</v>
      </c>
      <c r="J2023" s="421" t="s">
        <v>9300</v>
      </c>
      <c r="K2023" s="408" t="s">
        <v>9301</v>
      </c>
      <c r="L2023" s="412" t="s">
        <v>9302</v>
      </c>
      <c r="M2023" s="413"/>
      <c r="N2023" s="414" t="s">
        <v>2834</v>
      </c>
      <c r="O2023" s="415" t="s">
        <v>144</v>
      </c>
      <c r="P2023" s="416" t="s">
        <v>8918</v>
      </c>
      <c r="Q2023" s="208"/>
      <c r="R2023" s="272"/>
      <c r="S2023" s="417" t="s">
        <v>9303</v>
      </c>
      <c r="T2023" s="417" t="s">
        <v>302</v>
      </c>
      <c r="U2023" s="415"/>
      <c r="V2023" s="211"/>
      <c r="W2023" s="418">
        <v>45845.405706018515</v>
      </c>
      <c r="X2023" s="419"/>
      <c r="Y2023" s="419" t="str">
        <f t="shared" ca="1" si="21"/>
        <v>0.96 วัน 22.95 ชั่วโมง</v>
      </c>
      <c r="Z2023" s="420"/>
      <c r="AA2023" s="211"/>
      <c r="AB2023" s="420"/>
    </row>
    <row r="2024" spans="1:28" ht="22.5" customHeight="1">
      <c r="A2024" s="403" t="s">
        <v>9304</v>
      </c>
      <c r="B2024" s="403"/>
      <c r="C2024" s="404" t="s">
        <v>51</v>
      </c>
      <c r="D2024" s="405">
        <v>45845.390787037039</v>
      </c>
      <c r="E2024" s="406" t="str">
        <f t="shared" si="20"/>
        <v>POP002021</v>
      </c>
      <c r="F2024" s="407" t="s">
        <v>998</v>
      </c>
      <c r="G2024" s="408" t="s">
        <v>82</v>
      </c>
      <c r="H2024" s="409"/>
      <c r="I2024" s="410"/>
      <c r="J2024" s="411"/>
      <c r="K2024" s="408" t="s">
        <v>9305</v>
      </c>
      <c r="L2024" s="412" t="s">
        <v>9306</v>
      </c>
      <c r="M2024" s="413"/>
      <c r="N2024" s="414" t="s">
        <v>4756</v>
      </c>
      <c r="O2024" s="415" t="s">
        <v>144</v>
      </c>
      <c r="P2024" s="416" t="s">
        <v>8918</v>
      </c>
      <c r="Q2024" s="208"/>
      <c r="R2024" s="272"/>
      <c r="S2024" s="417" t="s">
        <v>9307</v>
      </c>
      <c r="T2024" s="417" t="s">
        <v>302</v>
      </c>
      <c r="U2024" s="415"/>
      <c r="V2024" s="211"/>
      <c r="W2024" s="418">
        <v>45845.405370370368</v>
      </c>
      <c r="X2024" s="419"/>
      <c r="Y2024" s="419" t="str">
        <f t="shared" ca="1" si="21"/>
        <v>0.01 วัน 0.35 ชั่วโมง</v>
      </c>
      <c r="Z2024" s="420"/>
      <c r="AA2024" s="211"/>
      <c r="AB2024" s="420"/>
    </row>
    <row r="2025" spans="1:28" ht="22.5" customHeight="1">
      <c r="A2025" s="403" t="s">
        <v>9308</v>
      </c>
      <c r="B2025" s="403"/>
      <c r="C2025" s="404" t="s">
        <v>51</v>
      </c>
      <c r="D2025" s="405">
        <v>45845.355821759258</v>
      </c>
      <c r="E2025" s="406" t="str">
        <f t="shared" si="20"/>
        <v>BMN002022</v>
      </c>
      <c r="F2025" s="407" t="s">
        <v>112</v>
      </c>
      <c r="G2025" s="408" t="s">
        <v>4760</v>
      </c>
      <c r="H2025" s="409"/>
      <c r="I2025" s="410"/>
      <c r="J2025" s="411"/>
      <c r="K2025" s="408" t="s">
        <v>9309</v>
      </c>
      <c r="L2025" s="412" t="s">
        <v>9310</v>
      </c>
      <c r="M2025" s="413"/>
      <c r="N2025" s="414" t="s">
        <v>3261</v>
      </c>
      <c r="O2025" s="415" t="s">
        <v>466</v>
      </c>
      <c r="P2025" s="416" t="s">
        <v>156</v>
      </c>
      <c r="Q2025" s="208"/>
      <c r="R2025" s="272"/>
      <c r="S2025" s="417" t="s">
        <v>9311</v>
      </c>
      <c r="T2025" s="417" t="s">
        <v>466</v>
      </c>
      <c r="U2025" s="415"/>
      <c r="V2025" s="211"/>
      <c r="W2025" s="418">
        <v>46070.736111111109</v>
      </c>
      <c r="X2025" s="419"/>
      <c r="Y2025" s="419" t="str">
        <f t="shared" ca="1" si="21"/>
        <v>225.38 วัน 9.13 ชั่วโมง</v>
      </c>
      <c r="Z2025" s="420"/>
      <c r="AA2025" s="211" t="s">
        <v>9312</v>
      </c>
      <c r="AB2025" s="420"/>
    </row>
    <row r="2026" spans="1:28" ht="22.5" customHeight="1">
      <c r="A2026" s="403" t="s">
        <v>9313</v>
      </c>
      <c r="B2026" s="403"/>
      <c r="C2026" s="404" t="s">
        <v>51</v>
      </c>
      <c r="D2026" s="405">
        <v>45845.406504629631</v>
      </c>
      <c r="E2026" s="406" t="str">
        <f t="shared" si="20"/>
        <v>TRU002023</v>
      </c>
      <c r="F2026" s="407" t="b">
        <v>1</v>
      </c>
      <c r="G2026" s="408" t="s">
        <v>9314</v>
      </c>
      <c r="H2026" s="409"/>
      <c r="I2026" s="410"/>
      <c r="J2026" s="411"/>
      <c r="K2026" s="408" t="s">
        <v>9315</v>
      </c>
      <c r="L2026" s="412"/>
      <c r="M2026" s="413"/>
      <c r="N2026" s="414" t="s">
        <v>71</v>
      </c>
      <c r="O2026" s="415" t="s">
        <v>144</v>
      </c>
      <c r="P2026" s="416" t="s">
        <v>8918</v>
      </c>
      <c r="Q2026" s="208"/>
      <c r="R2026" s="272"/>
      <c r="S2026" s="417" t="s">
        <v>9017</v>
      </c>
      <c r="T2026" s="417" t="s">
        <v>302</v>
      </c>
      <c r="U2026" s="415"/>
      <c r="V2026" s="211"/>
      <c r="W2026" s="418">
        <v>45845.565532407411</v>
      </c>
      <c r="X2026" s="419"/>
      <c r="Y2026" s="419" t="str">
        <f t="shared" ca="1" si="21"/>
        <v>0.16 วัน 3.82 ชั่วโมง</v>
      </c>
      <c r="Z2026" s="420"/>
      <c r="AA2026" s="211"/>
      <c r="AB2026" s="420"/>
    </row>
    <row r="2027" spans="1:28" ht="22.5" customHeight="1">
      <c r="A2027" s="403"/>
      <c r="B2027" s="403"/>
      <c r="C2027" s="404"/>
      <c r="D2027" s="405"/>
      <c r="E2027" s="406"/>
      <c r="F2027" s="407"/>
      <c r="G2027" s="408"/>
      <c r="H2027" s="409"/>
      <c r="I2027" s="410"/>
      <c r="J2027" s="411"/>
      <c r="K2027" s="408"/>
      <c r="L2027" s="412"/>
      <c r="M2027" s="413"/>
      <c r="N2027" s="414"/>
      <c r="O2027" s="415"/>
      <c r="P2027" s="416"/>
      <c r="Q2027" s="208"/>
      <c r="R2027" s="272"/>
      <c r="S2027" s="417"/>
      <c r="T2027" s="417"/>
      <c r="U2027" s="415"/>
      <c r="V2027" s="211"/>
      <c r="W2027" s="418"/>
      <c r="X2027" s="419"/>
      <c r="Y2027" s="419"/>
      <c r="Z2027" s="420"/>
      <c r="AA2027" s="211"/>
      <c r="AB2027" s="420"/>
    </row>
    <row r="2028" spans="1:28" ht="22.5" customHeight="1">
      <c r="A2028" s="403" t="s">
        <v>9316</v>
      </c>
      <c r="B2028" s="403"/>
      <c r="C2028" s="404"/>
      <c r="D2028" s="405">
        <v>45845.439583333333</v>
      </c>
      <c r="E2028" s="406" t="str">
        <f t="shared" ref="E2028:E2278" si="22">UPPER(LEFT(F2028,3))&amp;TEXT(COUNTA($F$2:F2028),"000000")</f>
        <v>เมเ002024</v>
      </c>
      <c r="F2028" s="407" t="s">
        <v>1106</v>
      </c>
      <c r="G2028" s="408" t="s">
        <v>9317</v>
      </c>
      <c r="H2028" s="409"/>
      <c r="I2028" s="410"/>
      <c r="J2028" s="411"/>
      <c r="K2028" s="408" t="s">
        <v>9318</v>
      </c>
      <c r="L2028" s="412"/>
      <c r="M2028" s="413"/>
      <c r="N2028" s="414" t="s">
        <v>71</v>
      </c>
      <c r="O2028" s="415" t="s">
        <v>144</v>
      </c>
      <c r="P2028" s="416" t="s">
        <v>8918</v>
      </c>
      <c r="Q2028" s="208"/>
      <c r="R2028" s="272"/>
      <c r="S2028" s="417" t="s">
        <v>9017</v>
      </c>
      <c r="T2028" s="417" t="s">
        <v>302</v>
      </c>
      <c r="U2028" s="415"/>
      <c r="V2028" s="211"/>
      <c r="W2028" s="418">
        <v>45845.620138888888</v>
      </c>
      <c r="X2028" s="419"/>
      <c r="Y2028" s="419" t="str">
        <f t="shared" ref="Y2028:Y2278" ca="1" si="23">ROUND(IF(ISBLANK(W2028), (NOW() - D2028) * 24 / 24, (W2028 - D2028) * 24 / 24), 2) &amp; " วัน " &amp; ROUND(MOD(IF(ISBLANK(W2028), (NOW() - D2028) * 24, (W2028 - D2028) * 24), 24), 2) &amp; " ชั่วโมง"</f>
        <v>0.18 วัน 4.33 ชั่วโมง</v>
      </c>
      <c r="Z2028" s="420"/>
      <c r="AA2028" s="211"/>
      <c r="AB2028" s="420"/>
    </row>
    <row r="2029" spans="1:28" ht="22.5" customHeight="1">
      <c r="A2029" s="403" t="s">
        <v>9319</v>
      </c>
      <c r="B2029" s="403"/>
      <c r="C2029" s="404" t="s">
        <v>51</v>
      </c>
      <c r="D2029" s="405">
        <v>45845.413310185184</v>
      </c>
      <c r="E2029" s="406" t="str">
        <f t="shared" si="22"/>
        <v>DTA002025</v>
      </c>
      <c r="F2029" s="407" t="s">
        <v>908</v>
      </c>
      <c r="G2029" s="408" t="s">
        <v>9320</v>
      </c>
      <c r="H2029" s="409"/>
      <c r="I2029" s="410"/>
      <c r="J2029" s="411"/>
      <c r="K2029" s="408" t="s">
        <v>9321</v>
      </c>
      <c r="L2029" s="412"/>
      <c r="M2029" s="413"/>
      <c r="N2029" s="414" t="s">
        <v>71</v>
      </c>
      <c r="O2029" s="415" t="s">
        <v>144</v>
      </c>
      <c r="P2029" s="416" t="s">
        <v>8918</v>
      </c>
      <c r="Q2029" s="208"/>
      <c r="R2029" s="272"/>
      <c r="S2029" s="417" t="s">
        <v>9017</v>
      </c>
      <c r="T2029" s="417" t="s">
        <v>302</v>
      </c>
      <c r="U2029" s="415"/>
      <c r="V2029" s="211"/>
      <c r="W2029" s="418">
        <v>45845.607754629629</v>
      </c>
      <c r="X2029" s="419"/>
      <c r="Y2029" s="419" t="str">
        <f t="shared" ca="1" si="23"/>
        <v>0.19 วัน 4.67 ชั่วโมง</v>
      </c>
      <c r="Z2029" s="420"/>
      <c r="AA2029" s="211"/>
      <c r="AB2029" s="420"/>
    </row>
    <row r="2030" spans="1:28" ht="22.5" customHeight="1">
      <c r="A2030" s="403" t="s">
        <v>9322</v>
      </c>
      <c r="B2030" s="403"/>
      <c r="C2030" s="404" t="s">
        <v>51</v>
      </c>
      <c r="D2030" s="405">
        <v>45845.558981481481</v>
      </c>
      <c r="E2030" s="406" t="str">
        <f t="shared" si="22"/>
        <v>JAS002026</v>
      </c>
      <c r="F2030" s="407" t="s">
        <v>944</v>
      </c>
      <c r="G2030" s="408" t="s">
        <v>737</v>
      </c>
      <c r="H2030" s="409"/>
      <c r="I2030" s="410"/>
      <c r="J2030" s="411"/>
      <c r="K2030" s="408" t="s">
        <v>9323</v>
      </c>
      <c r="L2030" s="412" t="s">
        <v>9324</v>
      </c>
      <c r="M2030" s="413"/>
      <c r="N2030" s="414" t="s">
        <v>2332</v>
      </c>
      <c r="O2030" s="415" t="s">
        <v>144</v>
      </c>
      <c r="P2030" s="416" t="s">
        <v>292</v>
      </c>
      <c r="Q2030" s="208"/>
      <c r="R2030" s="272"/>
      <c r="S2030" s="417" t="s">
        <v>9325</v>
      </c>
      <c r="T2030" s="417" t="s">
        <v>302</v>
      </c>
      <c r="U2030" s="415"/>
      <c r="V2030" s="211"/>
      <c r="W2030" s="418">
        <v>45845.65520833333</v>
      </c>
      <c r="X2030" s="419"/>
      <c r="Y2030" s="419" t="str">
        <f t="shared" ca="1" si="23"/>
        <v>0.1 วัน 2.31 ชั่วโมง</v>
      </c>
      <c r="Z2030" s="420"/>
      <c r="AA2030" s="211"/>
      <c r="AB2030" s="420"/>
    </row>
    <row r="2031" spans="1:28" ht="22.5" customHeight="1">
      <c r="A2031" s="403" t="s">
        <v>9326</v>
      </c>
      <c r="B2031" s="403"/>
      <c r="C2031" s="404" t="s">
        <v>51</v>
      </c>
      <c r="D2031" s="405">
        <v>45845.548807870371</v>
      </c>
      <c r="E2031" s="406" t="str">
        <f t="shared" si="22"/>
        <v>SAM002027</v>
      </c>
      <c r="F2031" s="407" t="s">
        <v>53</v>
      </c>
      <c r="G2031" s="408" t="s">
        <v>9327</v>
      </c>
      <c r="H2031" s="409"/>
      <c r="I2031" s="410"/>
      <c r="J2031" s="411"/>
      <c r="K2031" s="408" t="s">
        <v>9328</v>
      </c>
      <c r="L2031" s="412" t="s">
        <v>9329</v>
      </c>
      <c r="M2031" s="413"/>
      <c r="N2031" s="414" t="s">
        <v>3261</v>
      </c>
      <c r="O2031" s="415" t="s">
        <v>144</v>
      </c>
      <c r="P2031" s="416" t="s">
        <v>211</v>
      </c>
      <c r="Q2031" s="208">
        <v>45846.416666666664</v>
      </c>
      <c r="R2031" s="272">
        <v>45846.625</v>
      </c>
      <c r="S2031" s="417" t="s">
        <v>9330</v>
      </c>
      <c r="T2031" s="417" t="s">
        <v>302</v>
      </c>
      <c r="U2031" s="415"/>
      <c r="V2031" s="211" t="s">
        <v>9331</v>
      </c>
      <c r="W2031" s="418">
        <v>45846.612002314818</v>
      </c>
      <c r="X2031" s="419"/>
      <c r="Y2031" s="419" t="str">
        <f t="shared" ca="1" si="23"/>
        <v>1.06 วัน 1.52 ชั่วโมง</v>
      </c>
      <c r="Z2031" s="420"/>
      <c r="AA2031" s="211"/>
      <c r="AB2031" s="420"/>
    </row>
    <row r="2032" spans="1:28" ht="22.5" customHeight="1">
      <c r="A2032" s="403" t="s">
        <v>9332</v>
      </c>
      <c r="B2032" s="403"/>
      <c r="C2032" s="404" t="s">
        <v>51</v>
      </c>
      <c r="D2032" s="405">
        <v>45845.599236111113</v>
      </c>
      <c r="E2032" s="406" t="str">
        <f t="shared" si="22"/>
        <v>RIC002028</v>
      </c>
      <c r="F2032" s="407" t="s">
        <v>1009</v>
      </c>
      <c r="G2032" s="408" t="s">
        <v>9333</v>
      </c>
      <c r="H2032" s="409"/>
      <c r="I2032" s="410"/>
      <c r="J2032" s="411"/>
      <c r="K2032" s="408" t="s">
        <v>9334</v>
      </c>
      <c r="L2032" s="412" t="s">
        <v>9335</v>
      </c>
      <c r="M2032" s="413"/>
      <c r="N2032" s="414" t="s">
        <v>465</v>
      </c>
      <c r="O2032" s="415" t="s">
        <v>466</v>
      </c>
      <c r="P2032" s="416"/>
      <c r="Q2032" s="208"/>
      <c r="R2032" s="272"/>
      <c r="S2032" s="417" t="s">
        <v>9336</v>
      </c>
      <c r="T2032" s="417" t="s">
        <v>466</v>
      </c>
      <c r="U2032" s="415"/>
      <c r="V2032" s="211"/>
      <c r="W2032" s="418">
        <v>45845.599236111113</v>
      </c>
      <c r="X2032" s="419"/>
      <c r="Y2032" s="419" t="str">
        <f t="shared" ca="1" si="23"/>
        <v>0 วัน 0 ชั่วโมง</v>
      </c>
      <c r="Z2032" s="420"/>
      <c r="AA2032" s="211"/>
      <c r="AB2032" s="420"/>
    </row>
    <row r="2033" spans="1:28" ht="22.5" customHeight="1">
      <c r="A2033" s="403" t="s">
        <v>9337</v>
      </c>
      <c r="B2033" s="403"/>
      <c r="C2033" s="404" t="s">
        <v>51</v>
      </c>
      <c r="D2033" s="405">
        <v>45845.611886574072</v>
      </c>
      <c r="E2033" s="406" t="str">
        <f t="shared" si="22"/>
        <v>BMN002029</v>
      </c>
      <c r="F2033" s="407" t="s">
        <v>112</v>
      </c>
      <c r="G2033" s="408" t="s">
        <v>9338</v>
      </c>
      <c r="H2033" s="409"/>
      <c r="I2033" s="410"/>
      <c r="J2033" s="411"/>
      <c r="K2033" s="408" t="s">
        <v>9339</v>
      </c>
      <c r="L2033" s="412" t="s">
        <v>9340</v>
      </c>
      <c r="M2033" s="413"/>
      <c r="N2033" s="414" t="s">
        <v>9341</v>
      </c>
      <c r="O2033" s="415" t="s">
        <v>144</v>
      </c>
      <c r="P2033" s="416" t="s">
        <v>7851</v>
      </c>
      <c r="Q2033" s="208">
        <v>45847.208333333336</v>
      </c>
      <c r="R2033" s="272">
        <v>45847.333333333336</v>
      </c>
      <c r="S2033" s="417" t="s">
        <v>9342</v>
      </c>
      <c r="T2033" s="417" t="s">
        <v>302</v>
      </c>
      <c r="U2033" s="415"/>
      <c r="V2033" s="211"/>
      <c r="W2033" s="418">
        <v>45845.611886574072</v>
      </c>
      <c r="X2033" s="419"/>
      <c r="Y2033" s="419" t="str">
        <f t="shared" ca="1" si="23"/>
        <v>0 วัน 0 ชั่วโมง</v>
      </c>
      <c r="Z2033" s="420"/>
      <c r="AA2033" s="211"/>
      <c r="AB2033" s="420"/>
    </row>
    <row r="2034" spans="1:28" ht="22.5" customHeight="1">
      <c r="A2034" s="403" t="s">
        <v>9343</v>
      </c>
      <c r="B2034" s="403"/>
      <c r="C2034" s="404" t="s">
        <v>51</v>
      </c>
      <c r="D2034" s="405">
        <v>45845.660590277781</v>
      </c>
      <c r="E2034" s="406" t="str">
        <f t="shared" si="22"/>
        <v>EVE002030</v>
      </c>
      <c r="F2034" s="407" t="s">
        <v>299</v>
      </c>
      <c r="G2034" s="408" t="s">
        <v>2322</v>
      </c>
      <c r="H2034" s="409"/>
      <c r="I2034" s="410"/>
      <c r="J2034" s="411"/>
      <c r="K2034" s="408" t="s">
        <v>9344</v>
      </c>
      <c r="L2034" s="412"/>
      <c r="M2034" s="413"/>
      <c r="N2034" s="414" t="s">
        <v>3261</v>
      </c>
      <c r="O2034" s="415" t="s">
        <v>144</v>
      </c>
      <c r="P2034" s="416" t="s">
        <v>8767</v>
      </c>
      <c r="Q2034" s="208">
        <v>45847.333333333336</v>
      </c>
      <c r="R2034" s="272">
        <v>45847.708333333336</v>
      </c>
      <c r="S2034" s="417" t="s">
        <v>9345</v>
      </c>
      <c r="T2034" s="417" t="s">
        <v>302</v>
      </c>
      <c r="U2034" s="415"/>
      <c r="V2034" s="211"/>
      <c r="W2034" s="418">
        <v>45847.629340277781</v>
      </c>
      <c r="X2034" s="419"/>
      <c r="Y2034" s="419" t="str">
        <f t="shared" ca="1" si="23"/>
        <v>1.97 วัน 23.25 ชั่วโมง</v>
      </c>
      <c r="Z2034" s="420"/>
      <c r="AA2034" s="211"/>
      <c r="AB2034" s="420"/>
    </row>
    <row r="2035" spans="1:28" ht="22.5" customHeight="1">
      <c r="A2035" s="403" t="s">
        <v>9346</v>
      </c>
      <c r="B2035" s="403"/>
      <c r="C2035" s="404" t="s">
        <v>51</v>
      </c>
      <c r="D2035" s="405">
        <v>45845.678865740738</v>
      </c>
      <c r="E2035" s="406" t="str">
        <f t="shared" si="22"/>
        <v>EVE002031</v>
      </c>
      <c r="F2035" s="407" t="s">
        <v>299</v>
      </c>
      <c r="G2035" s="408" t="s">
        <v>6659</v>
      </c>
      <c r="H2035" s="409"/>
      <c r="I2035" s="410" t="s">
        <v>9347</v>
      </c>
      <c r="J2035" s="411" t="s">
        <v>9348</v>
      </c>
      <c r="K2035" s="408" t="s">
        <v>9349</v>
      </c>
      <c r="L2035" s="412" t="s">
        <v>9350</v>
      </c>
      <c r="M2035" s="413"/>
      <c r="N2035" s="414" t="s">
        <v>57</v>
      </c>
      <c r="O2035" s="415" t="s">
        <v>144</v>
      </c>
      <c r="P2035" s="416" t="s">
        <v>9351</v>
      </c>
      <c r="Q2035" s="208"/>
      <c r="R2035" s="272"/>
      <c r="S2035" s="417" t="s">
        <v>9352</v>
      </c>
      <c r="T2035" s="417" t="s">
        <v>9353</v>
      </c>
      <c r="U2035" s="415"/>
      <c r="V2035" s="211" t="s">
        <v>9354</v>
      </c>
      <c r="W2035" s="418">
        <v>45966.863194444442</v>
      </c>
      <c r="X2035" s="419"/>
      <c r="Y2035" s="419" t="str">
        <f t="shared" ca="1" si="23"/>
        <v>121.18 วัน 4.42 ชั่วโมง</v>
      </c>
      <c r="Z2035" s="420"/>
      <c r="AA2035" s="211" t="s">
        <v>9355</v>
      </c>
      <c r="AB2035" s="420"/>
    </row>
    <row r="2036" spans="1:28" ht="22.5" customHeight="1">
      <c r="A2036" s="403" t="s">
        <v>9356</v>
      </c>
      <c r="B2036" s="403"/>
      <c r="C2036" s="404" t="s">
        <v>51</v>
      </c>
      <c r="D2036" s="405">
        <v>45846.312222222223</v>
      </c>
      <c r="E2036" s="406" t="str">
        <f t="shared" si="22"/>
        <v>BMN002032</v>
      </c>
      <c r="F2036" s="407" t="s">
        <v>112</v>
      </c>
      <c r="G2036" s="408" t="s">
        <v>9357</v>
      </c>
      <c r="H2036" s="409"/>
      <c r="I2036" s="410"/>
      <c r="J2036" s="411"/>
      <c r="K2036" s="408" t="s">
        <v>9358</v>
      </c>
      <c r="L2036" s="412" t="s">
        <v>9359</v>
      </c>
      <c r="M2036" s="413"/>
      <c r="N2036" s="414" t="s">
        <v>3261</v>
      </c>
      <c r="O2036" s="415" t="s">
        <v>144</v>
      </c>
      <c r="P2036" s="416" t="s">
        <v>156</v>
      </c>
      <c r="Q2036" s="208">
        <v>45862.875</v>
      </c>
      <c r="R2036" s="272">
        <v>45863.208333333336</v>
      </c>
      <c r="S2036" s="417" t="s">
        <v>9360</v>
      </c>
      <c r="T2036" s="417" t="s">
        <v>302</v>
      </c>
      <c r="U2036" s="415"/>
      <c r="V2036" s="211" t="s">
        <v>9361</v>
      </c>
      <c r="W2036" s="418">
        <v>45862.97896990741</v>
      </c>
      <c r="X2036" s="419"/>
      <c r="Y2036" s="419" t="str">
        <f t="shared" ca="1" si="23"/>
        <v>16.67 วัน 16 ชั่วโมง</v>
      </c>
      <c r="Z2036" s="420"/>
      <c r="AA2036" s="211"/>
      <c r="AB2036" s="420"/>
    </row>
    <row r="2037" spans="1:28" ht="22.5" customHeight="1">
      <c r="A2037" s="403" t="s">
        <v>9362</v>
      </c>
      <c r="B2037" s="403"/>
      <c r="C2037" s="404" t="s">
        <v>51</v>
      </c>
      <c r="D2037" s="405">
        <v>45846.360023148147</v>
      </c>
      <c r="E2037" s="406" t="str">
        <f t="shared" si="22"/>
        <v>TRU002033</v>
      </c>
      <c r="F2037" s="407" t="b">
        <v>1</v>
      </c>
      <c r="G2037" s="408" t="s">
        <v>9363</v>
      </c>
      <c r="H2037" s="409"/>
      <c r="I2037" s="410"/>
      <c r="J2037" s="411"/>
      <c r="K2037" s="408" t="s">
        <v>9364</v>
      </c>
      <c r="L2037" s="412"/>
      <c r="M2037" s="413"/>
      <c r="N2037" s="414" t="s">
        <v>71</v>
      </c>
      <c r="O2037" s="415" t="s">
        <v>144</v>
      </c>
      <c r="P2037" s="416" t="s">
        <v>8918</v>
      </c>
      <c r="Q2037" s="208"/>
      <c r="R2037" s="272"/>
      <c r="S2037" s="417" t="s">
        <v>9365</v>
      </c>
      <c r="T2037" s="417" t="s">
        <v>302</v>
      </c>
      <c r="U2037" s="415"/>
      <c r="V2037" s="211"/>
      <c r="W2037" s="418">
        <v>45846.391967592594</v>
      </c>
      <c r="X2037" s="419"/>
      <c r="Y2037" s="419" t="str">
        <f t="shared" ca="1" si="23"/>
        <v>0.03 วัน 0.77 ชั่วโมง</v>
      </c>
      <c r="Z2037" s="420"/>
      <c r="AA2037" s="211"/>
      <c r="AB2037" s="420"/>
    </row>
    <row r="2038" spans="1:28" ht="22.5" customHeight="1">
      <c r="A2038" s="403" t="s">
        <v>9366</v>
      </c>
      <c r="B2038" s="403"/>
      <c r="C2038" s="404" t="s">
        <v>51</v>
      </c>
      <c r="D2038" s="405">
        <v>45845.460532407407</v>
      </c>
      <c r="E2038" s="406" t="str">
        <f t="shared" si="22"/>
        <v>TRU002034</v>
      </c>
      <c r="F2038" s="407" t="b">
        <v>1</v>
      </c>
      <c r="G2038" s="408" t="s">
        <v>9367</v>
      </c>
      <c r="H2038" s="409"/>
      <c r="I2038" s="410"/>
      <c r="J2038" s="411"/>
      <c r="K2038" s="408" t="s">
        <v>9368</v>
      </c>
      <c r="L2038" s="412" t="s">
        <v>9369</v>
      </c>
      <c r="M2038" s="413"/>
      <c r="N2038" s="414" t="s">
        <v>465</v>
      </c>
      <c r="O2038" s="415" t="s">
        <v>144</v>
      </c>
      <c r="P2038" s="416" t="s">
        <v>9370</v>
      </c>
      <c r="Q2038" s="208">
        <v>45847.625</v>
      </c>
      <c r="R2038" s="272">
        <v>45847.708333333336</v>
      </c>
      <c r="S2038" s="417" t="s">
        <v>9371</v>
      </c>
      <c r="T2038" s="417" t="s">
        <v>302</v>
      </c>
      <c r="U2038" s="415"/>
      <c r="V2038" s="211" t="s">
        <v>9372</v>
      </c>
      <c r="W2038" s="418">
        <v>45846.434074074074</v>
      </c>
      <c r="X2038" s="419"/>
      <c r="Y2038" s="419" t="str">
        <f t="shared" ca="1" si="23"/>
        <v>0.97 วัน 23.36 ชั่วโมง</v>
      </c>
      <c r="Z2038" s="420"/>
      <c r="AA2038" s="211"/>
      <c r="AB2038" s="420"/>
    </row>
    <row r="2039" spans="1:28" ht="22.5" customHeight="1">
      <c r="A2039" s="403" t="s">
        <v>9373</v>
      </c>
      <c r="B2039" s="403"/>
      <c r="C2039" s="404"/>
      <c r="D2039" s="405">
        <v>45846.38013888889</v>
      </c>
      <c r="E2039" s="406" t="str">
        <f t="shared" si="22"/>
        <v>RIC002035</v>
      </c>
      <c r="F2039" s="407" t="s">
        <v>284</v>
      </c>
      <c r="G2039" s="408" t="s">
        <v>5298</v>
      </c>
      <c r="H2039" s="409"/>
      <c r="I2039" s="410"/>
      <c r="J2039" s="411"/>
      <c r="K2039" s="408" t="s">
        <v>1876</v>
      </c>
      <c r="L2039" s="412" t="s">
        <v>9374</v>
      </c>
      <c r="M2039" s="413"/>
      <c r="N2039" s="414" t="s">
        <v>2332</v>
      </c>
      <c r="O2039" s="415" t="s">
        <v>144</v>
      </c>
      <c r="P2039" s="416" t="s">
        <v>292</v>
      </c>
      <c r="Q2039" s="208"/>
      <c r="R2039" s="272"/>
      <c r="S2039" s="417" t="s">
        <v>9375</v>
      </c>
      <c r="T2039" s="417" t="s">
        <v>302</v>
      </c>
      <c r="U2039" s="415"/>
      <c r="V2039" s="211"/>
      <c r="W2039" s="418">
        <v>45846.471805555557</v>
      </c>
      <c r="X2039" s="419"/>
      <c r="Y2039" s="419" t="str">
        <f t="shared" ca="1" si="23"/>
        <v>0.09 วัน 2.2 ชั่วโมง</v>
      </c>
      <c r="Z2039" s="420"/>
      <c r="AA2039" s="211"/>
      <c r="AB2039" s="420"/>
    </row>
    <row r="2040" spans="1:28" ht="22.5" customHeight="1">
      <c r="A2040" s="403" t="s">
        <v>9376</v>
      </c>
      <c r="B2040" s="403"/>
      <c r="C2040" s="404" t="s">
        <v>51</v>
      </c>
      <c r="D2040" s="405">
        <v>45846.435960648145</v>
      </c>
      <c r="E2040" s="406" t="str">
        <f t="shared" si="22"/>
        <v>RIC002036</v>
      </c>
      <c r="F2040" s="407" t="s">
        <v>284</v>
      </c>
      <c r="G2040" s="408" t="s">
        <v>2680</v>
      </c>
      <c r="H2040" s="409"/>
      <c r="I2040" s="410"/>
      <c r="J2040" s="411"/>
      <c r="K2040" s="408" t="s">
        <v>8829</v>
      </c>
      <c r="L2040" s="412" t="s">
        <v>9377</v>
      </c>
      <c r="M2040" s="413"/>
      <c r="N2040" s="414" t="s">
        <v>8829</v>
      </c>
      <c r="O2040" s="415" t="s">
        <v>144</v>
      </c>
      <c r="P2040" s="416" t="s">
        <v>9378</v>
      </c>
      <c r="Q2040" s="208"/>
      <c r="R2040" s="272"/>
      <c r="S2040" s="417" t="s">
        <v>9379</v>
      </c>
      <c r="T2040" s="417" t="s">
        <v>302</v>
      </c>
      <c r="U2040" s="415"/>
      <c r="V2040" s="211" t="s">
        <v>9380</v>
      </c>
      <c r="W2040" s="418">
        <v>45846.851736111108</v>
      </c>
      <c r="X2040" s="419"/>
      <c r="Y2040" s="419" t="str">
        <f t="shared" ca="1" si="23"/>
        <v>0.42 วัน 9.98 ชั่วโมง</v>
      </c>
      <c r="Z2040" s="420"/>
      <c r="AA2040" s="211"/>
      <c r="AB2040" s="420"/>
    </row>
    <row r="2041" spans="1:28" ht="22.5" customHeight="1">
      <c r="A2041" s="403" t="s">
        <v>9381</v>
      </c>
      <c r="B2041" s="403"/>
      <c r="C2041" s="404" t="s">
        <v>51</v>
      </c>
      <c r="D2041" s="405">
        <v>45846.529270833336</v>
      </c>
      <c r="E2041" s="406" t="str">
        <f t="shared" si="22"/>
        <v>TRU002037</v>
      </c>
      <c r="F2041" s="407" t="b">
        <v>1</v>
      </c>
      <c r="G2041" s="408" t="s">
        <v>392</v>
      </c>
      <c r="H2041" s="409" t="s">
        <v>3009</v>
      </c>
      <c r="I2041" s="410" t="s">
        <v>9382</v>
      </c>
      <c r="J2041" s="421" t="s">
        <v>3917</v>
      </c>
      <c r="K2041" s="408" t="s">
        <v>2538</v>
      </c>
      <c r="L2041" s="412" t="s">
        <v>9383</v>
      </c>
      <c r="M2041" s="413"/>
      <c r="N2041" s="414" t="s">
        <v>465</v>
      </c>
      <c r="O2041" s="415" t="s">
        <v>144</v>
      </c>
      <c r="P2041" s="416" t="s">
        <v>9108</v>
      </c>
      <c r="Q2041" s="208"/>
      <c r="R2041" s="272"/>
      <c r="S2041" s="417" t="s">
        <v>9384</v>
      </c>
      <c r="T2041" s="417" t="s">
        <v>302</v>
      </c>
      <c r="U2041" s="415"/>
      <c r="V2041" s="211" t="s">
        <v>9385</v>
      </c>
      <c r="W2041" s="418">
        <v>45846.552187499998</v>
      </c>
      <c r="X2041" s="419"/>
      <c r="Y2041" s="419" t="str">
        <f t="shared" ca="1" si="23"/>
        <v>0.02 วัน 0.55 ชั่วโมง</v>
      </c>
      <c r="Z2041" s="420"/>
      <c r="AA2041" s="211"/>
      <c r="AB2041" s="420"/>
    </row>
    <row r="2042" spans="1:28" ht="22.5" customHeight="1">
      <c r="A2042" s="403" t="s">
        <v>9386</v>
      </c>
      <c r="B2042" s="403"/>
      <c r="C2042" s="404" t="s">
        <v>51</v>
      </c>
      <c r="D2042" s="405">
        <v>45846.531956018516</v>
      </c>
      <c r="E2042" s="406" t="str">
        <f t="shared" si="22"/>
        <v>LAB002038</v>
      </c>
      <c r="F2042" s="407" t="s">
        <v>462</v>
      </c>
      <c r="G2042" s="408" t="s">
        <v>1038</v>
      </c>
      <c r="H2042" s="409"/>
      <c r="I2042" s="410"/>
      <c r="J2042" s="421" t="s">
        <v>9387</v>
      </c>
      <c r="K2042" s="408" t="s">
        <v>9388</v>
      </c>
      <c r="L2042" s="412" t="s">
        <v>9389</v>
      </c>
      <c r="M2042" s="413"/>
      <c r="N2042" s="414" t="s">
        <v>1283</v>
      </c>
      <c r="O2042" s="415" t="s">
        <v>144</v>
      </c>
      <c r="P2042" s="416" t="s">
        <v>9370</v>
      </c>
      <c r="Q2042" s="208">
        <v>45848.75</v>
      </c>
      <c r="R2042" s="272">
        <v>45849.083333333336</v>
      </c>
      <c r="S2042" s="417" t="s">
        <v>9390</v>
      </c>
      <c r="T2042" s="417" t="s">
        <v>302</v>
      </c>
      <c r="U2042" s="415"/>
      <c r="V2042" s="211" t="s">
        <v>9391</v>
      </c>
      <c r="W2042" s="418">
        <v>45846.615289351852</v>
      </c>
      <c r="X2042" s="419"/>
      <c r="Y2042" s="419" t="str">
        <f t="shared" ca="1" si="23"/>
        <v>0.08 วัน 2 ชั่วโมง</v>
      </c>
      <c r="Z2042" s="420"/>
      <c r="AA2042" s="211"/>
      <c r="AB2042" s="420"/>
    </row>
    <row r="2043" spans="1:28" ht="22.5" customHeight="1">
      <c r="A2043" s="403" t="s">
        <v>9392</v>
      </c>
      <c r="B2043" s="403"/>
      <c r="C2043" s="404" t="s">
        <v>51</v>
      </c>
      <c r="D2043" s="405">
        <v>45846.649722222224</v>
      </c>
      <c r="E2043" s="406" t="str">
        <f t="shared" si="22"/>
        <v>RIC002039</v>
      </c>
      <c r="F2043" s="407" t="s">
        <v>284</v>
      </c>
      <c r="G2043" s="408" t="s">
        <v>4834</v>
      </c>
      <c r="H2043" s="409"/>
      <c r="I2043" s="410"/>
      <c r="J2043" s="411"/>
      <c r="K2043" s="408" t="s">
        <v>9393</v>
      </c>
      <c r="L2043" s="412" t="s">
        <v>9394</v>
      </c>
      <c r="M2043" s="413"/>
      <c r="N2043" s="414" t="s">
        <v>1283</v>
      </c>
      <c r="O2043" s="415" t="s">
        <v>144</v>
      </c>
      <c r="P2043" s="416" t="s">
        <v>156</v>
      </c>
      <c r="Q2043" s="208"/>
      <c r="R2043" s="272"/>
      <c r="S2043" s="417" t="s">
        <v>9395</v>
      </c>
      <c r="T2043" s="417" t="s">
        <v>302</v>
      </c>
      <c r="U2043" s="415"/>
      <c r="V2043" s="211"/>
      <c r="W2043" s="418">
        <v>45846.708749999998</v>
      </c>
      <c r="X2043" s="419"/>
      <c r="Y2043" s="419" t="str">
        <f t="shared" ca="1" si="23"/>
        <v>0.06 วัน 1.42 ชั่วโมง</v>
      </c>
      <c r="Z2043" s="420"/>
      <c r="AA2043" s="211"/>
      <c r="AB2043" s="420"/>
    </row>
    <row r="2044" spans="1:28" ht="22.5" customHeight="1">
      <c r="A2044" s="403" t="s">
        <v>9396</v>
      </c>
      <c r="B2044" s="403"/>
      <c r="C2044" s="404" t="s">
        <v>51</v>
      </c>
      <c r="D2044" s="405">
        <v>45846.662094907406</v>
      </c>
      <c r="E2044" s="406" t="str">
        <f t="shared" si="22"/>
        <v>LCL002040</v>
      </c>
      <c r="F2044" s="407" t="s">
        <v>961</v>
      </c>
      <c r="G2044" s="408" t="s">
        <v>1038</v>
      </c>
      <c r="H2044" s="409"/>
      <c r="I2044" s="410"/>
      <c r="J2044" s="421" t="s">
        <v>9397</v>
      </c>
      <c r="K2044" s="408" t="s">
        <v>9398</v>
      </c>
      <c r="L2044" s="412" t="s">
        <v>9399</v>
      </c>
      <c r="M2044" s="413"/>
      <c r="N2044" s="414" t="s">
        <v>1283</v>
      </c>
      <c r="O2044" s="415" t="s">
        <v>144</v>
      </c>
      <c r="P2044" s="416" t="s">
        <v>9108</v>
      </c>
      <c r="Q2044" s="208">
        <v>45848.541666666664</v>
      </c>
      <c r="R2044" s="272">
        <v>45848.715763888889</v>
      </c>
      <c r="S2044" s="417" t="s">
        <v>8831</v>
      </c>
      <c r="T2044" s="417" t="s">
        <v>302</v>
      </c>
      <c r="U2044" s="415"/>
      <c r="V2044" s="211" t="s">
        <v>9400</v>
      </c>
      <c r="W2044" s="418">
        <v>45846.668703703705</v>
      </c>
      <c r="X2044" s="419"/>
      <c r="Y2044" s="419" t="str">
        <f t="shared" ca="1" si="23"/>
        <v>0.01 วัน 0.16 ชั่วโมง</v>
      </c>
      <c r="Z2044" s="420"/>
      <c r="AA2044" s="211" t="s">
        <v>9401</v>
      </c>
      <c r="AB2044" s="420"/>
    </row>
    <row r="2045" spans="1:28" ht="22.5" customHeight="1">
      <c r="A2045" s="403" t="s">
        <v>9402</v>
      </c>
      <c r="B2045" s="403"/>
      <c r="C2045" s="404" t="s">
        <v>51</v>
      </c>
      <c r="D2045" s="405">
        <v>45846.684189814812</v>
      </c>
      <c r="E2045" s="406" t="str">
        <f t="shared" si="22"/>
        <v>LCL002041</v>
      </c>
      <c r="F2045" s="407" t="s">
        <v>961</v>
      </c>
      <c r="G2045" s="408" t="s">
        <v>9403</v>
      </c>
      <c r="H2045" s="409"/>
      <c r="I2045" s="410"/>
      <c r="J2045" s="421" t="s">
        <v>9404</v>
      </c>
      <c r="K2045" s="408" t="s">
        <v>9405</v>
      </c>
      <c r="L2045" s="412"/>
      <c r="M2045" s="413"/>
      <c r="N2045" s="414" t="s">
        <v>8829</v>
      </c>
      <c r="O2045" s="415" t="s">
        <v>144</v>
      </c>
      <c r="P2045" s="416" t="s">
        <v>292</v>
      </c>
      <c r="Q2045" s="208"/>
      <c r="R2045" s="272"/>
      <c r="S2045" s="417" t="s">
        <v>9406</v>
      </c>
      <c r="T2045" s="417" t="s">
        <v>302</v>
      </c>
      <c r="U2045" s="415"/>
      <c r="V2045" s="211" t="s">
        <v>9407</v>
      </c>
      <c r="W2045" s="418">
        <v>45846.689050925925</v>
      </c>
      <c r="X2045" s="419"/>
      <c r="Y2045" s="419" t="str">
        <f t="shared" ca="1" si="23"/>
        <v>0 วัน 0.12 ชั่วโมง</v>
      </c>
      <c r="Z2045" s="420"/>
      <c r="AA2045" s="211"/>
      <c r="AB2045" s="420"/>
    </row>
    <row r="2046" spans="1:28" ht="22.5" customHeight="1">
      <c r="A2046" s="403" t="s">
        <v>9408</v>
      </c>
      <c r="B2046" s="403"/>
      <c r="C2046" s="404" t="s">
        <v>51</v>
      </c>
      <c r="D2046" s="405">
        <v>45846.751782407409</v>
      </c>
      <c r="E2046" s="406" t="str">
        <f t="shared" si="22"/>
        <v>TRU002042</v>
      </c>
      <c r="F2046" s="407" t="b">
        <v>1</v>
      </c>
      <c r="G2046" s="408" t="s">
        <v>360</v>
      </c>
      <c r="H2046" s="409"/>
      <c r="I2046" s="410" t="s">
        <v>9409</v>
      </c>
      <c r="J2046" s="421" t="s">
        <v>9410</v>
      </c>
      <c r="K2046" s="408" t="s">
        <v>9411</v>
      </c>
      <c r="L2046" s="412" t="s">
        <v>9412</v>
      </c>
      <c r="M2046" s="413"/>
      <c r="N2046" s="414" t="s">
        <v>1283</v>
      </c>
      <c r="O2046" s="415" t="s">
        <v>144</v>
      </c>
      <c r="P2046" s="416" t="s">
        <v>9108</v>
      </c>
      <c r="Q2046" s="208"/>
      <c r="R2046" s="272"/>
      <c r="S2046" s="417" t="s">
        <v>9413</v>
      </c>
      <c r="T2046" s="417" t="s">
        <v>302</v>
      </c>
      <c r="U2046" s="415"/>
      <c r="V2046" s="211" t="s">
        <v>9414</v>
      </c>
      <c r="W2046" s="418">
        <v>45847.463854166665</v>
      </c>
      <c r="X2046" s="419"/>
      <c r="Y2046" s="419" t="str">
        <f t="shared" ca="1" si="23"/>
        <v>0.71 วัน 17.09 ชั่วโมง</v>
      </c>
      <c r="Z2046" s="420"/>
      <c r="AA2046" s="211"/>
      <c r="AB2046" s="420"/>
    </row>
    <row r="2047" spans="1:28" ht="22.5" customHeight="1">
      <c r="A2047" s="403" t="s">
        <v>9415</v>
      </c>
      <c r="B2047" s="403"/>
      <c r="C2047" s="404" t="s">
        <v>51</v>
      </c>
      <c r="D2047" s="405">
        <v>45846.788217592592</v>
      </c>
      <c r="E2047" s="406" t="str">
        <f t="shared" si="22"/>
        <v>TRU002043</v>
      </c>
      <c r="F2047" s="407" t="b">
        <v>1</v>
      </c>
      <c r="G2047" s="408" t="s">
        <v>403</v>
      </c>
      <c r="H2047" s="409"/>
      <c r="I2047" s="410" t="s">
        <v>314</v>
      </c>
      <c r="J2047" s="421" t="s">
        <v>315</v>
      </c>
      <c r="K2047" s="408" t="s">
        <v>9416</v>
      </c>
      <c r="L2047" s="412" t="s">
        <v>9417</v>
      </c>
      <c r="M2047" s="413"/>
      <c r="N2047" s="414" t="s">
        <v>1283</v>
      </c>
      <c r="O2047" s="415" t="s">
        <v>144</v>
      </c>
      <c r="P2047" s="416" t="s">
        <v>9108</v>
      </c>
      <c r="Q2047" s="208"/>
      <c r="R2047" s="272"/>
      <c r="S2047" s="417" t="s">
        <v>9418</v>
      </c>
      <c r="T2047" s="417" t="s">
        <v>302</v>
      </c>
      <c r="U2047" s="415"/>
      <c r="V2047" s="211" t="s">
        <v>9419</v>
      </c>
      <c r="W2047" s="418">
        <v>45847.543078703704</v>
      </c>
      <c r="X2047" s="419"/>
      <c r="Y2047" s="419" t="str">
        <f t="shared" ca="1" si="23"/>
        <v>0.75 วัน 18.12 ชั่วโมง</v>
      </c>
      <c r="Z2047" s="420"/>
      <c r="AA2047" s="211"/>
      <c r="AB2047" s="420"/>
    </row>
    <row r="2048" spans="1:28" ht="22.5" customHeight="1">
      <c r="A2048" s="403" t="s">
        <v>9420</v>
      </c>
      <c r="B2048" s="403"/>
      <c r="C2048" s="404" t="s">
        <v>61</v>
      </c>
      <c r="D2048" s="405">
        <v>45846.742858796293</v>
      </c>
      <c r="E2048" s="406" t="str">
        <f t="shared" si="22"/>
        <v>DTA002044</v>
      </c>
      <c r="F2048" s="407" t="s">
        <v>908</v>
      </c>
      <c r="G2048" s="426" t="s">
        <v>2736</v>
      </c>
      <c r="H2048" s="409"/>
      <c r="I2048" s="410"/>
      <c r="J2048" s="411"/>
      <c r="K2048" s="408" t="s">
        <v>9421</v>
      </c>
      <c r="L2048" s="412" t="s">
        <v>9422</v>
      </c>
      <c r="M2048" s="413"/>
      <c r="N2048" s="414" t="s">
        <v>71</v>
      </c>
      <c r="O2048" s="415" t="s">
        <v>144</v>
      </c>
      <c r="P2048" s="416" t="s">
        <v>8918</v>
      </c>
      <c r="Q2048" s="208"/>
      <c r="R2048" s="272"/>
      <c r="S2048" s="417" t="s">
        <v>9017</v>
      </c>
      <c r="T2048" s="417" t="s">
        <v>302</v>
      </c>
      <c r="U2048" s="415"/>
      <c r="V2048" s="211"/>
      <c r="W2048" s="418">
        <v>45847.39702546296</v>
      </c>
      <c r="X2048" s="419"/>
      <c r="Y2048" s="419" t="str">
        <f t="shared" ca="1" si="23"/>
        <v>0.65 วัน 15.7 ชั่วโมง</v>
      </c>
      <c r="Z2048" s="420"/>
      <c r="AA2048" s="211"/>
      <c r="AB2048" s="420"/>
    </row>
    <row r="2049" spans="1:28" ht="22.5" customHeight="1">
      <c r="A2049" s="403" t="s">
        <v>9423</v>
      </c>
      <c r="B2049" s="403"/>
      <c r="C2049" s="404" t="s">
        <v>51</v>
      </c>
      <c r="D2049" s="405">
        <v>45847.360879629632</v>
      </c>
      <c r="E2049" s="406" t="str">
        <f t="shared" si="22"/>
        <v>TRU002045</v>
      </c>
      <c r="F2049" s="407" t="b">
        <v>1</v>
      </c>
      <c r="G2049" s="426" t="s">
        <v>2736</v>
      </c>
      <c r="H2049" s="409"/>
      <c r="I2049" s="410"/>
      <c r="J2049" s="411"/>
      <c r="K2049" s="408" t="s">
        <v>9424</v>
      </c>
      <c r="L2049" s="412"/>
      <c r="M2049" s="413"/>
      <c r="N2049" s="414" t="s">
        <v>2657</v>
      </c>
      <c r="O2049" s="415" t="s">
        <v>144</v>
      </c>
      <c r="P2049" s="416" t="s">
        <v>8918</v>
      </c>
      <c r="Q2049" s="208"/>
      <c r="R2049" s="272"/>
      <c r="S2049" s="417" t="s">
        <v>9425</v>
      </c>
      <c r="T2049" s="417" t="s">
        <v>302</v>
      </c>
      <c r="U2049" s="415"/>
      <c r="V2049" s="211"/>
      <c r="W2049" s="418">
        <v>45847.424768518518</v>
      </c>
      <c r="X2049" s="419"/>
      <c r="Y2049" s="419" t="str">
        <f t="shared" ca="1" si="23"/>
        <v>0.06 วัน 1.53 ชั่วโมง</v>
      </c>
      <c r="Z2049" s="420"/>
      <c r="AA2049" s="211"/>
      <c r="AB2049" s="420"/>
    </row>
    <row r="2050" spans="1:28" ht="22.5" customHeight="1">
      <c r="A2050" s="403" t="s">
        <v>9426</v>
      </c>
      <c r="B2050" s="403"/>
      <c r="C2050" s="404" t="s">
        <v>51</v>
      </c>
      <c r="D2050" s="405">
        <v>45847.407916666663</v>
      </c>
      <c r="E2050" s="406" t="str">
        <f t="shared" si="22"/>
        <v>RIC002046</v>
      </c>
      <c r="F2050" s="407" t="s">
        <v>1009</v>
      </c>
      <c r="G2050" s="408" t="s">
        <v>9427</v>
      </c>
      <c r="H2050" s="409" t="s">
        <v>9148</v>
      </c>
      <c r="I2050" s="410"/>
      <c r="J2050" s="411"/>
      <c r="K2050" s="408" t="s">
        <v>9428</v>
      </c>
      <c r="L2050" s="412" t="s">
        <v>9429</v>
      </c>
      <c r="M2050" s="413"/>
      <c r="N2050" s="414" t="s">
        <v>1283</v>
      </c>
      <c r="O2050" s="415" t="s">
        <v>144</v>
      </c>
      <c r="P2050" s="416" t="s">
        <v>9108</v>
      </c>
      <c r="Q2050" s="208"/>
      <c r="R2050" s="272"/>
      <c r="S2050" s="417" t="s">
        <v>9430</v>
      </c>
      <c r="T2050" s="417" t="s">
        <v>302</v>
      </c>
      <c r="U2050" s="415"/>
      <c r="V2050" s="211" t="s">
        <v>9431</v>
      </c>
      <c r="W2050" s="418">
        <v>45847.481527777774</v>
      </c>
      <c r="X2050" s="419"/>
      <c r="Y2050" s="419" t="str">
        <f t="shared" ca="1" si="23"/>
        <v>0.07 วัน 1.77 ชั่วโมง</v>
      </c>
      <c r="Z2050" s="420"/>
      <c r="AA2050" s="211"/>
      <c r="AB2050" s="420"/>
    </row>
    <row r="2051" spans="1:28" ht="22.5" customHeight="1">
      <c r="A2051" s="403" t="s">
        <v>9432</v>
      </c>
      <c r="B2051" s="403"/>
      <c r="C2051" s="404" t="s">
        <v>51</v>
      </c>
      <c r="D2051" s="405">
        <v>45847.477905092594</v>
      </c>
      <c r="E2051" s="406" t="str">
        <f t="shared" si="22"/>
        <v>TRU002047</v>
      </c>
      <c r="F2051" s="407" t="b">
        <v>1</v>
      </c>
      <c r="G2051" s="426" t="s">
        <v>2736</v>
      </c>
      <c r="H2051" s="409"/>
      <c r="I2051" s="410"/>
      <c r="J2051" s="411"/>
      <c r="K2051" s="408" t="s">
        <v>9433</v>
      </c>
      <c r="L2051" s="412"/>
      <c r="M2051" s="413"/>
      <c r="N2051" s="414" t="s">
        <v>71</v>
      </c>
      <c r="O2051" s="415" t="s">
        <v>466</v>
      </c>
      <c r="P2051" s="416"/>
      <c r="Q2051" s="208"/>
      <c r="R2051" s="272"/>
      <c r="S2051" s="417" t="s">
        <v>9434</v>
      </c>
      <c r="T2051" s="417" t="s">
        <v>9435</v>
      </c>
      <c r="U2051" s="415"/>
      <c r="V2051" s="211"/>
      <c r="W2051" s="418">
        <v>45847.487627314818</v>
      </c>
      <c r="X2051" s="419"/>
      <c r="Y2051" s="419" t="str">
        <f t="shared" ca="1" si="23"/>
        <v>0.01 วัน 0.23 ชั่วโมง</v>
      </c>
      <c r="Z2051" s="420"/>
      <c r="AA2051" s="211"/>
      <c r="AB2051" s="420"/>
    </row>
    <row r="2052" spans="1:28" ht="22.5" customHeight="1">
      <c r="A2052" s="403" t="s">
        <v>9436</v>
      </c>
      <c r="B2052" s="403"/>
      <c r="C2052" s="404" t="s">
        <v>51</v>
      </c>
      <c r="D2052" s="405">
        <v>45847.535810185182</v>
      </c>
      <c r="E2052" s="406" t="str">
        <f t="shared" si="22"/>
        <v>TRU002048</v>
      </c>
      <c r="F2052" s="407" t="b">
        <v>1</v>
      </c>
      <c r="G2052" s="426" t="s">
        <v>2736</v>
      </c>
      <c r="H2052" s="409"/>
      <c r="I2052" s="410"/>
      <c r="J2052" s="411"/>
      <c r="K2052" s="408" t="s">
        <v>9437</v>
      </c>
      <c r="L2052" s="412"/>
      <c r="M2052" s="413"/>
      <c r="N2052" s="414" t="s">
        <v>71</v>
      </c>
      <c r="O2052" s="415" t="s">
        <v>144</v>
      </c>
      <c r="P2052" s="416" t="s">
        <v>8918</v>
      </c>
      <c r="Q2052" s="208"/>
      <c r="R2052" s="272"/>
      <c r="S2052" s="417" t="s">
        <v>9017</v>
      </c>
      <c r="T2052" s="417" t="s">
        <v>302</v>
      </c>
      <c r="U2052" s="415"/>
      <c r="V2052" s="211"/>
      <c r="W2052" s="418">
        <v>45849.41914351852</v>
      </c>
      <c r="X2052" s="419"/>
      <c r="Y2052" s="419" t="str">
        <f t="shared" ca="1" si="23"/>
        <v>1.88 วัน 21.2 ชั่วโมง</v>
      </c>
      <c r="Z2052" s="420"/>
      <c r="AA2052" s="211"/>
      <c r="AB2052" s="420"/>
    </row>
    <row r="2053" spans="1:28" ht="22.5" customHeight="1">
      <c r="A2053" s="403" t="s">
        <v>9438</v>
      </c>
      <c r="B2053" s="403"/>
      <c r="C2053" s="404" t="s">
        <v>51</v>
      </c>
      <c r="D2053" s="405">
        <v>45847.551550925928</v>
      </c>
      <c r="E2053" s="406" t="str">
        <f t="shared" si="22"/>
        <v>TRU002049</v>
      </c>
      <c r="F2053" s="407" t="b">
        <v>1</v>
      </c>
      <c r="G2053" s="408" t="s">
        <v>2993</v>
      </c>
      <c r="H2053" s="409"/>
      <c r="I2053" s="410"/>
      <c r="J2053" s="411"/>
      <c r="K2053" s="408" t="s">
        <v>9439</v>
      </c>
      <c r="L2053" s="412"/>
      <c r="M2053" s="413"/>
      <c r="N2053" s="414" t="s">
        <v>71</v>
      </c>
      <c r="O2053" s="415" t="s">
        <v>144</v>
      </c>
      <c r="P2053" s="416" t="s">
        <v>8918</v>
      </c>
      <c r="Q2053" s="208"/>
      <c r="R2053" s="272"/>
      <c r="S2053" s="417" t="s">
        <v>9017</v>
      </c>
      <c r="T2053" s="417" t="s">
        <v>302</v>
      </c>
      <c r="U2053" s="415"/>
      <c r="V2053" s="211"/>
      <c r="W2053" s="418">
        <v>45847.557106481479</v>
      </c>
      <c r="X2053" s="419"/>
      <c r="Y2053" s="419" t="str">
        <f t="shared" ca="1" si="23"/>
        <v>0.01 วัน 0.13 ชั่วโมง</v>
      </c>
      <c r="Z2053" s="420"/>
      <c r="AA2053" s="211"/>
      <c r="AB2053" s="420"/>
    </row>
    <row r="2054" spans="1:28" ht="22.5" customHeight="1">
      <c r="A2054" s="403" t="s">
        <v>9440</v>
      </c>
      <c r="B2054" s="403"/>
      <c r="C2054" s="404" t="s">
        <v>51</v>
      </c>
      <c r="D2054" s="405">
        <v>45847.56659722222</v>
      </c>
      <c r="E2054" s="406" t="str">
        <f t="shared" si="22"/>
        <v>EVE002050</v>
      </c>
      <c r="F2054" s="407" t="s">
        <v>299</v>
      </c>
      <c r="G2054" s="408" t="s">
        <v>9441</v>
      </c>
      <c r="H2054" s="409" t="s">
        <v>9442</v>
      </c>
      <c r="I2054" s="410"/>
      <c r="J2054" s="411"/>
      <c r="K2054" s="408" t="s">
        <v>574</v>
      </c>
      <c r="L2054" s="412" t="s">
        <v>9443</v>
      </c>
      <c r="M2054" s="413"/>
      <c r="N2054" s="414" t="s">
        <v>1283</v>
      </c>
      <c r="O2054" s="415" t="s">
        <v>144</v>
      </c>
      <c r="P2054" s="416" t="s">
        <v>9108</v>
      </c>
      <c r="Q2054" s="208">
        <v>45854.333333333336</v>
      </c>
      <c r="R2054" s="272">
        <v>45855.708333333336</v>
      </c>
      <c r="S2054" s="417" t="s">
        <v>9444</v>
      </c>
      <c r="T2054" s="417" t="s">
        <v>302</v>
      </c>
      <c r="U2054" s="415"/>
      <c r="V2054" s="211" t="s">
        <v>9445</v>
      </c>
      <c r="W2054" s="418">
        <v>45847.56659722222</v>
      </c>
      <c r="X2054" s="419"/>
      <c r="Y2054" s="419" t="str">
        <f t="shared" ca="1" si="23"/>
        <v>0 วัน 0 ชั่วโมง</v>
      </c>
      <c r="Z2054" s="420"/>
      <c r="AA2054" s="211"/>
      <c r="AB2054" s="420"/>
    </row>
    <row r="2055" spans="1:28" ht="22.5" customHeight="1">
      <c r="A2055" s="403" t="s">
        <v>9446</v>
      </c>
      <c r="B2055" s="403"/>
      <c r="C2055" s="404" t="s">
        <v>51</v>
      </c>
      <c r="D2055" s="405">
        <v>45847.646423611113</v>
      </c>
      <c r="E2055" s="406" t="str">
        <f t="shared" si="22"/>
        <v>RIC002051</v>
      </c>
      <c r="F2055" s="407" t="s">
        <v>1009</v>
      </c>
      <c r="G2055" s="408" t="s">
        <v>9447</v>
      </c>
      <c r="H2055" s="409"/>
      <c r="I2055" s="410"/>
      <c r="J2055" s="411"/>
      <c r="K2055" s="408" t="s">
        <v>9448</v>
      </c>
      <c r="L2055" s="412" t="s">
        <v>9449</v>
      </c>
      <c r="M2055" s="413"/>
      <c r="N2055" s="414" t="s">
        <v>9059</v>
      </c>
      <c r="O2055" s="415" t="s">
        <v>466</v>
      </c>
      <c r="P2055" s="416" t="s">
        <v>9108</v>
      </c>
      <c r="Q2055" s="208"/>
      <c r="R2055" s="272"/>
      <c r="S2055" s="417" t="s">
        <v>9450</v>
      </c>
      <c r="T2055" s="417" t="s">
        <v>466</v>
      </c>
      <c r="U2055" s="415"/>
      <c r="V2055" s="211"/>
      <c r="W2055" s="418">
        <v>45847.646423611113</v>
      </c>
      <c r="X2055" s="419"/>
      <c r="Y2055" s="419" t="str">
        <f t="shared" ca="1" si="23"/>
        <v>0 วัน 0 ชั่วโมง</v>
      </c>
      <c r="Z2055" s="420"/>
      <c r="AA2055" s="211"/>
      <c r="AB2055" s="420"/>
    </row>
    <row r="2056" spans="1:28" ht="22.5" customHeight="1">
      <c r="A2056" s="403" t="s">
        <v>9451</v>
      </c>
      <c r="B2056" s="403"/>
      <c r="C2056" s="404" t="s">
        <v>51</v>
      </c>
      <c r="D2056" s="405">
        <v>45847.646296296298</v>
      </c>
      <c r="E2056" s="406" t="str">
        <f t="shared" si="22"/>
        <v>DTA002052</v>
      </c>
      <c r="F2056" s="407" t="s">
        <v>908</v>
      </c>
      <c r="G2056" s="426" t="s">
        <v>2736</v>
      </c>
      <c r="H2056" s="409"/>
      <c r="I2056" s="410"/>
      <c r="J2056" s="411"/>
      <c r="K2056" s="408" t="s">
        <v>9452</v>
      </c>
      <c r="L2056" s="412"/>
      <c r="M2056" s="413"/>
      <c r="N2056" s="414" t="s">
        <v>71</v>
      </c>
      <c r="O2056" s="415" t="s">
        <v>144</v>
      </c>
      <c r="P2056" s="416" t="s">
        <v>8918</v>
      </c>
      <c r="Q2056" s="208"/>
      <c r="R2056" s="272"/>
      <c r="S2056" s="417" t="s">
        <v>9017</v>
      </c>
      <c r="T2056" s="417" t="s">
        <v>302</v>
      </c>
      <c r="U2056" s="415"/>
      <c r="V2056" s="211"/>
      <c r="W2056" s="418">
        <v>45847.703240740739</v>
      </c>
      <c r="X2056" s="419"/>
      <c r="Y2056" s="419" t="str">
        <f t="shared" ca="1" si="23"/>
        <v>0.06 วัน 1.37 ชั่วโมง</v>
      </c>
      <c r="Z2056" s="420"/>
      <c r="AA2056" s="211"/>
      <c r="AB2056" s="420"/>
    </row>
    <row r="2057" spans="1:28" ht="22.5" customHeight="1">
      <c r="A2057" s="403" t="s">
        <v>9453</v>
      </c>
      <c r="B2057" s="403"/>
      <c r="C2057" s="404" t="s">
        <v>51</v>
      </c>
      <c r="D2057" s="405">
        <v>45847.756724537037</v>
      </c>
      <c r="E2057" s="406" t="str">
        <f t="shared" si="22"/>
        <v>TRU002053</v>
      </c>
      <c r="F2057" s="407" t="b">
        <v>1</v>
      </c>
      <c r="G2057" s="408" t="s">
        <v>9454</v>
      </c>
      <c r="H2057" s="409" t="s">
        <v>9455</v>
      </c>
      <c r="I2057" s="410"/>
      <c r="J2057" s="411"/>
      <c r="K2057" s="408" t="s">
        <v>9456</v>
      </c>
      <c r="L2057" s="412" t="s">
        <v>9457</v>
      </c>
      <c r="M2057" s="413"/>
      <c r="N2057" s="414" t="s">
        <v>4342</v>
      </c>
      <c r="O2057" s="415" t="s">
        <v>144</v>
      </c>
      <c r="P2057" s="416" t="s">
        <v>9108</v>
      </c>
      <c r="Q2057" s="208"/>
      <c r="R2057" s="272"/>
      <c r="S2057" s="417" t="s">
        <v>9458</v>
      </c>
      <c r="T2057" s="417" t="s">
        <v>302</v>
      </c>
      <c r="U2057" s="415"/>
      <c r="V2057" s="211" t="s">
        <v>9459</v>
      </c>
      <c r="W2057" s="418">
        <v>45848.328946759262</v>
      </c>
      <c r="X2057" s="419"/>
      <c r="Y2057" s="419" t="str">
        <f t="shared" ca="1" si="23"/>
        <v>0.57 วัน 13.73 ชั่วโมง</v>
      </c>
      <c r="Z2057" s="420"/>
      <c r="AA2057" s="211"/>
      <c r="AB2057" s="420"/>
    </row>
    <row r="2058" spans="1:28" ht="22.5" customHeight="1">
      <c r="A2058" s="403" t="s">
        <v>9460</v>
      </c>
      <c r="B2058" s="403"/>
      <c r="C2058" s="404" t="s">
        <v>51</v>
      </c>
      <c r="D2058" s="405">
        <v>45847.756840277776</v>
      </c>
      <c r="E2058" s="406" t="str">
        <f t="shared" si="22"/>
        <v>TRU002054</v>
      </c>
      <c r="F2058" s="407" t="b">
        <v>1</v>
      </c>
      <c r="G2058" s="408" t="s">
        <v>9461</v>
      </c>
      <c r="H2058" s="409" t="s">
        <v>3617</v>
      </c>
      <c r="I2058" s="410"/>
      <c r="J2058" s="411"/>
      <c r="K2058" s="408" t="s">
        <v>9462</v>
      </c>
      <c r="L2058" s="412" t="s">
        <v>9463</v>
      </c>
      <c r="M2058" s="413"/>
      <c r="N2058" s="414" t="s">
        <v>4342</v>
      </c>
      <c r="O2058" s="415" t="s">
        <v>144</v>
      </c>
      <c r="P2058" s="416" t="s">
        <v>9108</v>
      </c>
      <c r="Q2058" s="208"/>
      <c r="R2058" s="272"/>
      <c r="S2058" s="417" t="s">
        <v>9464</v>
      </c>
      <c r="T2058" s="417" t="s">
        <v>302</v>
      </c>
      <c r="U2058" s="415"/>
      <c r="V2058" s="211"/>
      <c r="W2058" s="418">
        <v>45848.330451388887</v>
      </c>
      <c r="X2058" s="419"/>
      <c r="Y2058" s="419" t="str">
        <f t="shared" ca="1" si="23"/>
        <v>0.57 วัน 13.77 ชั่วโมง</v>
      </c>
      <c r="Z2058" s="420"/>
      <c r="AA2058" s="211"/>
      <c r="AB2058" s="420"/>
    </row>
    <row r="2059" spans="1:28" ht="22.5" customHeight="1">
      <c r="A2059" s="403" t="s">
        <v>9465</v>
      </c>
      <c r="B2059" s="403"/>
      <c r="C2059" s="404" t="s">
        <v>51</v>
      </c>
      <c r="D2059" s="405">
        <v>45848.651909722219</v>
      </c>
      <c r="E2059" s="406" t="str">
        <f t="shared" si="22"/>
        <v>DTA002055</v>
      </c>
      <c r="F2059" s="407" t="s">
        <v>908</v>
      </c>
      <c r="G2059" s="408" t="s">
        <v>9466</v>
      </c>
      <c r="H2059" s="409"/>
      <c r="I2059" s="410"/>
      <c r="J2059" s="411"/>
      <c r="K2059" s="408" t="s">
        <v>9467</v>
      </c>
      <c r="L2059" s="412" t="s">
        <v>9468</v>
      </c>
      <c r="M2059" s="413"/>
      <c r="N2059" s="414" t="s">
        <v>71</v>
      </c>
      <c r="O2059" s="415" t="s">
        <v>144</v>
      </c>
      <c r="P2059" s="416" t="s">
        <v>8918</v>
      </c>
      <c r="Q2059" s="208"/>
      <c r="R2059" s="272"/>
      <c r="S2059" s="417" t="s">
        <v>9017</v>
      </c>
      <c r="T2059" s="417" t="s">
        <v>302</v>
      </c>
      <c r="U2059" s="415"/>
      <c r="V2059" s="211"/>
      <c r="W2059" s="418">
        <v>45848.656076388892</v>
      </c>
      <c r="X2059" s="419"/>
      <c r="Y2059" s="419" t="str">
        <f t="shared" ca="1" si="23"/>
        <v>0 วัน 0.1 ชั่วโมง</v>
      </c>
      <c r="Z2059" s="420"/>
      <c r="AA2059" s="211"/>
      <c r="AB2059" s="420"/>
    </row>
    <row r="2060" spans="1:28" ht="22.5" customHeight="1">
      <c r="A2060" s="424" t="s">
        <v>9469</v>
      </c>
      <c r="B2060" s="403"/>
      <c r="C2060" s="404" t="s">
        <v>51</v>
      </c>
      <c r="D2060" s="405">
        <v>45848.617905092593</v>
      </c>
      <c r="E2060" s="406" t="str">
        <f t="shared" si="22"/>
        <v>DTA002056</v>
      </c>
      <c r="F2060" s="407" t="s">
        <v>908</v>
      </c>
      <c r="G2060" s="408" t="s">
        <v>9470</v>
      </c>
      <c r="H2060" s="409"/>
      <c r="I2060" s="410"/>
      <c r="J2060" s="421" t="s">
        <v>9471</v>
      </c>
      <c r="K2060" s="408" t="s">
        <v>9472</v>
      </c>
      <c r="L2060" s="412"/>
      <c r="M2060" s="413"/>
      <c r="N2060" s="414" t="s">
        <v>71</v>
      </c>
      <c r="O2060" s="415" t="s">
        <v>144</v>
      </c>
      <c r="P2060" s="416" t="s">
        <v>9103</v>
      </c>
      <c r="Q2060" s="208"/>
      <c r="R2060" s="272"/>
      <c r="S2060" s="417" t="s">
        <v>9017</v>
      </c>
      <c r="T2060" s="417" t="s">
        <v>302</v>
      </c>
      <c r="U2060" s="415"/>
      <c r="V2060" s="211"/>
      <c r="W2060" s="418">
        <v>45848.716516203705</v>
      </c>
      <c r="X2060" s="419"/>
      <c r="Y2060" s="419" t="str">
        <f t="shared" ca="1" si="23"/>
        <v>0.1 วัน 2.37 ชั่วโมง</v>
      </c>
      <c r="Z2060" s="420"/>
      <c r="AA2060" s="211"/>
      <c r="AB2060" s="420"/>
    </row>
    <row r="2061" spans="1:28" ht="22.5" customHeight="1">
      <c r="A2061" s="403" t="s">
        <v>9473</v>
      </c>
      <c r="B2061" s="403"/>
      <c r="C2061" s="404" t="s">
        <v>51</v>
      </c>
      <c r="D2061" s="405">
        <v>45848.659143518518</v>
      </c>
      <c r="E2061" s="406" t="str">
        <f t="shared" si="22"/>
        <v>DTA002057</v>
      </c>
      <c r="F2061" s="407" t="s">
        <v>908</v>
      </c>
      <c r="G2061" s="408" t="s">
        <v>9474</v>
      </c>
      <c r="H2061" s="409"/>
      <c r="I2061" s="410"/>
      <c r="J2061" s="421" t="s">
        <v>9475</v>
      </c>
      <c r="K2061" s="408" t="s">
        <v>9472</v>
      </c>
      <c r="L2061" s="412"/>
      <c r="M2061" s="413"/>
      <c r="N2061" s="414" t="s">
        <v>71</v>
      </c>
      <c r="O2061" s="415" t="s">
        <v>144</v>
      </c>
      <c r="P2061" s="416" t="s">
        <v>9103</v>
      </c>
      <c r="Q2061" s="208"/>
      <c r="R2061" s="272"/>
      <c r="S2061" s="417" t="s">
        <v>9017</v>
      </c>
      <c r="T2061" s="417" t="s">
        <v>302</v>
      </c>
      <c r="U2061" s="415"/>
      <c r="V2061" s="211"/>
      <c r="W2061" s="418">
        <v>45849.675115740742</v>
      </c>
      <c r="X2061" s="419"/>
      <c r="Y2061" s="419" t="str">
        <f t="shared" ca="1" si="23"/>
        <v>1.02 วัน 0.38 ชั่วโมง</v>
      </c>
      <c r="Z2061" s="420"/>
      <c r="AA2061" s="211"/>
      <c r="AB2061" s="420"/>
    </row>
    <row r="2062" spans="1:28" ht="22.5" customHeight="1">
      <c r="A2062" s="403" t="s">
        <v>9476</v>
      </c>
      <c r="B2062" s="403"/>
      <c r="C2062" s="404" t="s">
        <v>51</v>
      </c>
      <c r="D2062" s="405">
        <v>45848.75304398148</v>
      </c>
      <c r="E2062" s="406" t="str">
        <f t="shared" si="22"/>
        <v>DTA002058</v>
      </c>
      <c r="F2062" s="407" t="s">
        <v>908</v>
      </c>
      <c r="G2062" s="426" t="s">
        <v>2736</v>
      </c>
      <c r="H2062" s="409"/>
      <c r="I2062" s="410"/>
      <c r="J2062" s="411"/>
      <c r="K2062" s="408" t="s">
        <v>9477</v>
      </c>
      <c r="L2062" s="412"/>
      <c r="M2062" s="413"/>
      <c r="N2062" s="414" t="s">
        <v>71</v>
      </c>
      <c r="O2062" s="415" t="s">
        <v>144</v>
      </c>
      <c r="P2062" s="416" t="s">
        <v>8918</v>
      </c>
      <c r="Q2062" s="208"/>
      <c r="R2062" s="272"/>
      <c r="S2062" s="417" t="s">
        <v>9017</v>
      </c>
      <c r="T2062" s="417" t="s">
        <v>302</v>
      </c>
      <c r="U2062" s="415"/>
      <c r="V2062" s="211"/>
      <c r="W2062" s="418">
        <v>45849.646793981483</v>
      </c>
      <c r="X2062" s="419"/>
      <c r="Y2062" s="419" t="str">
        <f t="shared" ca="1" si="23"/>
        <v>0.89 วัน 21.45 ชั่วโมง</v>
      </c>
      <c r="Z2062" s="420"/>
      <c r="AA2062" s="211"/>
      <c r="AB2062" s="420"/>
    </row>
    <row r="2063" spans="1:28" ht="22.5" customHeight="1">
      <c r="A2063" s="424" t="s">
        <v>9478</v>
      </c>
      <c r="B2063" s="403"/>
      <c r="C2063" s="404" t="s">
        <v>51</v>
      </c>
      <c r="D2063" s="405">
        <v>45849.342280092591</v>
      </c>
      <c r="E2063" s="406" t="str">
        <f t="shared" si="22"/>
        <v>BMN002059</v>
      </c>
      <c r="F2063" s="407" t="s">
        <v>112</v>
      </c>
      <c r="G2063" s="408" t="s">
        <v>9357</v>
      </c>
      <c r="H2063" s="409"/>
      <c r="I2063" s="410"/>
      <c r="J2063" s="411"/>
      <c r="K2063" s="408" t="s">
        <v>9479</v>
      </c>
      <c r="L2063" s="412" t="s">
        <v>9480</v>
      </c>
      <c r="M2063" s="413"/>
      <c r="N2063" s="414" t="s">
        <v>8829</v>
      </c>
      <c r="O2063" s="415" t="s">
        <v>144</v>
      </c>
      <c r="P2063" s="416" t="s">
        <v>292</v>
      </c>
      <c r="Q2063" s="208"/>
      <c r="R2063" s="272"/>
      <c r="S2063" s="417" t="s">
        <v>9481</v>
      </c>
      <c r="T2063" s="417" t="s">
        <v>302</v>
      </c>
      <c r="U2063" s="415"/>
      <c r="V2063" s="211" t="s">
        <v>9482</v>
      </c>
      <c r="W2063" s="418">
        <v>45849.342280092591</v>
      </c>
      <c r="X2063" s="419"/>
      <c r="Y2063" s="419" t="str">
        <f t="shared" ca="1" si="23"/>
        <v>0 วัน 0 ชั่วโมง</v>
      </c>
      <c r="Z2063" s="420"/>
      <c r="AA2063" s="211"/>
      <c r="AB2063" s="420"/>
    </row>
    <row r="2064" spans="1:28" ht="22.5" customHeight="1">
      <c r="A2064" s="403" t="s">
        <v>9483</v>
      </c>
      <c r="B2064" s="403"/>
      <c r="C2064" s="404" t="s">
        <v>51</v>
      </c>
      <c r="D2064" s="405">
        <v>45849.334409722222</v>
      </c>
      <c r="E2064" s="406" t="str">
        <f t="shared" si="22"/>
        <v>TRU002060</v>
      </c>
      <c r="F2064" s="407" t="s">
        <v>1047</v>
      </c>
      <c r="G2064" s="408" t="s">
        <v>2798</v>
      </c>
      <c r="H2064" s="409"/>
      <c r="I2064" s="410"/>
      <c r="J2064" s="411"/>
      <c r="K2064" s="408" t="s">
        <v>9484</v>
      </c>
      <c r="L2064" s="412"/>
      <c r="M2064" s="413"/>
      <c r="N2064" s="414" t="s">
        <v>71</v>
      </c>
      <c r="O2064" s="415" t="s">
        <v>144</v>
      </c>
      <c r="P2064" s="416"/>
      <c r="Q2064" s="208"/>
      <c r="R2064" s="272"/>
      <c r="S2064" s="417" t="s">
        <v>9017</v>
      </c>
      <c r="T2064" s="417" t="s">
        <v>302</v>
      </c>
      <c r="U2064" s="415"/>
      <c r="V2064" s="211"/>
      <c r="W2064" s="418">
        <v>45849.549687500003</v>
      </c>
      <c r="X2064" s="419"/>
      <c r="Y2064" s="419" t="str">
        <f t="shared" ca="1" si="23"/>
        <v>0.22 วัน 5.17 ชั่วโมง</v>
      </c>
      <c r="Z2064" s="420"/>
      <c r="AA2064" s="211"/>
      <c r="AB2064" s="420"/>
    </row>
    <row r="2065" spans="1:28" ht="22.5" customHeight="1">
      <c r="A2065" s="403" t="s">
        <v>9485</v>
      </c>
      <c r="B2065" s="403"/>
      <c r="C2065" s="404" t="s">
        <v>51</v>
      </c>
      <c r="D2065" s="405">
        <v>45849.504988425928</v>
      </c>
      <c r="E2065" s="406" t="str">
        <f t="shared" si="22"/>
        <v>TRU002061</v>
      </c>
      <c r="F2065" s="407" t="b">
        <v>1</v>
      </c>
      <c r="G2065" s="426" t="s">
        <v>2736</v>
      </c>
      <c r="H2065" s="409"/>
      <c r="I2065" s="410"/>
      <c r="J2065" s="411"/>
      <c r="K2065" s="408" t="s">
        <v>9486</v>
      </c>
      <c r="L2065" s="412"/>
      <c r="M2065" s="413"/>
      <c r="N2065" s="414" t="s">
        <v>71</v>
      </c>
      <c r="O2065" s="415" t="s">
        <v>144</v>
      </c>
      <c r="P2065" s="416" t="s">
        <v>8918</v>
      </c>
      <c r="Q2065" s="208"/>
      <c r="R2065" s="272"/>
      <c r="S2065" s="417" t="s">
        <v>9487</v>
      </c>
      <c r="T2065" s="417" t="s">
        <v>302</v>
      </c>
      <c r="U2065" s="415"/>
      <c r="V2065" s="211"/>
      <c r="W2065" s="418">
        <v>45850.370266203703</v>
      </c>
      <c r="X2065" s="419"/>
      <c r="Y2065" s="419" t="str">
        <f t="shared" ca="1" si="23"/>
        <v>0.87 วัน 20.77 ชั่วโมง</v>
      </c>
      <c r="Z2065" s="420"/>
      <c r="AA2065" s="211"/>
      <c r="AB2065" s="420"/>
    </row>
    <row r="2066" spans="1:28" ht="22.5" customHeight="1">
      <c r="A2066" s="403" t="s">
        <v>9488</v>
      </c>
      <c r="B2066" s="403"/>
      <c r="C2066" s="404" t="s">
        <v>51</v>
      </c>
      <c r="D2066" s="405">
        <v>45849.520185185182</v>
      </c>
      <c r="E2066" s="406" t="str">
        <f t="shared" si="22"/>
        <v>TRU002062</v>
      </c>
      <c r="F2066" s="407" t="b">
        <v>1</v>
      </c>
      <c r="G2066" s="426" t="s">
        <v>2736</v>
      </c>
      <c r="H2066" s="409"/>
      <c r="I2066" s="410"/>
      <c r="J2066" s="411"/>
      <c r="K2066" s="408" t="s">
        <v>9489</v>
      </c>
      <c r="L2066" s="412"/>
      <c r="M2066" s="413"/>
      <c r="N2066" s="414" t="s">
        <v>71</v>
      </c>
      <c r="O2066" s="415" t="s">
        <v>144</v>
      </c>
      <c r="P2066" s="416" t="s">
        <v>9252</v>
      </c>
      <c r="Q2066" s="208"/>
      <c r="R2066" s="272"/>
      <c r="S2066" s="417" t="s">
        <v>9017</v>
      </c>
      <c r="T2066" s="417" t="s">
        <v>302</v>
      </c>
      <c r="U2066" s="415"/>
      <c r="V2066" s="211"/>
      <c r="W2066" s="418">
        <v>45850.647962962961</v>
      </c>
      <c r="X2066" s="419"/>
      <c r="Y2066" s="419" t="str">
        <f t="shared" ca="1" si="23"/>
        <v>1.13 วัน 3.07 ชั่วโมง</v>
      </c>
      <c r="Z2066" s="420"/>
      <c r="AA2066" s="211"/>
      <c r="AB2066" s="420"/>
    </row>
    <row r="2067" spans="1:28" ht="22.5" customHeight="1">
      <c r="A2067" s="403" t="s">
        <v>9490</v>
      </c>
      <c r="B2067" s="403"/>
      <c r="C2067" s="404" t="s">
        <v>51</v>
      </c>
      <c r="D2067" s="405">
        <v>45849.701192129629</v>
      </c>
      <c r="E2067" s="406" t="str">
        <f t="shared" si="22"/>
        <v>POP002063</v>
      </c>
      <c r="F2067" s="407" t="s">
        <v>998</v>
      </c>
      <c r="G2067" s="408" t="s">
        <v>9491</v>
      </c>
      <c r="H2067" s="409"/>
      <c r="I2067" s="410"/>
      <c r="J2067" s="411"/>
      <c r="K2067" s="408" t="s">
        <v>9492</v>
      </c>
      <c r="L2067" s="412" t="s">
        <v>9493</v>
      </c>
      <c r="M2067" s="413"/>
      <c r="N2067" s="414" t="s">
        <v>3863</v>
      </c>
      <c r="O2067" s="415" t="s">
        <v>144</v>
      </c>
      <c r="P2067" s="416" t="s">
        <v>9108</v>
      </c>
      <c r="Q2067" s="208"/>
      <c r="R2067" s="272"/>
      <c r="S2067" s="417" t="s">
        <v>3863</v>
      </c>
      <c r="T2067" s="417" t="s">
        <v>302</v>
      </c>
      <c r="U2067" s="415"/>
      <c r="V2067" s="211"/>
      <c r="W2067" s="418">
        <v>45849.701192129629</v>
      </c>
      <c r="X2067" s="419"/>
      <c r="Y2067" s="419" t="str">
        <f t="shared" ca="1" si="23"/>
        <v>0 วัน 0 ชั่วโมง</v>
      </c>
      <c r="Z2067" s="420"/>
      <c r="AA2067" s="211"/>
      <c r="AB2067" s="420"/>
    </row>
    <row r="2068" spans="1:28" ht="22.5" customHeight="1">
      <c r="A2068" s="403" t="s">
        <v>9494</v>
      </c>
      <c r="B2068" s="403"/>
      <c r="C2068" s="404" t="s">
        <v>51</v>
      </c>
      <c r="D2068" s="405">
        <v>45849.704386574071</v>
      </c>
      <c r="E2068" s="406" t="str">
        <f t="shared" si="22"/>
        <v>BMN002064</v>
      </c>
      <c r="F2068" s="407" t="s">
        <v>112</v>
      </c>
      <c r="G2068" s="408" t="s">
        <v>4224</v>
      </c>
      <c r="H2068" s="409"/>
      <c r="I2068" s="410"/>
      <c r="J2068" s="411"/>
      <c r="K2068" s="408" t="s">
        <v>9495</v>
      </c>
      <c r="L2068" s="412" t="s">
        <v>9496</v>
      </c>
      <c r="M2068" s="413"/>
      <c r="N2068" s="414" t="s">
        <v>3863</v>
      </c>
      <c r="O2068" s="415" t="s">
        <v>144</v>
      </c>
      <c r="P2068" s="416" t="s">
        <v>292</v>
      </c>
      <c r="Q2068" s="208"/>
      <c r="R2068" s="272"/>
      <c r="S2068" s="417" t="s">
        <v>3863</v>
      </c>
      <c r="T2068" s="417" t="s">
        <v>302</v>
      </c>
      <c r="U2068" s="415"/>
      <c r="V2068" s="211" t="s">
        <v>9497</v>
      </c>
      <c r="W2068" s="418">
        <v>45849.704386574071</v>
      </c>
      <c r="X2068" s="419"/>
      <c r="Y2068" s="419" t="str">
        <f t="shared" ca="1" si="23"/>
        <v>0 วัน 0 ชั่วโมง</v>
      </c>
      <c r="Z2068" s="420"/>
      <c r="AA2068" s="211"/>
      <c r="AB2068" s="420"/>
    </row>
    <row r="2069" spans="1:28" ht="22.5" customHeight="1">
      <c r="A2069" s="403" t="s">
        <v>9498</v>
      </c>
      <c r="B2069" s="403"/>
      <c r="C2069" s="404" t="s">
        <v>51</v>
      </c>
      <c r="D2069" s="405">
        <v>45850.335486111115</v>
      </c>
      <c r="E2069" s="406" t="str">
        <f t="shared" si="22"/>
        <v>EVE002065</v>
      </c>
      <c r="F2069" s="407" t="s">
        <v>299</v>
      </c>
      <c r="G2069" s="408" t="s">
        <v>7934</v>
      </c>
      <c r="H2069" s="409"/>
      <c r="I2069" s="410"/>
      <c r="J2069" s="411"/>
      <c r="K2069" s="408" t="s">
        <v>9499</v>
      </c>
      <c r="L2069" s="412" t="s">
        <v>9500</v>
      </c>
      <c r="M2069" s="413"/>
      <c r="N2069" s="414" t="s">
        <v>8829</v>
      </c>
      <c r="O2069" s="415" t="s">
        <v>144</v>
      </c>
      <c r="P2069" s="416" t="s">
        <v>292</v>
      </c>
      <c r="Q2069" s="208"/>
      <c r="R2069" s="272"/>
      <c r="S2069" s="417" t="s">
        <v>9501</v>
      </c>
      <c r="T2069" s="417" t="s">
        <v>302</v>
      </c>
      <c r="U2069" s="415"/>
      <c r="V2069" s="211" t="s">
        <v>9502</v>
      </c>
      <c r="W2069" s="418">
        <v>45850.335486111115</v>
      </c>
      <c r="X2069" s="419"/>
      <c r="Y2069" s="419" t="str">
        <f t="shared" ca="1" si="23"/>
        <v>0 วัน 0 ชั่วโมง</v>
      </c>
      <c r="Z2069" s="420"/>
      <c r="AA2069" s="211"/>
      <c r="AB2069" s="420"/>
    </row>
    <row r="2070" spans="1:28" ht="22.5" customHeight="1">
      <c r="A2070" s="403" t="s">
        <v>9503</v>
      </c>
      <c r="B2070" s="403"/>
      <c r="C2070" s="404" t="s">
        <v>51</v>
      </c>
      <c r="D2070" s="405">
        <v>45849.948981481481</v>
      </c>
      <c r="E2070" s="406" t="str">
        <f t="shared" si="22"/>
        <v>DTA002066</v>
      </c>
      <c r="F2070" s="407" t="s">
        <v>908</v>
      </c>
      <c r="G2070" s="426" t="s">
        <v>2736</v>
      </c>
      <c r="H2070" s="409"/>
      <c r="I2070" s="410"/>
      <c r="J2070" s="411"/>
      <c r="K2070" s="408" t="s">
        <v>9504</v>
      </c>
      <c r="L2070" s="412"/>
      <c r="M2070" s="413"/>
      <c r="N2070" s="414" t="s">
        <v>71</v>
      </c>
      <c r="O2070" s="415" t="s">
        <v>144</v>
      </c>
      <c r="P2070" s="416" t="s">
        <v>8918</v>
      </c>
      <c r="Q2070" s="208"/>
      <c r="R2070" s="272"/>
      <c r="S2070" s="417" t="s">
        <v>9017</v>
      </c>
      <c r="T2070" s="417" t="s">
        <v>302</v>
      </c>
      <c r="U2070" s="415"/>
      <c r="V2070" s="211"/>
      <c r="W2070" s="418">
        <v>45850.638564814813</v>
      </c>
      <c r="X2070" s="419"/>
      <c r="Y2070" s="419" t="str">
        <f t="shared" ca="1" si="23"/>
        <v>0.69 วัน 16.55 ชั่วโมง</v>
      </c>
      <c r="Z2070" s="420"/>
      <c r="AA2070" s="211"/>
      <c r="AB2070" s="420"/>
    </row>
    <row r="2071" spans="1:28" ht="22.5" customHeight="1">
      <c r="A2071" s="403" t="s">
        <v>9505</v>
      </c>
      <c r="B2071" s="403"/>
      <c r="C2071" s="404" t="s">
        <v>51</v>
      </c>
      <c r="D2071" s="405">
        <v>45850.347048611111</v>
      </c>
      <c r="E2071" s="406" t="str">
        <f t="shared" si="22"/>
        <v>BMN002067</v>
      </c>
      <c r="F2071" s="407" t="s">
        <v>112</v>
      </c>
      <c r="G2071" s="408" t="s">
        <v>4224</v>
      </c>
      <c r="H2071" s="409"/>
      <c r="I2071" s="410"/>
      <c r="J2071" s="411"/>
      <c r="K2071" s="408" t="s">
        <v>9506</v>
      </c>
      <c r="L2071" s="412" t="s">
        <v>9507</v>
      </c>
      <c r="M2071" s="413"/>
      <c r="N2071" s="414" t="s">
        <v>8829</v>
      </c>
      <c r="O2071" s="415" t="s">
        <v>144</v>
      </c>
      <c r="P2071" s="416" t="s">
        <v>292</v>
      </c>
      <c r="Q2071" s="208"/>
      <c r="R2071" s="272"/>
      <c r="S2071" s="417" t="s">
        <v>9508</v>
      </c>
      <c r="T2071" s="417" t="s">
        <v>302</v>
      </c>
      <c r="U2071" s="415"/>
      <c r="V2071" s="211" t="s">
        <v>9509</v>
      </c>
      <c r="W2071" s="418">
        <v>45850.347048611111</v>
      </c>
      <c r="X2071" s="419"/>
      <c r="Y2071" s="419" t="str">
        <f t="shared" ca="1" si="23"/>
        <v>0 วัน 0 ชั่วโมง</v>
      </c>
      <c r="Z2071" s="420"/>
      <c r="AA2071" s="211"/>
      <c r="AB2071" s="420"/>
    </row>
    <row r="2072" spans="1:28" ht="22.5" customHeight="1">
      <c r="A2072" s="403" t="s">
        <v>9510</v>
      </c>
      <c r="B2072" s="403"/>
      <c r="C2072" s="404" t="s">
        <v>51</v>
      </c>
      <c r="D2072" s="405">
        <v>45850.426145833335</v>
      </c>
      <c r="E2072" s="406" t="str">
        <f t="shared" si="22"/>
        <v>EVE002068</v>
      </c>
      <c r="F2072" s="407" t="s">
        <v>299</v>
      </c>
      <c r="G2072" s="408" t="s">
        <v>1381</v>
      </c>
      <c r="H2072" s="409"/>
      <c r="I2072" s="410"/>
      <c r="J2072" s="411"/>
      <c r="K2072" s="408" t="s">
        <v>9511</v>
      </c>
      <c r="L2072" s="412" t="s">
        <v>9512</v>
      </c>
      <c r="M2072" s="413"/>
      <c r="N2072" s="414" t="s">
        <v>465</v>
      </c>
      <c r="O2072" s="415" t="s">
        <v>144</v>
      </c>
      <c r="P2072" s="416" t="s">
        <v>9108</v>
      </c>
      <c r="Q2072" s="208"/>
      <c r="R2072" s="272"/>
      <c r="S2072" s="417" t="s">
        <v>9513</v>
      </c>
      <c r="T2072" s="417" t="s">
        <v>302</v>
      </c>
      <c r="U2072" s="415"/>
      <c r="V2072" s="211" t="s">
        <v>9514</v>
      </c>
      <c r="W2072" s="418">
        <v>45850.426145833335</v>
      </c>
      <c r="X2072" s="419"/>
      <c r="Y2072" s="419" t="str">
        <f t="shared" ca="1" si="23"/>
        <v>0 วัน 0 ชั่วโมง</v>
      </c>
      <c r="Z2072" s="420"/>
      <c r="AA2072" s="211"/>
      <c r="AB2072" s="420"/>
    </row>
    <row r="2073" spans="1:28" ht="22.5" customHeight="1">
      <c r="A2073" s="403" t="s">
        <v>9515</v>
      </c>
      <c r="B2073" s="403"/>
      <c r="C2073" s="404" t="s">
        <v>51</v>
      </c>
      <c r="D2073" s="405">
        <v>45850.465833333335</v>
      </c>
      <c r="E2073" s="406" t="str">
        <f t="shared" si="22"/>
        <v>POP002069</v>
      </c>
      <c r="F2073" s="407" t="s">
        <v>998</v>
      </c>
      <c r="G2073" s="408" t="s">
        <v>5694</v>
      </c>
      <c r="H2073" s="409"/>
      <c r="I2073" s="410"/>
      <c r="J2073" s="411"/>
      <c r="K2073" s="408" t="s">
        <v>9516</v>
      </c>
      <c r="L2073" s="412" t="s">
        <v>9517</v>
      </c>
      <c r="M2073" s="413"/>
      <c r="N2073" s="414" t="s">
        <v>3739</v>
      </c>
      <c r="O2073" s="415" t="s">
        <v>144</v>
      </c>
      <c r="P2073" s="416" t="s">
        <v>9108</v>
      </c>
      <c r="Q2073" s="208"/>
      <c r="R2073" s="272"/>
      <c r="S2073" s="417" t="s">
        <v>9518</v>
      </c>
      <c r="T2073" s="417" t="s">
        <v>302</v>
      </c>
      <c r="U2073" s="415"/>
      <c r="V2073" s="211" t="s">
        <v>9519</v>
      </c>
      <c r="W2073" s="418">
        <v>45850.465833333335</v>
      </c>
      <c r="X2073" s="419"/>
      <c r="Y2073" s="419" t="str">
        <f t="shared" ca="1" si="23"/>
        <v>0 วัน 0 ชั่วโมง</v>
      </c>
      <c r="Z2073" s="420"/>
      <c r="AA2073" s="211"/>
      <c r="AB2073" s="420"/>
    </row>
    <row r="2074" spans="1:28" ht="22.5" customHeight="1">
      <c r="A2074" s="403" t="s">
        <v>9520</v>
      </c>
      <c r="B2074" s="403"/>
      <c r="C2074" s="404" t="s">
        <v>51</v>
      </c>
      <c r="D2074" s="405">
        <v>45850.581180555557</v>
      </c>
      <c r="E2074" s="406" t="str">
        <f t="shared" si="22"/>
        <v>BMN002070</v>
      </c>
      <c r="F2074" s="407" t="s">
        <v>112</v>
      </c>
      <c r="G2074" s="408" t="s">
        <v>9521</v>
      </c>
      <c r="H2074" s="409"/>
      <c r="I2074" s="410"/>
      <c r="J2074" s="411"/>
      <c r="K2074" s="408" t="s">
        <v>9522</v>
      </c>
      <c r="L2074" s="412" t="s">
        <v>9523</v>
      </c>
      <c r="M2074" s="413"/>
      <c r="N2074" s="414" t="s">
        <v>1876</v>
      </c>
      <c r="O2074" s="415" t="s">
        <v>144</v>
      </c>
      <c r="P2074" s="416" t="s">
        <v>9108</v>
      </c>
      <c r="Q2074" s="208"/>
      <c r="R2074" s="272"/>
      <c r="S2074" s="417" t="s">
        <v>9524</v>
      </c>
      <c r="T2074" s="417" t="s">
        <v>302</v>
      </c>
      <c r="U2074" s="415"/>
      <c r="V2074" s="211"/>
      <c r="W2074" s="418">
        <v>45850.679097222222</v>
      </c>
      <c r="X2074" s="419"/>
      <c r="Y2074" s="419" t="str">
        <f t="shared" ca="1" si="23"/>
        <v>0.1 วัน 2.35 ชั่วโมง</v>
      </c>
      <c r="Z2074" s="420"/>
      <c r="AA2074" s="211"/>
      <c r="AB2074" s="420"/>
    </row>
    <row r="2075" spans="1:28" ht="22.5" customHeight="1">
      <c r="A2075" s="403" t="s">
        <v>9525</v>
      </c>
      <c r="B2075" s="403"/>
      <c r="C2075" s="404" t="s">
        <v>51</v>
      </c>
      <c r="D2075" s="405">
        <v>45850.629837962966</v>
      </c>
      <c r="E2075" s="406" t="str">
        <f t="shared" si="22"/>
        <v>RIC002071</v>
      </c>
      <c r="F2075" s="407" t="s">
        <v>284</v>
      </c>
      <c r="G2075" s="408" t="s">
        <v>4834</v>
      </c>
      <c r="H2075" s="409"/>
      <c r="I2075" s="410"/>
      <c r="J2075" s="411"/>
      <c r="K2075" s="408" t="s">
        <v>9526</v>
      </c>
      <c r="L2075" s="412" t="s">
        <v>9527</v>
      </c>
      <c r="M2075" s="413"/>
      <c r="N2075" s="414" t="s">
        <v>2332</v>
      </c>
      <c r="O2075" s="415" t="s">
        <v>144</v>
      </c>
      <c r="P2075" s="416" t="s">
        <v>9108</v>
      </c>
      <c r="Q2075" s="208"/>
      <c r="R2075" s="272"/>
      <c r="S2075" s="417" t="s">
        <v>9528</v>
      </c>
      <c r="T2075" s="417" t="s">
        <v>302</v>
      </c>
      <c r="U2075" s="415"/>
      <c r="V2075" s="211" t="s">
        <v>9529</v>
      </c>
      <c r="W2075" s="418">
        <v>45850.629837962966</v>
      </c>
      <c r="X2075" s="419"/>
      <c r="Y2075" s="419" t="str">
        <f t="shared" ca="1" si="23"/>
        <v>0 วัน 0 ชั่วโมง</v>
      </c>
      <c r="Z2075" s="420"/>
      <c r="AA2075" s="211"/>
      <c r="AB2075" s="420"/>
    </row>
    <row r="2076" spans="1:28" ht="22.5" customHeight="1">
      <c r="A2076" s="403" t="s">
        <v>9530</v>
      </c>
      <c r="B2076" s="403"/>
      <c r="C2076" s="404" t="s">
        <v>51</v>
      </c>
      <c r="D2076" s="405">
        <v>45851.472083333334</v>
      </c>
      <c r="E2076" s="406" t="str">
        <f t="shared" si="22"/>
        <v>TRU002072</v>
      </c>
      <c r="F2076" s="407" t="b">
        <v>1</v>
      </c>
      <c r="G2076" s="408" t="s">
        <v>2361</v>
      </c>
      <c r="H2076" s="409"/>
      <c r="I2076" s="410"/>
      <c r="J2076" s="411"/>
      <c r="K2076" s="408" t="s">
        <v>9531</v>
      </c>
      <c r="L2076" s="412" t="s">
        <v>9532</v>
      </c>
      <c r="M2076" s="413"/>
      <c r="N2076" s="414" t="s">
        <v>4342</v>
      </c>
      <c r="O2076" s="415" t="s">
        <v>144</v>
      </c>
      <c r="P2076" s="416"/>
      <c r="Q2076" s="208"/>
      <c r="R2076" s="272"/>
      <c r="S2076" s="417" t="s">
        <v>9533</v>
      </c>
      <c r="T2076" s="417" t="s">
        <v>302</v>
      </c>
      <c r="U2076" s="415"/>
      <c r="V2076" s="211"/>
      <c r="W2076" s="418">
        <v>45851.472083333334</v>
      </c>
      <c r="X2076" s="419"/>
      <c r="Y2076" s="419" t="str">
        <f t="shared" ca="1" si="23"/>
        <v>0 วัน 0 ชั่วโมง</v>
      </c>
      <c r="Z2076" s="420"/>
      <c r="AA2076" s="211"/>
      <c r="AB2076" s="420"/>
    </row>
    <row r="2077" spans="1:28" ht="22.5" customHeight="1">
      <c r="A2077" s="403" t="s">
        <v>9534</v>
      </c>
      <c r="B2077" s="403"/>
      <c r="C2077" s="404" t="s">
        <v>51</v>
      </c>
      <c r="D2077" s="405">
        <v>45851.474456018521</v>
      </c>
      <c r="E2077" s="406" t="str">
        <f t="shared" si="22"/>
        <v>TRU002073</v>
      </c>
      <c r="F2077" s="407" t="b">
        <v>1</v>
      </c>
      <c r="G2077" s="408" t="s">
        <v>516</v>
      </c>
      <c r="H2077" s="409"/>
      <c r="I2077" s="410"/>
      <c r="J2077" s="411"/>
      <c r="K2077" s="408" t="s">
        <v>3923</v>
      </c>
      <c r="L2077" s="412" t="s">
        <v>9535</v>
      </c>
      <c r="M2077" s="413"/>
      <c r="N2077" s="414" t="s">
        <v>4985</v>
      </c>
      <c r="O2077" s="415" t="s">
        <v>144</v>
      </c>
      <c r="P2077" s="416" t="s">
        <v>9108</v>
      </c>
      <c r="Q2077" s="208"/>
      <c r="R2077" s="272"/>
      <c r="S2077" s="417" t="s">
        <v>9536</v>
      </c>
      <c r="T2077" s="417" t="s">
        <v>302</v>
      </c>
      <c r="U2077" s="415"/>
      <c r="V2077" s="211"/>
      <c r="W2077" s="418">
        <v>45851.474456018521</v>
      </c>
      <c r="X2077" s="419"/>
      <c r="Y2077" s="419" t="str">
        <f t="shared" ca="1" si="23"/>
        <v>0 วัน 0 ชั่วโมง</v>
      </c>
      <c r="Z2077" s="420"/>
      <c r="AA2077" s="211"/>
      <c r="AB2077" s="420"/>
    </row>
    <row r="2078" spans="1:28" ht="22.5" customHeight="1">
      <c r="A2078" s="403" t="s">
        <v>9537</v>
      </c>
      <c r="B2078" s="403"/>
      <c r="C2078" s="404" t="s">
        <v>51</v>
      </c>
      <c r="D2078" s="405">
        <v>45851.475925925923</v>
      </c>
      <c r="E2078" s="406" t="str">
        <f t="shared" si="22"/>
        <v>TRU002074</v>
      </c>
      <c r="F2078" s="407" t="b">
        <v>1</v>
      </c>
      <c r="G2078" s="408" t="s">
        <v>360</v>
      </c>
      <c r="H2078" s="409"/>
      <c r="I2078" s="410"/>
      <c r="J2078" s="411"/>
      <c r="K2078" s="408" t="s">
        <v>7161</v>
      </c>
      <c r="L2078" s="412" t="s">
        <v>9538</v>
      </c>
      <c r="M2078" s="413"/>
      <c r="N2078" s="414" t="s">
        <v>1283</v>
      </c>
      <c r="O2078" s="415" t="s">
        <v>144</v>
      </c>
      <c r="P2078" s="416"/>
      <c r="Q2078" s="208"/>
      <c r="R2078" s="272"/>
      <c r="S2078" s="417" t="s">
        <v>9536</v>
      </c>
      <c r="T2078" s="417" t="s">
        <v>302</v>
      </c>
      <c r="U2078" s="415"/>
      <c r="V2078" s="211"/>
      <c r="W2078" s="418">
        <v>45851.475925925923</v>
      </c>
      <c r="X2078" s="419"/>
      <c r="Y2078" s="419" t="str">
        <f t="shared" ca="1" si="23"/>
        <v>0 วัน 0 ชั่วโมง</v>
      </c>
      <c r="Z2078" s="420"/>
      <c r="AA2078" s="211"/>
      <c r="AB2078" s="420"/>
    </row>
    <row r="2079" spans="1:28" ht="22.5" customHeight="1">
      <c r="A2079" s="424" t="s">
        <v>9539</v>
      </c>
      <c r="B2079" s="403"/>
      <c r="C2079" s="404" t="s">
        <v>51</v>
      </c>
      <c r="D2079" s="405">
        <v>45851.477326388886</v>
      </c>
      <c r="E2079" s="406" t="str">
        <f t="shared" si="22"/>
        <v>TRU002075</v>
      </c>
      <c r="F2079" s="407" t="b">
        <v>1</v>
      </c>
      <c r="G2079" s="408" t="s">
        <v>380</v>
      </c>
      <c r="H2079" s="409"/>
      <c r="I2079" s="410"/>
      <c r="J2079" s="411"/>
      <c r="K2079" s="408" t="s">
        <v>9540</v>
      </c>
      <c r="L2079" s="412" t="s">
        <v>9541</v>
      </c>
      <c r="M2079" s="413"/>
      <c r="N2079" s="414" t="s">
        <v>4342</v>
      </c>
      <c r="O2079" s="415" t="s">
        <v>144</v>
      </c>
      <c r="P2079" s="416" t="s">
        <v>9108</v>
      </c>
      <c r="Q2079" s="208"/>
      <c r="R2079" s="272"/>
      <c r="S2079" s="417" t="s">
        <v>9542</v>
      </c>
      <c r="T2079" s="417" t="s">
        <v>302</v>
      </c>
      <c r="U2079" s="415"/>
      <c r="V2079" s="211"/>
      <c r="W2079" s="418">
        <v>45851.477326388886</v>
      </c>
      <c r="X2079" s="419"/>
      <c r="Y2079" s="419" t="str">
        <f t="shared" ca="1" si="23"/>
        <v>0 วัน 0 ชั่วโมง</v>
      </c>
      <c r="Z2079" s="420"/>
      <c r="AA2079" s="211"/>
      <c r="AB2079" s="420"/>
    </row>
    <row r="2080" spans="1:28" ht="22.5" customHeight="1">
      <c r="A2080" s="403" t="s">
        <v>9543</v>
      </c>
      <c r="B2080" s="403"/>
      <c r="C2080" s="404" t="s">
        <v>51</v>
      </c>
      <c r="D2080" s="405">
        <v>45851.478865740741</v>
      </c>
      <c r="E2080" s="406" t="str">
        <f t="shared" si="22"/>
        <v>TRU002076</v>
      </c>
      <c r="F2080" s="407" t="b">
        <v>1</v>
      </c>
      <c r="G2080" s="408" t="s">
        <v>4378</v>
      </c>
      <c r="H2080" s="409"/>
      <c r="I2080" s="410"/>
      <c r="J2080" s="411"/>
      <c r="K2080" s="408" t="s">
        <v>9544</v>
      </c>
      <c r="L2080" s="412" t="s">
        <v>9545</v>
      </c>
      <c r="M2080" s="413"/>
      <c r="N2080" s="414" t="s">
        <v>2834</v>
      </c>
      <c r="O2080" s="415" t="s">
        <v>144</v>
      </c>
      <c r="P2080" s="416"/>
      <c r="Q2080" s="208"/>
      <c r="R2080" s="272"/>
      <c r="S2080" s="417" t="s">
        <v>9546</v>
      </c>
      <c r="T2080" s="417" t="s">
        <v>302</v>
      </c>
      <c r="U2080" s="415"/>
      <c r="V2080" s="211"/>
      <c r="W2080" s="418">
        <v>45851.478865740741</v>
      </c>
      <c r="X2080" s="419"/>
      <c r="Y2080" s="419" t="str">
        <f t="shared" ca="1" si="23"/>
        <v>0 วัน 0 ชั่วโมง</v>
      </c>
      <c r="Z2080" s="420"/>
      <c r="AA2080" s="211"/>
      <c r="AB2080" s="420"/>
    </row>
    <row r="2081" spans="1:28" ht="22.5" customHeight="1">
      <c r="A2081" s="403" t="s">
        <v>9547</v>
      </c>
      <c r="B2081" s="403"/>
      <c r="C2081" s="404" t="s">
        <v>51</v>
      </c>
      <c r="D2081" s="405">
        <v>45851.479780092595</v>
      </c>
      <c r="E2081" s="406" t="str">
        <f t="shared" si="22"/>
        <v>TRU002077</v>
      </c>
      <c r="F2081" s="407" t="b">
        <v>1</v>
      </c>
      <c r="G2081" s="408" t="s">
        <v>2361</v>
      </c>
      <c r="H2081" s="409"/>
      <c r="I2081" s="410"/>
      <c r="J2081" s="411"/>
      <c r="K2081" s="408" t="s">
        <v>9548</v>
      </c>
      <c r="L2081" s="412" t="s">
        <v>9549</v>
      </c>
      <c r="M2081" s="413"/>
      <c r="N2081" s="414" t="s">
        <v>1283</v>
      </c>
      <c r="O2081" s="415" t="s">
        <v>144</v>
      </c>
      <c r="P2081" s="416"/>
      <c r="Q2081" s="208"/>
      <c r="R2081" s="272"/>
      <c r="S2081" s="417" t="s">
        <v>9536</v>
      </c>
      <c r="T2081" s="417" t="s">
        <v>302</v>
      </c>
      <c r="U2081" s="415"/>
      <c r="V2081" s="211"/>
      <c r="W2081" s="418">
        <v>45851.479780092595</v>
      </c>
      <c r="X2081" s="419"/>
      <c r="Y2081" s="419" t="str">
        <f t="shared" ca="1" si="23"/>
        <v>0 วัน 0 ชั่วโมง</v>
      </c>
      <c r="Z2081" s="420"/>
      <c r="AA2081" s="211"/>
      <c r="AB2081" s="420"/>
    </row>
    <row r="2082" spans="1:28" ht="22.5" customHeight="1">
      <c r="A2082" s="403" t="s">
        <v>9550</v>
      </c>
      <c r="B2082" s="403"/>
      <c r="C2082" s="404" t="s">
        <v>51</v>
      </c>
      <c r="D2082" s="405">
        <v>45852.335821759261</v>
      </c>
      <c r="E2082" s="406" t="str">
        <f t="shared" si="22"/>
        <v>TRU002078</v>
      </c>
      <c r="F2082" s="407" t="b">
        <v>1</v>
      </c>
      <c r="G2082" s="408" t="s">
        <v>1540</v>
      </c>
      <c r="H2082" s="409"/>
      <c r="I2082" s="410"/>
      <c r="J2082" s="411"/>
      <c r="K2082" s="408" t="s">
        <v>9551</v>
      </c>
      <c r="L2082" s="412" t="s">
        <v>9552</v>
      </c>
      <c r="M2082" s="413"/>
      <c r="N2082" s="414" t="s">
        <v>1283</v>
      </c>
      <c r="O2082" s="415" t="s">
        <v>144</v>
      </c>
      <c r="P2082" s="416" t="s">
        <v>9108</v>
      </c>
      <c r="Q2082" s="208"/>
      <c r="R2082" s="272"/>
      <c r="S2082" s="417" t="s">
        <v>9536</v>
      </c>
      <c r="T2082" s="417" t="s">
        <v>302</v>
      </c>
      <c r="U2082" s="415"/>
      <c r="V2082" s="211" t="s">
        <v>9553</v>
      </c>
      <c r="W2082" s="418">
        <v>45852.335821759261</v>
      </c>
      <c r="X2082" s="419"/>
      <c r="Y2082" s="419" t="str">
        <f t="shared" ca="1" si="23"/>
        <v>0 วัน 0 ชั่วโมง</v>
      </c>
      <c r="Z2082" s="420"/>
      <c r="AA2082" s="211"/>
      <c r="AB2082" s="420"/>
    </row>
    <row r="2083" spans="1:28" ht="22.5" customHeight="1">
      <c r="A2083" s="403" t="s">
        <v>9554</v>
      </c>
      <c r="B2083" s="403"/>
      <c r="C2083" s="404" t="s">
        <v>51</v>
      </c>
      <c r="D2083" s="405">
        <v>45852.337025462963</v>
      </c>
      <c r="E2083" s="406" t="str">
        <f t="shared" si="22"/>
        <v>TRU002079</v>
      </c>
      <c r="F2083" s="407" t="b">
        <v>1</v>
      </c>
      <c r="G2083" s="408" t="s">
        <v>2641</v>
      </c>
      <c r="H2083" s="409"/>
      <c r="I2083" s="410"/>
      <c r="J2083" s="411"/>
      <c r="K2083" s="408" t="s">
        <v>9551</v>
      </c>
      <c r="L2083" s="412" t="s">
        <v>9555</v>
      </c>
      <c r="M2083" s="413"/>
      <c r="N2083" s="414" t="s">
        <v>1283</v>
      </c>
      <c r="O2083" s="415" t="s">
        <v>144</v>
      </c>
      <c r="P2083" s="416" t="s">
        <v>9108</v>
      </c>
      <c r="Q2083" s="208"/>
      <c r="R2083" s="272"/>
      <c r="S2083" s="417" t="s">
        <v>9536</v>
      </c>
      <c r="T2083" s="417" t="s">
        <v>302</v>
      </c>
      <c r="U2083" s="415"/>
      <c r="V2083" s="211" t="s">
        <v>9556</v>
      </c>
      <c r="W2083" s="418">
        <v>45852.337025462963</v>
      </c>
      <c r="X2083" s="419"/>
      <c r="Y2083" s="419" t="str">
        <f t="shared" ca="1" si="23"/>
        <v>0 วัน 0 ชั่วโมง</v>
      </c>
      <c r="Z2083" s="420"/>
      <c r="AA2083" s="211"/>
      <c r="AB2083" s="420"/>
    </row>
    <row r="2084" spans="1:28" ht="22.5" customHeight="1">
      <c r="A2084" s="403" t="s">
        <v>9557</v>
      </c>
      <c r="B2084" s="403"/>
      <c r="C2084" s="404" t="s">
        <v>51</v>
      </c>
      <c r="D2084" s="405">
        <v>45852.343240740738</v>
      </c>
      <c r="E2084" s="406" t="str">
        <f t="shared" si="22"/>
        <v>TRU002080</v>
      </c>
      <c r="F2084" s="407" t="b">
        <v>1</v>
      </c>
      <c r="G2084" s="408" t="s">
        <v>354</v>
      </c>
      <c r="H2084" s="409"/>
      <c r="I2084" s="410"/>
      <c r="J2084" s="411"/>
      <c r="K2084" s="408" t="s">
        <v>9551</v>
      </c>
      <c r="L2084" s="412" t="s">
        <v>9558</v>
      </c>
      <c r="M2084" s="413"/>
      <c r="N2084" s="414" t="s">
        <v>1283</v>
      </c>
      <c r="O2084" s="415" t="s">
        <v>144</v>
      </c>
      <c r="P2084" s="416" t="s">
        <v>9108</v>
      </c>
      <c r="Q2084" s="208"/>
      <c r="R2084" s="272"/>
      <c r="S2084" s="417" t="s">
        <v>9542</v>
      </c>
      <c r="T2084" s="417" t="s">
        <v>302</v>
      </c>
      <c r="U2084" s="415"/>
      <c r="V2084" s="211"/>
      <c r="W2084" s="418">
        <v>45852.343240740738</v>
      </c>
      <c r="X2084" s="419"/>
      <c r="Y2084" s="419" t="str">
        <f t="shared" ca="1" si="23"/>
        <v>0 วัน 0 ชั่วโมง</v>
      </c>
      <c r="Z2084" s="420"/>
      <c r="AA2084" s="211"/>
      <c r="AB2084" s="420"/>
    </row>
    <row r="2085" spans="1:28" ht="22.5" customHeight="1">
      <c r="A2085" s="403" t="s">
        <v>9559</v>
      </c>
      <c r="B2085" s="403"/>
      <c r="C2085" s="404" t="s">
        <v>51</v>
      </c>
      <c r="D2085" s="405">
        <v>45852.352581018517</v>
      </c>
      <c r="E2085" s="406" t="str">
        <f t="shared" si="22"/>
        <v>TRU002081</v>
      </c>
      <c r="F2085" s="407" t="b">
        <v>1</v>
      </c>
      <c r="G2085" s="408" t="s">
        <v>923</v>
      </c>
      <c r="H2085" s="409"/>
      <c r="I2085" s="410"/>
      <c r="J2085" s="411"/>
      <c r="K2085" s="408" t="s">
        <v>9560</v>
      </c>
      <c r="L2085" s="412" t="s">
        <v>9561</v>
      </c>
      <c r="M2085" s="413"/>
      <c r="N2085" s="414" t="s">
        <v>71</v>
      </c>
      <c r="O2085" s="415" t="s">
        <v>144</v>
      </c>
      <c r="P2085" s="416" t="s">
        <v>9108</v>
      </c>
      <c r="Q2085" s="208"/>
      <c r="R2085" s="272"/>
      <c r="S2085" s="417" t="s">
        <v>9562</v>
      </c>
      <c r="T2085" s="417" t="s">
        <v>302</v>
      </c>
      <c r="U2085" s="415"/>
      <c r="V2085" s="211"/>
      <c r="W2085" s="418">
        <v>45854.672719907408</v>
      </c>
      <c r="X2085" s="419"/>
      <c r="Y2085" s="419" t="str">
        <f t="shared" ca="1" si="23"/>
        <v>2.32 วัน 7.68 ชั่วโมง</v>
      </c>
      <c r="Z2085" s="420"/>
      <c r="AA2085" s="211"/>
      <c r="AB2085" s="420"/>
    </row>
    <row r="2086" spans="1:28" ht="22.5" customHeight="1">
      <c r="A2086" s="403" t="s">
        <v>9563</v>
      </c>
      <c r="B2086" s="403"/>
      <c r="C2086" s="404" t="s">
        <v>51</v>
      </c>
      <c r="D2086" s="405">
        <v>45851.357986111114</v>
      </c>
      <c r="E2086" s="406" t="str">
        <f t="shared" si="22"/>
        <v>BMN002082</v>
      </c>
      <c r="F2086" s="407" t="s">
        <v>112</v>
      </c>
      <c r="G2086" s="408" t="s">
        <v>4186</v>
      </c>
      <c r="H2086" s="409"/>
      <c r="I2086" s="410"/>
      <c r="J2086" s="411"/>
      <c r="K2086" s="408" t="s">
        <v>9564</v>
      </c>
      <c r="L2086" s="412" t="s">
        <v>9565</v>
      </c>
      <c r="M2086" s="413"/>
      <c r="N2086" s="414" t="s">
        <v>57</v>
      </c>
      <c r="O2086" s="415" t="s">
        <v>144</v>
      </c>
      <c r="P2086" s="416" t="s">
        <v>9108</v>
      </c>
      <c r="Q2086" s="208"/>
      <c r="R2086" s="272"/>
      <c r="S2086" s="417" t="s">
        <v>9566</v>
      </c>
      <c r="T2086" s="417" t="s">
        <v>302</v>
      </c>
      <c r="U2086" s="415"/>
      <c r="V2086" s="211" t="s">
        <v>9567</v>
      </c>
      <c r="W2086" s="418">
        <v>45852.357986111114</v>
      </c>
      <c r="X2086" s="419"/>
      <c r="Y2086" s="419" t="str">
        <f t="shared" ca="1" si="23"/>
        <v>1 วัน 0 ชั่วโมง</v>
      </c>
      <c r="Z2086" s="420"/>
      <c r="AA2086" s="211"/>
      <c r="AB2086" s="420"/>
    </row>
    <row r="2087" spans="1:28" ht="22.5" customHeight="1">
      <c r="A2087" s="403" t="s">
        <v>9568</v>
      </c>
      <c r="B2087" s="403"/>
      <c r="C2087" s="404" t="s">
        <v>61</v>
      </c>
      <c r="D2087" s="405">
        <v>45852.385740740741</v>
      </c>
      <c r="E2087" s="406" t="str">
        <f t="shared" si="22"/>
        <v>BBL002083</v>
      </c>
      <c r="F2087" s="407" t="s">
        <v>870</v>
      </c>
      <c r="G2087" s="408" t="s">
        <v>4933</v>
      </c>
      <c r="H2087" s="409"/>
      <c r="I2087" s="410" t="s">
        <v>9569</v>
      </c>
      <c r="J2087" s="421" t="s">
        <v>9570</v>
      </c>
      <c r="K2087" s="408" t="s">
        <v>9571</v>
      </c>
      <c r="L2087" s="412" t="s">
        <v>9572</v>
      </c>
      <c r="M2087" s="413"/>
      <c r="N2087" s="414" t="s">
        <v>6092</v>
      </c>
      <c r="O2087" s="415" t="s">
        <v>144</v>
      </c>
      <c r="P2087" s="416" t="s">
        <v>9108</v>
      </c>
      <c r="Q2087" s="208"/>
      <c r="R2087" s="272"/>
      <c r="S2087" s="417" t="s">
        <v>9573</v>
      </c>
      <c r="T2087" s="417" t="s">
        <v>302</v>
      </c>
      <c r="U2087" s="415"/>
      <c r="V2087" s="211" t="s">
        <v>9574</v>
      </c>
      <c r="W2087" s="418">
        <v>45852.385740740741</v>
      </c>
      <c r="X2087" s="419"/>
      <c r="Y2087" s="419" t="str">
        <f t="shared" ca="1" si="23"/>
        <v>0 วัน 0 ชั่วโมง</v>
      </c>
      <c r="Z2087" s="420"/>
      <c r="AA2087" s="211"/>
      <c r="AB2087" s="420"/>
    </row>
    <row r="2088" spans="1:28" ht="22.5" customHeight="1">
      <c r="A2088" s="403" t="s">
        <v>9575</v>
      </c>
      <c r="B2088" s="403"/>
      <c r="C2088" s="404" t="s">
        <v>51</v>
      </c>
      <c r="D2088" s="405">
        <v>45852.426493055558</v>
      </c>
      <c r="E2088" s="406" t="str">
        <f t="shared" si="22"/>
        <v>PUM002084</v>
      </c>
      <c r="F2088" s="407" t="s">
        <v>1006</v>
      </c>
      <c r="G2088" s="408" t="s">
        <v>82</v>
      </c>
      <c r="H2088" s="409"/>
      <c r="I2088" s="410"/>
      <c r="J2088" s="411"/>
      <c r="K2088" s="408" t="s">
        <v>9576</v>
      </c>
      <c r="L2088" s="412"/>
      <c r="M2088" s="413"/>
      <c r="N2088" s="414" t="s">
        <v>3863</v>
      </c>
      <c r="O2088" s="415" t="s">
        <v>144</v>
      </c>
      <c r="P2088" s="416"/>
      <c r="Q2088" s="208"/>
      <c r="R2088" s="272"/>
      <c r="S2088" s="417" t="s">
        <v>9577</v>
      </c>
      <c r="T2088" s="417" t="s">
        <v>302</v>
      </c>
      <c r="U2088" s="415"/>
      <c r="V2088" s="211"/>
      <c r="W2088" s="418">
        <v>45852.442465277774</v>
      </c>
      <c r="X2088" s="419"/>
      <c r="Y2088" s="419" t="str">
        <f t="shared" ca="1" si="23"/>
        <v>0.02 วัน 0.38 ชั่วโมง</v>
      </c>
      <c r="Z2088" s="420"/>
      <c r="AA2088" s="211"/>
      <c r="AB2088" s="420"/>
    </row>
    <row r="2089" spans="1:28" ht="22.5" customHeight="1">
      <c r="A2089" s="403" t="s">
        <v>9578</v>
      </c>
      <c r="B2089" s="403"/>
      <c r="C2089" s="404" t="s">
        <v>51</v>
      </c>
      <c r="D2089" s="405">
        <v>45852.460694444446</v>
      </c>
      <c r="E2089" s="406" t="str">
        <f t="shared" si="22"/>
        <v>SHU002085</v>
      </c>
      <c r="F2089" s="407" t="s">
        <v>1017</v>
      </c>
      <c r="G2089" s="408" t="s">
        <v>2555</v>
      </c>
      <c r="H2089" s="409"/>
      <c r="I2089" s="410"/>
      <c r="J2089" s="411"/>
      <c r="K2089" s="408" t="s">
        <v>9579</v>
      </c>
      <c r="L2089" s="412"/>
      <c r="M2089" s="413"/>
      <c r="N2089" s="414" t="s">
        <v>1283</v>
      </c>
      <c r="O2089" s="415" t="s">
        <v>144</v>
      </c>
      <c r="P2089" s="416" t="s">
        <v>7851</v>
      </c>
      <c r="Q2089" s="208">
        <v>45882.75</v>
      </c>
      <c r="R2089" s="272">
        <v>45882.999305555553</v>
      </c>
      <c r="S2089" s="417" t="s">
        <v>9580</v>
      </c>
      <c r="T2089" s="417" t="s">
        <v>302</v>
      </c>
      <c r="U2089" s="415"/>
      <c r="V2089" s="211" t="s">
        <v>9581</v>
      </c>
      <c r="W2089" s="418">
        <v>45851.993333333332</v>
      </c>
      <c r="X2089" s="419"/>
      <c r="Y2089" s="419" t="str">
        <f t="shared" ca="1" si="23"/>
        <v>-0.47 วัน 12.78 ชั่วโมง</v>
      </c>
      <c r="Z2089" s="420"/>
      <c r="AA2089" s="211"/>
      <c r="AB2089" s="420"/>
    </row>
    <row r="2090" spans="1:28" ht="22.5" customHeight="1">
      <c r="A2090" s="403" t="s">
        <v>9582</v>
      </c>
      <c r="B2090" s="403"/>
      <c r="C2090" s="404" t="s">
        <v>51</v>
      </c>
      <c r="D2090" s="405">
        <v>45852.548414351855</v>
      </c>
      <c r="E2090" s="406" t="str">
        <f t="shared" si="22"/>
        <v>RIC002086</v>
      </c>
      <c r="F2090" s="407" t="s">
        <v>1009</v>
      </c>
      <c r="G2090" s="408" t="s">
        <v>7277</v>
      </c>
      <c r="H2090" s="409"/>
      <c r="I2090" s="410"/>
      <c r="J2090" s="411"/>
      <c r="K2090" s="408" t="s">
        <v>9583</v>
      </c>
      <c r="L2090" s="412" t="s">
        <v>9584</v>
      </c>
      <c r="M2090" s="413"/>
      <c r="N2090" s="414" t="s">
        <v>9178</v>
      </c>
      <c r="O2090" s="415" t="s">
        <v>144</v>
      </c>
      <c r="P2090" s="416" t="s">
        <v>9585</v>
      </c>
      <c r="Q2090" s="208">
        <v>45874.833333333336</v>
      </c>
      <c r="R2090" s="272">
        <v>45875.208333333336</v>
      </c>
      <c r="S2090" s="417" t="s">
        <v>9586</v>
      </c>
      <c r="T2090" s="417" t="s">
        <v>302</v>
      </c>
      <c r="U2090" s="415"/>
      <c r="V2090" s="211" t="s">
        <v>9587</v>
      </c>
      <c r="W2090" s="418">
        <v>45874.644942129627</v>
      </c>
      <c r="X2090" s="419"/>
      <c r="Y2090" s="419" t="str">
        <f t="shared" ca="1" si="23"/>
        <v>22.1 วัน 2.32 ชั่วโมง</v>
      </c>
      <c r="Z2090" s="420"/>
      <c r="AA2090" s="211"/>
      <c r="AB2090" s="420"/>
    </row>
    <row r="2091" spans="1:28" ht="22.5" customHeight="1">
      <c r="A2091" s="403" t="s">
        <v>9588</v>
      </c>
      <c r="B2091" s="403"/>
      <c r="C2091" s="404" t="s">
        <v>51</v>
      </c>
      <c r="D2091" s="405">
        <v>45852.55259259259</v>
      </c>
      <c r="E2091" s="406" t="str">
        <f t="shared" si="22"/>
        <v>RIC002087</v>
      </c>
      <c r="F2091" s="407" t="s">
        <v>1009</v>
      </c>
      <c r="G2091" s="408" t="s">
        <v>7277</v>
      </c>
      <c r="H2091" s="409"/>
      <c r="I2091" s="410"/>
      <c r="J2091" s="411"/>
      <c r="K2091" s="408" t="s">
        <v>9589</v>
      </c>
      <c r="L2091" s="412" t="s">
        <v>9590</v>
      </c>
      <c r="M2091" s="413"/>
      <c r="N2091" s="414" t="s">
        <v>57</v>
      </c>
      <c r="O2091" s="415" t="s">
        <v>144</v>
      </c>
      <c r="P2091" s="416"/>
      <c r="Q2091" s="208"/>
      <c r="R2091" s="272"/>
      <c r="S2091" s="417" t="s">
        <v>9591</v>
      </c>
      <c r="T2091" s="417" t="s">
        <v>302</v>
      </c>
      <c r="U2091" s="415"/>
      <c r="V2091" s="211" t="s">
        <v>9592</v>
      </c>
      <c r="W2091" s="418">
        <v>45852.55259259259</v>
      </c>
      <c r="X2091" s="419"/>
      <c r="Y2091" s="419" t="str">
        <f t="shared" ca="1" si="23"/>
        <v>0 วัน 0 ชั่วโมง</v>
      </c>
      <c r="Z2091" s="420"/>
      <c r="AA2091" s="211"/>
      <c r="AB2091" s="420"/>
    </row>
    <row r="2092" spans="1:28" ht="22.5" customHeight="1">
      <c r="A2092" s="403" t="s">
        <v>9593</v>
      </c>
      <c r="B2092" s="403"/>
      <c r="C2092" s="404" t="s">
        <v>51</v>
      </c>
      <c r="D2092" s="405">
        <v>45852.571168981478</v>
      </c>
      <c r="E2092" s="406" t="str">
        <f t="shared" si="22"/>
        <v>BMN002088</v>
      </c>
      <c r="F2092" s="407" t="s">
        <v>112</v>
      </c>
      <c r="G2092" s="408" t="s">
        <v>4224</v>
      </c>
      <c r="H2092" s="409"/>
      <c r="I2092" s="410"/>
      <c r="J2092" s="411"/>
      <c r="K2092" s="408" t="s">
        <v>9594</v>
      </c>
      <c r="L2092" s="412" t="s">
        <v>9595</v>
      </c>
      <c r="M2092" s="413"/>
      <c r="N2092" s="414" t="s">
        <v>8829</v>
      </c>
      <c r="O2092" s="415" t="s">
        <v>144</v>
      </c>
      <c r="P2092" s="416" t="s">
        <v>9596</v>
      </c>
      <c r="Q2092" s="208"/>
      <c r="R2092" s="272"/>
      <c r="S2092" s="417" t="s">
        <v>9597</v>
      </c>
      <c r="T2092" s="417" t="s">
        <v>302</v>
      </c>
      <c r="U2092" s="415"/>
      <c r="V2092" s="211" t="s">
        <v>9598</v>
      </c>
      <c r="W2092" s="418">
        <v>45854.128807870373</v>
      </c>
      <c r="X2092" s="419"/>
      <c r="Y2092" s="419" t="str">
        <f t="shared" ca="1" si="23"/>
        <v>1.56 วัน 13.38 ชั่วโมง</v>
      </c>
      <c r="Z2092" s="420"/>
      <c r="AA2092" s="211"/>
      <c r="AB2092" s="420"/>
    </row>
    <row r="2093" spans="1:28" ht="22.5" customHeight="1">
      <c r="A2093" s="403" t="s">
        <v>9599</v>
      </c>
      <c r="B2093" s="403"/>
      <c r="C2093" s="404" t="s">
        <v>51</v>
      </c>
      <c r="D2093" s="405">
        <v>45852.594826388886</v>
      </c>
      <c r="E2093" s="406" t="str">
        <f t="shared" si="22"/>
        <v>VES002089</v>
      </c>
      <c r="F2093" s="407" t="s">
        <v>289</v>
      </c>
      <c r="G2093" s="408" t="s">
        <v>9600</v>
      </c>
      <c r="H2093" s="409"/>
      <c r="I2093" s="410"/>
      <c r="J2093" s="411"/>
      <c r="K2093" s="408" t="s">
        <v>9601</v>
      </c>
      <c r="L2093" s="412" t="s">
        <v>9602</v>
      </c>
      <c r="M2093" s="413"/>
      <c r="N2093" s="414" t="s">
        <v>465</v>
      </c>
      <c r="O2093" s="415" t="s">
        <v>144</v>
      </c>
      <c r="P2093" s="416" t="s">
        <v>9108</v>
      </c>
      <c r="Q2093" s="208"/>
      <c r="R2093" s="272"/>
      <c r="S2093" s="417" t="s">
        <v>9603</v>
      </c>
      <c r="T2093" s="417" t="s">
        <v>144</v>
      </c>
      <c r="U2093" s="415"/>
      <c r="V2093" s="211" t="s">
        <v>9604</v>
      </c>
      <c r="W2093" s="418">
        <v>45852.594826388886</v>
      </c>
      <c r="X2093" s="419"/>
      <c r="Y2093" s="419" t="str">
        <f t="shared" ca="1" si="23"/>
        <v>0 วัน 0 ชั่วโมง</v>
      </c>
      <c r="Z2093" s="420"/>
      <c r="AA2093" s="211"/>
      <c r="AB2093" s="420"/>
    </row>
    <row r="2094" spans="1:28" ht="22.5" customHeight="1">
      <c r="A2094" s="403" t="s">
        <v>9605</v>
      </c>
      <c r="B2094" s="403"/>
      <c r="C2094" s="404" t="s">
        <v>51</v>
      </c>
      <c r="D2094" s="405">
        <v>45852.619050925925</v>
      </c>
      <c r="E2094" s="406" t="str">
        <f t="shared" si="22"/>
        <v>PAC002090</v>
      </c>
      <c r="F2094" s="407" t="s">
        <v>987</v>
      </c>
      <c r="G2094" s="408" t="s">
        <v>9606</v>
      </c>
      <c r="H2094" s="409"/>
      <c r="I2094" s="410"/>
      <c r="J2094" s="411"/>
      <c r="K2094" s="408" t="s">
        <v>9607</v>
      </c>
      <c r="L2094" s="412" t="s">
        <v>9608</v>
      </c>
      <c r="M2094" s="413"/>
      <c r="N2094" s="414" t="s">
        <v>8829</v>
      </c>
      <c r="O2094" s="415" t="s">
        <v>466</v>
      </c>
      <c r="P2094" s="416"/>
      <c r="Q2094" s="208"/>
      <c r="R2094" s="272"/>
      <c r="S2094" s="417" t="s">
        <v>835</v>
      </c>
      <c r="T2094" s="417" t="s">
        <v>466</v>
      </c>
      <c r="U2094" s="415"/>
      <c r="V2094" s="211"/>
      <c r="W2094" s="418">
        <v>45997.619050925925</v>
      </c>
      <c r="X2094" s="419"/>
      <c r="Y2094" s="419" t="str">
        <f t="shared" ca="1" si="23"/>
        <v>145 วัน 0 ชั่วโมง</v>
      </c>
      <c r="Z2094" s="420"/>
      <c r="AA2094" s="211"/>
      <c r="AB2094" s="420"/>
    </row>
    <row r="2095" spans="1:28" ht="22.5" customHeight="1">
      <c r="A2095" s="403" t="s">
        <v>9609</v>
      </c>
      <c r="B2095" s="403"/>
      <c r="C2095" s="404" t="s">
        <v>51</v>
      </c>
      <c r="D2095" s="405">
        <v>45853.466493055559</v>
      </c>
      <c r="E2095" s="406" t="str">
        <f t="shared" si="22"/>
        <v>WOR002091</v>
      </c>
      <c r="F2095" s="407" t="s">
        <v>1061</v>
      </c>
      <c r="G2095" s="408" t="s">
        <v>612</v>
      </c>
      <c r="H2095" s="409"/>
      <c r="I2095" s="410"/>
      <c r="J2095" s="411"/>
      <c r="K2095" s="408" t="s">
        <v>9610</v>
      </c>
      <c r="L2095" s="412" t="s">
        <v>9611</v>
      </c>
      <c r="M2095" s="413"/>
      <c r="N2095" s="414" t="s">
        <v>57</v>
      </c>
      <c r="O2095" s="415" t="s">
        <v>144</v>
      </c>
      <c r="P2095" s="416"/>
      <c r="Q2095" s="208"/>
      <c r="R2095" s="272"/>
      <c r="S2095" s="417" t="s">
        <v>9612</v>
      </c>
      <c r="T2095" s="417" t="s">
        <v>302</v>
      </c>
      <c r="U2095" s="415"/>
      <c r="V2095" s="211" t="s">
        <v>9613</v>
      </c>
      <c r="W2095" s="418">
        <v>45853.466493055559</v>
      </c>
      <c r="X2095" s="419"/>
      <c r="Y2095" s="419" t="str">
        <f t="shared" ca="1" si="23"/>
        <v>0 วัน 0 ชั่วโมง</v>
      </c>
      <c r="Z2095" s="420"/>
      <c r="AA2095" s="211"/>
      <c r="AB2095" s="420"/>
    </row>
    <row r="2096" spans="1:28" ht="22.5" customHeight="1">
      <c r="A2096" s="403" t="s">
        <v>9614</v>
      </c>
      <c r="B2096" s="403"/>
      <c r="C2096" s="404" t="s">
        <v>51</v>
      </c>
      <c r="D2096" s="405">
        <v>45853.476527777777</v>
      </c>
      <c r="E2096" s="406" t="str">
        <f t="shared" si="22"/>
        <v>TRU002092</v>
      </c>
      <c r="F2096" s="407" t="b">
        <v>1</v>
      </c>
      <c r="G2096" s="408" t="s">
        <v>1038</v>
      </c>
      <c r="H2096" s="409"/>
      <c r="I2096" s="410" t="s">
        <v>9615</v>
      </c>
      <c r="J2096" s="421" t="s">
        <v>5777</v>
      </c>
      <c r="K2096" s="408" t="s">
        <v>9616</v>
      </c>
      <c r="L2096" s="412" t="s">
        <v>9617</v>
      </c>
      <c r="M2096" s="413"/>
      <c r="N2096" s="414" t="s">
        <v>1283</v>
      </c>
      <c r="O2096" s="415" t="s">
        <v>144</v>
      </c>
      <c r="P2096" s="416" t="s">
        <v>9108</v>
      </c>
      <c r="Q2096" s="208"/>
      <c r="R2096" s="272"/>
      <c r="S2096" s="417" t="s">
        <v>9536</v>
      </c>
      <c r="T2096" s="417" t="s">
        <v>302</v>
      </c>
      <c r="U2096" s="415"/>
      <c r="V2096" s="211" t="s">
        <v>9618</v>
      </c>
      <c r="W2096" s="418">
        <v>45853.476527777777</v>
      </c>
      <c r="X2096" s="419"/>
      <c r="Y2096" s="419" t="str">
        <f t="shared" ca="1" si="23"/>
        <v>0 วัน 0 ชั่วโมง</v>
      </c>
      <c r="Z2096" s="420"/>
      <c r="AA2096" s="211"/>
      <c r="AB2096" s="420"/>
    </row>
    <row r="2097" spans="1:28" ht="22.5" customHeight="1">
      <c r="A2097" s="403" t="s">
        <v>9619</v>
      </c>
      <c r="B2097" s="403"/>
      <c r="C2097" s="404" t="s">
        <v>51</v>
      </c>
      <c r="D2097" s="405">
        <v>45853.478726851848</v>
      </c>
      <c r="E2097" s="406" t="str">
        <f t="shared" si="22"/>
        <v>L'C002093</v>
      </c>
      <c r="F2097" s="407" t="s">
        <v>954</v>
      </c>
      <c r="G2097" s="408" t="s">
        <v>9620</v>
      </c>
      <c r="H2097" s="409"/>
      <c r="I2097" s="410"/>
      <c r="J2097" s="411"/>
      <c r="K2097" s="408" t="s">
        <v>9621</v>
      </c>
      <c r="L2097" s="412"/>
      <c r="M2097" s="413"/>
      <c r="N2097" s="414" t="s">
        <v>3863</v>
      </c>
      <c r="O2097" s="415" t="s">
        <v>144</v>
      </c>
      <c r="P2097" s="416" t="s">
        <v>8918</v>
      </c>
      <c r="Q2097" s="208"/>
      <c r="R2097" s="272"/>
      <c r="S2097" s="417" t="s">
        <v>9622</v>
      </c>
      <c r="T2097" s="417" t="s">
        <v>302</v>
      </c>
      <c r="U2097" s="415"/>
      <c r="V2097" s="211"/>
      <c r="W2097" s="418">
        <v>45853.711365740739</v>
      </c>
      <c r="X2097" s="419"/>
      <c r="Y2097" s="419" t="str">
        <f t="shared" ca="1" si="23"/>
        <v>0.23 วัน 5.58 ชั่วโมง</v>
      </c>
      <c r="Z2097" s="420"/>
      <c r="AA2097" s="211"/>
      <c r="AB2097" s="420"/>
    </row>
    <row r="2098" spans="1:28" ht="22.5" customHeight="1">
      <c r="A2098" s="403" t="s">
        <v>9623</v>
      </c>
      <c r="B2098" s="403"/>
      <c r="C2098" s="404" t="s">
        <v>51</v>
      </c>
      <c r="D2098" s="405">
        <v>45853.536423611113</v>
      </c>
      <c r="E2098" s="406" t="str">
        <f t="shared" si="22"/>
        <v>TKC002094</v>
      </c>
      <c r="F2098" s="407" t="s">
        <v>687</v>
      </c>
      <c r="G2098" s="408" t="s">
        <v>82</v>
      </c>
      <c r="H2098" s="409"/>
      <c r="I2098" s="410"/>
      <c r="J2098" s="411"/>
      <c r="K2098" s="408" t="s">
        <v>9624</v>
      </c>
      <c r="L2098" s="412"/>
      <c r="M2098" s="413"/>
      <c r="N2098" s="414" t="s">
        <v>7518</v>
      </c>
      <c r="O2098" s="415" t="s">
        <v>144</v>
      </c>
      <c r="P2098" s="416" t="s">
        <v>9108</v>
      </c>
      <c r="Q2098" s="208"/>
      <c r="R2098" s="272"/>
      <c r="S2098" s="417" t="s">
        <v>9625</v>
      </c>
      <c r="T2098" s="417" t="s">
        <v>302</v>
      </c>
      <c r="U2098" s="415"/>
      <c r="V2098" s="211" t="s">
        <v>9626</v>
      </c>
      <c r="W2098" s="418">
        <v>45853.54614583333</v>
      </c>
      <c r="X2098" s="419"/>
      <c r="Y2098" s="419" t="str">
        <f t="shared" ca="1" si="23"/>
        <v>0.01 วัน 0.23 ชั่วโมง</v>
      </c>
      <c r="Z2098" s="420"/>
      <c r="AA2098" s="211"/>
      <c r="AB2098" s="420"/>
    </row>
    <row r="2099" spans="1:28" ht="22.5" customHeight="1">
      <c r="A2099" s="403" t="s">
        <v>9627</v>
      </c>
      <c r="B2099" s="403"/>
      <c r="C2099" s="404" t="s">
        <v>61</v>
      </c>
      <c r="D2099" s="405">
        <v>45853.503981481481</v>
      </c>
      <c r="E2099" s="406" t="str">
        <f t="shared" si="22"/>
        <v>อเม002095</v>
      </c>
      <c r="F2099" s="407" t="s">
        <v>1146</v>
      </c>
      <c r="G2099" s="408" t="s">
        <v>9628</v>
      </c>
      <c r="H2099" s="409"/>
      <c r="I2099" s="410"/>
      <c r="J2099" s="411"/>
      <c r="K2099" s="408" t="s">
        <v>9629</v>
      </c>
      <c r="L2099" s="412"/>
      <c r="M2099" s="413"/>
      <c r="N2099" s="414" t="s">
        <v>3863</v>
      </c>
      <c r="O2099" s="415" t="s">
        <v>144</v>
      </c>
      <c r="P2099" s="416" t="s">
        <v>8918</v>
      </c>
      <c r="Q2099" s="208"/>
      <c r="R2099" s="272"/>
      <c r="S2099" s="417" t="s">
        <v>9017</v>
      </c>
      <c r="T2099" s="417" t="s">
        <v>302</v>
      </c>
      <c r="U2099" s="415"/>
      <c r="V2099" s="211"/>
      <c r="W2099" s="418">
        <v>45853.668564814812</v>
      </c>
      <c r="X2099" s="419"/>
      <c r="Y2099" s="419" t="str">
        <f t="shared" ca="1" si="23"/>
        <v>0.16 วัน 3.95 ชั่วโมง</v>
      </c>
      <c r="Z2099" s="420"/>
      <c r="AA2099" s="211"/>
      <c r="AB2099" s="420"/>
    </row>
    <row r="2100" spans="1:28" ht="22.5" customHeight="1">
      <c r="A2100" s="403" t="s">
        <v>9630</v>
      </c>
      <c r="B2100" s="403"/>
      <c r="C2100" s="404"/>
      <c r="D2100" s="405">
        <v>45853.668807870374</v>
      </c>
      <c r="E2100" s="406" t="str">
        <f t="shared" si="22"/>
        <v>โรง002096</v>
      </c>
      <c r="F2100" s="407" t="s">
        <v>1124</v>
      </c>
      <c r="G2100" s="408" t="s">
        <v>7716</v>
      </c>
      <c r="H2100" s="409"/>
      <c r="I2100" s="410"/>
      <c r="J2100" s="411"/>
      <c r="K2100" s="408" t="s">
        <v>9631</v>
      </c>
      <c r="L2100" s="412"/>
      <c r="M2100" s="413" t="b">
        <v>0</v>
      </c>
      <c r="N2100" s="414" t="s">
        <v>1198</v>
      </c>
      <c r="O2100" s="415" t="s">
        <v>144</v>
      </c>
      <c r="P2100" s="416" t="s">
        <v>9351</v>
      </c>
      <c r="Q2100" s="208">
        <v>45961.333333333336</v>
      </c>
      <c r="R2100" s="272">
        <v>45965.916666666664</v>
      </c>
      <c r="S2100" s="417" t="s">
        <v>9632</v>
      </c>
      <c r="T2100" s="417" t="s">
        <v>144</v>
      </c>
      <c r="U2100" s="415" t="s">
        <v>163</v>
      </c>
      <c r="V2100" s="211" t="s">
        <v>9633</v>
      </c>
      <c r="W2100" s="418">
        <v>45966.645833333336</v>
      </c>
      <c r="X2100" s="419"/>
      <c r="Y2100" s="419" t="str">
        <f t="shared" ca="1" si="23"/>
        <v>112.98 วัน 23.45 ชั่วโมง</v>
      </c>
      <c r="Z2100" s="420"/>
      <c r="AA2100" s="211"/>
      <c r="AB2100" s="420"/>
    </row>
    <row r="2101" spans="1:28" ht="22.5" customHeight="1">
      <c r="A2101" s="403" t="s">
        <v>9634</v>
      </c>
      <c r="B2101" s="403"/>
      <c r="C2101" s="404"/>
      <c r="D2101" s="405">
        <v>45853.686435185184</v>
      </c>
      <c r="E2101" s="406" t="str">
        <f t="shared" si="22"/>
        <v>BMN002097</v>
      </c>
      <c r="F2101" s="407" t="s">
        <v>112</v>
      </c>
      <c r="G2101" s="408" t="s">
        <v>9003</v>
      </c>
      <c r="H2101" s="409"/>
      <c r="I2101" s="410"/>
      <c r="J2101" s="411"/>
      <c r="K2101" s="408" t="s">
        <v>9635</v>
      </c>
      <c r="L2101" s="412"/>
      <c r="M2101" s="413"/>
      <c r="N2101" s="414" t="s">
        <v>9636</v>
      </c>
      <c r="O2101" s="415" t="s">
        <v>144</v>
      </c>
      <c r="P2101" s="416" t="s">
        <v>9637</v>
      </c>
      <c r="Q2101" s="208">
        <v>45856.875</v>
      </c>
      <c r="R2101" s="272">
        <v>45857.083333333336</v>
      </c>
      <c r="S2101" s="417" t="s">
        <v>9638</v>
      </c>
      <c r="T2101" s="417" t="s">
        <v>9639</v>
      </c>
      <c r="U2101" s="415"/>
      <c r="V2101" s="211"/>
      <c r="W2101" s="418">
        <v>45857.097546296296</v>
      </c>
      <c r="X2101" s="419"/>
      <c r="Y2101" s="419" t="str">
        <f t="shared" ca="1" si="23"/>
        <v>3.41 วัน 9.87 ชั่วโมง</v>
      </c>
      <c r="Z2101" s="420"/>
      <c r="AA2101" s="211"/>
      <c r="AB2101" s="420"/>
    </row>
    <row r="2102" spans="1:28" ht="22.5" customHeight="1">
      <c r="A2102" s="403" t="s">
        <v>9640</v>
      </c>
      <c r="B2102" s="403"/>
      <c r="C2102" s="404" t="s">
        <v>51</v>
      </c>
      <c r="D2102" s="405">
        <v>45853.700520833336</v>
      </c>
      <c r="E2102" s="406" t="str">
        <f t="shared" si="22"/>
        <v>BMN002098</v>
      </c>
      <c r="F2102" s="407" t="s">
        <v>112</v>
      </c>
      <c r="G2102" s="408" t="s">
        <v>4655</v>
      </c>
      <c r="H2102" s="409"/>
      <c r="I2102" s="410"/>
      <c r="J2102" s="411"/>
      <c r="K2102" s="408" t="s">
        <v>9641</v>
      </c>
      <c r="L2102" s="412" t="s">
        <v>9642</v>
      </c>
      <c r="M2102" s="413"/>
      <c r="N2102" s="414" t="s">
        <v>57</v>
      </c>
      <c r="O2102" s="415" t="s">
        <v>144</v>
      </c>
      <c r="P2102" s="416" t="s">
        <v>6411</v>
      </c>
      <c r="Q2102" s="208">
        <v>45856.875</v>
      </c>
      <c r="R2102" s="272">
        <v>45857.083333333336</v>
      </c>
      <c r="S2102" s="417" t="s">
        <v>9643</v>
      </c>
      <c r="T2102" s="417" t="s">
        <v>302</v>
      </c>
      <c r="U2102" s="415"/>
      <c r="V2102" s="211"/>
      <c r="W2102" s="418">
        <v>45856.642881944441</v>
      </c>
      <c r="X2102" s="419"/>
      <c r="Y2102" s="419" t="str">
        <f t="shared" ca="1" si="23"/>
        <v>2.94 วัน 22.62 ชั่วโมง</v>
      </c>
      <c r="Z2102" s="420"/>
      <c r="AA2102" s="211"/>
      <c r="AB2102" s="420"/>
    </row>
    <row r="2103" spans="1:28" ht="22.5" customHeight="1">
      <c r="A2103" s="403" t="s">
        <v>9644</v>
      </c>
      <c r="B2103" s="403"/>
      <c r="C2103" s="404" t="s">
        <v>51</v>
      </c>
      <c r="D2103" s="405">
        <v>45853.72111111111</v>
      </c>
      <c r="E2103" s="406" t="str">
        <f t="shared" si="22"/>
        <v>TRU002099</v>
      </c>
      <c r="F2103" s="407" t="b">
        <v>1</v>
      </c>
      <c r="G2103" s="426" t="s">
        <v>2736</v>
      </c>
      <c r="H2103" s="409"/>
      <c r="I2103" s="410"/>
      <c r="J2103" s="411"/>
      <c r="K2103" s="408" t="s">
        <v>9645</v>
      </c>
      <c r="L2103" s="412"/>
      <c r="M2103" s="413"/>
      <c r="N2103" s="414" t="s">
        <v>71</v>
      </c>
      <c r="O2103" s="415" t="s">
        <v>144</v>
      </c>
      <c r="P2103" s="416" t="s">
        <v>8918</v>
      </c>
      <c r="Q2103" s="208"/>
      <c r="R2103" s="272"/>
      <c r="S2103" s="417" t="s">
        <v>9017</v>
      </c>
      <c r="T2103" s="417" t="s">
        <v>302</v>
      </c>
      <c r="U2103" s="415"/>
      <c r="V2103" s="211"/>
      <c r="W2103" s="418">
        <v>45855.421805555554</v>
      </c>
      <c r="X2103" s="419"/>
      <c r="Y2103" s="419" t="str">
        <f t="shared" ca="1" si="23"/>
        <v>1.7 วัน 16.82 ชั่วโมง</v>
      </c>
      <c r="Z2103" s="420"/>
      <c r="AA2103" s="211"/>
      <c r="AB2103" s="420"/>
    </row>
    <row r="2104" spans="1:28" ht="22.5" customHeight="1">
      <c r="A2104" s="403" t="s">
        <v>9646</v>
      </c>
      <c r="B2104" s="403"/>
      <c r="C2104" s="404" t="s">
        <v>51</v>
      </c>
      <c r="D2104" s="405">
        <v>45854.407638888886</v>
      </c>
      <c r="E2104" s="406" t="str">
        <f t="shared" si="22"/>
        <v>TRU002100</v>
      </c>
      <c r="F2104" s="407" t="b">
        <v>1</v>
      </c>
      <c r="G2104" s="408" t="s">
        <v>4743</v>
      </c>
      <c r="H2104" s="409"/>
      <c r="I2104" s="410"/>
      <c r="J2104" s="411"/>
      <c r="K2104" s="408" t="s">
        <v>9647</v>
      </c>
      <c r="L2104" s="412" t="s">
        <v>9648</v>
      </c>
      <c r="M2104" s="413"/>
      <c r="N2104" s="414" t="s">
        <v>7518</v>
      </c>
      <c r="O2104" s="415" t="s">
        <v>144</v>
      </c>
      <c r="P2104" s="416" t="s">
        <v>8918</v>
      </c>
      <c r="Q2104" s="208"/>
      <c r="R2104" s="272"/>
      <c r="S2104" s="417" t="s">
        <v>9649</v>
      </c>
      <c r="T2104" s="417" t="s">
        <v>302</v>
      </c>
      <c r="U2104" s="415"/>
      <c r="V2104" s="211"/>
      <c r="W2104" s="418">
        <v>45854.431944444441</v>
      </c>
      <c r="X2104" s="419"/>
      <c r="Y2104" s="419" t="str">
        <f t="shared" ca="1" si="23"/>
        <v>0.02 วัน 0.58 ชั่วโมง</v>
      </c>
      <c r="Z2104" s="420"/>
      <c r="AA2104" s="211"/>
      <c r="AB2104" s="420"/>
    </row>
    <row r="2105" spans="1:28" ht="22.5" customHeight="1">
      <c r="A2105" s="403" t="s">
        <v>9650</v>
      </c>
      <c r="B2105" s="403"/>
      <c r="C2105" s="404" t="s">
        <v>51</v>
      </c>
      <c r="D2105" s="405">
        <v>45854.42827546296</v>
      </c>
      <c r="E2105" s="406" t="str">
        <f t="shared" si="22"/>
        <v>อเม002101</v>
      </c>
      <c r="F2105" s="407" t="s">
        <v>1146</v>
      </c>
      <c r="G2105" s="408" t="s">
        <v>6461</v>
      </c>
      <c r="H2105" s="409"/>
      <c r="I2105" s="410"/>
      <c r="J2105" s="411"/>
      <c r="K2105" s="408" t="s">
        <v>9651</v>
      </c>
      <c r="L2105" s="412"/>
      <c r="M2105" s="413"/>
      <c r="N2105" s="414" t="s">
        <v>71</v>
      </c>
      <c r="O2105" s="415" t="s">
        <v>144</v>
      </c>
      <c r="P2105" s="416" t="s">
        <v>8918</v>
      </c>
      <c r="Q2105" s="208"/>
      <c r="R2105" s="272"/>
      <c r="S2105" s="417" t="s">
        <v>9017</v>
      </c>
      <c r="T2105" s="417" t="s">
        <v>302</v>
      </c>
      <c r="U2105" s="415"/>
      <c r="V2105" s="211"/>
      <c r="W2105" s="418">
        <v>45854.441469907404</v>
      </c>
      <c r="X2105" s="419"/>
      <c r="Y2105" s="419" t="str">
        <f t="shared" ca="1" si="23"/>
        <v>0.01 วัน 0.32 ชั่วโมง</v>
      </c>
      <c r="Z2105" s="420"/>
      <c r="AA2105" s="211"/>
      <c r="AB2105" s="420"/>
    </row>
    <row r="2106" spans="1:28" ht="22.5" customHeight="1">
      <c r="A2106" s="403" t="s">
        <v>9652</v>
      </c>
      <c r="B2106" s="403"/>
      <c r="C2106" s="404" t="s">
        <v>61</v>
      </c>
      <c r="D2106" s="405">
        <v>45854.388159722221</v>
      </c>
      <c r="E2106" s="406" t="str">
        <f t="shared" si="22"/>
        <v>DTA002102</v>
      </c>
      <c r="F2106" s="407" t="s">
        <v>908</v>
      </c>
      <c r="G2106" s="426" t="s">
        <v>2736</v>
      </c>
      <c r="H2106" s="409"/>
      <c r="I2106" s="410"/>
      <c r="J2106" s="411"/>
      <c r="K2106" s="408" t="s">
        <v>9653</v>
      </c>
      <c r="L2106" s="412" t="s">
        <v>9654</v>
      </c>
      <c r="M2106" s="413"/>
      <c r="N2106" s="414" t="s">
        <v>71</v>
      </c>
      <c r="O2106" s="415" t="s">
        <v>144</v>
      </c>
      <c r="P2106" s="416" t="s">
        <v>8918</v>
      </c>
      <c r="Q2106" s="208"/>
      <c r="R2106" s="272"/>
      <c r="S2106" s="417" t="s">
        <v>9017</v>
      </c>
      <c r="T2106" s="417" t="s">
        <v>302</v>
      </c>
      <c r="U2106" s="415"/>
      <c r="V2106" s="211"/>
      <c r="W2106" s="418">
        <v>45855.563750000001</v>
      </c>
      <c r="X2106" s="419"/>
      <c r="Y2106" s="419" t="str">
        <f t="shared" ca="1" si="23"/>
        <v>1.18 วัน 4.21 ชั่วโมง</v>
      </c>
      <c r="Z2106" s="420"/>
      <c r="AA2106" s="211"/>
      <c r="AB2106" s="420"/>
    </row>
    <row r="2107" spans="1:28" ht="22.5" customHeight="1">
      <c r="A2107" s="403" t="s">
        <v>9655</v>
      </c>
      <c r="B2107" s="403"/>
      <c r="C2107" s="404" t="s">
        <v>51</v>
      </c>
      <c r="D2107" s="405">
        <v>45854.559930555559</v>
      </c>
      <c r="E2107" s="406" t="str">
        <f t="shared" si="22"/>
        <v>POP002103</v>
      </c>
      <c r="F2107" s="407" t="s">
        <v>998</v>
      </c>
      <c r="G2107" s="408" t="s">
        <v>2892</v>
      </c>
      <c r="H2107" s="409"/>
      <c r="I2107" s="410"/>
      <c r="J2107" s="411"/>
      <c r="K2107" s="408" t="s">
        <v>9656</v>
      </c>
      <c r="L2107" s="412" t="s">
        <v>9657</v>
      </c>
      <c r="M2107" s="413"/>
      <c r="N2107" s="414" t="s">
        <v>3863</v>
      </c>
      <c r="O2107" s="415" t="s">
        <v>144</v>
      </c>
      <c r="P2107" s="416" t="s">
        <v>9108</v>
      </c>
      <c r="Q2107" s="208"/>
      <c r="R2107" s="272"/>
      <c r="S2107" s="417" t="s">
        <v>3863</v>
      </c>
      <c r="T2107" s="417" t="s">
        <v>302</v>
      </c>
      <c r="U2107" s="415"/>
      <c r="V2107" s="211" t="s">
        <v>9658</v>
      </c>
      <c r="W2107" s="418">
        <v>45854.559930555559</v>
      </c>
      <c r="X2107" s="419"/>
      <c r="Y2107" s="419" t="str">
        <f t="shared" ca="1" si="23"/>
        <v>0 วัน 0 ชั่วโมง</v>
      </c>
      <c r="Z2107" s="420"/>
      <c r="AA2107" s="211"/>
      <c r="AB2107" s="420"/>
    </row>
    <row r="2108" spans="1:28" ht="22.5" customHeight="1">
      <c r="A2108" s="403" t="s">
        <v>9659</v>
      </c>
      <c r="B2108" s="403"/>
      <c r="C2108" s="404" t="s">
        <v>51</v>
      </c>
      <c r="D2108" s="405">
        <v>45854.609236111108</v>
      </c>
      <c r="E2108" s="406" t="str">
        <f t="shared" si="22"/>
        <v>TRU002104</v>
      </c>
      <c r="F2108" s="407" t="b">
        <v>1</v>
      </c>
      <c r="G2108" s="408" t="s">
        <v>8599</v>
      </c>
      <c r="H2108" s="409"/>
      <c r="I2108" s="410"/>
      <c r="J2108" s="411"/>
      <c r="K2108" s="408" t="s">
        <v>9660</v>
      </c>
      <c r="L2108" s="412" t="s">
        <v>9661</v>
      </c>
      <c r="M2108" s="413"/>
      <c r="N2108" s="414" t="s">
        <v>1283</v>
      </c>
      <c r="O2108" s="415" t="s">
        <v>144</v>
      </c>
      <c r="P2108" s="416"/>
      <c r="Q2108" s="208"/>
      <c r="R2108" s="272"/>
      <c r="S2108" s="417" t="s">
        <v>9662</v>
      </c>
      <c r="T2108" s="417" t="s">
        <v>302</v>
      </c>
      <c r="U2108" s="415"/>
      <c r="V2108" s="211" t="s">
        <v>9663</v>
      </c>
      <c r="W2108" s="418">
        <v>45854.609236111108</v>
      </c>
      <c r="X2108" s="419"/>
      <c r="Y2108" s="419" t="str">
        <f t="shared" ca="1" si="23"/>
        <v>0 วัน 0 ชั่วโมง</v>
      </c>
      <c r="Z2108" s="420"/>
      <c r="AA2108" s="211"/>
      <c r="AB2108" s="420"/>
    </row>
    <row r="2109" spans="1:28" ht="22.5" customHeight="1">
      <c r="A2109" s="403" t="s">
        <v>9664</v>
      </c>
      <c r="B2109" s="403"/>
      <c r="C2109" s="404" t="s">
        <v>51</v>
      </c>
      <c r="D2109" s="405">
        <v>45854.593113425923</v>
      </c>
      <c r="E2109" s="406" t="str">
        <f t="shared" si="22"/>
        <v>อเม002105</v>
      </c>
      <c r="F2109" s="407" t="s">
        <v>1146</v>
      </c>
      <c r="G2109" s="408" t="s">
        <v>1323</v>
      </c>
      <c r="H2109" s="409"/>
      <c r="I2109" s="410"/>
      <c r="J2109" s="411"/>
      <c r="K2109" s="408" t="s">
        <v>9665</v>
      </c>
      <c r="L2109" s="412"/>
      <c r="M2109" s="413"/>
      <c r="N2109" s="414" t="s">
        <v>4342</v>
      </c>
      <c r="O2109" s="415" t="s">
        <v>144</v>
      </c>
      <c r="P2109" s="416" t="s">
        <v>9108</v>
      </c>
      <c r="Q2109" s="208"/>
      <c r="R2109" s="272"/>
      <c r="S2109" s="417" t="s">
        <v>9666</v>
      </c>
      <c r="T2109" s="417" t="s">
        <v>302</v>
      </c>
      <c r="U2109" s="415"/>
      <c r="V2109" s="211"/>
      <c r="W2109" s="418">
        <v>45854.642418981479</v>
      </c>
      <c r="X2109" s="419"/>
      <c r="Y2109" s="419" t="str">
        <f t="shared" ca="1" si="23"/>
        <v>0.05 วัน 1.18 ชั่วโมง</v>
      </c>
      <c r="Z2109" s="420"/>
      <c r="AA2109" s="211"/>
      <c r="AB2109" s="420"/>
    </row>
    <row r="2110" spans="1:28" ht="22.5" customHeight="1">
      <c r="A2110" s="403" t="s">
        <v>9667</v>
      </c>
      <c r="B2110" s="403"/>
      <c r="C2110" s="404" t="s">
        <v>51</v>
      </c>
      <c r="D2110" s="405">
        <v>45855.548773148148</v>
      </c>
      <c r="E2110" s="406" t="str">
        <f t="shared" si="22"/>
        <v>INF002106</v>
      </c>
      <c r="F2110" s="407" t="s">
        <v>938</v>
      </c>
      <c r="G2110" s="408" t="s">
        <v>9668</v>
      </c>
      <c r="H2110" s="409"/>
      <c r="I2110" s="410" t="s">
        <v>9669</v>
      </c>
      <c r="J2110" s="421" t="s">
        <v>9670</v>
      </c>
      <c r="K2110" s="408" t="s">
        <v>9671</v>
      </c>
      <c r="L2110" s="412" t="s">
        <v>9672</v>
      </c>
      <c r="M2110" s="413"/>
      <c r="N2110" s="414" t="s">
        <v>9178</v>
      </c>
      <c r="O2110" s="415" t="s">
        <v>466</v>
      </c>
      <c r="P2110" s="416"/>
      <c r="Q2110" s="208"/>
      <c r="R2110" s="272"/>
      <c r="S2110" s="417" t="s">
        <v>466</v>
      </c>
      <c r="T2110" s="417" t="s">
        <v>466</v>
      </c>
      <c r="U2110" s="415"/>
      <c r="V2110" s="211"/>
      <c r="W2110" s="418">
        <v>45855.548773148148</v>
      </c>
      <c r="X2110" s="419"/>
      <c r="Y2110" s="419" t="str">
        <f t="shared" ca="1" si="23"/>
        <v>0 วัน 0 ชั่วโมง</v>
      </c>
      <c r="Z2110" s="420"/>
      <c r="AA2110" s="211"/>
      <c r="AB2110" s="420"/>
    </row>
    <row r="2111" spans="1:28" ht="22.5" customHeight="1">
      <c r="A2111" s="403" t="s">
        <v>9673</v>
      </c>
      <c r="B2111" s="403"/>
      <c r="C2111" s="404" t="s">
        <v>51</v>
      </c>
      <c r="D2111" s="405">
        <v>45855.555208333331</v>
      </c>
      <c r="E2111" s="406" t="str">
        <f t="shared" si="22"/>
        <v>RIC002107</v>
      </c>
      <c r="F2111" s="407" t="s">
        <v>1009</v>
      </c>
      <c r="G2111" s="408" t="s">
        <v>9674</v>
      </c>
      <c r="H2111" s="409"/>
      <c r="I2111" s="410"/>
      <c r="J2111" s="411"/>
      <c r="K2111" s="408" t="s">
        <v>9675</v>
      </c>
      <c r="L2111" s="412" t="s">
        <v>9676</v>
      </c>
      <c r="M2111" s="413"/>
      <c r="N2111" s="414" t="s">
        <v>1283</v>
      </c>
      <c r="O2111" s="415" t="s">
        <v>466</v>
      </c>
      <c r="P2111" s="416"/>
      <c r="Q2111" s="208"/>
      <c r="R2111" s="272"/>
      <c r="S2111" s="417" t="s">
        <v>835</v>
      </c>
      <c r="T2111" s="417" t="s">
        <v>9677</v>
      </c>
      <c r="U2111" s="415"/>
      <c r="V2111" s="211"/>
      <c r="W2111" s="418">
        <v>45855.555208333331</v>
      </c>
      <c r="X2111" s="419"/>
      <c r="Y2111" s="419" t="str">
        <f t="shared" ca="1" si="23"/>
        <v>0 วัน 0 ชั่วโมง</v>
      </c>
      <c r="Z2111" s="420"/>
      <c r="AA2111" s="211" t="s">
        <v>9678</v>
      </c>
      <c r="AB2111" s="420"/>
    </row>
    <row r="2112" spans="1:28" ht="22.5" customHeight="1">
      <c r="A2112" s="403" t="s">
        <v>9679</v>
      </c>
      <c r="B2112" s="403"/>
      <c r="C2112" s="404" t="s">
        <v>61</v>
      </c>
      <c r="D2112" s="405">
        <v>45855.545798611114</v>
      </c>
      <c r="E2112" s="406" t="str">
        <f t="shared" si="22"/>
        <v>MAY002108</v>
      </c>
      <c r="F2112" s="407" t="s">
        <v>825</v>
      </c>
      <c r="G2112" s="408" t="s">
        <v>9680</v>
      </c>
      <c r="H2112" s="409"/>
      <c r="I2112" s="410"/>
      <c r="J2112" s="411"/>
      <c r="K2112" s="408" t="s">
        <v>9681</v>
      </c>
      <c r="L2112" s="412"/>
      <c r="M2112" s="413"/>
      <c r="N2112" s="414" t="s">
        <v>71</v>
      </c>
      <c r="O2112" s="415" t="s">
        <v>144</v>
      </c>
      <c r="P2112" s="416" t="s">
        <v>9153</v>
      </c>
      <c r="Q2112" s="208"/>
      <c r="R2112" s="272"/>
      <c r="S2112" s="417" t="s">
        <v>9017</v>
      </c>
      <c r="T2112" s="417" t="s">
        <v>302</v>
      </c>
      <c r="U2112" s="415"/>
      <c r="V2112" s="211"/>
      <c r="W2112" s="418">
        <v>45855.645798611113</v>
      </c>
      <c r="X2112" s="419"/>
      <c r="Y2112" s="419" t="str">
        <f t="shared" ca="1" si="23"/>
        <v>0.1 วัน 2.4 ชั่วโมง</v>
      </c>
      <c r="Z2112" s="420"/>
      <c r="AA2112" s="211"/>
      <c r="AB2112" s="420"/>
    </row>
    <row r="2113" spans="1:28" ht="22.5" customHeight="1">
      <c r="A2113" s="403" t="s">
        <v>9682</v>
      </c>
      <c r="B2113" s="403"/>
      <c r="C2113" s="404" t="s">
        <v>51</v>
      </c>
      <c r="D2113" s="405">
        <v>45855.674143518518</v>
      </c>
      <c r="E2113" s="406" t="str">
        <f t="shared" si="22"/>
        <v>TRU002109</v>
      </c>
      <c r="F2113" s="407" t="b">
        <v>1</v>
      </c>
      <c r="G2113" s="408" t="s">
        <v>9683</v>
      </c>
      <c r="H2113" s="409"/>
      <c r="I2113" s="410" t="s">
        <v>9684</v>
      </c>
      <c r="J2113" s="421" t="s">
        <v>9685</v>
      </c>
      <c r="K2113" s="408" t="s">
        <v>9686</v>
      </c>
      <c r="L2113" s="412" t="s">
        <v>9687</v>
      </c>
      <c r="M2113" s="413"/>
      <c r="N2113" s="414" t="s">
        <v>1283</v>
      </c>
      <c r="O2113" s="415" t="s">
        <v>144</v>
      </c>
      <c r="P2113" s="416" t="s">
        <v>9108</v>
      </c>
      <c r="Q2113" s="208"/>
      <c r="R2113" s="272"/>
      <c r="S2113" s="417" t="s">
        <v>9688</v>
      </c>
      <c r="T2113" s="417" t="s">
        <v>302</v>
      </c>
      <c r="U2113" s="415"/>
      <c r="V2113" s="211"/>
      <c r="W2113" s="418">
        <v>45855.722754629627</v>
      </c>
      <c r="X2113" s="419"/>
      <c r="Y2113" s="419" t="str">
        <f t="shared" ca="1" si="23"/>
        <v>0.05 วัน 1.17 ชั่วโมง</v>
      </c>
      <c r="Z2113" s="420"/>
      <c r="AA2113" s="211"/>
      <c r="AB2113" s="420"/>
    </row>
    <row r="2114" spans="1:28" ht="22.5" customHeight="1">
      <c r="A2114" s="403" t="s">
        <v>9689</v>
      </c>
      <c r="B2114" s="403"/>
      <c r="C2114" s="404"/>
      <c r="D2114" s="405">
        <v>45855.70789351852</v>
      </c>
      <c r="E2114" s="406" t="str">
        <f t="shared" si="22"/>
        <v>CHA002110</v>
      </c>
      <c r="F2114" s="407" t="s">
        <v>886</v>
      </c>
      <c r="G2114" s="408" t="s">
        <v>4643</v>
      </c>
      <c r="H2114" s="409"/>
      <c r="I2114" s="410"/>
      <c r="J2114" s="411"/>
      <c r="K2114" s="408" t="s">
        <v>9690</v>
      </c>
      <c r="L2114" s="412" t="s">
        <v>9691</v>
      </c>
      <c r="M2114" s="413"/>
      <c r="N2114" s="414" t="s">
        <v>2778</v>
      </c>
      <c r="O2114" s="415" t="s">
        <v>144</v>
      </c>
      <c r="P2114" s="416" t="s">
        <v>8767</v>
      </c>
      <c r="Q2114" s="208">
        <v>45859.75</v>
      </c>
      <c r="R2114" s="272">
        <v>45860.125</v>
      </c>
      <c r="S2114" s="417" t="s">
        <v>9692</v>
      </c>
      <c r="T2114" s="417" t="s">
        <v>302</v>
      </c>
      <c r="U2114" s="415"/>
      <c r="V2114" s="211" t="s">
        <v>9693</v>
      </c>
      <c r="W2114" s="418">
        <v>45860.016226851854</v>
      </c>
      <c r="X2114" s="419"/>
      <c r="Y2114" s="419" t="str">
        <f t="shared" ca="1" si="23"/>
        <v>4.31 วัน 7.4 ชั่วโมง</v>
      </c>
      <c r="Z2114" s="420"/>
      <c r="AA2114" s="211"/>
      <c r="AB2114" s="420"/>
    </row>
    <row r="2115" spans="1:28" ht="22.5" customHeight="1">
      <c r="A2115" s="403" t="s">
        <v>9694</v>
      </c>
      <c r="B2115" s="403"/>
      <c r="C2115" s="404" t="s">
        <v>61</v>
      </c>
      <c r="D2115" s="405">
        <v>45856.388020833336</v>
      </c>
      <c r="E2115" s="406" t="str">
        <f t="shared" si="22"/>
        <v>DTA002111</v>
      </c>
      <c r="F2115" s="407" t="s">
        <v>908</v>
      </c>
      <c r="G2115" s="408" t="s">
        <v>9695</v>
      </c>
      <c r="H2115" s="409"/>
      <c r="I2115" s="410"/>
      <c r="J2115" s="411"/>
      <c r="K2115" s="408" t="s">
        <v>9696</v>
      </c>
      <c r="L2115" s="412"/>
      <c r="M2115" s="413"/>
      <c r="N2115" s="414" t="s">
        <v>71</v>
      </c>
      <c r="O2115" s="415" t="s">
        <v>144</v>
      </c>
      <c r="P2115" s="416" t="s">
        <v>8918</v>
      </c>
      <c r="Q2115" s="208"/>
      <c r="R2115" s="272"/>
      <c r="S2115" s="417" t="s">
        <v>9017</v>
      </c>
      <c r="T2115" s="417" t="s">
        <v>302</v>
      </c>
      <c r="U2115" s="415"/>
      <c r="V2115" s="211"/>
      <c r="W2115" s="418">
        <v>45856.485937500001</v>
      </c>
      <c r="X2115" s="419"/>
      <c r="Y2115" s="419" t="str">
        <f t="shared" ca="1" si="23"/>
        <v>0.1 วัน 2.35 ชั่วโมง</v>
      </c>
      <c r="Z2115" s="420"/>
      <c r="AA2115" s="211"/>
      <c r="AB2115" s="420"/>
    </row>
    <row r="2116" spans="1:28" ht="22.5" customHeight="1">
      <c r="A2116" s="403" t="s">
        <v>9697</v>
      </c>
      <c r="B2116" s="403"/>
      <c r="C2116" s="404" t="s">
        <v>51</v>
      </c>
      <c r="D2116" s="405">
        <v>45856.408726851849</v>
      </c>
      <c r="E2116" s="406" t="str">
        <f t="shared" si="22"/>
        <v>POP002112</v>
      </c>
      <c r="F2116" s="407" t="s">
        <v>998</v>
      </c>
      <c r="G2116" s="408" t="s">
        <v>3758</v>
      </c>
      <c r="H2116" s="409"/>
      <c r="I2116" s="410"/>
      <c r="J2116" s="411"/>
      <c r="K2116" s="408" t="s">
        <v>9698</v>
      </c>
      <c r="L2116" s="412" t="s">
        <v>9699</v>
      </c>
      <c r="M2116" s="413"/>
      <c r="N2116" s="414" t="s">
        <v>9341</v>
      </c>
      <c r="O2116" s="415" t="s">
        <v>144</v>
      </c>
      <c r="P2116" s="416" t="s">
        <v>9108</v>
      </c>
      <c r="Q2116" s="208"/>
      <c r="R2116" s="272"/>
      <c r="S2116" s="417" t="s">
        <v>9700</v>
      </c>
      <c r="T2116" s="417" t="s">
        <v>302</v>
      </c>
      <c r="U2116" s="415"/>
      <c r="V2116" s="211" t="s">
        <v>9701</v>
      </c>
      <c r="W2116" s="418">
        <v>45856.408726851849</v>
      </c>
      <c r="X2116" s="419"/>
      <c r="Y2116" s="419" t="str">
        <f t="shared" ca="1" si="23"/>
        <v>0 วัน 0 ชั่วโมง</v>
      </c>
      <c r="Z2116" s="420"/>
      <c r="AA2116" s="211"/>
      <c r="AB2116" s="420"/>
    </row>
    <row r="2117" spans="1:28" ht="22.5" customHeight="1">
      <c r="A2117" s="403" t="s">
        <v>9702</v>
      </c>
      <c r="B2117" s="403"/>
      <c r="C2117" s="404" t="s">
        <v>51</v>
      </c>
      <c r="D2117" s="405">
        <v>45856.418437499997</v>
      </c>
      <c r="E2117" s="406" t="str">
        <f t="shared" si="22"/>
        <v>รพ.002113</v>
      </c>
      <c r="F2117" s="407" t="s">
        <v>1112</v>
      </c>
      <c r="G2117" s="426" t="s">
        <v>2736</v>
      </c>
      <c r="H2117" s="409"/>
      <c r="I2117" s="410"/>
      <c r="J2117" s="411"/>
      <c r="K2117" s="408" t="s">
        <v>9703</v>
      </c>
      <c r="L2117" s="412" t="s">
        <v>9704</v>
      </c>
      <c r="M2117" s="413"/>
      <c r="N2117" s="414" t="s">
        <v>465</v>
      </c>
      <c r="O2117" s="415" t="s">
        <v>144</v>
      </c>
      <c r="P2117" s="416" t="s">
        <v>292</v>
      </c>
      <c r="Q2117" s="208"/>
      <c r="R2117" s="272"/>
      <c r="S2117" s="417" t="s">
        <v>9705</v>
      </c>
      <c r="T2117" s="417" t="s">
        <v>302</v>
      </c>
      <c r="U2117" s="415"/>
      <c r="V2117" s="211"/>
      <c r="W2117" s="418">
        <v>45856.421909722223</v>
      </c>
      <c r="X2117" s="419"/>
      <c r="Y2117" s="419" t="str">
        <f t="shared" ca="1" si="23"/>
        <v>0 วัน 0.08 ชั่วโมง</v>
      </c>
      <c r="Z2117" s="420"/>
      <c r="AA2117" s="211"/>
      <c r="AB2117" s="420"/>
    </row>
    <row r="2118" spans="1:28" ht="22.5" customHeight="1">
      <c r="A2118" s="403" t="s">
        <v>9706</v>
      </c>
      <c r="B2118" s="403"/>
      <c r="C2118" s="404" t="s">
        <v>51</v>
      </c>
      <c r="D2118" s="405">
        <v>45856.429976851854</v>
      </c>
      <c r="E2118" s="406" t="str">
        <f t="shared" si="22"/>
        <v>BMN002114</v>
      </c>
      <c r="F2118" s="407" t="s">
        <v>112</v>
      </c>
      <c r="G2118" s="408" t="s">
        <v>9707</v>
      </c>
      <c r="H2118" s="409"/>
      <c r="I2118" s="410"/>
      <c r="J2118" s="411"/>
      <c r="K2118" s="408" t="s">
        <v>9708</v>
      </c>
      <c r="L2118" s="412" t="s">
        <v>9709</v>
      </c>
      <c r="M2118" s="413"/>
      <c r="N2118" s="414" t="s">
        <v>9178</v>
      </c>
      <c r="O2118" s="415" t="s">
        <v>144</v>
      </c>
      <c r="P2118" s="416"/>
      <c r="Q2118" s="208"/>
      <c r="R2118" s="272"/>
      <c r="S2118" s="417"/>
      <c r="T2118" s="417"/>
      <c r="U2118" s="415"/>
      <c r="V2118" s="211"/>
      <c r="W2118" s="418">
        <v>45856.429976851854</v>
      </c>
      <c r="X2118" s="419"/>
      <c r="Y2118" s="419" t="str">
        <f t="shared" ca="1" si="23"/>
        <v>0 วัน 0 ชั่วโมง</v>
      </c>
      <c r="Z2118" s="420"/>
      <c r="AA2118" s="211"/>
      <c r="AB2118" s="420"/>
    </row>
    <row r="2119" spans="1:28" ht="22.5" customHeight="1">
      <c r="A2119" s="403" t="s">
        <v>9710</v>
      </c>
      <c r="B2119" s="403"/>
      <c r="C2119" s="404" t="s">
        <v>51</v>
      </c>
      <c r="D2119" s="405">
        <v>45856.479907407411</v>
      </c>
      <c r="E2119" s="406" t="str">
        <f t="shared" si="22"/>
        <v>TRU002115</v>
      </c>
      <c r="F2119" s="407" t="s">
        <v>1047</v>
      </c>
      <c r="G2119" s="408" t="s">
        <v>2993</v>
      </c>
      <c r="H2119" s="409"/>
      <c r="I2119" s="410"/>
      <c r="J2119" s="411"/>
      <c r="K2119" s="408" t="s">
        <v>9711</v>
      </c>
      <c r="L2119" s="412"/>
      <c r="M2119" s="413"/>
      <c r="N2119" s="414" t="s">
        <v>71</v>
      </c>
      <c r="O2119" s="415" t="s">
        <v>144</v>
      </c>
      <c r="P2119" s="416" t="s">
        <v>8918</v>
      </c>
      <c r="Q2119" s="208"/>
      <c r="R2119" s="272"/>
      <c r="S2119" s="417" t="s">
        <v>9017</v>
      </c>
      <c r="T2119" s="417" t="s">
        <v>302</v>
      </c>
      <c r="U2119" s="415"/>
      <c r="V2119" s="211"/>
      <c r="W2119" s="418">
        <v>45856.590324074074</v>
      </c>
      <c r="X2119" s="419"/>
      <c r="Y2119" s="419" t="str">
        <f t="shared" ca="1" si="23"/>
        <v>0.11 วัน 2.65 ชั่วโมง</v>
      </c>
      <c r="Z2119" s="420"/>
      <c r="AA2119" s="211"/>
      <c r="AB2119" s="420"/>
    </row>
    <row r="2120" spans="1:28" ht="22.5" customHeight="1">
      <c r="A2120" s="403" t="s">
        <v>9712</v>
      </c>
      <c r="B2120" s="403"/>
      <c r="C2120" s="404" t="s">
        <v>51</v>
      </c>
      <c r="D2120" s="405">
        <v>45856.54959490741</v>
      </c>
      <c r="E2120" s="406" t="str">
        <f t="shared" si="22"/>
        <v>POP002116</v>
      </c>
      <c r="F2120" s="407" t="s">
        <v>998</v>
      </c>
      <c r="G2120" s="408" t="s">
        <v>2734</v>
      </c>
      <c r="H2120" s="409"/>
      <c r="I2120" s="410"/>
      <c r="J2120" s="411"/>
      <c r="K2120" s="408" t="s">
        <v>2538</v>
      </c>
      <c r="L2120" s="412" t="s">
        <v>9713</v>
      </c>
      <c r="M2120" s="413"/>
      <c r="N2120" s="414" t="s">
        <v>1283</v>
      </c>
      <c r="O2120" s="415" t="s">
        <v>144</v>
      </c>
      <c r="P2120" s="416"/>
      <c r="Q2120" s="208"/>
      <c r="R2120" s="272"/>
      <c r="S2120" s="417" t="s">
        <v>9714</v>
      </c>
      <c r="T2120" s="417" t="s">
        <v>302</v>
      </c>
      <c r="U2120" s="415"/>
      <c r="V2120" s="211" t="s">
        <v>9715</v>
      </c>
      <c r="W2120" s="418">
        <v>45856.54959490741</v>
      </c>
      <c r="X2120" s="419"/>
      <c r="Y2120" s="419" t="str">
        <f t="shared" ca="1" si="23"/>
        <v>0 วัน 0 ชั่วโมง</v>
      </c>
      <c r="Z2120" s="420"/>
      <c r="AA2120" s="211"/>
      <c r="AB2120" s="420"/>
    </row>
    <row r="2121" spans="1:28" ht="22.5" customHeight="1">
      <c r="A2121" s="403" t="s">
        <v>9716</v>
      </c>
      <c r="B2121" s="403"/>
      <c r="C2121" s="404" t="s">
        <v>51</v>
      </c>
      <c r="D2121" s="405">
        <v>45856.54146990741</v>
      </c>
      <c r="E2121" s="406" t="str">
        <f t="shared" si="22"/>
        <v>TRU002117</v>
      </c>
      <c r="F2121" s="407" t="b">
        <v>1</v>
      </c>
      <c r="G2121" s="408" t="s">
        <v>6461</v>
      </c>
      <c r="H2121" s="409"/>
      <c r="I2121" s="410"/>
      <c r="J2121" s="411"/>
      <c r="K2121" s="408" t="s">
        <v>9717</v>
      </c>
      <c r="L2121" s="412" t="s">
        <v>9718</v>
      </c>
      <c r="M2121" s="413"/>
      <c r="N2121" s="414" t="s">
        <v>4756</v>
      </c>
      <c r="O2121" s="415" t="s">
        <v>144</v>
      </c>
      <c r="P2121" s="416" t="s">
        <v>8918</v>
      </c>
      <c r="Q2121" s="208"/>
      <c r="R2121" s="272"/>
      <c r="S2121" s="417" t="s">
        <v>9719</v>
      </c>
      <c r="T2121" s="417" t="s">
        <v>302</v>
      </c>
      <c r="U2121" s="415"/>
      <c r="V2121" s="211"/>
      <c r="W2121" s="418">
        <v>45856.582442129627</v>
      </c>
      <c r="X2121" s="419"/>
      <c r="Y2121" s="419" t="str">
        <f t="shared" ca="1" si="23"/>
        <v>0.04 วัน 0.98 ชั่วโมง</v>
      </c>
      <c r="Z2121" s="420"/>
      <c r="AA2121" s="211"/>
      <c r="AB2121" s="420"/>
    </row>
    <row r="2122" spans="1:28" ht="22.5" customHeight="1">
      <c r="A2122" s="403" t="s">
        <v>9720</v>
      </c>
      <c r="B2122" s="403"/>
      <c r="C2122" s="404" t="s">
        <v>51</v>
      </c>
      <c r="D2122" s="405">
        <v>45856.632418981484</v>
      </c>
      <c r="E2122" s="406" t="str">
        <f t="shared" si="22"/>
        <v>TRU002118</v>
      </c>
      <c r="F2122" s="407" t="b">
        <v>1</v>
      </c>
      <c r="G2122" s="408" t="s">
        <v>9721</v>
      </c>
      <c r="H2122" s="409"/>
      <c r="I2122" s="410"/>
      <c r="J2122" s="411"/>
      <c r="K2122" s="408" t="s">
        <v>9722</v>
      </c>
      <c r="L2122" s="412"/>
      <c r="M2122" s="413"/>
      <c r="N2122" s="414" t="s">
        <v>71</v>
      </c>
      <c r="O2122" s="415" t="s">
        <v>144</v>
      </c>
      <c r="P2122" s="416" t="s">
        <v>8918</v>
      </c>
      <c r="Q2122" s="208"/>
      <c r="R2122" s="272"/>
      <c r="S2122" s="417" t="s">
        <v>9017</v>
      </c>
      <c r="T2122" s="417" t="s">
        <v>302</v>
      </c>
      <c r="U2122" s="415"/>
      <c r="V2122" s="211"/>
      <c r="W2122" s="418">
        <v>45856.683113425926</v>
      </c>
      <c r="X2122" s="419"/>
      <c r="Y2122" s="419" t="str">
        <f t="shared" ca="1" si="23"/>
        <v>0.05 วัน 1.22 ชั่วโมง</v>
      </c>
      <c r="Z2122" s="420"/>
      <c r="AA2122" s="211"/>
      <c r="AB2122" s="420"/>
    </row>
    <row r="2123" spans="1:28" ht="22.5" customHeight="1">
      <c r="A2123" s="403" t="s">
        <v>9723</v>
      </c>
      <c r="B2123" s="403"/>
      <c r="C2123" s="404" t="s">
        <v>51</v>
      </c>
      <c r="D2123" s="405">
        <v>45856.6640625</v>
      </c>
      <c r="E2123" s="406" t="str">
        <f t="shared" si="22"/>
        <v>TKC002119</v>
      </c>
      <c r="F2123" s="407" t="s">
        <v>687</v>
      </c>
      <c r="G2123" s="408" t="s">
        <v>923</v>
      </c>
      <c r="H2123" s="409"/>
      <c r="I2123" s="410" t="s">
        <v>9724</v>
      </c>
      <c r="J2123" s="421" t="s">
        <v>6047</v>
      </c>
      <c r="K2123" s="408" t="s">
        <v>9725</v>
      </c>
      <c r="L2123" s="412" t="s">
        <v>9726</v>
      </c>
      <c r="M2123" s="413"/>
      <c r="N2123" s="414" t="s">
        <v>1283</v>
      </c>
      <c r="O2123" s="415" t="s">
        <v>144</v>
      </c>
      <c r="P2123" s="416" t="s">
        <v>156</v>
      </c>
      <c r="Q2123" s="208"/>
      <c r="R2123" s="272"/>
      <c r="S2123" s="417" t="s">
        <v>9727</v>
      </c>
      <c r="T2123" s="417" t="s">
        <v>302</v>
      </c>
      <c r="U2123" s="415"/>
      <c r="V2123" s="211" t="s">
        <v>9728</v>
      </c>
      <c r="W2123" s="418">
        <v>45856.6640625</v>
      </c>
      <c r="X2123" s="419"/>
      <c r="Y2123" s="419" t="str">
        <f t="shared" ca="1" si="23"/>
        <v>0 วัน 0 ชั่วโมง</v>
      </c>
      <c r="Z2123" s="420"/>
      <c r="AA2123" s="211"/>
      <c r="AB2123" s="420"/>
    </row>
    <row r="2124" spans="1:28" ht="22.5" customHeight="1">
      <c r="A2124" s="403" t="s">
        <v>9729</v>
      </c>
      <c r="B2124" s="403"/>
      <c r="C2124" s="404" t="s">
        <v>51</v>
      </c>
      <c r="D2124" s="405">
        <v>45856.410243055558</v>
      </c>
      <c r="E2124" s="406" t="str">
        <f t="shared" si="22"/>
        <v>BMN002120</v>
      </c>
      <c r="F2124" s="407" t="s">
        <v>112</v>
      </c>
      <c r="G2124" s="408" t="s">
        <v>9003</v>
      </c>
      <c r="H2124" s="409"/>
      <c r="I2124" s="410"/>
      <c r="J2124" s="411"/>
      <c r="K2124" s="408" t="s">
        <v>9730</v>
      </c>
      <c r="L2124" s="412"/>
      <c r="M2124" s="413"/>
      <c r="N2124" s="414" t="s">
        <v>57</v>
      </c>
      <c r="O2124" s="415" t="s">
        <v>144</v>
      </c>
      <c r="P2124" s="416" t="s">
        <v>6411</v>
      </c>
      <c r="Q2124" s="208"/>
      <c r="R2124" s="272"/>
      <c r="S2124" s="417" t="s">
        <v>9731</v>
      </c>
      <c r="T2124" s="417" t="s">
        <v>302</v>
      </c>
      <c r="U2124" s="415"/>
      <c r="V2124" s="211"/>
      <c r="W2124" s="418">
        <v>45856.674270833333</v>
      </c>
      <c r="X2124" s="419"/>
      <c r="Y2124" s="419" t="str">
        <f t="shared" ca="1" si="23"/>
        <v>0.26 วัน 6.34 ชั่วโมง</v>
      </c>
      <c r="Z2124" s="420"/>
      <c r="AA2124" s="211" t="s">
        <v>9732</v>
      </c>
      <c r="AB2124" s="420"/>
    </row>
    <row r="2125" spans="1:28" ht="22.5" customHeight="1">
      <c r="A2125" s="403" t="s">
        <v>9733</v>
      </c>
      <c r="B2125" s="403"/>
      <c r="C2125" s="404" t="s">
        <v>51</v>
      </c>
      <c r="D2125" s="405">
        <v>45857.338125000002</v>
      </c>
      <c r="E2125" s="406" t="str">
        <f t="shared" si="22"/>
        <v>BMN002121</v>
      </c>
      <c r="F2125" s="407" t="s">
        <v>112</v>
      </c>
      <c r="G2125" s="408" t="s">
        <v>9003</v>
      </c>
      <c r="H2125" s="409"/>
      <c r="I2125" s="410"/>
      <c r="J2125" s="411"/>
      <c r="K2125" s="408" t="s">
        <v>1283</v>
      </c>
      <c r="L2125" s="412" t="s">
        <v>9734</v>
      </c>
      <c r="M2125" s="413"/>
      <c r="N2125" s="414" t="s">
        <v>1283</v>
      </c>
      <c r="O2125" s="415" t="s">
        <v>144</v>
      </c>
      <c r="P2125" s="416" t="s">
        <v>6411</v>
      </c>
      <c r="Q2125" s="208"/>
      <c r="R2125" s="272"/>
      <c r="S2125" s="417" t="s">
        <v>9735</v>
      </c>
      <c r="T2125" s="417" t="s">
        <v>302</v>
      </c>
      <c r="U2125" s="415"/>
      <c r="V2125" s="211" t="s">
        <v>9736</v>
      </c>
      <c r="W2125" s="418">
        <v>45857.411504629628</v>
      </c>
      <c r="X2125" s="419"/>
      <c r="Y2125" s="419" t="str">
        <f t="shared" ca="1" si="23"/>
        <v>0.07 วัน 1.76 ชั่วโมง</v>
      </c>
      <c r="Z2125" s="420"/>
      <c r="AA2125" s="211"/>
      <c r="AB2125" s="420"/>
    </row>
    <row r="2126" spans="1:28" ht="22.5" customHeight="1">
      <c r="A2126" s="403" t="s">
        <v>9737</v>
      </c>
      <c r="B2126" s="403"/>
      <c r="C2126" s="404" t="s">
        <v>51</v>
      </c>
      <c r="D2126" s="405">
        <v>45857.401238425926</v>
      </c>
      <c r="E2126" s="406" t="str">
        <f t="shared" si="22"/>
        <v>POP002122</v>
      </c>
      <c r="F2126" s="407" t="s">
        <v>998</v>
      </c>
      <c r="G2126" s="408" t="s">
        <v>2734</v>
      </c>
      <c r="H2126" s="409"/>
      <c r="I2126" s="410"/>
      <c r="J2126" s="411"/>
      <c r="K2126" s="408" t="s">
        <v>1283</v>
      </c>
      <c r="L2126" s="412" t="s">
        <v>9738</v>
      </c>
      <c r="M2126" s="413"/>
      <c r="N2126" s="414" t="s">
        <v>465</v>
      </c>
      <c r="O2126" s="415" t="s">
        <v>144</v>
      </c>
      <c r="P2126" s="416" t="s">
        <v>9108</v>
      </c>
      <c r="Q2126" s="208"/>
      <c r="R2126" s="272"/>
      <c r="S2126" s="417" t="s">
        <v>9739</v>
      </c>
      <c r="T2126" s="417" t="s">
        <v>302</v>
      </c>
      <c r="U2126" s="415"/>
      <c r="V2126" s="211" t="s">
        <v>9740</v>
      </c>
      <c r="W2126" s="418">
        <v>45857.401238425926</v>
      </c>
      <c r="X2126" s="419"/>
      <c r="Y2126" s="419" t="str">
        <f t="shared" ca="1" si="23"/>
        <v>0 วัน 0 ชั่วโมง</v>
      </c>
      <c r="Z2126" s="420"/>
      <c r="AA2126" s="211"/>
      <c r="AB2126" s="420"/>
    </row>
    <row r="2127" spans="1:28" ht="22.5" customHeight="1">
      <c r="A2127" s="403" t="s">
        <v>9741</v>
      </c>
      <c r="B2127" s="403"/>
      <c r="C2127" s="404" t="s">
        <v>51</v>
      </c>
      <c r="D2127" s="405">
        <v>45857.44253472222</v>
      </c>
      <c r="E2127" s="406" t="str">
        <f t="shared" si="22"/>
        <v>COM002123</v>
      </c>
      <c r="F2127" s="407" t="s">
        <v>896</v>
      </c>
      <c r="G2127" s="408" t="s">
        <v>8793</v>
      </c>
      <c r="H2127" s="409"/>
      <c r="I2127" s="410"/>
      <c r="J2127" s="411"/>
      <c r="K2127" s="408" t="s">
        <v>9742</v>
      </c>
      <c r="L2127" s="412" t="s">
        <v>9743</v>
      </c>
      <c r="M2127" s="413"/>
      <c r="N2127" s="414" t="s">
        <v>2332</v>
      </c>
      <c r="O2127" s="415" t="s">
        <v>144</v>
      </c>
      <c r="P2127" s="416"/>
      <c r="Q2127" s="208"/>
      <c r="R2127" s="272"/>
      <c r="S2127" s="417" t="s">
        <v>9744</v>
      </c>
      <c r="T2127" s="417" t="s">
        <v>302</v>
      </c>
      <c r="U2127" s="415"/>
      <c r="V2127" s="211"/>
      <c r="W2127" s="418">
        <v>45857.845312500001</v>
      </c>
      <c r="X2127" s="419"/>
      <c r="Y2127" s="419" t="str">
        <f t="shared" ca="1" si="23"/>
        <v>0.4 วัน 9.67 ชั่วโมง</v>
      </c>
      <c r="Z2127" s="420"/>
      <c r="AA2127" s="211"/>
      <c r="AB2127" s="420"/>
    </row>
    <row r="2128" spans="1:28" ht="22.5" customHeight="1">
      <c r="A2128" s="403" t="s">
        <v>9745</v>
      </c>
      <c r="B2128" s="403"/>
      <c r="C2128" s="404" t="s">
        <v>51</v>
      </c>
      <c r="D2128" s="405">
        <v>45857.481979166667</v>
      </c>
      <c r="E2128" s="406" t="str">
        <f t="shared" si="22"/>
        <v>BMN002124</v>
      </c>
      <c r="F2128" s="407" t="s">
        <v>112</v>
      </c>
      <c r="G2128" s="408" t="s">
        <v>3889</v>
      </c>
      <c r="H2128" s="409"/>
      <c r="I2128" s="410"/>
      <c r="J2128" s="411"/>
      <c r="K2128" s="408" t="s">
        <v>9746</v>
      </c>
      <c r="L2128" s="412" t="s">
        <v>9747</v>
      </c>
      <c r="M2128" s="413"/>
      <c r="N2128" s="414" t="s">
        <v>57</v>
      </c>
      <c r="O2128" s="415" t="s">
        <v>144</v>
      </c>
      <c r="P2128" s="416"/>
      <c r="Q2128" s="208"/>
      <c r="R2128" s="272"/>
      <c r="S2128" s="417" t="s">
        <v>9748</v>
      </c>
      <c r="T2128" s="417" t="s">
        <v>302</v>
      </c>
      <c r="U2128" s="415"/>
      <c r="V2128" s="211" t="s">
        <v>9749</v>
      </c>
      <c r="W2128" s="418">
        <v>45857.481979166667</v>
      </c>
      <c r="X2128" s="419"/>
      <c r="Y2128" s="419" t="str">
        <f t="shared" ca="1" si="23"/>
        <v>0 วัน 0 ชั่วโมง</v>
      </c>
      <c r="Z2128" s="420"/>
      <c r="AA2128" s="211"/>
      <c r="AB2128" s="420"/>
    </row>
    <row r="2129" spans="1:28" ht="22.5" customHeight="1">
      <c r="A2129" s="403" t="s">
        <v>9750</v>
      </c>
      <c r="B2129" s="403"/>
      <c r="C2129" s="404" t="s">
        <v>51</v>
      </c>
      <c r="D2129" s="405">
        <v>45857.540162037039</v>
      </c>
      <c r="E2129" s="406" t="str">
        <f t="shared" si="22"/>
        <v>DII002125</v>
      </c>
      <c r="F2129" s="407" t="s">
        <v>903</v>
      </c>
      <c r="G2129" s="408" t="s">
        <v>923</v>
      </c>
      <c r="H2129" s="409"/>
      <c r="I2129" s="410"/>
      <c r="J2129" s="411"/>
      <c r="K2129" s="408" t="s">
        <v>9751</v>
      </c>
      <c r="L2129" s="412" t="s">
        <v>9752</v>
      </c>
      <c r="M2129" s="413"/>
      <c r="N2129" s="414" t="s">
        <v>57</v>
      </c>
      <c r="O2129" s="415" t="s">
        <v>144</v>
      </c>
      <c r="P2129" s="416" t="s">
        <v>156</v>
      </c>
      <c r="Q2129" s="208"/>
      <c r="R2129" s="272"/>
      <c r="S2129" s="417" t="s">
        <v>9753</v>
      </c>
      <c r="T2129" s="417" t="s">
        <v>302</v>
      </c>
      <c r="U2129" s="415"/>
      <c r="V2129" s="211" t="s">
        <v>9754</v>
      </c>
      <c r="W2129" s="418">
        <v>45857.540162037039</v>
      </c>
      <c r="X2129" s="419"/>
      <c r="Y2129" s="419" t="str">
        <f t="shared" ca="1" si="23"/>
        <v>0 วัน 0 ชั่วโมง</v>
      </c>
      <c r="Z2129" s="420"/>
      <c r="AA2129" s="211"/>
      <c r="AB2129" s="420"/>
    </row>
    <row r="2130" spans="1:28" ht="22.5" customHeight="1">
      <c r="A2130" s="403" t="s">
        <v>9755</v>
      </c>
      <c r="B2130" s="403"/>
      <c r="C2130" s="404" t="s">
        <v>51</v>
      </c>
      <c r="D2130" s="405">
        <v>45859.34101851852</v>
      </c>
      <c r="E2130" s="406" t="str">
        <f t="shared" si="22"/>
        <v>โรง002126</v>
      </c>
      <c r="F2130" s="407" t="s">
        <v>1117</v>
      </c>
      <c r="G2130" s="408" t="s">
        <v>9756</v>
      </c>
      <c r="H2130" s="409"/>
      <c r="I2130" s="410"/>
      <c r="J2130" s="411"/>
      <c r="K2130" s="408" t="s">
        <v>9757</v>
      </c>
      <c r="L2130" s="412" t="s">
        <v>9758</v>
      </c>
      <c r="M2130" s="413"/>
      <c r="N2130" s="414" t="s">
        <v>465</v>
      </c>
      <c r="O2130" s="415" t="s">
        <v>144</v>
      </c>
      <c r="P2130" s="416" t="s">
        <v>292</v>
      </c>
      <c r="Q2130" s="208"/>
      <c r="R2130" s="272"/>
      <c r="S2130" s="417" t="s">
        <v>9759</v>
      </c>
      <c r="T2130" s="417" t="s">
        <v>302</v>
      </c>
      <c r="U2130" s="415"/>
      <c r="V2130" s="211" t="s">
        <v>9760</v>
      </c>
      <c r="W2130" s="418">
        <v>45859.34101851852</v>
      </c>
      <c r="X2130" s="419"/>
      <c r="Y2130" s="419" t="str">
        <f t="shared" ca="1" si="23"/>
        <v>0 วัน 0 ชั่วโมง</v>
      </c>
      <c r="Z2130" s="420"/>
      <c r="AA2130" s="211"/>
      <c r="AB2130" s="420"/>
    </row>
    <row r="2131" spans="1:28" ht="22.5" customHeight="1">
      <c r="A2131" s="403" t="s">
        <v>9761</v>
      </c>
      <c r="B2131" s="403"/>
      <c r="C2131" s="404" t="s">
        <v>51</v>
      </c>
      <c r="D2131" s="405">
        <v>45858.740185185183</v>
      </c>
      <c r="E2131" s="406" t="str">
        <f t="shared" si="22"/>
        <v>TRU002127</v>
      </c>
      <c r="F2131" s="407" t="b">
        <v>1</v>
      </c>
      <c r="G2131" s="408" t="s">
        <v>2516</v>
      </c>
      <c r="H2131" s="409" t="s">
        <v>3095</v>
      </c>
      <c r="I2131" s="410" t="s">
        <v>9762</v>
      </c>
      <c r="J2131" s="421" t="s">
        <v>9763</v>
      </c>
      <c r="K2131" s="408" t="s">
        <v>9764</v>
      </c>
      <c r="L2131" s="412" t="s">
        <v>9765</v>
      </c>
      <c r="M2131" s="413" t="b">
        <v>1</v>
      </c>
      <c r="N2131" s="414" t="s">
        <v>3261</v>
      </c>
      <c r="O2131" s="415" t="s">
        <v>144</v>
      </c>
      <c r="P2131" s="416" t="s">
        <v>6411</v>
      </c>
      <c r="Q2131" s="208"/>
      <c r="R2131" s="272"/>
      <c r="S2131" s="417" t="s">
        <v>9766</v>
      </c>
      <c r="T2131" s="417" t="s">
        <v>302</v>
      </c>
      <c r="U2131" s="415"/>
      <c r="V2131" s="211" t="s">
        <v>9767</v>
      </c>
      <c r="W2131" s="418">
        <v>45873.61310185185</v>
      </c>
      <c r="X2131" s="419"/>
      <c r="Y2131" s="419" t="str">
        <f t="shared" ca="1" si="23"/>
        <v>14.87 วัน 20.95 ชั่วโมง</v>
      </c>
      <c r="Z2131" s="420"/>
      <c r="AA2131" s="211"/>
      <c r="AB2131" s="420"/>
    </row>
    <row r="2132" spans="1:28" ht="22.5" customHeight="1">
      <c r="A2132" s="403" t="s">
        <v>9768</v>
      </c>
      <c r="B2132" s="403"/>
      <c r="C2132" s="404" t="s">
        <v>51</v>
      </c>
      <c r="D2132" s="405">
        <v>45859.396817129629</v>
      </c>
      <c r="E2132" s="406" t="str">
        <f t="shared" si="22"/>
        <v>3CE002128</v>
      </c>
      <c r="F2132" s="407" t="s">
        <v>844</v>
      </c>
      <c r="G2132" s="408" t="s">
        <v>8644</v>
      </c>
      <c r="H2132" s="409"/>
      <c r="I2132" s="410"/>
      <c r="J2132" s="411"/>
      <c r="K2132" s="408" t="s">
        <v>9769</v>
      </c>
      <c r="L2132" s="412" t="s">
        <v>9770</v>
      </c>
      <c r="M2132" s="413"/>
      <c r="N2132" s="414" t="s">
        <v>465</v>
      </c>
      <c r="O2132" s="415" t="s">
        <v>144</v>
      </c>
      <c r="P2132" s="416"/>
      <c r="Q2132" s="208"/>
      <c r="R2132" s="272"/>
      <c r="S2132" s="417" t="s">
        <v>9771</v>
      </c>
      <c r="T2132" s="417" t="s">
        <v>302</v>
      </c>
      <c r="U2132" s="415"/>
      <c r="V2132" s="211"/>
      <c r="W2132" s="418">
        <v>45860.466956018521</v>
      </c>
      <c r="X2132" s="419"/>
      <c r="Y2132" s="419" t="str">
        <f t="shared" ca="1" si="23"/>
        <v>1.07 วัน 1.68 ชั่วโมง</v>
      </c>
      <c r="Z2132" s="420"/>
      <c r="AA2132" s="211"/>
      <c r="AB2132" s="420"/>
    </row>
    <row r="2133" spans="1:28" ht="22.5" customHeight="1">
      <c r="A2133" s="403" t="s">
        <v>9772</v>
      </c>
      <c r="B2133" s="403"/>
      <c r="C2133" s="404" t="s">
        <v>51</v>
      </c>
      <c r="D2133" s="405">
        <v>45859.544583333336</v>
      </c>
      <c r="E2133" s="406" t="str">
        <f t="shared" si="22"/>
        <v>TRU002129</v>
      </c>
      <c r="F2133" s="407" t="b">
        <v>1</v>
      </c>
      <c r="G2133" s="408" t="s">
        <v>2037</v>
      </c>
      <c r="H2133" s="409"/>
      <c r="I2133" s="410"/>
      <c r="J2133" s="411"/>
      <c r="K2133" s="408" t="s">
        <v>9773</v>
      </c>
      <c r="L2133" s="412" t="s">
        <v>9774</v>
      </c>
      <c r="M2133" s="413"/>
      <c r="N2133" s="414" t="s">
        <v>465</v>
      </c>
      <c r="O2133" s="415" t="s">
        <v>144</v>
      </c>
      <c r="P2133" s="416" t="s">
        <v>9108</v>
      </c>
      <c r="Q2133" s="208"/>
      <c r="R2133" s="272"/>
      <c r="S2133" s="417" t="s">
        <v>9775</v>
      </c>
      <c r="T2133" s="417" t="s">
        <v>302</v>
      </c>
      <c r="U2133" s="415"/>
      <c r="V2133" s="211" t="s">
        <v>9776</v>
      </c>
      <c r="W2133" s="418">
        <v>45859.544583333336</v>
      </c>
      <c r="X2133" s="419"/>
      <c r="Y2133" s="419" t="str">
        <f t="shared" ca="1" si="23"/>
        <v>0 วัน 0 ชั่วโมง</v>
      </c>
      <c r="Z2133" s="420"/>
      <c r="AA2133" s="211"/>
      <c r="AB2133" s="420"/>
    </row>
    <row r="2134" spans="1:28" ht="22.5" customHeight="1">
      <c r="A2134" s="403" t="s">
        <v>9777</v>
      </c>
      <c r="B2134" s="403"/>
      <c r="C2134" s="404" t="s">
        <v>51</v>
      </c>
      <c r="D2134" s="405">
        <v>45859.61990740741</v>
      </c>
      <c r="E2134" s="406" t="str">
        <f t="shared" si="22"/>
        <v>VES002130</v>
      </c>
      <c r="F2134" s="407" t="s">
        <v>289</v>
      </c>
      <c r="G2134" s="408" t="s">
        <v>6890</v>
      </c>
      <c r="H2134" s="409"/>
      <c r="I2134" s="410"/>
      <c r="J2134" s="411"/>
      <c r="K2134" s="408" t="s">
        <v>9778</v>
      </c>
      <c r="L2134" s="412" t="s">
        <v>9779</v>
      </c>
      <c r="M2134" s="413"/>
      <c r="N2134" s="414" t="s">
        <v>465</v>
      </c>
      <c r="O2134" s="415" t="s">
        <v>144</v>
      </c>
      <c r="P2134" s="416" t="s">
        <v>9108</v>
      </c>
      <c r="Q2134" s="208"/>
      <c r="R2134" s="272"/>
      <c r="S2134" s="417" t="s">
        <v>9780</v>
      </c>
      <c r="T2134" s="417" t="s">
        <v>144</v>
      </c>
      <c r="U2134" s="415"/>
      <c r="V2134" s="211" t="s">
        <v>9781</v>
      </c>
      <c r="W2134" s="418">
        <v>45859.61990740741</v>
      </c>
      <c r="X2134" s="419"/>
      <c r="Y2134" s="419" t="str">
        <f t="shared" ca="1" si="23"/>
        <v>0 วัน 0 ชั่วโมง</v>
      </c>
      <c r="Z2134" s="420"/>
      <c r="AA2134" s="211" t="s">
        <v>9782</v>
      </c>
      <c r="AB2134" s="420"/>
    </row>
    <row r="2135" spans="1:28" ht="22.5" customHeight="1">
      <c r="A2135" s="403" t="s">
        <v>9783</v>
      </c>
      <c r="B2135" s="403"/>
      <c r="C2135" s="404" t="s">
        <v>51</v>
      </c>
      <c r="D2135" s="405">
        <v>45859.650891203702</v>
      </c>
      <c r="E2135" s="406" t="str">
        <f t="shared" si="22"/>
        <v>PAC002131</v>
      </c>
      <c r="F2135" s="407" t="s">
        <v>987</v>
      </c>
      <c r="G2135" s="408" t="s">
        <v>9784</v>
      </c>
      <c r="H2135" s="409"/>
      <c r="I2135" s="410"/>
      <c r="J2135" s="411"/>
      <c r="K2135" s="408" t="s">
        <v>9785</v>
      </c>
      <c r="L2135" s="412"/>
      <c r="M2135" s="413"/>
      <c r="N2135" s="414" t="s">
        <v>5807</v>
      </c>
      <c r="O2135" s="415" t="s">
        <v>144</v>
      </c>
      <c r="P2135" s="416"/>
      <c r="Q2135" s="208"/>
      <c r="R2135" s="272"/>
      <c r="S2135" s="417" t="s">
        <v>9785</v>
      </c>
      <c r="T2135" s="417" t="s">
        <v>302</v>
      </c>
      <c r="U2135" s="415"/>
      <c r="V2135" s="211"/>
      <c r="W2135" s="418">
        <v>45859.650196759256</v>
      </c>
      <c r="X2135" s="419"/>
      <c r="Y2135" s="419" t="str">
        <f t="shared" ca="1" si="23"/>
        <v>0 วัน 23.98 ชั่วโมง</v>
      </c>
      <c r="Z2135" s="420"/>
      <c r="AA2135" s="211"/>
      <c r="AB2135" s="420"/>
    </row>
    <row r="2136" spans="1:28" ht="22.5" customHeight="1">
      <c r="A2136" s="403" t="s">
        <v>9786</v>
      </c>
      <c r="B2136" s="403"/>
      <c r="C2136" s="404"/>
      <c r="D2136" s="405">
        <v>45860.303020833337</v>
      </c>
      <c r="E2136" s="406" t="str">
        <f t="shared" si="22"/>
        <v>BMN002132</v>
      </c>
      <c r="F2136" s="407" t="s">
        <v>112</v>
      </c>
      <c r="G2136" s="408" t="s">
        <v>9787</v>
      </c>
      <c r="H2136" s="409"/>
      <c r="I2136" s="410"/>
      <c r="J2136" s="411"/>
      <c r="K2136" s="408" t="s">
        <v>9788</v>
      </c>
      <c r="L2136" s="412" t="s">
        <v>9789</v>
      </c>
      <c r="M2136" s="413"/>
      <c r="N2136" s="414" t="s">
        <v>8829</v>
      </c>
      <c r="O2136" s="415" t="s">
        <v>144</v>
      </c>
      <c r="P2136" s="416" t="s">
        <v>7334</v>
      </c>
      <c r="Q2136" s="208"/>
      <c r="R2136" s="272"/>
      <c r="S2136" s="417" t="s">
        <v>9790</v>
      </c>
      <c r="T2136" s="417" t="s">
        <v>302</v>
      </c>
      <c r="U2136" s="415"/>
      <c r="V2136" s="211"/>
      <c r="W2136" s="418">
        <v>45862.978715277779</v>
      </c>
      <c r="X2136" s="419"/>
      <c r="Y2136" s="419" t="str">
        <f t="shared" ca="1" si="23"/>
        <v>2.68 วัน 16.22 ชั่วโมง</v>
      </c>
      <c r="Z2136" s="420"/>
      <c r="AA2136" s="211"/>
      <c r="AB2136" s="420"/>
    </row>
    <row r="2137" spans="1:28" ht="22.5" customHeight="1">
      <c r="A2137" s="403" t="s">
        <v>9791</v>
      </c>
      <c r="B2137" s="403"/>
      <c r="C2137" s="404" t="s">
        <v>51</v>
      </c>
      <c r="D2137" s="405">
        <v>45860.382662037038</v>
      </c>
      <c r="E2137" s="406" t="str">
        <f t="shared" si="22"/>
        <v>PTT002133</v>
      </c>
      <c r="F2137" s="407" t="s">
        <v>1003</v>
      </c>
      <c r="G2137" s="408" t="s">
        <v>1004</v>
      </c>
      <c r="H2137" s="409"/>
      <c r="I2137" s="410"/>
      <c r="J2137" s="411"/>
      <c r="K2137" s="408" t="s">
        <v>9792</v>
      </c>
      <c r="L2137" s="412"/>
      <c r="M2137" s="413"/>
      <c r="N2137" s="414" t="s">
        <v>57</v>
      </c>
      <c r="O2137" s="415" t="s">
        <v>144</v>
      </c>
      <c r="P2137" s="416" t="s">
        <v>211</v>
      </c>
      <c r="Q2137" s="208"/>
      <c r="R2137" s="272"/>
      <c r="S2137" s="417" t="s">
        <v>9793</v>
      </c>
      <c r="T2137" s="417" t="s">
        <v>302</v>
      </c>
      <c r="U2137" s="415"/>
      <c r="V2137" s="211" t="s">
        <v>9794</v>
      </c>
      <c r="W2137" s="418">
        <v>45860.593773148146</v>
      </c>
      <c r="X2137" s="419"/>
      <c r="Y2137" s="419" t="str">
        <f t="shared" ca="1" si="23"/>
        <v>0.21 วัน 5.07 ชั่วโมง</v>
      </c>
      <c r="Z2137" s="420"/>
      <c r="AA2137" s="211"/>
      <c r="AB2137" s="420"/>
    </row>
    <row r="2138" spans="1:28" ht="22.5" customHeight="1">
      <c r="A2138" s="403" t="s">
        <v>9795</v>
      </c>
      <c r="B2138" s="403"/>
      <c r="C2138" s="404" t="s">
        <v>51</v>
      </c>
      <c r="D2138" s="405">
        <v>45860.496747685182</v>
      </c>
      <c r="E2138" s="406" t="str">
        <f t="shared" si="22"/>
        <v>TRU002134</v>
      </c>
      <c r="F2138" s="407" t="b">
        <v>1</v>
      </c>
      <c r="G2138" s="408" t="s">
        <v>6414</v>
      </c>
      <c r="H2138" s="409"/>
      <c r="I2138" s="410"/>
      <c r="J2138" s="421" t="s">
        <v>331</v>
      </c>
      <c r="K2138" s="408" t="s">
        <v>8241</v>
      </c>
      <c r="L2138" s="412"/>
      <c r="M2138" s="413"/>
      <c r="N2138" s="414" t="s">
        <v>1283</v>
      </c>
      <c r="O2138" s="415" t="s">
        <v>144</v>
      </c>
      <c r="P2138" s="416" t="s">
        <v>8918</v>
      </c>
      <c r="Q2138" s="208"/>
      <c r="R2138" s="272"/>
      <c r="S2138" s="417" t="s">
        <v>9796</v>
      </c>
      <c r="T2138" s="417" t="s">
        <v>302</v>
      </c>
      <c r="U2138" s="415"/>
      <c r="V2138" s="211" t="s">
        <v>9797</v>
      </c>
      <c r="W2138" s="418">
        <v>45860.55091435185</v>
      </c>
      <c r="X2138" s="419"/>
      <c r="Y2138" s="419" t="str">
        <f t="shared" ca="1" si="23"/>
        <v>0.05 วัน 1.3 ชั่วโมง</v>
      </c>
      <c r="Z2138" s="420"/>
      <c r="AA2138" s="211"/>
      <c r="AB2138" s="420"/>
    </row>
    <row r="2139" spans="1:28" ht="22.5" customHeight="1">
      <c r="A2139" s="403" t="s">
        <v>9798</v>
      </c>
      <c r="B2139" s="403"/>
      <c r="C2139" s="404" t="s">
        <v>51</v>
      </c>
      <c r="D2139" s="405">
        <v>45860.563240740739</v>
      </c>
      <c r="E2139" s="406" t="str">
        <f t="shared" si="22"/>
        <v>PAC002135</v>
      </c>
      <c r="F2139" s="407" t="s">
        <v>987</v>
      </c>
      <c r="G2139" s="408" t="s">
        <v>9799</v>
      </c>
      <c r="H2139" s="409"/>
      <c r="I2139" s="410"/>
      <c r="J2139" s="421" t="s">
        <v>9800</v>
      </c>
      <c r="K2139" s="408" t="s">
        <v>9801</v>
      </c>
      <c r="L2139" s="412" t="s">
        <v>9802</v>
      </c>
      <c r="M2139" s="413"/>
      <c r="N2139" s="414" t="s">
        <v>2595</v>
      </c>
      <c r="O2139" s="415" t="s">
        <v>144</v>
      </c>
      <c r="P2139" s="416" t="s">
        <v>211</v>
      </c>
      <c r="Q2139" s="208"/>
      <c r="R2139" s="272"/>
      <c r="S2139" s="417" t="s">
        <v>9803</v>
      </c>
      <c r="T2139" s="417" t="s">
        <v>144</v>
      </c>
      <c r="U2139" s="415"/>
      <c r="V2139" s="211" t="s">
        <v>9804</v>
      </c>
      <c r="W2139" s="418">
        <v>45868.670185185183</v>
      </c>
      <c r="X2139" s="419"/>
      <c r="Y2139" s="419" t="str">
        <f t="shared" ca="1" si="23"/>
        <v>8.11 วัน 2.57 ชั่วโมง</v>
      </c>
      <c r="Z2139" s="420"/>
      <c r="AA2139" s="211"/>
      <c r="AB2139" s="420"/>
    </row>
    <row r="2140" spans="1:28" ht="22.5" customHeight="1">
      <c r="A2140" s="403" t="s">
        <v>9805</v>
      </c>
      <c r="B2140" s="403"/>
      <c r="C2140" s="404" t="s">
        <v>51</v>
      </c>
      <c r="D2140" s="405">
        <v>45860.687025462961</v>
      </c>
      <c r="E2140" s="406" t="str">
        <f t="shared" si="22"/>
        <v>วิท002136</v>
      </c>
      <c r="F2140" s="407" t="s">
        <v>1132</v>
      </c>
      <c r="G2140" s="408" t="s">
        <v>1132</v>
      </c>
      <c r="H2140" s="409"/>
      <c r="I2140" s="410"/>
      <c r="J2140" s="411"/>
      <c r="K2140" s="408" t="s">
        <v>9806</v>
      </c>
      <c r="L2140" s="412"/>
      <c r="M2140" s="413"/>
      <c r="N2140" s="414" t="s">
        <v>1283</v>
      </c>
      <c r="O2140" s="415" t="s">
        <v>144</v>
      </c>
      <c r="P2140" s="416"/>
      <c r="Q2140" s="208"/>
      <c r="R2140" s="272"/>
      <c r="S2140" s="417" t="s">
        <v>9807</v>
      </c>
      <c r="T2140" s="417" t="s">
        <v>144</v>
      </c>
      <c r="U2140" s="415"/>
      <c r="V2140" s="211"/>
      <c r="W2140" s="418">
        <v>45860.6953587963</v>
      </c>
      <c r="X2140" s="419"/>
      <c r="Y2140" s="419" t="str">
        <f t="shared" ca="1" si="23"/>
        <v>0.01 วัน 0.2 ชั่วโมง</v>
      </c>
      <c r="Z2140" s="420"/>
      <c r="AA2140" s="211" t="s">
        <v>9808</v>
      </c>
      <c r="AB2140" s="420"/>
    </row>
    <row r="2141" spans="1:28" ht="22.5" customHeight="1">
      <c r="A2141" s="403" t="s">
        <v>9809</v>
      </c>
      <c r="B2141" s="403"/>
      <c r="C2141" s="404" t="s">
        <v>51</v>
      </c>
      <c r="D2141" s="405">
        <v>45861.35365740741</v>
      </c>
      <c r="E2141" s="406" t="str">
        <f t="shared" si="22"/>
        <v>TRU002137</v>
      </c>
      <c r="F2141" s="407" t="b">
        <v>1</v>
      </c>
      <c r="G2141" s="426" t="s">
        <v>2736</v>
      </c>
      <c r="H2141" s="409"/>
      <c r="I2141" s="410"/>
      <c r="J2141" s="411"/>
      <c r="K2141" s="408" t="s">
        <v>9810</v>
      </c>
      <c r="L2141" s="412"/>
      <c r="M2141" s="413"/>
      <c r="N2141" s="414" t="s">
        <v>71</v>
      </c>
      <c r="O2141" s="415" t="s">
        <v>144</v>
      </c>
      <c r="P2141" s="416" t="s">
        <v>8918</v>
      </c>
      <c r="Q2141" s="208"/>
      <c r="R2141" s="272"/>
      <c r="S2141" s="417" t="s">
        <v>9811</v>
      </c>
      <c r="T2141" s="417" t="s">
        <v>302</v>
      </c>
      <c r="U2141" s="415"/>
      <c r="V2141" s="211"/>
      <c r="W2141" s="418">
        <v>45862.574490740742</v>
      </c>
      <c r="X2141" s="419"/>
      <c r="Y2141" s="419" t="str">
        <f t="shared" ca="1" si="23"/>
        <v>1.22 วัน 5.3 ชั่วโมง</v>
      </c>
      <c r="Z2141" s="420"/>
      <c r="AA2141" s="211"/>
      <c r="AB2141" s="420"/>
    </row>
    <row r="2142" spans="1:28" ht="22.5" customHeight="1">
      <c r="A2142" s="403" t="s">
        <v>9812</v>
      </c>
      <c r="B2142" s="403"/>
      <c r="C2142" s="404" t="s">
        <v>51</v>
      </c>
      <c r="D2142" s="405">
        <v>45860.563773148147</v>
      </c>
      <c r="E2142" s="406" t="str">
        <f t="shared" si="22"/>
        <v>เมเ002138</v>
      </c>
      <c r="F2142" s="407" t="s">
        <v>1110</v>
      </c>
      <c r="G2142" s="408" t="s">
        <v>9813</v>
      </c>
      <c r="H2142" s="409"/>
      <c r="I2142" s="410"/>
      <c r="J2142" s="411"/>
      <c r="K2142" s="408" t="s">
        <v>9814</v>
      </c>
      <c r="L2142" s="412" t="s">
        <v>9815</v>
      </c>
      <c r="M2142" s="413"/>
      <c r="N2142" s="414" t="s">
        <v>835</v>
      </c>
      <c r="O2142" s="415" t="s">
        <v>466</v>
      </c>
      <c r="P2142" s="416"/>
      <c r="Q2142" s="208"/>
      <c r="R2142" s="272"/>
      <c r="S2142" s="417" t="s">
        <v>3546</v>
      </c>
      <c r="T2142" s="425" t="s">
        <v>2736</v>
      </c>
      <c r="U2142" s="415"/>
      <c r="V2142" s="211"/>
      <c r="W2142" s="418">
        <v>45861.410300925927</v>
      </c>
      <c r="X2142" s="419"/>
      <c r="Y2142" s="419" t="str">
        <f t="shared" ca="1" si="23"/>
        <v>0.85 วัน 20.32 ชั่วโมง</v>
      </c>
      <c r="Z2142" s="420"/>
      <c r="AA2142" s="211"/>
      <c r="AB2142" s="420"/>
    </row>
    <row r="2143" spans="1:28" ht="22.5" customHeight="1">
      <c r="A2143" s="403" t="s">
        <v>9816</v>
      </c>
      <c r="B2143" s="403"/>
      <c r="C2143" s="404" t="s">
        <v>51</v>
      </c>
      <c r="D2143" s="405">
        <v>45861.61010416667</v>
      </c>
      <c r="E2143" s="406" t="str">
        <f t="shared" si="22"/>
        <v>POP002139</v>
      </c>
      <c r="F2143" s="407" t="s">
        <v>998</v>
      </c>
      <c r="G2143" s="408" t="s">
        <v>455</v>
      </c>
      <c r="H2143" s="409"/>
      <c r="I2143" s="410"/>
      <c r="J2143" s="411"/>
      <c r="K2143" s="408" t="s">
        <v>9817</v>
      </c>
      <c r="L2143" s="412" t="s">
        <v>9818</v>
      </c>
      <c r="M2143" s="413"/>
      <c r="N2143" s="414" t="s">
        <v>71</v>
      </c>
      <c r="O2143" s="415" t="s">
        <v>144</v>
      </c>
      <c r="P2143" s="416"/>
      <c r="Q2143" s="208"/>
      <c r="R2143" s="272"/>
      <c r="S2143" s="417" t="s">
        <v>9017</v>
      </c>
      <c r="T2143" s="417" t="s">
        <v>302</v>
      </c>
      <c r="U2143" s="415"/>
      <c r="V2143" s="211"/>
      <c r="W2143" s="418">
        <v>45861.61010416667</v>
      </c>
      <c r="X2143" s="419"/>
      <c r="Y2143" s="419" t="str">
        <f t="shared" ca="1" si="23"/>
        <v>0 วัน 0 ชั่วโมง</v>
      </c>
      <c r="Z2143" s="420"/>
      <c r="AA2143" s="211"/>
      <c r="AB2143" s="420"/>
    </row>
    <row r="2144" spans="1:28" ht="22.5" customHeight="1">
      <c r="A2144" s="403" t="s">
        <v>9819</v>
      </c>
      <c r="B2144" s="403"/>
      <c r="C2144" s="404" t="s">
        <v>51</v>
      </c>
      <c r="D2144" s="405">
        <v>45861.727395833332</v>
      </c>
      <c r="E2144" s="406" t="str">
        <f t="shared" si="22"/>
        <v>PUM002140</v>
      </c>
      <c r="F2144" s="407" t="s">
        <v>1006</v>
      </c>
      <c r="G2144" s="408" t="s">
        <v>82</v>
      </c>
      <c r="H2144" s="409"/>
      <c r="I2144" s="410"/>
      <c r="J2144" s="411"/>
      <c r="K2144" s="408" t="s">
        <v>9820</v>
      </c>
      <c r="L2144" s="412" t="s">
        <v>9821</v>
      </c>
      <c r="M2144" s="413"/>
      <c r="N2144" s="414" t="s">
        <v>319</v>
      </c>
      <c r="O2144" s="415" t="s">
        <v>144</v>
      </c>
      <c r="P2144" s="416" t="s">
        <v>292</v>
      </c>
      <c r="Q2144" s="208"/>
      <c r="R2144" s="272"/>
      <c r="S2144" s="417" t="s">
        <v>9822</v>
      </c>
      <c r="T2144" s="417" t="s">
        <v>302</v>
      </c>
      <c r="U2144" s="415"/>
      <c r="V2144" s="211"/>
      <c r="W2144" s="418">
        <v>45861.750937500001</v>
      </c>
      <c r="X2144" s="419"/>
      <c r="Y2144" s="419" t="str">
        <f t="shared" ca="1" si="23"/>
        <v>0.02 วัน 0.57 ชั่วโมง</v>
      </c>
      <c r="Z2144" s="420"/>
      <c r="AA2144" s="211"/>
      <c r="AB2144" s="420"/>
    </row>
    <row r="2145" spans="1:28" ht="22.5" customHeight="1">
      <c r="A2145" s="403" t="s">
        <v>9823</v>
      </c>
      <c r="B2145" s="403"/>
      <c r="C2145" s="404" t="s">
        <v>51</v>
      </c>
      <c r="D2145" s="405">
        <v>45862.352060185185</v>
      </c>
      <c r="E2145" s="406" t="str">
        <f t="shared" si="22"/>
        <v>PUM002141</v>
      </c>
      <c r="F2145" s="407" t="s">
        <v>1006</v>
      </c>
      <c r="G2145" s="408" t="s">
        <v>2734</v>
      </c>
      <c r="H2145" s="409"/>
      <c r="I2145" s="410"/>
      <c r="J2145" s="411"/>
      <c r="K2145" s="408" t="s">
        <v>9824</v>
      </c>
      <c r="L2145" s="412" t="s">
        <v>9825</v>
      </c>
      <c r="M2145" s="413" t="b">
        <v>1</v>
      </c>
      <c r="N2145" s="414" t="s">
        <v>3863</v>
      </c>
      <c r="O2145" s="415" t="s">
        <v>144</v>
      </c>
      <c r="P2145" s="416"/>
      <c r="Q2145" s="208"/>
      <c r="R2145" s="272"/>
      <c r="S2145" s="417" t="s">
        <v>4292</v>
      </c>
      <c r="T2145" s="417" t="s">
        <v>1642</v>
      </c>
      <c r="U2145" s="415"/>
      <c r="V2145" s="211"/>
      <c r="W2145" s="418">
        <v>45862.4375</v>
      </c>
      <c r="X2145" s="419"/>
      <c r="Y2145" s="419" t="str">
        <f t="shared" ca="1" si="23"/>
        <v>0.09 วัน 2.05 ชั่วโมง</v>
      </c>
      <c r="Z2145" s="420"/>
      <c r="AA2145" s="211"/>
      <c r="AB2145" s="420"/>
    </row>
    <row r="2146" spans="1:28" ht="22.5" customHeight="1">
      <c r="A2146" s="403" t="s">
        <v>9826</v>
      </c>
      <c r="B2146" s="403"/>
      <c r="C2146" s="404" t="s">
        <v>51</v>
      </c>
      <c r="D2146" s="405">
        <v>45861.910694444443</v>
      </c>
      <c r="E2146" s="406" t="str">
        <f t="shared" si="22"/>
        <v>DTA002142</v>
      </c>
      <c r="F2146" s="407" t="s">
        <v>908</v>
      </c>
      <c r="G2146" s="408" t="s">
        <v>6928</v>
      </c>
      <c r="H2146" s="409"/>
      <c r="I2146" s="410"/>
      <c r="J2146" s="411"/>
      <c r="K2146" s="408" t="s">
        <v>9827</v>
      </c>
      <c r="L2146" s="412"/>
      <c r="M2146" s="413"/>
      <c r="N2146" s="414" t="s">
        <v>71</v>
      </c>
      <c r="O2146" s="415" t="s">
        <v>144</v>
      </c>
      <c r="P2146" s="416" t="s">
        <v>8918</v>
      </c>
      <c r="Q2146" s="208"/>
      <c r="R2146" s="272"/>
      <c r="S2146" s="417" t="s">
        <v>9811</v>
      </c>
      <c r="T2146" s="417" t="s">
        <v>302</v>
      </c>
      <c r="U2146" s="415"/>
      <c r="V2146" s="211"/>
      <c r="W2146" s="418">
        <v>45862.622499999998</v>
      </c>
      <c r="X2146" s="419"/>
      <c r="Y2146" s="419" t="str">
        <f t="shared" ca="1" si="23"/>
        <v>0.71 วัน 17.08 ชั่วโมง</v>
      </c>
      <c r="Z2146" s="420"/>
      <c r="AA2146" s="211"/>
      <c r="AB2146" s="420"/>
    </row>
    <row r="2147" spans="1:28" ht="22.5" customHeight="1">
      <c r="A2147" s="403" t="s">
        <v>9828</v>
      </c>
      <c r="B2147" s="403"/>
      <c r="C2147" s="404" t="s">
        <v>51</v>
      </c>
      <c r="D2147" s="405">
        <v>45861.911423611113</v>
      </c>
      <c r="E2147" s="406" t="str">
        <f t="shared" si="22"/>
        <v>DTA002143</v>
      </c>
      <c r="F2147" s="407" t="s">
        <v>908</v>
      </c>
      <c r="G2147" s="408" t="s">
        <v>6928</v>
      </c>
      <c r="H2147" s="409"/>
      <c r="I2147" s="410"/>
      <c r="J2147" s="411"/>
      <c r="K2147" s="408" t="s">
        <v>9829</v>
      </c>
      <c r="L2147" s="412"/>
      <c r="M2147" s="413"/>
      <c r="N2147" s="414" t="s">
        <v>71</v>
      </c>
      <c r="O2147" s="415" t="s">
        <v>144</v>
      </c>
      <c r="P2147" s="416" t="s">
        <v>8918</v>
      </c>
      <c r="Q2147" s="208"/>
      <c r="R2147" s="272"/>
      <c r="S2147" s="417" t="s">
        <v>9017</v>
      </c>
      <c r="T2147" s="417" t="s">
        <v>302</v>
      </c>
      <c r="U2147" s="415"/>
      <c r="V2147" s="211"/>
      <c r="W2147" s="418">
        <v>45862.675312500003</v>
      </c>
      <c r="X2147" s="419"/>
      <c r="Y2147" s="419" t="str">
        <f t="shared" ca="1" si="23"/>
        <v>0.76 วัน 18.33 ชั่วโมง</v>
      </c>
      <c r="Z2147" s="420"/>
      <c r="AA2147" s="211"/>
      <c r="AB2147" s="420"/>
    </row>
    <row r="2148" spans="1:28" ht="22.5" customHeight="1">
      <c r="A2148" s="403" t="s">
        <v>9830</v>
      </c>
      <c r="B2148" s="403"/>
      <c r="C2148" s="404" t="s">
        <v>51</v>
      </c>
      <c r="D2148" s="405">
        <v>45862.372048611112</v>
      </c>
      <c r="E2148" s="406" t="str">
        <f t="shared" si="22"/>
        <v>TRU002144</v>
      </c>
      <c r="F2148" s="407" t="b">
        <v>1</v>
      </c>
      <c r="G2148" s="408" t="s">
        <v>455</v>
      </c>
      <c r="H2148" s="409"/>
      <c r="I2148" s="410"/>
      <c r="J2148" s="411"/>
      <c r="K2148" s="408" t="s">
        <v>9831</v>
      </c>
      <c r="L2148" s="412"/>
      <c r="M2148" s="413"/>
      <c r="N2148" s="414" t="s">
        <v>71</v>
      </c>
      <c r="O2148" s="415" t="s">
        <v>144</v>
      </c>
      <c r="P2148" s="416" t="s">
        <v>8918</v>
      </c>
      <c r="Q2148" s="208"/>
      <c r="R2148" s="272"/>
      <c r="S2148" s="417" t="s">
        <v>9017</v>
      </c>
      <c r="T2148" s="417" t="s">
        <v>302</v>
      </c>
      <c r="U2148" s="415"/>
      <c r="V2148" s="211"/>
      <c r="W2148" s="418">
        <v>45868.612326388888</v>
      </c>
      <c r="X2148" s="419"/>
      <c r="Y2148" s="419" t="str">
        <f t="shared" ca="1" si="23"/>
        <v>6.24 วัน 5.77 ชั่วโมง</v>
      </c>
      <c r="Z2148" s="420"/>
      <c r="AA2148" s="211"/>
      <c r="AB2148" s="420"/>
    </row>
    <row r="2149" spans="1:28" ht="22.5" customHeight="1">
      <c r="A2149" s="403" t="s">
        <v>9832</v>
      </c>
      <c r="B2149" s="403"/>
      <c r="C2149" s="404" t="s">
        <v>51</v>
      </c>
      <c r="D2149" s="405">
        <v>45862.464548611111</v>
      </c>
      <c r="E2149" s="406" t="str">
        <f t="shared" si="22"/>
        <v>TRU002145</v>
      </c>
      <c r="F2149" s="407" t="b">
        <v>1</v>
      </c>
      <c r="G2149" s="408" t="s">
        <v>9833</v>
      </c>
      <c r="H2149" s="409"/>
      <c r="I2149" s="410"/>
      <c r="J2149" s="411"/>
      <c r="K2149" s="408" t="s">
        <v>9834</v>
      </c>
      <c r="L2149" s="412"/>
      <c r="M2149" s="413"/>
      <c r="N2149" s="414" t="s">
        <v>9835</v>
      </c>
      <c r="O2149" s="415" t="s">
        <v>144</v>
      </c>
      <c r="P2149" s="416" t="s">
        <v>292</v>
      </c>
      <c r="Q2149" s="208"/>
      <c r="R2149" s="272"/>
      <c r="S2149" s="417" t="s">
        <v>9836</v>
      </c>
      <c r="T2149" s="417" t="s">
        <v>302</v>
      </c>
      <c r="U2149" s="415"/>
      <c r="V2149" s="211"/>
      <c r="W2149" s="418">
        <v>45868.492210648146</v>
      </c>
      <c r="X2149" s="419"/>
      <c r="Y2149" s="419" t="str">
        <f t="shared" ca="1" si="23"/>
        <v>6.03 วัน 0.66 ชั่วโมง</v>
      </c>
      <c r="Z2149" s="420"/>
      <c r="AA2149" s="211"/>
      <c r="AB2149" s="420"/>
    </row>
    <row r="2150" spans="1:28" ht="22.5" customHeight="1">
      <c r="A2150" s="403" t="s">
        <v>9837</v>
      </c>
      <c r="B2150" s="403"/>
      <c r="C2150" s="404" t="s">
        <v>51</v>
      </c>
      <c r="D2150" s="405">
        <v>45862.470381944448</v>
      </c>
      <c r="E2150" s="406" t="str">
        <f t="shared" si="22"/>
        <v>PTT002146</v>
      </c>
      <c r="F2150" s="407" t="s">
        <v>1004</v>
      </c>
      <c r="G2150" s="408" t="s">
        <v>1004</v>
      </c>
      <c r="H2150" s="409"/>
      <c r="I2150" s="410"/>
      <c r="J2150" s="411"/>
      <c r="K2150" s="408" t="s">
        <v>9838</v>
      </c>
      <c r="L2150" s="412"/>
      <c r="M2150" s="413"/>
      <c r="N2150" s="414" t="s">
        <v>57</v>
      </c>
      <c r="O2150" s="415" t="s">
        <v>144</v>
      </c>
      <c r="P2150" s="416" t="s">
        <v>8767</v>
      </c>
      <c r="Q2150" s="208">
        <v>45887.333333333336</v>
      </c>
      <c r="R2150" s="272">
        <v>45887.708333333336</v>
      </c>
      <c r="S2150" s="417" t="s">
        <v>9839</v>
      </c>
      <c r="T2150" s="417" t="s">
        <v>144</v>
      </c>
      <c r="U2150" s="415"/>
      <c r="V2150" s="211" t="s">
        <v>9840</v>
      </c>
      <c r="W2150" s="418">
        <v>45862.470381944448</v>
      </c>
      <c r="X2150" s="419"/>
      <c r="Y2150" s="419" t="str">
        <f t="shared" ca="1" si="23"/>
        <v>0 วัน 0 ชั่วโมง</v>
      </c>
      <c r="Z2150" s="420"/>
      <c r="AA2150" s="211"/>
      <c r="AB2150" s="420"/>
    </row>
    <row r="2151" spans="1:28" ht="22.5" customHeight="1">
      <c r="A2151" s="403" t="s">
        <v>9841</v>
      </c>
      <c r="B2151" s="403"/>
      <c r="C2151" s="404" t="s">
        <v>61</v>
      </c>
      <c r="D2151" s="405">
        <v>45862.480555555558</v>
      </c>
      <c r="E2151" s="406" t="str">
        <f t="shared" si="22"/>
        <v>MAY002147</v>
      </c>
      <c r="F2151" s="407" t="s">
        <v>825</v>
      </c>
      <c r="G2151" s="408" t="s">
        <v>3104</v>
      </c>
      <c r="H2151" s="409"/>
      <c r="I2151" s="410"/>
      <c r="J2151" s="411"/>
      <c r="K2151" s="408" t="s">
        <v>9842</v>
      </c>
      <c r="L2151" s="412" t="s">
        <v>9843</v>
      </c>
      <c r="M2151" s="413"/>
      <c r="N2151" s="414" t="s">
        <v>71</v>
      </c>
      <c r="O2151" s="415" t="s">
        <v>144</v>
      </c>
      <c r="P2151" s="416" t="s">
        <v>9108</v>
      </c>
      <c r="Q2151" s="208"/>
      <c r="R2151" s="272"/>
      <c r="S2151" s="417" t="s">
        <v>9017</v>
      </c>
      <c r="T2151" s="417" t="s">
        <v>302</v>
      </c>
      <c r="U2151" s="415"/>
      <c r="V2151" s="211"/>
      <c r="W2151" s="418">
        <v>45862.480555555558</v>
      </c>
      <c r="X2151" s="419"/>
      <c r="Y2151" s="419" t="str">
        <f t="shared" ca="1" si="23"/>
        <v>0 วัน 0 ชั่วโมง</v>
      </c>
      <c r="Z2151" s="420"/>
      <c r="AA2151" s="211"/>
      <c r="AB2151" s="420"/>
    </row>
    <row r="2152" spans="1:28" ht="22.5" customHeight="1">
      <c r="A2152" s="403" t="s">
        <v>9844</v>
      </c>
      <c r="B2152" s="403"/>
      <c r="C2152" s="404" t="s">
        <v>51</v>
      </c>
      <c r="D2152" s="405">
        <v>45862.553796296299</v>
      </c>
      <c r="E2152" s="406" t="str">
        <f t="shared" si="22"/>
        <v>TRU002148</v>
      </c>
      <c r="F2152" s="407" t="b">
        <v>1</v>
      </c>
      <c r="G2152" s="408" t="s">
        <v>392</v>
      </c>
      <c r="H2152" s="409"/>
      <c r="I2152" s="410"/>
      <c r="J2152" s="411"/>
      <c r="K2152" s="408" t="s">
        <v>9259</v>
      </c>
      <c r="L2152" s="412" t="s">
        <v>9845</v>
      </c>
      <c r="M2152" s="413"/>
      <c r="N2152" s="414" t="s">
        <v>1283</v>
      </c>
      <c r="O2152" s="415" t="s">
        <v>144</v>
      </c>
      <c r="P2152" s="416" t="s">
        <v>9108</v>
      </c>
      <c r="Q2152" s="208"/>
      <c r="R2152" s="272"/>
      <c r="S2152" s="417" t="s">
        <v>9846</v>
      </c>
      <c r="T2152" s="417" t="s">
        <v>302</v>
      </c>
      <c r="U2152" s="415"/>
      <c r="V2152" s="211" t="s">
        <v>9847</v>
      </c>
      <c r="W2152" s="418">
        <v>45862.582962962966</v>
      </c>
      <c r="X2152" s="419"/>
      <c r="Y2152" s="419" t="str">
        <f t="shared" ca="1" si="23"/>
        <v>0.03 วัน 0.7 ชั่วโมง</v>
      </c>
      <c r="Z2152" s="420"/>
      <c r="AA2152" s="211"/>
      <c r="AB2152" s="420"/>
    </row>
    <row r="2153" spans="1:28" ht="22.5" customHeight="1">
      <c r="A2153" s="403" t="s">
        <v>9848</v>
      </c>
      <c r="B2153" s="403"/>
      <c r="C2153" s="404" t="s">
        <v>51</v>
      </c>
      <c r="D2153" s="405">
        <v>45862.567083333335</v>
      </c>
      <c r="E2153" s="406" t="str">
        <f t="shared" si="22"/>
        <v>TRU002149</v>
      </c>
      <c r="F2153" s="407" t="b">
        <v>1</v>
      </c>
      <c r="G2153" s="408" t="s">
        <v>7369</v>
      </c>
      <c r="H2153" s="409"/>
      <c r="I2153" s="410"/>
      <c r="J2153" s="411"/>
      <c r="K2153" s="408" t="s">
        <v>9849</v>
      </c>
      <c r="L2153" s="412" t="s">
        <v>9850</v>
      </c>
      <c r="M2153" s="413"/>
      <c r="N2153" s="414" t="s">
        <v>9851</v>
      </c>
      <c r="O2153" s="415" t="s">
        <v>144</v>
      </c>
      <c r="P2153" s="416" t="s">
        <v>9852</v>
      </c>
      <c r="Q2153" s="208">
        <v>45869.958333333336</v>
      </c>
      <c r="R2153" s="272">
        <v>45870.208333333336</v>
      </c>
      <c r="S2153" s="417" t="s">
        <v>9853</v>
      </c>
      <c r="T2153" s="417" t="s">
        <v>144</v>
      </c>
      <c r="U2153" s="415"/>
      <c r="V2153" s="211"/>
      <c r="W2153" s="418">
        <v>45862.576111111113</v>
      </c>
      <c r="X2153" s="419"/>
      <c r="Y2153" s="419" t="str">
        <f t="shared" ca="1" si="23"/>
        <v>0.01 วัน 0.22 ชั่วโมง</v>
      </c>
      <c r="Z2153" s="420"/>
      <c r="AA2153" s="211"/>
      <c r="AB2153" s="420"/>
    </row>
    <row r="2154" spans="1:28" ht="22.5" customHeight="1">
      <c r="A2154" s="403" t="s">
        <v>9854</v>
      </c>
      <c r="B2154" s="403"/>
      <c r="C2154" s="404" t="s">
        <v>51</v>
      </c>
      <c r="D2154" s="405">
        <v>45862.593541666669</v>
      </c>
      <c r="E2154" s="406" t="str">
        <f t="shared" si="22"/>
        <v>BAN002150</v>
      </c>
      <c r="F2154" s="407" t="s">
        <v>867</v>
      </c>
      <c r="G2154" s="408" t="s">
        <v>9855</v>
      </c>
      <c r="H2154" s="409"/>
      <c r="I2154" s="410"/>
      <c r="J2154" s="411"/>
      <c r="K2154" s="408" t="s">
        <v>9856</v>
      </c>
      <c r="L2154" s="412" t="s">
        <v>9857</v>
      </c>
      <c r="M2154" s="413"/>
      <c r="N2154" s="414" t="s">
        <v>57</v>
      </c>
      <c r="O2154" s="415" t="s">
        <v>466</v>
      </c>
      <c r="P2154" s="416"/>
      <c r="Q2154" s="208"/>
      <c r="R2154" s="272"/>
      <c r="S2154" s="417" t="s">
        <v>9858</v>
      </c>
      <c r="T2154" s="417" t="s">
        <v>466</v>
      </c>
      <c r="U2154" s="415"/>
      <c r="V2154" s="211"/>
      <c r="W2154" s="418">
        <v>45997.593541666669</v>
      </c>
      <c r="X2154" s="419"/>
      <c r="Y2154" s="419" t="str">
        <f t="shared" ca="1" si="23"/>
        <v>135 วัน 0 ชั่วโมง</v>
      </c>
      <c r="Z2154" s="420"/>
      <c r="AA2154" s="211"/>
      <c r="AB2154" s="420"/>
    </row>
    <row r="2155" spans="1:28" ht="22.5" customHeight="1">
      <c r="A2155" s="403" t="s">
        <v>9859</v>
      </c>
      <c r="B2155" s="403"/>
      <c r="C2155" s="404" t="s">
        <v>51</v>
      </c>
      <c r="D2155" s="405">
        <v>45863.312847222223</v>
      </c>
      <c r="E2155" s="406" t="str">
        <f t="shared" si="22"/>
        <v>BMN002151</v>
      </c>
      <c r="F2155" s="407" t="s">
        <v>112</v>
      </c>
      <c r="G2155" s="408" t="s">
        <v>6685</v>
      </c>
      <c r="H2155" s="409" t="s">
        <v>9860</v>
      </c>
      <c r="I2155" s="410"/>
      <c r="J2155" s="411"/>
      <c r="K2155" s="408" t="s">
        <v>9861</v>
      </c>
      <c r="L2155" s="412" t="s">
        <v>9862</v>
      </c>
      <c r="M2155" s="413"/>
      <c r="N2155" s="414" t="s">
        <v>1283</v>
      </c>
      <c r="O2155" s="415" t="s">
        <v>144</v>
      </c>
      <c r="P2155" s="416"/>
      <c r="Q2155" s="208"/>
      <c r="R2155" s="272"/>
      <c r="S2155" s="417" t="s">
        <v>9863</v>
      </c>
      <c r="T2155" s="417" t="s">
        <v>144</v>
      </c>
      <c r="U2155" s="415"/>
      <c r="V2155" s="211" t="s">
        <v>9864</v>
      </c>
      <c r="W2155" s="418">
        <v>45863.324652777781</v>
      </c>
      <c r="X2155" s="419"/>
      <c r="Y2155" s="419" t="str">
        <f t="shared" ca="1" si="23"/>
        <v>0.01 วัน 0.28 ชั่วโมง</v>
      </c>
      <c r="Z2155" s="420"/>
      <c r="AA2155" s="211"/>
      <c r="AB2155" s="420"/>
    </row>
    <row r="2156" spans="1:28" ht="22.5" customHeight="1">
      <c r="A2156" s="403" t="s">
        <v>9865</v>
      </c>
      <c r="B2156" s="403"/>
      <c r="C2156" s="404" t="s">
        <v>51</v>
      </c>
      <c r="D2156" s="405">
        <v>45862.824895833335</v>
      </c>
      <c r="E2156" s="406" t="str">
        <f t="shared" si="22"/>
        <v>SKE002152</v>
      </c>
      <c r="F2156" s="407" t="s">
        <v>810</v>
      </c>
      <c r="G2156" s="408" t="s">
        <v>9866</v>
      </c>
      <c r="H2156" s="409"/>
      <c r="I2156" s="410"/>
      <c r="J2156" s="411"/>
      <c r="K2156" s="408" t="s">
        <v>9867</v>
      </c>
      <c r="L2156" s="412" t="s">
        <v>9868</v>
      </c>
      <c r="M2156" s="413"/>
      <c r="N2156" s="414" t="s">
        <v>1519</v>
      </c>
      <c r="O2156" s="415" t="s">
        <v>144</v>
      </c>
      <c r="P2156" s="416"/>
      <c r="Q2156" s="208"/>
      <c r="R2156" s="272"/>
      <c r="S2156" s="417" t="s">
        <v>9869</v>
      </c>
      <c r="T2156" s="417" t="s">
        <v>144</v>
      </c>
      <c r="U2156" s="415"/>
      <c r="V2156" s="211" t="s">
        <v>9870</v>
      </c>
      <c r="W2156" s="418">
        <v>45863.327673611115</v>
      </c>
      <c r="X2156" s="419"/>
      <c r="Y2156" s="419" t="str">
        <f t="shared" ca="1" si="23"/>
        <v>0.5 วัน 12.07 ชั่วโมง</v>
      </c>
      <c r="Z2156" s="420"/>
      <c r="AA2156" s="211"/>
      <c r="AB2156" s="420"/>
    </row>
    <row r="2157" spans="1:28" ht="22.5" customHeight="1">
      <c r="A2157" s="403" t="s">
        <v>9871</v>
      </c>
      <c r="B2157" s="403"/>
      <c r="C2157" s="404" t="s">
        <v>51</v>
      </c>
      <c r="D2157" s="405">
        <v>45863.382754629631</v>
      </c>
      <c r="E2157" s="406" t="str">
        <f t="shared" si="22"/>
        <v>WOR002153</v>
      </c>
      <c r="F2157" s="407" t="s">
        <v>1061</v>
      </c>
      <c r="G2157" s="408" t="s">
        <v>4029</v>
      </c>
      <c r="H2157" s="409"/>
      <c r="I2157" s="410"/>
      <c r="J2157" s="411"/>
      <c r="K2157" s="408" t="s">
        <v>8577</v>
      </c>
      <c r="L2157" s="412" t="s">
        <v>9872</v>
      </c>
      <c r="M2157" s="413"/>
      <c r="N2157" s="414" t="s">
        <v>1283</v>
      </c>
      <c r="O2157" s="415" t="s">
        <v>144</v>
      </c>
      <c r="P2157" s="416" t="s">
        <v>9873</v>
      </c>
      <c r="Q2157" s="208">
        <v>45892.75</v>
      </c>
      <c r="R2157" s="272">
        <v>45893.083333333336</v>
      </c>
      <c r="S2157" s="417" t="s">
        <v>9874</v>
      </c>
      <c r="T2157" s="417" t="s">
        <v>144</v>
      </c>
      <c r="U2157" s="415"/>
      <c r="V2157" s="211" t="s">
        <v>9875</v>
      </c>
      <c r="W2157" s="418">
        <v>45863.382754629631</v>
      </c>
      <c r="X2157" s="419"/>
      <c r="Y2157" s="419" t="str">
        <f t="shared" ca="1" si="23"/>
        <v>0 วัน 0 ชั่วโมง</v>
      </c>
      <c r="Z2157" s="420"/>
      <c r="AA2157" s="211" t="s">
        <v>9876</v>
      </c>
      <c r="AB2157" s="420"/>
    </row>
    <row r="2158" spans="1:28" ht="22.5" customHeight="1">
      <c r="A2158" s="403" t="s">
        <v>9877</v>
      </c>
      <c r="B2158" s="403"/>
      <c r="C2158" s="404" t="s">
        <v>51</v>
      </c>
      <c r="D2158" s="405">
        <v>45863.395520833335</v>
      </c>
      <c r="E2158" s="406" t="str">
        <f t="shared" si="22"/>
        <v>TRU002154</v>
      </c>
      <c r="F2158" s="407" t="s">
        <v>1047</v>
      </c>
      <c r="G2158" s="408" t="s">
        <v>9878</v>
      </c>
      <c r="H2158" s="409"/>
      <c r="I2158" s="410"/>
      <c r="J2158" s="411"/>
      <c r="K2158" s="408" t="s">
        <v>9879</v>
      </c>
      <c r="L2158" s="412"/>
      <c r="M2158" s="413"/>
      <c r="N2158" s="414" t="s">
        <v>71</v>
      </c>
      <c r="O2158" s="415" t="s">
        <v>144</v>
      </c>
      <c r="P2158" s="416" t="s">
        <v>8918</v>
      </c>
      <c r="Q2158" s="208"/>
      <c r="R2158" s="272"/>
      <c r="S2158" s="417" t="s">
        <v>9017</v>
      </c>
      <c r="T2158" s="417" t="s">
        <v>302</v>
      </c>
      <c r="U2158" s="415"/>
      <c r="V2158" s="211"/>
      <c r="W2158" s="418">
        <v>45863.60832175926</v>
      </c>
      <c r="X2158" s="419"/>
      <c r="Y2158" s="419" t="str">
        <f t="shared" ca="1" si="23"/>
        <v>0.21 วัน 5.11 ชั่วโมง</v>
      </c>
      <c r="Z2158" s="420"/>
      <c r="AA2158" s="211"/>
      <c r="AB2158" s="420"/>
    </row>
    <row r="2159" spans="1:28" ht="22.5" customHeight="1">
      <c r="A2159" s="403" t="s">
        <v>9880</v>
      </c>
      <c r="B2159" s="403"/>
      <c r="C2159" s="404" t="s">
        <v>51</v>
      </c>
      <c r="D2159" s="405">
        <v>45863.45412037037</v>
      </c>
      <c r="E2159" s="406" t="str">
        <f t="shared" si="22"/>
        <v>RIC002155</v>
      </c>
      <c r="F2159" s="407" t="s">
        <v>284</v>
      </c>
      <c r="G2159" s="408" t="s">
        <v>9881</v>
      </c>
      <c r="H2159" s="409"/>
      <c r="I2159" s="410"/>
      <c r="J2159" s="411"/>
      <c r="K2159" s="408" t="s">
        <v>9882</v>
      </c>
      <c r="L2159" s="412" t="s">
        <v>9883</v>
      </c>
      <c r="M2159" s="413" t="b">
        <v>1</v>
      </c>
      <c r="N2159" s="414" t="s">
        <v>8829</v>
      </c>
      <c r="O2159" s="415" t="s">
        <v>144</v>
      </c>
      <c r="P2159" s="416" t="s">
        <v>784</v>
      </c>
      <c r="Q2159" s="208">
        <v>45876.75</v>
      </c>
      <c r="R2159" s="272">
        <v>45877.083333333336</v>
      </c>
      <c r="S2159" s="417" t="s">
        <v>9884</v>
      </c>
      <c r="T2159" s="417" t="s">
        <v>302</v>
      </c>
      <c r="U2159" s="415"/>
      <c r="V2159" s="211" t="s">
        <v>9885</v>
      </c>
      <c r="W2159" s="418">
        <v>45877.056203703702</v>
      </c>
      <c r="X2159" s="419"/>
      <c r="Y2159" s="419" t="str">
        <f t="shared" ca="1" si="23"/>
        <v>13.6 วัน 14.45 ชั่วโมง</v>
      </c>
      <c r="Z2159" s="420"/>
      <c r="AA2159" s="211"/>
      <c r="AB2159" s="420"/>
    </row>
    <row r="2160" spans="1:28" ht="22.5" customHeight="1">
      <c r="A2160" s="403" t="s">
        <v>9886</v>
      </c>
      <c r="B2160" s="403"/>
      <c r="C2160" s="404" t="s">
        <v>61</v>
      </c>
      <c r="D2160" s="405">
        <v>45862.657233796293</v>
      </c>
      <c r="E2160" s="406" t="str">
        <f t="shared" si="22"/>
        <v>เมเ002156</v>
      </c>
      <c r="F2160" s="407" t="s">
        <v>1106</v>
      </c>
      <c r="G2160" s="408" t="s">
        <v>9887</v>
      </c>
      <c r="H2160" s="409"/>
      <c r="I2160" s="410"/>
      <c r="J2160" s="411"/>
      <c r="K2160" s="408" t="s">
        <v>9888</v>
      </c>
      <c r="L2160" s="412" t="s">
        <v>9889</v>
      </c>
      <c r="M2160" s="413"/>
      <c r="N2160" s="414" t="s">
        <v>71</v>
      </c>
      <c r="O2160" s="415" t="s">
        <v>144</v>
      </c>
      <c r="P2160" s="416" t="s">
        <v>9108</v>
      </c>
      <c r="Q2160" s="208"/>
      <c r="R2160" s="272"/>
      <c r="S2160" s="417" t="s">
        <v>9890</v>
      </c>
      <c r="T2160" s="417" t="s">
        <v>302</v>
      </c>
      <c r="U2160" s="415"/>
      <c r="V2160" s="211" t="s">
        <v>9891</v>
      </c>
      <c r="W2160" s="418">
        <v>45863.473900462966</v>
      </c>
      <c r="X2160" s="419"/>
      <c r="Y2160" s="419" t="str">
        <f t="shared" ca="1" si="23"/>
        <v>0.82 วัน 19.6 ชั่วโมง</v>
      </c>
      <c r="Z2160" s="420"/>
      <c r="AA2160" s="211"/>
      <c r="AB2160" s="420"/>
    </row>
    <row r="2161" spans="1:28" ht="22.5" customHeight="1">
      <c r="A2161" s="403" t="s">
        <v>9892</v>
      </c>
      <c r="B2161" s="403"/>
      <c r="C2161" s="404" t="s">
        <v>51</v>
      </c>
      <c r="D2161" s="405">
        <v>45863.544606481482</v>
      </c>
      <c r="E2161" s="406" t="str">
        <f t="shared" si="22"/>
        <v>P S002157</v>
      </c>
      <c r="F2161" s="407" t="s">
        <v>986</v>
      </c>
      <c r="G2161" s="408" t="s">
        <v>9893</v>
      </c>
      <c r="H2161" s="409"/>
      <c r="I2161" s="410"/>
      <c r="J2161" s="411"/>
      <c r="K2161" s="408" t="s">
        <v>9894</v>
      </c>
      <c r="L2161" s="412" t="s">
        <v>9895</v>
      </c>
      <c r="M2161" s="413"/>
      <c r="N2161" s="414" t="s">
        <v>465</v>
      </c>
      <c r="O2161" s="415" t="s">
        <v>144</v>
      </c>
      <c r="P2161" s="416" t="s">
        <v>292</v>
      </c>
      <c r="Q2161" s="208"/>
      <c r="R2161" s="272"/>
      <c r="S2161" s="417" t="s">
        <v>9896</v>
      </c>
      <c r="T2161" s="417" t="s">
        <v>302</v>
      </c>
      <c r="U2161" s="415"/>
      <c r="V2161" s="211"/>
      <c r="W2161" s="418">
        <v>45863.544606481482</v>
      </c>
      <c r="X2161" s="419"/>
      <c r="Y2161" s="419" t="str">
        <f t="shared" ca="1" si="23"/>
        <v>0 วัน 0 ชั่วโมง</v>
      </c>
      <c r="Z2161" s="420"/>
      <c r="AA2161" s="211"/>
      <c r="AB2161" s="420"/>
    </row>
    <row r="2162" spans="1:28" ht="22.5" customHeight="1">
      <c r="A2162" s="403" t="s">
        <v>9897</v>
      </c>
      <c r="B2162" s="403"/>
      <c r="C2162" s="404" t="s">
        <v>51</v>
      </c>
      <c r="D2162" s="405">
        <v>45863.476539351854</v>
      </c>
      <c r="E2162" s="406" t="str">
        <f t="shared" si="22"/>
        <v>TRU002158</v>
      </c>
      <c r="F2162" s="407" t="b">
        <v>1</v>
      </c>
      <c r="G2162" s="408" t="s">
        <v>510</v>
      </c>
      <c r="H2162" s="409"/>
      <c r="I2162" s="410"/>
      <c r="J2162" s="411"/>
      <c r="K2162" s="408" t="s">
        <v>9898</v>
      </c>
      <c r="L2162" s="412"/>
      <c r="M2162" s="413"/>
      <c r="N2162" s="414" t="s">
        <v>3739</v>
      </c>
      <c r="O2162" s="415" t="s">
        <v>144</v>
      </c>
      <c r="P2162" s="416" t="s">
        <v>8918</v>
      </c>
      <c r="Q2162" s="208"/>
      <c r="R2162" s="272"/>
      <c r="S2162" s="417" t="s">
        <v>9899</v>
      </c>
      <c r="T2162" s="417" t="s">
        <v>302</v>
      </c>
      <c r="U2162" s="415"/>
      <c r="V2162" s="211"/>
      <c r="W2162" s="418">
        <v>45863.591817129629</v>
      </c>
      <c r="X2162" s="419"/>
      <c r="Y2162" s="419" t="str">
        <f t="shared" ca="1" si="23"/>
        <v>0.12 วัน 2.77 ชั่วโมง</v>
      </c>
      <c r="Z2162" s="420"/>
      <c r="AA2162" s="211"/>
      <c r="AB2162" s="420"/>
    </row>
    <row r="2163" spans="1:28" ht="22.5" customHeight="1">
      <c r="A2163" s="403" t="s">
        <v>9900</v>
      </c>
      <c r="B2163" s="403"/>
      <c r="C2163" s="404" t="s">
        <v>51</v>
      </c>
      <c r="D2163" s="405">
        <v>45861.911539351851</v>
      </c>
      <c r="E2163" s="406" t="str">
        <f t="shared" si="22"/>
        <v>DTA002159</v>
      </c>
      <c r="F2163" s="407" t="s">
        <v>908</v>
      </c>
      <c r="G2163" s="408" t="s">
        <v>6928</v>
      </c>
      <c r="H2163" s="409"/>
      <c r="I2163" s="410"/>
      <c r="J2163" s="411"/>
      <c r="K2163" s="408" t="s">
        <v>9901</v>
      </c>
      <c r="L2163" s="412"/>
      <c r="M2163" s="413"/>
      <c r="N2163" s="414" t="s">
        <v>71</v>
      </c>
      <c r="O2163" s="415" t="s">
        <v>466</v>
      </c>
      <c r="P2163" s="416" t="s">
        <v>8918</v>
      </c>
      <c r="Q2163" s="208"/>
      <c r="R2163" s="272"/>
      <c r="S2163" s="417" t="s">
        <v>9902</v>
      </c>
      <c r="T2163" s="417" t="s">
        <v>9902</v>
      </c>
      <c r="U2163" s="415"/>
      <c r="V2163" s="211"/>
      <c r="W2163" s="418">
        <v>45871.644178240742</v>
      </c>
      <c r="X2163" s="419"/>
      <c r="Y2163" s="419" t="str">
        <f t="shared" ca="1" si="23"/>
        <v>9.73 วัน 17.58 ชั่วโมง</v>
      </c>
      <c r="Z2163" s="420"/>
      <c r="AA2163" s="211" t="s">
        <v>9903</v>
      </c>
      <c r="AB2163" s="420"/>
    </row>
    <row r="2164" spans="1:28" ht="22.5" customHeight="1">
      <c r="A2164" s="403" t="s">
        <v>9904</v>
      </c>
      <c r="B2164" s="403"/>
      <c r="C2164" s="404" t="s">
        <v>51</v>
      </c>
      <c r="D2164" s="405">
        <v>45864.35365740741</v>
      </c>
      <c r="E2164" s="406" t="str">
        <f t="shared" si="22"/>
        <v>DTA002160</v>
      </c>
      <c r="F2164" s="407" t="s">
        <v>908</v>
      </c>
      <c r="G2164" s="408" t="s">
        <v>6928</v>
      </c>
      <c r="H2164" s="409"/>
      <c r="I2164" s="410"/>
      <c r="J2164" s="411"/>
      <c r="K2164" s="408" t="s">
        <v>9905</v>
      </c>
      <c r="L2164" s="412"/>
      <c r="M2164" s="413"/>
      <c r="N2164" s="414" t="s">
        <v>71</v>
      </c>
      <c r="O2164" s="415" t="s">
        <v>144</v>
      </c>
      <c r="P2164" s="416" t="s">
        <v>8918</v>
      </c>
      <c r="Q2164" s="208"/>
      <c r="R2164" s="272"/>
      <c r="S2164" s="417" t="s">
        <v>9017</v>
      </c>
      <c r="T2164" s="417" t="s">
        <v>302</v>
      </c>
      <c r="U2164" s="415"/>
      <c r="V2164" s="211"/>
      <c r="W2164" s="418">
        <v>45864.577962962961</v>
      </c>
      <c r="X2164" s="419"/>
      <c r="Y2164" s="419" t="str">
        <f t="shared" ca="1" si="23"/>
        <v>0.22 วัน 5.38 ชั่วโมง</v>
      </c>
      <c r="Z2164" s="420"/>
      <c r="AA2164" s="211"/>
      <c r="AB2164" s="420"/>
    </row>
    <row r="2165" spans="1:28" ht="22.5" customHeight="1">
      <c r="A2165" s="403" t="s">
        <v>9906</v>
      </c>
      <c r="B2165" s="403"/>
      <c r="C2165" s="404"/>
      <c r="D2165" s="405">
        <v>45864.466481481482</v>
      </c>
      <c r="E2165" s="406" t="str">
        <f t="shared" si="22"/>
        <v>MAY002161</v>
      </c>
      <c r="F2165" s="407" t="s">
        <v>825</v>
      </c>
      <c r="G2165" s="408" t="s">
        <v>9025</v>
      </c>
      <c r="H2165" s="409"/>
      <c r="I2165" s="410"/>
      <c r="J2165" s="411"/>
      <c r="K2165" s="408" t="s">
        <v>9907</v>
      </c>
      <c r="L2165" s="412" t="s">
        <v>9908</v>
      </c>
      <c r="M2165" s="413"/>
      <c r="N2165" s="414" t="s">
        <v>4506</v>
      </c>
      <c r="O2165" s="415" t="s">
        <v>144</v>
      </c>
      <c r="P2165" s="416" t="s">
        <v>292</v>
      </c>
      <c r="Q2165" s="208"/>
      <c r="R2165" s="272"/>
      <c r="S2165" s="417" t="s">
        <v>9909</v>
      </c>
      <c r="T2165" s="417" t="s">
        <v>9910</v>
      </c>
      <c r="U2165" s="415"/>
      <c r="V2165" s="211"/>
      <c r="W2165" s="418">
        <v>45864.466481481482</v>
      </c>
      <c r="X2165" s="419"/>
      <c r="Y2165" s="419" t="str">
        <f t="shared" ca="1" si="23"/>
        <v>0 วัน 0 ชั่วโมง</v>
      </c>
      <c r="Z2165" s="420"/>
      <c r="AA2165" s="211"/>
      <c r="AB2165" s="420"/>
    </row>
    <row r="2166" spans="1:28" ht="22.5" customHeight="1">
      <c r="A2166" s="403" t="s">
        <v>9911</v>
      </c>
      <c r="B2166" s="403"/>
      <c r="C2166" s="404" t="s">
        <v>51</v>
      </c>
      <c r="D2166" s="405">
        <v>45864.48641203704</v>
      </c>
      <c r="E2166" s="406" t="str">
        <f t="shared" si="22"/>
        <v>EVE002162</v>
      </c>
      <c r="F2166" s="407" t="s">
        <v>299</v>
      </c>
      <c r="G2166" s="408" t="s">
        <v>9912</v>
      </c>
      <c r="H2166" s="409"/>
      <c r="I2166" s="410"/>
      <c r="J2166" s="411" t="s">
        <v>9913</v>
      </c>
      <c r="K2166" s="408" t="s">
        <v>9914</v>
      </c>
      <c r="L2166" s="412"/>
      <c r="M2166" s="413"/>
      <c r="N2166" s="414" t="s">
        <v>319</v>
      </c>
      <c r="O2166" s="415" t="s">
        <v>144</v>
      </c>
      <c r="P2166" s="416" t="s">
        <v>292</v>
      </c>
      <c r="Q2166" s="208"/>
      <c r="R2166" s="272"/>
      <c r="S2166" s="417" t="s">
        <v>9915</v>
      </c>
      <c r="T2166" s="417" t="s">
        <v>302</v>
      </c>
      <c r="U2166" s="415"/>
      <c r="V2166" s="211"/>
      <c r="W2166" s="418">
        <v>45864.48641203704</v>
      </c>
      <c r="X2166" s="419"/>
      <c r="Y2166" s="419" t="str">
        <f t="shared" ca="1" si="23"/>
        <v>0 วัน 0 ชั่วโมง</v>
      </c>
      <c r="Z2166" s="420"/>
      <c r="AA2166" s="211"/>
      <c r="AB2166" s="420"/>
    </row>
    <row r="2167" spans="1:28" ht="22.5" customHeight="1">
      <c r="A2167" s="403" t="s">
        <v>9916</v>
      </c>
      <c r="B2167" s="403"/>
      <c r="C2167" s="404" t="s">
        <v>51</v>
      </c>
      <c r="D2167" s="405">
        <v>45864.572812500002</v>
      </c>
      <c r="E2167" s="406" t="str">
        <f t="shared" si="22"/>
        <v>TRU002163</v>
      </c>
      <c r="F2167" s="407" t="b">
        <v>1</v>
      </c>
      <c r="G2167" s="408" t="s">
        <v>392</v>
      </c>
      <c r="H2167" s="409"/>
      <c r="I2167" s="410"/>
      <c r="J2167" s="411"/>
      <c r="K2167" s="408" t="s">
        <v>8241</v>
      </c>
      <c r="L2167" s="412" t="s">
        <v>9917</v>
      </c>
      <c r="M2167" s="413"/>
      <c r="N2167" s="414" t="s">
        <v>1283</v>
      </c>
      <c r="O2167" s="415" t="s">
        <v>144</v>
      </c>
      <c r="P2167" s="416" t="s">
        <v>9108</v>
      </c>
      <c r="Q2167" s="208"/>
      <c r="R2167" s="272"/>
      <c r="S2167" s="417" t="s">
        <v>9918</v>
      </c>
      <c r="T2167" s="417" t="s">
        <v>144</v>
      </c>
      <c r="U2167" s="415"/>
      <c r="V2167" s="211" t="s">
        <v>9919</v>
      </c>
      <c r="W2167" s="418">
        <v>45864.572812500002</v>
      </c>
      <c r="X2167" s="419"/>
      <c r="Y2167" s="419" t="str">
        <f t="shared" ca="1" si="23"/>
        <v>0 วัน 0 ชั่วโมง</v>
      </c>
      <c r="Z2167" s="420"/>
      <c r="AA2167" s="211"/>
      <c r="AB2167" s="420"/>
    </row>
    <row r="2168" spans="1:28" ht="22.5" customHeight="1">
      <c r="A2168" s="403" t="s">
        <v>9920</v>
      </c>
      <c r="B2168" s="403"/>
      <c r="C2168" s="404" t="s">
        <v>51</v>
      </c>
      <c r="D2168" s="405">
        <v>45864.587523148148</v>
      </c>
      <c r="E2168" s="406" t="str">
        <f t="shared" si="22"/>
        <v>BMN002164</v>
      </c>
      <c r="F2168" s="407" t="s">
        <v>112</v>
      </c>
      <c r="G2168" s="408" t="s">
        <v>7845</v>
      </c>
      <c r="H2168" s="409"/>
      <c r="I2168" s="410"/>
      <c r="J2168" s="411"/>
      <c r="K2168" s="408" t="s">
        <v>9921</v>
      </c>
      <c r="L2168" s="412" t="s">
        <v>9922</v>
      </c>
      <c r="M2168" s="413"/>
      <c r="N2168" s="414" t="s">
        <v>57</v>
      </c>
      <c r="O2168" s="415" t="s">
        <v>144</v>
      </c>
      <c r="P2168" s="416"/>
      <c r="Q2168" s="208"/>
      <c r="R2168" s="272"/>
      <c r="S2168" s="417" t="s">
        <v>9923</v>
      </c>
      <c r="T2168" s="417" t="s">
        <v>144</v>
      </c>
      <c r="U2168" s="415"/>
      <c r="V2168" s="211" t="s">
        <v>9924</v>
      </c>
      <c r="W2168" s="418">
        <v>45864.587523148148</v>
      </c>
      <c r="X2168" s="419"/>
      <c r="Y2168" s="419" t="str">
        <f t="shared" ca="1" si="23"/>
        <v>0 วัน 0 ชั่วโมง</v>
      </c>
      <c r="Z2168" s="420"/>
      <c r="AA2168" s="211"/>
      <c r="AB2168" s="420"/>
    </row>
    <row r="2169" spans="1:28" ht="22.5" customHeight="1">
      <c r="A2169" s="403" t="s">
        <v>9925</v>
      </c>
      <c r="B2169" s="403"/>
      <c r="C2169" s="404" t="s">
        <v>51</v>
      </c>
      <c r="D2169" s="405">
        <v>45864.649247685185</v>
      </c>
      <c r="E2169" s="406" t="str">
        <f t="shared" si="22"/>
        <v>3CE002165</v>
      </c>
      <c r="F2169" s="407" t="s">
        <v>842</v>
      </c>
      <c r="G2169" s="408" t="s">
        <v>842</v>
      </c>
      <c r="H2169" s="409"/>
      <c r="I2169" s="410"/>
      <c r="J2169" s="411"/>
      <c r="K2169" s="408" t="s">
        <v>9926</v>
      </c>
      <c r="L2169" s="412"/>
      <c r="M2169" s="413"/>
      <c r="N2169" s="414" t="s">
        <v>319</v>
      </c>
      <c r="O2169" s="415" t="s">
        <v>144</v>
      </c>
      <c r="P2169" s="416" t="s">
        <v>8918</v>
      </c>
      <c r="Q2169" s="208"/>
      <c r="R2169" s="272"/>
      <c r="S2169" s="417" t="s">
        <v>9927</v>
      </c>
      <c r="T2169" s="417" t="s">
        <v>302</v>
      </c>
      <c r="U2169" s="415"/>
      <c r="V2169" s="211"/>
      <c r="W2169" s="418">
        <v>45864.681886574072</v>
      </c>
      <c r="X2169" s="419"/>
      <c r="Y2169" s="419" t="str">
        <f t="shared" ca="1" si="23"/>
        <v>0.03 วัน 0.78 ชั่วโมง</v>
      </c>
      <c r="Z2169" s="420"/>
      <c r="AA2169" s="211"/>
      <c r="AB2169" s="420"/>
    </row>
    <row r="2170" spans="1:28" ht="22.5" customHeight="1">
      <c r="A2170" s="403" t="s">
        <v>9928</v>
      </c>
      <c r="B2170" s="403"/>
      <c r="C2170" s="404" t="s">
        <v>51</v>
      </c>
      <c r="D2170" s="405">
        <v>45866.809305555558</v>
      </c>
      <c r="E2170" s="406" t="str">
        <f t="shared" si="22"/>
        <v>TRU002166</v>
      </c>
      <c r="F2170" s="407" t="b">
        <v>1</v>
      </c>
      <c r="G2170" s="408" t="s">
        <v>420</v>
      </c>
      <c r="H2170" s="409"/>
      <c r="I2170" s="410"/>
      <c r="J2170" s="411"/>
      <c r="K2170" s="408" t="s">
        <v>2332</v>
      </c>
      <c r="L2170" s="412" t="s">
        <v>9929</v>
      </c>
      <c r="M2170" s="413"/>
      <c r="N2170" s="414" t="s">
        <v>3739</v>
      </c>
      <c r="O2170" s="415" t="s">
        <v>144</v>
      </c>
      <c r="P2170" s="416" t="s">
        <v>9108</v>
      </c>
      <c r="Q2170" s="208"/>
      <c r="R2170" s="272"/>
      <c r="S2170" s="417" t="s">
        <v>9930</v>
      </c>
      <c r="T2170" s="417" t="s">
        <v>144</v>
      </c>
      <c r="U2170" s="415"/>
      <c r="V2170" s="211" t="s">
        <v>9931</v>
      </c>
      <c r="W2170" s="418">
        <v>45866.809305555558</v>
      </c>
      <c r="X2170" s="419"/>
      <c r="Y2170" s="419" t="str">
        <f t="shared" ca="1" si="23"/>
        <v>0 วัน 0 ชั่วโมง</v>
      </c>
      <c r="Z2170" s="420"/>
      <c r="AA2170" s="211"/>
      <c r="AB2170" s="420"/>
    </row>
    <row r="2171" spans="1:28" ht="22.5" customHeight="1">
      <c r="A2171" s="403" t="s">
        <v>9932</v>
      </c>
      <c r="B2171" s="403"/>
      <c r="C2171" s="404" t="s">
        <v>51</v>
      </c>
      <c r="D2171" s="405">
        <v>45866.81046296296</v>
      </c>
      <c r="E2171" s="406" t="str">
        <f t="shared" si="22"/>
        <v>TRU002167</v>
      </c>
      <c r="F2171" s="407" t="b">
        <v>1</v>
      </c>
      <c r="G2171" s="408" t="s">
        <v>1888</v>
      </c>
      <c r="H2171" s="409"/>
      <c r="I2171" s="410"/>
      <c r="J2171" s="411"/>
      <c r="K2171" s="408" t="s">
        <v>9933</v>
      </c>
      <c r="L2171" s="412" t="s">
        <v>9934</v>
      </c>
      <c r="M2171" s="413"/>
      <c r="N2171" s="414" t="s">
        <v>3739</v>
      </c>
      <c r="O2171" s="415" t="s">
        <v>144</v>
      </c>
      <c r="P2171" s="416" t="s">
        <v>9108</v>
      </c>
      <c r="Q2171" s="208"/>
      <c r="R2171" s="272"/>
      <c r="S2171" s="417" t="s">
        <v>9935</v>
      </c>
      <c r="T2171" s="417" t="s">
        <v>144</v>
      </c>
      <c r="U2171" s="415"/>
      <c r="V2171" s="211"/>
      <c r="W2171" s="418">
        <v>45866.81046296296</v>
      </c>
      <c r="X2171" s="419"/>
      <c r="Y2171" s="419" t="str">
        <f t="shared" ca="1" si="23"/>
        <v>0 วัน 0 ชั่วโมง</v>
      </c>
      <c r="Z2171" s="420"/>
      <c r="AA2171" s="211"/>
      <c r="AB2171" s="420"/>
    </row>
    <row r="2172" spans="1:28" ht="22.5" customHeight="1">
      <c r="A2172" s="424" t="s">
        <v>9936</v>
      </c>
      <c r="B2172" s="403"/>
      <c r="C2172" s="404" t="s">
        <v>51</v>
      </c>
      <c r="D2172" s="405">
        <v>45866.811932870369</v>
      </c>
      <c r="E2172" s="406" t="str">
        <f t="shared" si="22"/>
        <v>TRU002168</v>
      </c>
      <c r="F2172" s="407" t="b">
        <v>1</v>
      </c>
      <c r="G2172" s="408" t="s">
        <v>430</v>
      </c>
      <c r="H2172" s="409"/>
      <c r="I2172" s="410"/>
      <c r="J2172" s="411"/>
      <c r="K2172" s="408" t="s">
        <v>9933</v>
      </c>
      <c r="L2172" s="412" t="s">
        <v>9937</v>
      </c>
      <c r="M2172" s="413"/>
      <c r="N2172" s="414" t="s">
        <v>3739</v>
      </c>
      <c r="O2172" s="415" t="s">
        <v>144</v>
      </c>
      <c r="P2172" s="416" t="s">
        <v>9108</v>
      </c>
      <c r="Q2172" s="208"/>
      <c r="R2172" s="272"/>
      <c r="S2172" s="417" t="s">
        <v>9938</v>
      </c>
      <c r="T2172" s="417" t="s">
        <v>144</v>
      </c>
      <c r="U2172" s="415"/>
      <c r="V2172" s="211"/>
      <c r="W2172" s="418">
        <v>45866.811932870369</v>
      </c>
      <c r="X2172" s="419"/>
      <c r="Y2172" s="419" t="str">
        <f t="shared" ca="1" si="23"/>
        <v>0 วัน 0 ชั่วโมง</v>
      </c>
      <c r="Z2172" s="420"/>
      <c r="AA2172" s="211"/>
      <c r="AB2172" s="420"/>
    </row>
    <row r="2173" spans="1:28" ht="22.5" customHeight="1">
      <c r="A2173" s="403" t="s">
        <v>9939</v>
      </c>
      <c r="B2173" s="403"/>
      <c r="C2173" s="404" t="s">
        <v>51</v>
      </c>
      <c r="D2173" s="405">
        <v>45866.81318287037</v>
      </c>
      <c r="E2173" s="406" t="str">
        <f t="shared" si="22"/>
        <v>TRU002169</v>
      </c>
      <c r="F2173" s="407" t="b">
        <v>1</v>
      </c>
      <c r="G2173" s="408" t="s">
        <v>703</v>
      </c>
      <c r="H2173" s="409"/>
      <c r="I2173" s="410"/>
      <c r="J2173" s="411"/>
      <c r="K2173" s="408" t="s">
        <v>9933</v>
      </c>
      <c r="L2173" s="412"/>
      <c r="M2173" s="413"/>
      <c r="N2173" s="414" t="s">
        <v>9851</v>
      </c>
      <c r="O2173" s="415" t="s">
        <v>144</v>
      </c>
      <c r="P2173" s="416"/>
      <c r="Q2173" s="208"/>
      <c r="R2173" s="272"/>
      <c r="S2173" s="417" t="s">
        <v>9940</v>
      </c>
      <c r="T2173" s="417" t="s">
        <v>144</v>
      </c>
      <c r="U2173" s="415"/>
      <c r="V2173" s="211"/>
      <c r="W2173" s="418">
        <v>45866.81318287037</v>
      </c>
      <c r="X2173" s="419"/>
      <c r="Y2173" s="419" t="str">
        <f t="shared" ca="1" si="23"/>
        <v>0 วัน 0 ชั่วโมง</v>
      </c>
      <c r="Z2173" s="420"/>
      <c r="AA2173" s="211" t="s">
        <v>9941</v>
      </c>
      <c r="AB2173" s="420"/>
    </row>
    <row r="2174" spans="1:28" ht="22.5" customHeight="1">
      <c r="A2174" s="403" t="s">
        <v>9942</v>
      </c>
      <c r="B2174" s="403"/>
      <c r="C2174" s="404" t="s">
        <v>51</v>
      </c>
      <c r="D2174" s="405">
        <v>45866.821863425925</v>
      </c>
      <c r="E2174" s="406" t="str">
        <f t="shared" si="22"/>
        <v>TRU002170</v>
      </c>
      <c r="F2174" s="407" t="b">
        <v>1</v>
      </c>
      <c r="G2174" s="408" t="s">
        <v>7499</v>
      </c>
      <c r="H2174" s="409"/>
      <c r="I2174" s="410"/>
      <c r="J2174" s="411"/>
      <c r="K2174" s="408" t="s">
        <v>9943</v>
      </c>
      <c r="L2174" s="412" t="s">
        <v>9944</v>
      </c>
      <c r="M2174" s="413"/>
      <c r="N2174" s="414" t="s">
        <v>4985</v>
      </c>
      <c r="O2174" s="415" t="s">
        <v>144</v>
      </c>
      <c r="P2174" s="416" t="s">
        <v>8918</v>
      </c>
      <c r="Q2174" s="208"/>
      <c r="R2174" s="272"/>
      <c r="S2174" s="417" t="s">
        <v>9945</v>
      </c>
      <c r="T2174" s="417" t="s">
        <v>302</v>
      </c>
      <c r="U2174" s="415"/>
      <c r="V2174" s="211"/>
      <c r="W2174" s="418">
        <v>45866.613530092596</v>
      </c>
      <c r="X2174" s="419"/>
      <c r="Y2174" s="419" t="str">
        <f t="shared" ca="1" si="23"/>
        <v>-0.21 วัน 19 ชั่วโมง</v>
      </c>
      <c r="Z2174" s="420"/>
      <c r="AA2174" s="211"/>
      <c r="AB2174" s="420"/>
    </row>
    <row r="2175" spans="1:28" ht="22.5" customHeight="1">
      <c r="A2175" s="403" t="s">
        <v>9946</v>
      </c>
      <c r="B2175" s="403"/>
      <c r="C2175" s="404" t="s">
        <v>51</v>
      </c>
      <c r="D2175" s="405">
        <v>45866.823506944442</v>
      </c>
      <c r="E2175" s="406" t="str">
        <f t="shared" si="22"/>
        <v>TRU002171</v>
      </c>
      <c r="F2175" s="407" t="s">
        <v>1047</v>
      </c>
      <c r="G2175" s="408" t="s">
        <v>506</v>
      </c>
      <c r="H2175" s="409"/>
      <c r="I2175" s="410"/>
      <c r="J2175" s="411"/>
      <c r="K2175" s="408" t="s">
        <v>9947</v>
      </c>
      <c r="L2175" s="412" t="s">
        <v>9948</v>
      </c>
      <c r="M2175" s="413"/>
      <c r="N2175" s="414" t="s">
        <v>8829</v>
      </c>
      <c r="O2175" s="415" t="s">
        <v>144</v>
      </c>
      <c r="P2175" s="416" t="s">
        <v>8918</v>
      </c>
      <c r="Q2175" s="208"/>
      <c r="R2175" s="272"/>
      <c r="S2175" s="417" t="s">
        <v>9949</v>
      </c>
      <c r="T2175" s="417" t="s">
        <v>5535</v>
      </c>
      <c r="U2175" s="415"/>
      <c r="V2175" s="211"/>
      <c r="W2175" s="418">
        <v>45866.822812500002</v>
      </c>
      <c r="X2175" s="419"/>
      <c r="Y2175" s="419" t="str">
        <f t="shared" ca="1" si="23"/>
        <v>0 วัน 23.98 ชั่วโมง</v>
      </c>
      <c r="Z2175" s="420"/>
      <c r="AA2175" s="211"/>
      <c r="AB2175" s="420"/>
    </row>
    <row r="2176" spans="1:28" ht="22.5" customHeight="1">
      <c r="A2176" s="403" t="s">
        <v>9950</v>
      </c>
      <c r="B2176" s="403"/>
      <c r="C2176" s="404" t="s">
        <v>51</v>
      </c>
      <c r="D2176" s="405">
        <v>45866.825046296297</v>
      </c>
      <c r="E2176" s="406" t="str">
        <f t="shared" si="22"/>
        <v>TRU002172</v>
      </c>
      <c r="F2176" s="407" t="s">
        <v>1047</v>
      </c>
      <c r="G2176" s="408" t="s">
        <v>2386</v>
      </c>
      <c r="H2176" s="409"/>
      <c r="I2176" s="410"/>
      <c r="J2176" s="411"/>
      <c r="K2176" s="408" t="s">
        <v>9951</v>
      </c>
      <c r="L2176" s="412" t="s">
        <v>9952</v>
      </c>
      <c r="M2176" s="413"/>
      <c r="N2176" s="414" t="s">
        <v>4342</v>
      </c>
      <c r="O2176" s="415" t="s">
        <v>144</v>
      </c>
      <c r="P2176" s="416" t="s">
        <v>8918</v>
      </c>
      <c r="Q2176" s="208"/>
      <c r="R2176" s="272"/>
      <c r="S2176" s="417" t="s">
        <v>9953</v>
      </c>
      <c r="T2176" s="417" t="s">
        <v>302</v>
      </c>
      <c r="U2176" s="415"/>
      <c r="V2176" s="211"/>
      <c r="W2176" s="418">
        <v>45866.569490740738</v>
      </c>
      <c r="X2176" s="419"/>
      <c r="Y2176" s="419" t="str">
        <f t="shared" ca="1" si="23"/>
        <v>-0.26 วัน 17.87 ชั่วโมง</v>
      </c>
      <c r="Z2176" s="420"/>
      <c r="AA2176" s="211"/>
      <c r="AB2176" s="420"/>
    </row>
    <row r="2177" spans="1:28" ht="22.5" customHeight="1">
      <c r="A2177" s="403" t="s">
        <v>9954</v>
      </c>
      <c r="B2177" s="403"/>
      <c r="C2177" s="404" t="s">
        <v>51</v>
      </c>
      <c r="D2177" s="405">
        <v>45866.826296296298</v>
      </c>
      <c r="E2177" s="406" t="str">
        <f t="shared" si="22"/>
        <v>TRU002173</v>
      </c>
      <c r="F2177" s="407" t="b">
        <v>1</v>
      </c>
      <c r="G2177" s="408" t="s">
        <v>2641</v>
      </c>
      <c r="H2177" s="409"/>
      <c r="I2177" s="410"/>
      <c r="J2177" s="411"/>
      <c r="K2177" s="408" t="s">
        <v>9955</v>
      </c>
      <c r="L2177" s="412" t="s">
        <v>9956</v>
      </c>
      <c r="M2177" s="413"/>
      <c r="N2177" s="414" t="s">
        <v>4342</v>
      </c>
      <c r="O2177" s="415" t="s">
        <v>144</v>
      </c>
      <c r="P2177" s="416"/>
      <c r="Q2177" s="208"/>
      <c r="R2177" s="272"/>
      <c r="S2177" s="417" t="s">
        <v>4506</v>
      </c>
      <c r="T2177" s="417" t="s">
        <v>144</v>
      </c>
      <c r="U2177" s="415"/>
      <c r="V2177" s="211"/>
      <c r="W2177" s="418">
        <v>45866.826296296298</v>
      </c>
      <c r="X2177" s="419"/>
      <c r="Y2177" s="419" t="str">
        <f t="shared" ca="1" si="23"/>
        <v>0 วัน 0 ชั่วโมง</v>
      </c>
      <c r="Z2177" s="420"/>
      <c r="AA2177" s="211"/>
      <c r="AB2177" s="420"/>
    </row>
    <row r="2178" spans="1:28" ht="22.5" customHeight="1">
      <c r="A2178" s="403" t="s">
        <v>9957</v>
      </c>
      <c r="B2178" s="403"/>
      <c r="C2178" s="404" t="s">
        <v>51</v>
      </c>
      <c r="D2178" s="405">
        <v>45866.827939814815</v>
      </c>
      <c r="E2178" s="406" t="str">
        <f t="shared" si="22"/>
        <v>TRU002174</v>
      </c>
      <c r="F2178" s="407" t="s">
        <v>1047</v>
      </c>
      <c r="G2178" s="408" t="s">
        <v>370</v>
      </c>
      <c r="H2178" s="409"/>
      <c r="I2178" s="410"/>
      <c r="J2178" s="411"/>
      <c r="K2178" s="408" t="s">
        <v>9958</v>
      </c>
      <c r="L2178" s="412" t="s">
        <v>9959</v>
      </c>
      <c r="M2178" s="413"/>
      <c r="N2178" s="414" t="s">
        <v>3739</v>
      </c>
      <c r="O2178" s="415" t="s">
        <v>144</v>
      </c>
      <c r="P2178" s="416" t="s">
        <v>8918</v>
      </c>
      <c r="Q2178" s="208"/>
      <c r="R2178" s="272"/>
      <c r="S2178" s="417" t="s">
        <v>9960</v>
      </c>
      <c r="T2178" s="417" t="s">
        <v>302</v>
      </c>
      <c r="U2178" s="415"/>
      <c r="V2178" s="211"/>
      <c r="W2178" s="418">
        <v>45866.680717592593</v>
      </c>
      <c r="X2178" s="419"/>
      <c r="Y2178" s="419" t="str">
        <f t="shared" ca="1" si="23"/>
        <v>-0.15 วัน 20.47 ชั่วโมง</v>
      </c>
      <c r="Z2178" s="420"/>
      <c r="AA2178" s="211"/>
      <c r="AB2178" s="420"/>
    </row>
    <row r="2179" spans="1:28" ht="22.5" customHeight="1">
      <c r="A2179" s="403" t="s">
        <v>9961</v>
      </c>
      <c r="B2179" s="403"/>
      <c r="C2179" s="404" t="s">
        <v>51</v>
      </c>
      <c r="D2179" s="405">
        <v>45866.832592592589</v>
      </c>
      <c r="E2179" s="406" t="str">
        <f t="shared" si="22"/>
        <v>TRU002175</v>
      </c>
      <c r="F2179" s="407" t="b">
        <v>1</v>
      </c>
      <c r="G2179" s="408" t="s">
        <v>455</v>
      </c>
      <c r="H2179" s="409"/>
      <c r="I2179" s="410"/>
      <c r="J2179" s="411"/>
      <c r="K2179" s="408" t="s">
        <v>9962</v>
      </c>
      <c r="L2179" s="412" t="s">
        <v>9963</v>
      </c>
      <c r="M2179" s="413"/>
      <c r="N2179" s="414" t="s">
        <v>71</v>
      </c>
      <c r="O2179" s="415" t="s">
        <v>144</v>
      </c>
      <c r="P2179" s="416"/>
      <c r="Q2179" s="208"/>
      <c r="R2179" s="272"/>
      <c r="S2179" s="417" t="s">
        <v>9964</v>
      </c>
      <c r="T2179" s="417" t="s">
        <v>144</v>
      </c>
      <c r="U2179" s="415"/>
      <c r="V2179" s="211"/>
      <c r="W2179" s="418">
        <v>45866.832592592589</v>
      </c>
      <c r="X2179" s="419"/>
      <c r="Y2179" s="419" t="str">
        <f t="shared" ca="1" si="23"/>
        <v>0 วัน 0 ชั่วโมง</v>
      </c>
      <c r="Z2179" s="420"/>
      <c r="AA2179" s="211"/>
      <c r="AB2179" s="420"/>
    </row>
    <row r="2180" spans="1:28" ht="22.5" customHeight="1">
      <c r="A2180" s="424" t="s">
        <v>9965</v>
      </c>
      <c r="B2180" s="403"/>
      <c r="C2180" s="404" t="s">
        <v>51</v>
      </c>
      <c r="D2180" s="405">
        <v>45866.833912037036</v>
      </c>
      <c r="E2180" s="406" t="str">
        <f t="shared" si="22"/>
        <v>TRU002176</v>
      </c>
      <c r="F2180" s="407" t="b">
        <v>1</v>
      </c>
      <c r="G2180" s="408" t="s">
        <v>9878</v>
      </c>
      <c r="H2180" s="409"/>
      <c r="I2180" s="410"/>
      <c r="J2180" s="411"/>
      <c r="K2180" s="408" t="s">
        <v>9966</v>
      </c>
      <c r="L2180" s="412" t="s">
        <v>9967</v>
      </c>
      <c r="M2180" s="413"/>
      <c r="N2180" s="414" t="s">
        <v>71</v>
      </c>
      <c r="O2180" s="415" t="s">
        <v>144</v>
      </c>
      <c r="P2180" s="416"/>
      <c r="Q2180" s="208"/>
      <c r="R2180" s="272"/>
      <c r="S2180" s="417" t="s">
        <v>9968</v>
      </c>
      <c r="T2180" s="417" t="s">
        <v>144</v>
      </c>
      <c r="U2180" s="415"/>
      <c r="V2180" s="211"/>
      <c r="W2180" s="418">
        <v>45866.833912037036</v>
      </c>
      <c r="X2180" s="419"/>
      <c r="Y2180" s="419" t="str">
        <f t="shared" ca="1" si="23"/>
        <v>0 วัน 0 ชั่วโมง</v>
      </c>
      <c r="Z2180" s="420"/>
      <c r="AA2180" s="211"/>
      <c r="AB2180" s="420"/>
    </row>
    <row r="2181" spans="1:28" ht="22.5" customHeight="1">
      <c r="A2181" s="403" t="s">
        <v>9969</v>
      </c>
      <c r="B2181" s="403"/>
      <c r="C2181" s="404" t="s">
        <v>51</v>
      </c>
      <c r="D2181" s="405">
        <v>45867.437106481484</v>
      </c>
      <c r="E2181" s="406" t="str">
        <f t="shared" si="22"/>
        <v>TRU002177</v>
      </c>
      <c r="F2181" s="407" t="b">
        <v>1</v>
      </c>
      <c r="G2181" s="408" t="s">
        <v>2711</v>
      </c>
      <c r="H2181" s="409"/>
      <c r="I2181" s="410"/>
      <c r="J2181" s="411"/>
      <c r="K2181" s="408" t="s">
        <v>9970</v>
      </c>
      <c r="L2181" s="412" t="s">
        <v>9971</v>
      </c>
      <c r="M2181" s="413"/>
      <c r="N2181" s="414" t="s">
        <v>8829</v>
      </c>
      <c r="O2181" s="415" t="s">
        <v>144</v>
      </c>
      <c r="P2181" s="416" t="s">
        <v>9972</v>
      </c>
      <c r="Q2181" s="208">
        <v>45874.75</v>
      </c>
      <c r="R2181" s="272">
        <v>45874.916666666664</v>
      </c>
      <c r="S2181" s="417" t="s">
        <v>9973</v>
      </c>
      <c r="T2181" s="417" t="s">
        <v>9974</v>
      </c>
      <c r="U2181" s="415"/>
      <c r="V2181" s="211" t="s">
        <v>9975</v>
      </c>
      <c r="W2181" s="418">
        <v>45874.973217592589</v>
      </c>
      <c r="X2181" s="419"/>
      <c r="Y2181" s="419" t="str">
        <f t="shared" ca="1" si="23"/>
        <v>7.54 วัน 12.87 ชั่วโมง</v>
      </c>
      <c r="Z2181" s="420"/>
      <c r="AA2181" s="211"/>
      <c r="AB2181" s="420"/>
    </row>
    <row r="2182" spans="1:28" ht="22.5" customHeight="1">
      <c r="A2182" s="403" t="s">
        <v>9976</v>
      </c>
      <c r="B2182" s="403"/>
      <c r="C2182" s="404" t="s">
        <v>51</v>
      </c>
      <c r="D2182" s="405">
        <v>45867.439363425925</v>
      </c>
      <c r="E2182" s="406" t="str">
        <f t="shared" si="22"/>
        <v>TRU002178</v>
      </c>
      <c r="F2182" s="407" t="b">
        <v>1</v>
      </c>
      <c r="G2182" s="408" t="s">
        <v>1871</v>
      </c>
      <c r="H2182" s="409"/>
      <c r="I2182" s="410"/>
      <c r="J2182" s="411"/>
      <c r="K2182" s="408" t="s">
        <v>9977</v>
      </c>
      <c r="L2182" s="412" t="s">
        <v>9978</v>
      </c>
      <c r="M2182" s="413"/>
      <c r="N2182" s="414" t="s">
        <v>71</v>
      </c>
      <c r="O2182" s="415" t="s">
        <v>144</v>
      </c>
      <c r="P2182" s="416" t="s">
        <v>9108</v>
      </c>
      <c r="Q2182" s="208"/>
      <c r="R2182" s="272"/>
      <c r="S2182" s="417" t="s">
        <v>9979</v>
      </c>
      <c r="T2182" s="417" t="s">
        <v>144</v>
      </c>
      <c r="U2182" s="415"/>
      <c r="V2182" s="211"/>
      <c r="W2182" s="418">
        <v>45867.439363425925</v>
      </c>
      <c r="X2182" s="419"/>
      <c r="Y2182" s="419" t="str">
        <f t="shared" ca="1" si="23"/>
        <v>0 วัน 0 ชั่วโมง</v>
      </c>
      <c r="Z2182" s="420"/>
      <c r="AA2182" s="211"/>
      <c r="AB2182" s="420"/>
    </row>
    <row r="2183" spans="1:28" ht="22.5" customHeight="1">
      <c r="A2183" s="403" t="s">
        <v>9980</v>
      </c>
      <c r="B2183" s="403"/>
      <c r="C2183" s="404" t="s">
        <v>61</v>
      </c>
      <c r="D2183" s="405">
        <v>45867.440717592595</v>
      </c>
      <c r="E2183" s="406" t="str">
        <f t="shared" si="22"/>
        <v>CHA002179</v>
      </c>
      <c r="F2183" s="407" t="s">
        <v>887</v>
      </c>
      <c r="G2183" s="408" t="s">
        <v>1968</v>
      </c>
      <c r="H2183" s="409"/>
      <c r="I2183" s="410"/>
      <c r="J2183" s="411"/>
      <c r="K2183" s="408" t="s">
        <v>9981</v>
      </c>
      <c r="L2183" s="412" t="s">
        <v>9982</v>
      </c>
      <c r="M2183" s="413"/>
      <c r="N2183" s="414" t="s">
        <v>71</v>
      </c>
      <c r="O2183" s="415" t="s">
        <v>144</v>
      </c>
      <c r="P2183" s="416" t="s">
        <v>9108</v>
      </c>
      <c r="Q2183" s="208"/>
      <c r="R2183" s="272"/>
      <c r="S2183" s="417" t="s">
        <v>786</v>
      </c>
      <c r="T2183" s="417" t="s">
        <v>302</v>
      </c>
      <c r="U2183" s="415"/>
      <c r="V2183" s="211"/>
      <c r="W2183" s="418">
        <v>45867.696273148147</v>
      </c>
      <c r="X2183" s="419"/>
      <c r="Y2183" s="419" t="str">
        <f t="shared" ca="1" si="23"/>
        <v>0.26 วัน 6.13 ชั่วโมง</v>
      </c>
      <c r="Z2183" s="420"/>
      <c r="AA2183" s="211"/>
      <c r="AB2183" s="420"/>
    </row>
    <row r="2184" spans="1:28" ht="22.5" customHeight="1">
      <c r="A2184" s="403" t="s">
        <v>9983</v>
      </c>
      <c r="B2184" s="403"/>
      <c r="C2184" s="404" t="s">
        <v>51</v>
      </c>
      <c r="D2184" s="405">
        <v>45867.456747685188</v>
      </c>
      <c r="E2184" s="406" t="str">
        <f t="shared" si="22"/>
        <v>TRU002180</v>
      </c>
      <c r="F2184" s="407" t="b">
        <v>1</v>
      </c>
      <c r="G2184" s="408" t="s">
        <v>3603</v>
      </c>
      <c r="H2184" s="409"/>
      <c r="I2184" s="410"/>
      <c r="J2184" s="411"/>
      <c r="K2184" s="408" t="s">
        <v>9984</v>
      </c>
      <c r="L2184" s="412" t="s">
        <v>9985</v>
      </c>
      <c r="M2184" s="413"/>
      <c r="N2184" s="414" t="s">
        <v>3739</v>
      </c>
      <c r="O2184" s="415" t="s">
        <v>144</v>
      </c>
      <c r="P2184" s="416" t="s">
        <v>8918</v>
      </c>
      <c r="Q2184" s="208"/>
      <c r="R2184" s="272"/>
      <c r="S2184" s="417" t="s">
        <v>9986</v>
      </c>
      <c r="T2184" s="417" t="s">
        <v>302</v>
      </c>
      <c r="U2184" s="415"/>
      <c r="V2184" s="211"/>
      <c r="W2184" s="418">
        <v>45867.604664351849</v>
      </c>
      <c r="X2184" s="419"/>
      <c r="Y2184" s="419" t="str">
        <f t="shared" ca="1" si="23"/>
        <v>0.15 วัน 3.55 ชั่วโมง</v>
      </c>
      <c r="Z2184" s="420"/>
      <c r="AA2184" s="211"/>
      <c r="AB2184" s="420"/>
    </row>
    <row r="2185" spans="1:28" ht="22.5" customHeight="1">
      <c r="A2185" s="403" t="s">
        <v>9987</v>
      </c>
      <c r="B2185" s="403"/>
      <c r="C2185" s="404" t="s">
        <v>51</v>
      </c>
      <c r="D2185" s="405">
        <v>45867.498298611114</v>
      </c>
      <c r="E2185" s="406" t="str">
        <f t="shared" si="22"/>
        <v>PAC002181</v>
      </c>
      <c r="F2185" s="407" t="s">
        <v>988</v>
      </c>
      <c r="G2185" s="408" t="s">
        <v>519</v>
      </c>
      <c r="H2185" s="409"/>
      <c r="I2185" s="410"/>
      <c r="J2185" s="411"/>
      <c r="K2185" s="408" t="s">
        <v>9988</v>
      </c>
      <c r="L2185" s="412" t="s">
        <v>9989</v>
      </c>
      <c r="M2185" s="413"/>
      <c r="N2185" s="414" t="s">
        <v>4506</v>
      </c>
      <c r="O2185" s="415" t="s">
        <v>144</v>
      </c>
      <c r="P2185" s="416" t="s">
        <v>292</v>
      </c>
      <c r="Q2185" s="208"/>
      <c r="R2185" s="272"/>
      <c r="S2185" s="417" t="s">
        <v>4506</v>
      </c>
      <c r="T2185" s="417" t="s">
        <v>144</v>
      </c>
      <c r="U2185" s="415"/>
      <c r="V2185" s="211"/>
      <c r="W2185" s="418">
        <v>45867.498298611114</v>
      </c>
      <c r="X2185" s="419"/>
      <c r="Y2185" s="419" t="str">
        <f t="shared" ca="1" si="23"/>
        <v>0 วัน 0 ชั่วโมง</v>
      </c>
      <c r="Z2185" s="420"/>
      <c r="AA2185" s="211"/>
      <c r="AB2185" s="420"/>
    </row>
    <row r="2186" spans="1:28" ht="22.5" customHeight="1">
      <c r="A2186" s="403" t="s">
        <v>9990</v>
      </c>
      <c r="B2186" s="403"/>
      <c r="C2186" s="404" t="s">
        <v>51</v>
      </c>
      <c r="D2186" s="405">
        <v>45867.399097222224</v>
      </c>
      <c r="E2186" s="406" t="str">
        <f t="shared" si="22"/>
        <v>TRU002182</v>
      </c>
      <c r="F2186" s="407" t="b">
        <v>1</v>
      </c>
      <c r="G2186" s="408" t="s">
        <v>455</v>
      </c>
      <c r="H2186" s="409"/>
      <c r="I2186" s="410"/>
      <c r="J2186" s="411"/>
      <c r="K2186" s="408" t="s">
        <v>9991</v>
      </c>
      <c r="L2186" s="412"/>
      <c r="M2186" s="413"/>
      <c r="N2186" s="414" t="s">
        <v>71</v>
      </c>
      <c r="O2186" s="415" t="s">
        <v>144</v>
      </c>
      <c r="P2186" s="416" t="s">
        <v>8918</v>
      </c>
      <c r="Q2186" s="208"/>
      <c r="R2186" s="272"/>
      <c r="S2186" s="417" t="s">
        <v>9992</v>
      </c>
      <c r="T2186" s="417" t="s">
        <v>302</v>
      </c>
      <c r="U2186" s="415"/>
      <c r="V2186" s="211"/>
      <c r="W2186" s="418">
        <v>45868.447708333333</v>
      </c>
      <c r="X2186" s="419"/>
      <c r="Y2186" s="419" t="str">
        <f t="shared" ca="1" si="23"/>
        <v>1.05 วัน 1.17 ชั่วโมง</v>
      </c>
      <c r="Z2186" s="420"/>
      <c r="AA2186" s="211"/>
      <c r="AB2186" s="420"/>
    </row>
    <row r="2187" spans="1:28" ht="22.5" customHeight="1">
      <c r="A2187" s="403" t="s">
        <v>9993</v>
      </c>
      <c r="B2187" s="403"/>
      <c r="C2187" s="404" t="s">
        <v>51</v>
      </c>
      <c r="D2187" s="405">
        <v>45867.611145833333</v>
      </c>
      <c r="E2187" s="406" t="str">
        <f t="shared" si="22"/>
        <v>RIC002183</v>
      </c>
      <c r="F2187" s="407" t="s">
        <v>1009</v>
      </c>
      <c r="G2187" s="408" t="s">
        <v>3860</v>
      </c>
      <c r="H2187" s="409"/>
      <c r="I2187" s="410"/>
      <c r="J2187" s="411"/>
      <c r="K2187" s="408" t="s">
        <v>9994</v>
      </c>
      <c r="L2187" s="412" t="s">
        <v>9995</v>
      </c>
      <c r="M2187" s="413"/>
      <c r="N2187" s="414" t="s">
        <v>1283</v>
      </c>
      <c r="O2187" s="415" t="s">
        <v>144</v>
      </c>
      <c r="P2187" s="416" t="s">
        <v>211</v>
      </c>
      <c r="Q2187" s="208"/>
      <c r="R2187" s="272"/>
      <c r="S2187" s="417" t="s">
        <v>9996</v>
      </c>
      <c r="T2187" s="417" t="s">
        <v>144</v>
      </c>
      <c r="U2187" s="415"/>
      <c r="V2187" s="211" t="s">
        <v>9997</v>
      </c>
      <c r="W2187" s="418">
        <v>45867.611145833333</v>
      </c>
      <c r="X2187" s="419"/>
      <c r="Y2187" s="419" t="str">
        <f t="shared" ca="1" si="23"/>
        <v>0 วัน 0 ชั่วโมง</v>
      </c>
      <c r="Z2187" s="420"/>
      <c r="AA2187" s="211"/>
      <c r="AB2187" s="420"/>
    </row>
    <row r="2188" spans="1:28" ht="22.5" customHeight="1">
      <c r="A2188" s="403" t="s">
        <v>9998</v>
      </c>
      <c r="B2188" s="403"/>
      <c r="C2188" s="404" t="s">
        <v>51</v>
      </c>
      <c r="D2188" s="405">
        <v>45868.447372685187</v>
      </c>
      <c r="E2188" s="406" t="str">
        <f t="shared" si="22"/>
        <v>TRU002184</v>
      </c>
      <c r="F2188" s="407" t="b">
        <v>1</v>
      </c>
      <c r="G2188" s="408" t="s">
        <v>2386</v>
      </c>
      <c r="H2188" s="409"/>
      <c r="I2188" s="410"/>
      <c r="J2188" s="411"/>
      <c r="K2188" s="408" t="s">
        <v>9999</v>
      </c>
      <c r="L2188" s="412" t="s">
        <v>10000</v>
      </c>
      <c r="M2188" s="413"/>
      <c r="N2188" s="414" t="s">
        <v>3739</v>
      </c>
      <c r="O2188" s="415" t="s">
        <v>144</v>
      </c>
      <c r="P2188" s="416" t="s">
        <v>9108</v>
      </c>
      <c r="Q2188" s="208"/>
      <c r="R2188" s="272"/>
      <c r="S2188" s="417" t="s">
        <v>10001</v>
      </c>
      <c r="T2188" s="417" t="s">
        <v>144</v>
      </c>
      <c r="U2188" s="415"/>
      <c r="V2188" s="211"/>
      <c r="W2188" s="418">
        <v>45868.447372685187</v>
      </c>
      <c r="X2188" s="419"/>
      <c r="Y2188" s="419" t="str">
        <f t="shared" ca="1" si="23"/>
        <v>0 วัน 0 ชั่วโมง</v>
      </c>
      <c r="Z2188" s="420"/>
      <c r="AA2188" s="211"/>
      <c r="AB2188" s="420"/>
    </row>
    <row r="2189" spans="1:28" ht="22.5" customHeight="1">
      <c r="A2189" s="403" t="s">
        <v>10002</v>
      </c>
      <c r="B2189" s="403"/>
      <c r="C2189" s="404" t="s">
        <v>51</v>
      </c>
      <c r="D2189" s="405">
        <v>45868.468634259261</v>
      </c>
      <c r="E2189" s="406" t="str">
        <f t="shared" si="22"/>
        <v>TRU002185</v>
      </c>
      <c r="F2189" s="407" t="b">
        <v>1</v>
      </c>
      <c r="G2189" s="408" t="s">
        <v>1242</v>
      </c>
      <c r="H2189" s="409"/>
      <c r="I2189" s="410"/>
      <c r="J2189" s="411"/>
      <c r="K2189" s="408" t="s">
        <v>10003</v>
      </c>
      <c r="L2189" s="412" t="s">
        <v>10004</v>
      </c>
      <c r="M2189" s="413"/>
      <c r="N2189" s="414" t="s">
        <v>1283</v>
      </c>
      <c r="O2189" s="415" t="s">
        <v>144</v>
      </c>
      <c r="P2189" s="416" t="s">
        <v>9108</v>
      </c>
      <c r="Q2189" s="208"/>
      <c r="R2189" s="272"/>
      <c r="S2189" s="417" t="s">
        <v>10005</v>
      </c>
      <c r="T2189" s="417" t="s">
        <v>144</v>
      </c>
      <c r="U2189" s="415"/>
      <c r="V2189" s="211"/>
      <c r="W2189" s="418">
        <v>45868.468634259261</v>
      </c>
      <c r="X2189" s="419"/>
      <c r="Y2189" s="419" t="str">
        <f t="shared" ca="1" si="23"/>
        <v>0 วัน 0 ชั่วโมง</v>
      </c>
      <c r="Z2189" s="420"/>
      <c r="AA2189" s="211"/>
      <c r="AB2189" s="420"/>
    </row>
    <row r="2190" spans="1:28" ht="22.5" customHeight="1">
      <c r="A2190" s="403" t="s">
        <v>10006</v>
      </c>
      <c r="B2190" s="403"/>
      <c r="C2190" s="404" t="s">
        <v>51</v>
      </c>
      <c r="D2190" s="405">
        <v>45868.481979166667</v>
      </c>
      <c r="E2190" s="406" t="str">
        <f t="shared" si="22"/>
        <v>TRU002186</v>
      </c>
      <c r="F2190" s="407" t="b">
        <v>1</v>
      </c>
      <c r="G2190" s="408" t="s">
        <v>709</v>
      </c>
      <c r="H2190" s="409"/>
      <c r="I2190" s="410"/>
      <c r="J2190" s="411"/>
      <c r="K2190" s="408" t="s">
        <v>10007</v>
      </c>
      <c r="L2190" s="412" t="s">
        <v>10008</v>
      </c>
      <c r="M2190" s="413"/>
      <c r="N2190" s="414" t="s">
        <v>1283</v>
      </c>
      <c r="O2190" s="415" t="s">
        <v>144</v>
      </c>
      <c r="P2190" s="416" t="s">
        <v>9108</v>
      </c>
      <c r="Q2190" s="208"/>
      <c r="R2190" s="272"/>
      <c r="S2190" s="417" t="s">
        <v>319</v>
      </c>
      <c r="T2190" s="417" t="s">
        <v>144</v>
      </c>
      <c r="U2190" s="415" t="s">
        <v>319</v>
      </c>
      <c r="V2190" s="211" t="s">
        <v>10009</v>
      </c>
      <c r="W2190" s="418">
        <v>45868.481979166667</v>
      </c>
      <c r="X2190" s="419"/>
      <c r="Y2190" s="419" t="str">
        <f t="shared" ca="1" si="23"/>
        <v>0 วัน 0 ชั่วโมง</v>
      </c>
      <c r="Z2190" s="420"/>
      <c r="AA2190" s="211"/>
      <c r="AB2190" s="420"/>
    </row>
    <row r="2191" spans="1:28" ht="22.5" customHeight="1">
      <c r="A2191" s="403" t="s">
        <v>10010</v>
      </c>
      <c r="B2191" s="403"/>
      <c r="C2191" s="404" t="s">
        <v>51</v>
      </c>
      <c r="D2191" s="405">
        <v>45868.607719907406</v>
      </c>
      <c r="E2191" s="406" t="str">
        <f t="shared" si="22"/>
        <v>DIO002187</v>
      </c>
      <c r="F2191" s="407" t="s">
        <v>904</v>
      </c>
      <c r="G2191" s="408" t="s">
        <v>923</v>
      </c>
      <c r="H2191" s="409"/>
      <c r="I2191" s="410"/>
      <c r="J2191" s="411"/>
      <c r="K2191" s="408" t="s">
        <v>1283</v>
      </c>
      <c r="L2191" s="412" t="s">
        <v>10011</v>
      </c>
      <c r="M2191" s="413"/>
      <c r="N2191" s="414" t="s">
        <v>1283</v>
      </c>
      <c r="O2191" s="415" t="s">
        <v>144</v>
      </c>
      <c r="P2191" s="416" t="s">
        <v>9108</v>
      </c>
      <c r="Q2191" s="208"/>
      <c r="R2191" s="272"/>
      <c r="S2191" s="417" t="s">
        <v>10012</v>
      </c>
      <c r="T2191" s="417" t="s">
        <v>144</v>
      </c>
      <c r="U2191" s="415"/>
      <c r="V2191" s="211" t="s">
        <v>10013</v>
      </c>
      <c r="W2191" s="418">
        <v>45868.607719907406</v>
      </c>
      <c r="X2191" s="419"/>
      <c r="Y2191" s="419" t="str">
        <f t="shared" ca="1" si="23"/>
        <v>0 วัน 0 ชั่วโมง</v>
      </c>
      <c r="Z2191" s="420"/>
      <c r="AA2191" s="211"/>
      <c r="AB2191" s="420"/>
    </row>
    <row r="2192" spans="1:28" ht="22.5" customHeight="1">
      <c r="A2192" s="403" t="s">
        <v>10014</v>
      </c>
      <c r="B2192" s="403"/>
      <c r="C2192" s="404" t="s">
        <v>51</v>
      </c>
      <c r="D2192" s="405">
        <v>45868.623715277776</v>
      </c>
      <c r="E2192" s="406" t="str">
        <f t="shared" si="22"/>
        <v>EVE002188</v>
      </c>
      <c r="F2192" s="407" t="s">
        <v>299</v>
      </c>
      <c r="G2192" s="408" t="s">
        <v>455</v>
      </c>
      <c r="H2192" s="409"/>
      <c r="I2192" s="410"/>
      <c r="J2192" s="411"/>
      <c r="K2192" s="408" t="s">
        <v>10015</v>
      </c>
      <c r="L2192" s="412"/>
      <c r="M2192" s="413"/>
      <c r="N2192" s="414" t="s">
        <v>8761</v>
      </c>
      <c r="O2192" s="415" t="s">
        <v>144</v>
      </c>
      <c r="P2192" s="416" t="s">
        <v>292</v>
      </c>
      <c r="Q2192" s="208"/>
      <c r="R2192" s="272"/>
      <c r="S2192" s="417" t="s">
        <v>10016</v>
      </c>
      <c r="T2192" s="417" t="s">
        <v>302</v>
      </c>
      <c r="U2192" s="415"/>
      <c r="V2192" s="211"/>
      <c r="W2192" s="418">
        <v>45868.709826388891</v>
      </c>
      <c r="X2192" s="419"/>
      <c r="Y2192" s="419" t="str">
        <f t="shared" ca="1" si="23"/>
        <v>0.09 วัน 2.07 ชั่วโมง</v>
      </c>
      <c r="Z2192" s="420"/>
      <c r="AA2192" s="211"/>
      <c r="AB2192" s="420"/>
    </row>
    <row r="2193" spans="1:28" ht="22.5" customHeight="1">
      <c r="A2193" s="403" t="s">
        <v>10017</v>
      </c>
      <c r="B2193" s="403"/>
      <c r="C2193" s="404" t="s">
        <v>51</v>
      </c>
      <c r="D2193" s="405">
        <v>45868.631631944445</v>
      </c>
      <c r="E2193" s="406" t="str">
        <f t="shared" si="22"/>
        <v>TRU002189</v>
      </c>
      <c r="F2193" s="407" t="b">
        <v>1</v>
      </c>
      <c r="G2193" s="408" t="s">
        <v>9721</v>
      </c>
      <c r="H2193" s="409"/>
      <c r="I2193" s="410"/>
      <c r="J2193" s="411"/>
      <c r="K2193" s="408" t="s">
        <v>10018</v>
      </c>
      <c r="L2193" s="412"/>
      <c r="M2193" s="413"/>
      <c r="N2193" s="414" t="s">
        <v>71</v>
      </c>
      <c r="O2193" s="415" t="s">
        <v>144</v>
      </c>
      <c r="P2193" s="416" t="s">
        <v>8918</v>
      </c>
      <c r="Q2193" s="208"/>
      <c r="R2193" s="272"/>
      <c r="S2193" s="417" t="s">
        <v>9017</v>
      </c>
      <c r="T2193" s="417" t="s">
        <v>302</v>
      </c>
      <c r="U2193" s="415"/>
      <c r="V2193" s="211"/>
      <c r="W2193" s="418">
        <v>45868.714965277781</v>
      </c>
      <c r="X2193" s="419"/>
      <c r="Y2193" s="419" t="str">
        <f t="shared" ca="1" si="23"/>
        <v>0.08 วัน 2 ชั่วโมง</v>
      </c>
      <c r="Z2193" s="420"/>
      <c r="AA2193" s="211"/>
      <c r="AB2193" s="420"/>
    </row>
    <row r="2194" spans="1:28" ht="22.5" customHeight="1">
      <c r="A2194" s="403" t="s">
        <v>10019</v>
      </c>
      <c r="B2194" s="403"/>
      <c r="C2194" s="404" t="s">
        <v>51</v>
      </c>
      <c r="D2194" s="405">
        <v>45868.645925925928</v>
      </c>
      <c r="E2194" s="406" t="str">
        <f t="shared" si="22"/>
        <v>TRU002190</v>
      </c>
      <c r="F2194" s="407" t="b">
        <v>1</v>
      </c>
      <c r="G2194" s="408" t="s">
        <v>455</v>
      </c>
      <c r="H2194" s="409"/>
      <c r="I2194" s="410"/>
      <c r="J2194" s="411"/>
      <c r="K2194" s="408" t="s">
        <v>10020</v>
      </c>
      <c r="L2194" s="412"/>
      <c r="M2194" s="413"/>
      <c r="N2194" s="414" t="s">
        <v>71</v>
      </c>
      <c r="O2194" s="415" t="s">
        <v>144</v>
      </c>
      <c r="P2194" s="416" t="s">
        <v>8918</v>
      </c>
      <c r="Q2194" s="208"/>
      <c r="R2194" s="272"/>
      <c r="S2194" s="417" t="s">
        <v>9017</v>
      </c>
      <c r="T2194" s="417" t="s">
        <v>302</v>
      </c>
      <c r="U2194" s="415"/>
      <c r="V2194" s="211"/>
      <c r="W2194" s="418">
        <v>45869.683425925927</v>
      </c>
      <c r="X2194" s="419"/>
      <c r="Y2194" s="419" t="str">
        <f t="shared" ca="1" si="23"/>
        <v>1.04 วัน 0.9 ชั่วโมง</v>
      </c>
      <c r="Z2194" s="420"/>
      <c r="AA2194" s="211"/>
      <c r="AB2194" s="420"/>
    </row>
    <row r="2195" spans="1:28" ht="22.5" customHeight="1">
      <c r="A2195" s="403" t="s">
        <v>10021</v>
      </c>
      <c r="B2195" s="403"/>
      <c r="C2195" s="404" t="s">
        <v>51</v>
      </c>
      <c r="D2195" s="405">
        <v>45868.659768518519</v>
      </c>
      <c r="E2195" s="406" t="str">
        <f t="shared" si="22"/>
        <v>TKC002191</v>
      </c>
      <c r="F2195" s="407" t="s">
        <v>687</v>
      </c>
      <c r="G2195" s="408" t="s">
        <v>10022</v>
      </c>
      <c r="H2195" s="409"/>
      <c r="I2195" s="410"/>
      <c r="J2195" s="411"/>
      <c r="K2195" s="408" t="s">
        <v>10023</v>
      </c>
      <c r="L2195" s="412" t="s">
        <v>10024</v>
      </c>
      <c r="M2195" s="413"/>
      <c r="N2195" s="414" t="s">
        <v>71</v>
      </c>
      <c r="O2195" s="415" t="s">
        <v>144</v>
      </c>
      <c r="P2195" s="416" t="s">
        <v>9108</v>
      </c>
      <c r="Q2195" s="208"/>
      <c r="R2195" s="272"/>
      <c r="S2195" s="417" t="s">
        <v>9968</v>
      </c>
      <c r="T2195" s="417" t="s">
        <v>144</v>
      </c>
      <c r="U2195" s="415"/>
      <c r="V2195" s="211"/>
      <c r="W2195" s="418">
        <v>45868.659768518519</v>
      </c>
      <c r="X2195" s="419"/>
      <c r="Y2195" s="419" t="str">
        <f t="shared" ca="1" si="23"/>
        <v>0 วัน 0 ชั่วโมง</v>
      </c>
      <c r="Z2195" s="420"/>
      <c r="AA2195" s="211"/>
      <c r="AB2195" s="420"/>
    </row>
    <row r="2196" spans="1:28" ht="22.5" customHeight="1">
      <c r="A2196" s="403" t="s">
        <v>10025</v>
      </c>
      <c r="B2196" s="403"/>
      <c r="C2196" s="404" t="s">
        <v>51</v>
      </c>
      <c r="D2196" s="405">
        <v>45868.648020833331</v>
      </c>
      <c r="E2196" s="406" t="str">
        <f t="shared" si="22"/>
        <v>TRU002192</v>
      </c>
      <c r="F2196" s="407" t="s">
        <v>1048</v>
      </c>
      <c r="G2196" s="408" t="s">
        <v>4743</v>
      </c>
      <c r="H2196" s="409"/>
      <c r="I2196" s="410" t="s">
        <v>10026</v>
      </c>
      <c r="J2196" s="421" t="s">
        <v>10027</v>
      </c>
      <c r="K2196" s="408" t="s">
        <v>10028</v>
      </c>
      <c r="L2196" s="412" t="s">
        <v>10029</v>
      </c>
      <c r="M2196" s="413"/>
      <c r="N2196" s="414" t="s">
        <v>2332</v>
      </c>
      <c r="O2196" s="415" t="s">
        <v>144</v>
      </c>
      <c r="P2196" s="416" t="s">
        <v>211</v>
      </c>
      <c r="Q2196" s="208">
        <v>45871.333333333336</v>
      </c>
      <c r="R2196" s="272">
        <v>45871.5</v>
      </c>
      <c r="S2196" s="417" t="s">
        <v>10030</v>
      </c>
      <c r="T2196" s="417" t="s">
        <v>302</v>
      </c>
      <c r="U2196" s="415"/>
      <c r="V2196" s="211"/>
      <c r="W2196" s="418">
        <v>45871.478576388887</v>
      </c>
      <c r="X2196" s="419"/>
      <c r="Y2196" s="419" t="str">
        <f t="shared" ca="1" si="23"/>
        <v>2.83 วัน 19.93 ชั่วโมง</v>
      </c>
      <c r="Z2196" s="420"/>
      <c r="AA2196" s="211"/>
      <c r="AB2196" s="420"/>
    </row>
    <row r="2197" spans="1:28" ht="22.5" customHeight="1">
      <c r="A2197" s="403" t="s">
        <v>10031</v>
      </c>
      <c r="B2197" s="403"/>
      <c r="C2197" s="404" t="s">
        <v>51</v>
      </c>
      <c r="D2197" s="405">
        <v>45868.657442129632</v>
      </c>
      <c r="E2197" s="406" t="str">
        <f t="shared" si="22"/>
        <v>TRU002193</v>
      </c>
      <c r="F2197" s="407" t="b">
        <v>1</v>
      </c>
      <c r="G2197" s="408" t="s">
        <v>10032</v>
      </c>
      <c r="H2197" s="409"/>
      <c r="I2197" s="410"/>
      <c r="J2197" s="411"/>
      <c r="K2197" s="408" t="s">
        <v>10033</v>
      </c>
      <c r="L2197" s="412"/>
      <c r="M2197" s="413"/>
      <c r="N2197" s="414" t="s">
        <v>71</v>
      </c>
      <c r="O2197" s="415" t="s">
        <v>144</v>
      </c>
      <c r="P2197" s="416" t="s">
        <v>8918</v>
      </c>
      <c r="Q2197" s="208"/>
      <c r="R2197" s="272"/>
      <c r="S2197" s="417" t="s">
        <v>9017</v>
      </c>
      <c r="T2197" s="417" t="s">
        <v>302</v>
      </c>
      <c r="U2197" s="415"/>
      <c r="V2197" s="211"/>
      <c r="W2197" s="418">
        <v>45869.685219907406</v>
      </c>
      <c r="X2197" s="419"/>
      <c r="Y2197" s="419" t="str">
        <f t="shared" ca="1" si="23"/>
        <v>1.03 วัน 0.67 ชั่วโมง</v>
      </c>
      <c r="Z2197" s="420"/>
      <c r="AA2197" s="211"/>
      <c r="AB2197" s="420"/>
    </row>
    <row r="2198" spans="1:28" ht="22.5" customHeight="1">
      <c r="A2198" s="403" t="s">
        <v>10034</v>
      </c>
      <c r="B2198" s="403"/>
      <c r="C2198" s="404" t="s">
        <v>51</v>
      </c>
      <c r="D2198" s="405">
        <v>45869.433599537035</v>
      </c>
      <c r="E2198" s="406" t="str">
        <f t="shared" si="22"/>
        <v>POP002194</v>
      </c>
      <c r="F2198" s="407" t="s">
        <v>998</v>
      </c>
      <c r="G2198" s="408" t="s">
        <v>1242</v>
      </c>
      <c r="H2198" s="409"/>
      <c r="I2198" s="410"/>
      <c r="J2198" s="411"/>
      <c r="K2198" s="408" t="s">
        <v>1283</v>
      </c>
      <c r="L2198" s="412" t="s">
        <v>10035</v>
      </c>
      <c r="M2198" s="413"/>
      <c r="N2198" s="414" t="s">
        <v>1283</v>
      </c>
      <c r="O2198" s="415" t="s">
        <v>144</v>
      </c>
      <c r="P2198" s="416" t="s">
        <v>9108</v>
      </c>
      <c r="Q2198" s="208"/>
      <c r="R2198" s="272"/>
      <c r="S2198" s="417" t="s">
        <v>10036</v>
      </c>
      <c r="T2198" s="417" t="s">
        <v>144</v>
      </c>
      <c r="U2198" s="415"/>
      <c r="V2198" s="211" t="s">
        <v>10037</v>
      </c>
      <c r="W2198" s="418">
        <v>45869.433599537035</v>
      </c>
      <c r="X2198" s="419"/>
      <c r="Y2198" s="419" t="str">
        <f t="shared" ca="1" si="23"/>
        <v>0 วัน 0 ชั่วโมง</v>
      </c>
      <c r="Z2198" s="420"/>
      <c r="AA2198" s="211"/>
      <c r="AB2198" s="420"/>
    </row>
    <row r="2199" spans="1:28" ht="22.5" customHeight="1">
      <c r="A2199" s="403" t="s">
        <v>10038</v>
      </c>
      <c r="B2199" s="403"/>
      <c r="C2199" s="404" t="s">
        <v>51</v>
      </c>
      <c r="D2199" s="405">
        <v>45869.457418981481</v>
      </c>
      <c r="E2199" s="406" t="str">
        <f t="shared" si="22"/>
        <v>TRU002195</v>
      </c>
      <c r="F2199" s="407" t="b">
        <v>1</v>
      </c>
      <c r="G2199" s="408" t="s">
        <v>4378</v>
      </c>
      <c r="H2199" s="409"/>
      <c r="I2199" s="410" t="s">
        <v>4435</v>
      </c>
      <c r="J2199" s="421" t="s">
        <v>10039</v>
      </c>
      <c r="K2199" s="408" t="s">
        <v>10040</v>
      </c>
      <c r="L2199" s="412" t="s">
        <v>10041</v>
      </c>
      <c r="M2199" s="413"/>
      <c r="N2199" s="414" t="s">
        <v>1283</v>
      </c>
      <c r="O2199" s="415" t="s">
        <v>144</v>
      </c>
      <c r="P2199" s="416" t="s">
        <v>9108</v>
      </c>
      <c r="Q2199" s="208"/>
      <c r="R2199" s="272"/>
      <c r="S2199" s="417" t="s">
        <v>10042</v>
      </c>
      <c r="T2199" s="417" t="s">
        <v>144</v>
      </c>
      <c r="U2199" s="415"/>
      <c r="V2199" s="211" t="s">
        <v>10043</v>
      </c>
      <c r="W2199" s="418">
        <v>45869.457418981481</v>
      </c>
      <c r="X2199" s="419"/>
      <c r="Y2199" s="419" t="str">
        <f t="shared" ca="1" si="23"/>
        <v>0 วัน 0 ชั่วโมง</v>
      </c>
      <c r="Z2199" s="420"/>
      <c r="AA2199" s="211"/>
      <c r="AB2199" s="420"/>
    </row>
    <row r="2200" spans="1:28" ht="22.5" customHeight="1">
      <c r="A2200" s="403" t="s">
        <v>10044</v>
      </c>
      <c r="B2200" s="403"/>
      <c r="C2200" s="404" t="s">
        <v>51</v>
      </c>
      <c r="D2200" s="405">
        <v>45869.458564814813</v>
      </c>
      <c r="E2200" s="406" t="str">
        <f t="shared" si="22"/>
        <v>BMN002196</v>
      </c>
      <c r="F2200" s="407" t="s">
        <v>112</v>
      </c>
      <c r="G2200" s="408" t="s">
        <v>10045</v>
      </c>
      <c r="H2200" s="409"/>
      <c r="I2200" s="410"/>
      <c r="J2200" s="411"/>
      <c r="K2200" s="408" t="s">
        <v>10046</v>
      </c>
      <c r="L2200" s="412"/>
      <c r="M2200" s="413"/>
      <c r="N2200" s="414" t="s">
        <v>3863</v>
      </c>
      <c r="O2200" s="415" t="s">
        <v>144</v>
      </c>
      <c r="P2200" s="416" t="s">
        <v>292</v>
      </c>
      <c r="Q2200" s="208"/>
      <c r="R2200" s="272"/>
      <c r="S2200" s="417" t="s">
        <v>786</v>
      </c>
      <c r="T2200" s="417" t="s">
        <v>302</v>
      </c>
      <c r="U2200" s="415"/>
      <c r="V2200" s="211"/>
      <c r="W2200" s="418">
        <v>45869.833564814813</v>
      </c>
      <c r="X2200" s="419"/>
      <c r="Y2200" s="419" t="str">
        <f t="shared" ca="1" si="23"/>
        <v>0.38 วัน 9 ชั่วโมง</v>
      </c>
      <c r="Z2200" s="420"/>
      <c r="AA2200" s="211"/>
      <c r="AB2200" s="420"/>
    </row>
    <row r="2201" spans="1:28" ht="22.5" customHeight="1">
      <c r="A2201" s="403" t="s">
        <v>10047</v>
      </c>
      <c r="B2201" s="403"/>
      <c r="C2201" s="404" t="s">
        <v>51</v>
      </c>
      <c r="D2201" s="405">
        <v>45869.554282407407</v>
      </c>
      <c r="E2201" s="406" t="str">
        <f t="shared" si="22"/>
        <v>TKC002197</v>
      </c>
      <c r="F2201" s="407" t="s">
        <v>687</v>
      </c>
      <c r="G2201" s="408" t="s">
        <v>10022</v>
      </c>
      <c r="H2201" s="409"/>
      <c r="I2201" s="410"/>
      <c r="J2201" s="411"/>
      <c r="K2201" s="408" t="s">
        <v>10048</v>
      </c>
      <c r="L2201" s="412" t="s">
        <v>10049</v>
      </c>
      <c r="M2201" s="413"/>
      <c r="N2201" s="414" t="s">
        <v>71</v>
      </c>
      <c r="O2201" s="415" t="s">
        <v>144</v>
      </c>
      <c r="P2201" s="416"/>
      <c r="Q2201" s="208"/>
      <c r="R2201" s="272"/>
      <c r="S2201" s="417" t="s">
        <v>10050</v>
      </c>
      <c r="T2201" s="417" t="s">
        <v>144</v>
      </c>
      <c r="U2201" s="415"/>
      <c r="V2201" s="211"/>
      <c r="W2201" s="418">
        <v>45869.554282407407</v>
      </c>
      <c r="X2201" s="419"/>
      <c r="Y2201" s="419" t="str">
        <f t="shared" ca="1" si="23"/>
        <v>0 วัน 0 ชั่วโมง</v>
      </c>
      <c r="Z2201" s="420"/>
      <c r="AA2201" s="211"/>
      <c r="AB2201" s="420"/>
    </row>
    <row r="2202" spans="1:28" ht="22.5" customHeight="1">
      <c r="A2202" s="403" t="s">
        <v>10051</v>
      </c>
      <c r="B2202" s="403"/>
      <c r="C2202" s="404" t="s">
        <v>51</v>
      </c>
      <c r="D2202" s="405">
        <v>45869.563275462962</v>
      </c>
      <c r="E2202" s="406" t="str">
        <f t="shared" si="22"/>
        <v>POP002198</v>
      </c>
      <c r="F2202" s="407" t="s">
        <v>998</v>
      </c>
      <c r="G2202" s="408" t="s">
        <v>4743</v>
      </c>
      <c r="H2202" s="409"/>
      <c r="I2202" s="410" t="s">
        <v>2259</v>
      </c>
      <c r="J2202" s="411"/>
      <c r="K2202" s="408" t="s">
        <v>10052</v>
      </c>
      <c r="L2202" s="412" t="s">
        <v>10053</v>
      </c>
      <c r="M2202" s="413" t="b">
        <v>1</v>
      </c>
      <c r="N2202" s="414" t="s">
        <v>1283</v>
      </c>
      <c r="O2202" s="415" t="s">
        <v>144</v>
      </c>
      <c r="P2202" s="416" t="s">
        <v>211</v>
      </c>
      <c r="Q2202" s="208"/>
      <c r="R2202" s="272"/>
      <c r="S2202" s="417" t="s">
        <v>10054</v>
      </c>
      <c r="T2202" s="417" t="s">
        <v>10055</v>
      </c>
      <c r="U2202" s="415" t="s">
        <v>8690</v>
      </c>
      <c r="V2202" s="211"/>
      <c r="W2202" s="418">
        <v>45871.438275462962</v>
      </c>
      <c r="X2202" s="419"/>
      <c r="Y2202" s="419" t="str">
        <f t="shared" ca="1" si="23"/>
        <v>1.88 วัน 21 ชั่วโมง</v>
      </c>
      <c r="Z2202" s="420"/>
      <c r="AA2202" s="211"/>
      <c r="AB2202" s="420"/>
    </row>
    <row r="2203" spans="1:28" ht="22.5" customHeight="1">
      <c r="A2203" s="403" t="s">
        <v>10056</v>
      </c>
      <c r="B2203" s="403"/>
      <c r="C2203" s="404" t="s">
        <v>51</v>
      </c>
      <c r="D2203" s="405">
        <v>45869.572858796295</v>
      </c>
      <c r="E2203" s="406" t="str">
        <f t="shared" si="22"/>
        <v>TRU002199</v>
      </c>
      <c r="F2203" s="407" t="b">
        <v>1</v>
      </c>
      <c r="G2203" s="408" t="s">
        <v>360</v>
      </c>
      <c r="H2203" s="409"/>
      <c r="I2203" s="410" t="s">
        <v>10057</v>
      </c>
      <c r="J2203" s="421" t="s">
        <v>362</v>
      </c>
      <c r="K2203" s="408" t="s">
        <v>10058</v>
      </c>
      <c r="L2203" s="412" t="s">
        <v>10059</v>
      </c>
      <c r="M2203" s="413"/>
      <c r="N2203" s="414" t="s">
        <v>1283</v>
      </c>
      <c r="O2203" s="415" t="s">
        <v>144</v>
      </c>
      <c r="P2203" s="416" t="s">
        <v>9108</v>
      </c>
      <c r="Q2203" s="208"/>
      <c r="R2203" s="272"/>
      <c r="S2203" s="417" t="s">
        <v>10060</v>
      </c>
      <c r="T2203" s="417" t="s">
        <v>144</v>
      </c>
      <c r="U2203" s="415"/>
      <c r="V2203" s="211" t="s">
        <v>10061</v>
      </c>
      <c r="W2203" s="418">
        <v>45869.572858796295</v>
      </c>
      <c r="X2203" s="419"/>
      <c r="Y2203" s="419" t="str">
        <f t="shared" ca="1" si="23"/>
        <v>0 วัน 0 ชั่วโมง</v>
      </c>
      <c r="Z2203" s="420"/>
      <c r="AA2203" s="211"/>
      <c r="AB2203" s="420"/>
    </row>
    <row r="2204" spans="1:28" ht="22.5" customHeight="1">
      <c r="A2204" s="403" t="s">
        <v>10062</v>
      </c>
      <c r="B2204" s="403"/>
      <c r="C2204" s="404" t="s">
        <v>51</v>
      </c>
      <c r="D2204" s="405">
        <v>45869.564328703702</v>
      </c>
      <c r="E2204" s="406" t="str">
        <f t="shared" si="22"/>
        <v>TRU002200</v>
      </c>
      <c r="F2204" s="407" t="b">
        <v>1</v>
      </c>
      <c r="G2204" s="408" t="s">
        <v>10063</v>
      </c>
      <c r="H2204" s="409"/>
      <c r="I2204" s="410"/>
      <c r="J2204" s="411"/>
      <c r="K2204" s="408" t="s">
        <v>10064</v>
      </c>
      <c r="L2204" s="412"/>
      <c r="M2204" s="413"/>
      <c r="N2204" s="414" t="s">
        <v>71</v>
      </c>
      <c r="O2204" s="415" t="s">
        <v>144</v>
      </c>
      <c r="P2204" s="416" t="s">
        <v>8918</v>
      </c>
      <c r="Q2204" s="208"/>
      <c r="R2204" s="272"/>
      <c r="S2204" s="417" t="s">
        <v>9017</v>
      </c>
      <c r="T2204" s="417" t="s">
        <v>302</v>
      </c>
      <c r="U2204" s="415"/>
      <c r="V2204" s="211"/>
      <c r="W2204" s="418">
        <v>45869.549050925925</v>
      </c>
      <c r="X2204" s="419"/>
      <c r="Y2204" s="419" t="str">
        <f t="shared" ca="1" si="23"/>
        <v>-0.02 วัน 23.63 ชั่วโมง</v>
      </c>
      <c r="Z2204" s="420"/>
      <c r="AA2204" s="211"/>
      <c r="AB2204" s="420"/>
    </row>
    <row r="2205" spans="1:28" ht="22.5" customHeight="1">
      <c r="A2205" s="403" t="s">
        <v>10065</v>
      </c>
      <c r="B2205" s="403"/>
      <c r="C2205" s="404" t="s">
        <v>51</v>
      </c>
      <c r="D2205" s="405">
        <v>45870.312592592592</v>
      </c>
      <c r="E2205" s="406" t="str">
        <f t="shared" si="22"/>
        <v>BMN002201</v>
      </c>
      <c r="F2205" s="407" t="s">
        <v>112</v>
      </c>
      <c r="G2205" s="408" t="s">
        <v>2285</v>
      </c>
      <c r="H2205" s="409"/>
      <c r="I2205" s="410"/>
      <c r="J2205" s="411"/>
      <c r="K2205" s="408" t="s">
        <v>10066</v>
      </c>
      <c r="L2205" s="412"/>
      <c r="M2205" s="413"/>
      <c r="N2205" s="414" t="s">
        <v>4342</v>
      </c>
      <c r="O2205" s="415" t="s">
        <v>144</v>
      </c>
      <c r="P2205" s="416" t="s">
        <v>4531</v>
      </c>
      <c r="Q2205" s="208"/>
      <c r="R2205" s="272"/>
      <c r="S2205" s="417" t="s">
        <v>4300</v>
      </c>
      <c r="T2205" s="417" t="s">
        <v>302</v>
      </c>
      <c r="U2205" s="415"/>
      <c r="V2205" s="211"/>
      <c r="W2205" s="418">
        <v>45870.666759259257</v>
      </c>
      <c r="X2205" s="419"/>
      <c r="Y2205" s="419" t="str">
        <f t="shared" ca="1" si="23"/>
        <v>0.35 วัน 8.5 ชั่วโมง</v>
      </c>
      <c r="Z2205" s="420"/>
      <c r="AA2205" s="211"/>
      <c r="AB2205" s="420"/>
    </row>
    <row r="2206" spans="1:28" ht="22.5" customHeight="1">
      <c r="A2206" s="403" t="s">
        <v>10067</v>
      </c>
      <c r="B2206" s="403"/>
      <c r="C2206" s="404" t="s">
        <v>51</v>
      </c>
      <c r="D2206" s="405">
        <v>45870.318240740744</v>
      </c>
      <c r="E2206" s="406" t="str">
        <f t="shared" si="22"/>
        <v>BMN002202</v>
      </c>
      <c r="F2206" s="407" t="s">
        <v>112</v>
      </c>
      <c r="G2206" s="408" t="s">
        <v>494</v>
      </c>
      <c r="H2206" s="409"/>
      <c r="I2206" s="410"/>
      <c r="J2206" s="411"/>
      <c r="K2206" s="408" t="s">
        <v>10068</v>
      </c>
      <c r="L2206" s="412" t="s">
        <v>10069</v>
      </c>
      <c r="M2206" s="413" t="b">
        <v>0</v>
      </c>
      <c r="N2206" s="414" t="s">
        <v>8829</v>
      </c>
      <c r="O2206" s="415" t="s">
        <v>144</v>
      </c>
      <c r="P2206" s="416" t="s">
        <v>6411</v>
      </c>
      <c r="Q2206" s="208"/>
      <c r="R2206" s="272"/>
      <c r="S2206" s="417" t="s">
        <v>10070</v>
      </c>
      <c r="T2206" s="417" t="s">
        <v>302</v>
      </c>
      <c r="U2206" s="415" t="s">
        <v>163</v>
      </c>
      <c r="V2206" s="211" t="s">
        <v>10071</v>
      </c>
      <c r="W2206" s="418">
        <v>45874.75</v>
      </c>
      <c r="X2206" s="419"/>
      <c r="Y2206" s="419" t="str">
        <f t="shared" ca="1" si="23"/>
        <v>4.43 วัน 10.36 ชั่วโมง</v>
      </c>
      <c r="Z2206" s="420"/>
      <c r="AA2206" s="211"/>
      <c r="AB2206" s="420"/>
    </row>
    <row r="2207" spans="1:28" ht="22.5" customHeight="1">
      <c r="A2207" s="403" t="s">
        <v>10072</v>
      </c>
      <c r="B2207" s="403"/>
      <c r="C2207" s="404" t="s">
        <v>51</v>
      </c>
      <c r="D2207" s="405">
        <v>45870.332326388889</v>
      </c>
      <c r="E2207" s="406" t="str">
        <f t="shared" si="22"/>
        <v>BMN002203</v>
      </c>
      <c r="F2207" s="407" t="s">
        <v>112</v>
      </c>
      <c r="G2207" s="408" t="s">
        <v>1286</v>
      </c>
      <c r="H2207" s="409"/>
      <c r="I2207" s="410"/>
      <c r="J2207" s="411"/>
      <c r="K2207" s="408" t="s">
        <v>10073</v>
      </c>
      <c r="L2207" s="412" t="s">
        <v>10074</v>
      </c>
      <c r="M2207" s="413"/>
      <c r="N2207" s="414" t="s">
        <v>3739</v>
      </c>
      <c r="O2207" s="415" t="s">
        <v>144</v>
      </c>
      <c r="P2207" s="416"/>
      <c r="Q2207" s="208"/>
      <c r="R2207" s="272"/>
      <c r="S2207" s="417" t="s">
        <v>2634</v>
      </c>
      <c r="T2207" s="417" t="s">
        <v>302</v>
      </c>
      <c r="U2207" s="415"/>
      <c r="V2207" s="211"/>
      <c r="W2207" s="418">
        <v>45870.669363425928</v>
      </c>
      <c r="X2207" s="419"/>
      <c r="Y2207" s="419" t="str">
        <f t="shared" ca="1" si="23"/>
        <v>0.34 วัน 8.09 ชั่วโมง</v>
      </c>
      <c r="Z2207" s="420"/>
      <c r="AA2207" s="211"/>
      <c r="AB2207" s="420"/>
    </row>
    <row r="2208" spans="1:28" ht="22.5" customHeight="1">
      <c r="A2208" s="403" t="s">
        <v>10075</v>
      </c>
      <c r="B2208" s="403"/>
      <c r="C2208" s="404" t="s">
        <v>61</v>
      </c>
      <c r="D2208" s="405">
        <v>45869.753032407411</v>
      </c>
      <c r="E2208" s="406" t="str">
        <f t="shared" si="22"/>
        <v>อเม002204</v>
      </c>
      <c r="F2208" s="407" t="s">
        <v>1146</v>
      </c>
      <c r="G2208" s="426" t="s">
        <v>2736</v>
      </c>
      <c r="H2208" s="409"/>
      <c r="I2208" s="410"/>
      <c r="J2208" s="411"/>
      <c r="K2208" s="408" t="s">
        <v>10076</v>
      </c>
      <c r="L2208" s="412"/>
      <c r="M2208" s="413"/>
      <c r="N2208" s="414" t="s">
        <v>71</v>
      </c>
      <c r="O2208" s="415" t="s">
        <v>144</v>
      </c>
      <c r="P2208" s="416" t="s">
        <v>8918</v>
      </c>
      <c r="Q2208" s="208"/>
      <c r="R2208" s="272"/>
      <c r="S2208" s="417" t="s">
        <v>786</v>
      </c>
      <c r="T2208" s="417" t="s">
        <v>302</v>
      </c>
      <c r="U2208" s="415"/>
      <c r="V2208" s="211"/>
      <c r="W2208" s="418">
        <v>45870.384976851848</v>
      </c>
      <c r="X2208" s="419"/>
      <c r="Y2208" s="419" t="str">
        <f t="shared" ca="1" si="23"/>
        <v>0.63 วัน 15.17 ชั่วโมง</v>
      </c>
      <c r="Z2208" s="420"/>
      <c r="AA2208" s="211"/>
      <c r="AB2208" s="420"/>
    </row>
    <row r="2209" spans="1:28" ht="22.5" customHeight="1">
      <c r="A2209" s="403" t="s">
        <v>10077</v>
      </c>
      <c r="B2209" s="403"/>
      <c r="C2209" s="404" t="s">
        <v>61</v>
      </c>
      <c r="D2209" s="405">
        <v>45870.583379629628</v>
      </c>
      <c r="E2209" s="406" t="str">
        <f t="shared" si="22"/>
        <v>DTA002205</v>
      </c>
      <c r="F2209" s="407" t="s">
        <v>908</v>
      </c>
      <c r="G2209" s="408" t="s">
        <v>455</v>
      </c>
      <c r="H2209" s="409"/>
      <c r="I2209" s="410"/>
      <c r="J2209" s="411"/>
      <c r="K2209" s="408" t="s">
        <v>10078</v>
      </c>
      <c r="L2209" s="412"/>
      <c r="M2209" s="413"/>
      <c r="N2209" s="414" t="s">
        <v>71</v>
      </c>
      <c r="O2209" s="415" t="s">
        <v>144</v>
      </c>
      <c r="P2209" s="416" t="s">
        <v>8918</v>
      </c>
      <c r="Q2209" s="208"/>
      <c r="R2209" s="272"/>
      <c r="S2209" s="417" t="s">
        <v>786</v>
      </c>
      <c r="T2209" s="417" t="s">
        <v>302</v>
      </c>
      <c r="U2209" s="415"/>
      <c r="V2209" s="211"/>
      <c r="W2209" s="418">
        <v>45871.645879629628</v>
      </c>
      <c r="X2209" s="419"/>
      <c r="Y2209" s="419" t="str">
        <f t="shared" ca="1" si="23"/>
        <v>1.06 วัน 1.5 ชั่วโมง</v>
      </c>
      <c r="Z2209" s="420"/>
      <c r="AA2209" s="211"/>
      <c r="AB2209" s="420"/>
    </row>
    <row r="2210" spans="1:28" ht="22.5" customHeight="1">
      <c r="A2210" s="403" t="s">
        <v>10079</v>
      </c>
      <c r="B2210" s="403"/>
      <c r="C2210" s="404" t="s">
        <v>51</v>
      </c>
      <c r="D2210" s="405">
        <v>45870.406273148146</v>
      </c>
      <c r="E2210" s="406" t="str">
        <f t="shared" si="22"/>
        <v>WOR002206</v>
      </c>
      <c r="F2210" s="407" t="s">
        <v>295</v>
      </c>
      <c r="G2210" s="408" t="s">
        <v>4814</v>
      </c>
      <c r="H2210" s="409"/>
      <c r="I2210" s="410"/>
      <c r="J2210" s="411"/>
      <c r="K2210" s="408" t="s">
        <v>10080</v>
      </c>
      <c r="L2210" s="412" t="s">
        <v>10081</v>
      </c>
      <c r="M2210" s="413"/>
      <c r="N2210" s="414" t="s">
        <v>8829</v>
      </c>
      <c r="O2210" s="415" t="s">
        <v>144</v>
      </c>
      <c r="P2210" s="416" t="s">
        <v>222</v>
      </c>
      <c r="Q2210" s="208"/>
      <c r="R2210" s="272"/>
      <c r="S2210" s="417" t="s">
        <v>10082</v>
      </c>
      <c r="T2210" s="417" t="s">
        <v>302</v>
      </c>
      <c r="U2210" s="415"/>
      <c r="V2210" s="211" t="s">
        <v>10083</v>
      </c>
      <c r="W2210" s="418">
        <v>45877.382662037038</v>
      </c>
      <c r="X2210" s="419"/>
      <c r="Y2210" s="419" t="str">
        <f t="shared" ca="1" si="23"/>
        <v>6.98 วัน 23.43 ชั่วโมง</v>
      </c>
      <c r="Z2210" s="420"/>
      <c r="AA2210" s="211"/>
      <c r="AB2210" s="420"/>
    </row>
    <row r="2211" spans="1:28" ht="22.5" customHeight="1">
      <c r="A2211" s="403" t="s">
        <v>10084</v>
      </c>
      <c r="B2211" s="403"/>
      <c r="C2211" s="404" t="s">
        <v>51</v>
      </c>
      <c r="D2211" s="405">
        <v>45870.433194444442</v>
      </c>
      <c r="E2211" s="406" t="str">
        <f t="shared" si="22"/>
        <v>MIT002207</v>
      </c>
      <c r="F2211" s="407" t="s">
        <v>979</v>
      </c>
      <c r="G2211" s="408" t="s">
        <v>10085</v>
      </c>
      <c r="H2211" s="409"/>
      <c r="I2211" s="410"/>
      <c r="J2211" s="411"/>
      <c r="K2211" s="408" t="s">
        <v>10086</v>
      </c>
      <c r="L2211" s="412" t="s">
        <v>10087</v>
      </c>
      <c r="M2211" s="413"/>
      <c r="N2211" s="414" t="s">
        <v>4719</v>
      </c>
      <c r="O2211" s="415" t="s">
        <v>144</v>
      </c>
      <c r="P2211" s="416" t="s">
        <v>10088</v>
      </c>
      <c r="Q2211" s="208">
        <v>45882.333333333336</v>
      </c>
      <c r="R2211" s="272">
        <v>45882.708333333336</v>
      </c>
      <c r="S2211" s="417" t="s">
        <v>10089</v>
      </c>
      <c r="T2211" s="417" t="s">
        <v>10090</v>
      </c>
      <c r="U2211" s="415"/>
      <c r="V2211" s="211" t="s">
        <v>10091</v>
      </c>
      <c r="W2211" s="418">
        <v>45882.471388888887</v>
      </c>
      <c r="X2211" s="419"/>
      <c r="Y2211" s="419" t="str">
        <f t="shared" ca="1" si="23"/>
        <v>12.04 วัน 0.92 ชั่วโมง</v>
      </c>
      <c r="Z2211" s="420"/>
      <c r="AA2211" s="211"/>
      <c r="AB2211" s="420"/>
    </row>
    <row r="2212" spans="1:28" ht="22.5" customHeight="1">
      <c r="A2212" s="403" t="s">
        <v>10092</v>
      </c>
      <c r="B2212" s="403"/>
      <c r="C2212" s="404" t="s">
        <v>51</v>
      </c>
      <c r="D2212" s="405">
        <v>45870.435196759259</v>
      </c>
      <c r="E2212" s="406" t="str">
        <f t="shared" si="22"/>
        <v>โรง002208</v>
      </c>
      <c r="F2212" s="407" t="s">
        <v>1116</v>
      </c>
      <c r="G2212" s="408" t="s">
        <v>1116</v>
      </c>
      <c r="H2212" s="409"/>
      <c r="I2212" s="410"/>
      <c r="J2212" s="411"/>
      <c r="K2212" s="408" t="s">
        <v>10093</v>
      </c>
      <c r="L2212" s="412" t="s">
        <v>10094</v>
      </c>
      <c r="M2212" s="413"/>
      <c r="N2212" s="414" t="s">
        <v>9178</v>
      </c>
      <c r="O2212" s="415" t="s">
        <v>144</v>
      </c>
      <c r="P2212" s="416"/>
      <c r="Q2212" s="208"/>
      <c r="R2212" s="272"/>
      <c r="S2212" s="417" t="s">
        <v>10095</v>
      </c>
      <c r="T2212" s="417" t="s">
        <v>302</v>
      </c>
      <c r="U2212" s="415"/>
      <c r="V2212" s="211"/>
      <c r="W2212" s="418">
        <v>45870.685196759259</v>
      </c>
      <c r="X2212" s="419"/>
      <c r="Y2212" s="419" t="str">
        <f t="shared" ca="1" si="23"/>
        <v>0.25 วัน 6 ชั่วโมง</v>
      </c>
      <c r="Z2212" s="420"/>
      <c r="AA2212" s="211"/>
      <c r="AB2212" s="420"/>
    </row>
    <row r="2213" spans="1:28" ht="22.5" customHeight="1">
      <c r="A2213" s="403" t="s">
        <v>10096</v>
      </c>
      <c r="B2213" s="403"/>
      <c r="C2213" s="404" t="s">
        <v>51</v>
      </c>
      <c r="D2213" s="405">
        <v>45870.442465277774</v>
      </c>
      <c r="E2213" s="406" t="str">
        <f t="shared" si="22"/>
        <v>TRU002209</v>
      </c>
      <c r="F2213" s="407" t="b">
        <v>1</v>
      </c>
      <c r="G2213" s="408" t="s">
        <v>329</v>
      </c>
      <c r="H2213" s="409"/>
      <c r="I2213" s="410" t="s">
        <v>10097</v>
      </c>
      <c r="J2213" s="421" t="s">
        <v>10098</v>
      </c>
      <c r="K2213" s="408" t="s">
        <v>10099</v>
      </c>
      <c r="L2213" s="412" t="s">
        <v>10100</v>
      </c>
      <c r="M2213" s="413"/>
      <c r="N2213" s="414" t="s">
        <v>1283</v>
      </c>
      <c r="O2213" s="415" t="s">
        <v>144</v>
      </c>
      <c r="P2213" s="416" t="s">
        <v>9108</v>
      </c>
      <c r="Q2213" s="208"/>
      <c r="R2213" s="272"/>
      <c r="S2213" s="417" t="s">
        <v>10101</v>
      </c>
      <c r="T2213" s="417" t="s">
        <v>144</v>
      </c>
      <c r="U2213" s="415"/>
      <c r="V2213" s="211"/>
      <c r="W2213" s="418">
        <v>45870.442465277774</v>
      </c>
      <c r="X2213" s="419"/>
      <c r="Y2213" s="419" t="str">
        <f t="shared" ca="1" si="23"/>
        <v>0 วัน 0 ชั่วโมง</v>
      </c>
      <c r="Z2213" s="420"/>
      <c r="AA2213" s="211"/>
      <c r="AB2213" s="420"/>
    </row>
    <row r="2214" spans="1:28" ht="22.5" customHeight="1">
      <c r="A2214" s="403" t="s">
        <v>10102</v>
      </c>
      <c r="B2214" s="403"/>
      <c r="C2214" s="404" t="s">
        <v>51</v>
      </c>
      <c r="D2214" s="405">
        <v>45870.443252314813</v>
      </c>
      <c r="E2214" s="406" t="str">
        <f t="shared" si="22"/>
        <v>เมเ002210</v>
      </c>
      <c r="F2214" s="407" t="s">
        <v>1106</v>
      </c>
      <c r="G2214" s="408" t="s">
        <v>10103</v>
      </c>
      <c r="H2214" s="409"/>
      <c r="I2214" s="410" t="s">
        <v>10104</v>
      </c>
      <c r="J2214" s="411"/>
      <c r="K2214" s="408" t="s">
        <v>10105</v>
      </c>
      <c r="L2214" s="412"/>
      <c r="M2214" s="413" t="b">
        <v>0</v>
      </c>
      <c r="N2214" s="414" t="s">
        <v>71</v>
      </c>
      <c r="O2214" s="415" t="s">
        <v>144</v>
      </c>
      <c r="P2214" s="416" t="s">
        <v>9108</v>
      </c>
      <c r="Q2214" s="208"/>
      <c r="R2214" s="272"/>
      <c r="S2214" s="417" t="s">
        <v>10106</v>
      </c>
      <c r="T2214" s="417" t="s">
        <v>302</v>
      </c>
      <c r="U2214" s="415" t="s">
        <v>71</v>
      </c>
      <c r="V2214" s="211"/>
      <c r="W2214" s="418">
        <v>45871.604166666664</v>
      </c>
      <c r="X2214" s="419"/>
      <c r="Y2214" s="419" t="str">
        <f t="shared" ca="1" si="23"/>
        <v>1.16 วัน 3.86 ชั่วโมง</v>
      </c>
      <c r="Z2214" s="420"/>
      <c r="AA2214" s="211"/>
      <c r="AB2214" s="420"/>
    </row>
    <row r="2215" spans="1:28" ht="22.5" customHeight="1">
      <c r="A2215" s="403" t="s">
        <v>10107</v>
      </c>
      <c r="B2215" s="403"/>
      <c r="C2215" s="404" t="s">
        <v>51</v>
      </c>
      <c r="D2215" s="405">
        <v>45870.453206018516</v>
      </c>
      <c r="E2215" s="406" t="str">
        <f t="shared" si="22"/>
        <v>TRU002211</v>
      </c>
      <c r="F2215" s="407" t="b">
        <v>1</v>
      </c>
      <c r="G2215" s="408" t="s">
        <v>709</v>
      </c>
      <c r="H2215" s="409"/>
      <c r="I2215" s="410"/>
      <c r="J2215" s="411"/>
      <c r="K2215" s="408" t="s">
        <v>1283</v>
      </c>
      <c r="L2215" s="412" t="s">
        <v>10108</v>
      </c>
      <c r="M2215" s="413"/>
      <c r="N2215" s="414" t="s">
        <v>1283</v>
      </c>
      <c r="O2215" s="415" t="s">
        <v>144</v>
      </c>
      <c r="P2215" s="416" t="s">
        <v>9108</v>
      </c>
      <c r="Q2215" s="208"/>
      <c r="R2215" s="272"/>
      <c r="S2215" s="417" t="s">
        <v>10109</v>
      </c>
      <c r="T2215" s="417" t="s">
        <v>144</v>
      </c>
      <c r="U2215" s="415"/>
      <c r="V2215" s="211" t="s">
        <v>10110</v>
      </c>
      <c r="W2215" s="418">
        <v>45870.453206018516</v>
      </c>
      <c r="X2215" s="419"/>
      <c r="Y2215" s="419" t="str">
        <f t="shared" ca="1" si="23"/>
        <v>0 วัน 0 ชั่วโมง</v>
      </c>
      <c r="Z2215" s="420"/>
      <c r="AA2215" s="211"/>
      <c r="AB2215" s="420"/>
    </row>
    <row r="2216" spans="1:28" ht="22.5" customHeight="1">
      <c r="A2216" s="403" t="s">
        <v>10111</v>
      </c>
      <c r="B2216" s="403"/>
      <c r="C2216" s="404" t="s">
        <v>51</v>
      </c>
      <c r="D2216" s="405">
        <v>45870.470370370371</v>
      </c>
      <c r="E2216" s="406" t="str">
        <f t="shared" si="22"/>
        <v>TRU002212</v>
      </c>
      <c r="F2216" s="407" t="b">
        <v>1</v>
      </c>
      <c r="G2216" s="408" t="s">
        <v>430</v>
      </c>
      <c r="H2216" s="409"/>
      <c r="I2216" s="410"/>
      <c r="J2216" s="411"/>
      <c r="K2216" s="408" t="s">
        <v>10112</v>
      </c>
      <c r="L2216" s="412" t="s">
        <v>10113</v>
      </c>
      <c r="M2216" s="413"/>
      <c r="N2216" s="414" t="s">
        <v>1283</v>
      </c>
      <c r="O2216" s="415" t="s">
        <v>144</v>
      </c>
      <c r="P2216" s="416" t="s">
        <v>9108</v>
      </c>
      <c r="Q2216" s="208"/>
      <c r="R2216" s="272"/>
      <c r="S2216" s="417" t="s">
        <v>10114</v>
      </c>
      <c r="T2216" s="417" t="s">
        <v>144</v>
      </c>
      <c r="U2216" s="415"/>
      <c r="V2216" s="211"/>
      <c r="W2216" s="418">
        <v>45870.470370370371</v>
      </c>
      <c r="X2216" s="419"/>
      <c r="Y2216" s="419" t="str">
        <f t="shared" ca="1" si="23"/>
        <v>0 วัน 0 ชั่วโมง</v>
      </c>
      <c r="Z2216" s="420"/>
      <c r="AA2216" s="211"/>
      <c r="AB2216" s="420"/>
    </row>
    <row r="2217" spans="1:28" ht="22.5" customHeight="1">
      <c r="A2217" s="403" t="s">
        <v>10115</v>
      </c>
      <c r="B2217" s="403"/>
      <c r="C2217" s="404" t="s">
        <v>51</v>
      </c>
      <c r="D2217" s="405">
        <v>45870.479120370372</v>
      </c>
      <c r="E2217" s="406" t="str">
        <f t="shared" si="22"/>
        <v>TRU002213</v>
      </c>
      <c r="F2217" s="407" t="b">
        <v>1</v>
      </c>
      <c r="G2217" s="408" t="s">
        <v>1793</v>
      </c>
      <c r="H2217" s="409"/>
      <c r="I2217" s="410"/>
      <c r="J2217" s="411"/>
      <c r="K2217" s="408" t="s">
        <v>1283</v>
      </c>
      <c r="L2217" s="412" t="s">
        <v>10116</v>
      </c>
      <c r="M2217" s="413"/>
      <c r="N2217" s="414" t="s">
        <v>1283</v>
      </c>
      <c r="O2217" s="415" t="s">
        <v>144</v>
      </c>
      <c r="P2217" s="416" t="s">
        <v>9108</v>
      </c>
      <c r="Q2217" s="208"/>
      <c r="R2217" s="272"/>
      <c r="S2217" s="417" t="s">
        <v>10117</v>
      </c>
      <c r="T2217" s="417" t="s">
        <v>144</v>
      </c>
      <c r="U2217" s="415"/>
      <c r="V2217" s="211" t="s">
        <v>10118</v>
      </c>
      <c r="W2217" s="418">
        <v>45870.479120370372</v>
      </c>
      <c r="X2217" s="419"/>
      <c r="Y2217" s="419" t="str">
        <f t="shared" ca="1" si="23"/>
        <v>0 วัน 0 ชั่วโมง</v>
      </c>
      <c r="Z2217" s="420"/>
      <c r="AA2217" s="211"/>
      <c r="AB2217" s="420"/>
    </row>
    <row r="2218" spans="1:28" ht="22.5" customHeight="1">
      <c r="A2218" s="403" t="s">
        <v>10119</v>
      </c>
      <c r="B2218" s="403"/>
      <c r="C2218" s="404" t="s">
        <v>51</v>
      </c>
      <c r="D2218" s="405">
        <v>45870.483472222222</v>
      </c>
      <c r="E2218" s="406" t="str">
        <f t="shared" si="22"/>
        <v>TRU002214</v>
      </c>
      <c r="F2218" s="407" t="b">
        <v>1</v>
      </c>
      <c r="G2218" s="408" t="s">
        <v>4378</v>
      </c>
      <c r="H2218" s="409"/>
      <c r="I2218" s="410" t="s">
        <v>10120</v>
      </c>
      <c r="J2218" s="421" t="s">
        <v>10121</v>
      </c>
      <c r="K2218" s="408" t="s">
        <v>10122</v>
      </c>
      <c r="L2218" s="412" t="s">
        <v>10123</v>
      </c>
      <c r="M2218" s="413"/>
      <c r="N2218" s="414" t="s">
        <v>2657</v>
      </c>
      <c r="O2218" s="415" t="s">
        <v>144</v>
      </c>
      <c r="P2218" s="416" t="s">
        <v>9108</v>
      </c>
      <c r="Q2218" s="208"/>
      <c r="R2218" s="272"/>
      <c r="S2218" s="417" t="s">
        <v>10124</v>
      </c>
      <c r="T2218" s="417" t="s">
        <v>144</v>
      </c>
      <c r="U2218" s="415"/>
      <c r="V2218" s="211"/>
      <c r="W2218" s="418">
        <v>45870.483472222222</v>
      </c>
      <c r="X2218" s="419"/>
      <c r="Y2218" s="419" t="str">
        <f t="shared" ca="1" si="23"/>
        <v>0 วัน 0 ชั่วโมง</v>
      </c>
      <c r="Z2218" s="420"/>
      <c r="AA2218" s="211"/>
      <c r="AB2218" s="420"/>
    </row>
    <row r="2219" spans="1:28" ht="22.5" customHeight="1">
      <c r="A2219" s="403" t="s">
        <v>10125</v>
      </c>
      <c r="B2219" s="403"/>
      <c r="C2219" s="404" t="s">
        <v>51</v>
      </c>
      <c r="D2219" s="405">
        <v>45870.561655092592</v>
      </c>
      <c r="E2219" s="406" t="str">
        <f t="shared" si="22"/>
        <v>โคล002215</v>
      </c>
      <c r="F2219" s="407" t="s">
        <v>1068</v>
      </c>
      <c r="G2219" s="408" t="s">
        <v>455</v>
      </c>
      <c r="H2219" s="409"/>
      <c r="I2219" s="410"/>
      <c r="J2219" s="411"/>
      <c r="K2219" s="408" t="s">
        <v>10126</v>
      </c>
      <c r="L2219" s="412"/>
      <c r="M2219" s="413"/>
      <c r="N2219" s="414" t="s">
        <v>465</v>
      </c>
      <c r="O2219" s="415" t="s">
        <v>144</v>
      </c>
      <c r="P2219" s="416"/>
      <c r="Q2219" s="208"/>
      <c r="R2219" s="272"/>
      <c r="S2219" s="417" t="s">
        <v>10127</v>
      </c>
      <c r="T2219" s="417" t="s">
        <v>144</v>
      </c>
      <c r="U2219" s="415"/>
      <c r="V2219" s="211" t="s">
        <v>10128</v>
      </c>
      <c r="W2219" s="418">
        <v>45870.561655092592</v>
      </c>
      <c r="X2219" s="419"/>
      <c r="Y2219" s="419" t="str">
        <f t="shared" ca="1" si="23"/>
        <v>0 วัน 0 ชั่วโมง</v>
      </c>
      <c r="Z2219" s="420"/>
      <c r="AA2219" s="211"/>
      <c r="AB2219" s="420"/>
    </row>
    <row r="2220" spans="1:28" ht="22.5" customHeight="1">
      <c r="A2220" s="403" t="s">
        <v>10129</v>
      </c>
      <c r="B2220" s="403"/>
      <c r="C2220" s="404" t="s">
        <v>51</v>
      </c>
      <c r="D2220" s="405">
        <v>45870.624166666668</v>
      </c>
      <c r="E2220" s="406" t="str">
        <f t="shared" si="22"/>
        <v>TRU002216</v>
      </c>
      <c r="F2220" s="407" t="b">
        <v>1</v>
      </c>
      <c r="G2220" s="408" t="s">
        <v>9256</v>
      </c>
      <c r="H2220" s="409"/>
      <c r="I2220" s="410" t="s">
        <v>10130</v>
      </c>
      <c r="J2220" s="421" t="s">
        <v>10131</v>
      </c>
      <c r="K2220" s="408" t="s">
        <v>10132</v>
      </c>
      <c r="L2220" s="412" t="s">
        <v>10133</v>
      </c>
      <c r="M2220" s="413"/>
      <c r="N2220" s="414" t="s">
        <v>1283</v>
      </c>
      <c r="O2220" s="415" t="s">
        <v>144</v>
      </c>
      <c r="P2220" s="416" t="s">
        <v>9108</v>
      </c>
      <c r="Q2220" s="208"/>
      <c r="R2220" s="272"/>
      <c r="S2220" s="417" t="s">
        <v>10134</v>
      </c>
      <c r="T2220" s="417" t="s">
        <v>144</v>
      </c>
      <c r="U2220" s="415"/>
      <c r="V2220" s="211" t="s">
        <v>10135</v>
      </c>
      <c r="W2220" s="418">
        <v>45870.624166666668</v>
      </c>
      <c r="X2220" s="419"/>
      <c r="Y2220" s="419" t="str">
        <f t="shared" ca="1" si="23"/>
        <v>0 วัน 0 ชั่วโมง</v>
      </c>
      <c r="Z2220" s="420"/>
      <c r="AA2220" s="211"/>
      <c r="AB2220" s="420"/>
    </row>
    <row r="2221" spans="1:28" ht="22.5" customHeight="1">
      <c r="A2221" s="403" t="s">
        <v>10136</v>
      </c>
      <c r="B2221" s="403"/>
      <c r="C2221" s="404" t="s">
        <v>51</v>
      </c>
      <c r="D2221" s="405">
        <v>45870.45107638889</v>
      </c>
      <c r="E2221" s="406" t="str">
        <f t="shared" si="22"/>
        <v>TRU002217</v>
      </c>
      <c r="F2221" s="407" t="b">
        <v>1</v>
      </c>
      <c r="G2221" s="408" t="s">
        <v>455</v>
      </c>
      <c r="H2221" s="409"/>
      <c r="I2221" s="410"/>
      <c r="J2221" s="411"/>
      <c r="K2221" s="408" t="s">
        <v>10137</v>
      </c>
      <c r="L2221" s="412"/>
      <c r="M2221" s="413"/>
      <c r="N2221" s="414" t="s">
        <v>71</v>
      </c>
      <c r="O2221" s="415" t="s">
        <v>144</v>
      </c>
      <c r="P2221" s="416" t="s">
        <v>9252</v>
      </c>
      <c r="Q2221" s="208"/>
      <c r="R2221" s="272"/>
      <c r="S2221" s="417" t="s">
        <v>10138</v>
      </c>
      <c r="T2221" s="417" t="s">
        <v>302</v>
      </c>
      <c r="U2221" s="415"/>
      <c r="V2221" s="211"/>
      <c r="W2221" s="418">
        <v>45870.705937500003</v>
      </c>
      <c r="X2221" s="419"/>
      <c r="Y2221" s="419" t="str">
        <f t="shared" ca="1" si="23"/>
        <v>0.25 วัน 6.12 ชั่วโมง</v>
      </c>
      <c r="Z2221" s="420"/>
      <c r="AA2221" s="211"/>
      <c r="AB2221" s="420"/>
    </row>
    <row r="2222" spans="1:28" ht="22.5" customHeight="1">
      <c r="A2222" s="403" t="s">
        <v>10139</v>
      </c>
      <c r="B2222" s="403"/>
      <c r="C2222" s="404" t="s">
        <v>51</v>
      </c>
      <c r="D2222" s="405">
        <v>45870.635983796295</v>
      </c>
      <c r="E2222" s="406" t="str">
        <f t="shared" si="22"/>
        <v>DTA002218</v>
      </c>
      <c r="F2222" s="407" t="s">
        <v>908</v>
      </c>
      <c r="G2222" s="408" t="s">
        <v>455</v>
      </c>
      <c r="H2222" s="409"/>
      <c r="I2222" s="410"/>
      <c r="J2222" s="411"/>
      <c r="K2222" s="408" t="s">
        <v>10140</v>
      </c>
      <c r="L2222" s="412"/>
      <c r="M2222" s="413"/>
      <c r="N2222" s="414" t="s">
        <v>71</v>
      </c>
      <c r="O2222" s="415" t="s">
        <v>144</v>
      </c>
      <c r="P2222" s="416" t="s">
        <v>8918</v>
      </c>
      <c r="Q2222" s="208"/>
      <c r="R2222" s="272"/>
      <c r="S2222" s="417" t="s">
        <v>786</v>
      </c>
      <c r="T2222" s="417" t="s">
        <v>302</v>
      </c>
      <c r="U2222" s="415"/>
      <c r="V2222" s="211"/>
      <c r="W2222" s="418">
        <v>45871.64640046296</v>
      </c>
      <c r="X2222" s="419"/>
      <c r="Y2222" s="419" t="str">
        <f t="shared" ca="1" si="23"/>
        <v>1.01 วัน 0.25 ชั่วโมง</v>
      </c>
      <c r="Z2222" s="420"/>
      <c r="AA2222" s="211"/>
      <c r="AB2222" s="420"/>
    </row>
    <row r="2223" spans="1:28" ht="22.5" customHeight="1">
      <c r="A2223" s="403" t="s">
        <v>10141</v>
      </c>
      <c r="B2223" s="403"/>
      <c r="C2223" s="404" t="s">
        <v>51</v>
      </c>
      <c r="D2223" s="405">
        <v>45870.657430555555</v>
      </c>
      <c r="E2223" s="406" t="str">
        <f t="shared" si="22"/>
        <v>TRU002219</v>
      </c>
      <c r="F2223" s="407" t="b">
        <v>1</v>
      </c>
      <c r="G2223" s="408" t="s">
        <v>392</v>
      </c>
      <c r="H2223" s="409"/>
      <c r="I2223" s="410" t="s">
        <v>10142</v>
      </c>
      <c r="J2223" s="421" t="s">
        <v>331</v>
      </c>
      <c r="K2223" s="408" t="s">
        <v>10143</v>
      </c>
      <c r="L2223" s="412" t="s">
        <v>10144</v>
      </c>
      <c r="M2223" s="413"/>
      <c r="N2223" s="414" t="s">
        <v>1283</v>
      </c>
      <c r="O2223" s="415" t="s">
        <v>144</v>
      </c>
      <c r="P2223" s="416" t="s">
        <v>9108</v>
      </c>
      <c r="Q2223" s="208"/>
      <c r="R2223" s="272"/>
      <c r="S2223" s="417" t="s">
        <v>10145</v>
      </c>
      <c r="T2223" s="417" t="s">
        <v>144</v>
      </c>
      <c r="U2223" s="415"/>
      <c r="V2223" s="211" t="s">
        <v>10146</v>
      </c>
      <c r="W2223" s="418">
        <v>45870.657430555555</v>
      </c>
      <c r="X2223" s="419"/>
      <c r="Y2223" s="419" t="str">
        <f t="shared" ca="1" si="23"/>
        <v>0 วัน 0 ชั่วโมง</v>
      </c>
      <c r="Z2223" s="420"/>
      <c r="AA2223" s="211"/>
      <c r="AB2223" s="420"/>
    </row>
    <row r="2224" spans="1:28" ht="22.5" customHeight="1">
      <c r="A2224" s="403" t="s">
        <v>10147</v>
      </c>
      <c r="B2224" s="403"/>
      <c r="C2224" s="404" t="s">
        <v>51</v>
      </c>
      <c r="D2224" s="405">
        <v>45870.449178240742</v>
      </c>
      <c r="E2224" s="406" t="str">
        <f t="shared" si="22"/>
        <v>BMN002220</v>
      </c>
      <c r="F2224" s="407" t="s">
        <v>112</v>
      </c>
      <c r="G2224" s="408" t="s">
        <v>2285</v>
      </c>
      <c r="H2224" s="409"/>
      <c r="I2224" s="410"/>
      <c r="J2224" s="411"/>
      <c r="K2224" s="408" t="s">
        <v>10148</v>
      </c>
      <c r="L2224" s="412" t="s">
        <v>10149</v>
      </c>
      <c r="M2224" s="413" t="b">
        <v>0</v>
      </c>
      <c r="N2224" s="414" t="s">
        <v>4227</v>
      </c>
      <c r="O2224" s="415" t="s">
        <v>466</v>
      </c>
      <c r="P2224" s="416"/>
      <c r="Q2224" s="208"/>
      <c r="R2224" s="272"/>
      <c r="S2224" s="417" t="s">
        <v>10150</v>
      </c>
      <c r="T2224" s="417" t="s">
        <v>10150</v>
      </c>
      <c r="U2224" s="415" t="s">
        <v>8776</v>
      </c>
      <c r="V2224" s="211"/>
      <c r="W2224" s="418">
        <v>46042.680428240739</v>
      </c>
      <c r="X2224" s="419"/>
      <c r="Y2224" s="419" t="str">
        <f t="shared" ca="1" si="23"/>
        <v>172.23 วัน 5.55 ชั่วโมง</v>
      </c>
      <c r="Z2224" s="420"/>
      <c r="AA2224" s="211" t="s">
        <v>10151</v>
      </c>
      <c r="AB2224" s="420"/>
    </row>
    <row r="2225" spans="1:28" ht="22.5" customHeight="1">
      <c r="A2225" s="403" t="s">
        <v>10152</v>
      </c>
      <c r="B2225" s="403"/>
      <c r="C2225" s="404" t="s">
        <v>51</v>
      </c>
      <c r="D2225" s="405">
        <v>45870.688148148147</v>
      </c>
      <c r="E2225" s="406" t="str">
        <f t="shared" si="22"/>
        <v>LAN002221</v>
      </c>
      <c r="F2225" s="407" t="s">
        <v>958</v>
      </c>
      <c r="G2225" s="408" t="s">
        <v>1540</v>
      </c>
      <c r="H2225" s="409"/>
      <c r="I2225" s="410" t="s">
        <v>10153</v>
      </c>
      <c r="J2225" s="421" t="s">
        <v>10154</v>
      </c>
      <c r="K2225" s="408" t="s">
        <v>1283</v>
      </c>
      <c r="L2225" s="412" t="s">
        <v>10155</v>
      </c>
      <c r="M2225" s="413"/>
      <c r="N2225" s="414" t="s">
        <v>465</v>
      </c>
      <c r="O2225" s="415" t="s">
        <v>144</v>
      </c>
      <c r="P2225" s="416" t="s">
        <v>9108</v>
      </c>
      <c r="Q2225" s="208"/>
      <c r="R2225" s="272"/>
      <c r="S2225" s="417" t="s">
        <v>10156</v>
      </c>
      <c r="T2225" s="417" t="s">
        <v>144</v>
      </c>
      <c r="U2225" s="415"/>
      <c r="V2225" s="211" t="s">
        <v>10157</v>
      </c>
      <c r="W2225" s="418">
        <v>45870.688148148147</v>
      </c>
      <c r="X2225" s="419"/>
      <c r="Y2225" s="419" t="str">
        <f t="shared" ca="1" si="23"/>
        <v>0 วัน 0 ชั่วโมง</v>
      </c>
      <c r="Z2225" s="420"/>
      <c r="AA2225" s="211"/>
      <c r="AB2225" s="420"/>
    </row>
    <row r="2226" spans="1:28" ht="22.5" customHeight="1">
      <c r="A2226" s="403" t="s">
        <v>10158</v>
      </c>
      <c r="B2226" s="403"/>
      <c r="C2226" s="404" t="s">
        <v>51</v>
      </c>
      <c r="D2226" s="405">
        <v>45870.693356481483</v>
      </c>
      <c r="E2226" s="406" t="str">
        <f t="shared" si="22"/>
        <v>TRU002222</v>
      </c>
      <c r="F2226" s="407" t="b">
        <v>1</v>
      </c>
      <c r="G2226" s="408" t="s">
        <v>1942</v>
      </c>
      <c r="H2226" s="409"/>
      <c r="I2226" s="410" t="s">
        <v>5579</v>
      </c>
      <c r="J2226" s="421" t="s">
        <v>10159</v>
      </c>
      <c r="K2226" s="408" t="s">
        <v>10160</v>
      </c>
      <c r="L2226" s="412" t="s">
        <v>10161</v>
      </c>
      <c r="M2226" s="413"/>
      <c r="N2226" s="414" t="s">
        <v>4756</v>
      </c>
      <c r="O2226" s="415" t="s">
        <v>144</v>
      </c>
      <c r="P2226" s="416" t="s">
        <v>9108</v>
      </c>
      <c r="Q2226" s="208"/>
      <c r="R2226" s="272"/>
      <c r="S2226" s="417" t="s">
        <v>10162</v>
      </c>
      <c r="T2226" s="417" t="s">
        <v>144</v>
      </c>
      <c r="U2226" s="415"/>
      <c r="V2226" s="211"/>
      <c r="W2226" s="418">
        <v>45870.693356481483</v>
      </c>
      <c r="X2226" s="419"/>
      <c r="Y2226" s="419" t="str">
        <f t="shared" ca="1" si="23"/>
        <v>0 วัน 0 ชั่วโมง</v>
      </c>
      <c r="Z2226" s="420"/>
      <c r="AA2226" s="211"/>
      <c r="AB2226" s="420"/>
    </row>
    <row r="2227" spans="1:28" ht="22.5" customHeight="1">
      <c r="A2227" s="403" t="s">
        <v>10163</v>
      </c>
      <c r="B2227" s="403"/>
      <c r="C2227" s="404" t="s">
        <v>51</v>
      </c>
      <c r="D2227" s="405">
        <v>45870.432384259257</v>
      </c>
      <c r="E2227" s="406" t="str">
        <f t="shared" si="22"/>
        <v>PAC002223</v>
      </c>
      <c r="F2227" s="407" t="s">
        <v>989</v>
      </c>
      <c r="G2227" s="408" t="s">
        <v>2680</v>
      </c>
      <c r="H2227" s="409"/>
      <c r="I2227" s="410"/>
      <c r="J2227" s="411"/>
      <c r="K2227" s="408" t="s">
        <v>10164</v>
      </c>
      <c r="L2227" s="412" t="s">
        <v>10165</v>
      </c>
      <c r="M2227" s="413" t="b">
        <v>1</v>
      </c>
      <c r="N2227" s="414" t="s">
        <v>3261</v>
      </c>
      <c r="O2227" s="415" t="s">
        <v>144</v>
      </c>
      <c r="P2227" s="416" t="s">
        <v>484</v>
      </c>
      <c r="Q2227" s="208">
        <v>45873.45516203704</v>
      </c>
      <c r="R2227" s="272">
        <v>45873.666666666664</v>
      </c>
      <c r="S2227" s="417" t="s">
        <v>10166</v>
      </c>
      <c r="T2227" s="417" t="s">
        <v>302</v>
      </c>
      <c r="U2227" s="415"/>
      <c r="V2227" s="211" t="s">
        <v>10167</v>
      </c>
      <c r="W2227" s="418">
        <v>45873.742106481484</v>
      </c>
      <c r="X2227" s="419"/>
      <c r="Y2227" s="419" t="str">
        <f t="shared" ca="1" si="23"/>
        <v>3.31 วัน 7.43 ชั่วโมง</v>
      </c>
      <c r="Z2227" s="420"/>
      <c r="AA2227" s="211"/>
      <c r="AB2227" s="420"/>
    </row>
    <row r="2228" spans="1:28" ht="22.5" customHeight="1">
      <c r="A2228" s="403" t="s">
        <v>10168</v>
      </c>
      <c r="B2228" s="403"/>
      <c r="C2228" s="404" t="s">
        <v>51</v>
      </c>
      <c r="D2228" s="405">
        <v>45870.702210648145</v>
      </c>
      <c r="E2228" s="406" t="str">
        <f t="shared" si="22"/>
        <v>BMN002224</v>
      </c>
      <c r="F2228" s="407" t="s">
        <v>112</v>
      </c>
      <c r="G2228" s="408" t="s">
        <v>270</v>
      </c>
      <c r="H2228" s="409"/>
      <c r="I2228" s="410"/>
      <c r="J2228" s="411"/>
      <c r="K2228" s="408" t="s">
        <v>10169</v>
      </c>
      <c r="L2228" s="412"/>
      <c r="M2228" s="413" t="b">
        <v>1</v>
      </c>
      <c r="N2228" s="414" t="s">
        <v>3261</v>
      </c>
      <c r="O2228" s="415" t="s">
        <v>144</v>
      </c>
      <c r="P2228" s="416" t="s">
        <v>10170</v>
      </c>
      <c r="Q2228" s="208">
        <v>45871.558865740742</v>
      </c>
      <c r="R2228" s="272">
        <v>45871.725624999999</v>
      </c>
      <c r="S2228" s="417" t="s">
        <v>10171</v>
      </c>
      <c r="T2228" s="417" t="s">
        <v>302</v>
      </c>
      <c r="U2228" s="415" t="s">
        <v>163</v>
      </c>
      <c r="V2228" s="211" t="s">
        <v>10172</v>
      </c>
      <c r="W2228" s="418">
        <v>45871.609155092592</v>
      </c>
      <c r="X2228" s="419"/>
      <c r="Y2228" s="419" t="str">
        <f t="shared" ca="1" si="23"/>
        <v>0.91 วัน 21.77 ชั่วโมง</v>
      </c>
      <c r="Z2228" s="420"/>
      <c r="AA2228" s="211"/>
      <c r="AB2228" s="420"/>
    </row>
    <row r="2229" spans="1:28" ht="22.5" customHeight="1">
      <c r="A2229" s="403" t="s">
        <v>10173</v>
      </c>
      <c r="B2229" s="403"/>
      <c r="C2229" s="404" t="s">
        <v>51</v>
      </c>
      <c r="D2229" s="405">
        <v>45871.365729166668</v>
      </c>
      <c r="E2229" s="406" t="str">
        <f t="shared" si="22"/>
        <v>TRU002225</v>
      </c>
      <c r="F2229" s="407" t="b">
        <v>1</v>
      </c>
      <c r="G2229" s="408" t="s">
        <v>2641</v>
      </c>
      <c r="H2229" s="409"/>
      <c r="I2229" s="410"/>
      <c r="J2229" s="411"/>
      <c r="K2229" s="408" t="s">
        <v>10174</v>
      </c>
      <c r="L2229" s="412" t="s">
        <v>10175</v>
      </c>
      <c r="M2229" s="413"/>
      <c r="N2229" s="414" t="s">
        <v>3863</v>
      </c>
      <c r="O2229" s="415" t="s">
        <v>144</v>
      </c>
      <c r="P2229" s="416"/>
      <c r="Q2229" s="208"/>
      <c r="R2229" s="272"/>
      <c r="S2229" s="417" t="s">
        <v>2950</v>
      </c>
      <c r="T2229" s="417" t="s">
        <v>302</v>
      </c>
      <c r="U2229" s="415"/>
      <c r="V2229" s="211"/>
      <c r="W2229" s="418">
        <v>45871.586562500001</v>
      </c>
      <c r="X2229" s="419"/>
      <c r="Y2229" s="419" t="str">
        <f t="shared" ca="1" si="23"/>
        <v>0.22 วัน 5.3 ชั่วโมง</v>
      </c>
      <c r="Z2229" s="420"/>
      <c r="AA2229" s="211"/>
      <c r="AB2229" s="420"/>
    </row>
    <row r="2230" spans="1:28" ht="22.5" customHeight="1">
      <c r="A2230" s="403" t="s">
        <v>10176</v>
      </c>
      <c r="B2230" s="403"/>
      <c r="C2230" s="404"/>
      <c r="D2230" s="405">
        <v>45870.791863425926</v>
      </c>
      <c r="E2230" s="406" t="str">
        <f t="shared" si="22"/>
        <v>DTA002226</v>
      </c>
      <c r="F2230" s="407" t="s">
        <v>908</v>
      </c>
      <c r="G2230" s="408" t="s">
        <v>455</v>
      </c>
      <c r="H2230" s="409"/>
      <c r="I2230" s="410"/>
      <c r="J2230" s="411"/>
      <c r="K2230" s="408" t="s">
        <v>10177</v>
      </c>
      <c r="L2230" s="412"/>
      <c r="M2230" s="413"/>
      <c r="N2230" s="414" t="s">
        <v>71</v>
      </c>
      <c r="O2230" s="415" t="s">
        <v>144</v>
      </c>
      <c r="P2230" s="416" t="s">
        <v>8918</v>
      </c>
      <c r="Q2230" s="208"/>
      <c r="R2230" s="272"/>
      <c r="S2230" s="417" t="s">
        <v>786</v>
      </c>
      <c r="T2230" s="417" t="s">
        <v>302</v>
      </c>
      <c r="U2230" s="415"/>
      <c r="V2230" s="211"/>
      <c r="W2230" s="418">
        <v>45871.64603009259</v>
      </c>
      <c r="X2230" s="419"/>
      <c r="Y2230" s="419" t="str">
        <f t="shared" ca="1" si="23"/>
        <v>0.85 วัน 20.5 ชั่วโมง</v>
      </c>
      <c r="Z2230" s="420"/>
      <c r="AA2230" s="211"/>
      <c r="AB2230" s="420"/>
    </row>
    <row r="2231" spans="1:28" ht="22.5" customHeight="1">
      <c r="A2231" s="403" t="s">
        <v>10178</v>
      </c>
      <c r="B2231" s="403"/>
      <c r="C2231" s="404" t="s">
        <v>51</v>
      </c>
      <c r="D2231" s="405">
        <v>45871.412499999999</v>
      </c>
      <c r="E2231" s="406" t="str">
        <f t="shared" si="22"/>
        <v>BMN002227</v>
      </c>
      <c r="F2231" s="407" t="s">
        <v>112</v>
      </c>
      <c r="G2231" s="408" t="s">
        <v>2285</v>
      </c>
      <c r="H2231" s="409"/>
      <c r="I2231" s="410"/>
      <c r="J2231" s="411"/>
      <c r="K2231" s="408" t="s">
        <v>10179</v>
      </c>
      <c r="L2231" s="412" t="s">
        <v>10180</v>
      </c>
      <c r="M2231" s="413" t="b">
        <v>1</v>
      </c>
      <c r="N2231" s="414" t="s">
        <v>1519</v>
      </c>
      <c r="O2231" s="415" t="s">
        <v>144</v>
      </c>
      <c r="P2231" s="416" t="s">
        <v>10181</v>
      </c>
      <c r="Q2231" s="208">
        <v>45871.541666666664</v>
      </c>
      <c r="R2231" s="272"/>
      <c r="S2231" s="417" t="s">
        <v>10182</v>
      </c>
      <c r="T2231" s="417" t="s">
        <v>302</v>
      </c>
      <c r="U2231" s="415"/>
      <c r="V2231" s="211"/>
      <c r="W2231" s="418">
        <v>45871.760416666664</v>
      </c>
      <c r="X2231" s="419"/>
      <c r="Y2231" s="419" t="str">
        <f t="shared" ca="1" si="23"/>
        <v>0.35 วัน 8.35 ชั่วโมง</v>
      </c>
      <c r="Z2231" s="420"/>
      <c r="AA2231" s="211"/>
      <c r="AB2231" s="420"/>
    </row>
    <row r="2232" spans="1:28" ht="22.5" customHeight="1">
      <c r="A2232" s="403" t="s">
        <v>10183</v>
      </c>
      <c r="B2232" s="403"/>
      <c r="C2232" s="404" t="s">
        <v>51</v>
      </c>
      <c r="D2232" s="405">
        <v>45870.375023148146</v>
      </c>
      <c r="E2232" s="406" t="str">
        <f t="shared" si="22"/>
        <v>SKE002228</v>
      </c>
      <c r="F2232" s="407" t="s">
        <v>810</v>
      </c>
      <c r="G2232" s="408" t="s">
        <v>3844</v>
      </c>
      <c r="H2232" s="409"/>
      <c r="I2232" s="410" t="s">
        <v>10153</v>
      </c>
      <c r="J2232" s="421" t="s">
        <v>10184</v>
      </c>
      <c r="K2232" s="408" t="s">
        <v>10185</v>
      </c>
      <c r="L2232" s="412" t="s">
        <v>10186</v>
      </c>
      <c r="M2232" s="413" t="b">
        <v>1</v>
      </c>
      <c r="N2232" s="414" t="s">
        <v>3261</v>
      </c>
      <c r="O2232" s="415" t="s">
        <v>144</v>
      </c>
      <c r="P2232" s="416" t="s">
        <v>484</v>
      </c>
      <c r="Q2232" s="208">
        <v>45873.456192129626</v>
      </c>
      <c r="R2232" s="272">
        <v>45873.706250000003</v>
      </c>
      <c r="S2232" s="417" t="s">
        <v>10187</v>
      </c>
      <c r="T2232" s="417" t="s">
        <v>302</v>
      </c>
      <c r="U2232" s="415"/>
      <c r="V2232" s="211"/>
      <c r="W2232" s="418">
        <v>45873.527800925927</v>
      </c>
      <c r="X2232" s="419"/>
      <c r="Y2232" s="419" t="str">
        <f t="shared" ca="1" si="23"/>
        <v>3.15 วัน 3.67 ชั่วโมง</v>
      </c>
      <c r="Z2232" s="420"/>
      <c r="AA2232" s="211"/>
      <c r="AB2232" s="420"/>
    </row>
    <row r="2233" spans="1:28" ht="22.5" customHeight="1">
      <c r="A2233" s="403" t="s">
        <v>10188</v>
      </c>
      <c r="B2233" s="403"/>
      <c r="C2233" s="404" t="s">
        <v>51</v>
      </c>
      <c r="D2233" s="405">
        <v>45871.44730324074</v>
      </c>
      <c r="E2233" s="406" t="str">
        <f t="shared" si="22"/>
        <v>EVE002229</v>
      </c>
      <c r="F2233" s="407" t="s">
        <v>299</v>
      </c>
      <c r="G2233" s="408" t="s">
        <v>6295</v>
      </c>
      <c r="H2233" s="409"/>
      <c r="I2233" s="410"/>
      <c r="J2233" s="411"/>
      <c r="K2233" s="408" t="s">
        <v>10189</v>
      </c>
      <c r="L2233" s="412" t="s">
        <v>10190</v>
      </c>
      <c r="M2233" s="413"/>
      <c r="N2233" s="414" t="s">
        <v>465</v>
      </c>
      <c r="O2233" s="415" t="s">
        <v>144</v>
      </c>
      <c r="P2233" s="416" t="s">
        <v>292</v>
      </c>
      <c r="Q2233" s="208"/>
      <c r="R2233" s="272"/>
      <c r="S2233" s="417" t="s">
        <v>10191</v>
      </c>
      <c r="T2233" s="417" t="s">
        <v>302</v>
      </c>
      <c r="U2233" s="415"/>
      <c r="V2233" s="211"/>
      <c r="W2233" s="418">
        <v>45882.520219907405</v>
      </c>
      <c r="X2233" s="419"/>
      <c r="Y2233" s="419" t="str">
        <f t="shared" ca="1" si="23"/>
        <v>11.07 วัน 1.75 ชั่วโมง</v>
      </c>
      <c r="Z2233" s="420"/>
      <c r="AA2233" s="211" t="s">
        <v>10192</v>
      </c>
      <c r="AB2233" s="420"/>
    </row>
    <row r="2234" spans="1:28" ht="22.5" customHeight="1">
      <c r="A2234" s="403" t="s">
        <v>10193</v>
      </c>
      <c r="B2234" s="403"/>
      <c r="C2234" s="404" t="s">
        <v>51</v>
      </c>
      <c r="D2234" s="405">
        <v>45871.449976851851</v>
      </c>
      <c r="E2234" s="406" t="str">
        <f t="shared" si="22"/>
        <v>EVE002230</v>
      </c>
      <c r="F2234" s="407" t="s">
        <v>299</v>
      </c>
      <c r="G2234" s="408" t="s">
        <v>10194</v>
      </c>
      <c r="H2234" s="409"/>
      <c r="I2234" s="410"/>
      <c r="J2234" s="411"/>
      <c r="K2234" s="408" t="s">
        <v>10195</v>
      </c>
      <c r="L2234" s="412" t="s">
        <v>10196</v>
      </c>
      <c r="M2234" s="413"/>
      <c r="N2234" s="414" t="s">
        <v>465</v>
      </c>
      <c r="O2234" s="415" t="s">
        <v>144</v>
      </c>
      <c r="P2234" s="416" t="s">
        <v>292</v>
      </c>
      <c r="Q2234" s="208"/>
      <c r="R2234" s="272"/>
      <c r="S2234" s="417" t="s">
        <v>10191</v>
      </c>
      <c r="T2234" s="417" t="s">
        <v>302</v>
      </c>
      <c r="U2234" s="415"/>
      <c r="V2234" s="211"/>
      <c r="W2234" s="418">
        <v>45882.522199074076</v>
      </c>
      <c r="X2234" s="419"/>
      <c r="Y2234" s="419" t="str">
        <f t="shared" ca="1" si="23"/>
        <v>11.07 วัน 1.73 ชั่วโมง</v>
      </c>
      <c r="Z2234" s="420"/>
      <c r="AA2234" s="211" t="s">
        <v>10192</v>
      </c>
      <c r="AB2234" s="420"/>
    </row>
    <row r="2235" spans="1:28" ht="22.5" customHeight="1">
      <c r="A2235" s="403" t="s">
        <v>10197</v>
      </c>
      <c r="B2235" s="403"/>
      <c r="C2235" s="404" t="s">
        <v>51</v>
      </c>
      <c r="D2235" s="405">
        <v>45871.481226851851</v>
      </c>
      <c r="E2235" s="406" t="str">
        <f t="shared" si="22"/>
        <v>JAS002231</v>
      </c>
      <c r="F2235" s="407" t="s">
        <v>945</v>
      </c>
      <c r="G2235" s="408" t="s">
        <v>3860</v>
      </c>
      <c r="H2235" s="409"/>
      <c r="I2235" s="410" t="s">
        <v>10198</v>
      </c>
      <c r="J2235" s="411"/>
      <c r="K2235" s="408" t="s">
        <v>10199</v>
      </c>
      <c r="L2235" s="412" t="s">
        <v>10200</v>
      </c>
      <c r="M2235" s="413" t="b">
        <v>1</v>
      </c>
      <c r="N2235" s="414" t="s">
        <v>10201</v>
      </c>
      <c r="O2235" s="415" t="s">
        <v>144</v>
      </c>
      <c r="P2235" s="416"/>
      <c r="Q2235" s="208"/>
      <c r="R2235" s="272"/>
      <c r="S2235" s="417" t="s">
        <v>10202</v>
      </c>
      <c r="T2235" s="417" t="s">
        <v>10203</v>
      </c>
      <c r="U2235" s="415" t="s">
        <v>10204</v>
      </c>
      <c r="V2235" s="211"/>
      <c r="W2235" s="418">
        <v>45871.599976851852</v>
      </c>
      <c r="X2235" s="419"/>
      <c r="Y2235" s="419" t="str">
        <f t="shared" ca="1" si="23"/>
        <v>0.12 วัน 2.85 ชั่วโมง</v>
      </c>
      <c r="Z2235" s="420"/>
      <c r="AA2235" s="211"/>
      <c r="AB2235" s="420"/>
    </row>
    <row r="2236" spans="1:28" ht="22.5" customHeight="1">
      <c r="A2236" s="403" t="s">
        <v>10205</v>
      </c>
      <c r="B2236" s="403"/>
      <c r="C2236" s="404" t="s">
        <v>51</v>
      </c>
      <c r="D2236" s="405">
        <v>45871.546793981484</v>
      </c>
      <c r="E2236" s="406" t="str">
        <f t="shared" si="22"/>
        <v>TRU002232</v>
      </c>
      <c r="F2236" s="407" t="b">
        <v>1</v>
      </c>
      <c r="G2236" s="408" t="s">
        <v>2386</v>
      </c>
      <c r="H2236" s="409"/>
      <c r="I2236" s="410" t="s">
        <v>10206</v>
      </c>
      <c r="J2236" s="421" t="s">
        <v>2499</v>
      </c>
      <c r="K2236" s="408" t="s">
        <v>10207</v>
      </c>
      <c r="L2236" s="412" t="s">
        <v>10208</v>
      </c>
      <c r="M2236" s="413"/>
      <c r="N2236" s="414" t="s">
        <v>1283</v>
      </c>
      <c r="O2236" s="415" t="s">
        <v>144</v>
      </c>
      <c r="P2236" s="416" t="s">
        <v>9108</v>
      </c>
      <c r="Q2236" s="208"/>
      <c r="R2236" s="272"/>
      <c r="S2236" s="417" t="s">
        <v>10209</v>
      </c>
      <c r="T2236" s="417" t="s">
        <v>302</v>
      </c>
      <c r="U2236" s="415"/>
      <c r="V2236" s="211"/>
      <c r="W2236" s="418">
        <v>45871.546793981484</v>
      </c>
      <c r="X2236" s="419"/>
      <c r="Y2236" s="419" t="str">
        <f t="shared" ca="1" si="23"/>
        <v>0 วัน 0 ชั่วโมง</v>
      </c>
      <c r="Z2236" s="420"/>
      <c r="AA2236" s="211"/>
      <c r="AB2236" s="420"/>
    </row>
    <row r="2237" spans="1:28" ht="22.5" customHeight="1">
      <c r="A2237" s="403" t="s">
        <v>10210</v>
      </c>
      <c r="B2237" s="403"/>
      <c r="C2237" s="404" t="s">
        <v>51</v>
      </c>
      <c r="D2237" s="405">
        <v>45871.581747685188</v>
      </c>
      <c r="E2237" s="406" t="str">
        <f t="shared" si="22"/>
        <v>DTA002233</v>
      </c>
      <c r="F2237" s="407" t="s">
        <v>908</v>
      </c>
      <c r="G2237" s="408" t="s">
        <v>6743</v>
      </c>
      <c r="H2237" s="409"/>
      <c r="I2237" s="410"/>
      <c r="J2237" s="411"/>
      <c r="K2237" s="408" t="s">
        <v>10211</v>
      </c>
      <c r="L2237" s="412"/>
      <c r="M2237" s="413"/>
      <c r="N2237" s="414" t="s">
        <v>1876</v>
      </c>
      <c r="O2237" s="415" t="s">
        <v>466</v>
      </c>
      <c r="P2237" s="416"/>
      <c r="Q2237" s="208"/>
      <c r="R2237" s="272"/>
      <c r="S2237" s="417" t="s">
        <v>10212</v>
      </c>
      <c r="T2237" s="417" t="s">
        <v>10212</v>
      </c>
      <c r="U2237" s="415"/>
      <c r="V2237" s="211"/>
      <c r="W2237" s="418">
        <v>45871.610914351855</v>
      </c>
      <c r="X2237" s="419"/>
      <c r="Y2237" s="419" t="str">
        <f t="shared" ca="1" si="23"/>
        <v>0.03 วัน 0.7 ชั่วโมง</v>
      </c>
      <c r="Z2237" s="420"/>
      <c r="AA2237" s="211"/>
      <c r="AB2237" s="420"/>
    </row>
    <row r="2238" spans="1:28" ht="22.5" customHeight="1">
      <c r="A2238" s="403" t="s">
        <v>10213</v>
      </c>
      <c r="B2238" s="403"/>
      <c r="C2238" s="404" t="s">
        <v>51</v>
      </c>
      <c r="D2238" s="405">
        <v>45871.651678240742</v>
      </c>
      <c r="E2238" s="406" t="str">
        <f t="shared" si="22"/>
        <v>AME002234</v>
      </c>
      <c r="F2238" s="407" t="s">
        <v>855</v>
      </c>
      <c r="G2238" s="408" t="s">
        <v>2361</v>
      </c>
      <c r="H2238" s="409"/>
      <c r="I2238" s="410"/>
      <c r="J2238" s="411"/>
      <c r="K2238" s="408" t="s">
        <v>1283</v>
      </c>
      <c r="L2238" s="412" t="s">
        <v>10214</v>
      </c>
      <c r="M2238" s="413" t="b">
        <v>1</v>
      </c>
      <c r="N2238" s="414" t="s">
        <v>1283</v>
      </c>
      <c r="O2238" s="415" t="s">
        <v>144</v>
      </c>
      <c r="P2238" s="416" t="s">
        <v>484</v>
      </c>
      <c r="Q2238" s="208">
        <v>45873.455868055556</v>
      </c>
      <c r="R2238" s="272">
        <v>45873.747581018521</v>
      </c>
      <c r="S2238" s="417" t="s">
        <v>10215</v>
      </c>
      <c r="T2238" s="417" t="s">
        <v>302</v>
      </c>
      <c r="U2238" s="415"/>
      <c r="V2238" s="211" t="s">
        <v>10216</v>
      </c>
      <c r="W2238" s="418">
        <v>45871.651678240742</v>
      </c>
      <c r="X2238" s="419"/>
      <c r="Y2238" s="419" t="str">
        <f t="shared" ca="1" si="23"/>
        <v>0 วัน 0 ชั่วโมง</v>
      </c>
      <c r="Z2238" s="420"/>
      <c r="AA2238" s="211"/>
      <c r="AB2238" s="420"/>
    </row>
    <row r="2239" spans="1:28" ht="22.5" customHeight="1">
      <c r="A2239" s="403" t="s">
        <v>10217</v>
      </c>
      <c r="B2239" s="403"/>
      <c r="C2239" s="404" t="s">
        <v>51</v>
      </c>
      <c r="D2239" s="405">
        <v>45871.63349537037</v>
      </c>
      <c r="E2239" s="406" t="str">
        <f t="shared" si="22"/>
        <v>BMN002235</v>
      </c>
      <c r="F2239" s="407" t="s">
        <v>112</v>
      </c>
      <c r="G2239" s="408" t="s">
        <v>10218</v>
      </c>
      <c r="H2239" s="409"/>
      <c r="I2239" s="410"/>
      <c r="J2239" s="411"/>
      <c r="K2239" s="408" t="s">
        <v>10219</v>
      </c>
      <c r="L2239" s="412" t="s">
        <v>10220</v>
      </c>
      <c r="M2239" s="413"/>
      <c r="N2239" s="414" t="s">
        <v>1283</v>
      </c>
      <c r="O2239" s="415" t="s">
        <v>144</v>
      </c>
      <c r="P2239" s="416" t="s">
        <v>10221</v>
      </c>
      <c r="Q2239" s="208"/>
      <c r="R2239" s="272"/>
      <c r="S2239" s="417" t="s">
        <v>10222</v>
      </c>
      <c r="T2239" s="417" t="s">
        <v>302</v>
      </c>
      <c r="U2239" s="415"/>
      <c r="V2239" s="211" t="s">
        <v>10223</v>
      </c>
      <c r="W2239" s="418">
        <v>45871.81821759259</v>
      </c>
      <c r="X2239" s="419"/>
      <c r="Y2239" s="419" t="str">
        <f t="shared" ca="1" si="23"/>
        <v>0.18 วัน 4.43 ชั่วโมง</v>
      </c>
      <c r="Z2239" s="420"/>
      <c r="AA2239" s="211"/>
      <c r="AB2239" s="420"/>
    </row>
    <row r="2240" spans="1:28" ht="22.5" customHeight="1">
      <c r="A2240" s="403" t="s">
        <v>10224</v>
      </c>
      <c r="B2240" s="403"/>
      <c r="C2240" s="404" t="s">
        <v>51</v>
      </c>
      <c r="D2240" s="405">
        <v>45873.344652777778</v>
      </c>
      <c r="E2240" s="406" t="str">
        <f t="shared" si="22"/>
        <v>TRU002236</v>
      </c>
      <c r="F2240" s="407" t="s">
        <v>1047</v>
      </c>
      <c r="G2240" s="408" t="s">
        <v>455</v>
      </c>
      <c r="H2240" s="409"/>
      <c r="I2240" s="410"/>
      <c r="J2240" s="411"/>
      <c r="K2240" s="408" t="s">
        <v>10225</v>
      </c>
      <c r="L2240" s="412"/>
      <c r="M2240" s="413"/>
      <c r="N2240" s="414" t="s">
        <v>71</v>
      </c>
      <c r="O2240" s="415" t="s">
        <v>144</v>
      </c>
      <c r="P2240" s="416" t="s">
        <v>8918</v>
      </c>
      <c r="Q2240" s="208"/>
      <c r="R2240" s="272"/>
      <c r="S2240" s="417" t="s">
        <v>9017</v>
      </c>
      <c r="T2240" s="417" t="s">
        <v>302</v>
      </c>
      <c r="U2240" s="415"/>
      <c r="V2240" s="211"/>
      <c r="W2240" s="418">
        <v>45873.566874999997</v>
      </c>
      <c r="X2240" s="419"/>
      <c r="Y2240" s="419" t="str">
        <f t="shared" ca="1" si="23"/>
        <v>0.22 วัน 5.33 ชั่วโมง</v>
      </c>
      <c r="Z2240" s="420"/>
      <c r="AA2240" s="211"/>
      <c r="AB2240" s="420"/>
    </row>
    <row r="2241" spans="1:28" ht="22.5" customHeight="1">
      <c r="A2241" s="403" t="s">
        <v>10226</v>
      </c>
      <c r="B2241" s="403"/>
      <c r="C2241" s="404" t="s">
        <v>51</v>
      </c>
      <c r="D2241" s="405">
        <v>45873.445011574076</v>
      </c>
      <c r="E2241" s="406" t="str">
        <f t="shared" si="22"/>
        <v>TRU002237</v>
      </c>
      <c r="F2241" s="407" t="b">
        <v>1</v>
      </c>
      <c r="G2241" s="408" t="s">
        <v>10227</v>
      </c>
      <c r="H2241" s="409"/>
      <c r="I2241" s="410" t="s">
        <v>10228</v>
      </c>
      <c r="J2241" s="421" t="s">
        <v>10229</v>
      </c>
      <c r="K2241" s="408" t="s">
        <v>10230</v>
      </c>
      <c r="L2241" s="412" t="s">
        <v>10231</v>
      </c>
      <c r="M2241" s="413"/>
      <c r="N2241" s="414" t="s">
        <v>1283</v>
      </c>
      <c r="O2241" s="415" t="s">
        <v>144</v>
      </c>
      <c r="P2241" s="416" t="s">
        <v>10232</v>
      </c>
      <c r="Q2241" s="208"/>
      <c r="R2241" s="272"/>
      <c r="S2241" s="417" t="s">
        <v>10233</v>
      </c>
      <c r="T2241" s="417" t="s">
        <v>144</v>
      </c>
      <c r="U2241" s="415"/>
      <c r="V2241" s="211" t="s">
        <v>10234</v>
      </c>
      <c r="W2241" s="418">
        <v>45873.445011574076</v>
      </c>
      <c r="X2241" s="419"/>
      <c r="Y2241" s="419" t="str">
        <f t="shared" ca="1" si="23"/>
        <v>0 วัน 0 ชั่วโมง</v>
      </c>
      <c r="Z2241" s="420"/>
      <c r="AA2241" s="211" t="s">
        <v>10235</v>
      </c>
      <c r="AB2241" s="420"/>
    </row>
    <row r="2242" spans="1:28" ht="22.5" customHeight="1">
      <c r="A2242" s="403" t="s">
        <v>10236</v>
      </c>
      <c r="B2242" s="403"/>
      <c r="C2242" s="404" t="s">
        <v>51</v>
      </c>
      <c r="D2242" s="405">
        <v>45873.448958333334</v>
      </c>
      <c r="E2242" s="406" t="str">
        <f t="shared" si="22"/>
        <v>BMN002238</v>
      </c>
      <c r="F2242" s="407" t="s">
        <v>112</v>
      </c>
      <c r="G2242" s="408" t="s">
        <v>4464</v>
      </c>
      <c r="H2242" s="409"/>
      <c r="I2242" s="410"/>
      <c r="J2242" s="411"/>
      <c r="K2242" s="408" t="s">
        <v>10237</v>
      </c>
      <c r="L2242" s="412" t="s">
        <v>10238</v>
      </c>
      <c r="M2242" s="413" t="b">
        <v>1</v>
      </c>
      <c r="N2242" s="414" t="s">
        <v>1283</v>
      </c>
      <c r="O2242" s="415" t="s">
        <v>144</v>
      </c>
      <c r="P2242" s="416" t="s">
        <v>484</v>
      </c>
      <c r="Q2242" s="208">
        <v>45873.457280092596</v>
      </c>
      <c r="R2242" s="272">
        <v>45873.707314814812</v>
      </c>
      <c r="S2242" s="417" t="s">
        <v>10239</v>
      </c>
      <c r="T2242" s="417" t="s">
        <v>302</v>
      </c>
      <c r="U2242" s="415"/>
      <c r="V2242" s="211" t="s">
        <v>10240</v>
      </c>
      <c r="W2242" s="418">
        <v>45873.663541666669</v>
      </c>
      <c r="X2242" s="419"/>
      <c r="Y2242" s="419" t="str">
        <f t="shared" ca="1" si="23"/>
        <v>0.21 วัน 5.15 ชั่วโมง</v>
      </c>
      <c r="Z2242" s="420"/>
      <c r="AA2242" s="211"/>
      <c r="AB2242" s="420"/>
    </row>
    <row r="2243" spans="1:28" ht="22.5" customHeight="1">
      <c r="A2243" s="403" t="s">
        <v>10241</v>
      </c>
      <c r="B2243" s="403"/>
      <c r="C2243" s="404" t="s">
        <v>51</v>
      </c>
      <c r="D2243" s="405">
        <v>45873.546076388891</v>
      </c>
      <c r="E2243" s="406" t="str">
        <f t="shared" si="22"/>
        <v>TRU002239</v>
      </c>
      <c r="F2243" s="407" t="b">
        <v>1</v>
      </c>
      <c r="G2243" s="408" t="s">
        <v>4413</v>
      </c>
      <c r="H2243" s="409"/>
      <c r="I2243" s="410" t="s">
        <v>10242</v>
      </c>
      <c r="J2243" s="421" t="s">
        <v>10243</v>
      </c>
      <c r="K2243" s="408" t="s">
        <v>7088</v>
      </c>
      <c r="L2243" s="412" t="s">
        <v>10244</v>
      </c>
      <c r="M2243" s="413"/>
      <c r="N2243" s="414" t="s">
        <v>71</v>
      </c>
      <c r="O2243" s="415" t="s">
        <v>144</v>
      </c>
      <c r="P2243" s="416" t="s">
        <v>9108</v>
      </c>
      <c r="Q2243" s="208"/>
      <c r="R2243" s="272"/>
      <c r="S2243" s="417" t="s">
        <v>10245</v>
      </c>
      <c r="T2243" s="417" t="s">
        <v>144</v>
      </c>
      <c r="U2243" s="415"/>
      <c r="V2243" s="211"/>
      <c r="W2243" s="418">
        <v>45873.546076388891</v>
      </c>
      <c r="X2243" s="419"/>
      <c r="Y2243" s="419" t="str">
        <f t="shared" ca="1" si="23"/>
        <v>0 วัน 0 ชั่วโมง</v>
      </c>
      <c r="Z2243" s="420"/>
      <c r="AA2243" s="211"/>
      <c r="AB2243" s="420"/>
    </row>
    <row r="2244" spans="1:28" ht="22.5" customHeight="1">
      <c r="A2244" s="403" t="s">
        <v>10246</v>
      </c>
      <c r="B2244" s="403"/>
      <c r="C2244" s="404" t="s">
        <v>51</v>
      </c>
      <c r="D2244" s="405">
        <v>45873.567210648151</v>
      </c>
      <c r="E2244" s="406" t="str">
        <f t="shared" si="22"/>
        <v>COM002240</v>
      </c>
      <c r="F2244" s="407" t="s">
        <v>896</v>
      </c>
      <c r="G2244" s="408" t="s">
        <v>10247</v>
      </c>
      <c r="H2244" s="409"/>
      <c r="I2244" s="410"/>
      <c r="J2244" s="411"/>
      <c r="K2244" s="408" t="s">
        <v>10248</v>
      </c>
      <c r="L2244" s="412"/>
      <c r="M2244" s="413"/>
      <c r="N2244" s="414" t="s">
        <v>57</v>
      </c>
      <c r="O2244" s="415" t="s">
        <v>144</v>
      </c>
      <c r="P2244" s="416" t="s">
        <v>484</v>
      </c>
      <c r="Q2244" s="208">
        <v>45877.333333333336</v>
      </c>
      <c r="R2244" s="272">
        <v>45877.458333333336</v>
      </c>
      <c r="S2244" s="417" t="s">
        <v>10249</v>
      </c>
      <c r="T2244" s="417" t="s">
        <v>10250</v>
      </c>
      <c r="U2244" s="415"/>
      <c r="V2244" s="211"/>
      <c r="W2244" s="418">
        <v>45873.567210648151</v>
      </c>
      <c r="X2244" s="419"/>
      <c r="Y2244" s="419" t="str">
        <f t="shared" ca="1" si="23"/>
        <v>0 วัน 0 ชั่วโมง</v>
      </c>
      <c r="Z2244" s="420"/>
      <c r="AA2244" s="211" t="s">
        <v>10251</v>
      </c>
      <c r="AB2244" s="420"/>
    </row>
    <row r="2245" spans="1:28" ht="22.5" customHeight="1">
      <c r="A2245" s="424" t="s">
        <v>10252</v>
      </c>
      <c r="B2245" s="403"/>
      <c r="C2245" s="404" t="s">
        <v>51</v>
      </c>
      <c r="D2245" s="405">
        <v>45866.397407407407</v>
      </c>
      <c r="E2245" s="406" t="str">
        <f t="shared" si="22"/>
        <v>DTA002241</v>
      </c>
      <c r="F2245" s="407" t="s">
        <v>908</v>
      </c>
      <c r="G2245" s="408" t="s">
        <v>6928</v>
      </c>
      <c r="H2245" s="409"/>
      <c r="I2245" s="410"/>
      <c r="J2245" s="411"/>
      <c r="K2245" s="408" t="s">
        <v>10253</v>
      </c>
      <c r="L2245" s="412"/>
      <c r="M2245" s="413"/>
      <c r="N2245" s="414" t="s">
        <v>71</v>
      </c>
      <c r="O2245" s="415" t="s">
        <v>144</v>
      </c>
      <c r="P2245" s="416"/>
      <c r="Q2245" s="208"/>
      <c r="R2245" s="272"/>
      <c r="S2245" s="417" t="s">
        <v>786</v>
      </c>
      <c r="T2245" s="417" t="s">
        <v>302</v>
      </c>
      <c r="U2245" s="415"/>
      <c r="V2245" s="211"/>
      <c r="W2245" s="418">
        <v>45866.460601851853</v>
      </c>
      <c r="X2245" s="419"/>
      <c r="Y2245" s="419" t="str">
        <f t="shared" ca="1" si="23"/>
        <v>0.06 วัน 1.52 ชั่วโมง</v>
      </c>
      <c r="Z2245" s="420"/>
      <c r="AA2245" s="211"/>
      <c r="AB2245" s="420"/>
    </row>
    <row r="2246" spans="1:28" ht="22.5" customHeight="1">
      <c r="A2246" s="403" t="s">
        <v>10254</v>
      </c>
      <c r="B2246" s="403"/>
      <c r="C2246" s="404" t="s">
        <v>61</v>
      </c>
      <c r="D2246" s="405">
        <v>45873.485613425924</v>
      </c>
      <c r="E2246" s="406" t="str">
        <f t="shared" si="22"/>
        <v>เมเ002242</v>
      </c>
      <c r="F2246" s="407" t="s">
        <v>1106</v>
      </c>
      <c r="G2246" s="408" t="s">
        <v>10255</v>
      </c>
      <c r="H2246" s="409"/>
      <c r="I2246" s="410"/>
      <c r="J2246" s="411"/>
      <c r="K2246" s="408" t="s">
        <v>10256</v>
      </c>
      <c r="L2246" s="412"/>
      <c r="M2246" s="413"/>
      <c r="N2246" s="414" t="s">
        <v>71</v>
      </c>
      <c r="O2246" s="415" t="s">
        <v>144</v>
      </c>
      <c r="P2246" s="416" t="s">
        <v>8918</v>
      </c>
      <c r="Q2246" s="208"/>
      <c r="R2246" s="272"/>
      <c r="S2246" s="417" t="s">
        <v>786</v>
      </c>
      <c r="T2246" s="417" t="s">
        <v>302</v>
      </c>
      <c r="U2246" s="415"/>
      <c r="V2246" s="211"/>
      <c r="W2246" s="418">
        <v>45873.717488425929</v>
      </c>
      <c r="X2246" s="419"/>
      <c r="Y2246" s="419" t="str">
        <f t="shared" ca="1" si="23"/>
        <v>0.23 วัน 5.57 ชั่วโมง</v>
      </c>
      <c r="Z2246" s="420"/>
      <c r="AA2246" s="211"/>
      <c r="AB2246" s="420"/>
    </row>
    <row r="2247" spans="1:28" ht="22.5" customHeight="1">
      <c r="A2247" s="403" t="s">
        <v>10257</v>
      </c>
      <c r="B2247" s="403"/>
      <c r="C2247" s="404" t="s">
        <v>51</v>
      </c>
      <c r="D2247" s="405">
        <v>45873.497673611113</v>
      </c>
      <c r="E2247" s="406" t="str">
        <f t="shared" si="22"/>
        <v>BMN002243</v>
      </c>
      <c r="F2247" s="407" t="s">
        <v>112</v>
      </c>
      <c r="G2247" s="408" t="s">
        <v>1286</v>
      </c>
      <c r="H2247" s="409"/>
      <c r="I2247" s="410"/>
      <c r="J2247" s="411"/>
      <c r="K2247" s="408" t="s">
        <v>10258</v>
      </c>
      <c r="L2247" s="412"/>
      <c r="M2247" s="413"/>
      <c r="N2247" s="414" t="s">
        <v>3261</v>
      </c>
      <c r="O2247" s="415" t="s">
        <v>144</v>
      </c>
      <c r="P2247" s="416" t="s">
        <v>6411</v>
      </c>
      <c r="Q2247" s="208"/>
      <c r="R2247" s="272"/>
      <c r="S2247" s="417" t="s">
        <v>10259</v>
      </c>
      <c r="T2247" s="417" t="s">
        <v>302</v>
      </c>
      <c r="U2247" s="415"/>
      <c r="V2247" s="211" t="s">
        <v>10260</v>
      </c>
      <c r="W2247" s="418">
        <v>45873.694201388891</v>
      </c>
      <c r="X2247" s="419"/>
      <c r="Y2247" s="419" t="str">
        <f t="shared" ca="1" si="23"/>
        <v>0.2 วัน 4.72 ชั่วโมง</v>
      </c>
      <c r="Z2247" s="420"/>
      <c r="AA2247" s="211" t="s">
        <v>10261</v>
      </c>
      <c r="AB2247" s="420"/>
    </row>
    <row r="2248" spans="1:28" ht="22.5" customHeight="1">
      <c r="A2248" s="403" t="s">
        <v>10262</v>
      </c>
      <c r="B2248" s="403"/>
      <c r="C2248" s="404" t="s">
        <v>51</v>
      </c>
      <c r="D2248" s="405">
        <v>45873.894293981481</v>
      </c>
      <c r="E2248" s="406" t="str">
        <f t="shared" si="22"/>
        <v>POP002244</v>
      </c>
      <c r="F2248" s="407" t="s">
        <v>998</v>
      </c>
      <c r="G2248" s="408" t="s">
        <v>4743</v>
      </c>
      <c r="H2248" s="409"/>
      <c r="I2248" s="410"/>
      <c r="J2248" s="411"/>
      <c r="K2248" s="408" t="s">
        <v>10263</v>
      </c>
      <c r="L2248" s="412" t="s">
        <v>10264</v>
      </c>
      <c r="M2248" s="413"/>
      <c r="N2248" s="414" t="s">
        <v>57</v>
      </c>
      <c r="O2248" s="415" t="s">
        <v>144</v>
      </c>
      <c r="P2248" s="416" t="s">
        <v>156</v>
      </c>
      <c r="Q2248" s="208">
        <v>45875.333333333336</v>
      </c>
      <c r="R2248" s="272">
        <v>45875.708333333336</v>
      </c>
      <c r="S2248" s="417" t="s">
        <v>10265</v>
      </c>
      <c r="T2248" s="417" t="s">
        <v>302</v>
      </c>
      <c r="U2248" s="415"/>
      <c r="V2248" s="211" t="s">
        <v>10266</v>
      </c>
      <c r="W2248" s="418">
        <v>45875.506793981483</v>
      </c>
      <c r="X2248" s="419"/>
      <c r="Y2248" s="419" t="str">
        <f t="shared" ca="1" si="23"/>
        <v>1.61 วัน 14.7 ชั่วโมง</v>
      </c>
      <c r="Z2248" s="420"/>
      <c r="AA2248" s="211"/>
      <c r="AB2248" s="420"/>
    </row>
    <row r="2249" spans="1:28" ht="22.5" customHeight="1">
      <c r="A2249" s="403" t="s">
        <v>10267</v>
      </c>
      <c r="B2249" s="403"/>
      <c r="C2249" s="404" t="s">
        <v>51</v>
      </c>
      <c r="D2249" s="405">
        <v>45874.290324074071</v>
      </c>
      <c r="E2249" s="406" t="str">
        <f t="shared" si="22"/>
        <v>BMN002245</v>
      </c>
      <c r="F2249" s="407" t="s">
        <v>112</v>
      </c>
      <c r="G2249" s="408" t="s">
        <v>8094</v>
      </c>
      <c r="H2249" s="409"/>
      <c r="I2249" s="410"/>
      <c r="J2249" s="411"/>
      <c r="K2249" s="408" t="s">
        <v>10268</v>
      </c>
      <c r="L2249" s="412" t="s">
        <v>10269</v>
      </c>
      <c r="M2249" s="413"/>
      <c r="N2249" s="414" t="s">
        <v>1283</v>
      </c>
      <c r="O2249" s="415" t="s">
        <v>144</v>
      </c>
      <c r="P2249" s="416"/>
      <c r="Q2249" s="208"/>
      <c r="R2249" s="272"/>
      <c r="S2249" s="417" t="s">
        <v>10270</v>
      </c>
      <c r="T2249" s="417" t="s">
        <v>144</v>
      </c>
      <c r="U2249" s="415"/>
      <c r="V2249" s="211" t="s">
        <v>10271</v>
      </c>
      <c r="W2249" s="418">
        <v>45874.439629629633</v>
      </c>
      <c r="X2249" s="419"/>
      <c r="Y2249" s="419" t="str">
        <f t="shared" ca="1" si="23"/>
        <v>0.15 วัน 3.58 ชั่วโมง</v>
      </c>
      <c r="Z2249" s="420"/>
      <c r="AA2249" s="211"/>
      <c r="AB2249" s="420"/>
    </row>
    <row r="2250" spans="1:28" ht="22.5" customHeight="1">
      <c r="A2250" s="403" t="s">
        <v>10272</v>
      </c>
      <c r="B2250" s="403"/>
      <c r="C2250" s="404" t="s">
        <v>51</v>
      </c>
      <c r="D2250" s="405">
        <v>45873.785127314812</v>
      </c>
      <c r="E2250" s="406" t="str">
        <f t="shared" si="22"/>
        <v>เอล002246</v>
      </c>
      <c r="F2250" s="407" t="s">
        <v>1150</v>
      </c>
      <c r="G2250" s="408" t="s">
        <v>10273</v>
      </c>
      <c r="H2250" s="409"/>
      <c r="I2250" s="410"/>
      <c r="J2250" s="411"/>
      <c r="K2250" s="408" t="s">
        <v>10274</v>
      </c>
      <c r="L2250" s="412"/>
      <c r="M2250" s="413"/>
      <c r="N2250" s="414" t="s">
        <v>71</v>
      </c>
      <c r="O2250" s="415" t="s">
        <v>144</v>
      </c>
      <c r="P2250" s="416" t="s">
        <v>8918</v>
      </c>
      <c r="Q2250" s="208"/>
      <c r="R2250" s="272"/>
      <c r="S2250" s="417" t="s">
        <v>9017</v>
      </c>
      <c r="T2250" s="417" t="s">
        <v>302</v>
      </c>
      <c r="U2250" s="415"/>
      <c r="V2250" s="211"/>
      <c r="W2250" s="418">
        <v>45874.368460648147</v>
      </c>
      <c r="X2250" s="419"/>
      <c r="Y2250" s="419" t="str">
        <f t="shared" ca="1" si="23"/>
        <v>0.58 วัน 14 ชั่วโมง</v>
      </c>
      <c r="Z2250" s="420"/>
      <c r="AA2250" s="211"/>
      <c r="AB2250" s="420"/>
    </row>
    <row r="2251" spans="1:28" ht="22.5" customHeight="1">
      <c r="A2251" s="403" t="s">
        <v>10275</v>
      </c>
      <c r="B2251" s="403"/>
      <c r="C2251" s="404" t="s">
        <v>51</v>
      </c>
      <c r="D2251" s="405">
        <v>45874.432905092595</v>
      </c>
      <c r="E2251" s="406" t="str">
        <f t="shared" si="22"/>
        <v>TRU002247</v>
      </c>
      <c r="F2251" s="407" t="b">
        <v>1</v>
      </c>
      <c r="G2251" s="408" t="s">
        <v>380</v>
      </c>
      <c r="H2251" s="409"/>
      <c r="I2251" s="410"/>
      <c r="J2251" s="411"/>
      <c r="K2251" s="408" t="s">
        <v>5860</v>
      </c>
      <c r="L2251" s="412" t="s">
        <v>10276</v>
      </c>
      <c r="M2251" s="413"/>
      <c r="N2251" s="414" t="s">
        <v>2657</v>
      </c>
      <c r="O2251" s="415" t="s">
        <v>144</v>
      </c>
      <c r="P2251" s="416" t="s">
        <v>9108</v>
      </c>
      <c r="Q2251" s="208"/>
      <c r="R2251" s="272"/>
      <c r="S2251" s="417" t="s">
        <v>10277</v>
      </c>
      <c r="T2251" s="417" t="s">
        <v>144</v>
      </c>
      <c r="U2251" s="415"/>
      <c r="V2251" s="211"/>
      <c r="W2251" s="418">
        <v>45874.432905092595</v>
      </c>
      <c r="X2251" s="419"/>
      <c r="Y2251" s="419" t="str">
        <f t="shared" ca="1" si="23"/>
        <v>0 วัน 0 ชั่วโมง</v>
      </c>
      <c r="Z2251" s="420"/>
      <c r="AA2251" s="211"/>
      <c r="AB2251" s="420"/>
    </row>
    <row r="2252" spans="1:28" ht="22.5" customHeight="1">
      <c r="A2252" s="403" t="s">
        <v>10278</v>
      </c>
      <c r="B2252" s="403"/>
      <c r="C2252" s="404" t="s">
        <v>51</v>
      </c>
      <c r="D2252" s="405">
        <v>45874.41815972222</v>
      </c>
      <c r="E2252" s="406" t="str">
        <f t="shared" si="22"/>
        <v>YSL002248</v>
      </c>
      <c r="F2252" s="407" t="s">
        <v>1063</v>
      </c>
      <c r="G2252" s="426" t="s">
        <v>2736</v>
      </c>
      <c r="H2252" s="409"/>
      <c r="I2252" s="410"/>
      <c r="J2252" s="411"/>
      <c r="K2252" s="408" t="s">
        <v>10279</v>
      </c>
      <c r="L2252" s="412"/>
      <c r="M2252" s="413"/>
      <c r="N2252" s="414" t="s">
        <v>71</v>
      </c>
      <c r="O2252" s="415" t="s">
        <v>144</v>
      </c>
      <c r="P2252" s="416" t="s">
        <v>8918</v>
      </c>
      <c r="Q2252" s="208"/>
      <c r="R2252" s="272"/>
      <c r="S2252" s="417" t="s">
        <v>10280</v>
      </c>
      <c r="T2252" s="417" t="s">
        <v>302</v>
      </c>
      <c r="U2252" s="415"/>
      <c r="V2252" s="211"/>
      <c r="W2252" s="418">
        <v>45874.577187499999</v>
      </c>
      <c r="X2252" s="419"/>
      <c r="Y2252" s="419" t="str">
        <f t="shared" ca="1" si="23"/>
        <v>0.16 วัน 3.82 ชั่วโมง</v>
      </c>
      <c r="Z2252" s="420"/>
      <c r="AA2252" s="211"/>
      <c r="AB2252" s="420"/>
    </row>
    <row r="2253" spans="1:28" ht="22.5" customHeight="1">
      <c r="A2253" s="403" t="s">
        <v>10281</v>
      </c>
      <c r="B2253" s="403"/>
      <c r="C2253" s="404" t="s">
        <v>51</v>
      </c>
      <c r="D2253" s="405">
        <v>45874.454826388886</v>
      </c>
      <c r="E2253" s="406" t="str">
        <f t="shared" si="22"/>
        <v>TRU002249</v>
      </c>
      <c r="F2253" s="407" t="b">
        <v>1</v>
      </c>
      <c r="G2253" s="408" t="s">
        <v>709</v>
      </c>
      <c r="H2253" s="409"/>
      <c r="I2253" s="410"/>
      <c r="J2253" s="411"/>
      <c r="K2253" s="408" t="s">
        <v>10282</v>
      </c>
      <c r="L2253" s="412" t="s">
        <v>10283</v>
      </c>
      <c r="M2253" s="413"/>
      <c r="N2253" s="414" t="s">
        <v>1283</v>
      </c>
      <c r="O2253" s="415" t="s">
        <v>144</v>
      </c>
      <c r="P2253" s="416" t="s">
        <v>9108</v>
      </c>
      <c r="Q2253" s="208"/>
      <c r="R2253" s="272"/>
      <c r="S2253" s="417" t="s">
        <v>10284</v>
      </c>
      <c r="T2253" s="417" t="s">
        <v>144</v>
      </c>
      <c r="U2253" s="415"/>
      <c r="V2253" s="211" t="s">
        <v>10285</v>
      </c>
      <c r="W2253" s="418">
        <v>45874.454826388886</v>
      </c>
      <c r="X2253" s="419"/>
      <c r="Y2253" s="419" t="str">
        <f t="shared" ca="1" si="23"/>
        <v>0 วัน 0 ชั่วโมง</v>
      </c>
      <c r="Z2253" s="420"/>
      <c r="AA2253" s="211"/>
      <c r="AB2253" s="420"/>
    </row>
    <row r="2254" spans="1:28" ht="22.5" customHeight="1">
      <c r="A2254" s="403" t="s">
        <v>10286</v>
      </c>
      <c r="B2254" s="403"/>
      <c r="C2254" s="404" t="s">
        <v>51</v>
      </c>
      <c r="D2254" s="405">
        <v>45874.450509259259</v>
      </c>
      <c r="E2254" s="406" t="str">
        <f t="shared" si="22"/>
        <v>TRU002250</v>
      </c>
      <c r="F2254" s="407" t="b">
        <v>1</v>
      </c>
      <c r="G2254" s="408" t="s">
        <v>455</v>
      </c>
      <c r="H2254" s="409"/>
      <c r="I2254" s="410"/>
      <c r="J2254" s="411"/>
      <c r="K2254" s="408" t="s">
        <v>10287</v>
      </c>
      <c r="L2254" s="412"/>
      <c r="M2254" s="413"/>
      <c r="N2254" s="414" t="s">
        <v>71</v>
      </c>
      <c r="O2254" s="415" t="s">
        <v>144</v>
      </c>
      <c r="P2254" s="416" t="s">
        <v>8918</v>
      </c>
      <c r="Q2254" s="208"/>
      <c r="R2254" s="272"/>
      <c r="S2254" s="417" t="s">
        <v>10288</v>
      </c>
      <c r="T2254" s="417" t="s">
        <v>302</v>
      </c>
      <c r="U2254" s="415"/>
      <c r="V2254" s="211"/>
      <c r="W2254" s="418">
        <v>45876.622037037036</v>
      </c>
      <c r="X2254" s="419"/>
      <c r="Y2254" s="419" t="str">
        <f t="shared" ca="1" si="23"/>
        <v>2.17 วัน 4.12 ชั่วโมง</v>
      </c>
      <c r="Z2254" s="420"/>
      <c r="AA2254" s="211"/>
      <c r="AB2254" s="420"/>
    </row>
    <row r="2255" spans="1:28" ht="22.5" customHeight="1">
      <c r="A2255" s="403" t="s">
        <v>10289</v>
      </c>
      <c r="B2255" s="403"/>
      <c r="C2255" s="404" t="s">
        <v>51</v>
      </c>
      <c r="D2255" s="405">
        <v>45874.576701388891</v>
      </c>
      <c r="E2255" s="406" t="str">
        <f t="shared" si="22"/>
        <v>TRU002251</v>
      </c>
      <c r="F2255" s="407" t="b">
        <v>1</v>
      </c>
      <c r="G2255" s="408" t="s">
        <v>2386</v>
      </c>
      <c r="H2255" s="409"/>
      <c r="I2255" s="410"/>
      <c r="J2255" s="411"/>
      <c r="K2255" s="408" t="s">
        <v>1283</v>
      </c>
      <c r="L2255" s="412" t="s">
        <v>10290</v>
      </c>
      <c r="M2255" s="413"/>
      <c r="N2255" s="414" t="s">
        <v>1283</v>
      </c>
      <c r="O2255" s="415" t="s">
        <v>144</v>
      </c>
      <c r="P2255" s="416" t="s">
        <v>9108</v>
      </c>
      <c r="Q2255" s="208"/>
      <c r="R2255" s="272"/>
      <c r="S2255" s="417" t="s">
        <v>10291</v>
      </c>
      <c r="T2255" s="417" t="s">
        <v>144</v>
      </c>
      <c r="U2255" s="415"/>
      <c r="V2255" s="211" t="s">
        <v>10292</v>
      </c>
      <c r="W2255" s="418">
        <v>45874.576701388891</v>
      </c>
      <c r="X2255" s="419"/>
      <c r="Y2255" s="419" t="str">
        <f t="shared" ca="1" si="23"/>
        <v>0 วัน 0 ชั่วโมง</v>
      </c>
      <c r="Z2255" s="420"/>
      <c r="AA2255" s="211"/>
      <c r="AB2255" s="420"/>
    </row>
    <row r="2256" spans="1:28" ht="22.5" customHeight="1">
      <c r="A2256" s="403" t="s">
        <v>10293</v>
      </c>
      <c r="B2256" s="403"/>
      <c r="C2256" s="404" t="s">
        <v>51</v>
      </c>
      <c r="D2256" s="405">
        <v>45874.553530092591</v>
      </c>
      <c r="E2256" s="406" t="str">
        <f t="shared" si="22"/>
        <v>RIC002252</v>
      </c>
      <c r="F2256" s="407" t="s">
        <v>1009</v>
      </c>
      <c r="G2256" s="408" t="s">
        <v>1358</v>
      </c>
      <c r="H2256" s="409"/>
      <c r="I2256" s="410"/>
      <c r="J2256" s="411"/>
      <c r="K2256" s="408" t="s">
        <v>10294</v>
      </c>
      <c r="L2256" s="412" t="s">
        <v>10295</v>
      </c>
      <c r="M2256" s="413"/>
      <c r="N2256" s="414" t="s">
        <v>3261</v>
      </c>
      <c r="O2256" s="415" t="s">
        <v>144</v>
      </c>
      <c r="P2256" s="416" t="s">
        <v>6411</v>
      </c>
      <c r="Q2256" s="208"/>
      <c r="R2256" s="272"/>
      <c r="S2256" s="417" t="s">
        <v>10296</v>
      </c>
      <c r="T2256" s="417" t="s">
        <v>302</v>
      </c>
      <c r="U2256" s="415"/>
      <c r="V2256" s="211" t="s">
        <v>10297</v>
      </c>
      <c r="W2256" s="418">
        <v>45874.668634259258</v>
      </c>
      <c r="X2256" s="419"/>
      <c r="Y2256" s="419" t="str">
        <f t="shared" ca="1" si="23"/>
        <v>0.12 วัน 2.76 ชั่วโมง</v>
      </c>
      <c r="Z2256" s="420"/>
      <c r="AA2256" s="211"/>
      <c r="AB2256" s="420"/>
    </row>
    <row r="2257" spans="1:28" ht="22.5" customHeight="1">
      <c r="A2257" s="403" t="s">
        <v>10298</v>
      </c>
      <c r="B2257" s="403"/>
      <c r="C2257" s="404" t="s">
        <v>51</v>
      </c>
      <c r="D2257" s="405">
        <v>45874.418206018519</v>
      </c>
      <c r="E2257" s="406" t="str">
        <f t="shared" si="22"/>
        <v>YSL002253</v>
      </c>
      <c r="F2257" s="407" t="s">
        <v>1063</v>
      </c>
      <c r="G2257" s="408" t="s">
        <v>10299</v>
      </c>
      <c r="H2257" s="409"/>
      <c r="I2257" s="410"/>
      <c r="J2257" s="411"/>
      <c r="K2257" s="408" t="s">
        <v>10300</v>
      </c>
      <c r="L2257" s="412"/>
      <c r="M2257" s="413"/>
      <c r="N2257" s="414" t="s">
        <v>71</v>
      </c>
      <c r="O2257" s="415" t="s">
        <v>144</v>
      </c>
      <c r="P2257" s="416" t="s">
        <v>10301</v>
      </c>
      <c r="Q2257" s="208">
        <v>45876.75</v>
      </c>
      <c r="R2257" s="272">
        <v>45877.083333333336</v>
      </c>
      <c r="S2257" s="417" t="s">
        <v>10302</v>
      </c>
      <c r="T2257" s="417" t="s">
        <v>302</v>
      </c>
      <c r="U2257" s="415"/>
      <c r="V2257" s="211" t="s">
        <v>10303</v>
      </c>
      <c r="W2257" s="418">
        <v>45877.889224537037</v>
      </c>
      <c r="X2257" s="419"/>
      <c r="Y2257" s="419" t="str">
        <f t="shared" ca="1" si="23"/>
        <v>3.47 วัน 11.3 ชั่วโมง</v>
      </c>
      <c r="Z2257" s="420"/>
      <c r="AA2257" s="211"/>
      <c r="AB2257" s="420"/>
    </row>
    <row r="2258" spans="1:28" ht="22.5" customHeight="1">
      <c r="A2258" s="403" t="s">
        <v>10304</v>
      </c>
      <c r="B2258" s="403"/>
      <c r="C2258" s="404" t="s">
        <v>51</v>
      </c>
      <c r="D2258" s="405">
        <v>45873.416666666664</v>
      </c>
      <c r="E2258" s="406" t="str">
        <f t="shared" si="22"/>
        <v>โคล002254</v>
      </c>
      <c r="F2258" s="407" t="s">
        <v>1068</v>
      </c>
      <c r="G2258" s="426" t="s">
        <v>2736</v>
      </c>
      <c r="H2258" s="409"/>
      <c r="I2258" s="410"/>
      <c r="J2258" s="411"/>
      <c r="K2258" s="408" t="s">
        <v>10305</v>
      </c>
      <c r="L2258" s="412"/>
      <c r="M2258" s="413"/>
      <c r="N2258" s="414" t="s">
        <v>10306</v>
      </c>
      <c r="O2258" s="415" t="s">
        <v>144</v>
      </c>
      <c r="P2258" s="416" t="s">
        <v>484</v>
      </c>
      <c r="Q2258" s="208"/>
      <c r="R2258" s="272"/>
      <c r="S2258" s="417" t="s">
        <v>10307</v>
      </c>
      <c r="T2258" s="417" t="s">
        <v>302</v>
      </c>
      <c r="U2258" s="415"/>
      <c r="V2258" s="211"/>
      <c r="W2258" s="418">
        <v>45874.689722222225</v>
      </c>
      <c r="X2258" s="419"/>
      <c r="Y2258" s="419" t="str">
        <f t="shared" ca="1" si="23"/>
        <v>1.27 วัน 6.55 ชั่วโมง</v>
      </c>
      <c r="Z2258" s="420"/>
      <c r="AA2258" s="211"/>
      <c r="AB2258" s="420"/>
    </row>
    <row r="2259" spans="1:28" ht="22.5" customHeight="1">
      <c r="A2259" s="403" t="s">
        <v>10308</v>
      </c>
      <c r="B2259" s="403"/>
      <c r="C2259" s="404" t="s">
        <v>51</v>
      </c>
      <c r="D2259" s="405">
        <v>45874.734652777777</v>
      </c>
      <c r="E2259" s="406" t="str">
        <f t="shared" si="22"/>
        <v>DIO002255</v>
      </c>
      <c r="F2259" s="407" t="s">
        <v>904</v>
      </c>
      <c r="G2259" s="426" t="s">
        <v>2736</v>
      </c>
      <c r="H2259" s="409"/>
      <c r="I2259" s="410"/>
      <c r="J2259" s="411"/>
      <c r="K2259" s="408" t="s">
        <v>10309</v>
      </c>
      <c r="L2259" s="412"/>
      <c r="M2259" s="413"/>
      <c r="N2259" s="414" t="s">
        <v>71</v>
      </c>
      <c r="O2259" s="415" t="s">
        <v>144</v>
      </c>
      <c r="P2259" s="416" t="s">
        <v>8918</v>
      </c>
      <c r="Q2259" s="208"/>
      <c r="R2259" s="272"/>
      <c r="S2259" s="417" t="s">
        <v>10310</v>
      </c>
      <c r="T2259" s="417" t="s">
        <v>302</v>
      </c>
      <c r="U2259" s="415"/>
      <c r="V2259" s="211"/>
      <c r="W2259" s="418">
        <v>45880.481180555558</v>
      </c>
      <c r="X2259" s="419"/>
      <c r="Y2259" s="419" t="str">
        <f t="shared" ca="1" si="23"/>
        <v>5.75 วัน 17.92 ชั่วโมง</v>
      </c>
      <c r="Z2259" s="420"/>
      <c r="AA2259" s="211"/>
      <c r="AB2259" s="420"/>
    </row>
    <row r="2260" spans="1:28" ht="22.5" customHeight="1">
      <c r="A2260" s="403" t="s">
        <v>10311</v>
      </c>
      <c r="B2260" s="403"/>
      <c r="C2260" s="404" t="s">
        <v>51</v>
      </c>
      <c r="D2260" s="405">
        <v>45875.413969907408</v>
      </c>
      <c r="E2260" s="406" t="str">
        <f t="shared" si="22"/>
        <v>EVE002256</v>
      </c>
      <c r="F2260" s="407" t="s">
        <v>299</v>
      </c>
      <c r="G2260" s="408" t="s">
        <v>7934</v>
      </c>
      <c r="H2260" s="409"/>
      <c r="I2260" s="410"/>
      <c r="J2260" s="411"/>
      <c r="K2260" s="408" t="s">
        <v>10312</v>
      </c>
      <c r="L2260" s="412"/>
      <c r="M2260" s="413"/>
      <c r="N2260" s="414" t="s">
        <v>1283</v>
      </c>
      <c r="O2260" s="415" t="s">
        <v>144</v>
      </c>
      <c r="P2260" s="416" t="s">
        <v>292</v>
      </c>
      <c r="Q2260" s="208"/>
      <c r="R2260" s="272"/>
      <c r="S2260" s="417" t="s">
        <v>10313</v>
      </c>
      <c r="T2260" s="417" t="s">
        <v>302</v>
      </c>
      <c r="U2260" s="415"/>
      <c r="V2260" s="211"/>
      <c r="W2260" s="418">
        <v>45875.435497685183</v>
      </c>
      <c r="X2260" s="419"/>
      <c r="Y2260" s="419" t="str">
        <f t="shared" ca="1" si="23"/>
        <v>0.02 วัน 0.52 ชั่วโมง</v>
      </c>
      <c r="Z2260" s="420"/>
      <c r="AA2260" s="211"/>
      <c r="AB2260" s="420"/>
    </row>
    <row r="2261" spans="1:28" ht="22.5" customHeight="1">
      <c r="A2261" s="403" t="s">
        <v>10314</v>
      </c>
      <c r="B2261" s="403"/>
      <c r="C2261" s="404" t="s">
        <v>51</v>
      </c>
      <c r="D2261" s="405">
        <v>45875.564386574071</v>
      </c>
      <c r="E2261" s="406" t="str">
        <f t="shared" si="22"/>
        <v>BMN002257</v>
      </c>
      <c r="F2261" s="407" t="s">
        <v>112</v>
      </c>
      <c r="G2261" s="408" t="s">
        <v>3889</v>
      </c>
      <c r="H2261" s="409"/>
      <c r="I2261" s="410"/>
      <c r="J2261" s="411"/>
      <c r="K2261" s="408" t="s">
        <v>10315</v>
      </c>
      <c r="L2261" s="412" t="s">
        <v>10316</v>
      </c>
      <c r="M2261" s="413"/>
      <c r="N2261" s="414" t="s">
        <v>3261</v>
      </c>
      <c r="O2261" s="415" t="s">
        <v>144</v>
      </c>
      <c r="P2261" s="416" t="s">
        <v>2472</v>
      </c>
      <c r="Q2261" s="208">
        <v>45875.708333333336</v>
      </c>
      <c r="R2261" s="272">
        <v>45875.833333333336</v>
      </c>
      <c r="S2261" s="417" t="s">
        <v>10317</v>
      </c>
      <c r="T2261" s="417" t="s">
        <v>302</v>
      </c>
      <c r="U2261" s="415"/>
      <c r="V2261" s="211" t="s">
        <v>10318</v>
      </c>
      <c r="W2261" s="418">
        <v>45875.703275462962</v>
      </c>
      <c r="X2261" s="419"/>
      <c r="Y2261" s="419" t="str">
        <f t="shared" ca="1" si="23"/>
        <v>0.14 วัน 3.33 ชั่วโมง</v>
      </c>
      <c r="Z2261" s="420"/>
      <c r="AA2261" s="211"/>
      <c r="AB2261" s="420"/>
    </row>
    <row r="2262" spans="1:28" ht="22.5" customHeight="1">
      <c r="A2262" s="403" t="s">
        <v>10319</v>
      </c>
      <c r="B2262" s="403"/>
      <c r="C2262" s="404" t="s">
        <v>51</v>
      </c>
      <c r="D2262" s="405">
        <v>45875.674733796295</v>
      </c>
      <c r="E2262" s="406" t="str">
        <f t="shared" si="22"/>
        <v>TRU002258</v>
      </c>
      <c r="F2262" s="407" t="b">
        <v>1</v>
      </c>
      <c r="G2262" s="408" t="s">
        <v>10320</v>
      </c>
      <c r="H2262" s="409"/>
      <c r="I2262" s="410"/>
      <c r="J2262" s="411"/>
      <c r="K2262" s="408" t="s">
        <v>10321</v>
      </c>
      <c r="L2262" s="412" t="s">
        <v>10322</v>
      </c>
      <c r="M2262" s="413"/>
      <c r="N2262" s="414" t="s">
        <v>9636</v>
      </c>
      <c r="O2262" s="415" t="s">
        <v>144</v>
      </c>
      <c r="P2262" s="416" t="s">
        <v>10323</v>
      </c>
      <c r="Q2262" s="208"/>
      <c r="R2262" s="272"/>
      <c r="S2262" s="417" t="s">
        <v>10324</v>
      </c>
      <c r="T2262" s="417" t="s">
        <v>302</v>
      </c>
      <c r="U2262" s="415"/>
      <c r="V2262" s="211"/>
      <c r="W2262" s="418">
        <v>45875.675428240742</v>
      </c>
      <c r="X2262" s="419"/>
      <c r="Y2262" s="419" t="str">
        <f t="shared" ca="1" si="23"/>
        <v>0 วัน 0.02 ชั่วโมง</v>
      </c>
      <c r="Z2262" s="420"/>
      <c r="AA2262" s="211" t="s">
        <v>10325</v>
      </c>
      <c r="AB2262" s="420"/>
    </row>
    <row r="2263" spans="1:28" ht="22.5" customHeight="1">
      <c r="A2263" s="403" t="s">
        <v>10326</v>
      </c>
      <c r="B2263" s="403"/>
      <c r="C2263" s="404"/>
      <c r="D2263" s="405">
        <v>45875.677048611113</v>
      </c>
      <c r="E2263" s="406" t="str">
        <f t="shared" si="22"/>
        <v>CHA002259</v>
      </c>
      <c r="F2263" s="407" t="s">
        <v>887</v>
      </c>
      <c r="G2263" s="408" t="s">
        <v>82</v>
      </c>
      <c r="H2263" s="409"/>
      <c r="I2263" s="410"/>
      <c r="J2263" s="411"/>
      <c r="K2263" s="408" t="s">
        <v>10327</v>
      </c>
      <c r="L2263" s="412" t="s">
        <v>10328</v>
      </c>
      <c r="M2263" s="413"/>
      <c r="N2263" s="414" t="s">
        <v>3739</v>
      </c>
      <c r="O2263" s="415" t="s">
        <v>144</v>
      </c>
      <c r="P2263" s="416" t="s">
        <v>10301</v>
      </c>
      <c r="Q2263" s="208">
        <v>45876.75</v>
      </c>
      <c r="R2263" s="272">
        <v>45877.083333333336</v>
      </c>
      <c r="S2263" s="417" t="s">
        <v>10329</v>
      </c>
      <c r="T2263" s="417" t="s">
        <v>302</v>
      </c>
      <c r="U2263" s="415"/>
      <c r="V2263" s="211" t="s">
        <v>10330</v>
      </c>
      <c r="W2263" s="418">
        <v>45876.872187499997</v>
      </c>
      <c r="X2263" s="419"/>
      <c r="Y2263" s="419" t="str">
        <f t="shared" ca="1" si="23"/>
        <v>1.2 วัน 4.68 ชั่วโมง</v>
      </c>
      <c r="Z2263" s="420"/>
      <c r="AA2263" s="211"/>
      <c r="AB2263" s="420"/>
    </row>
    <row r="2264" spans="1:28" ht="22.5" customHeight="1">
      <c r="A2264" s="403" t="s">
        <v>10331</v>
      </c>
      <c r="B2264" s="403"/>
      <c r="C2264" s="404" t="s">
        <v>51</v>
      </c>
      <c r="D2264" s="405">
        <v>45875.702499999999</v>
      </c>
      <c r="E2264" s="406" t="str">
        <f t="shared" si="22"/>
        <v>VES002260</v>
      </c>
      <c r="F2264" s="407" t="s">
        <v>289</v>
      </c>
      <c r="G2264" s="408" t="s">
        <v>1592</v>
      </c>
      <c r="H2264" s="409"/>
      <c r="I2264" s="410"/>
      <c r="J2264" s="411"/>
      <c r="K2264" s="408" t="s">
        <v>10332</v>
      </c>
      <c r="L2264" s="412" t="s">
        <v>10333</v>
      </c>
      <c r="M2264" s="413" t="b">
        <v>0</v>
      </c>
      <c r="N2264" s="414" t="s">
        <v>1283</v>
      </c>
      <c r="O2264" s="415" t="s">
        <v>466</v>
      </c>
      <c r="P2264" s="416"/>
      <c r="Q2264" s="208"/>
      <c r="R2264" s="272"/>
      <c r="S2264" s="417" t="s">
        <v>10334</v>
      </c>
      <c r="T2264" s="417" t="s">
        <v>466</v>
      </c>
      <c r="U2264" s="415" t="s">
        <v>1845</v>
      </c>
      <c r="V2264" s="211"/>
      <c r="W2264" s="418">
        <v>45875.702499999999</v>
      </c>
      <c r="X2264" s="419"/>
      <c r="Y2264" s="419" t="str">
        <f t="shared" ca="1" si="23"/>
        <v>0 วัน 0 ชั่วโมง</v>
      </c>
      <c r="Z2264" s="420"/>
      <c r="AA2264" s="211" t="s">
        <v>10335</v>
      </c>
      <c r="AB2264" s="420"/>
    </row>
    <row r="2265" spans="1:28" ht="22.5" customHeight="1">
      <c r="A2265" s="403" t="s">
        <v>10336</v>
      </c>
      <c r="B2265" s="403"/>
      <c r="C2265" s="404" t="s">
        <v>51</v>
      </c>
      <c r="D2265" s="405">
        <v>45876.454861111109</v>
      </c>
      <c r="E2265" s="406" t="str">
        <f t="shared" si="22"/>
        <v>ARM002261</v>
      </c>
      <c r="F2265" s="407" t="s">
        <v>861</v>
      </c>
      <c r="G2265" s="408" t="s">
        <v>1518</v>
      </c>
      <c r="H2265" s="409" t="s">
        <v>3629</v>
      </c>
      <c r="I2265" s="410" t="s">
        <v>925</v>
      </c>
      <c r="J2265" s="411"/>
      <c r="K2265" s="408" t="s">
        <v>3733</v>
      </c>
      <c r="L2265" s="412" t="s">
        <v>10337</v>
      </c>
      <c r="M2265" s="413" t="b">
        <v>0</v>
      </c>
      <c r="N2265" s="414" t="s">
        <v>67</v>
      </c>
      <c r="O2265" s="415" t="s">
        <v>144</v>
      </c>
      <c r="P2265" s="416" t="s">
        <v>292</v>
      </c>
      <c r="Q2265" s="208"/>
      <c r="R2265" s="272"/>
      <c r="S2265" s="417" t="s">
        <v>10338</v>
      </c>
      <c r="T2265" s="417" t="s">
        <v>10339</v>
      </c>
      <c r="U2265" s="415" t="s">
        <v>319</v>
      </c>
      <c r="V2265" s="211" t="s">
        <v>10340</v>
      </c>
      <c r="W2265" s="418">
        <v>45876.460104166668</v>
      </c>
      <c r="X2265" s="419"/>
      <c r="Y2265" s="419" t="str">
        <f t="shared" ca="1" si="23"/>
        <v>0.01 วัน 0.13 ชั่วโมง</v>
      </c>
      <c r="Z2265" s="420"/>
      <c r="AA2265" s="211"/>
      <c r="AB2265" s="420"/>
    </row>
    <row r="2266" spans="1:28" ht="22.5" customHeight="1">
      <c r="A2266" s="403" t="s">
        <v>10341</v>
      </c>
      <c r="B2266" s="403"/>
      <c r="C2266" s="404" t="s">
        <v>51</v>
      </c>
      <c r="D2266" s="405">
        <v>45876.472488425927</v>
      </c>
      <c r="E2266" s="406" t="str">
        <f t="shared" si="22"/>
        <v>TRU002262</v>
      </c>
      <c r="F2266" s="407" t="b">
        <v>1</v>
      </c>
      <c r="G2266" s="408" t="s">
        <v>4122</v>
      </c>
      <c r="H2266" s="409"/>
      <c r="I2266" s="410" t="s">
        <v>10342</v>
      </c>
      <c r="J2266" s="421" t="s">
        <v>10343</v>
      </c>
      <c r="K2266" s="408" t="s">
        <v>10344</v>
      </c>
      <c r="L2266" s="412" t="s">
        <v>10345</v>
      </c>
      <c r="M2266" s="413"/>
      <c r="N2266" s="414" t="s">
        <v>71</v>
      </c>
      <c r="O2266" s="415" t="s">
        <v>466</v>
      </c>
      <c r="P2266" s="416"/>
      <c r="Q2266" s="208"/>
      <c r="R2266" s="272"/>
      <c r="S2266" s="417" t="s">
        <v>10346</v>
      </c>
      <c r="T2266" s="417" t="s">
        <v>302</v>
      </c>
      <c r="U2266" s="415"/>
      <c r="V2266" s="211"/>
      <c r="W2266" s="418">
        <v>45876.590543981481</v>
      </c>
      <c r="X2266" s="419"/>
      <c r="Y2266" s="419" t="str">
        <f t="shared" ca="1" si="23"/>
        <v>0.12 วัน 2.83 ชั่วโมง</v>
      </c>
      <c r="Z2266" s="420"/>
      <c r="AA2266" s="211"/>
      <c r="AB2266" s="420"/>
    </row>
    <row r="2267" spans="1:28" ht="22.5" customHeight="1">
      <c r="A2267" s="403" t="s">
        <v>10347</v>
      </c>
      <c r="B2267" s="403"/>
      <c r="C2267" s="404" t="s">
        <v>61</v>
      </c>
      <c r="D2267" s="405">
        <v>45876.433587962965</v>
      </c>
      <c r="E2267" s="406" t="str">
        <f t="shared" si="22"/>
        <v>DTA002263</v>
      </c>
      <c r="F2267" s="407" t="s">
        <v>908</v>
      </c>
      <c r="G2267" s="408" t="s">
        <v>6928</v>
      </c>
      <c r="H2267" s="409"/>
      <c r="I2267" s="410"/>
      <c r="J2267" s="411"/>
      <c r="K2267" s="408" t="s">
        <v>10348</v>
      </c>
      <c r="L2267" s="412"/>
      <c r="M2267" s="413"/>
      <c r="N2267" s="414" t="s">
        <v>71</v>
      </c>
      <c r="O2267" s="415" t="s">
        <v>144</v>
      </c>
      <c r="P2267" s="416" t="s">
        <v>8918</v>
      </c>
      <c r="Q2267" s="208"/>
      <c r="R2267" s="272"/>
      <c r="S2267" s="417" t="s">
        <v>9017</v>
      </c>
      <c r="T2267" s="417" t="s">
        <v>302</v>
      </c>
      <c r="U2267" s="415"/>
      <c r="V2267" s="211"/>
      <c r="W2267" s="418">
        <v>45876.657893518517</v>
      </c>
      <c r="X2267" s="419"/>
      <c r="Y2267" s="419" t="str">
        <f t="shared" ca="1" si="23"/>
        <v>0.22 วัน 5.38 ชั่วโมง</v>
      </c>
      <c r="Z2267" s="420"/>
      <c r="AA2267" s="211"/>
      <c r="AB2267" s="420"/>
    </row>
    <row r="2268" spans="1:28" ht="22.5" customHeight="1">
      <c r="A2268" s="403" t="s">
        <v>10349</v>
      </c>
      <c r="B2268" s="403"/>
      <c r="C2268" s="404" t="s">
        <v>61</v>
      </c>
      <c r="D2268" s="405">
        <v>45876.433680555558</v>
      </c>
      <c r="E2268" s="406" t="str">
        <f t="shared" si="22"/>
        <v>DTA002264</v>
      </c>
      <c r="F2268" s="407" t="s">
        <v>908</v>
      </c>
      <c r="G2268" s="408" t="s">
        <v>6928</v>
      </c>
      <c r="H2268" s="409"/>
      <c r="I2268" s="410"/>
      <c r="J2268" s="411"/>
      <c r="K2268" s="408" t="s">
        <v>10350</v>
      </c>
      <c r="L2268" s="412" t="s">
        <v>10351</v>
      </c>
      <c r="M2268" s="413"/>
      <c r="N2268" s="414" t="s">
        <v>2657</v>
      </c>
      <c r="O2268" s="415" t="s">
        <v>144</v>
      </c>
      <c r="P2268" s="416" t="s">
        <v>8918</v>
      </c>
      <c r="Q2268" s="208"/>
      <c r="R2268" s="272"/>
      <c r="S2268" s="417" t="s">
        <v>10352</v>
      </c>
      <c r="T2268" s="417" t="s">
        <v>302</v>
      </c>
      <c r="U2268" s="415"/>
      <c r="V2268" s="211"/>
      <c r="W2268" s="418">
        <v>45876.658680555556</v>
      </c>
      <c r="X2268" s="419"/>
      <c r="Y2268" s="419" t="str">
        <f t="shared" ca="1" si="23"/>
        <v>0.22 วัน 5.4 ชั่วโมง</v>
      </c>
      <c r="Z2268" s="420"/>
      <c r="AA2268" s="211"/>
      <c r="AB2268" s="420"/>
    </row>
    <row r="2269" spans="1:28" ht="22.5" customHeight="1">
      <c r="A2269" s="403" t="s">
        <v>10353</v>
      </c>
      <c r="B2269" s="403"/>
      <c r="C2269" s="404" t="s">
        <v>51</v>
      </c>
      <c r="D2269" s="405">
        <v>45876.473252314812</v>
      </c>
      <c r="E2269" s="406" t="str">
        <f t="shared" si="22"/>
        <v>TRU002265</v>
      </c>
      <c r="F2269" s="407" t="b">
        <v>1</v>
      </c>
      <c r="G2269" s="408" t="s">
        <v>10354</v>
      </c>
      <c r="H2269" s="409"/>
      <c r="I2269" s="410"/>
      <c r="J2269" s="411"/>
      <c r="K2269" s="408" t="s">
        <v>10355</v>
      </c>
      <c r="L2269" s="412" t="s">
        <v>10356</v>
      </c>
      <c r="M2269" s="413"/>
      <c r="N2269" s="414" t="s">
        <v>2657</v>
      </c>
      <c r="O2269" s="415" t="s">
        <v>144</v>
      </c>
      <c r="P2269" s="416" t="s">
        <v>8918</v>
      </c>
      <c r="Q2269" s="208"/>
      <c r="R2269" s="272"/>
      <c r="S2269" s="417" t="s">
        <v>10357</v>
      </c>
      <c r="T2269" s="417" t="s">
        <v>302</v>
      </c>
      <c r="U2269" s="415"/>
      <c r="V2269" s="211"/>
      <c r="W2269" s="418">
        <v>45876.484363425923</v>
      </c>
      <c r="X2269" s="419"/>
      <c r="Y2269" s="419" t="str">
        <f t="shared" ca="1" si="23"/>
        <v>0.01 วัน 0.27 ชั่วโมง</v>
      </c>
      <c r="Z2269" s="420"/>
      <c r="AA2269" s="211"/>
      <c r="AB2269" s="420"/>
    </row>
    <row r="2270" spans="1:28" ht="22.5" customHeight="1">
      <c r="A2270" s="403" t="s">
        <v>10358</v>
      </c>
      <c r="B2270" s="403"/>
      <c r="C2270" s="404" t="s">
        <v>51</v>
      </c>
      <c r="D2270" s="405">
        <v>45876.486157407409</v>
      </c>
      <c r="E2270" s="406" t="str">
        <f t="shared" si="22"/>
        <v>TRU002266</v>
      </c>
      <c r="F2270" s="407" t="b">
        <v>1</v>
      </c>
      <c r="G2270" s="408" t="s">
        <v>370</v>
      </c>
      <c r="H2270" s="409"/>
      <c r="I2270" s="410" t="s">
        <v>10359</v>
      </c>
      <c r="J2270" s="421" t="s">
        <v>10360</v>
      </c>
      <c r="K2270" s="408" t="s">
        <v>10361</v>
      </c>
      <c r="L2270" s="412" t="s">
        <v>10362</v>
      </c>
      <c r="M2270" s="413"/>
      <c r="N2270" s="414" t="s">
        <v>4756</v>
      </c>
      <c r="O2270" s="415" t="s">
        <v>144</v>
      </c>
      <c r="P2270" s="416" t="s">
        <v>9108</v>
      </c>
      <c r="Q2270" s="208"/>
      <c r="R2270" s="272"/>
      <c r="S2270" s="417" t="s">
        <v>10363</v>
      </c>
      <c r="T2270" s="417" t="s">
        <v>144</v>
      </c>
      <c r="U2270" s="415"/>
      <c r="V2270" s="211"/>
      <c r="W2270" s="418">
        <v>45876.486157407409</v>
      </c>
      <c r="X2270" s="419"/>
      <c r="Y2270" s="419" t="str">
        <f t="shared" ca="1" si="23"/>
        <v>0 วัน 0 ชั่วโมง</v>
      </c>
      <c r="Z2270" s="420"/>
      <c r="AA2270" s="211" t="s">
        <v>10364</v>
      </c>
      <c r="AB2270" s="420"/>
    </row>
    <row r="2271" spans="1:28" ht="22.5" customHeight="1">
      <c r="A2271" s="403" t="s">
        <v>10365</v>
      </c>
      <c r="B2271" s="403"/>
      <c r="C2271" s="404" t="s">
        <v>51</v>
      </c>
      <c r="D2271" s="405">
        <v>45876.632465277777</v>
      </c>
      <c r="E2271" s="406" t="str">
        <f t="shared" si="22"/>
        <v>TRU002267</v>
      </c>
      <c r="F2271" s="407" t="b">
        <v>1</v>
      </c>
      <c r="G2271" s="408" t="s">
        <v>10366</v>
      </c>
      <c r="H2271" s="409"/>
      <c r="I2271" s="410" t="s">
        <v>10367</v>
      </c>
      <c r="J2271" s="421" t="s">
        <v>10368</v>
      </c>
      <c r="K2271" s="408" t="s">
        <v>10369</v>
      </c>
      <c r="L2271" s="412"/>
      <c r="M2271" s="413"/>
      <c r="N2271" s="414" t="s">
        <v>1876</v>
      </c>
      <c r="O2271" s="415" t="s">
        <v>144</v>
      </c>
      <c r="P2271" s="416" t="s">
        <v>9252</v>
      </c>
      <c r="Q2271" s="208"/>
      <c r="R2271" s="272"/>
      <c r="S2271" s="417" t="s">
        <v>10370</v>
      </c>
      <c r="T2271" s="417" t="s">
        <v>302</v>
      </c>
      <c r="U2271" s="415"/>
      <c r="V2271" s="211"/>
      <c r="W2271" s="418">
        <v>45876.702604166669</v>
      </c>
      <c r="X2271" s="419"/>
      <c r="Y2271" s="419" t="str">
        <f t="shared" ca="1" si="23"/>
        <v>0.07 วัน 1.68 ชั่วโมง</v>
      </c>
      <c r="Z2271" s="420"/>
      <c r="AA2271" s="211"/>
      <c r="AB2271" s="420"/>
    </row>
    <row r="2272" spans="1:28" ht="22.5" customHeight="1">
      <c r="A2272" s="403" t="s">
        <v>10371</v>
      </c>
      <c r="B2272" s="403"/>
      <c r="C2272" s="404" t="s">
        <v>51</v>
      </c>
      <c r="D2272" s="405">
        <v>45876.648738425924</v>
      </c>
      <c r="E2272" s="406" t="str">
        <f t="shared" si="22"/>
        <v>TRU002268</v>
      </c>
      <c r="F2272" s="407" t="s">
        <v>1047</v>
      </c>
      <c r="G2272" s="408" t="s">
        <v>10372</v>
      </c>
      <c r="H2272" s="409"/>
      <c r="I2272" s="410"/>
      <c r="J2272" s="411"/>
      <c r="K2272" s="408" t="s">
        <v>10373</v>
      </c>
      <c r="L2272" s="412"/>
      <c r="M2272" s="413"/>
      <c r="N2272" s="414" t="s">
        <v>71</v>
      </c>
      <c r="O2272" s="415" t="s">
        <v>144</v>
      </c>
      <c r="P2272" s="416" t="s">
        <v>8918</v>
      </c>
      <c r="Q2272" s="208"/>
      <c r="R2272" s="272"/>
      <c r="S2272" s="417" t="s">
        <v>10374</v>
      </c>
      <c r="T2272" s="417" t="s">
        <v>302</v>
      </c>
      <c r="U2272" s="415"/>
      <c r="V2272" s="211"/>
      <c r="W2272" s="418">
        <v>45876.702210648145</v>
      </c>
      <c r="X2272" s="419"/>
      <c r="Y2272" s="419" t="str">
        <f t="shared" ca="1" si="23"/>
        <v>0.05 วัน 1.28 ชั่วโมง</v>
      </c>
      <c r="Z2272" s="420"/>
      <c r="AA2272" s="211"/>
      <c r="AB2272" s="420"/>
    </row>
    <row r="2273" spans="1:28" ht="22.5" customHeight="1">
      <c r="A2273" s="403" t="s">
        <v>10375</v>
      </c>
      <c r="B2273" s="403"/>
      <c r="C2273" s="404" t="s">
        <v>51</v>
      </c>
      <c r="D2273" s="405">
        <v>45876.677835648145</v>
      </c>
      <c r="E2273" s="406" t="str">
        <f t="shared" si="22"/>
        <v>RIC002269</v>
      </c>
      <c r="F2273" s="407" t="s">
        <v>284</v>
      </c>
      <c r="G2273" s="408" t="s">
        <v>8653</v>
      </c>
      <c r="H2273" s="409"/>
      <c r="I2273" s="410"/>
      <c r="J2273" s="411"/>
      <c r="K2273" s="408" t="s">
        <v>10376</v>
      </c>
      <c r="L2273" s="412" t="s">
        <v>10377</v>
      </c>
      <c r="M2273" s="413"/>
      <c r="N2273" s="414" t="s">
        <v>2834</v>
      </c>
      <c r="O2273" s="415" t="s">
        <v>144</v>
      </c>
      <c r="P2273" s="416" t="s">
        <v>10378</v>
      </c>
      <c r="Q2273" s="208"/>
      <c r="R2273" s="272"/>
      <c r="S2273" s="417" t="s">
        <v>10379</v>
      </c>
      <c r="T2273" s="417" t="s">
        <v>302</v>
      </c>
      <c r="U2273" s="415"/>
      <c r="V2273" s="211"/>
      <c r="W2273" s="418">
        <v>45885.515335648146</v>
      </c>
      <c r="X2273" s="419"/>
      <c r="Y2273" s="419" t="str">
        <f t="shared" ca="1" si="23"/>
        <v>8.84 วัน 20.1 ชั่วโมง</v>
      </c>
      <c r="Z2273" s="420"/>
      <c r="AA2273" s="211"/>
      <c r="AB2273" s="420"/>
    </row>
    <row r="2274" spans="1:28" ht="22.5" customHeight="1">
      <c r="A2274" s="403" t="s">
        <v>10380</v>
      </c>
      <c r="B2274" s="403"/>
      <c r="C2274" s="404" t="s">
        <v>51</v>
      </c>
      <c r="D2274" s="405">
        <v>45876.659722222219</v>
      </c>
      <c r="E2274" s="406" t="str">
        <f t="shared" si="22"/>
        <v>SHI002270</v>
      </c>
      <c r="F2274" s="407" t="s">
        <v>1015</v>
      </c>
      <c r="G2274" s="408" t="s">
        <v>2516</v>
      </c>
      <c r="H2274" s="409"/>
      <c r="I2274" s="410"/>
      <c r="J2274" s="411"/>
      <c r="K2274" s="408" t="s">
        <v>10381</v>
      </c>
      <c r="L2274" s="412" t="s">
        <v>10382</v>
      </c>
      <c r="M2274" s="413"/>
      <c r="N2274" s="414" t="s">
        <v>9851</v>
      </c>
      <c r="O2274" s="415" t="s">
        <v>144</v>
      </c>
      <c r="P2274" s="416" t="s">
        <v>10383</v>
      </c>
      <c r="Q2274" s="208">
        <v>45910.75</v>
      </c>
      <c r="R2274" s="272">
        <v>45911.083333333336</v>
      </c>
      <c r="S2274" s="417" t="s">
        <v>10384</v>
      </c>
      <c r="T2274" s="417" t="s">
        <v>144</v>
      </c>
      <c r="U2274" s="415"/>
      <c r="V2274" s="211" t="s">
        <v>10385</v>
      </c>
      <c r="W2274" s="418">
        <v>45876.677777777775</v>
      </c>
      <c r="X2274" s="419"/>
      <c r="Y2274" s="419" t="str">
        <f t="shared" ca="1" si="23"/>
        <v>0.02 วัน 0.43 ชั่วโมง</v>
      </c>
      <c r="Z2274" s="420"/>
      <c r="AA2274" s="211"/>
      <c r="AB2274" s="420"/>
    </row>
    <row r="2275" spans="1:28" ht="22.5" customHeight="1">
      <c r="A2275" s="403" t="s">
        <v>10386</v>
      </c>
      <c r="B2275" s="403"/>
      <c r="C2275" s="404" t="s">
        <v>51</v>
      </c>
      <c r="D2275" s="405">
        <v>45876.69872685185</v>
      </c>
      <c r="E2275" s="406" t="str">
        <f t="shared" si="22"/>
        <v>EVE002271</v>
      </c>
      <c r="F2275" s="407" t="s">
        <v>299</v>
      </c>
      <c r="G2275" s="408" t="s">
        <v>10387</v>
      </c>
      <c r="H2275" s="409"/>
      <c r="I2275" s="410"/>
      <c r="J2275" s="411"/>
      <c r="K2275" s="408" t="s">
        <v>10388</v>
      </c>
      <c r="L2275" s="412" t="s">
        <v>10389</v>
      </c>
      <c r="M2275" s="413"/>
      <c r="N2275" s="414" t="s">
        <v>8829</v>
      </c>
      <c r="O2275" s="415" t="s">
        <v>144</v>
      </c>
      <c r="P2275" s="416" t="s">
        <v>9370</v>
      </c>
      <c r="Q2275" s="208">
        <v>45890.833333333336</v>
      </c>
      <c r="R2275" s="272">
        <v>45890.958333333336</v>
      </c>
      <c r="S2275" s="417" t="s">
        <v>10390</v>
      </c>
      <c r="T2275" s="417" t="s">
        <v>302</v>
      </c>
      <c r="U2275" s="415"/>
      <c r="V2275" s="211" t="s">
        <v>10391</v>
      </c>
      <c r="W2275" s="418">
        <v>45890.908449074072</v>
      </c>
      <c r="X2275" s="419"/>
      <c r="Y2275" s="419" t="str">
        <f t="shared" ca="1" si="23"/>
        <v>14.21 วัน 5.03 ชั่วโมง</v>
      </c>
      <c r="Z2275" s="420"/>
      <c r="AA2275" s="211"/>
      <c r="AB2275" s="420"/>
    </row>
    <row r="2276" spans="1:28" ht="22.5" customHeight="1">
      <c r="A2276" s="403" t="s">
        <v>10392</v>
      </c>
      <c r="B2276" s="403"/>
      <c r="C2276" s="404" t="s">
        <v>51</v>
      </c>
      <c r="D2276" s="405">
        <v>45876.712384259263</v>
      </c>
      <c r="E2276" s="406" t="str">
        <f t="shared" si="22"/>
        <v>DTA002272</v>
      </c>
      <c r="F2276" s="407" t="s">
        <v>908</v>
      </c>
      <c r="G2276" s="408" t="s">
        <v>6928</v>
      </c>
      <c r="H2276" s="409"/>
      <c r="I2276" s="410"/>
      <c r="J2276" s="411"/>
      <c r="K2276" s="408" t="s">
        <v>10393</v>
      </c>
      <c r="L2276" s="412"/>
      <c r="M2276" s="413"/>
      <c r="N2276" s="414" t="s">
        <v>71</v>
      </c>
      <c r="O2276" s="415" t="s">
        <v>144</v>
      </c>
      <c r="P2276" s="416" t="s">
        <v>8918</v>
      </c>
      <c r="Q2276" s="208"/>
      <c r="R2276" s="272"/>
      <c r="S2276" s="417" t="s">
        <v>10394</v>
      </c>
      <c r="T2276" s="417" t="s">
        <v>302</v>
      </c>
      <c r="U2276" s="415"/>
      <c r="V2276" s="211"/>
      <c r="W2276" s="418">
        <v>45877.599189814813</v>
      </c>
      <c r="X2276" s="419"/>
      <c r="Y2276" s="419" t="str">
        <f t="shared" ca="1" si="23"/>
        <v>0.89 วัน 21.28 ชั่วโมง</v>
      </c>
      <c r="Z2276" s="420"/>
      <c r="AA2276" s="211"/>
      <c r="AB2276" s="420"/>
    </row>
    <row r="2277" spans="1:28" ht="22.5" customHeight="1">
      <c r="A2277" s="403" t="s">
        <v>10395</v>
      </c>
      <c r="B2277" s="403"/>
      <c r="C2277" s="404"/>
      <c r="D2277" s="405">
        <v>45876.713796296295</v>
      </c>
      <c r="E2277" s="406" t="str">
        <f t="shared" si="22"/>
        <v>DTA002273</v>
      </c>
      <c r="F2277" s="407" t="s">
        <v>908</v>
      </c>
      <c r="G2277" s="408" t="s">
        <v>6928</v>
      </c>
      <c r="H2277" s="409"/>
      <c r="I2277" s="410"/>
      <c r="J2277" s="411"/>
      <c r="K2277" s="408" t="s">
        <v>10396</v>
      </c>
      <c r="L2277" s="412"/>
      <c r="M2277" s="413"/>
      <c r="N2277" s="414" t="s">
        <v>71</v>
      </c>
      <c r="O2277" s="415" t="s">
        <v>144</v>
      </c>
      <c r="P2277" s="416" t="s">
        <v>8918</v>
      </c>
      <c r="Q2277" s="208"/>
      <c r="R2277" s="272"/>
      <c r="S2277" s="417" t="s">
        <v>9017</v>
      </c>
      <c r="T2277" s="417" t="s">
        <v>302</v>
      </c>
      <c r="U2277" s="415"/>
      <c r="V2277" s="211"/>
      <c r="W2277" s="418">
        <v>45877.599212962959</v>
      </c>
      <c r="X2277" s="419"/>
      <c r="Y2277" s="419" t="str">
        <f t="shared" ca="1" si="23"/>
        <v>0.89 วัน 21.25 ชั่วโมง</v>
      </c>
      <c r="Z2277" s="420"/>
      <c r="AA2277" s="211"/>
      <c r="AB2277" s="420"/>
    </row>
    <row r="2278" spans="1:28" ht="22.5" customHeight="1">
      <c r="A2278" s="403" t="s">
        <v>10397</v>
      </c>
      <c r="B2278" s="403"/>
      <c r="C2278" s="404" t="s">
        <v>51</v>
      </c>
      <c r="D2278" s="405">
        <v>45876.714317129627</v>
      </c>
      <c r="E2278" s="406" t="str">
        <f t="shared" si="22"/>
        <v>SKE002274</v>
      </c>
      <c r="F2278" s="407" t="s">
        <v>810</v>
      </c>
      <c r="G2278" s="408" t="s">
        <v>3844</v>
      </c>
      <c r="H2278" s="409"/>
      <c r="I2278" s="410"/>
      <c r="J2278" s="411"/>
      <c r="K2278" s="408" t="s">
        <v>10398</v>
      </c>
      <c r="L2278" s="412"/>
      <c r="M2278" s="413"/>
      <c r="N2278" s="414" t="s">
        <v>71</v>
      </c>
      <c r="O2278" s="415" t="s">
        <v>144</v>
      </c>
      <c r="P2278" s="416" t="s">
        <v>156</v>
      </c>
      <c r="Q2278" s="208"/>
      <c r="R2278" s="272"/>
      <c r="S2278" s="417" t="s">
        <v>10399</v>
      </c>
      <c r="T2278" s="417" t="s">
        <v>302</v>
      </c>
      <c r="U2278" s="415"/>
      <c r="V2278" s="211"/>
      <c r="W2278" s="418">
        <v>45877.628206018519</v>
      </c>
      <c r="X2278" s="419"/>
      <c r="Y2278" s="419" t="str">
        <f t="shared" ca="1" si="23"/>
        <v>0.91 วัน 21.93 ชั่วโมง</v>
      </c>
      <c r="Z2278" s="420"/>
      <c r="AA2278" s="211"/>
      <c r="AB2278" s="420"/>
    </row>
    <row r="2279" spans="1:28" ht="22.5" customHeight="1">
      <c r="A2279" s="403"/>
      <c r="B2279" s="403"/>
      <c r="C2279" s="404"/>
      <c r="D2279" s="405"/>
      <c r="E2279" s="406"/>
      <c r="F2279" s="407"/>
      <c r="G2279" s="408"/>
      <c r="H2279" s="409"/>
      <c r="I2279" s="410"/>
      <c r="J2279" s="411"/>
      <c r="K2279" s="408"/>
      <c r="L2279" s="412"/>
      <c r="M2279" s="413"/>
      <c r="N2279" s="414"/>
      <c r="O2279" s="415"/>
      <c r="P2279" s="416"/>
      <c r="Q2279" s="208"/>
      <c r="R2279" s="272"/>
      <c r="S2279" s="417"/>
      <c r="T2279" s="417"/>
      <c r="U2279" s="415"/>
      <c r="V2279" s="211"/>
      <c r="W2279" s="418"/>
      <c r="X2279" s="419"/>
      <c r="Y2279" s="419"/>
      <c r="Z2279" s="420"/>
      <c r="AA2279" s="211"/>
      <c r="AB2279" s="420"/>
    </row>
    <row r="2280" spans="1:28" ht="22.5" customHeight="1">
      <c r="A2280" s="403" t="s">
        <v>10400</v>
      </c>
      <c r="B2280" s="403"/>
      <c r="C2280" s="404" t="s">
        <v>51</v>
      </c>
      <c r="D2280" s="405">
        <v>45877.357673611114</v>
      </c>
      <c r="E2280" s="406" t="str">
        <f t="shared" ref="E2280:E2342" si="24">UPPER(LEFT(F2280,3))&amp;TEXT(COUNTA($F$2:F2280),"000000")</f>
        <v>DTA002275</v>
      </c>
      <c r="F2280" s="407" t="s">
        <v>908</v>
      </c>
      <c r="G2280" s="408" t="s">
        <v>6928</v>
      </c>
      <c r="H2280" s="409"/>
      <c r="I2280" s="410"/>
      <c r="J2280" s="411"/>
      <c r="K2280" s="408" t="s">
        <v>10401</v>
      </c>
      <c r="L2280" s="412"/>
      <c r="M2280" s="413"/>
      <c r="N2280" s="414" t="s">
        <v>71</v>
      </c>
      <c r="O2280" s="415" t="s">
        <v>144</v>
      </c>
      <c r="P2280" s="416"/>
      <c r="Q2280" s="208"/>
      <c r="R2280" s="272"/>
      <c r="S2280" s="417" t="s">
        <v>9017</v>
      </c>
      <c r="T2280" s="417" t="s">
        <v>302</v>
      </c>
      <c r="U2280" s="415"/>
      <c r="V2280" s="211"/>
      <c r="W2280" s="418">
        <v>45877.598645833335</v>
      </c>
      <c r="X2280" s="419"/>
      <c r="Y2280" s="419" t="str">
        <f t="shared" ref="Y2280:Y2342" ca="1" si="25">ROUND(IF(ISBLANK(W2280), (NOW() - D2280) * 24 / 24, (W2280 - D2280) * 24 / 24), 2) &amp; " วัน " &amp; ROUND(MOD(IF(ISBLANK(W2280), (NOW() - D2280) * 24, (W2280 - D2280) * 24), 24), 2) &amp; " ชั่วโมง"</f>
        <v>0.24 วัน 5.78 ชั่วโมง</v>
      </c>
      <c r="Z2280" s="420"/>
      <c r="AA2280" s="211"/>
      <c r="AB2280" s="420"/>
    </row>
    <row r="2281" spans="1:28" ht="22.5" customHeight="1">
      <c r="A2281" s="403" t="s">
        <v>10402</v>
      </c>
      <c r="B2281" s="403"/>
      <c r="C2281" s="404" t="s">
        <v>51</v>
      </c>
      <c r="D2281" s="405">
        <v>45877.40902777778</v>
      </c>
      <c r="E2281" s="406" t="str">
        <f t="shared" si="24"/>
        <v>SKE002276</v>
      </c>
      <c r="F2281" s="407" t="s">
        <v>810</v>
      </c>
      <c r="G2281" s="408" t="s">
        <v>2555</v>
      </c>
      <c r="H2281" s="409"/>
      <c r="I2281" s="410"/>
      <c r="J2281" s="411"/>
      <c r="K2281" s="408" t="s">
        <v>10403</v>
      </c>
      <c r="L2281" s="412"/>
      <c r="M2281" s="413"/>
      <c r="N2281" s="414" t="s">
        <v>57</v>
      </c>
      <c r="O2281" s="415" t="s">
        <v>144</v>
      </c>
      <c r="P2281" s="416" t="s">
        <v>156</v>
      </c>
      <c r="Q2281" s="208">
        <v>45878.583333333336</v>
      </c>
      <c r="R2281" s="272">
        <v>45878.708333333336</v>
      </c>
      <c r="S2281" s="417" t="s">
        <v>10404</v>
      </c>
      <c r="T2281" s="417" t="s">
        <v>144</v>
      </c>
      <c r="U2281" s="415"/>
      <c r="V2281" s="211" t="s">
        <v>10405</v>
      </c>
      <c r="W2281" s="418">
        <v>45877.383333333331</v>
      </c>
      <c r="X2281" s="419"/>
      <c r="Y2281" s="419" t="str">
        <f t="shared" ca="1" si="25"/>
        <v>-0.03 วัน 23.38 ชั่วโมง</v>
      </c>
      <c r="Z2281" s="420"/>
      <c r="AA2281" s="211"/>
      <c r="AB2281" s="420"/>
    </row>
    <row r="2282" spans="1:28" ht="22.5" customHeight="1">
      <c r="A2282" s="403" t="s">
        <v>10406</v>
      </c>
      <c r="B2282" s="403"/>
      <c r="C2282" s="404" t="s">
        <v>51</v>
      </c>
      <c r="D2282" s="405">
        <v>45877.390428240738</v>
      </c>
      <c r="E2282" s="406" t="str">
        <f t="shared" si="24"/>
        <v>RIC002277</v>
      </c>
      <c r="F2282" s="407" t="s">
        <v>284</v>
      </c>
      <c r="G2282" s="408" t="s">
        <v>10407</v>
      </c>
      <c r="H2282" s="409"/>
      <c r="I2282" s="410"/>
      <c r="J2282" s="411"/>
      <c r="K2282" s="408" t="s">
        <v>307</v>
      </c>
      <c r="L2282" s="412" t="s">
        <v>10408</v>
      </c>
      <c r="M2282" s="413"/>
      <c r="N2282" s="414" t="s">
        <v>1283</v>
      </c>
      <c r="O2282" s="415" t="s">
        <v>144</v>
      </c>
      <c r="P2282" s="416" t="s">
        <v>10409</v>
      </c>
      <c r="Q2282" s="208">
        <v>45882.541666666664</v>
      </c>
      <c r="R2282" s="272">
        <v>45883.083333333336</v>
      </c>
      <c r="S2282" s="417" t="s">
        <v>10410</v>
      </c>
      <c r="T2282" s="417" t="s">
        <v>302</v>
      </c>
      <c r="U2282" s="415"/>
      <c r="V2282" s="211" t="s">
        <v>10411</v>
      </c>
      <c r="W2282" s="418">
        <v>45882.894594907404</v>
      </c>
      <c r="X2282" s="419"/>
      <c r="Y2282" s="419" t="str">
        <f t="shared" ca="1" si="25"/>
        <v>5.5 วัน 12.1 ชั่วโมง</v>
      </c>
      <c r="Z2282" s="420"/>
      <c r="AA2282" s="211"/>
      <c r="AB2282" s="420"/>
    </row>
    <row r="2283" spans="1:28" ht="22.5" customHeight="1">
      <c r="A2283" s="403" t="s">
        <v>10412</v>
      </c>
      <c r="B2283" s="403"/>
      <c r="C2283" s="404" t="s">
        <v>51</v>
      </c>
      <c r="D2283" s="405">
        <v>45877.415532407409</v>
      </c>
      <c r="E2283" s="406" t="str">
        <f t="shared" si="24"/>
        <v>VES002278</v>
      </c>
      <c r="F2283" s="407" t="s">
        <v>289</v>
      </c>
      <c r="G2283" s="408" t="s">
        <v>8536</v>
      </c>
      <c r="H2283" s="409"/>
      <c r="I2283" s="410" t="s">
        <v>10413</v>
      </c>
      <c r="J2283" s="421" t="s">
        <v>10414</v>
      </c>
      <c r="K2283" s="408" t="s">
        <v>10415</v>
      </c>
      <c r="L2283" s="412" t="s">
        <v>10416</v>
      </c>
      <c r="M2283" s="413"/>
      <c r="N2283" s="414" t="s">
        <v>10417</v>
      </c>
      <c r="O2283" s="415" t="s">
        <v>466</v>
      </c>
      <c r="P2283" s="416"/>
      <c r="Q2283" s="208"/>
      <c r="R2283" s="272"/>
      <c r="S2283" s="417" t="s">
        <v>10418</v>
      </c>
      <c r="T2283" s="417" t="s">
        <v>466</v>
      </c>
      <c r="U2283" s="415"/>
      <c r="V2283" s="211"/>
      <c r="W2283" s="418">
        <v>45877.427337962959</v>
      </c>
      <c r="X2283" s="419"/>
      <c r="Y2283" s="419" t="str">
        <f t="shared" ca="1" si="25"/>
        <v>0.01 วัน 0.28 ชั่วโมง</v>
      </c>
      <c r="Z2283" s="420"/>
      <c r="AA2283" s="211"/>
      <c r="AB2283" s="420"/>
    </row>
    <row r="2284" spans="1:28" ht="22.5" customHeight="1">
      <c r="A2284" s="403" t="s">
        <v>10419</v>
      </c>
      <c r="B2284" s="403"/>
      <c r="C2284" s="404" t="s">
        <v>51</v>
      </c>
      <c r="D2284" s="405">
        <v>45877.415381944447</v>
      </c>
      <c r="E2284" s="406" t="str">
        <f t="shared" si="24"/>
        <v>EVE002279</v>
      </c>
      <c r="F2284" s="407" t="s">
        <v>299</v>
      </c>
      <c r="G2284" s="408" t="s">
        <v>3375</v>
      </c>
      <c r="H2284" s="409"/>
      <c r="I2284" s="410"/>
      <c r="J2284" s="411"/>
      <c r="K2284" s="408" t="s">
        <v>10420</v>
      </c>
      <c r="L2284" s="412" t="s">
        <v>10421</v>
      </c>
      <c r="M2284" s="413"/>
      <c r="N2284" s="414" t="s">
        <v>1283</v>
      </c>
      <c r="O2284" s="415" t="s">
        <v>144</v>
      </c>
      <c r="P2284" s="416" t="s">
        <v>222</v>
      </c>
      <c r="Q2284" s="208"/>
      <c r="R2284" s="272"/>
      <c r="S2284" s="417" t="s">
        <v>10422</v>
      </c>
      <c r="T2284" s="417" t="s">
        <v>302</v>
      </c>
      <c r="U2284" s="415"/>
      <c r="V2284" s="211" t="s">
        <v>10423</v>
      </c>
      <c r="W2284" s="418">
        <v>45877.504270833335</v>
      </c>
      <c r="X2284" s="419"/>
      <c r="Y2284" s="419" t="str">
        <f t="shared" ca="1" si="25"/>
        <v>0.09 วัน 2.13 ชั่วโมง</v>
      </c>
      <c r="Z2284" s="420"/>
      <c r="AA2284" s="211"/>
      <c r="AB2284" s="420"/>
    </row>
    <row r="2285" spans="1:28" ht="22.5" customHeight="1">
      <c r="A2285" s="403" t="s">
        <v>10424</v>
      </c>
      <c r="B2285" s="403"/>
      <c r="C2285" s="404" t="s">
        <v>51</v>
      </c>
      <c r="D2285" s="405">
        <v>45877.457233796296</v>
      </c>
      <c r="E2285" s="406" t="str">
        <f t="shared" si="24"/>
        <v>TRU002280</v>
      </c>
      <c r="F2285" s="407" t="b">
        <v>1</v>
      </c>
      <c r="G2285" s="408" t="s">
        <v>1871</v>
      </c>
      <c r="H2285" s="409"/>
      <c r="I2285" s="410"/>
      <c r="J2285" s="421" t="s">
        <v>10425</v>
      </c>
      <c r="K2285" s="408" t="s">
        <v>4432</v>
      </c>
      <c r="L2285" s="412" t="s">
        <v>10426</v>
      </c>
      <c r="M2285" s="413"/>
      <c r="N2285" s="414" t="s">
        <v>1283</v>
      </c>
      <c r="O2285" s="415" t="s">
        <v>144</v>
      </c>
      <c r="P2285" s="416" t="s">
        <v>9108</v>
      </c>
      <c r="Q2285" s="208"/>
      <c r="R2285" s="272"/>
      <c r="S2285" s="417" t="s">
        <v>319</v>
      </c>
      <c r="T2285" s="417" t="s">
        <v>144</v>
      </c>
      <c r="U2285" s="415"/>
      <c r="V2285" s="211" t="s">
        <v>10427</v>
      </c>
      <c r="W2285" s="418">
        <v>45877.457233796296</v>
      </c>
      <c r="X2285" s="419"/>
      <c r="Y2285" s="419" t="str">
        <f t="shared" ca="1" si="25"/>
        <v>0 วัน 0 ชั่วโมง</v>
      </c>
      <c r="Z2285" s="420"/>
      <c r="AA2285" s="211"/>
      <c r="AB2285" s="420"/>
    </row>
    <row r="2286" spans="1:28" ht="22.5" customHeight="1">
      <c r="A2286" s="403" t="s">
        <v>10428</v>
      </c>
      <c r="B2286" s="403"/>
      <c r="C2286" s="404" t="s">
        <v>51</v>
      </c>
      <c r="D2286" s="405">
        <v>45877.53528935185</v>
      </c>
      <c r="E2286" s="406" t="str">
        <f t="shared" si="24"/>
        <v>BMN002281</v>
      </c>
      <c r="F2286" s="407" t="s">
        <v>112</v>
      </c>
      <c r="G2286" s="408" t="s">
        <v>10429</v>
      </c>
      <c r="H2286" s="409"/>
      <c r="I2286" s="410"/>
      <c r="J2286" s="411"/>
      <c r="K2286" s="408" t="s">
        <v>8829</v>
      </c>
      <c r="L2286" s="412" t="s">
        <v>10430</v>
      </c>
      <c r="M2286" s="413"/>
      <c r="N2286" s="414" t="s">
        <v>3261</v>
      </c>
      <c r="O2286" s="415" t="s">
        <v>144</v>
      </c>
      <c r="P2286" s="416" t="s">
        <v>10431</v>
      </c>
      <c r="Q2286" s="208"/>
      <c r="R2286" s="272"/>
      <c r="S2286" s="417" t="s">
        <v>10432</v>
      </c>
      <c r="T2286" s="417" t="s">
        <v>302</v>
      </c>
      <c r="U2286" s="415"/>
      <c r="V2286" s="211" t="s">
        <v>10433</v>
      </c>
      <c r="W2286" s="418">
        <v>45878.885983796295</v>
      </c>
      <c r="X2286" s="419"/>
      <c r="Y2286" s="419" t="str">
        <f t="shared" ca="1" si="25"/>
        <v>1.35 วัน 8.42 ชั่วโมง</v>
      </c>
      <c r="Z2286" s="420"/>
      <c r="AA2286" s="211"/>
      <c r="AB2286" s="420"/>
    </row>
    <row r="2287" spans="1:28" ht="22.5" customHeight="1">
      <c r="A2287" s="403" t="s">
        <v>10434</v>
      </c>
      <c r="B2287" s="403"/>
      <c r="C2287" s="404" t="s">
        <v>51</v>
      </c>
      <c r="D2287" s="405">
        <v>45877.549884259257</v>
      </c>
      <c r="E2287" s="406" t="str">
        <f t="shared" si="24"/>
        <v>BMN002282</v>
      </c>
      <c r="F2287" s="407" t="s">
        <v>112</v>
      </c>
      <c r="G2287" s="408" t="s">
        <v>5538</v>
      </c>
      <c r="H2287" s="409"/>
      <c r="I2287" s="410"/>
      <c r="J2287" s="411"/>
      <c r="K2287" s="408" t="s">
        <v>1283</v>
      </c>
      <c r="L2287" s="412" t="s">
        <v>10435</v>
      </c>
      <c r="M2287" s="413"/>
      <c r="N2287" s="414" t="s">
        <v>8829</v>
      </c>
      <c r="O2287" s="415" t="s">
        <v>144</v>
      </c>
      <c r="P2287" s="416" t="s">
        <v>10436</v>
      </c>
      <c r="Q2287" s="208"/>
      <c r="R2287" s="272"/>
      <c r="S2287" s="417" t="s">
        <v>10437</v>
      </c>
      <c r="T2287" s="417" t="s">
        <v>302</v>
      </c>
      <c r="U2287" s="415"/>
      <c r="V2287" s="211" t="s">
        <v>10438</v>
      </c>
      <c r="W2287" s="418">
        <v>45877.617939814816</v>
      </c>
      <c r="X2287" s="419"/>
      <c r="Y2287" s="419" t="str">
        <f t="shared" ca="1" si="25"/>
        <v>0.07 วัน 1.63 ชั่วโมง</v>
      </c>
      <c r="Z2287" s="420"/>
      <c r="AA2287" s="211"/>
      <c r="AB2287" s="420"/>
    </row>
    <row r="2288" spans="1:28" ht="22.5" customHeight="1">
      <c r="A2288" s="403" t="s">
        <v>10439</v>
      </c>
      <c r="B2288" s="403"/>
      <c r="C2288" s="404" t="s">
        <v>61</v>
      </c>
      <c r="D2288" s="405">
        <v>45877.596458333333</v>
      </c>
      <c r="E2288" s="406" t="str">
        <f t="shared" si="24"/>
        <v>MAY002283</v>
      </c>
      <c r="F2288" s="407" t="s">
        <v>825</v>
      </c>
      <c r="G2288" s="426" t="s">
        <v>2736</v>
      </c>
      <c r="H2288" s="409"/>
      <c r="I2288" s="410"/>
      <c r="J2288" s="411"/>
      <c r="K2288" s="408" t="s">
        <v>10440</v>
      </c>
      <c r="L2288" s="412"/>
      <c r="M2288" s="413"/>
      <c r="N2288" s="414" t="s">
        <v>71</v>
      </c>
      <c r="O2288" s="415" t="s">
        <v>144</v>
      </c>
      <c r="P2288" s="416" t="s">
        <v>8918</v>
      </c>
      <c r="Q2288" s="208"/>
      <c r="R2288" s="272"/>
      <c r="S2288" s="417" t="s">
        <v>10441</v>
      </c>
      <c r="T2288" s="417" t="s">
        <v>302</v>
      </c>
      <c r="U2288" s="415"/>
      <c r="V2288" s="211"/>
      <c r="W2288" s="418">
        <v>45878.693680555552</v>
      </c>
      <c r="X2288" s="419"/>
      <c r="Y2288" s="419" t="str">
        <f t="shared" ca="1" si="25"/>
        <v>1.1 วัน 2.33 ชั่วโมง</v>
      </c>
      <c r="Z2288" s="420"/>
      <c r="AA2288" s="211" t="s">
        <v>10442</v>
      </c>
      <c r="AB2288" s="420"/>
    </row>
    <row r="2289" spans="1:28" ht="22.5" customHeight="1">
      <c r="A2289" s="403" t="s">
        <v>10443</v>
      </c>
      <c r="B2289" s="403"/>
      <c r="C2289" s="404" t="s">
        <v>51</v>
      </c>
      <c r="D2289" s="405">
        <v>45877.70890046296</v>
      </c>
      <c r="E2289" s="406" t="str">
        <f t="shared" si="24"/>
        <v>BMN002284</v>
      </c>
      <c r="F2289" s="407" t="s">
        <v>112</v>
      </c>
      <c r="G2289" s="408" t="s">
        <v>10444</v>
      </c>
      <c r="H2289" s="409"/>
      <c r="I2289" s="410"/>
      <c r="J2289" s="411"/>
      <c r="K2289" s="408" t="s">
        <v>10219</v>
      </c>
      <c r="L2289" s="412" t="s">
        <v>10445</v>
      </c>
      <c r="M2289" s="413"/>
      <c r="N2289" s="414" t="s">
        <v>1283</v>
      </c>
      <c r="O2289" s="415" t="s">
        <v>144</v>
      </c>
      <c r="P2289" s="416" t="s">
        <v>5960</v>
      </c>
      <c r="Q2289" s="208"/>
      <c r="R2289" s="272"/>
      <c r="S2289" s="417" t="s">
        <v>10446</v>
      </c>
      <c r="T2289" s="417" t="s">
        <v>302</v>
      </c>
      <c r="U2289" s="415"/>
      <c r="V2289" s="211" t="s">
        <v>10447</v>
      </c>
      <c r="W2289" s="418">
        <v>45877.930428240739</v>
      </c>
      <c r="X2289" s="419"/>
      <c r="Y2289" s="419" t="str">
        <f t="shared" ca="1" si="25"/>
        <v>0.22 วัน 5.32 ชั่วโมง</v>
      </c>
      <c r="Z2289" s="420"/>
      <c r="AA2289" s="211"/>
      <c r="AB2289" s="420"/>
    </row>
    <row r="2290" spans="1:28" ht="22.5" customHeight="1">
      <c r="A2290" s="403" t="s">
        <v>10448</v>
      </c>
      <c r="B2290" s="403"/>
      <c r="C2290" s="404" t="s">
        <v>51</v>
      </c>
      <c r="D2290" s="405">
        <v>45878.360532407409</v>
      </c>
      <c r="E2290" s="406" t="str">
        <f t="shared" si="24"/>
        <v>RIC002285</v>
      </c>
      <c r="F2290" s="407" t="s">
        <v>1009</v>
      </c>
      <c r="G2290" s="408" t="s">
        <v>9881</v>
      </c>
      <c r="H2290" s="409"/>
      <c r="I2290" s="410"/>
      <c r="J2290" s="411"/>
      <c r="K2290" s="408" t="s">
        <v>10449</v>
      </c>
      <c r="L2290" s="412" t="s">
        <v>10450</v>
      </c>
      <c r="M2290" s="413"/>
      <c r="N2290" s="414" t="s">
        <v>57</v>
      </c>
      <c r="O2290" s="415" t="s">
        <v>144</v>
      </c>
      <c r="P2290" s="416" t="s">
        <v>156</v>
      </c>
      <c r="Q2290" s="208">
        <v>45885.75</v>
      </c>
      <c r="R2290" s="272">
        <v>45886.083333333336</v>
      </c>
      <c r="S2290" s="417" t="s">
        <v>10451</v>
      </c>
      <c r="T2290" s="417" t="s">
        <v>302</v>
      </c>
      <c r="U2290" s="415"/>
      <c r="V2290" s="211" t="s">
        <v>10452</v>
      </c>
      <c r="W2290" s="418">
        <v>45885.724421296298</v>
      </c>
      <c r="X2290" s="419"/>
      <c r="Y2290" s="419" t="str">
        <f t="shared" ca="1" si="25"/>
        <v>7.36 วัน 8.73 ชั่วโมง</v>
      </c>
      <c r="Z2290" s="420"/>
      <c r="AA2290" s="211"/>
      <c r="AB2290" s="420"/>
    </row>
    <row r="2291" spans="1:28" ht="22.5" customHeight="1">
      <c r="A2291" s="403" t="s">
        <v>10453</v>
      </c>
      <c r="B2291" s="403"/>
      <c r="C2291" s="404" t="s">
        <v>51</v>
      </c>
      <c r="D2291" s="405">
        <v>45878.431435185186</v>
      </c>
      <c r="E2291" s="406" t="str">
        <f t="shared" si="24"/>
        <v>TRU002286</v>
      </c>
      <c r="F2291" s="407" t="b">
        <v>1</v>
      </c>
      <c r="G2291" s="408" t="s">
        <v>392</v>
      </c>
      <c r="H2291" s="409"/>
      <c r="I2291" s="410" t="s">
        <v>10142</v>
      </c>
      <c r="J2291" s="421" t="s">
        <v>331</v>
      </c>
      <c r="K2291" s="408" t="s">
        <v>9259</v>
      </c>
      <c r="L2291" s="412" t="s">
        <v>10454</v>
      </c>
      <c r="M2291" s="413"/>
      <c r="N2291" s="414" t="s">
        <v>1283</v>
      </c>
      <c r="O2291" s="415" t="s">
        <v>144</v>
      </c>
      <c r="P2291" s="416" t="s">
        <v>9108</v>
      </c>
      <c r="Q2291" s="208"/>
      <c r="R2291" s="272"/>
      <c r="S2291" s="417" t="s">
        <v>10455</v>
      </c>
      <c r="T2291" s="417" t="s">
        <v>144</v>
      </c>
      <c r="U2291" s="415"/>
      <c r="V2291" s="211" t="s">
        <v>10456</v>
      </c>
      <c r="W2291" s="418">
        <v>45878.431435185186</v>
      </c>
      <c r="X2291" s="419"/>
      <c r="Y2291" s="419" t="str">
        <f t="shared" ca="1" si="25"/>
        <v>0 วัน 0 ชั่วโมง</v>
      </c>
      <c r="Z2291" s="420"/>
      <c r="AA2291" s="211"/>
      <c r="AB2291" s="420"/>
    </row>
    <row r="2292" spans="1:28" ht="22.5" customHeight="1">
      <c r="A2292" s="403" t="s">
        <v>10457</v>
      </c>
      <c r="B2292" s="403"/>
      <c r="C2292" s="404" t="s">
        <v>51</v>
      </c>
      <c r="D2292" s="405">
        <v>45879.49523148148</v>
      </c>
      <c r="E2292" s="406" t="str">
        <f t="shared" si="24"/>
        <v>RIC002287</v>
      </c>
      <c r="F2292" s="407" t="s">
        <v>1009</v>
      </c>
      <c r="G2292" s="408" t="s">
        <v>9403</v>
      </c>
      <c r="H2292" s="409"/>
      <c r="I2292" s="410"/>
      <c r="J2292" s="411"/>
      <c r="K2292" s="408" t="s">
        <v>10458</v>
      </c>
      <c r="L2292" s="412" t="s">
        <v>10459</v>
      </c>
      <c r="M2292" s="413"/>
      <c r="N2292" s="414" t="s">
        <v>1876</v>
      </c>
      <c r="O2292" s="415" t="s">
        <v>144</v>
      </c>
      <c r="P2292" s="416" t="s">
        <v>10460</v>
      </c>
      <c r="Q2292" s="208"/>
      <c r="R2292" s="272"/>
      <c r="S2292" s="417" t="s">
        <v>10461</v>
      </c>
      <c r="T2292" s="417" t="s">
        <v>302</v>
      </c>
      <c r="U2292" s="415"/>
      <c r="V2292" s="211" t="s">
        <v>10462</v>
      </c>
      <c r="W2292" s="418">
        <v>45880.692453703705</v>
      </c>
      <c r="X2292" s="419"/>
      <c r="Y2292" s="419" t="str">
        <f t="shared" ca="1" si="25"/>
        <v>1.2 วัน 4.73 ชั่วโมง</v>
      </c>
      <c r="Z2292" s="420"/>
      <c r="AA2292" s="211"/>
      <c r="AB2292" s="420"/>
    </row>
    <row r="2293" spans="1:28" ht="22.5" customHeight="1">
      <c r="A2293" s="403" t="s">
        <v>10463</v>
      </c>
      <c r="B2293" s="403"/>
      <c r="C2293" s="404"/>
      <c r="D2293" s="405">
        <v>45878.861770833333</v>
      </c>
      <c r="E2293" s="406" t="str">
        <f t="shared" si="24"/>
        <v>RIC002288</v>
      </c>
      <c r="F2293" s="407" t="s">
        <v>1009</v>
      </c>
      <c r="G2293" s="408" t="s">
        <v>7318</v>
      </c>
      <c r="H2293" s="409"/>
      <c r="I2293" s="410"/>
      <c r="J2293" s="411"/>
      <c r="K2293" s="408" t="s">
        <v>10464</v>
      </c>
      <c r="L2293" s="412" t="s">
        <v>10465</v>
      </c>
      <c r="M2293" s="413"/>
      <c r="N2293" s="414" t="s">
        <v>1283</v>
      </c>
      <c r="O2293" s="415" t="s">
        <v>144</v>
      </c>
      <c r="P2293" s="416" t="s">
        <v>7851</v>
      </c>
      <c r="Q2293" s="208">
        <v>45883.541666666664</v>
      </c>
      <c r="R2293" s="272">
        <v>45883.625</v>
      </c>
      <c r="S2293" s="417" t="s">
        <v>10466</v>
      </c>
      <c r="T2293" s="417" t="s">
        <v>302</v>
      </c>
      <c r="U2293" s="415"/>
      <c r="V2293" s="211" t="s">
        <v>10467</v>
      </c>
      <c r="W2293" s="418">
        <v>45883.611076388886</v>
      </c>
      <c r="X2293" s="419"/>
      <c r="Y2293" s="419" t="str">
        <f t="shared" ca="1" si="25"/>
        <v>4.75 วัน 17.98 ชั่วโมง</v>
      </c>
      <c r="Z2293" s="420"/>
      <c r="AA2293" s="211"/>
      <c r="AB2293" s="420"/>
    </row>
    <row r="2294" spans="1:28" ht="22.5" customHeight="1">
      <c r="A2294" s="403" t="s">
        <v>10468</v>
      </c>
      <c r="B2294" s="403"/>
      <c r="C2294" s="404" t="s">
        <v>51</v>
      </c>
      <c r="D2294" s="405">
        <v>45880.37736111111</v>
      </c>
      <c r="E2294" s="406" t="str">
        <f t="shared" si="24"/>
        <v>DWE002289</v>
      </c>
      <c r="F2294" s="407" t="s">
        <v>911</v>
      </c>
      <c r="G2294" s="426" t="s">
        <v>2736</v>
      </c>
      <c r="H2294" s="409"/>
      <c r="I2294" s="410"/>
      <c r="J2294" s="411"/>
      <c r="K2294" s="408" t="s">
        <v>10469</v>
      </c>
      <c r="L2294" s="412" t="s">
        <v>10470</v>
      </c>
      <c r="M2294" s="413"/>
      <c r="N2294" s="414" t="s">
        <v>3261</v>
      </c>
      <c r="O2294" s="415" t="s">
        <v>144</v>
      </c>
      <c r="P2294" s="416" t="s">
        <v>5960</v>
      </c>
      <c r="Q2294" s="208"/>
      <c r="R2294" s="272"/>
      <c r="S2294" s="417" t="s">
        <v>302</v>
      </c>
      <c r="T2294" s="417" t="s">
        <v>302</v>
      </c>
      <c r="U2294" s="415"/>
      <c r="V2294" s="211"/>
      <c r="W2294" s="418">
        <v>45880.647499999999</v>
      </c>
      <c r="X2294" s="419"/>
      <c r="Y2294" s="419" t="str">
        <f t="shared" ca="1" si="25"/>
        <v>0.27 วัน 6.48 ชั่วโมง</v>
      </c>
      <c r="Z2294" s="420"/>
      <c r="AA2294" s="211"/>
      <c r="AB2294" s="420"/>
    </row>
    <row r="2295" spans="1:28" ht="22.5" customHeight="1">
      <c r="A2295" s="403" t="s">
        <v>10471</v>
      </c>
      <c r="B2295" s="403"/>
      <c r="C2295" s="404" t="s">
        <v>51</v>
      </c>
      <c r="D2295" s="405">
        <v>45880.553969907407</v>
      </c>
      <c r="E2295" s="406" t="str">
        <f t="shared" si="24"/>
        <v>EVE002290</v>
      </c>
      <c r="F2295" s="407" t="s">
        <v>299</v>
      </c>
      <c r="G2295" s="408" t="s">
        <v>8953</v>
      </c>
      <c r="H2295" s="409"/>
      <c r="I2295" s="410"/>
      <c r="J2295" s="411"/>
      <c r="K2295" s="408" t="s">
        <v>574</v>
      </c>
      <c r="L2295" s="412" t="s">
        <v>10472</v>
      </c>
      <c r="M2295" s="413"/>
      <c r="N2295" s="414" t="s">
        <v>1283</v>
      </c>
      <c r="O2295" s="415" t="s">
        <v>466</v>
      </c>
      <c r="P2295" s="416"/>
      <c r="Q2295" s="208"/>
      <c r="R2295" s="272"/>
      <c r="S2295" s="417" t="s">
        <v>696</v>
      </c>
      <c r="T2295" s="417" t="s">
        <v>466</v>
      </c>
      <c r="U2295" s="415"/>
      <c r="V2295" s="211"/>
      <c r="W2295" s="418">
        <v>45880.553969907407</v>
      </c>
      <c r="X2295" s="419"/>
      <c r="Y2295" s="419" t="str">
        <f t="shared" ca="1" si="25"/>
        <v>0 วัน 0 ชั่วโมง</v>
      </c>
      <c r="Z2295" s="420"/>
      <c r="AA2295" s="211"/>
      <c r="AB2295" s="420"/>
    </row>
    <row r="2296" spans="1:28" ht="22.5" customHeight="1">
      <c r="A2296" s="403" t="s">
        <v>10473</v>
      </c>
      <c r="B2296" s="403"/>
      <c r="C2296" s="404" t="s">
        <v>51</v>
      </c>
      <c r="D2296" s="405">
        <v>45880.553043981483</v>
      </c>
      <c r="E2296" s="406" t="str">
        <f t="shared" si="24"/>
        <v>EVE002291</v>
      </c>
      <c r="F2296" s="407" t="s">
        <v>299</v>
      </c>
      <c r="G2296" s="408" t="s">
        <v>10474</v>
      </c>
      <c r="H2296" s="409"/>
      <c r="I2296" s="410"/>
      <c r="J2296" s="411"/>
      <c r="K2296" s="408" t="s">
        <v>10475</v>
      </c>
      <c r="L2296" s="412" t="s">
        <v>10476</v>
      </c>
      <c r="M2296" s="413"/>
      <c r="N2296" s="414" t="s">
        <v>57</v>
      </c>
      <c r="O2296" s="415" t="s">
        <v>144</v>
      </c>
      <c r="P2296" s="416" t="s">
        <v>287</v>
      </c>
      <c r="Q2296" s="208">
        <v>45959.333333333336</v>
      </c>
      <c r="R2296" s="272"/>
      <c r="S2296" s="417" t="s">
        <v>10477</v>
      </c>
      <c r="T2296" s="417" t="s">
        <v>144</v>
      </c>
      <c r="U2296" s="415"/>
      <c r="V2296" s="211" t="s">
        <v>10478</v>
      </c>
      <c r="W2296" s="418">
        <v>45959.488194444442</v>
      </c>
      <c r="X2296" s="419"/>
      <c r="Y2296" s="419" t="str">
        <f t="shared" ca="1" si="25"/>
        <v>78.94 วัน 22.44 ชั่วโมง</v>
      </c>
      <c r="Z2296" s="420"/>
      <c r="AA2296" s="211"/>
      <c r="AB2296" s="420"/>
    </row>
    <row r="2297" spans="1:28" ht="22.5" customHeight="1">
      <c r="A2297" s="403" t="s">
        <v>10479</v>
      </c>
      <c r="B2297" s="403"/>
      <c r="C2297" s="404" t="s">
        <v>51</v>
      </c>
      <c r="D2297" s="405">
        <v>45880.555115740739</v>
      </c>
      <c r="E2297" s="406" t="str">
        <f t="shared" si="24"/>
        <v>EVE002292</v>
      </c>
      <c r="F2297" s="407" t="s">
        <v>299</v>
      </c>
      <c r="G2297" s="408" t="s">
        <v>7934</v>
      </c>
      <c r="H2297" s="409"/>
      <c r="I2297" s="410"/>
      <c r="J2297" s="411"/>
      <c r="K2297" s="408" t="s">
        <v>10480</v>
      </c>
      <c r="L2297" s="412" t="s">
        <v>10481</v>
      </c>
      <c r="M2297" s="413"/>
      <c r="N2297" s="414" t="s">
        <v>3261</v>
      </c>
      <c r="O2297" s="415" t="s">
        <v>466</v>
      </c>
      <c r="P2297" s="416"/>
      <c r="Q2297" s="208"/>
      <c r="R2297" s="272"/>
      <c r="S2297" s="417" t="s">
        <v>10482</v>
      </c>
      <c r="T2297" s="417" t="s">
        <v>466</v>
      </c>
      <c r="U2297" s="415"/>
      <c r="V2297" s="211"/>
      <c r="W2297" s="418">
        <v>45880.555115740739</v>
      </c>
      <c r="X2297" s="419"/>
      <c r="Y2297" s="419" t="str">
        <f t="shared" ca="1" si="25"/>
        <v>0 วัน 0 ชั่วโมง</v>
      </c>
      <c r="Z2297" s="420"/>
      <c r="AA2297" s="211"/>
      <c r="AB2297" s="420"/>
    </row>
    <row r="2298" spans="1:28" ht="22.5" customHeight="1">
      <c r="A2298" s="403" t="s">
        <v>10483</v>
      </c>
      <c r="B2298" s="403"/>
      <c r="C2298" s="404" t="s">
        <v>51</v>
      </c>
      <c r="D2298" s="405">
        <v>45880.55572916667</v>
      </c>
      <c r="E2298" s="406" t="str">
        <f t="shared" si="24"/>
        <v>MAY002293</v>
      </c>
      <c r="F2298" s="407" t="s">
        <v>825</v>
      </c>
      <c r="G2298" s="426" t="s">
        <v>2736</v>
      </c>
      <c r="H2298" s="409"/>
      <c r="I2298" s="410"/>
      <c r="J2298" s="411"/>
      <c r="K2298" s="408" t="s">
        <v>10484</v>
      </c>
      <c r="L2298" s="412"/>
      <c r="M2298" s="413"/>
      <c r="N2298" s="414" t="s">
        <v>71</v>
      </c>
      <c r="O2298" s="415" t="s">
        <v>144</v>
      </c>
      <c r="P2298" s="416" t="s">
        <v>8918</v>
      </c>
      <c r="Q2298" s="208"/>
      <c r="R2298" s="272"/>
      <c r="S2298" s="417" t="s">
        <v>786</v>
      </c>
      <c r="T2298" s="417" t="s">
        <v>302</v>
      </c>
      <c r="U2298" s="415"/>
      <c r="V2298" s="211"/>
      <c r="W2298" s="418">
        <v>45880.564756944441</v>
      </c>
      <c r="X2298" s="419"/>
      <c r="Y2298" s="419" t="str">
        <f t="shared" ca="1" si="25"/>
        <v>0.01 วัน 0.22 ชั่วโมง</v>
      </c>
      <c r="Z2298" s="420"/>
      <c r="AA2298" s="211"/>
      <c r="AB2298" s="420"/>
    </row>
    <row r="2299" spans="1:28" ht="22.5" customHeight="1">
      <c r="A2299" s="403" t="s">
        <v>10485</v>
      </c>
      <c r="B2299" s="403"/>
      <c r="C2299" s="404" t="s">
        <v>51</v>
      </c>
      <c r="D2299" s="405">
        <v>45880.385011574072</v>
      </c>
      <c r="E2299" s="406" t="str">
        <f t="shared" si="24"/>
        <v>แฮป002294</v>
      </c>
      <c r="F2299" s="407" t="s">
        <v>1155</v>
      </c>
      <c r="G2299" s="408" t="s">
        <v>475</v>
      </c>
      <c r="H2299" s="409"/>
      <c r="I2299" s="410"/>
      <c r="J2299" s="411"/>
      <c r="K2299" s="408" t="s">
        <v>10486</v>
      </c>
      <c r="L2299" s="412" t="s">
        <v>10487</v>
      </c>
      <c r="M2299" s="413" t="b">
        <v>1</v>
      </c>
      <c r="N2299" s="414" t="s">
        <v>3261</v>
      </c>
      <c r="O2299" s="415" t="s">
        <v>144</v>
      </c>
      <c r="P2299" s="416" t="s">
        <v>211</v>
      </c>
      <c r="Q2299" s="208">
        <v>45896.833333333336</v>
      </c>
      <c r="R2299" s="272">
        <v>45896.999305555553</v>
      </c>
      <c r="S2299" s="417" t="s">
        <v>10488</v>
      </c>
      <c r="T2299" s="417" t="s">
        <v>10489</v>
      </c>
      <c r="U2299" s="415" t="s">
        <v>163</v>
      </c>
      <c r="V2299" s="211" t="s">
        <v>10490</v>
      </c>
      <c r="W2299" s="418">
        <v>45897.023206018515</v>
      </c>
      <c r="X2299" s="419"/>
      <c r="Y2299" s="419" t="str">
        <f t="shared" ca="1" si="25"/>
        <v>16.64 วัน 15.32 ชั่วโมง</v>
      </c>
      <c r="Z2299" s="420"/>
      <c r="AA2299" s="211" t="s">
        <v>10491</v>
      </c>
      <c r="AB2299" s="420"/>
    </row>
    <row r="2300" spans="1:28" ht="22.5" customHeight="1">
      <c r="A2300" s="403" t="s">
        <v>10492</v>
      </c>
      <c r="B2300" s="403"/>
      <c r="C2300" s="404" t="s">
        <v>51</v>
      </c>
      <c r="D2300" s="405">
        <v>45880.60396990741</v>
      </c>
      <c r="E2300" s="406" t="str">
        <f t="shared" si="24"/>
        <v>TKC002295</v>
      </c>
      <c r="F2300" s="407" t="s">
        <v>687</v>
      </c>
      <c r="G2300" s="408" t="s">
        <v>2572</v>
      </c>
      <c r="H2300" s="409"/>
      <c r="I2300" s="410"/>
      <c r="J2300" s="411"/>
      <c r="K2300" s="408" t="s">
        <v>10493</v>
      </c>
      <c r="L2300" s="412" t="s">
        <v>10494</v>
      </c>
      <c r="M2300" s="413"/>
      <c r="N2300" s="414" t="s">
        <v>3261</v>
      </c>
      <c r="O2300" s="415" t="s">
        <v>144</v>
      </c>
      <c r="P2300" s="416" t="s">
        <v>10495</v>
      </c>
      <c r="Q2300" s="208">
        <v>45887.833333333336</v>
      </c>
      <c r="R2300" s="272">
        <v>45888.041666666664</v>
      </c>
      <c r="S2300" s="417" t="s">
        <v>10496</v>
      </c>
      <c r="T2300" s="417" t="s">
        <v>10497</v>
      </c>
      <c r="U2300" s="415"/>
      <c r="V2300" s="211" t="s">
        <v>10498</v>
      </c>
      <c r="W2300" s="418">
        <v>45887.639386574076</v>
      </c>
      <c r="X2300" s="419"/>
      <c r="Y2300" s="419" t="str">
        <f t="shared" ca="1" si="25"/>
        <v>7.04 วัน 0.85 ชั่วโมง</v>
      </c>
      <c r="Z2300" s="420"/>
      <c r="AA2300" s="211"/>
      <c r="AB2300" s="420"/>
    </row>
    <row r="2301" spans="1:28" ht="22.5" customHeight="1">
      <c r="A2301" s="403" t="s">
        <v>10499</v>
      </c>
      <c r="B2301" s="403"/>
      <c r="C2301" s="404"/>
      <c r="D2301" s="405">
        <v>45880.644120370373</v>
      </c>
      <c r="E2301" s="406" t="str">
        <f t="shared" si="24"/>
        <v>3CE002296</v>
      </c>
      <c r="F2301" s="407" t="s">
        <v>841</v>
      </c>
      <c r="G2301" s="408" t="s">
        <v>10500</v>
      </c>
      <c r="H2301" s="409"/>
      <c r="I2301" s="410"/>
      <c r="J2301" s="411"/>
      <c r="K2301" s="408" t="s">
        <v>10501</v>
      </c>
      <c r="L2301" s="412" t="s">
        <v>10502</v>
      </c>
      <c r="M2301" s="413"/>
      <c r="N2301" s="414" t="s">
        <v>1876</v>
      </c>
      <c r="O2301" s="415" t="s">
        <v>144</v>
      </c>
      <c r="P2301" s="416" t="s">
        <v>5960</v>
      </c>
      <c r="Q2301" s="208">
        <v>45884.333333333336</v>
      </c>
      <c r="R2301" s="272">
        <v>45884.5</v>
      </c>
      <c r="S2301" s="417" t="s">
        <v>10503</v>
      </c>
      <c r="T2301" s="417" t="s">
        <v>302</v>
      </c>
      <c r="U2301" s="415"/>
      <c r="V2301" s="211" t="s">
        <v>10504</v>
      </c>
      <c r="W2301" s="418">
        <v>45884.348981481482</v>
      </c>
      <c r="X2301" s="419"/>
      <c r="Y2301" s="419" t="str">
        <f t="shared" ca="1" si="25"/>
        <v>3.7 วัน 16.92 ชั่วโมง</v>
      </c>
      <c r="Z2301" s="420"/>
      <c r="AA2301" s="211"/>
      <c r="AB2301" s="420"/>
    </row>
    <row r="2302" spans="1:28" ht="22.5" customHeight="1">
      <c r="A2302" s="403" t="s">
        <v>10505</v>
      </c>
      <c r="B2302" s="403"/>
      <c r="C2302" s="404" t="s">
        <v>61</v>
      </c>
      <c r="D2302" s="405">
        <v>45880.675798611112</v>
      </c>
      <c r="E2302" s="406" t="str">
        <f t="shared" si="24"/>
        <v>อเม002297</v>
      </c>
      <c r="F2302" s="407" t="s">
        <v>1146</v>
      </c>
      <c r="G2302" s="426" t="s">
        <v>2736</v>
      </c>
      <c r="H2302" s="409"/>
      <c r="I2302" s="410"/>
      <c r="J2302" s="411"/>
      <c r="K2302" s="408" t="s">
        <v>10506</v>
      </c>
      <c r="L2302" s="412"/>
      <c r="M2302" s="413"/>
      <c r="N2302" s="414" t="s">
        <v>71</v>
      </c>
      <c r="O2302" s="415" t="s">
        <v>144</v>
      </c>
      <c r="P2302" s="416" t="s">
        <v>9252</v>
      </c>
      <c r="Q2302" s="208"/>
      <c r="R2302" s="272"/>
      <c r="S2302" s="417" t="s">
        <v>786</v>
      </c>
      <c r="T2302" s="417" t="s">
        <v>302</v>
      </c>
      <c r="U2302" s="415"/>
      <c r="V2302" s="211"/>
      <c r="W2302" s="418">
        <v>45882.426493055558</v>
      </c>
      <c r="X2302" s="419"/>
      <c r="Y2302" s="419" t="str">
        <f t="shared" ca="1" si="25"/>
        <v>1.75 วัน 18.02 ชั่วโมง</v>
      </c>
      <c r="Z2302" s="420"/>
      <c r="AA2302" s="211"/>
      <c r="AB2302" s="420"/>
    </row>
    <row r="2303" spans="1:28" ht="22.5" customHeight="1">
      <c r="A2303" s="403" t="s">
        <v>10507</v>
      </c>
      <c r="B2303" s="403"/>
      <c r="C2303" s="404" t="s">
        <v>51</v>
      </c>
      <c r="D2303" s="405">
        <v>45882.345150462963</v>
      </c>
      <c r="E2303" s="406" t="str">
        <f t="shared" si="24"/>
        <v>TRU002298</v>
      </c>
      <c r="F2303" s="407" t="b">
        <v>1</v>
      </c>
      <c r="G2303" s="408" t="s">
        <v>4899</v>
      </c>
      <c r="H2303" s="409"/>
      <c r="I2303" s="410"/>
      <c r="J2303" s="411"/>
      <c r="K2303" s="408" t="s">
        <v>10508</v>
      </c>
      <c r="L2303" s="412" t="s">
        <v>10509</v>
      </c>
      <c r="M2303" s="413"/>
      <c r="N2303" s="414" t="s">
        <v>4406</v>
      </c>
      <c r="O2303" s="415" t="s">
        <v>144</v>
      </c>
      <c r="P2303" s="416" t="s">
        <v>9108</v>
      </c>
      <c r="Q2303" s="208"/>
      <c r="R2303" s="272"/>
      <c r="S2303" s="417" t="s">
        <v>10050</v>
      </c>
      <c r="T2303" s="417" t="s">
        <v>144</v>
      </c>
      <c r="U2303" s="415"/>
      <c r="V2303" s="211" t="s">
        <v>10510</v>
      </c>
      <c r="W2303" s="418">
        <v>45882.345150462963</v>
      </c>
      <c r="X2303" s="419"/>
      <c r="Y2303" s="419" t="str">
        <f t="shared" ca="1" si="25"/>
        <v>0 วัน 0 ชั่วโมง</v>
      </c>
      <c r="Z2303" s="420"/>
      <c r="AA2303" s="211"/>
      <c r="AB2303" s="420"/>
    </row>
    <row r="2304" spans="1:28" ht="22.5" customHeight="1">
      <c r="A2304" s="403" t="s">
        <v>10511</v>
      </c>
      <c r="B2304" s="403"/>
      <c r="C2304" s="404" t="s">
        <v>51</v>
      </c>
      <c r="D2304" s="405">
        <v>45882.345972222225</v>
      </c>
      <c r="E2304" s="406" t="str">
        <f t="shared" si="24"/>
        <v>TRU002299</v>
      </c>
      <c r="F2304" s="407" t="b">
        <v>1</v>
      </c>
      <c r="G2304" s="408" t="s">
        <v>407</v>
      </c>
      <c r="H2304" s="409"/>
      <c r="I2304" s="410"/>
      <c r="J2304" s="411"/>
      <c r="K2304" s="408" t="s">
        <v>10512</v>
      </c>
      <c r="L2304" s="412" t="s">
        <v>10513</v>
      </c>
      <c r="M2304" s="413"/>
      <c r="N2304" s="414" t="s">
        <v>3739</v>
      </c>
      <c r="O2304" s="415" t="s">
        <v>144</v>
      </c>
      <c r="P2304" s="416" t="s">
        <v>8918</v>
      </c>
      <c r="Q2304" s="208"/>
      <c r="R2304" s="272"/>
      <c r="S2304" s="417" t="s">
        <v>10514</v>
      </c>
      <c r="T2304" s="417" t="s">
        <v>302</v>
      </c>
      <c r="U2304" s="415"/>
      <c r="V2304" s="211"/>
      <c r="W2304" s="418">
        <v>45881.467499999999</v>
      </c>
      <c r="X2304" s="419"/>
      <c r="Y2304" s="419" t="str">
        <f t="shared" ca="1" si="25"/>
        <v>-0.88 วัน 2.92 ชั่วโมง</v>
      </c>
      <c r="Z2304" s="420"/>
      <c r="AA2304" s="211" t="s">
        <v>10515</v>
      </c>
      <c r="AB2304" s="420"/>
    </row>
    <row r="2305" spans="1:28" ht="22.5" customHeight="1">
      <c r="A2305" s="424" t="s">
        <v>10516</v>
      </c>
      <c r="B2305" s="403"/>
      <c r="C2305" s="404" t="s">
        <v>51</v>
      </c>
      <c r="D2305" s="405">
        <v>45882.346724537034</v>
      </c>
      <c r="E2305" s="406" t="str">
        <f t="shared" si="24"/>
        <v>TRU002300</v>
      </c>
      <c r="F2305" s="407" t="b">
        <v>1</v>
      </c>
      <c r="G2305" s="408" t="s">
        <v>348</v>
      </c>
      <c r="H2305" s="409"/>
      <c r="I2305" s="410"/>
      <c r="J2305" s="411"/>
      <c r="K2305" s="408" t="s">
        <v>10517</v>
      </c>
      <c r="L2305" s="412" t="s">
        <v>10518</v>
      </c>
      <c r="M2305" s="413"/>
      <c r="N2305" s="414" t="s">
        <v>71</v>
      </c>
      <c r="O2305" s="415" t="s">
        <v>144</v>
      </c>
      <c r="P2305" s="416" t="s">
        <v>8918</v>
      </c>
      <c r="Q2305" s="208"/>
      <c r="R2305" s="272"/>
      <c r="S2305" s="417" t="s">
        <v>10514</v>
      </c>
      <c r="T2305" s="417" t="s">
        <v>302</v>
      </c>
      <c r="U2305" s="415"/>
      <c r="V2305" s="211"/>
      <c r="W2305" s="418">
        <v>45881.478668981479</v>
      </c>
      <c r="X2305" s="419"/>
      <c r="Y2305" s="419" t="str">
        <f t="shared" ca="1" si="25"/>
        <v>-0.87 วัน 3.17 ชั่วโมง</v>
      </c>
      <c r="Z2305" s="420"/>
      <c r="AA2305" s="211" t="s">
        <v>10515</v>
      </c>
      <c r="AB2305" s="420"/>
    </row>
    <row r="2306" spans="1:28" ht="22.5" customHeight="1">
      <c r="A2306" s="403" t="s">
        <v>10519</v>
      </c>
      <c r="B2306" s="403"/>
      <c r="C2306" s="404" t="s">
        <v>51</v>
      </c>
      <c r="D2306" s="405">
        <v>45882.347407407404</v>
      </c>
      <c r="E2306" s="406" t="str">
        <f t="shared" si="24"/>
        <v>TRU002301</v>
      </c>
      <c r="F2306" s="407" t="b">
        <v>1</v>
      </c>
      <c r="G2306" s="408" t="s">
        <v>360</v>
      </c>
      <c r="H2306" s="409"/>
      <c r="I2306" s="410" t="s">
        <v>10520</v>
      </c>
      <c r="J2306" s="411" t="s">
        <v>10521</v>
      </c>
      <c r="K2306" s="408" t="s">
        <v>10522</v>
      </c>
      <c r="L2306" s="412"/>
      <c r="M2306" s="413"/>
      <c r="N2306" s="414" t="s">
        <v>71</v>
      </c>
      <c r="O2306" s="415" t="s">
        <v>144</v>
      </c>
      <c r="P2306" s="416" t="s">
        <v>9108</v>
      </c>
      <c r="Q2306" s="208"/>
      <c r="R2306" s="272"/>
      <c r="S2306" s="417" t="s">
        <v>10050</v>
      </c>
      <c r="T2306" s="417" t="s">
        <v>144</v>
      </c>
      <c r="U2306" s="415"/>
      <c r="V2306" s="211" t="s">
        <v>10523</v>
      </c>
      <c r="W2306" s="418">
        <v>45882.347407407404</v>
      </c>
      <c r="X2306" s="419"/>
      <c r="Y2306" s="419" t="str">
        <f t="shared" ca="1" si="25"/>
        <v>0 วัน 0 ชั่วโมง</v>
      </c>
      <c r="Z2306" s="420"/>
      <c r="AA2306" s="211"/>
      <c r="AB2306" s="420"/>
    </row>
    <row r="2307" spans="1:28" ht="22.5" customHeight="1">
      <c r="A2307" s="403" t="s">
        <v>10524</v>
      </c>
      <c r="B2307" s="403"/>
      <c r="C2307" s="404" t="s">
        <v>51</v>
      </c>
      <c r="D2307" s="405">
        <v>45882.348425925928</v>
      </c>
      <c r="E2307" s="406" t="str">
        <f t="shared" si="24"/>
        <v>TRU002302</v>
      </c>
      <c r="F2307" s="407" t="b">
        <v>1</v>
      </c>
      <c r="G2307" s="408" t="s">
        <v>2711</v>
      </c>
      <c r="H2307" s="409"/>
      <c r="I2307" s="410" t="s">
        <v>10525</v>
      </c>
      <c r="J2307" s="421" t="s">
        <v>10526</v>
      </c>
      <c r="K2307" s="408" t="s">
        <v>9540</v>
      </c>
      <c r="L2307" s="412" t="s">
        <v>10527</v>
      </c>
      <c r="M2307" s="413"/>
      <c r="N2307" s="414" t="s">
        <v>71</v>
      </c>
      <c r="O2307" s="415" t="s">
        <v>144</v>
      </c>
      <c r="P2307" s="416" t="s">
        <v>8918</v>
      </c>
      <c r="Q2307" s="208"/>
      <c r="R2307" s="272"/>
      <c r="S2307" s="417" t="s">
        <v>10514</v>
      </c>
      <c r="T2307" s="417" t="s">
        <v>302</v>
      </c>
      <c r="U2307" s="415"/>
      <c r="V2307" s="211"/>
      <c r="W2307" s="418">
        <v>45881.483842592592</v>
      </c>
      <c r="X2307" s="419"/>
      <c r="Y2307" s="419" t="str">
        <f t="shared" ca="1" si="25"/>
        <v>-0.86 วัน 3.25 ชั่วโมง</v>
      </c>
      <c r="Z2307" s="420"/>
      <c r="AA2307" s="211" t="s">
        <v>10515</v>
      </c>
      <c r="AB2307" s="420"/>
    </row>
    <row r="2308" spans="1:28" ht="22.5" customHeight="1">
      <c r="A2308" s="424" t="s">
        <v>10528</v>
      </c>
      <c r="B2308" s="403"/>
      <c r="C2308" s="404" t="s">
        <v>51</v>
      </c>
      <c r="D2308" s="405">
        <v>45882.349328703705</v>
      </c>
      <c r="E2308" s="406" t="str">
        <f t="shared" si="24"/>
        <v>TRU002303</v>
      </c>
      <c r="F2308" s="407" t="b">
        <v>1</v>
      </c>
      <c r="G2308" s="408" t="s">
        <v>1959</v>
      </c>
      <c r="H2308" s="409"/>
      <c r="I2308" s="410" t="s">
        <v>10529</v>
      </c>
      <c r="J2308" s="421" t="s">
        <v>10530</v>
      </c>
      <c r="K2308" s="408" t="s">
        <v>10531</v>
      </c>
      <c r="L2308" s="412" t="s">
        <v>10532</v>
      </c>
      <c r="M2308" s="413"/>
      <c r="N2308" s="414" t="s">
        <v>4342</v>
      </c>
      <c r="O2308" s="415" t="s">
        <v>144</v>
      </c>
      <c r="P2308" s="416" t="s">
        <v>8918</v>
      </c>
      <c r="Q2308" s="208"/>
      <c r="R2308" s="272"/>
      <c r="S2308" s="417" t="s">
        <v>10514</v>
      </c>
      <c r="T2308" s="417" t="s">
        <v>302</v>
      </c>
      <c r="U2308" s="415"/>
      <c r="V2308" s="211"/>
      <c r="W2308" s="418">
        <v>45881.486828703702</v>
      </c>
      <c r="X2308" s="419"/>
      <c r="Y2308" s="419" t="str">
        <f t="shared" ca="1" si="25"/>
        <v>-0.86 วัน 3.3 ชั่วโมง</v>
      </c>
      <c r="Z2308" s="420"/>
      <c r="AA2308" s="211" t="s">
        <v>10515</v>
      </c>
      <c r="AB2308" s="420"/>
    </row>
    <row r="2309" spans="1:28" ht="22.5" customHeight="1">
      <c r="A2309" s="403" t="s">
        <v>10533</v>
      </c>
      <c r="B2309" s="403"/>
      <c r="C2309" s="404" t="s">
        <v>51</v>
      </c>
      <c r="D2309" s="405">
        <v>45882.350300925929</v>
      </c>
      <c r="E2309" s="406" t="str">
        <f t="shared" si="24"/>
        <v>TRU002304</v>
      </c>
      <c r="F2309" s="407" t="b">
        <v>1</v>
      </c>
      <c r="G2309" s="408" t="s">
        <v>4378</v>
      </c>
      <c r="H2309" s="409"/>
      <c r="I2309" s="410" t="s">
        <v>10120</v>
      </c>
      <c r="J2309" s="421" t="s">
        <v>10534</v>
      </c>
      <c r="K2309" s="408" t="s">
        <v>10535</v>
      </c>
      <c r="L2309" s="412" t="s">
        <v>10536</v>
      </c>
      <c r="M2309" s="413"/>
      <c r="N2309" s="414" t="s">
        <v>4342</v>
      </c>
      <c r="O2309" s="415" t="s">
        <v>144</v>
      </c>
      <c r="P2309" s="416" t="s">
        <v>9108</v>
      </c>
      <c r="Q2309" s="208"/>
      <c r="R2309" s="272"/>
      <c r="S2309" s="417" t="s">
        <v>10537</v>
      </c>
      <c r="T2309" s="417" t="s">
        <v>144</v>
      </c>
      <c r="U2309" s="415"/>
      <c r="V2309" s="211" t="s">
        <v>10538</v>
      </c>
      <c r="W2309" s="418">
        <v>45882.350300925929</v>
      </c>
      <c r="X2309" s="419"/>
      <c r="Y2309" s="419" t="str">
        <f t="shared" ca="1" si="25"/>
        <v>0 วัน 0 ชั่วโมง</v>
      </c>
      <c r="Z2309" s="420"/>
      <c r="AA2309" s="211"/>
      <c r="AB2309" s="420"/>
    </row>
    <row r="2310" spans="1:28" ht="22.5" customHeight="1">
      <c r="A2310" s="403" t="s">
        <v>10539</v>
      </c>
      <c r="B2310" s="403"/>
      <c r="C2310" s="404" t="s">
        <v>51</v>
      </c>
      <c r="D2310" s="405">
        <v>45882.351099537038</v>
      </c>
      <c r="E2310" s="406" t="str">
        <f t="shared" si="24"/>
        <v>TRU002305</v>
      </c>
      <c r="F2310" s="407" t="b">
        <v>1</v>
      </c>
      <c r="G2310" s="408" t="s">
        <v>1879</v>
      </c>
      <c r="H2310" s="409"/>
      <c r="I2310" s="410" t="s">
        <v>2201</v>
      </c>
      <c r="J2310" s="421" t="s">
        <v>10540</v>
      </c>
      <c r="K2310" s="408" t="s">
        <v>10541</v>
      </c>
      <c r="L2310" s="412" t="s">
        <v>10542</v>
      </c>
      <c r="M2310" s="413"/>
      <c r="N2310" s="414" t="s">
        <v>1283</v>
      </c>
      <c r="O2310" s="415" t="s">
        <v>144</v>
      </c>
      <c r="P2310" s="416" t="s">
        <v>9108</v>
      </c>
      <c r="Q2310" s="208"/>
      <c r="R2310" s="272"/>
      <c r="S2310" s="417" t="s">
        <v>10543</v>
      </c>
      <c r="T2310" s="417" t="s">
        <v>302</v>
      </c>
      <c r="U2310" s="415"/>
      <c r="V2310" s="211"/>
      <c r="W2310" s="418">
        <v>45881.515682870369</v>
      </c>
      <c r="X2310" s="419"/>
      <c r="Y2310" s="419" t="str">
        <f t="shared" ca="1" si="25"/>
        <v>-0.84 วัน 3.95 ชั่วโมง</v>
      </c>
      <c r="Z2310" s="420"/>
      <c r="AA2310" s="211"/>
      <c r="AB2310" s="420"/>
    </row>
    <row r="2311" spans="1:28" ht="22.5" customHeight="1">
      <c r="A2311" s="403" t="s">
        <v>10544</v>
      </c>
      <c r="B2311" s="403"/>
      <c r="C2311" s="404" t="s">
        <v>51</v>
      </c>
      <c r="D2311" s="405">
        <v>45882.352314814816</v>
      </c>
      <c r="E2311" s="406" t="str">
        <f t="shared" si="24"/>
        <v>TRU002306</v>
      </c>
      <c r="F2311" s="407" t="b">
        <v>1</v>
      </c>
      <c r="G2311" s="408" t="s">
        <v>2711</v>
      </c>
      <c r="H2311" s="409"/>
      <c r="I2311" s="410" t="s">
        <v>10525</v>
      </c>
      <c r="J2311" s="421" t="s">
        <v>10526</v>
      </c>
      <c r="K2311" s="408" t="s">
        <v>1583</v>
      </c>
      <c r="L2311" s="412" t="s">
        <v>10545</v>
      </c>
      <c r="M2311" s="413"/>
      <c r="N2311" s="414" t="s">
        <v>4406</v>
      </c>
      <c r="O2311" s="415" t="s">
        <v>144</v>
      </c>
      <c r="P2311" s="416" t="s">
        <v>8918</v>
      </c>
      <c r="Q2311" s="208"/>
      <c r="R2311" s="272"/>
      <c r="S2311" s="417" t="s">
        <v>10546</v>
      </c>
      <c r="T2311" s="417" t="s">
        <v>302</v>
      </c>
      <c r="U2311" s="415"/>
      <c r="V2311" s="211"/>
      <c r="W2311" s="418">
        <v>45881.558564814812</v>
      </c>
      <c r="X2311" s="419"/>
      <c r="Y2311" s="419" t="str">
        <f t="shared" ca="1" si="25"/>
        <v>-0.79 วัน 4.95 ชั่วโมง</v>
      </c>
      <c r="Z2311" s="420"/>
      <c r="AA2311" s="211"/>
      <c r="AB2311" s="420"/>
    </row>
    <row r="2312" spans="1:28" ht="22.5" customHeight="1">
      <c r="A2312" s="403" t="s">
        <v>10547</v>
      </c>
      <c r="B2312" s="403"/>
      <c r="C2312" s="404" t="s">
        <v>51</v>
      </c>
      <c r="D2312" s="405">
        <v>45882.353912037041</v>
      </c>
      <c r="E2312" s="406" t="str">
        <f t="shared" si="24"/>
        <v>TRU002307</v>
      </c>
      <c r="F2312" s="407" t="b">
        <v>1</v>
      </c>
      <c r="G2312" s="408" t="s">
        <v>1871</v>
      </c>
      <c r="H2312" s="409"/>
      <c r="I2312" s="410" t="s">
        <v>10548</v>
      </c>
      <c r="J2312" s="421" t="s">
        <v>10549</v>
      </c>
      <c r="K2312" s="408" t="s">
        <v>10550</v>
      </c>
      <c r="L2312" s="412" t="s">
        <v>10551</v>
      </c>
      <c r="M2312" s="413"/>
      <c r="N2312" s="414" t="s">
        <v>71</v>
      </c>
      <c r="O2312" s="415" t="s">
        <v>144</v>
      </c>
      <c r="P2312" s="416" t="s">
        <v>9108</v>
      </c>
      <c r="Q2312" s="208"/>
      <c r="R2312" s="272"/>
      <c r="S2312" s="417" t="s">
        <v>10514</v>
      </c>
      <c r="T2312" s="417" t="s">
        <v>302</v>
      </c>
      <c r="U2312" s="415"/>
      <c r="V2312" s="211"/>
      <c r="W2312" s="418">
        <v>45881.490023148152</v>
      </c>
      <c r="X2312" s="419"/>
      <c r="Y2312" s="419" t="str">
        <f t="shared" ca="1" si="25"/>
        <v>-0.86 วัน 3.27 ชั่วโมง</v>
      </c>
      <c r="Z2312" s="420"/>
      <c r="AA2312" s="211"/>
      <c r="AB2312" s="420"/>
    </row>
    <row r="2313" spans="1:28" ht="22.5" customHeight="1">
      <c r="A2313" s="403" t="s">
        <v>10552</v>
      </c>
      <c r="B2313" s="403"/>
      <c r="C2313" s="404" t="s">
        <v>51</v>
      </c>
      <c r="D2313" s="405">
        <v>45882.355266203704</v>
      </c>
      <c r="E2313" s="406" t="str">
        <f t="shared" si="24"/>
        <v>TRU002308</v>
      </c>
      <c r="F2313" s="407" t="b">
        <v>1</v>
      </c>
      <c r="G2313" s="408" t="s">
        <v>709</v>
      </c>
      <c r="H2313" s="409"/>
      <c r="I2313" s="410" t="s">
        <v>10553</v>
      </c>
      <c r="J2313" s="421" t="s">
        <v>10554</v>
      </c>
      <c r="K2313" s="408" t="s">
        <v>10555</v>
      </c>
      <c r="L2313" s="412" t="s">
        <v>10556</v>
      </c>
      <c r="M2313" s="413"/>
      <c r="N2313" s="414" t="s">
        <v>1283</v>
      </c>
      <c r="O2313" s="415" t="s">
        <v>144</v>
      </c>
      <c r="P2313" s="416" t="s">
        <v>9108</v>
      </c>
      <c r="Q2313" s="208"/>
      <c r="R2313" s="272"/>
      <c r="S2313" s="417" t="s">
        <v>10557</v>
      </c>
      <c r="T2313" s="417" t="s">
        <v>302</v>
      </c>
      <c r="U2313" s="415"/>
      <c r="V2313" s="211" t="s">
        <v>10558</v>
      </c>
      <c r="W2313" s="418">
        <v>45881.485821759263</v>
      </c>
      <c r="X2313" s="419"/>
      <c r="Y2313" s="419" t="str">
        <f t="shared" ca="1" si="25"/>
        <v>-0.87 วัน 3.13 ชั่วโมง</v>
      </c>
      <c r="Z2313" s="420"/>
      <c r="AA2313" s="211"/>
      <c r="AB2313" s="420"/>
    </row>
    <row r="2314" spans="1:28" ht="22.5" customHeight="1">
      <c r="A2314" s="403" t="s">
        <v>10559</v>
      </c>
      <c r="B2314" s="403"/>
      <c r="C2314" s="404" t="s">
        <v>51</v>
      </c>
      <c r="D2314" s="405">
        <v>45882.356006944443</v>
      </c>
      <c r="E2314" s="406" t="str">
        <f t="shared" si="24"/>
        <v>TRU002309</v>
      </c>
      <c r="F2314" s="407" t="b">
        <v>1</v>
      </c>
      <c r="G2314" s="408" t="s">
        <v>430</v>
      </c>
      <c r="H2314" s="409"/>
      <c r="I2314" s="410" t="s">
        <v>4620</v>
      </c>
      <c r="J2314" s="421" t="s">
        <v>3586</v>
      </c>
      <c r="K2314" s="408" t="s">
        <v>10555</v>
      </c>
      <c r="L2314" s="412" t="s">
        <v>10560</v>
      </c>
      <c r="M2314" s="413"/>
      <c r="N2314" s="414" t="s">
        <v>1283</v>
      </c>
      <c r="O2314" s="415" t="s">
        <v>144</v>
      </c>
      <c r="P2314" s="416"/>
      <c r="Q2314" s="208"/>
      <c r="R2314" s="272"/>
      <c r="S2314" s="417" t="s">
        <v>10561</v>
      </c>
      <c r="T2314" s="417" t="s">
        <v>144</v>
      </c>
      <c r="U2314" s="415"/>
      <c r="V2314" s="211"/>
      <c r="W2314" s="418">
        <v>45882.356006944443</v>
      </c>
      <c r="X2314" s="419"/>
      <c r="Y2314" s="419" t="str">
        <f t="shared" ca="1" si="25"/>
        <v>0 วัน 0 ชั่วโมง</v>
      </c>
      <c r="Z2314" s="420"/>
      <c r="AA2314" s="211"/>
      <c r="AB2314" s="420"/>
    </row>
    <row r="2315" spans="1:28" ht="22.5" customHeight="1">
      <c r="A2315" s="403" t="s">
        <v>10562</v>
      </c>
      <c r="B2315" s="403"/>
      <c r="C2315" s="404" t="s">
        <v>51</v>
      </c>
      <c r="D2315" s="405">
        <v>45881.316145833334</v>
      </c>
      <c r="E2315" s="406" t="str">
        <f t="shared" si="24"/>
        <v>DIO002310</v>
      </c>
      <c r="F2315" s="407" t="s">
        <v>904</v>
      </c>
      <c r="G2315" s="408" t="s">
        <v>1280</v>
      </c>
      <c r="H2315" s="409"/>
      <c r="I2315" s="410"/>
      <c r="J2315" s="411"/>
      <c r="K2315" s="408" t="s">
        <v>10563</v>
      </c>
      <c r="L2315" s="412" t="s">
        <v>10564</v>
      </c>
      <c r="M2315" s="413"/>
      <c r="N2315" s="414" t="s">
        <v>8829</v>
      </c>
      <c r="O2315" s="415" t="s">
        <v>144</v>
      </c>
      <c r="P2315" s="416" t="s">
        <v>10565</v>
      </c>
      <c r="Q2315" s="208">
        <v>45887.833333333336</v>
      </c>
      <c r="R2315" s="272">
        <v>45888.083333333336</v>
      </c>
      <c r="S2315" s="417" t="s">
        <v>10566</v>
      </c>
      <c r="T2315" s="417" t="s">
        <v>302</v>
      </c>
      <c r="U2315" s="415"/>
      <c r="V2315" s="211" t="s">
        <v>10567</v>
      </c>
      <c r="W2315" s="418">
        <v>45887.97378472222</v>
      </c>
      <c r="X2315" s="419"/>
      <c r="Y2315" s="419" t="str">
        <f t="shared" ca="1" si="25"/>
        <v>6.66 วัน 15.78 ชั่วโมง</v>
      </c>
      <c r="Z2315" s="420"/>
      <c r="AA2315" s="211"/>
      <c r="AB2315" s="420"/>
    </row>
    <row r="2316" spans="1:28" ht="22.5" customHeight="1">
      <c r="A2316" s="403" t="s">
        <v>10568</v>
      </c>
      <c r="B2316" s="403"/>
      <c r="C2316" s="404" t="s">
        <v>51</v>
      </c>
      <c r="D2316" s="405">
        <v>45882.441203703704</v>
      </c>
      <c r="E2316" s="406" t="str">
        <f t="shared" si="24"/>
        <v>TRU002311</v>
      </c>
      <c r="F2316" s="407" t="b">
        <v>1</v>
      </c>
      <c r="G2316" s="408" t="s">
        <v>709</v>
      </c>
      <c r="H2316" s="409"/>
      <c r="I2316" s="410"/>
      <c r="J2316" s="411"/>
      <c r="K2316" s="408" t="s">
        <v>1283</v>
      </c>
      <c r="L2316" s="412" t="s">
        <v>10569</v>
      </c>
      <c r="M2316" s="413"/>
      <c r="N2316" s="414" t="s">
        <v>1283</v>
      </c>
      <c r="O2316" s="415" t="s">
        <v>144</v>
      </c>
      <c r="P2316" s="416" t="s">
        <v>9108</v>
      </c>
      <c r="Q2316" s="208"/>
      <c r="R2316" s="272"/>
      <c r="S2316" s="417" t="s">
        <v>10570</v>
      </c>
      <c r="T2316" s="417" t="s">
        <v>144</v>
      </c>
      <c r="U2316" s="415"/>
      <c r="V2316" s="211" t="s">
        <v>10571</v>
      </c>
      <c r="W2316" s="418">
        <v>45882.441203703704</v>
      </c>
      <c r="X2316" s="419"/>
      <c r="Y2316" s="419" t="str">
        <f t="shared" ca="1" si="25"/>
        <v>0 วัน 0 ชั่วโมง</v>
      </c>
      <c r="Z2316" s="420"/>
      <c r="AA2316" s="211"/>
      <c r="AB2316" s="420"/>
    </row>
    <row r="2317" spans="1:28" ht="22.5" customHeight="1">
      <c r="A2317" s="403" t="s">
        <v>10572</v>
      </c>
      <c r="B2317" s="403"/>
      <c r="C2317" s="404" t="s">
        <v>51</v>
      </c>
      <c r="D2317" s="405">
        <v>45882.450648148151</v>
      </c>
      <c r="E2317" s="406" t="str">
        <f t="shared" si="24"/>
        <v>VES002312</v>
      </c>
      <c r="F2317" s="407" t="s">
        <v>289</v>
      </c>
      <c r="G2317" s="408" t="s">
        <v>10573</v>
      </c>
      <c r="H2317" s="409"/>
      <c r="I2317" s="410"/>
      <c r="J2317" s="411"/>
      <c r="K2317" s="408" t="s">
        <v>10574</v>
      </c>
      <c r="L2317" s="412" t="s">
        <v>10575</v>
      </c>
      <c r="M2317" s="413"/>
      <c r="N2317" s="414" t="s">
        <v>57</v>
      </c>
      <c r="O2317" s="415" t="s">
        <v>466</v>
      </c>
      <c r="P2317" s="416"/>
      <c r="Q2317" s="208"/>
      <c r="R2317" s="272"/>
      <c r="S2317" s="417" t="s">
        <v>835</v>
      </c>
      <c r="T2317" s="417" t="s">
        <v>466</v>
      </c>
      <c r="U2317" s="415"/>
      <c r="V2317" s="211"/>
      <c r="W2317" s="418">
        <v>45882.450648148151</v>
      </c>
      <c r="X2317" s="419"/>
      <c r="Y2317" s="419" t="str">
        <f t="shared" ca="1" si="25"/>
        <v>0 วัน 0 ชั่วโมง</v>
      </c>
      <c r="Z2317" s="420"/>
      <c r="AA2317" s="211"/>
      <c r="AB2317" s="420"/>
    </row>
    <row r="2318" spans="1:28" ht="22.5" customHeight="1">
      <c r="A2318" s="403" t="s">
        <v>10576</v>
      </c>
      <c r="B2318" s="403"/>
      <c r="C2318" s="404" t="s">
        <v>51</v>
      </c>
      <c r="D2318" s="405">
        <v>45882.469976851855</v>
      </c>
      <c r="E2318" s="406" t="str">
        <f t="shared" si="24"/>
        <v>CHA002313</v>
      </c>
      <c r="F2318" s="407" t="s">
        <v>886</v>
      </c>
      <c r="G2318" s="408" t="s">
        <v>2892</v>
      </c>
      <c r="H2318" s="409"/>
      <c r="I2318" s="410" t="s">
        <v>10577</v>
      </c>
      <c r="J2318" s="421" t="s">
        <v>10578</v>
      </c>
      <c r="K2318" s="408" t="s">
        <v>10579</v>
      </c>
      <c r="L2318" s="412" t="s">
        <v>10580</v>
      </c>
      <c r="M2318" s="413"/>
      <c r="N2318" s="414" t="s">
        <v>3261</v>
      </c>
      <c r="O2318" s="415" t="s">
        <v>144</v>
      </c>
      <c r="P2318" s="416" t="s">
        <v>8767</v>
      </c>
      <c r="Q2318" s="208">
        <v>45885.75</v>
      </c>
      <c r="R2318" s="272">
        <v>45886.041666666664</v>
      </c>
      <c r="S2318" s="417" t="s">
        <v>10581</v>
      </c>
      <c r="T2318" s="417" t="s">
        <v>302</v>
      </c>
      <c r="U2318" s="415"/>
      <c r="V2318" s="211" t="s">
        <v>10582</v>
      </c>
      <c r="W2318" s="418">
        <v>45885.980393518519</v>
      </c>
      <c r="X2318" s="419"/>
      <c r="Y2318" s="419" t="str">
        <f t="shared" ca="1" si="25"/>
        <v>3.51 วัน 12.25 ชั่วโมง</v>
      </c>
      <c r="Z2318" s="420"/>
      <c r="AA2318" s="211"/>
      <c r="AB2318" s="420"/>
    </row>
    <row r="2319" spans="1:28" ht="22.5" customHeight="1">
      <c r="A2319" s="403" t="s">
        <v>10583</v>
      </c>
      <c r="B2319" s="403"/>
      <c r="C2319" s="404" t="s">
        <v>51</v>
      </c>
      <c r="D2319" s="405">
        <v>45882.49590277778</v>
      </c>
      <c r="E2319" s="406" t="str">
        <f t="shared" si="24"/>
        <v>TRU002314</v>
      </c>
      <c r="F2319" s="407" t="b">
        <v>1</v>
      </c>
      <c r="G2319" s="408" t="s">
        <v>10227</v>
      </c>
      <c r="H2319" s="409"/>
      <c r="I2319" s="410"/>
      <c r="J2319" s="411"/>
      <c r="K2319" s="408" t="s">
        <v>1283</v>
      </c>
      <c r="L2319" s="412" t="s">
        <v>10584</v>
      </c>
      <c r="M2319" s="413"/>
      <c r="N2319" s="414" t="s">
        <v>1283</v>
      </c>
      <c r="O2319" s="415" t="s">
        <v>144</v>
      </c>
      <c r="P2319" s="416"/>
      <c r="Q2319" s="208"/>
      <c r="R2319" s="272"/>
      <c r="S2319" s="417" t="s">
        <v>9536</v>
      </c>
      <c r="T2319" s="417" t="s">
        <v>144</v>
      </c>
      <c r="U2319" s="415"/>
      <c r="V2319" s="211"/>
      <c r="W2319" s="418">
        <v>45882.49590277778</v>
      </c>
      <c r="X2319" s="419"/>
      <c r="Y2319" s="419" t="str">
        <f t="shared" ca="1" si="25"/>
        <v>0 วัน 0 ชั่วโมง</v>
      </c>
      <c r="Z2319" s="420"/>
      <c r="AA2319" s="211"/>
      <c r="AB2319" s="420"/>
    </row>
    <row r="2320" spans="1:28" ht="22.5" customHeight="1">
      <c r="A2320" s="424" t="s">
        <v>10585</v>
      </c>
      <c r="B2320" s="403"/>
      <c r="C2320" s="404" t="s">
        <v>51</v>
      </c>
      <c r="D2320" s="405">
        <v>45882.565532407411</v>
      </c>
      <c r="E2320" s="406" t="str">
        <f t="shared" si="24"/>
        <v>RIC002315</v>
      </c>
      <c r="F2320" s="407" t="s">
        <v>1009</v>
      </c>
      <c r="G2320" s="408" t="s">
        <v>4501</v>
      </c>
      <c r="H2320" s="409"/>
      <c r="I2320" s="410"/>
      <c r="J2320" s="411"/>
      <c r="K2320" s="408" t="s">
        <v>10586</v>
      </c>
      <c r="L2320" s="412"/>
      <c r="M2320" s="413"/>
      <c r="N2320" s="414" t="s">
        <v>10587</v>
      </c>
      <c r="O2320" s="415" t="s">
        <v>144</v>
      </c>
      <c r="P2320" s="416" t="s">
        <v>156</v>
      </c>
      <c r="Q2320" s="208"/>
      <c r="R2320" s="272"/>
      <c r="S2320" s="417" t="s">
        <v>10588</v>
      </c>
      <c r="T2320" s="417" t="s">
        <v>144</v>
      </c>
      <c r="U2320" s="415"/>
      <c r="V2320" s="211"/>
      <c r="W2320" s="418">
        <v>45882.565532407411</v>
      </c>
      <c r="X2320" s="419"/>
      <c r="Y2320" s="419" t="str">
        <f t="shared" ca="1" si="25"/>
        <v>0 วัน 0 ชั่วโมง</v>
      </c>
      <c r="Z2320" s="420"/>
      <c r="AA2320" s="211"/>
      <c r="AB2320" s="420"/>
    </row>
    <row r="2321" spans="1:28" ht="22.5" customHeight="1">
      <c r="A2321" s="403" t="s">
        <v>10589</v>
      </c>
      <c r="B2321" s="403"/>
      <c r="C2321" s="404" t="s">
        <v>51</v>
      </c>
      <c r="D2321" s="405">
        <v>45882.634143518517</v>
      </c>
      <c r="E2321" s="406" t="str">
        <f t="shared" si="24"/>
        <v>DES002316</v>
      </c>
      <c r="F2321" s="407" t="s">
        <v>902</v>
      </c>
      <c r="G2321" s="408" t="s">
        <v>10590</v>
      </c>
      <c r="H2321" s="409"/>
      <c r="I2321" s="410"/>
      <c r="J2321" s="411"/>
      <c r="K2321" s="408" t="s">
        <v>10591</v>
      </c>
      <c r="L2321" s="412" t="s">
        <v>10592</v>
      </c>
      <c r="M2321" s="413"/>
      <c r="N2321" s="414" t="s">
        <v>1283</v>
      </c>
      <c r="O2321" s="415" t="s">
        <v>144</v>
      </c>
      <c r="P2321" s="416" t="s">
        <v>484</v>
      </c>
      <c r="Q2321" s="208">
        <v>45888.833333333336</v>
      </c>
      <c r="R2321" s="272">
        <v>45889.083333333336</v>
      </c>
      <c r="S2321" s="417" t="s">
        <v>10593</v>
      </c>
      <c r="T2321" s="417" t="s">
        <v>144</v>
      </c>
      <c r="U2321" s="415"/>
      <c r="V2321" s="211" t="s">
        <v>10594</v>
      </c>
      <c r="W2321" s="418">
        <v>45882.634143518517</v>
      </c>
      <c r="X2321" s="419"/>
      <c r="Y2321" s="419" t="str">
        <f t="shared" ca="1" si="25"/>
        <v>0 วัน 0 ชั่วโมง</v>
      </c>
      <c r="Z2321" s="420"/>
      <c r="AA2321" s="211"/>
      <c r="AB2321" s="420"/>
    </row>
    <row r="2322" spans="1:28" ht="22.5" customHeight="1">
      <c r="A2322" s="403" t="s">
        <v>10595</v>
      </c>
      <c r="B2322" s="403"/>
      <c r="C2322" s="404" t="s">
        <v>51</v>
      </c>
      <c r="D2322" s="405">
        <v>45882.65115740741</v>
      </c>
      <c r="E2322" s="406" t="str">
        <f t="shared" si="24"/>
        <v>CHA002317</v>
      </c>
      <c r="F2322" s="407" t="s">
        <v>887</v>
      </c>
      <c r="G2322" s="408" t="s">
        <v>1968</v>
      </c>
      <c r="H2322" s="409"/>
      <c r="I2322" s="410"/>
      <c r="J2322" s="411"/>
      <c r="K2322" s="408" t="s">
        <v>10596</v>
      </c>
      <c r="L2322" s="412" t="s">
        <v>10597</v>
      </c>
      <c r="M2322" s="413"/>
      <c r="N2322" s="414" t="s">
        <v>4506</v>
      </c>
      <c r="O2322" s="415" t="s">
        <v>144</v>
      </c>
      <c r="P2322" s="416" t="s">
        <v>9108</v>
      </c>
      <c r="Q2322" s="208"/>
      <c r="R2322" s="272"/>
      <c r="S2322" s="417" t="s">
        <v>10598</v>
      </c>
      <c r="T2322" s="417" t="s">
        <v>144</v>
      </c>
      <c r="U2322" s="415"/>
      <c r="V2322" s="211"/>
      <c r="W2322" s="418">
        <v>45882.65115740741</v>
      </c>
      <c r="X2322" s="419"/>
      <c r="Y2322" s="419" t="str">
        <f t="shared" ca="1" si="25"/>
        <v>0 วัน 0 ชั่วโมง</v>
      </c>
      <c r="Z2322" s="420"/>
      <c r="AA2322" s="211"/>
      <c r="AB2322" s="420"/>
    </row>
    <row r="2323" spans="1:28" ht="22.5" customHeight="1">
      <c r="A2323" s="403" t="s">
        <v>10599</v>
      </c>
      <c r="B2323" s="403"/>
      <c r="C2323" s="404" t="s">
        <v>51</v>
      </c>
      <c r="D2323" s="405">
        <v>45882.675219907411</v>
      </c>
      <c r="E2323" s="406" t="str">
        <f t="shared" si="24"/>
        <v>TRU002318</v>
      </c>
      <c r="F2323" s="407" t="b">
        <v>1</v>
      </c>
      <c r="G2323" s="408" t="s">
        <v>313</v>
      </c>
      <c r="H2323" s="409"/>
      <c r="I2323" s="410" t="s">
        <v>10600</v>
      </c>
      <c r="J2323" s="421" t="s">
        <v>324</v>
      </c>
      <c r="K2323" s="408" t="s">
        <v>10601</v>
      </c>
      <c r="L2323" s="412" t="s">
        <v>10602</v>
      </c>
      <c r="M2323" s="413"/>
      <c r="N2323" s="414" t="s">
        <v>1283</v>
      </c>
      <c r="O2323" s="415" t="s">
        <v>144</v>
      </c>
      <c r="P2323" s="416" t="s">
        <v>9108</v>
      </c>
      <c r="Q2323" s="208"/>
      <c r="R2323" s="272"/>
      <c r="S2323" s="417" t="s">
        <v>10603</v>
      </c>
      <c r="T2323" s="417" t="s">
        <v>302</v>
      </c>
      <c r="U2323" s="415"/>
      <c r="V2323" s="211"/>
      <c r="W2323" s="418">
        <v>45882.675219907411</v>
      </c>
      <c r="X2323" s="419"/>
      <c r="Y2323" s="419" t="str">
        <f t="shared" ca="1" si="25"/>
        <v>0 วัน 0 ชั่วโมง</v>
      </c>
      <c r="Z2323" s="420"/>
      <c r="AA2323" s="211"/>
      <c r="AB2323" s="420"/>
    </row>
    <row r="2324" spans="1:28" ht="22.5" customHeight="1">
      <c r="A2324" s="403" t="s">
        <v>10604</v>
      </c>
      <c r="B2324" s="403"/>
      <c r="C2324" s="404" t="s">
        <v>51</v>
      </c>
      <c r="D2324" s="405">
        <v>45882.493217592593</v>
      </c>
      <c r="E2324" s="406" t="str">
        <f t="shared" si="24"/>
        <v>BMN002319</v>
      </c>
      <c r="F2324" s="407" t="s">
        <v>112</v>
      </c>
      <c r="G2324" s="408" t="s">
        <v>494</v>
      </c>
      <c r="H2324" s="409"/>
      <c r="I2324" s="410"/>
      <c r="J2324" s="411"/>
      <c r="K2324" s="408" t="s">
        <v>10605</v>
      </c>
      <c r="L2324" s="412" t="s">
        <v>10606</v>
      </c>
      <c r="M2324" s="413"/>
      <c r="N2324" s="414" t="s">
        <v>1519</v>
      </c>
      <c r="O2324" s="415" t="s">
        <v>144</v>
      </c>
      <c r="P2324" s="416" t="s">
        <v>10607</v>
      </c>
      <c r="Q2324" s="208">
        <v>45885.958333333336</v>
      </c>
      <c r="R2324" s="272">
        <v>45886</v>
      </c>
      <c r="S2324" s="417" t="s">
        <v>10608</v>
      </c>
      <c r="T2324" s="417" t="s">
        <v>302</v>
      </c>
      <c r="U2324" s="415"/>
      <c r="V2324" s="211" t="s">
        <v>10609</v>
      </c>
      <c r="W2324" s="418">
        <v>45886.025856481479</v>
      </c>
      <c r="X2324" s="419"/>
      <c r="Y2324" s="419" t="str">
        <f t="shared" ca="1" si="25"/>
        <v>3.53 วัน 12.78 ชั่วโมง</v>
      </c>
      <c r="Z2324" s="420"/>
      <c r="AA2324" s="211" t="s">
        <v>10610</v>
      </c>
      <c r="AB2324" s="420"/>
    </row>
    <row r="2325" spans="1:28" ht="22.5" customHeight="1">
      <c r="A2325" s="403" t="s">
        <v>10611</v>
      </c>
      <c r="B2325" s="403"/>
      <c r="C2325" s="404" t="s">
        <v>51</v>
      </c>
      <c r="D2325" s="405">
        <v>45880.818564814814</v>
      </c>
      <c r="E2325" s="406" t="str">
        <f t="shared" si="24"/>
        <v>3CE002320</v>
      </c>
      <c r="F2325" s="407" t="s">
        <v>841</v>
      </c>
      <c r="G2325" s="408" t="s">
        <v>10612</v>
      </c>
      <c r="H2325" s="409"/>
      <c r="I2325" s="410"/>
      <c r="J2325" s="411"/>
      <c r="K2325" s="408" t="s">
        <v>10613</v>
      </c>
      <c r="L2325" s="412"/>
      <c r="M2325" s="413"/>
      <c r="N2325" s="414" t="s">
        <v>3261</v>
      </c>
      <c r="O2325" s="415" t="s">
        <v>144</v>
      </c>
      <c r="P2325" s="416" t="s">
        <v>5960</v>
      </c>
      <c r="Q2325" s="208"/>
      <c r="R2325" s="272"/>
      <c r="S2325" s="417" t="s">
        <v>10614</v>
      </c>
      <c r="T2325" s="417" t="s">
        <v>302</v>
      </c>
      <c r="U2325" s="415"/>
      <c r="V2325" s="211" t="s">
        <v>10615</v>
      </c>
      <c r="W2325" s="418">
        <v>45882.703287037039</v>
      </c>
      <c r="X2325" s="419"/>
      <c r="Y2325" s="419" t="str">
        <f t="shared" ca="1" si="25"/>
        <v>1.88 วัน 21.23 ชั่วโมง</v>
      </c>
      <c r="Z2325" s="420"/>
      <c r="AA2325" s="211"/>
      <c r="AB2325" s="420"/>
    </row>
    <row r="2326" spans="1:28" ht="22.5" customHeight="1">
      <c r="A2326" s="403" t="s">
        <v>10616</v>
      </c>
      <c r="B2326" s="403"/>
      <c r="C2326" s="404" t="s">
        <v>51</v>
      </c>
      <c r="D2326" s="405">
        <v>45883.545393518521</v>
      </c>
      <c r="E2326" s="406" t="str">
        <f t="shared" si="24"/>
        <v>TRU002321</v>
      </c>
      <c r="F2326" s="407" t="b">
        <v>1</v>
      </c>
      <c r="G2326" s="408" t="s">
        <v>1879</v>
      </c>
      <c r="H2326" s="409"/>
      <c r="I2326" s="410"/>
      <c r="J2326" s="411"/>
      <c r="K2326" s="408" t="s">
        <v>1283</v>
      </c>
      <c r="L2326" s="412" t="s">
        <v>10617</v>
      </c>
      <c r="M2326" s="413"/>
      <c r="N2326" s="414" t="s">
        <v>71</v>
      </c>
      <c r="O2326" s="415" t="s">
        <v>144</v>
      </c>
      <c r="P2326" s="416" t="s">
        <v>9108</v>
      </c>
      <c r="Q2326" s="208"/>
      <c r="R2326" s="272"/>
      <c r="S2326" s="417" t="s">
        <v>10618</v>
      </c>
      <c r="T2326" s="417" t="s">
        <v>144</v>
      </c>
      <c r="U2326" s="415"/>
      <c r="V2326" s="211"/>
      <c r="W2326" s="418">
        <v>45883.545393518521</v>
      </c>
      <c r="X2326" s="419"/>
      <c r="Y2326" s="419" t="str">
        <f t="shared" ca="1" si="25"/>
        <v>0 วัน 0 ชั่วโมง</v>
      </c>
      <c r="Z2326" s="420"/>
      <c r="AA2326" s="211"/>
      <c r="AB2326" s="420"/>
    </row>
    <row r="2327" spans="1:28" ht="22.5" customHeight="1">
      <c r="A2327" s="403" t="s">
        <v>10619</v>
      </c>
      <c r="B2327" s="403"/>
      <c r="C2327" s="404" t="s">
        <v>51</v>
      </c>
      <c r="D2327" s="405">
        <v>45883.573344907411</v>
      </c>
      <c r="E2327" s="406" t="str">
        <f t="shared" si="24"/>
        <v>อเม002322</v>
      </c>
      <c r="F2327" s="407" t="s">
        <v>1146</v>
      </c>
      <c r="G2327" s="408" t="s">
        <v>4643</v>
      </c>
      <c r="H2327" s="409"/>
      <c r="I2327" s="410"/>
      <c r="J2327" s="411"/>
      <c r="K2327" s="408" t="s">
        <v>10620</v>
      </c>
      <c r="L2327" s="412" t="s">
        <v>10621</v>
      </c>
      <c r="M2327" s="413"/>
      <c r="N2327" s="414" t="s">
        <v>3863</v>
      </c>
      <c r="O2327" s="415" t="s">
        <v>144</v>
      </c>
      <c r="P2327" s="416" t="s">
        <v>8918</v>
      </c>
      <c r="Q2327" s="208"/>
      <c r="R2327" s="272"/>
      <c r="S2327" s="417" t="s">
        <v>10622</v>
      </c>
      <c r="T2327" s="417" t="s">
        <v>302</v>
      </c>
      <c r="U2327" s="415"/>
      <c r="V2327" s="211" t="s">
        <v>10623</v>
      </c>
      <c r="W2327" s="418">
        <v>45883.616400462961</v>
      </c>
      <c r="X2327" s="419"/>
      <c r="Y2327" s="419" t="str">
        <f t="shared" ca="1" si="25"/>
        <v>0.04 วัน 1.03 ชั่วโมง</v>
      </c>
      <c r="Z2327" s="420"/>
      <c r="AA2327" s="211"/>
      <c r="AB2327" s="420"/>
    </row>
    <row r="2328" spans="1:28" ht="22.5" customHeight="1">
      <c r="A2328" s="403" t="s">
        <v>10624</v>
      </c>
      <c r="B2328" s="403"/>
      <c r="C2328" s="404" t="s">
        <v>61</v>
      </c>
      <c r="D2328" s="405">
        <v>45883.495810185188</v>
      </c>
      <c r="E2328" s="406" t="str">
        <f t="shared" si="24"/>
        <v>MAY002323</v>
      </c>
      <c r="F2328" s="407" t="s">
        <v>825</v>
      </c>
      <c r="G2328" s="408" t="s">
        <v>475</v>
      </c>
      <c r="H2328" s="409"/>
      <c r="I2328" s="410"/>
      <c r="J2328" s="411"/>
      <c r="K2328" s="408" t="s">
        <v>10625</v>
      </c>
      <c r="L2328" s="412"/>
      <c r="M2328" s="413"/>
      <c r="N2328" s="414" t="s">
        <v>71</v>
      </c>
      <c r="O2328" s="415" t="s">
        <v>144</v>
      </c>
      <c r="P2328" s="416" t="s">
        <v>8918</v>
      </c>
      <c r="Q2328" s="208"/>
      <c r="R2328" s="272"/>
      <c r="S2328" s="417" t="s">
        <v>786</v>
      </c>
      <c r="T2328" s="417" t="s">
        <v>302</v>
      </c>
      <c r="U2328" s="415"/>
      <c r="V2328" s="211"/>
      <c r="W2328" s="418">
        <v>45883.6327662037</v>
      </c>
      <c r="X2328" s="419"/>
      <c r="Y2328" s="419" t="str">
        <f t="shared" ca="1" si="25"/>
        <v>0.14 วัน 3.29 ชั่วโมง</v>
      </c>
      <c r="Z2328" s="420"/>
      <c r="AA2328" s="211"/>
      <c r="AB2328" s="420"/>
    </row>
    <row r="2329" spans="1:28" ht="22.5" customHeight="1">
      <c r="A2329" s="403" t="s">
        <v>10626</v>
      </c>
      <c r="B2329" s="403"/>
      <c r="C2329" s="404" t="s">
        <v>51</v>
      </c>
      <c r="D2329" s="405">
        <v>45883.625451388885</v>
      </c>
      <c r="E2329" s="406" t="str">
        <f t="shared" si="24"/>
        <v>POP002324</v>
      </c>
      <c r="F2329" s="407" t="s">
        <v>998</v>
      </c>
      <c r="G2329" s="408" t="s">
        <v>455</v>
      </c>
      <c r="H2329" s="409"/>
      <c r="I2329" s="410"/>
      <c r="J2329" s="411"/>
      <c r="K2329" s="408" t="s">
        <v>10627</v>
      </c>
      <c r="L2329" s="412"/>
      <c r="M2329" s="413"/>
      <c r="N2329" s="414" t="s">
        <v>71</v>
      </c>
      <c r="O2329" s="415" t="s">
        <v>144</v>
      </c>
      <c r="P2329" s="416" t="s">
        <v>9108</v>
      </c>
      <c r="Q2329" s="208"/>
      <c r="R2329" s="272"/>
      <c r="S2329" s="417" t="s">
        <v>10001</v>
      </c>
      <c r="T2329" s="417" t="s">
        <v>144</v>
      </c>
      <c r="U2329" s="415"/>
      <c r="V2329" s="211"/>
      <c r="W2329" s="418">
        <v>45883.625451388885</v>
      </c>
      <c r="X2329" s="419"/>
      <c r="Y2329" s="419" t="str">
        <f t="shared" ca="1" si="25"/>
        <v>0 วัน 0 ชั่วโมง</v>
      </c>
      <c r="Z2329" s="420"/>
      <c r="AA2329" s="211"/>
      <c r="AB2329" s="420"/>
    </row>
    <row r="2330" spans="1:28" ht="22.5" customHeight="1">
      <c r="A2330" s="403" t="s">
        <v>10628</v>
      </c>
      <c r="B2330" s="403"/>
      <c r="C2330" s="404" t="s">
        <v>61</v>
      </c>
      <c r="D2330" s="405">
        <v>45883.58011574074</v>
      </c>
      <c r="E2330" s="406" t="str">
        <f t="shared" si="24"/>
        <v>MAY002325</v>
      </c>
      <c r="F2330" s="407" t="s">
        <v>825</v>
      </c>
      <c r="G2330" s="408" t="s">
        <v>1038</v>
      </c>
      <c r="H2330" s="409"/>
      <c r="I2330" s="410"/>
      <c r="J2330" s="411"/>
      <c r="K2330" s="408" t="s">
        <v>10629</v>
      </c>
      <c r="L2330" s="412"/>
      <c r="M2330" s="413"/>
      <c r="N2330" s="414" t="s">
        <v>71</v>
      </c>
      <c r="O2330" s="415" t="s">
        <v>144</v>
      </c>
      <c r="P2330" s="416" t="s">
        <v>8918</v>
      </c>
      <c r="Q2330" s="208"/>
      <c r="R2330" s="272"/>
      <c r="S2330" s="417" t="s">
        <v>10630</v>
      </c>
      <c r="T2330" s="417" t="s">
        <v>302</v>
      </c>
      <c r="U2330" s="415"/>
      <c r="V2330" s="211" t="s">
        <v>10631</v>
      </c>
      <c r="W2330" s="418">
        <v>45883.632893518516</v>
      </c>
      <c r="X2330" s="419"/>
      <c r="Y2330" s="419" t="str">
        <f t="shared" ca="1" si="25"/>
        <v>0.05 วัน 1.27 ชั่วโมง</v>
      </c>
      <c r="Z2330" s="420"/>
      <c r="AA2330" s="211"/>
      <c r="AB2330" s="420"/>
    </row>
    <row r="2331" spans="1:28" ht="22.5" customHeight="1">
      <c r="A2331" s="403" t="s">
        <v>10632</v>
      </c>
      <c r="B2331" s="403"/>
      <c r="C2331" s="404" t="s">
        <v>51</v>
      </c>
      <c r="D2331" s="405">
        <v>45883.428425925929</v>
      </c>
      <c r="E2331" s="406" t="str">
        <f t="shared" si="24"/>
        <v>JIM002326</v>
      </c>
      <c r="F2331" s="407" t="s">
        <v>946</v>
      </c>
      <c r="G2331" s="408" t="s">
        <v>2555</v>
      </c>
      <c r="H2331" s="409"/>
      <c r="I2331" s="410"/>
      <c r="J2331" s="411"/>
      <c r="K2331" s="408" t="s">
        <v>8829</v>
      </c>
      <c r="L2331" s="412" t="s">
        <v>10633</v>
      </c>
      <c r="M2331" s="413"/>
      <c r="N2331" s="414" t="s">
        <v>8829</v>
      </c>
      <c r="O2331" s="415" t="s">
        <v>144</v>
      </c>
      <c r="P2331" s="416" t="s">
        <v>484</v>
      </c>
      <c r="Q2331" s="208">
        <v>45888.333333333336</v>
      </c>
      <c r="R2331" s="272">
        <v>45888.708333333336</v>
      </c>
      <c r="S2331" s="417" t="s">
        <v>10634</v>
      </c>
      <c r="T2331" s="417" t="s">
        <v>302</v>
      </c>
      <c r="U2331" s="415"/>
      <c r="V2331" s="211" t="s">
        <v>10635</v>
      </c>
      <c r="W2331" s="418">
        <v>45888.538148148145</v>
      </c>
      <c r="X2331" s="419"/>
      <c r="Y2331" s="419" t="str">
        <f t="shared" ca="1" si="25"/>
        <v>5.11 วัน 2.63 ชั่วโมง</v>
      </c>
      <c r="Z2331" s="420"/>
      <c r="AA2331" s="211"/>
      <c r="AB2331" s="420"/>
    </row>
    <row r="2332" spans="1:28" ht="22.5" customHeight="1">
      <c r="A2332" s="403" t="s">
        <v>10636</v>
      </c>
      <c r="B2332" s="403"/>
      <c r="C2332" s="404" t="s">
        <v>51</v>
      </c>
      <c r="D2332" s="405">
        <v>45883.428472222222</v>
      </c>
      <c r="E2332" s="406" t="str">
        <f t="shared" si="24"/>
        <v>JIM002327</v>
      </c>
      <c r="F2332" s="407" t="s">
        <v>946</v>
      </c>
      <c r="G2332" s="408" t="s">
        <v>2680</v>
      </c>
      <c r="H2332" s="409"/>
      <c r="I2332" s="410"/>
      <c r="J2332" s="411"/>
      <c r="K2332" s="408" t="s">
        <v>8829</v>
      </c>
      <c r="L2332" s="412"/>
      <c r="M2332" s="413"/>
      <c r="N2332" s="414" t="s">
        <v>8829</v>
      </c>
      <c r="O2332" s="415" t="s">
        <v>144</v>
      </c>
      <c r="P2332" s="416" t="s">
        <v>484</v>
      </c>
      <c r="Q2332" s="208">
        <v>45888.833333333336</v>
      </c>
      <c r="R2332" s="272">
        <v>45889.041666666664</v>
      </c>
      <c r="S2332" s="417" t="s">
        <v>10637</v>
      </c>
      <c r="T2332" s="417" t="s">
        <v>144</v>
      </c>
      <c r="U2332" s="415"/>
      <c r="V2332" s="211"/>
      <c r="W2332" s="418">
        <v>45883.661805555559</v>
      </c>
      <c r="X2332" s="419"/>
      <c r="Y2332" s="419" t="str">
        <f t="shared" ca="1" si="25"/>
        <v>0.23 วัน 5.6 ชั่วโมง</v>
      </c>
      <c r="Z2332" s="420"/>
      <c r="AA2332" s="211"/>
      <c r="AB2332" s="420"/>
    </row>
    <row r="2333" spans="1:28" ht="22.5" customHeight="1">
      <c r="A2333" s="403" t="s">
        <v>10638</v>
      </c>
      <c r="B2333" s="403"/>
      <c r="C2333" s="404" t="s">
        <v>51</v>
      </c>
      <c r="D2333" s="405">
        <v>45883.574999999997</v>
      </c>
      <c r="E2333" s="406" t="str">
        <f t="shared" si="24"/>
        <v>DIO002328</v>
      </c>
      <c r="F2333" s="407" t="s">
        <v>904</v>
      </c>
      <c r="G2333" s="408" t="s">
        <v>1170</v>
      </c>
      <c r="H2333" s="409"/>
      <c r="I2333" s="410"/>
      <c r="J2333" s="411"/>
      <c r="K2333" s="408" t="s">
        <v>10639</v>
      </c>
      <c r="L2333" s="412" t="s">
        <v>10640</v>
      </c>
      <c r="M2333" s="413"/>
      <c r="N2333" s="414" t="s">
        <v>8829</v>
      </c>
      <c r="O2333" s="415" t="s">
        <v>144</v>
      </c>
      <c r="P2333" s="416" t="s">
        <v>9370</v>
      </c>
      <c r="Q2333" s="208">
        <v>45888.75</v>
      </c>
      <c r="R2333" s="272">
        <v>45889.041666666664</v>
      </c>
      <c r="S2333" s="417" t="s">
        <v>10641</v>
      </c>
      <c r="T2333" s="417" t="s">
        <v>144</v>
      </c>
      <c r="U2333" s="415"/>
      <c r="V2333" s="211"/>
      <c r="W2333" s="418">
        <v>45883.6875</v>
      </c>
      <c r="X2333" s="419"/>
      <c r="Y2333" s="419" t="str">
        <f t="shared" ca="1" si="25"/>
        <v>0.11 วัน 2.7 ชั่วโมง</v>
      </c>
      <c r="Z2333" s="420"/>
      <c r="AA2333" s="211" t="s">
        <v>10642</v>
      </c>
      <c r="AB2333" s="420"/>
    </row>
    <row r="2334" spans="1:28" ht="22.5" customHeight="1">
      <c r="A2334" s="403" t="s">
        <v>10643</v>
      </c>
      <c r="B2334" s="403"/>
      <c r="C2334" s="404" t="s">
        <v>51</v>
      </c>
      <c r="D2334" s="405">
        <v>45883.699074074073</v>
      </c>
      <c r="E2334" s="406" t="str">
        <f t="shared" si="24"/>
        <v>VES002329</v>
      </c>
      <c r="F2334" s="407" t="s">
        <v>289</v>
      </c>
      <c r="G2334" s="408" t="s">
        <v>3060</v>
      </c>
      <c r="H2334" s="409"/>
      <c r="I2334" s="410" t="s">
        <v>10644</v>
      </c>
      <c r="J2334" s="421" t="s">
        <v>10645</v>
      </c>
      <c r="K2334" s="408" t="s">
        <v>10646</v>
      </c>
      <c r="L2334" s="412" t="s">
        <v>10647</v>
      </c>
      <c r="M2334" s="413"/>
      <c r="N2334" s="414" t="s">
        <v>2834</v>
      </c>
      <c r="O2334" s="415" t="s">
        <v>466</v>
      </c>
      <c r="P2334" s="416" t="s">
        <v>9108</v>
      </c>
      <c r="Q2334" s="208"/>
      <c r="R2334" s="272"/>
      <c r="S2334" s="417" t="s">
        <v>10648</v>
      </c>
      <c r="T2334" s="417" t="s">
        <v>466</v>
      </c>
      <c r="U2334" s="415"/>
      <c r="V2334" s="211"/>
      <c r="W2334" s="418">
        <v>45883.699074074073</v>
      </c>
      <c r="X2334" s="419"/>
      <c r="Y2334" s="419" t="str">
        <f t="shared" ca="1" si="25"/>
        <v>0 วัน 0 ชั่วโมง</v>
      </c>
      <c r="Z2334" s="420"/>
      <c r="AA2334" s="211" t="s">
        <v>10649</v>
      </c>
      <c r="AB2334" s="420"/>
    </row>
    <row r="2335" spans="1:28" ht="22.5" customHeight="1">
      <c r="A2335" s="403" t="s">
        <v>10650</v>
      </c>
      <c r="B2335" s="403"/>
      <c r="C2335" s="404" t="s">
        <v>51</v>
      </c>
      <c r="D2335" s="405">
        <v>45883.711736111109</v>
      </c>
      <c r="E2335" s="406" t="str">
        <f t="shared" si="24"/>
        <v>EVE002330</v>
      </c>
      <c r="F2335" s="407" t="s">
        <v>299</v>
      </c>
      <c r="G2335" s="408" t="s">
        <v>3375</v>
      </c>
      <c r="H2335" s="409"/>
      <c r="I2335" s="410"/>
      <c r="J2335" s="411"/>
      <c r="K2335" s="408" t="s">
        <v>10651</v>
      </c>
      <c r="L2335" s="412" t="s">
        <v>10652</v>
      </c>
      <c r="M2335" s="413" t="b">
        <v>1</v>
      </c>
      <c r="N2335" s="414" t="s">
        <v>3261</v>
      </c>
      <c r="O2335" s="415" t="s">
        <v>144</v>
      </c>
      <c r="P2335" s="416" t="s">
        <v>8767</v>
      </c>
      <c r="Q2335" s="208"/>
      <c r="R2335" s="272"/>
      <c r="S2335" s="417" t="s">
        <v>10653</v>
      </c>
      <c r="T2335" s="417" t="s">
        <v>10654</v>
      </c>
      <c r="U2335" s="415" t="s">
        <v>163</v>
      </c>
      <c r="V2335" s="211"/>
      <c r="W2335" s="418">
        <v>45897.210347222222</v>
      </c>
      <c r="X2335" s="419"/>
      <c r="Y2335" s="419" t="str">
        <f t="shared" ca="1" si="25"/>
        <v>13.5 วัน 11.97 ชั่วโมง</v>
      </c>
      <c r="Z2335" s="420"/>
      <c r="AA2335" s="211" t="s">
        <v>10655</v>
      </c>
      <c r="AB2335" s="420"/>
    </row>
    <row r="2336" spans="1:28" ht="22.5" customHeight="1">
      <c r="A2336" s="403" t="s">
        <v>10656</v>
      </c>
      <c r="B2336" s="403"/>
      <c r="C2336" s="404" t="s">
        <v>51</v>
      </c>
      <c r="D2336" s="405">
        <v>45884.349606481483</v>
      </c>
      <c r="E2336" s="406" t="str">
        <f t="shared" si="24"/>
        <v>ARM002331</v>
      </c>
      <c r="F2336" s="407" t="s">
        <v>861</v>
      </c>
      <c r="G2336" s="408" t="s">
        <v>1518</v>
      </c>
      <c r="H2336" s="409"/>
      <c r="I2336" s="410"/>
      <c r="J2336" s="411"/>
      <c r="K2336" s="408" t="s">
        <v>10657</v>
      </c>
      <c r="L2336" s="412" t="s">
        <v>10658</v>
      </c>
      <c r="M2336" s="413" t="b">
        <v>0</v>
      </c>
      <c r="N2336" s="414" t="s">
        <v>3261</v>
      </c>
      <c r="O2336" s="415" t="s">
        <v>144</v>
      </c>
      <c r="P2336" s="416"/>
      <c r="Q2336" s="208"/>
      <c r="R2336" s="272"/>
      <c r="S2336" s="417" t="s">
        <v>10659</v>
      </c>
      <c r="T2336" s="417" t="s">
        <v>10660</v>
      </c>
      <c r="U2336" s="415" t="s">
        <v>2257</v>
      </c>
      <c r="V2336" s="211"/>
      <c r="W2336" s="418">
        <v>45884.387800925928</v>
      </c>
      <c r="X2336" s="419"/>
      <c r="Y2336" s="419" t="str">
        <f t="shared" ca="1" si="25"/>
        <v>0.04 วัน 0.92 ชั่วโมง</v>
      </c>
      <c r="Z2336" s="420"/>
      <c r="AA2336" s="211"/>
      <c r="AB2336" s="420"/>
    </row>
    <row r="2337" spans="1:28" ht="22.5" customHeight="1">
      <c r="A2337" s="403" t="s">
        <v>10661</v>
      </c>
      <c r="B2337" s="403"/>
      <c r="C2337" s="404"/>
      <c r="D2337" s="405">
        <v>45884.352164351854</v>
      </c>
      <c r="E2337" s="406" t="str">
        <f t="shared" si="24"/>
        <v>SKI002332</v>
      </c>
      <c r="F2337" s="407" t="s">
        <v>1020</v>
      </c>
      <c r="G2337" s="408" t="s">
        <v>2738</v>
      </c>
      <c r="H2337" s="409"/>
      <c r="I2337" s="410"/>
      <c r="J2337" s="411"/>
      <c r="K2337" s="408" t="s">
        <v>10662</v>
      </c>
      <c r="L2337" s="412" t="s">
        <v>10663</v>
      </c>
      <c r="M2337" s="413"/>
      <c r="N2337" s="414" t="s">
        <v>8829</v>
      </c>
      <c r="O2337" s="415" t="s">
        <v>144</v>
      </c>
      <c r="P2337" s="416"/>
      <c r="Q2337" s="208"/>
      <c r="R2337" s="272"/>
      <c r="S2337" s="417" t="s">
        <v>10664</v>
      </c>
      <c r="T2337" s="417" t="s">
        <v>302</v>
      </c>
      <c r="U2337" s="415"/>
      <c r="V2337" s="211"/>
      <c r="W2337" s="418">
        <v>45884.49591435185</v>
      </c>
      <c r="X2337" s="419"/>
      <c r="Y2337" s="419" t="str">
        <f t="shared" ca="1" si="25"/>
        <v>0.14 วัน 3.45 ชั่วโมง</v>
      </c>
      <c r="Z2337" s="420"/>
      <c r="AA2337" s="211"/>
      <c r="AB2337" s="420"/>
    </row>
    <row r="2338" spans="1:28" ht="22.5" customHeight="1">
      <c r="A2338" s="403" t="s">
        <v>10665</v>
      </c>
      <c r="B2338" s="403"/>
      <c r="C2338" s="404" t="s">
        <v>61</v>
      </c>
      <c r="D2338" s="405">
        <v>45884.390509259261</v>
      </c>
      <c r="E2338" s="406" t="str">
        <f t="shared" si="24"/>
        <v>DTA002333</v>
      </c>
      <c r="F2338" s="407" t="s">
        <v>908</v>
      </c>
      <c r="G2338" s="408" t="s">
        <v>455</v>
      </c>
      <c r="H2338" s="409"/>
      <c r="I2338" s="410"/>
      <c r="J2338" s="411"/>
      <c r="K2338" s="408" t="s">
        <v>10666</v>
      </c>
      <c r="L2338" s="412"/>
      <c r="M2338" s="413"/>
      <c r="N2338" s="414" t="s">
        <v>71</v>
      </c>
      <c r="O2338" s="415" t="s">
        <v>144</v>
      </c>
      <c r="P2338" s="416" t="s">
        <v>8918</v>
      </c>
      <c r="Q2338" s="208"/>
      <c r="R2338" s="272"/>
      <c r="S2338" s="417" t="s">
        <v>9017</v>
      </c>
      <c r="T2338" s="417" t="s">
        <v>302</v>
      </c>
      <c r="U2338" s="415"/>
      <c r="V2338" s="211"/>
      <c r="W2338" s="418">
        <v>45885.435648148145</v>
      </c>
      <c r="X2338" s="419"/>
      <c r="Y2338" s="419" t="str">
        <f t="shared" ca="1" si="25"/>
        <v>1.05 วัน 1.08 ชั่วโมง</v>
      </c>
      <c r="Z2338" s="420"/>
      <c r="AA2338" s="211" t="s">
        <v>10667</v>
      </c>
      <c r="AB2338" s="420"/>
    </row>
    <row r="2339" spans="1:28" ht="22.5" customHeight="1">
      <c r="A2339" s="403" t="s">
        <v>10668</v>
      </c>
      <c r="B2339" s="403"/>
      <c r="C2339" s="404" t="s">
        <v>51</v>
      </c>
      <c r="D2339" s="405">
        <v>45884.38658564815</v>
      </c>
      <c r="E2339" s="406" t="str">
        <f t="shared" si="24"/>
        <v>BMN002334</v>
      </c>
      <c r="F2339" s="407" t="s">
        <v>112</v>
      </c>
      <c r="G2339" s="408" t="s">
        <v>8809</v>
      </c>
      <c r="H2339" s="409"/>
      <c r="I2339" s="410"/>
      <c r="J2339" s="411"/>
      <c r="K2339" s="408" t="s">
        <v>10669</v>
      </c>
      <c r="L2339" s="412" t="s">
        <v>10670</v>
      </c>
      <c r="M2339" s="413"/>
      <c r="N2339" s="414" t="s">
        <v>3261</v>
      </c>
      <c r="O2339" s="415" t="s">
        <v>144</v>
      </c>
      <c r="P2339" s="416" t="s">
        <v>2411</v>
      </c>
      <c r="Q2339" s="208">
        <v>45884.75</v>
      </c>
      <c r="R2339" s="272">
        <v>45885.083333333336</v>
      </c>
      <c r="S2339" s="417" t="s">
        <v>10671</v>
      </c>
      <c r="T2339" s="417" t="s">
        <v>302</v>
      </c>
      <c r="U2339" s="415"/>
      <c r="V2339" s="211"/>
      <c r="W2339" s="418">
        <v>45885.040752314817</v>
      </c>
      <c r="X2339" s="419"/>
      <c r="Y2339" s="419" t="str">
        <f t="shared" ca="1" si="25"/>
        <v>0.65 วัน 15.7 ชั่วโมง</v>
      </c>
      <c r="Z2339" s="420"/>
      <c r="AA2339" s="211"/>
      <c r="AB2339" s="420"/>
    </row>
    <row r="2340" spans="1:28" ht="22.5" customHeight="1">
      <c r="A2340" s="403" t="s">
        <v>10672</v>
      </c>
      <c r="B2340" s="403"/>
      <c r="C2340" s="404" t="s">
        <v>51</v>
      </c>
      <c r="D2340" s="405">
        <v>45884.412928240738</v>
      </c>
      <c r="E2340" s="406" t="str">
        <f t="shared" si="24"/>
        <v>อเม002335</v>
      </c>
      <c r="F2340" s="407" t="s">
        <v>1146</v>
      </c>
      <c r="G2340" s="408" t="s">
        <v>82</v>
      </c>
      <c r="H2340" s="409"/>
      <c r="I2340" s="410"/>
      <c r="J2340" s="411"/>
      <c r="K2340" s="408" t="s">
        <v>10673</v>
      </c>
      <c r="L2340" s="412" t="s">
        <v>10674</v>
      </c>
      <c r="M2340" s="413"/>
      <c r="N2340" s="414" t="s">
        <v>6092</v>
      </c>
      <c r="O2340" s="415" t="s">
        <v>144</v>
      </c>
      <c r="P2340" s="416" t="s">
        <v>8918</v>
      </c>
      <c r="Q2340" s="208"/>
      <c r="R2340" s="272"/>
      <c r="S2340" s="417" t="s">
        <v>10675</v>
      </c>
      <c r="T2340" s="417" t="s">
        <v>302</v>
      </c>
      <c r="U2340" s="415"/>
      <c r="V2340" s="211" t="s">
        <v>10676</v>
      </c>
      <c r="W2340" s="418">
        <v>45884.426817129628</v>
      </c>
      <c r="X2340" s="419"/>
      <c r="Y2340" s="419" t="str">
        <f t="shared" ca="1" si="25"/>
        <v>0.01 วัน 0.33 ชั่วโมง</v>
      </c>
      <c r="Z2340" s="420"/>
      <c r="AA2340" s="211"/>
      <c r="AB2340" s="420"/>
    </row>
    <row r="2341" spans="1:28" ht="22.5" customHeight="1">
      <c r="A2341" s="403" t="s">
        <v>10677</v>
      </c>
      <c r="B2341" s="403"/>
      <c r="C2341" s="404" t="s">
        <v>51</v>
      </c>
      <c r="D2341" s="405">
        <v>45884.451469907406</v>
      </c>
      <c r="E2341" s="406" t="str">
        <f t="shared" si="24"/>
        <v>TRU002336</v>
      </c>
      <c r="F2341" s="407" t="b">
        <v>1</v>
      </c>
      <c r="G2341" s="408" t="s">
        <v>5775</v>
      </c>
      <c r="H2341" s="409"/>
      <c r="I2341" s="410" t="s">
        <v>10678</v>
      </c>
      <c r="J2341" s="421" t="s">
        <v>10679</v>
      </c>
      <c r="K2341" s="408" t="s">
        <v>10680</v>
      </c>
      <c r="L2341" s="412" t="s">
        <v>10681</v>
      </c>
      <c r="M2341" s="413"/>
      <c r="N2341" s="414" t="s">
        <v>1283</v>
      </c>
      <c r="O2341" s="415" t="s">
        <v>144</v>
      </c>
      <c r="P2341" s="416" t="s">
        <v>9108</v>
      </c>
      <c r="Q2341" s="208"/>
      <c r="R2341" s="272"/>
      <c r="S2341" s="417" t="s">
        <v>10682</v>
      </c>
      <c r="T2341" s="417" t="s">
        <v>144</v>
      </c>
      <c r="U2341" s="415"/>
      <c r="V2341" s="211"/>
      <c r="W2341" s="418">
        <v>45884.451469907406</v>
      </c>
      <c r="X2341" s="419"/>
      <c r="Y2341" s="419" t="str">
        <f t="shared" ca="1" si="25"/>
        <v>0 วัน 0 ชั่วโมง</v>
      </c>
      <c r="Z2341" s="420"/>
      <c r="AA2341" s="211"/>
      <c r="AB2341" s="420"/>
    </row>
    <row r="2342" spans="1:28" ht="22.5" customHeight="1">
      <c r="A2342" s="403" t="s">
        <v>10683</v>
      </c>
      <c r="B2342" s="403"/>
      <c r="C2342" s="404" t="s">
        <v>51</v>
      </c>
      <c r="D2342" s="405">
        <v>45884.482106481482</v>
      </c>
      <c r="E2342" s="406" t="str">
        <f t="shared" si="24"/>
        <v>POP002337</v>
      </c>
      <c r="F2342" s="407" t="s">
        <v>998</v>
      </c>
      <c r="G2342" s="408" t="s">
        <v>4213</v>
      </c>
      <c r="H2342" s="409"/>
      <c r="I2342" s="410" t="s">
        <v>10684</v>
      </c>
      <c r="J2342" s="421" t="s">
        <v>2579</v>
      </c>
      <c r="K2342" s="408" t="s">
        <v>10685</v>
      </c>
      <c r="L2342" s="412"/>
      <c r="M2342" s="413"/>
      <c r="N2342" s="414" t="s">
        <v>1283</v>
      </c>
      <c r="O2342" s="415" t="s">
        <v>144</v>
      </c>
      <c r="P2342" s="416" t="s">
        <v>9108</v>
      </c>
      <c r="Q2342" s="208"/>
      <c r="R2342" s="272"/>
      <c r="S2342" s="417" t="s">
        <v>10686</v>
      </c>
      <c r="T2342" s="417" t="s">
        <v>144</v>
      </c>
      <c r="U2342" s="415"/>
      <c r="V2342" s="211"/>
      <c r="W2342" s="418">
        <v>45884.482106481482</v>
      </c>
      <c r="X2342" s="419"/>
      <c r="Y2342" s="419" t="str">
        <f t="shared" ca="1" si="25"/>
        <v>0 วัน 0 ชั่วโมง</v>
      </c>
      <c r="Z2342" s="420"/>
      <c r="AA2342" s="211"/>
      <c r="AB2342" s="420"/>
    </row>
    <row r="2343" spans="1:28" ht="22.5" customHeight="1">
      <c r="A2343" s="403"/>
      <c r="B2343" s="403"/>
      <c r="C2343" s="404"/>
      <c r="D2343" s="405"/>
      <c r="E2343" s="406"/>
      <c r="F2343" s="407"/>
      <c r="G2343" s="408"/>
      <c r="H2343" s="409"/>
      <c r="I2343" s="410"/>
      <c r="J2343" s="411"/>
      <c r="K2343" s="408"/>
      <c r="L2343" s="412"/>
      <c r="M2343" s="413"/>
      <c r="N2343" s="414"/>
      <c r="O2343" s="415"/>
      <c r="P2343" s="416"/>
      <c r="Q2343" s="208"/>
      <c r="R2343" s="272"/>
      <c r="S2343" s="417"/>
      <c r="T2343" s="417"/>
      <c r="U2343" s="415"/>
      <c r="V2343" s="211"/>
      <c r="W2343" s="418"/>
      <c r="X2343" s="419"/>
      <c r="Y2343" s="419"/>
      <c r="Z2343" s="420"/>
      <c r="AA2343" s="211"/>
      <c r="AB2343" s="420"/>
    </row>
    <row r="2344" spans="1:28" ht="22.5" customHeight="1">
      <c r="A2344" s="403" t="s">
        <v>10687</v>
      </c>
      <c r="B2344" s="403"/>
      <c r="C2344" s="404" t="s">
        <v>51</v>
      </c>
      <c r="D2344" s="405">
        <v>45884.555983796294</v>
      </c>
      <c r="E2344" s="406" t="str">
        <f t="shared" ref="E2344:E2380" si="26">UPPER(LEFT(F2344,3))&amp;TEXT(COUNTA($F$2:F2344),"000000")</f>
        <v>TRU002338</v>
      </c>
      <c r="F2344" s="407" t="b">
        <v>1</v>
      </c>
      <c r="G2344" s="408" t="s">
        <v>455</v>
      </c>
      <c r="H2344" s="409"/>
      <c r="I2344" s="410"/>
      <c r="J2344" s="411"/>
      <c r="K2344" s="408" t="s">
        <v>10688</v>
      </c>
      <c r="L2344" s="412"/>
      <c r="M2344" s="413"/>
      <c r="N2344" s="414" t="s">
        <v>71</v>
      </c>
      <c r="O2344" s="415" t="s">
        <v>144</v>
      </c>
      <c r="P2344" s="416" t="s">
        <v>8918</v>
      </c>
      <c r="Q2344" s="208"/>
      <c r="R2344" s="272"/>
      <c r="S2344" s="417" t="s">
        <v>9017</v>
      </c>
      <c r="T2344" s="417" t="s">
        <v>302</v>
      </c>
      <c r="U2344" s="415"/>
      <c r="V2344" s="211"/>
      <c r="W2344" s="418">
        <v>45887.419872685183</v>
      </c>
      <c r="X2344" s="419"/>
      <c r="Y2344" s="419" t="str">
        <f t="shared" ref="Y2344:Y2380" ca="1" si="27">ROUND(IF(ISBLANK(W2344), (NOW() - D2344) * 24 / 24, (W2344 - D2344) * 24 / 24), 2) &amp; " วัน " &amp; ROUND(MOD(IF(ISBLANK(W2344), (NOW() - D2344) * 24, (W2344 - D2344) * 24), 24), 2) &amp; " ชั่วโมง"</f>
        <v>2.86 วัน 20.73 ชั่วโมง</v>
      </c>
      <c r="Z2344" s="420"/>
      <c r="AA2344" s="211"/>
      <c r="AB2344" s="420"/>
    </row>
    <row r="2345" spans="1:28" ht="22.5" customHeight="1">
      <c r="A2345" s="403" t="s">
        <v>10689</v>
      </c>
      <c r="B2345" s="403"/>
      <c r="C2345" s="404" t="s">
        <v>51</v>
      </c>
      <c r="D2345" s="405">
        <v>45884.565821759257</v>
      </c>
      <c r="E2345" s="406" t="str">
        <f t="shared" si="26"/>
        <v>TRU002339</v>
      </c>
      <c r="F2345" s="407" t="b">
        <v>1</v>
      </c>
      <c r="G2345" s="408" t="s">
        <v>455</v>
      </c>
      <c r="H2345" s="409"/>
      <c r="I2345" s="410"/>
      <c r="J2345" s="411"/>
      <c r="K2345" s="408" t="s">
        <v>10690</v>
      </c>
      <c r="L2345" s="412"/>
      <c r="M2345" s="413"/>
      <c r="N2345" s="414" t="s">
        <v>71</v>
      </c>
      <c r="O2345" s="415" t="s">
        <v>144</v>
      </c>
      <c r="P2345" s="416" t="s">
        <v>8918</v>
      </c>
      <c r="Q2345" s="208"/>
      <c r="R2345" s="272"/>
      <c r="S2345" s="417" t="s">
        <v>786</v>
      </c>
      <c r="T2345" s="417" t="s">
        <v>302</v>
      </c>
      <c r="U2345" s="415"/>
      <c r="V2345" s="211"/>
      <c r="W2345" s="418">
        <v>45885.691516203704</v>
      </c>
      <c r="X2345" s="419"/>
      <c r="Y2345" s="419" t="str">
        <f t="shared" ca="1" si="27"/>
        <v>1.13 วัน 3.02 ชั่วโมง</v>
      </c>
      <c r="Z2345" s="420"/>
      <c r="AA2345" s="211" t="s">
        <v>10691</v>
      </c>
      <c r="AB2345" s="420"/>
    </row>
    <row r="2346" spans="1:28" ht="22.5" customHeight="1">
      <c r="A2346" s="403" t="s">
        <v>10692</v>
      </c>
      <c r="B2346" s="403"/>
      <c r="C2346" s="404" t="s">
        <v>51</v>
      </c>
      <c r="D2346" s="405">
        <v>45884.567997685182</v>
      </c>
      <c r="E2346" s="406" t="str">
        <f t="shared" si="26"/>
        <v>MAY002340</v>
      </c>
      <c r="F2346" s="407" t="s">
        <v>825</v>
      </c>
      <c r="G2346" s="426" t="s">
        <v>2736</v>
      </c>
      <c r="H2346" s="409"/>
      <c r="I2346" s="410"/>
      <c r="J2346" s="411"/>
      <c r="K2346" s="408" t="s">
        <v>10693</v>
      </c>
      <c r="L2346" s="412"/>
      <c r="M2346" s="413"/>
      <c r="N2346" s="414" t="s">
        <v>71</v>
      </c>
      <c r="O2346" s="415" t="s">
        <v>144</v>
      </c>
      <c r="P2346" s="416" t="s">
        <v>8918</v>
      </c>
      <c r="Q2346" s="208"/>
      <c r="R2346" s="272"/>
      <c r="S2346" s="417" t="s">
        <v>10694</v>
      </c>
      <c r="T2346" s="417" t="s">
        <v>302</v>
      </c>
      <c r="U2346" s="415"/>
      <c r="V2346" s="211" t="s">
        <v>10695</v>
      </c>
      <c r="W2346" s="418">
        <v>45884.570081018515</v>
      </c>
      <c r="X2346" s="419"/>
      <c r="Y2346" s="419" t="str">
        <f t="shared" ca="1" si="27"/>
        <v>0 วัน 0.05 ชั่วโมง</v>
      </c>
      <c r="Z2346" s="420"/>
      <c r="AA2346" s="211"/>
      <c r="AB2346" s="420"/>
    </row>
    <row r="2347" spans="1:28" ht="22.5" customHeight="1">
      <c r="A2347" s="403" t="s">
        <v>10696</v>
      </c>
      <c r="B2347" s="403"/>
      <c r="C2347" s="404" t="s">
        <v>51</v>
      </c>
      <c r="D2347" s="405">
        <v>45878.582094907404</v>
      </c>
      <c r="E2347" s="406" t="str">
        <f t="shared" si="26"/>
        <v>JAS002341</v>
      </c>
      <c r="F2347" s="407" t="s">
        <v>945</v>
      </c>
      <c r="G2347" s="408" t="s">
        <v>10697</v>
      </c>
      <c r="H2347" s="409"/>
      <c r="I2347" s="410"/>
      <c r="J2347" s="411"/>
      <c r="K2347" s="408" t="s">
        <v>10698</v>
      </c>
      <c r="L2347" s="412"/>
      <c r="M2347" s="413"/>
      <c r="N2347" s="414" t="s">
        <v>2332</v>
      </c>
      <c r="O2347" s="415" t="s">
        <v>144</v>
      </c>
      <c r="P2347" s="416" t="s">
        <v>292</v>
      </c>
      <c r="Q2347" s="208"/>
      <c r="R2347" s="272"/>
      <c r="S2347" s="417" t="s">
        <v>10699</v>
      </c>
      <c r="T2347" s="417" t="s">
        <v>302</v>
      </c>
      <c r="U2347" s="415"/>
      <c r="V2347" s="211"/>
      <c r="W2347" s="418">
        <v>45887.485567129632</v>
      </c>
      <c r="X2347" s="419"/>
      <c r="Y2347" s="419" t="str">
        <f t="shared" ca="1" si="27"/>
        <v>8.9 วัน 21.68 ชั่วโมง</v>
      </c>
      <c r="Z2347" s="420"/>
      <c r="AA2347" s="211" t="s">
        <v>10700</v>
      </c>
      <c r="AB2347" s="420"/>
    </row>
    <row r="2348" spans="1:28" ht="22.5" customHeight="1">
      <c r="A2348" s="403" t="s">
        <v>10701</v>
      </c>
      <c r="B2348" s="403"/>
      <c r="C2348" s="404" t="s">
        <v>51</v>
      </c>
      <c r="D2348" s="405">
        <v>45884.582708333335</v>
      </c>
      <c r="E2348" s="406" t="str">
        <f t="shared" si="26"/>
        <v>TRU002342</v>
      </c>
      <c r="F2348" s="407" t="s">
        <v>1047</v>
      </c>
      <c r="G2348" s="408" t="s">
        <v>10372</v>
      </c>
      <c r="H2348" s="409"/>
      <c r="I2348" s="410"/>
      <c r="J2348" s="411"/>
      <c r="K2348" s="408" t="s">
        <v>10702</v>
      </c>
      <c r="L2348" s="412" t="s">
        <v>10703</v>
      </c>
      <c r="M2348" s="413"/>
      <c r="N2348" s="414" t="s">
        <v>71</v>
      </c>
      <c r="O2348" s="415" t="s">
        <v>144</v>
      </c>
      <c r="P2348" s="416" t="s">
        <v>8918</v>
      </c>
      <c r="Q2348" s="208"/>
      <c r="R2348" s="272"/>
      <c r="S2348" s="417" t="s">
        <v>10704</v>
      </c>
      <c r="T2348" s="417" t="s">
        <v>302</v>
      </c>
      <c r="U2348" s="415"/>
      <c r="V2348" s="211"/>
      <c r="W2348" s="418">
        <v>45885.641736111109</v>
      </c>
      <c r="X2348" s="419"/>
      <c r="Y2348" s="419" t="str">
        <f t="shared" ca="1" si="27"/>
        <v>1.06 วัน 1.42 ชั่วโมง</v>
      </c>
      <c r="Z2348" s="420"/>
      <c r="AA2348" s="211" t="s">
        <v>10691</v>
      </c>
      <c r="AB2348" s="420"/>
    </row>
    <row r="2349" spans="1:28" ht="22.5" customHeight="1">
      <c r="A2349" s="403" t="s">
        <v>10705</v>
      </c>
      <c r="B2349" s="403"/>
      <c r="C2349" s="404" t="s">
        <v>51</v>
      </c>
      <c r="D2349" s="405">
        <v>45884.651712962965</v>
      </c>
      <c r="E2349" s="406" t="str">
        <f t="shared" si="26"/>
        <v>POP002343</v>
      </c>
      <c r="F2349" s="407" t="s">
        <v>998</v>
      </c>
      <c r="G2349" s="408" t="s">
        <v>4743</v>
      </c>
      <c r="H2349" s="409"/>
      <c r="I2349" s="410" t="s">
        <v>604</v>
      </c>
      <c r="J2349" s="411"/>
      <c r="K2349" s="408" t="s">
        <v>10706</v>
      </c>
      <c r="L2349" s="412" t="s">
        <v>10707</v>
      </c>
      <c r="M2349" s="413"/>
      <c r="N2349" s="414" t="s">
        <v>8829</v>
      </c>
      <c r="O2349" s="415" t="s">
        <v>144</v>
      </c>
      <c r="P2349" s="416" t="s">
        <v>10708</v>
      </c>
      <c r="Q2349" s="208">
        <v>45887.75</v>
      </c>
      <c r="R2349" s="272">
        <v>45888.041666666664</v>
      </c>
      <c r="S2349" s="417" t="s">
        <v>10709</v>
      </c>
      <c r="T2349" s="417" t="s">
        <v>144</v>
      </c>
      <c r="U2349" s="415"/>
      <c r="V2349" s="211" t="s">
        <v>10710</v>
      </c>
      <c r="W2349" s="418">
        <v>45884.651712962965</v>
      </c>
      <c r="X2349" s="419"/>
      <c r="Y2349" s="419" t="str">
        <f t="shared" ca="1" si="27"/>
        <v>0 วัน 0 ชั่วโมง</v>
      </c>
      <c r="Z2349" s="420"/>
      <c r="AA2349" s="211"/>
      <c r="AB2349" s="420"/>
    </row>
    <row r="2350" spans="1:28" ht="22.5" customHeight="1">
      <c r="A2350" s="403" t="s">
        <v>10711</v>
      </c>
      <c r="B2350" s="403"/>
      <c r="C2350" s="404" t="s">
        <v>51</v>
      </c>
      <c r="D2350" s="405">
        <v>45885.355937499997</v>
      </c>
      <c r="E2350" s="406" t="str">
        <f t="shared" si="26"/>
        <v>รพ.002344</v>
      </c>
      <c r="F2350" s="407" t="s">
        <v>1112</v>
      </c>
      <c r="G2350" s="408" t="s">
        <v>10712</v>
      </c>
      <c r="H2350" s="409"/>
      <c r="I2350" s="410"/>
      <c r="J2350" s="411"/>
      <c r="K2350" s="408" t="s">
        <v>10713</v>
      </c>
      <c r="L2350" s="412" t="s">
        <v>10714</v>
      </c>
      <c r="M2350" s="413"/>
      <c r="N2350" s="414" t="s">
        <v>465</v>
      </c>
      <c r="O2350" s="415" t="s">
        <v>144</v>
      </c>
      <c r="P2350" s="416"/>
      <c r="Q2350" s="208"/>
      <c r="R2350" s="272"/>
      <c r="S2350" s="417" t="s">
        <v>10715</v>
      </c>
      <c r="T2350" s="417" t="s">
        <v>144</v>
      </c>
      <c r="U2350" s="415"/>
      <c r="V2350" s="211"/>
      <c r="W2350" s="418">
        <v>45885.355937499997</v>
      </c>
      <c r="X2350" s="419"/>
      <c r="Y2350" s="419" t="str">
        <f t="shared" ca="1" si="27"/>
        <v>0 วัน 0 ชั่วโมง</v>
      </c>
      <c r="Z2350" s="420"/>
      <c r="AA2350" s="211" t="s">
        <v>10716</v>
      </c>
      <c r="AB2350" s="420"/>
    </row>
    <row r="2351" spans="1:28" ht="22.5" customHeight="1">
      <c r="A2351" s="403" t="s">
        <v>10717</v>
      </c>
      <c r="B2351" s="403"/>
      <c r="C2351" s="404" t="s">
        <v>51</v>
      </c>
      <c r="D2351" s="405">
        <v>45885.773136574076</v>
      </c>
      <c r="E2351" s="406" t="str">
        <f t="shared" si="26"/>
        <v>รพ.002345</v>
      </c>
      <c r="F2351" s="407" t="s">
        <v>1112</v>
      </c>
      <c r="G2351" s="408" t="s">
        <v>9756</v>
      </c>
      <c r="H2351" s="409"/>
      <c r="I2351" s="410"/>
      <c r="J2351" s="411"/>
      <c r="K2351" s="408" t="s">
        <v>10718</v>
      </c>
      <c r="L2351" s="412" t="s">
        <v>10719</v>
      </c>
      <c r="M2351" s="413"/>
      <c r="N2351" s="414" t="s">
        <v>8829</v>
      </c>
      <c r="O2351" s="415" t="s">
        <v>466</v>
      </c>
      <c r="P2351" s="416"/>
      <c r="Q2351" s="208"/>
      <c r="R2351" s="272"/>
      <c r="S2351" s="417" t="s">
        <v>696</v>
      </c>
      <c r="T2351" s="417" t="s">
        <v>696</v>
      </c>
      <c r="U2351" s="415"/>
      <c r="V2351" s="211"/>
      <c r="W2351" s="418">
        <v>45885.345358796294</v>
      </c>
      <c r="X2351" s="419"/>
      <c r="Y2351" s="419" t="str">
        <f t="shared" ca="1" si="27"/>
        <v>-0.43 วัน 13.73 ชั่วโมง</v>
      </c>
      <c r="Z2351" s="420"/>
      <c r="AA2351" s="211"/>
      <c r="AB2351" s="420"/>
    </row>
    <row r="2352" spans="1:28" ht="22.5" customHeight="1">
      <c r="A2352" s="403" t="s">
        <v>10720</v>
      </c>
      <c r="B2352" s="403"/>
      <c r="C2352" s="404" t="s">
        <v>51</v>
      </c>
      <c r="D2352" s="405">
        <v>45884.769594907404</v>
      </c>
      <c r="E2352" s="406" t="str">
        <f t="shared" si="26"/>
        <v>DTA002346</v>
      </c>
      <c r="F2352" s="407" t="s">
        <v>908</v>
      </c>
      <c r="G2352" s="408" t="s">
        <v>455</v>
      </c>
      <c r="H2352" s="409"/>
      <c r="I2352" s="410"/>
      <c r="J2352" s="411"/>
      <c r="K2352" s="408" t="s">
        <v>10721</v>
      </c>
      <c r="L2352" s="412" t="s">
        <v>10722</v>
      </c>
      <c r="M2352" s="413"/>
      <c r="N2352" s="414" t="s">
        <v>7518</v>
      </c>
      <c r="O2352" s="415" t="s">
        <v>144</v>
      </c>
      <c r="P2352" s="416" t="s">
        <v>8918</v>
      </c>
      <c r="Q2352" s="208"/>
      <c r="R2352" s="272"/>
      <c r="S2352" s="417" t="s">
        <v>10723</v>
      </c>
      <c r="T2352" s="417" t="s">
        <v>302</v>
      </c>
      <c r="U2352" s="415"/>
      <c r="V2352" s="211"/>
      <c r="W2352" s="418">
        <v>45885.575150462966</v>
      </c>
      <c r="X2352" s="419"/>
      <c r="Y2352" s="419" t="str">
        <f t="shared" ca="1" si="27"/>
        <v>0.81 วัน 19.33 ชั่วโมง</v>
      </c>
      <c r="Z2352" s="420"/>
      <c r="AA2352" s="211" t="s">
        <v>10667</v>
      </c>
      <c r="AB2352" s="420"/>
    </row>
    <row r="2353" spans="1:28" ht="22.5" customHeight="1">
      <c r="A2353" s="403" t="s">
        <v>10724</v>
      </c>
      <c r="B2353" s="403"/>
      <c r="C2353" s="404" t="s">
        <v>51</v>
      </c>
      <c r="D2353" s="405">
        <v>45885.382939814815</v>
      </c>
      <c r="E2353" s="406" t="str">
        <f t="shared" si="26"/>
        <v>BMN002347</v>
      </c>
      <c r="F2353" s="407" t="s">
        <v>112</v>
      </c>
      <c r="G2353" s="408" t="s">
        <v>10725</v>
      </c>
      <c r="H2353" s="409"/>
      <c r="I2353" s="410"/>
      <c r="J2353" s="411"/>
      <c r="K2353" s="408" t="s">
        <v>10726</v>
      </c>
      <c r="L2353" s="412"/>
      <c r="M2353" s="413"/>
      <c r="N2353" s="414" t="s">
        <v>10727</v>
      </c>
      <c r="O2353" s="415" t="s">
        <v>144</v>
      </c>
      <c r="P2353" s="416" t="s">
        <v>7851</v>
      </c>
      <c r="Q2353" s="208">
        <v>45888.958333333336</v>
      </c>
      <c r="R2353" s="272">
        <v>45889.083333333336</v>
      </c>
      <c r="S2353" s="417" t="s">
        <v>10728</v>
      </c>
      <c r="T2353" s="417" t="s">
        <v>144</v>
      </c>
      <c r="U2353" s="415"/>
      <c r="V2353" s="211" t="s">
        <v>10729</v>
      </c>
      <c r="W2353" s="418">
        <v>45885.384328703702</v>
      </c>
      <c r="X2353" s="419"/>
      <c r="Y2353" s="419" t="str">
        <f t="shared" ca="1" si="27"/>
        <v>0 วัน 0.03 ชั่วโมง</v>
      </c>
      <c r="Z2353" s="420"/>
      <c r="AA2353" s="211"/>
      <c r="AB2353" s="420"/>
    </row>
    <row r="2354" spans="1:28" ht="22.5" customHeight="1">
      <c r="A2354" s="403" t="s">
        <v>10730</v>
      </c>
      <c r="B2354" s="403"/>
      <c r="C2354" s="404" t="s">
        <v>51</v>
      </c>
      <c r="D2354" s="405">
        <v>45886.893634259257</v>
      </c>
      <c r="E2354" s="406" t="str">
        <f t="shared" si="26"/>
        <v>อเม002348</v>
      </c>
      <c r="F2354" s="407" t="s">
        <v>1146</v>
      </c>
      <c r="G2354" s="408" t="s">
        <v>82</v>
      </c>
      <c r="H2354" s="409"/>
      <c r="I2354" s="410"/>
      <c r="J2354" s="411"/>
      <c r="K2354" s="408" t="s">
        <v>10731</v>
      </c>
      <c r="L2354" s="412" t="s">
        <v>10732</v>
      </c>
      <c r="M2354" s="413"/>
      <c r="N2354" s="414" t="s">
        <v>1283</v>
      </c>
      <c r="O2354" s="415" t="s">
        <v>144</v>
      </c>
      <c r="P2354" s="416" t="s">
        <v>9108</v>
      </c>
      <c r="Q2354" s="208"/>
      <c r="R2354" s="272"/>
      <c r="S2354" s="417" t="s">
        <v>10733</v>
      </c>
      <c r="T2354" s="417" t="s">
        <v>144</v>
      </c>
      <c r="U2354" s="415"/>
      <c r="V2354" s="211"/>
      <c r="W2354" s="418">
        <v>45887.315162037034</v>
      </c>
      <c r="X2354" s="419"/>
      <c r="Y2354" s="419" t="str">
        <f t="shared" ca="1" si="27"/>
        <v>0.42 วัน 10.12 ชั่วโมง</v>
      </c>
      <c r="Z2354" s="420"/>
      <c r="AA2354" s="211" t="s">
        <v>10734</v>
      </c>
      <c r="AB2354" s="420"/>
    </row>
    <row r="2355" spans="1:28" ht="22.5" customHeight="1">
      <c r="A2355" s="403" t="s">
        <v>10735</v>
      </c>
      <c r="B2355" s="403"/>
      <c r="C2355" s="404" t="s">
        <v>51</v>
      </c>
      <c r="D2355" s="405">
        <v>45886.478206018517</v>
      </c>
      <c r="E2355" s="406" t="str">
        <f t="shared" si="26"/>
        <v>BMN002349</v>
      </c>
      <c r="F2355" s="407" t="s">
        <v>112</v>
      </c>
      <c r="G2355" s="408" t="s">
        <v>494</v>
      </c>
      <c r="H2355" s="409"/>
      <c r="I2355" s="410"/>
      <c r="J2355" s="411"/>
      <c r="K2355" s="408" t="s">
        <v>10736</v>
      </c>
      <c r="L2355" s="412" t="s">
        <v>10737</v>
      </c>
      <c r="M2355" s="413"/>
      <c r="N2355" s="414" t="s">
        <v>1283</v>
      </c>
      <c r="O2355" s="415" t="s">
        <v>144</v>
      </c>
      <c r="P2355" s="416" t="s">
        <v>5261</v>
      </c>
      <c r="Q2355" s="208"/>
      <c r="R2355" s="272"/>
      <c r="S2355" s="417" t="s">
        <v>10738</v>
      </c>
      <c r="T2355" s="417" t="s">
        <v>302</v>
      </c>
      <c r="U2355" s="415"/>
      <c r="V2355" s="211" t="s">
        <v>10739</v>
      </c>
      <c r="W2355" s="418">
        <v>45886.617094907408</v>
      </c>
      <c r="X2355" s="419"/>
      <c r="Y2355" s="419" t="str">
        <f t="shared" ca="1" si="27"/>
        <v>0.14 วัน 3.33 ชั่วโมง</v>
      </c>
      <c r="Z2355" s="420"/>
      <c r="AA2355" s="211"/>
      <c r="AB2355" s="420"/>
    </row>
    <row r="2356" spans="1:28" ht="22.5" customHeight="1">
      <c r="A2356" s="403" t="s">
        <v>10740</v>
      </c>
      <c r="B2356" s="403"/>
      <c r="C2356" s="404" t="s">
        <v>51</v>
      </c>
      <c r="D2356" s="405">
        <v>45886.528310185182</v>
      </c>
      <c r="E2356" s="406" t="str">
        <f t="shared" si="26"/>
        <v>TRU002350</v>
      </c>
      <c r="F2356" s="407" t="b">
        <v>1</v>
      </c>
      <c r="G2356" s="408" t="s">
        <v>6186</v>
      </c>
      <c r="H2356" s="409"/>
      <c r="I2356" s="410" t="s">
        <v>10741</v>
      </c>
      <c r="J2356" s="421" t="s">
        <v>10554</v>
      </c>
      <c r="K2356" s="408" t="s">
        <v>10742</v>
      </c>
      <c r="L2356" s="412" t="s">
        <v>10743</v>
      </c>
      <c r="M2356" s="413"/>
      <c r="N2356" s="414" t="s">
        <v>1283</v>
      </c>
      <c r="O2356" s="415" t="s">
        <v>144</v>
      </c>
      <c r="P2356" s="416" t="s">
        <v>9108</v>
      </c>
      <c r="Q2356" s="208"/>
      <c r="R2356" s="272"/>
      <c r="S2356" s="417" t="s">
        <v>10744</v>
      </c>
      <c r="T2356" s="417" t="s">
        <v>144</v>
      </c>
      <c r="U2356" s="415"/>
      <c r="V2356" s="211" t="s">
        <v>10745</v>
      </c>
      <c r="W2356" s="418">
        <v>45887.344282407408</v>
      </c>
      <c r="X2356" s="419"/>
      <c r="Y2356" s="419" t="str">
        <f t="shared" ca="1" si="27"/>
        <v>0.82 วัน 19.58 ชั่วโมง</v>
      </c>
      <c r="Z2356" s="420"/>
      <c r="AA2356" s="211" t="s">
        <v>10746</v>
      </c>
      <c r="AB2356" s="420"/>
    </row>
    <row r="2357" spans="1:28" ht="22.5" customHeight="1">
      <c r="A2357" s="403" t="s">
        <v>10747</v>
      </c>
      <c r="B2357" s="403"/>
      <c r="C2357" s="404" t="s">
        <v>51</v>
      </c>
      <c r="D2357" s="405">
        <v>45886.482986111114</v>
      </c>
      <c r="E2357" s="406" t="str">
        <f t="shared" si="26"/>
        <v>TRU002351</v>
      </c>
      <c r="F2357" s="407" t="b">
        <v>1</v>
      </c>
      <c r="G2357" s="408" t="s">
        <v>9683</v>
      </c>
      <c r="H2357" s="409"/>
      <c r="I2357" s="410"/>
      <c r="J2357" s="411"/>
      <c r="K2357" s="408" t="s">
        <v>10748</v>
      </c>
      <c r="L2357" s="412" t="s">
        <v>10749</v>
      </c>
      <c r="M2357" s="413"/>
      <c r="N2357" s="414" t="s">
        <v>1283</v>
      </c>
      <c r="O2357" s="415" t="s">
        <v>144</v>
      </c>
      <c r="P2357" s="416" t="s">
        <v>9108</v>
      </c>
      <c r="Q2357" s="208"/>
      <c r="R2357" s="272"/>
      <c r="S2357" s="417" t="s">
        <v>10750</v>
      </c>
      <c r="T2357" s="417" t="s">
        <v>302</v>
      </c>
      <c r="U2357" s="415"/>
      <c r="V2357" s="211" t="s">
        <v>10751</v>
      </c>
      <c r="W2357" s="418">
        <v>45886.558680555558</v>
      </c>
      <c r="X2357" s="419"/>
      <c r="Y2357" s="419" t="str">
        <f t="shared" ca="1" si="27"/>
        <v>0.08 วัน 1.82 ชั่วโมง</v>
      </c>
      <c r="Z2357" s="420"/>
      <c r="AA2357" s="211"/>
      <c r="AB2357" s="420"/>
    </row>
    <row r="2358" spans="1:28" ht="22.5" customHeight="1">
      <c r="A2358" s="403" t="s">
        <v>10752</v>
      </c>
      <c r="B2358" s="403"/>
      <c r="C2358" s="404" t="s">
        <v>51</v>
      </c>
      <c r="D2358" s="405">
        <v>45885.883842592593</v>
      </c>
      <c r="E2358" s="406" t="str">
        <f t="shared" si="26"/>
        <v>อเม002352</v>
      </c>
      <c r="F2358" s="407" t="s">
        <v>1146</v>
      </c>
      <c r="G2358" s="408" t="s">
        <v>1738</v>
      </c>
      <c r="H2358" s="409"/>
      <c r="I2358" s="410"/>
      <c r="J2358" s="411"/>
      <c r="K2358" s="408" t="s">
        <v>10753</v>
      </c>
      <c r="L2358" s="412" t="s">
        <v>10754</v>
      </c>
      <c r="M2358" s="413"/>
      <c r="N2358" s="414" t="s">
        <v>3863</v>
      </c>
      <c r="O2358" s="415" t="s">
        <v>144</v>
      </c>
      <c r="P2358" s="416" t="s">
        <v>8918</v>
      </c>
      <c r="Q2358" s="208"/>
      <c r="R2358" s="272"/>
      <c r="S2358" s="417" t="s">
        <v>10755</v>
      </c>
      <c r="T2358" s="417" t="s">
        <v>302</v>
      </c>
      <c r="U2358" s="415"/>
      <c r="V2358" s="211"/>
      <c r="W2358" s="418">
        <v>45887.402592592596</v>
      </c>
      <c r="X2358" s="419"/>
      <c r="Y2358" s="419" t="str">
        <f t="shared" ca="1" si="27"/>
        <v>1.52 วัน 12.45 ชั่วโมง</v>
      </c>
      <c r="Z2358" s="420"/>
      <c r="AA2358" s="211"/>
      <c r="AB2358" s="420"/>
    </row>
    <row r="2359" spans="1:28" ht="22.5" customHeight="1">
      <c r="A2359" s="403" t="s">
        <v>10756</v>
      </c>
      <c r="B2359" s="403"/>
      <c r="C2359" s="404"/>
      <c r="D2359" s="405">
        <v>45887.442858796298</v>
      </c>
      <c r="E2359" s="406" t="str">
        <f t="shared" si="26"/>
        <v>BMN002353</v>
      </c>
      <c r="F2359" s="407" t="s">
        <v>112</v>
      </c>
      <c r="G2359" s="408" t="s">
        <v>10757</v>
      </c>
      <c r="H2359" s="409" t="s">
        <v>494</v>
      </c>
      <c r="I2359" s="410"/>
      <c r="J2359" s="411"/>
      <c r="K2359" s="408" t="s">
        <v>10758</v>
      </c>
      <c r="L2359" s="412"/>
      <c r="M2359" s="413" t="b">
        <v>1</v>
      </c>
      <c r="N2359" s="414" t="s">
        <v>9636</v>
      </c>
      <c r="O2359" s="415" t="s">
        <v>144</v>
      </c>
      <c r="P2359" s="416" t="s">
        <v>484</v>
      </c>
      <c r="Q2359" s="208">
        <v>45897.875</v>
      </c>
      <c r="R2359" s="272">
        <v>45898.208333333336</v>
      </c>
      <c r="S2359" s="417" t="s">
        <v>10759</v>
      </c>
      <c r="T2359" s="417" t="s">
        <v>10760</v>
      </c>
      <c r="U2359" s="415" t="s">
        <v>1845</v>
      </c>
      <c r="V2359" s="211"/>
      <c r="W2359" s="418">
        <v>45897.984525462962</v>
      </c>
      <c r="X2359" s="419"/>
      <c r="Y2359" s="419" t="str">
        <f t="shared" ca="1" si="27"/>
        <v>10.54 วัน 13 ชั่วโมง</v>
      </c>
      <c r="Z2359" s="420"/>
      <c r="AA2359" s="211"/>
      <c r="AB2359" s="420"/>
    </row>
    <row r="2360" spans="1:28" ht="22.5" customHeight="1">
      <c r="A2360" s="403" t="s">
        <v>10761</v>
      </c>
      <c r="B2360" s="403"/>
      <c r="C2360" s="404" t="s">
        <v>51</v>
      </c>
      <c r="D2360" s="405">
        <v>45887.544861111113</v>
      </c>
      <c r="E2360" s="406" t="str">
        <f t="shared" si="26"/>
        <v>PAC002354</v>
      </c>
      <c r="F2360" s="407" t="s">
        <v>987</v>
      </c>
      <c r="G2360" s="408" t="s">
        <v>9799</v>
      </c>
      <c r="H2360" s="409" t="s">
        <v>10762</v>
      </c>
      <c r="I2360" s="410"/>
      <c r="J2360" s="411"/>
      <c r="K2360" s="408" t="s">
        <v>10763</v>
      </c>
      <c r="L2360" s="412" t="s">
        <v>10764</v>
      </c>
      <c r="M2360" s="413"/>
      <c r="N2360" s="414" t="s">
        <v>57</v>
      </c>
      <c r="O2360" s="415" t="s">
        <v>144</v>
      </c>
      <c r="P2360" s="416" t="s">
        <v>211</v>
      </c>
      <c r="Q2360" s="208">
        <v>45896.444074074076</v>
      </c>
      <c r="R2360" s="272">
        <v>45896.444212962961</v>
      </c>
      <c r="S2360" s="417" t="s">
        <v>10765</v>
      </c>
      <c r="T2360" s="417" t="s">
        <v>302</v>
      </c>
      <c r="U2360" s="415"/>
      <c r="V2360" s="211"/>
      <c r="W2360" s="418">
        <v>45897.88652777778</v>
      </c>
      <c r="X2360" s="419"/>
      <c r="Y2360" s="419" t="str">
        <f t="shared" ca="1" si="27"/>
        <v>10.34 วัน 8.2 ชั่วโมง</v>
      </c>
      <c r="Z2360" s="420"/>
      <c r="AA2360" s="211"/>
      <c r="AB2360" s="420"/>
    </row>
    <row r="2361" spans="1:28" ht="22.5" customHeight="1">
      <c r="A2361" s="403" t="s">
        <v>10766</v>
      </c>
      <c r="B2361" s="403"/>
      <c r="C2361" s="404" t="s">
        <v>51</v>
      </c>
      <c r="D2361" s="405">
        <v>45887.483530092592</v>
      </c>
      <c r="E2361" s="406" t="str">
        <f t="shared" si="26"/>
        <v>SUS002355</v>
      </c>
      <c r="F2361" s="407" t="s">
        <v>1024</v>
      </c>
      <c r="G2361" s="408" t="s">
        <v>2555</v>
      </c>
      <c r="H2361" s="409"/>
      <c r="I2361" s="410"/>
      <c r="J2361" s="411"/>
      <c r="K2361" s="408" t="s">
        <v>10767</v>
      </c>
      <c r="L2361" s="412" t="s">
        <v>10768</v>
      </c>
      <c r="M2361" s="413"/>
      <c r="N2361" s="414" t="s">
        <v>1283</v>
      </c>
      <c r="O2361" s="415" t="s">
        <v>144</v>
      </c>
      <c r="P2361" s="416" t="s">
        <v>7851</v>
      </c>
      <c r="Q2361" s="208">
        <v>45889.791666666664</v>
      </c>
      <c r="R2361" s="272">
        <v>45890.041666666664</v>
      </c>
      <c r="S2361" s="417" t="s">
        <v>10769</v>
      </c>
      <c r="T2361" s="417" t="s">
        <v>302</v>
      </c>
      <c r="U2361" s="415"/>
      <c r="V2361" s="211" t="s">
        <v>10770</v>
      </c>
      <c r="W2361" s="418">
        <v>45889.973807870374</v>
      </c>
      <c r="X2361" s="419"/>
      <c r="Y2361" s="419" t="str">
        <f t="shared" ca="1" si="27"/>
        <v>2.49 วัน 11.77 ชั่วโมง</v>
      </c>
      <c r="Z2361" s="420"/>
      <c r="AA2361" s="211"/>
      <c r="AB2361" s="420"/>
    </row>
    <row r="2362" spans="1:28" ht="22.5" customHeight="1">
      <c r="A2362" s="403" t="s">
        <v>10771</v>
      </c>
      <c r="B2362" s="403"/>
      <c r="C2362" s="404" t="s">
        <v>51</v>
      </c>
      <c r="D2362" s="405">
        <v>45887.651400462964</v>
      </c>
      <c r="E2362" s="406" t="str">
        <f t="shared" si="26"/>
        <v>TRU002356</v>
      </c>
      <c r="F2362" s="407" t="b">
        <v>1</v>
      </c>
      <c r="G2362" s="408" t="s">
        <v>455</v>
      </c>
      <c r="H2362" s="409"/>
      <c r="I2362" s="410"/>
      <c r="J2362" s="411"/>
      <c r="K2362" s="408" t="s">
        <v>10772</v>
      </c>
      <c r="L2362" s="412"/>
      <c r="M2362" s="413"/>
      <c r="N2362" s="414" t="s">
        <v>71</v>
      </c>
      <c r="O2362" s="415" t="s">
        <v>144</v>
      </c>
      <c r="P2362" s="416" t="s">
        <v>8918</v>
      </c>
      <c r="Q2362" s="208"/>
      <c r="R2362" s="272"/>
      <c r="S2362" s="417" t="s">
        <v>9017</v>
      </c>
      <c r="T2362" s="417" t="s">
        <v>302</v>
      </c>
      <c r="U2362" s="415"/>
      <c r="V2362" s="211"/>
      <c r="W2362" s="418">
        <v>45888.64167824074</v>
      </c>
      <c r="X2362" s="419"/>
      <c r="Y2362" s="419" t="str">
        <f t="shared" ca="1" si="27"/>
        <v>0.99 วัน 23.77 ชั่วโมง</v>
      </c>
      <c r="Z2362" s="420"/>
      <c r="AA2362" s="211"/>
      <c r="AB2362" s="420"/>
    </row>
    <row r="2363" spans="1:28" ht="22.5" customHeight="1">
      <c r="A2363" s="403" t="s">
        <v>10773</v>
      </c>
      <c r="B2363" s="403"/>
      <c r="C2363" s="404" t="s">
        <v>51</v>
      </c>
      <c r="D2363" s="405">
        <v>45887.678969907407</v>
      </c>
      <c r="E2363" s="406" t="str">
        <f t="shared" si="26"/>
        <v>BMN002357</v>
      </c>
      <c r="F2363" s="407" t="s">
        <v>112</v>
      </c>
      <c r="G2363" s="408" t="s">
        <v>1162</v>
      </c>
      <c r="H2363" s="409"/>
      <c r="I2363" s="410"/>
      <c r="J2363" s="411"/>
      <c r="K2363" s="408" t="s">
        <v>10774</v>
      </c>
      <c r="L2363" s="412" t="s">
        <v>10775</v>
      </c>
      <c r="M2363" s="413"/>
      <c r="N2363" s="414" t="s">
        <v>71</v>
      </c>
      <c r="O2363" s="415" t="s">
        <v>144</v>
      </c>
      <c r="P2363" s="416" t="s">
        <v>7851</v>
      </c>
      <c r="Q2363" s="208"/>
      <c r="R2363" s="272"/>
      <c r="S2363" s="417" t="s">
        <v>10776</v>
      </c>
      <c r="T2363" s="417" t="s">
        <v>144</v>
      </c>
      <c r="U2363" s="415"/>
      <c r="V2363" s="211"/>
      <c r="W2363" s="418">
        <v>45887.68105324074</v>
      </c>
      <c r="X2363" s="419"/>
      <c r="Y2363" s="419" t="str">
        <f t="shared" ca="1" si="27"/>
        <v>0 วัน 0.05 ชั่วโมง</v>
      </c>
      <c r="Z2363" s="420"/>
      <c r="AA2363" s="211"/>
      <c r="AB2363" s="420"/>
    </row>
    <row r="2364" spans="1:28" ht="22.5" customHeight="1">
      <c r="A2364" s="403" t="s">
        <v>10777</v>
      </c>
      <c r="B2364" s="403"/>
      <c r="C2364" s="404" t="s">
        <v>51</v>
      </c>
      <c r="D2364" s="405">
        <v>45887.679212962961</v>
      </c>
      <c r="E2364" s="406" t="str">
        <f t="shared" si="26"/>
        <v>DTA002358</v>
      </c>
      <c r="F2364" s="407" t="s">
        <v>908</v>
      </c>
      <c r="G2364" s="408" t="s">
        <v>455</v>
      </c>
      <c r="H2364" s="409"/>
      <c r="I2364" s="410"/>
      <c r="J2364" s="411"/>
      <c r="K2364" s="408" t="s">
        <v>10778</v>
      </c>
      <c r="L2364" s="412"/>
      <c r="M2364" s="413"/>
      <c r="N2364" s="414" t="s">
        <v>71</v>
      </c>
      <c r="O2364" s="415" t="s">
        <v>144</v>
      </c>
      <c r="P2364" s="416" t="s">
        <v>8918</v>
      </c>
      <c r="Q2364" s="208"/>
      <c r="R2364" s="272"/>
      <c r="S2364" s="417" t="s">
        <v>9017</v>
      </c>
      <c r="T2364" s="417" t="s">
        <v>302</v>
      </c>
      <c r="U2364" s="415"/>
      <c r="V2364" s="211"/>
      <c r="W2364" s="418">
        <v>45888.682685185187</v>
      </c>
      <c r="X2364" s="419"/>
      <c r="Y2364" s="419" t="str">
        <f t="shared" ca="1" si="27"/>
        <v>1 วัน 0.08 ชั่วโมง</v>
      </c>
      <c r="Z2364" s="420"/>
      <c r="AA2364" s="211"/>
      <c r="AB2364" s="420"/>
    </row>
    <row r="2365" spans="1:28" ht="22.5" customHeight="1">
      <c r="A2365" s="403" t="s">
        <v>10779</v>
      </c>
      <c r="B2365" s="403"/>
      <c r="C2365" s="404" t="s">
        <v>51</v>
      </c>
      <c r="D2365" s="405">
        <v>45887.627858796295</v>
      </c>
      <c r="E2365" s="406" t="str">
        <f t="shared" si="26"/>
        <v>TKC002359</v>
      </c>
      <c r="F2365" s="407" t="s">
        <v>687</v>
      </c>
      <c r="G2365" s="426" t="s">
        <v>2736</v>
      </c>
      <c r="H2365" s="409"/>
      <c r="I2365" s="410"/>
      <c r="J2365" s="411"/>
      <c r="K2365" s="408" t="s">
        <v>10780</v>
      </c>
      <c r="L2365" s="412"/>
      <c r="M2365" s="413"/>
      <c r="N2365" s="414" t="s">
        <v>67</v>
      </c>
      <c r="O2365" s="415" t="s">
        <v>144</v>
      </c>
      <c r="P2365" s="416" t="s">
        <v>292</v>
      </c>
      <c r="Q2365" s="208"/>
      <c r="R2365" s="272"/>
      <c r="S2365" s="417" t="s">
        <v>10781</v>
      </c>
      <c r="T2365" s="417" t="s">
        <v>302</v>
      </c>
      <c r="U2365" s="415"/>
      <c r="V2365" s="211"/>
      <c r="W2365" s="418">
        <v>45888.607025462959</v>
      </c>
      <c r="X2365" s="419"/>
      <c r="Y2365" s="419" t="str">
        <f t="shared" ca="1" si="27"/>
        <v>0.98 วัน 23.5 ชั่วโมง</v>
      </c>
      <c r="Z2365" s="420"/>
      <c r="AA2365" s="211"/>
      <c r="AB2365" s="420"/>
    </row>
    <row r="2366" spans="1:28" ht="22.5" customHeight="1">
      <c r="A2366" s="403" t="s">
        <v>10782</v>
      </c>
      <c r="B2366" s="403"/>
      <c r="C2366" s="404" t="s">
        <v>51</v>
      </c>
      <c r="D2366" s="405">
        <v>45887.716562499998</v>
      </c>
      <c r="E2366" s="406" t="str">
        <f t="shared" si="26"/>
        <v>RIC002360</v>
      </c>
      <c r="F2366" s="407" t="s">
        <v>1009</v>
      </c>
      <c r="G2366" s="408" t="s">
        <v>1518</v>
      </c>
      <c r="H2366" s="409"/>
      <c r="I2366" s="410"/>
      <c r="J2366" s="411"/>
      <c r="K2366" s="408" t="s">
        <v>10783</v>
      </c>
      <c r="L2366" s="412" t="s">
        <v>10784</v>
      </c>
      <c r="M2366" s="413"/>
      <c r="N2366" s="414" t="s">
        <v>5835</v>
      </c>
      <c r="O2366" s="415" t="s">
        <v>144</v>
      </c>
      <c r="P2366" s="416" t="s">
        <v>7851</v>
      </c>
      <c r="Q2366" s="208">
        <v>45890.75</v>
      </c>
      <c r="R2366" s="272">
        <v>45890.999305555553</v>
      </c>
      <c r="S2366" s="417" t="s">
        <v>10785</v>
      </c>
      <c r="T2366" s="417" t="s">
        <v>302</v>
      </c>
      <c r="U2366" s="415"/>
      <c r="V2366" s="211" t="s">
        <v>10786</v>
      </c>
      <c r="W2366" s="418">
        <v>45890.806145833332</v>
      </c>
      <c r="X2366" s="419"/>
      <c r="Y2366" s="419" t="str">
        <f t="shared" ca="1" si="27"/>
        <v>3.09 วัน 2.15 ชั่วโมง</v>
      </c>
      <c r="Z2366" s="420"/>
      <c r="AA2366" s="211"/>
      <c r="AB2366" s="420"/>
    </row>
    <row r="2367" spans="1:28" ht="22.5" customHeight="1">
      <c r="A2367" s="403" t="s">
        <v>10787</v>
      </c>
      <c r="B2367" s="403"/>
      <c r="C2367" s="404" t="s">
        <v>51</v>
      </c>
      <c r="D2367" s="405">
        <v>45888.412476851852</v>
      </c>
      <c r="E2367" s="406" t="str">
        <f t="shared" si="26"/>
        <v>YSL002361</v>
      </c>
      <c r="F2367" s="407" t="s">
        <v>1063</v>
      </c>
      <c r="G2367" s="408" t="s">
        <v>5128</v>
      </c>
      <c r="H2367" s="409"/>
      <c r="I2367" s="410"/>
      <c r="J2367" s="411"/>
      <c r="K2367" s="408" t="s">
        <v>10788</v>
      </c>
      <c r="L2367" s="412" t="s">
        <v>10789</v>
      </c>
      <c r="M2367" s="413"/>
      <c r="N2367" s="414" t="s">
        <v>1519</v>
      </c>
      <c r="O2367" s="415" t="s">
        <v>144</v>
      </c>
      <c r="P2367" s="416" t="s">
        <v>9108</v>
      </c>
      <c r="Q2367" s="208"/>
      <c r="R2367" s="272"/>
      <c r="S2367" s="417" t="s">
        <v>10790</v>
      </c>
      <c r="T2367" s="417" t="s">
        <v>144</v>
      </c>
      <c r="U2367" s="415"/>
      <c r="V2367" s="211"/>
      <c r="W2367" s="418">
        <v>45888.412476851852</v>
      </c>
      <c r="X2367" s="419"/>
      <c r="Y2367" s="419" t="str">
        <f t="shared" ca="1" si="27"/>
        <v>0 วัน 0 ชั่วโมง</v>
      </c>
      <c r="Z2367" s="420"/>
      <c r="AA2367" s="211"/>
      <c r="AB2367" s="420"/>
    </row>
    <row r="2368" spans="1:28" ht="22.5" customHeight="1">
      <c r="A2368" s="403" t="s">
        <v>10791</v>
      </c>
      <c r="B2368" s="403"/>
      <c r="C2368" s="404" t="s">
        <v>51</v>
      </c>
      <c r="D2368" s="405">
        <v>45888.360115740739</v>
      </c>
      <c r="E2368" s="406" t="str">
        <f t="shared" si="26"/>
        <v>TRU002362</v>
      </c>
      <c r="F2368" s="407" t="b">
        <v>1</v>
      </c>
      <c r="G2368" s="408" t="s">
        <v>455</v>
      </c>
      <c r="H2368" s="409"/>
      <c r="I2368" s="410"/>
      <c r="J2368" s="411"/>
      <c r="K2368" s="408" t="s">
        <v>10792</v>
      </c>
      <c r="L2368" s="412"/>
      <c r="M2368" s="413"/>
      <c r="N2368" s="414" t="s">
        <v>71</v>
      </c>
      <c r="O2368" s="415" t="s">
        <v>144</v>
      </c>
      <c r="P2368" s="416" t="s">
        <v>8918</v>
      </c>
      <c r="Q2368" s="208"/>
      <c r="R2368" s="272"/>
      <c r="S2368" s="417" t="s">
        <v>9017</v>
      </c>
      <c r="T2368" s="417" t="s">
        <v>302</v>
      </c>
      <c r="U2368" s="415"/>
      <c r="V2368" s="211"/>
      <c r="W2368" s="418">
        <v>45890.476782407408</v>
      </c>
      <c r="X2368" s="419"/>
      <c r="Y2368" s="419" t="str">
        <f t="shared" ca="1" si="27"/>
        <v>2.12 วัน 2.8 ชั่วโมง</v>
      </c>
      <c r="Z2368" s="420"/>
      <c r="AA2368" s="211"/>
      <c r="AB2368" s="420"/>
    </row>
    <row r="2369" spans="1:28" ht="22.5" customHeight="1">
      <c r="A2369" s="403" t="s">
        <v>10793</v>
      </c>
      <c r="B2369" s="403"/>
      <c r="C2369" s="404" t="s">
        <v>51</v>
      </c>
      <c r="D2369" s="405">
        <v>45888.736435185187</v>
      </c>
      <c r="E2369" s="406" t="str">
        <f t="shared" si="26"/>
        <v>PUM002363</v>
      </c>
      <c r="F2369" s="407" t="s">
        <v>1006</v>
      </c>
      <c r="G2369" s="408" t="s">
        <v>82</v>
      </c>
      <c r="H2369" s="409"/>
      <c r="I2369" s="410"/>
      <c r="J2369" s="411"/>
      <c r="K2369" s="408" t="s">
        <v>10794</v>
      </c>
      <c r="L2369" s="412" t="s">
        <v>10795</v>
      </c>
      <c r="M2369" s="413"/>
      <c r="N2369" s="414" t="s">
        <v>4756</v>
      </c>
      <c r="O2369" s="415" t="s">
        <v>144</v>
      </c>
      <c r="P2369" s="416" t="s">
        <v>9108</v>
      </c>
      <c r="Q2369" s="208"/>
      <c r="R2369" s="272"/>
      <c r="S2369" s="417" t="s">
        <v>10796</v>
      </c>
      <c r="T2369" s="417" t="s">
        <v>144</v>
      </c>
      <c r="U2369" s="415"/>
      <c r="V2369" s="211" t="s">
        <v>10797</v>
      </c>
      <c r="W2369" s="418">
        <v>45888.594074074077</v>
      </c>
      <c r="X2369" s="419"/>
      <c r="Y2369" s="419" t="str">
        <f t="shared" ca="1" si="27"/>
        <v>-0.14 วัน 20.58 ชั่วโมง</v>
      </c>
      <c r="Z2369" s="420"/>
      <c r="AA2369" s="211" t="s">
        <v>10798</v>
      </c>
      <c r="AB2369" s="420"/>
    </row>
    <row r="2370" spans="1:28" ht="22.5" customHeight="1">
      <c r="A2370" s="403" t="s">
        <v>10799</v>
      </c>
      <c r="B2370" s="403"/>
      <c r="C2370" s="404" t="s">
        <v>51</v>
      </c>
      <c r="D2370" s="405">
        <v>45888.596041666664</v>
      </c>
      <c r="E2370" s="406" t="str">
        <f t="shared" si="26"/>
        <v>TRU002364</v>
      </c>
      <c r="F2370" s="407" t="s">
        <v>1047</v>
      </c>
      <c r="G2370" s="408" t="s">
        <v>10372</v>
      </c>
      <c r="H2370" s="409"/>
      <c r="I2370" s="410"/>
      <c r="J2370" s="411"/>
      <c r="K2370" s="408" t="s">
        <v>10800</v>
      </c>
      <c r="L2370" s="412"/>
      <c r="M2370" s="413"/>
      <c r="N2370" s="414" t="s">
        <v>71</v>
      </c>
      <c r="O2370" s="415" t="s">
        <v>144</v>
      </c>
      <c r="P2370" s="416" t="s">
        <v>8918</v>
      </c>
      <c r="Q2370" s="208"/>
      <c r="R2370" s="272"/>
      <c r="S2370" s="417" t="s">
        <v>9017</v>
      </c>
      <c r="T2370" s="417" t="s">
        <v>302</v>
      </c>
      <c r="U2370" s="415"/>
      <c r="V2370" s="211"/>
      <c r="W2370" s="418">
        <v>45890.493958333333</v>
      </c>
      <c r="X2370" s="419"/>
      <c r="Y2370" s="419" t="str">
        <f t="shared" ca="1" si="27"/>
        <v>1.9 วัน 21.55 ชั่วโมง</v>
      </c>
      <c r="Z2370" s="420"/>
      <c r="AA2370" s="211"/>
      <c r="AB2370" s="420"/>
    </row>
    <row r="2371" spans="1:28" ht="22.5" customHeight="1">
      <c r="A2371" s="403" t="s">
        <v>10801</v>
      </c>
      <c r="B2371" s="403"/>
      <c r="C2371" s="404" t="s">
        <v>51</v>
      </c>
      <c r="D2371" s="405">
        <v>45888.500150462962</v>
      </c>
      <c r="E2371" s="406" t="str">
        <f t="shared" si="26"/>
        <v>TRU002365</v>
      </c>
      <c r="F2371" s="407" t="b">
        <v>1</v>
      </c>
      <c r="G2371" s="408" t="s">
        <v>5868</v>
      </c>
      <c r="H2371" s="409"/>
      <c r="I2371" s="410"/>
      <c r="J2371" s="411"/>
      <c r="K2371" s="408" t="s">
        <v>10802</v>
      </c>
      <c r="L2371" s="412" t="s">
        <v>10803</v>
      </c>
      <c r="M2371" s="413"/>
      <c r="N2371" s="414" t="s">
        <v>8829</v>
      </c>
      <c r="O2371" s="415" t="s">
        <v>144</v>
      </c>
      <c r="P2371" s="416" t="s">
        <v>8918</v>
      </c>
      <c r="Q2371" s="208"/>
      <c r="R2371" s="272"/>
      <c r="S2371" s="417" t="s">
        <v>10804</v>
      </c>
      <c r="T2371" s="417" t="s">
        <v>144</v>
      </c>
      <c r="U2371" s="415"/>
      <c r="V2371" s="211" t="s">
        <v>10805</v>
      </c>
      <c r="W2371" s="418">
        <v>45888.605011574073</v>
      </c>
      <c r="X2371" s="419"/>
      <c r="Y2371" s="419" t="str">
        <f t="shared" ca="1" si="27"/>
        <v>0.1 วัน 2.52 ชั่วโมง</v>
      </c>
      <c r="Z2371" s="420"/>
      <c r="AA2371" s="211" t="s">
        <v>10798</v>
      </c>
      <c r="AB2371" s="420"/>
    </row>
    <row r="2372" spans="1:28" ht="22.5" customHeight="1">
      <c r="A2372" s="403" t="s">
        <v>10806</v>
      </c>
      <c r="B2372" s="403"/>
      <c r="C2372" s="404" t="s">
        <v>61</v>
      </c>
      <c r="D2372" s="405">
        <v>45888.604560185187</v>
      </c>
      <c r="E2372" s="406" t="str">
        <f t="shared" si="26"/>
        <v>อเม002366</v>
      </c>
      <c r="F2372" s="407" t="s">
        <v>1146</v>
      </c>
      <c r="G2372" s="408" t="s">
        <v>1968</v>
      </c>
      <c r="H2372" s="409"/>
      <c r="I2372" s="410"/>
      <c r="J2372" s="411"/>
      <c r="K2372" s="408" t="s">
        <v>10807</v>
      </c>
      <c r="L2372" s="412"/>
      <c r="M2372" s="413"/>
      <c r="N2372" s="414" t="s">
        <v>71</v>
      </c>
      <c r="O2372" s="415" t="s">
        <v>144</v>
      </c>
      <c r="P2372" s="416" t="s">
        <v>8918</v>
      </c>
      <c r="Q2372" s="208"/>
      <c r="R2372" s="272"/>
      <c r="S2372" s="417" t="s">
        <v>9017</v>
      </c>
      <c r="T2372" s="417" t="s">
        <v>302</v>
      </c>
      <c r="U2372" s="415"/>
      <c r="V2372" s="211"/>
      <c r="W2372" s="418">
        <v>45888.649004629631</v>
      </c>
      <c r="X2372" s="419"/>
      <c r="Y2372" s="419" t="str">
        <f t="shared" ca="1" si="27"/>
        <v>0.04 วัน 1.07 ชั่วโมง</v>
      </c>
      <c r="Z2372" s="420"/>
      <c r="AA2372" s="211"/>
      <c r="AB2372" s="420"/>
    </row>
    <row r="2373" spans="1:28" ht="22.5" customHeight="1">
      <c r="A2373" s="403" t="s">
        <v>10808</v>
      </c>
      <c r="B2373" s="403"/>
      <c r="C2373" s="404" t="s">
        <v>61</v>
      </c>
      <c r="D2373" s="405">
        <v>45888.608020833337</v>
      </c>
      <c r="E2373" s="406" t="str">
        <f t="shared" si="26"/>
        <v>อเม002367</v>
      </c>
      <c r="F2373" s="407" t="s">
        <v>1146</v>
      </c>
      <c r="G2373" s="408" t="s">
        <v>2555</v>
      </c>
      <c r="H2373" s="409"/>
      <c r="I2373" s="410"/>
      <c r="J2373" s="411"/>
      <c r="K2373" s="408" t="s">
        <v>10809</v>
      </c>
      <c r="L2373" s="412"/>
      <c r="M2373" s="413"/>
      <c r="N2373" s="414" t="s">
        <v>71</v>
      </c>
      <c r="O2373" s="415" t="s">
        <v>144</v>
      </c>
      <c r="P2373" s="416" t="s">
        <v>8918</v>
      </c>
      <c r="Q2373" s="208"/>
      <c r="R2373" s="272"/>
      <c r="S2373" s="417" t="s">
        <v>9017</v>
      </c>
      <c r="T2373" s="417" t="s">
        <v>302</v>
      </c>
      <c r="U2373" s="415"/>
      <c r="V2373" s="211"/>
      <c r="W2373" s="418">
        <v>45888.650381944448</v>
      </c>
      <c r="X2373" s="419"/>
      <c r="Y2373" s="419" t="str">
        <f t="shared" ca="1" si="27"/>
        <v>0.04 วัน 1.02 ชั่วโมง</v>
      </c>
      <c r="Z2373" s="420"/>
      <c r="AA2373" s="211"/>
      <c r="AB2373" s="420"/>
    </row>
    <row r="2374" spans="1:28" ht="22.5" customHeight="1">
      <c r="A2374" s="403" t="s">
        <v>10810</v>
      </c>
      <c r="B2374" s="403"/>
      <c r="C2374" s="404" t="s">
        <v>51</v>
      </c>
      <c r="D2374" s="405">
        <v>45888.706805555557</v>
      </c>
      <c r="E2374" s="406" t="str">
        <f t="shared" si="26"/>
        <v>TRU002368</v>
      </c>
      <c r="F2374" s="407" t="b">
        <v>1</v>
      </c>
      <c r="G2374" s="408" t="s">
        <v>2386</v>
      </c>
      <c r="H2374" s="409"/>
      <c r="I2374" s="410"/>
      <c r="J2374" s="411"/>
      <c r="K2374" s="408" t="s">
        <v>10811</v>
      </c>
      <c r="L2374" s="412" t="s">
        <v>10812</v>
      </c>
      <c r="M2374" s="413"/>
      <c r="N2374" s="414" t="s">
        <v>71</v>
      </c>
      <c r="O2374" s="415" t="s">
        <v>144</v>
      </c>
      <c r="P2374" s="416" t="s">
        <v>9108</v>
      </c>
      <c r="Q2374" s="208"/>
      <c r="R2374" s="272"/>
      <c r="S2374" s="417" t="s">
        <v>10813</v>
      </c>
      <c r="T2374" s="417" t="s">
        <v>302</v>
      </c>
      <c r="U2374" s="415"/>
      <c r="V2374" s="211"/>
      <c r="W2374" s="418">
        <v>45888.724166666667</v>
      </c>
      <c r="X2374" s="419"/>
      <c r="Y2374" s="419" t="str">
        <f t="shared" ca="1" si="27"/>
        <v>0.02 วัน 0.42 ชั่วโมง</v>
      </c>
      <c r="Z2374" s="420"/>
      <c r="AA2374" s="211"/>
      <c r="AB2374" s="420"/>
    </row>
    <row r="2375" spans="1:28" ht="22.5" customHeight="1">
      <c r="A2375" s="403" t="s">
        <v>10814</v>
      </c>
      <c r="B2375" s="403"/>
      <c r="C2375" s="404" t="s">
        <v>51</v>
      </c>
      <c r="D2375" s="405">
        <v>45889.446099537039</v>
      </c>
      <c r="E2375" s="406" t="str">
        <f t="shared" si="26"/>
        <v>BMN002369</v>
      </c>
      <c r="F2375" s="407" t="s">
        <v>112</v>
      </c>
      <c r="G2375" s="408" t="s">
        <v>1261</v>
      </c>
      <c r="H2375" s="409"/>
      <c r="I2375" s="410"/>
      <c r="J2375" s="411"/>
      <c r="K2375" s="408" t="s">
        <v>10815</v>
      </c>
      <c r="L2375" s="412" t="s">
        <v>10816</v>
      </c>
      <c r="M2375" s="413"/>
      <c r="N2375" s="414" t="s">
        <v>57</v>
      </c>
      <c r="O2375" s="415" t="s">
        <v>144</v>
      </c>
      <c r="P2375" s="416"/>
      <c r="Q2375" s="208"/>
      <c r="R2375" s="272"/>
      <c r="S2375" s="417" t="s">
        <v>10817</v>
      </c>
      <c r="T2375" s="417" t="s">
        <v>144</v>
      </c>
      <c r="U2375" s="415"/>
      <c r="V2375" s="211"/>
      <c r="W2375" s="418">
        <v>45889.446099537039</v>
      </c>
      <c r="X2375" s="419"/>
      <c r="Y2375" s="419" t="str">
        <f t="shared" ca="1" si="27"/>
        <v>0 วัน 0 ชั่วโมง</v>
      </c>
      <c r="Z2375" s="420"/>
      <c r="AA2375" s="211"/>
      <c r="AB2375" s="420"/>
    </row>
    <row r="2376" spans="1:28" ht="22.5" customHeight="1">
      <c r="A2376" s="403" t="s">
        <v>10818</v>
      </c>
      <c r="B2376" s="403"/>
      <c r="C2376" s="404" t="s">
        <v>61</v>
      </c>
      <c r="D2376" s="405">
        <v>45889.448657407411</v>
      </c>
      <c r="E2376" s="406" t="str">
        <f t="shared" si="26"/>
        <v>AME002370</v>
      </c>
      <c r="F2376" s="407" t="s">
        <v>63</v>
      </c>
      <c r="G2376" s="408" t="s">
        <v>455</v>
      </c>
      <c r="H2376" s="409"/>
      <c r="I2376" s="410"/>
      <c r="J2376" s="411"/>
      <c r="K2376" s="408" t="s">
        <v>10819</v>
      </c>
      <c r="L2376" s="412" t="s">
        <v>10820</v>
      </c>
      <c r="M2376" s="413"/>
      <c r="N2376" s="414" t="s">
        <v>71</v>
      </c>
      <c r="O2376" s="415" t="s">
        <v>144</v>
      </c>
      <c r="P2376" s="416" t="s">
        <v>9108</v>
      </c>
      <c r="Q2376" s="208"/>
      <c r="R2376" s="272"/>
      <c r="S2376" s="417" t="s">
        <v>10821</v>
      </c>
      <c r="T2376" s="417" t="s">
        <v>144</v>
      </c>
      <c r="U2376" s="415"/>
      <c r="V2376" s="211"/>
      <c r="W2376" s="418">
        <v>45889.448657407411</v>
      </c>
      <c r="X2376" s="419"/>
      <c r="Y2376" s="419" t="str">
        <f t="shared" ca="1" si="27"/>
        <v>0 วัน 0 ชั่วโมง</v>
      </c>
      <c r="Z2376" s="420"/>
      <c r="AA2376" s="211"/>
      <c r="AB2376" s="420"/>
    </row>
    <row r="2377" spans="1:28" ht="22.5" customHeight="1">
      <c r="A2377" s="403" t="s">
        <v>10822</v>
      </c>
      <c r="B2377" s="403"/>
      <c r="C2377" s="404" t="s">
        <v>51</v>
      </c>
      <c r="D2377" s="405">
        <v>45889.490752314814</v>
      </c>
      <c r="E2377" s="406" t="str">
        <f t="shared" si="26"/>
        <v>โปร002371</v>
      </c>
      <c r="F2377" s="407" t="s">
        <v>1096</v>
      </c>
      <c r="G2377" s="408" t="s">
        <v>10823</v>
      </c>
      <c r="H2377" s="409"/>
      <c r="I2377" s="410" t="s">
        <v>10824</v>
      </c>
      <c r="J2377" s="421" t="s">
        <v>10825</v>
      </c>
      <c r="K2377" s="408" t="s">
        <v>10826</v>
      </c>
      <c r="L2377" s="412" t="s">
        <v>10827</v>
      </c>
      <c r="M2377" s="413"/>
      <c r="N2377" s="414" t="s">
        <v>57</v>
      </c>
      <c r="O2377" s="415" t="s">
        <v>144</v>
      </c>
      <c r="P2377" s="416" t="s">
        <v>156</v>
      </c>
      <c r="Q2377" s="208"/>
      <c r="R2377" s="272"/>
      <c r="S2377" s="417" t="s">
        <v>10828</v>
      </c>
      <c r="T2377" s="417" t="s">
        <v>302</v>
      </c>
      <c r="U2377" s="415"/>
      <c r="V2377" s="211" t="s">
        <v>10829</v>
      </c>
      <c r="W2377" s="418">
        <v>45890.541678240741</v>
      </c>
      <c r="X2377" s="419"/>
      <c r="Y2377" s="419" t="str">
        <f t="shared" ca="1" si="27"/>
        <v>1.05 วัน 1.22 ชั่วโมง</v>
      </c>
      <c r="Z2377" s="420"/>
      <c r="AA2377" s="211" t="s">
        <v>10830</v>
      </c>
      <c r="AB2377" s="420"/>
    </row>
    <row r="2378" spans="1:28" ht="22.5" customHeight="1">
      <c r="A2378" s="403" t="s">
        <v>10831</v>
      </c>
      <c r="B2378" s="403"/>
      <c r="C2378" s="404" t="s">
        <v>51</v>
      </c>
      <c r="D2378" s="405">
        <v>45889.660439814812</v>
      </c>
      <c r="E2378" s="406" t="str">
        <f t="shared" si="26"/>
        <v>EVE002372</v>
      </c>
      <c r="F2378" s="407" t="s">
        <v>299</v>
      </c>
      <c r="G2378" s="408" t="s">
        <v>10832</v>
      </c>
      <c r="H2378" s="409"/>
      <c r="I2378" s="410"/>
      <c r="J2378" s="411"/>
      <c r="K2378" s="408" t="s">
        <v>10833</v>
      </c>
      <c r="L2378" s="412" t="s">
        <v>10834</v>
      </c>
      <c r="M2378" s="413"/>
      <c r="N2378" s="414" t="s">
        <v>57</v>
      </c>
      <c r="O2378" s="415" t="s">
        <v>144</v>
      </c>
      <c r="P2378" s="416" t="s">
        <v>10835</v>
      </c>
      <c r="Q2378" s="208">
        <v>45892.75</v>
      </c>
      <c r="R2378" s="272">
        <v>45892.916666666664</v>
      </c>
      <c r="S2378" s="417" t="s">
        <v>10836</v>
      </c>
      <c r="T2378" s="417" t="s">
        <v>302</v>
      </c>
      <c r="U2378" s="415"/>
      <c r="V2378" s="211" t="s">
        <v>10837</v>
      </c>
      <c r="W2378" s="418">
        <v>45892.613217592596</v>
      </c>
      <c r="X2378" s="419"/>
      <c r="Y2378" s="419" t="str">
        <f t="shared" ca="1" si="27"/>
        <v>2.95 วัน 22.87 ชั่วโมง</v>
      </c>
      <c r="Z2378" s="420"/>
      <c r="AA2378" s="211"/>
      <c r="AB2378" s="420"/>
    </row>
    <row r="2379" spans="1:28" ht="22.5" customHeight="1">
      <c r="A2379" s="403" t="s">
        <v>10838</v>
      </c>
      <c r="B2379" s="403"/>
      <c r="C2379" s="404" t="s">
        <v>51</v>
      </c>
      <c r="D2379" s="405">
        <v>45889.682013888887</v>
      </c>
      <c r="E2379" s="406" t="str">
        <f t="shared" si="26"/>
        <v>JIM002373</v>
      </c>
      <c r="F2379" s="407" t="s">
        <v>946</v>
      </c>
      <c r="G2379" s="408" t="s">
        <v>2361</v>
      </c>
      <c r="H2379" s="409"/>
      <c r="I2379" s="410"/>
      <c r="J2379" s="411"/>
      <c r="K2379" s="408" t="s">
        <v>10839</v>
      </c>
      <c r="L2379" s="412" t="s">
        <v>10840</v>
      </c>
      <c r="M2379" s="413"/>
      <c r="N2379" s="414" t="s">
        <v>57</v>
      </c>
      <c r="O2379" s="415" t="s">
        <v>144</v>
      </c>
      <c r="P2379" s="416" t="s">
        <v>9053</v>
      </c>
      <c r="Q2379" s="208"/>
      <c r="R2379" s="272"/>
      <c r="S2379" s="417" t="s">
        <v>10841</v>
      </c>
      <c r="T2379" s="417" t="s">
        <v>144</v>
      </c>
      <c r="U2379" s="415"/>
      <c r="V2379" s="211" t="s">
        <v>10842</v>
      </c>
      <c r="W2379" s="418">
        <v>45889.682013888887</v>
      </c>
      <c r="X2379" s="419"/>
      <c r="Y2379" s="419" t="str">
        <f t="shared" ca="1" si="27"/>
        <v>0 วัน 0 ชั่วโมง</v>
      </c>
      <c r="Z2379" s="420"/>
      <c r="AA2379" s="211"/>
      <c r="AB2379" s="420"/>
    </row>
    <row r="2380" spans="1:28" ht="22.5" customHeight="1">
      <c r="A2380" s="403" t="s">
        <v>10843</v>
      </c>
      <c r="B2380" s="403"/>
      <c r="C2380" s="404" t="s">
        <v>61</v>
      </c>
      <c r="D2380" s="405">
        <v>45888.763506944444</v>
      </c>
      <c r="E2380" s="406" t="str">
        <f t="shared" si="26"/>
        <v>YSL002374</v>
      </c>
      <c r="F2380" s="407" t="s">
        <v>1063</v>
      </c>
      <c r="G2380" s="426" t="s">
        <v>2736</v>
      </c>
      <c r="H2380" s="409"/>
      <c r="I2380" s="410"/>
      <c r="J2380" s="411"/>
      <c r="K2380" s="408" t="s">
        <v>10844</v>
      </c>
      <c r="L2380" s="412" t="s">
        <v>10845</v>
      </c>
      <c r="M2380" s="413"/>
      <c r="N2380" s="414" t="s">
        <v>71</v>
      </c>
      <c r="O2380" s="415" t="s">
        <v>144</v>
      </c>
      <c r="P2380" s="416" t="s">
        <v>8918</v>
      </c>
      <c r="Q2380" s="208"/>
      <c r="R2380" s="272"/>
      <c r="S2380" s="417" t="s">
        <v>10846</v>
      </c>
      <c r="T2380" s="417" t="s">
        <v>302</v>
      </c>
      <c r="U2380" s="415"/>
      <c r="V2380" s="211"/>
      <c r="W2380" s="418">
        <v>45890.437118055554</v>
      </c>
      <c r="X2380" s="419"/>
      <c r="Y2380" s="419" t="str">
        <f t="shared" ca="1" si="27"/>
        <v>1.67 วัน 16.17 ชั่วโมง</v>
      </c>
      <c r="Z2380" s="420"/>
      <c r="AA2380" s="211"/>
      <c r="AB2380" s="420"/>
    </row>
    <row r="2381" spans="1:28" ht="22.5" customHeight="1">
      <c r="A2381" s="403"/>
      <c r="B2381" s="403"/>
      <c r="C2381" s="404"/>
      <c r="D2381" s="405"/>
      <c r="E2381" s="406"/>
      <c r="F2381" s="407"/>
      <c r="G2381" s="408"/>
      <c r="H2381" s="409"/>
      <c r="I2381" s="410"/>
      <c r="J2381" s="411"/>
      <c r="K2381" s="408"/>
      <c r="L2381" s="412"/>
      <c r="M2381" s="413"/>
      <c r="N2381" s="414"/>
      <c r="O2381" s="415"/>
      <c r="P2381" s="416"/>
      <c r="Q2381" s="208"/>
      <c r="R2381" s="272"/>
      <c r="S2381" s="417"/>
      <c r="T2381" s="417"/>
      <c r="U2381" s="415"/>
      <c r="V2381" s="211"/>
      <c r="W2381" s="418"/>
      <c r="X2381" s="419"/>
      <c r="Y2381" s="419"/>
      <c r="Z2381" s="420"/>
      <c r="AA2381" s="211"/>
      <c r="AB2381" s="420"/>
    </row>
    <row r="2382" spans="1:28" ht="22.5" customHeight="1">
      <c r="A2382" s="403" t="s">
        <v>10847</v>
      </c>
      <c r="B2382" s="403"/>
      <c r="C2382" s="404" t="s">
        <v>51</v>
      </c>
      <c r="D2382" s="405">
        <v>45890.367824074077</v>
      </c>
      <c r="E2382" s="406" t="str">
        <f t="shared" ref="E2382:E2559" si="28">UPPER(LEFT(F2382,3))&amp;TEXT(COUNTA($F$2:F2382),"000000")</f>
        <v>SUS002375</v>
      </c>
      <c r="F2382" s="407" t="s">
        <v>1024</v>
      </c>
      <c r="G2382" s="408" t="s">
        <v>2361</v>
      </c>
      <c r="H2382" s="409"/>
      <c r="I2382" s="410"/>
      <c r="J2382" s="411"/>
      <c r="K2382" s="408" t="s">
        <v>10848</v>
      </c>
      <c r="L2382" s="412" t="s">
        <v>10849</v>
      </c>
      <c r="M2382" s="413"/>
      <c r="N2382" s="414" t="s">
        <v>3605</v>
      </c>
      <c r="O2382" s="415" t="s">
        <v>144</v>
      </c>
      <c r="P2382" s="416" t="s">
        <v>9108</v>
      </c>
      <c r="Q2382" s="208"/>
      <c r="R2382" s="272"/>
      <c r="S2382" s="417" t="s">
        <v>10850</v>
      </c>
      <c r="T2382" s="417" t="s">
        <v>144</v>
      </c>
      <c r="U2382" s="415"/>
      <c r="V2382" s="211" t="s">
        <v>10851</v>
      </c>
      <c r="W2382" s="418">
        <v>45890.367824074077</v>
      </c>
      <c r="X2382" s="419"/>
      <c r="Y2382" s="419" t="str">
        <f t="shared" ref="Y2382:Y2559" ca="1" si="29">ROUND(IF(ISBLANK(W2382), (NOW() - D2382) * 24 / 24, (W2382 - D2382) * 24 / 24), 2) &amp; " วัน " &amp; ROUND(MOD(IF(ISBLANK(W2382), (NOW() - D2382) * 24, (W2382 - D2382) * 24), 24), 2) &amp; " ชั่วโมง"</f>
        <v>0 วัน 0 ชั่วโมง</v>
      </c>
      <c r="Z2382" s="420"/>
      <c r="AA2382" s="211"/>
      <c r="AB2382" s="420"/>
    </row>
    <row r="2383" spans="1:28" ht="22.5" customHeight="1">
      <c r="A2383" s="403" t="s">
        <v>10852</v>
      </c>
      <c r="B2383" s="403"/>
      <c r="C2383" s="404" t="s">
        <v>51</v>
      </c>
      <c r="D2383" s="405">
        <v>45890.369733796295</v>
      </c>
      <c r="E2383" s="406" t="str">
        <f t="shared" si="28"/>
        <v>LAB002376</v>
      </c>
      <c r="F2383" s="407" t="s">
        <v>462</v>
      </c>
      <c r="G2383" s="408" t="s">
        <v>10853</v>
      </c>
      <c r="H2383" s="409"/>
      <c r="I2383" s="410"/>
      <c r="J2383" s="421" t="s">
        <v>10854</v>
      </c>
      <c r="K2383" s="408" t="s">
        <v>10855</v>
      </c>
      <c r="L2383" s="412" t="s">
        <v>10856</v>
      </c>
      <c r="M2383" s="413"/>
      <c r="N2383" s="414" t="s">
        <v>57</v>
      </c>
      <c r="O2383" s="415" t="s">
        <v>144</v>
      </c>
      <c r="P2383" s="416"/>
      <c r="Q2383" s="208"/>
      <c r="R2383" s="272"/>
      <c r="S2383" s="417" t="s">
        <v>10857</v>
      </c>
      <c r="T2383" s="417" t="s">
        <v>144</v>
      </c>
      <c r="U2383" s="415"/>
      <c r="V2383" s="211" t="s">
        <v>10858</v>
      </c>
      <c r="W2383" s="418">
        <v>45890.369733796295</v>
      </c>
      <c r="X2383" s="419"/>
      <c r="Y2383" s="419" t="str">
        <f t="shared" ca="1" si="29"/>
        <v>0 วัน 0 ชั่วโมง</v>
      </c>
      <c r="Z2383" s="420"/>
      <c r="AA2383" s="211" t="s">
        <v>10859</v>
      </c>
      <c r="AB2383" s="420"/>
    </row>
    <row r="2384" spans="1:28" ht="22.5" customHeight="1">
      <c r="A2384" s="403" t="s">
        <v>10860</v>
      </c>
      <c r="B2384" s="403"/>
      <c r="C2384" s="404" t="s">
        <v>51</v>
      </c>
      <c r="D2384" s="405">
        <v>45890.37164351852</v>
      </c>
      <c r="E2384" s="406" t="str">
        <f t="shared" si="28"/>
        <v>LAB002377</v>
      </c>
      <c r="F2384" s="407" t="s">
        <v>462</v>
      </c>
      <c r="G2384" s="408" t="s">
        <v>1968</v>
      </c>
      <c r="H2384" s="409"/>
      <c r="I2384" s="410"/>
      <c r="J2384" s="411"/>
      <c r="K2384" s="408" t="s">
        <v>10855</v>
      </c>
      <c r="L2384" s="412" t="s">
        <v>10861</v>
      </c>
      <c r="M2384" s="413"/>
      <c r="N2384" s="414" t="s">
        <v>57</v>
      </c>
      <c r="O2384" s="415" t="s">
        <v>144</v>
      </c>
      <c r="P2384" s="416" t="s">
        <v>10862</v>
      </c>
      <c r="Q2384" s="208">
        <v>45913.541666666664</v>
      </c>
      <c r="R2384" s="272">
        <v>45913.708333333336</v>
      </c>
      <c r="S2384" s="417" t="s">
        <v>10863</v>
      </c>
      <c r="T2384" s="417" t="s">
        <v>144</v>
      </c>
      <c r="U2384" s="415"/>
      <c r="V2384" s="211" t="s">
        <v>10864</v>
      </c>
      <c r="W2384" s="418">
        <v>45890.37164351852</v>
      </c>
      <c r="X2384" s="419"/>
      <c r="Y2384" s="419" t="str">
        <f t="shared" ca="1" si="29"/>
        <v>0 วัน 0 ชั่วโมง</v>
      </c>
      <c r="Z2384" s="420"/>
      <c r="AA2384" s="211" t="s">
        <v>10865</v>
      </c>
      <c r="AB2384" s="420"/>
    </row>
    <row r="2385" spans="1:28" ht="22.5" customHeight="1">
      <c r="A2385" s="403" t="s">
        <v>10866</v>
      </c>
      <c r="B2385" s="403"/>
      <c r="C2385" s="404" t="s">
        <v>51</v>
      </c>
      <c r="D2385" s="405">
        <v>45890.414421296293</v>
      </c>
      <c r="E2385" s="406" t="str">
        <f t="shared" si="28"/>
        <v>POP002378</v>
      </c>
      <c r="F2385" s="407" t="s">
        <v>998</v>
      </c>
      <c r="G2385" s="408" t="s">
        <v>455</v>
      </c>
      <c r="H2385" s="409"/>
      <c r="I2385" s="410"/>
      <c r="J2385" s="411"/>
      <c r="K2385" s="408" t="s">
        <v>10867</v>
      </c>
      <c r="L2385" s="412"/>
      <c r="M2385" s="413"/>
      <c r="N2385" s="414" t="s">
        <v>71</v>
      </c>
      <c r="O2385" s="415" t="s">
        <v>144</v>
      </c>
      <c r="P2385" s="416" t="s">
        <v>9108</v>
      </c>
      <c r="Q2385" s="208"/>
      <c r="R2385" s="272"/>
      <c r="S2385" s="417" t="s">
        <v>9533</v>
      </c>
      <c r="T2385" s="417" t="s">
        <v>144</v>
      </c>
      <c r="U2385" s="415"/>
      <c r="V2385" s="211"/>
      <c r="W2385" s="418">
        <v>45890.414421296293</v>
      </c>
      <c r="X2385" s="419"/>
      <c r="Y2385" s="419" t="str">
        <f t="shared" ca="1" si="29"/>
        <v>0 วัน 0 ชั่วโมง</v>
      </c>
      <c r="Z2385" s="420"/>
      <c r="AA2385" s="211"/>
      <c r="AB2385" s="420"/>
    </row>
    <row r="2386" spans="1:28" ht="22.5" customHeight="1">
      <c r="A2386" s="403" t="s">
        <v>10868</v>
      </c>
      <c r="B2386" s="403"/>
      <c r="C2386" s="404" t="s">
        <v>51</v>
      </c>
      <c r="D2386" s="405">
        <v>45890.460150462961</v>
      </c>
      <c r="E2386" s="406" t="str">
        <f t="shared" si="28"/>
        <v>POP002379</v>
      </c>
      <c r="F2386" s="407" t="s">
        <v>998</v>
      </c>
      <c r="G2386" s="408" t="s">
        <v>4743</v>
      </c>
      <c r="H2386" s="409"/>
      <c r="I2386" s="410" t="s">
        <v>604</v>
      </c>
      <c r="J2386" s="411"/>
      <c r="K2386" s="408" t="s">
        <v>10869</v>
      </c>
      <c r="L2386" s="412" t="s">
        <v>10870</v>
      </c>
      <c r="M2386" s="413"/>
      <c r="N2386" s="414" t="s">
        <v>57</v>
      </c>
      <c r="O2386" s="415" t="s">
        <v>144</v>
      </c>
      <c r="P2386" s="416" t="s">
        <v>8767</v>
      </c>
      <c r="Q2386" s="208">
        <v>45894.791666666664</v>
      </c>
      <c r="R2386" s="272">
        <v>45894.999305555553</v>
      </c>
      <c r="S2386" s="417" t="s">
        <v>10871</v>
      </c>
      <c r="T2386" s="417" t="s">
        <v>144</v>
      </c>
      <c r="U2386" s="415"/>
      <c r="V2386" s="211" t="s">
        <v>10872</v>
      </c>
      <c r="W2386" s="418">
        <v>45895.460150462961</v>
      </c>
      <c r="X2386" s="419"/>
      <c r="Y2386" s="419" t="str">
        <f t="shared" ca="1" si="29"/>
        <v>5 วัน 0 ชั่วโมง</v>
      </c>
      <c r="Z2386" s="420"/>
      <c r="AA2386" s="211"/>
      <c r="AB2386" s="420"/>
    </row>
    <row r="2387" spans="1:28" ht="22.5" customHeight="1">
      <c r="A2387" s="403" t="s">
        <v>10873</v>
      </c>
      <c r="B2387" s="403"/>
      <c r="C2387" s="404" t="s">
        <v>51</v>
      </c>
      <c r="D2387" s="405">
        <v>45890.46671296296</v>
      </c>
      <c r="E2387" s="406" t="str">
        <f t="shared" si="28"/>
        <v>TRU002380</v>
      </c>
      <c r="F2387" s="407" t="b">
        <v>1</v>
      </c>
      <c r="G2387" s="408" t="s">
        <v>1533</v>
      </c>
      <c r="H2387" s="409"/>
      <c r="I2387" s="410" t="s">
        <v>10874</v>
      </c>
      <c r="J2387" s="421" t="s">
        <v>10875</v>
      </c>
      <c r="K2387" s="408" t="s">
        <v>10876</v>
      </c>
      <c r="L2387" s="412" t="s">
        <v>10877</v>
      </c>
      <c r="M2387" s="413"/>
      <c r="N2387" s="414" t="s">
        <v>8829</v>
      </c>
      <c r="O2387" s="415" t="s">
        <v>144</v>
      </c>
      <c r="P2387" s="416" t="s">
        <v>9108</v>
      </c>
      <c r="Q2387" s="208"/>
      <c r="R2387" s="272"/>
      <c r="S2387" s="417" t="s">
        <v>10878</v>
      </c>
      <c r="T2387" s="417" t="s">
        <v>144</v>
      </c>
      <c r="U2387" s="415"/>
      <c r="V2387" s="211" t="s">
        <v>10879</v>
      </c>
      <c r="W2387" s="418">
        <v>45892.46671296296</v>
      </c>
      <c r="X2387" s="419"/>
      <c r="Y2387" s="419" t="str">
        <f t="shared" ca="1" si="29"/>
        <v>2 วัน 0 ชั่วโมง</v>
      </c>
      <c r="Z2387" s="420"/>
      <c r="AA2387" s="211" t="s">
        <v>10880</v>
      </c>
      <c r="AB2387" s="420"/>
    </row>
    <row r="2388" spans="1:28" ht="22.5" customHeight="1">
      <c r="A2388" s="403" t="s">
        <v>10881</v>
      </c>
      <c r="B2388" s="403"/>
      <c r="C2388" s="404" t="s">
        <v>51</v>
      </c>
      <c r="D2388" s="405">
        <v>45890.494039351855</v>
      </c>
      <c r="E2388" s="406" t="str">
        <f t="shared" si="28"/>
        <v>BMN002381</v>
      </c>
      <c r="F2388" s="407" t="s">
        <v>112</v>
      </c>
      <c r="G2388" s="408" t="s">
        <v>1162</v>
      </c>
      <c r="H2388" s="409"/>
      <c r="I2388" s="410"/>
      <c r="J2388" s="411"/>
      <c r="K2388" s="408" t="s">
        <v>10882</v>
      </c>
      <c r="L2388" s="412" t="s">
        <v>10883</v>
      </c>
      <c r="M2388" s="413"/>
      <c r="N2388" s="414" t="s">
        <v>8829</v>
      </c>
      <c r="O2388" s="415" t="s">
        <v>144</v>
      </c>
      <c r="P2388" s="416" t="s">
        <v>7851</v>
      </c>
      <c r="Q2388" s="208"/>
      <c r="R2388" s="272"/>
      <c r="S2388" s="417" t="s">
        <v>10884</v>
      </c>
      <c r="T2388" s="417" t="s">
        <v>302</v>
      </c>
      <c r="U2388" s="415"/>
      <c r="V2388" s="211" t="s">
        <v>10885</v>
      </c>
      <c r="W2388" s="418">
        <v>45890.748206018521</v>
      </c>
      <c r="X2388" s="419"/>
      <c r="Y2388" s="419" t="str">
        <f t="shared" ca="1" si="29"/>
        <v>0.25 วัน 6.1 ชั่วโมง</v>
      </c>
      <c r="Z2388" s="420"/>
      <c r="AA2388" s="211"/>
      <c r="AB2388" s="420"/>
    </row>
    <row r="2389" spans="1:28" ht="22.5" customHeight="1">
      <c r="A2389" s="403" t="s">
        <v>10886</v>
      </c>
      <c r="B2389" s="403"/>
      <c r="C2389" s="404" t="s">
        <v>51</v>
      </c>
      <c r="D2389" s="405">
        <v>45890.543738425928</v>
      </c>
      <c r="E2389" s="406" t="str">
        <f t="shared" si="28"/>
        <v>BMN002382</v>
      </c>
      <c r="F2389" s="407" t="s">
        <v>112</v>
      </c>
      <c r="G2389" s="408" t="s">
        <v>10887</v>
      </c>
      <c r="H2389" s="409"/>
      <c r="I2389" s="410"/>
      <c r="J2389" s="411"/>
      <c r="K2389" s="408" t="s">
        <v>8829</v>
      </c>
      <c r="L2389" s="412" t="s">
        <v>10888</v>
      </c>
      <c r="M2389" s="413"/>
      <c r="N2389" s="414" t="s">
        <v>8829</v>
      </c>
      <c r="O2389" s="415" t="s">
        <v>144</v>
      </c>
      <c r="P2389" s="416" t="s">
        <v>9053</v>
      </c>
      <c r="Q2389" s="208"/>
      <c r="R2389" s="272"/>
      <c r="S2389" s="417" t="s">
        <v>10889</v>
      </c>
      <c r="T2389" s="417" t="s">
        <v>144</v>
      </c>
      <c r="U2389" s="415"/>
      <c r="V2389" s="211" t="s">
        <v>10890</v>
      </c>
      <c r="W2389" s="418">
        <v>45890.543738425928</v>
      </c>
      <c r="X2389" s="419"/>
      <c r="Y2389" s="419" t="str">
        <f t="shared" ca="1" si="29"/>
        <v>0 วัน 0 ชั่วโมง</v>
      </c>
      <c r="Z2389" s="420"/>
      <c r="AA2389" s="211"/>
      <c r="AB2389" s="420"/>
    </row>
    <row r="2390" spans="1:28" ht="22.5" customHeight="1">
      <c r="A2390" s="403" t="s">
        <v>10891</v>
      </c>
      <c r="B2390" s="403"/>
      <c r="C2390" s="404" t="s">
        <v>51</v>
      </c>
      <c r="D2390" s="405">
        <v>45890.338437500002</v>
      </c>
      <c r="E2390" s="406" t="str">
        <f t="shared" si="28"/>
        <v>YSL002383</v>
      </c>
      <c r="F2390" s="407" t="s">
        <v>1063</v>
      </c>
      <c r="G2390" s="408" t="s">
        <v>10892</v>
      </c>
      <c r="H2390" s="409"/>
      <c r="I2390" s="410"/>
      <c r="J2390" s="411"/>
      <c r="K2390" s="408" t="s">
        <v>10893</v>
      </c>
      <c r="L2390" s="412"/>
      <c r="M2390" s="413"/>
      <c r="N2390" s="414" t="s">
        <v>71</v>
      </c>
      <c r="O2390" s="415" t="s">
        <v>144</v>
      </c>
      <c r="P2390" s="416" t="s">
        <v>10378</v>
      </c>
      <c r="Q2390" s="208">
        <v>45891.333333333336</v>
      </c>
      <c r="R2390" s="272">
        <v>45891.708333333336</v>
      </c>
      <c r="S2390" s="417" t="s">
        <v>10894</v>
      </c>
      <c r="T2390" s="417" t="s">
        <v>302</v>
      </c>
      <c r="U2390" s="415"/>
      <c r="V2390" s="211"/>
      <c r="W2390" s="418">
        <v>45891.658136574071</v>
      </c>
      <c r="X2390" s="419"/>
      <c r="Y2390" s="419" t="str">
        <f t="shared" ca="1" si="29"/>
        <v>1.32 วัน 7.67 ชั่วโมง</v>
      </c>
      <c r="Z2390" s="420"/>
      <c r="AA2390" s="211"/>
      <c r="AB2390" s="420"/>
    </row>
    <row r="2391" spans="1:28" ht="22.5" customHeight="1">
      <c r="A2391" s="403" t="s">
        <v>10895</v>
      </c>
      <c r="B2391" s="403"/>
      <c r="C2391" s="404" t="s">
        <v>51</v>
      </c>
      <c r="D2391" s="405">
        <v>45890.653796296298</v>
      </c>
      <c r="E2391" s="406" t="str">
        <f t="shared" si="28"/>
        <v>อเม002384</v>
      </c>
      <c r="F2391" s="407" t="s">
        <v>1146</v>
      </c>
      <c r="G2391" s="408" t="s">
        <v>82</v>
      </c>
      <c r="H2391" s="409"/>
      <c r="I2391" s="410"/>
      <c r="J2391" s="411"/>
      <c r="K2391" s="408" t="s">
        <v>10896</v>
      </c>
      <c r="L2391" s="412"/>
      <c r="M2391" s="413"/>
      <c r="N2391" s="414" t="s">
        <v>1283</v>
      </c>
      <c r="O2391" s="415" t="s">
        <v>144</v>
      </c>
      <c r="P2391" s="416" t="s">
        <v>10897</v>
      </c>
      <c r="Q2391" s="208"/>
      <c r="R2391" s="272"/>
      <c r="S2391" s="417" t="s">
        <v>10898</v>
      </c>
      <c r="T2391" s="417" t="s">
        <v>302</v>
      </c>
      <c r="U2391" s="415"/>
      <c r="V2391" s="211" t="s">
        <v>10899</v>
      </c>
      <c r="W2391" s="418">
        <v>45891.910046296296</v>
      </c>
      <c r="X2391" s="419"/>
      <c r="Y2391" s="419" t="str">
        <f t="shared" ca="1" si="29"/>
        <v>1.26 วัน 6.15 ชั่วโมง</v>
      </c>
      <c r="Z2391" s="420"/>
      <c r="AA2391" s="211"/>
      <c r="AB2391" s="420"/>
    </row>
    <row r="2392" spans="1:28" ht="22.5" customHeight="1">
      <c r="A2392" s="403" t="s">
        <v>10900</v>
      </c>
      <c r="B2392" s="403"/>
      <c r="C2392" s="404" t="s">
        <v>51</v>
      </c>
      <c r="D2392" s="405">
        <v>45890.657557870371</v>
      </c>
      <c r="E2392" s="406" t="str">
        <f t="shared" si="28"/>
        <v>RIC002385</v>
      </c>
      <c r="F2392" s="407" t="s">
        <v>1009</v>
      </c>
      <c r="G2392" s="408" t="s">
        <v>7583</v>
      </c>
      <c r="H2392" s="409"/>
      <c r="I2392" s="410"/>
      <c r="J2392" s="411"/>
      <c r="K2392" s="408" t="s">
        <v>10901</v>
      </c>
      <c r="L2392" s="412" t="s">
        <v>10902</v>
      </c>
      <c r="M2392" s="413"/>
      <c r="N2392" s="414" t="s">
        <v>57</v>
      </c>
      <c r="O2392" s="415" t="s">
        <v>144</v>
      </c>
      <c r="P2392" s="416"/>
      <c r="Q2392" s="208"/>
      <c r="R2392" s="272"/>
      <c r="S2392" s="417" t="s">
        <v>10903</v>
      </c>
      <c r="T2392" s="417" t="s">
        <v>302</v>
      </c>
      <c r="U2392" s="415"/>
      <c r="V2392" s="211" t="s">
        <v>10904</v>
      </c>
      <c r="W2392" s="418">
        <v>45892.67491898148</v>
      </c>
      <c r="X2392" s="419"/>
      <c r="Y2392" s="419" t="str">
        <f t="shared" ca="1" si="29"/>
        <v>2.02 วัน 0.42 ชั่วโมง</v>
      </c>
      <c r="Z2392" s="420"/>
      <c r="AA2392" s="211" t="s">
        <v>10905</v>
      </c>
      <c r="AB2392" s="420"/>
    </row>
    <row r="2393" spans="1:28" ht="22.5" customHeight="1">
      <c r="A2393" s="403" t="s">
        <v>10906</v>
      </c>
      <c r="B2393" s="403"/>
      <c r="C2393" s="404" t="s">
        <v>51</v>
      </c>
      <c r="D2393" s="405">
        <v>45891.383321759262</v>
      </c>
      <c r="E2393" s="406" t="str">
        <f t="shared" si="28"/>
        <v>PUM002386</v>
      </c>
      <c r="F2393" s="407" t="s">
        <v>1006</v>
      </c>
      <c r="G2393" s="408" t="s">
        <v>2892</v>
      </c>
      <c r="H2393" s="409"/>
      <c r="I2393" s="410"/>
      <c r="J2393" s="411"/>
      <c r="K2393" s="408" t="s">
        <v>10907</v>
      </c>
      <c r="L2393" s="412" t="s">
        <v>10908</v>
      </c>
      <c r="M2393" s="413"/>
      <c r="N2393" s="414" t="s">
        <v>9851</v>
      </c>
      <c r="O2393" s="415" t="s">
        <v>144</v>
      </c>
      <c r="P2393" s="416" t="s">
        <v>10909</v>
      </c>
      <c r="Q2393" s="208">
        <v>45913.333333333336</v>
      </c>
      <c r="R2393" s="272">
        <v>45914.708333333336</v>
      </c>
      <c r="S2393" s="417" t="s">
        <v>10910</v>
      </c>
      <c r="T2393" s="417" t="s">
        <v>144</v>
      </c>
      <c r="U2393" s="415"/>
      <c r="V2393" s="211" t="s">
        <v>10911</v>
      </c>
      <c r="W2393" s="418">
        <v>45891.418043981481</v>
      </c>
      <c r="X2393" s="419"/>
      <c r="Y2393" s="419" t="str">
        <f t="shared" ca="1" si="29"/>
        <v>0.03 วัน 0.83 ชั่วโมง</v>
      </c>
      <c r="Z2393" s="420"/>
      <c r="AA2393" s="211"/>
      <c r="AB2393" s="420"/>
    </row>
    <row r="2394" spans="1:28" ht="22.5" customHeight="1">
      <c r="A2394" s="403" t="s">
        <v>10912</v>
      </c>
      <c r="B2394" s="403"/>
      <c r="C2394" s="404"/>
      <c r="D2394" s="405">
        <v>45891.437696759262</v>
      </c>
      <c r="E2394" s="406" t="str">
        <f t="shared" si="28"/>
        <v>DTA002387</v>
      </c>
      <c r="F2394" s="407" t="s">
        <v>908</v>
      </c>
      <c r="G2394" s="408" t="s">
        <v>455</v>
      </c>
      <c r="H2394" s="409"/>
      <c r="I2394" s="410"/>
      <c r="J2394" s="411"/>
      <c r="K2394" s="408" t="s">
        <v>10913</v>
      </c>
      <c r="L2394" s="412"/>
      <c r="M2394" s="413"/>
      <c r="N2394" s="414" t="s">
        <v>71</v>
      </c>
      <c r="O2394" s="415" t="s">
        <v>144</v>
      </c>
      <c r="P2394" s="416" t="s">
        <v>8918</v>
      </c>
      <c r="Q2394" s="208"/>
      <c r="R2394" s="272"/>
      <c r="S2394" s="417" t="s">
        <v>9017</v>
      </c>
      <c r="T2394" s="417" t="s">
        <v>302</v>
      </c>
      <c r="U2394" s="415"/>
      <c r="V2394" s="211"/>
      <c r="W2394" s="418">
        <v>45891.561307870368</v>
      </c>
      <c r="X2394" s="419"/>
      <c r="Y2394" s="419" t="str">
        <f t="shared" ca="1" si="29"/>
        <v>0.12 วัน 2.97 ชั่วโมง</v>
      </c>
      <c r="Z2394" s="420"/>
      <c r="AA2394" s="211"/>
      <c r="AB2394" s="420"/>
    </row>
    <row r="2395" spans="1:28" ht="22.5" customHeight="1">
      <c r="A2395" s="403" t="s">
        <v>10914</v>
      </c>
      <c r="B2395" s="403"/>
      <c r="C2395" s="404"/>
      <c r="D2395" s="405">
        <v>45891.448807870373</v>
      </c>
      <c r="E2395" s="406" t="str">
        <f t="shared" si="28"/>
        <v>INF002388</v>
      </c>
      <c r="F2395" s="407" t="s">
        <v>938</v>
      </c>
      <c r="G2395" s="408" t="s">
        <v>10915</v>
      </c>
      <c r="H2395" s="409" t="s">
        <v>10915</v>
      </c>
      <c r="I2395" s="410"/>
      <c r="J2395" s="411"/>
      <c r="K2395" s="408" t="s">
        <v>10916</v>
      </c>
      <c r="L2395" s="412" t="s">
        <v>10917</v>
      </c>
      <c r="M2395" s="413"/>
      <c r="N2395" s="414" t="s">
        <v>3261</v>
      </c>
      <c r="O2395" s="415" t="s">
        <v>144</v>
      </c>
      <c r="P2395" s="416" t="s">
        <v>10918</v>
      </c>
      <c r="Q2395" s="208">
        <v>45892.333333333336</v>
      </c>
      <c r="R2395" s="272">
        <v>45892.708333333336</v>
      </c>
      <c r="S2395" s="417" t="s">
        <v>10919</v>
      </c>
      <c r="T2395" s="417" t="s">
        <v>144</v>
      </c>
      <c r="U2395" s="415"/>
      <c r="V2395" s="211" t="s">
        <v>10920</v>
      </c>
      <c r="W2395" s="418">
        <v>45892.448807870373</v>
      </c>
      <c r="X2395" s="419"/>
      <c r="Y2395" s="419" t="str">
        <f t="shared" ca="1" si="29"/>
        <v>1 วัน 0 ชั่วโมง</v>
      </c>
      <c r="Z2395" s="420"/>
      <c r="AA2395" s="211"/>
      <c r="AB2395" s="420"/>
    </row>
    <row r="2396" spans="1:28" ht="22.5" customHeight="1">
      <c r="A2396" s="403" t="s">
        <v>10921</v>
      </c>
      <c r="B2396" s="403"/>
      <c r="C2396" s="404"/>
      <c r="D2396" s="405">
        <v>45891.473680555559</v>
      </c>
      <c r="E2396" s="406" t="str">
        <f t="shared" si="28"/>
        <v>AST002389</v>
      </c>
      <c r="F2396" s="407" t="s">
        <v>863</v>
      </c>
      <c r="G2396" s="408" t="s">
        <v>1518</v>
      </c>
      <c r="H2396" s="409"/>
      <c r="I2396" s="410" t="s">
        <v>10922</v>
      </c>
      <c r="J2396" s="421" t="s">
        <v>10923</v>
      </c>
      <c r="K2396" s="408" t="s">
        <v>10924</v>
      </c>
      <c r="L2396" s="412" t="s">
        <v>10925</v>
      </c>
      <c r="M2396" s="413"/>
      <c r="N2396" s="414" t="s">
        <v>3261</v>
      </c>
      <c r="O2396" s="415" t="s">
        <v>144</v>
      </c>
      <c r="P2396" s="416"/>
      <c r="Q2396" s="208"/>
      <c r="R2396" s="272"/>
      <c r="S2396" s="417"/>
      <c r="T2396" s="417"/>
      <c r="U2396" s="415"/>
      <c r="V2396" s="211"/>
      <c r="W2396" s="418">
        <v>45891.473680555559</v>
      </c>
      <c r="X2396" s="419"/>
      <c r="Y2396" s="419" t="str">
        <f t="shared" ca="1" si="29"/>
        <v>0 วัน 0 ชั่วโมง</v>
      </c>
      <c r="Z2396" s="420"/>
      <c r="AA2396" s="211" t="s">
        <v>10926</v>
      </c>
      <c r="AB2396" s="420"/>
    </row>
    <row r="2397" spans="1:28" ht="22.5" customHeight="1">
      <c r="A2397" s="403" t="s">
        <v>10927</v>
      </c>
      <c r="B2397" s="403"/>
      <c r="C2397" s="404" t="s">
        <v>51</v>
      </c>
      <c r="D2397" s="405">
        <v>45891.480150462965</v>
      </c>
      <c r="E2397" s="406" t="str">
        <f t="shared" si="28"/>
        <v>BMN002390</v>
      </c>
      <c r="F2397" s="407" t="s">
        <v>112</v>
      </c>
      <c r="G2397" s="408" t="s">
        <v>4464</v>
      </c>
      <c r="H2397" s="409"/>
      <c r="I2397" s="410"/>
      <c r="J2397" s="411"/>
      <c r="K2397" s="408" t="s">
        <v>10928</v>
      </c>
      <c r="L2397" s="412" t="s">
        <v>10929</v>
      </c>
      <c r="M2397" s="413"/>
      <c r="N2397" s="414" t="s">
        <v>3261</v>
      </c>
      <c r="O2397" s="415" t="s">
        <v>144</v>
      </c>
      <c r="P2397" s="416" t="s">
        <v>10930</v>
      </c>
      <c r="Q2397" s="208"/>
      <c r="R2397" s="272"/>
      <c r="S2397" s="417" t="s">
        <v>10931</v>
      </c>
      <c r="T2397" s="417" t="s">
        <v>302</v>
      </c>
      <c r="U2397" s="415"/>
      <c r="V2397" s="211" t="s">
        <v>10932</v>
      </c>
      <c r="W2397" s="418">
        <v>45891.622511574074</v>
      </c>
      <c r="X2397" s="419"/>
      <c r="Y2397" s="419" t="str">
        <f t="shared" ca="1" si="29"/>
        <v>0.14 วัน 3.42 ชั่วโมง</v>
      </c>
      <c r="Z2397" s="420"/>
      <c r="AA2397" s="211"/>
      <c r="AB2397" s="420"/>
    </row>
    <row r="2398" spans="1:28" ht="22.5" customHeight="1">
      <c r="A2398" s="403" t="s">
        <v>10933</v>
      </c>
      <c r="B2398" s="403"/>
      <c r="C2398" s="404" t="s">
        <v>51</v>
      </c>
      <c r="D2398" s="405">
        <v>45891.589629629627</v>
      </c>
      <c r="E2398" s="406" t="str">
        <f t="shared" si="28"/>
        <v>BMN002391</v>
      </c>
      <c r="F2398" s="407" t="s">
        <v>112</v>
      </c>
      <c r="G2398" s="408" t="s">
        <v>494</v>
      </c>
      <c r="H2398" s="409"/>
      <c r="I2398" s="410"/>
      <c r="J2398" s="411"/>
      <c r="K2398" s="408" t="s">
        <v>10934</v>
      </c>
      <c r="L2398" s="412"/>
      <c r="M2398" s="413"/>
      <c r="N2398" s="414" t="s">
        <v>71</v>
      </c>
      <c r="O2398" s="415" t="s">
        <v>144</v>
      </c>
      <c r="P2398" s="416" t="s">
        <v>4531</v>
      </c>
      <c r="Q2398" s="208"/>
      <c r="R2398" s="272"/>
      <c r="S2398" s="417" t="s">
        <v>10935</v>
      </c>
      <c r="T2398" s="417" t="s">
        <v>144</v>
      </c>
      <c r="U2398" s="415"/>
      <c r="V2398" s="211"/>
      <c r="W2398" s="418">
        <v>45891.589629629627</v>
      </c>
      <c r="X2398" s="419"/>
      <c r="Y2398" s="419" t="str">
        <f t="shared" ca="1" si="29"/>
        <v>0 วัน 0 ชั่วโมง</v>
      </c>
      <c r="Z2398" s="420"/>
      <c r="AA2398" s="211" t="s">
        <v>10936</v>
      </c>
      <c r="AB2398" s="420"/>
    </row>
    <row r="2399" spans="1:28" ht="22.5" customHeight="1">
      <c r="A2399" s="403" t="s">
        <v>10937</v>
      </c>
      <c r="B2399" s="403"/>
      <c r="C2399" s="404" t="s">
        <v>51</v>
      </c>
      <c r="D2399" s="405">
        <v>45891.595682870371</v>
      </c>
      <c r="E2399" s="406" t="str">
        <f t="shared" si="28"/>
        <v>TRU002392</v>
      </c>
      <c r="F2399" s="407" t="b">
        <v>1</v>
      </c>
      <c r="G2399" s="408" t="s">
        <v>10320</v>
      </c>
      <c r="H2399" s="409" t="s">
        <v>10938</v>
      </c>
      <c r="I2399" s="410"/>
      <c r="J2399" s="411"/>
      <c r="K2399" s="408" t="s">
        <v>10939</v>
      </c>
      <c r="L2399" s="412"/>
      <c r="M2399" s="413"/>
      <c r="N2399" s="414" t="s">
        <v>9636</v>
      </c>
      <c r="O2399" s="415" t="s">
        <v>144</v>
      </c>
      <c r="P2399" s="416" t="s">
        <v>10940</v>
      </c>
      <c r="Q2399" s="208"/>
      <c r="R2399" s="272"/>
      <c r="S2399" s="417" t="s">
        <v>10941</v>
      </c>
      <c r="T2399" s="417" t="s">
        <v>302</v>
      </c>
      <c r="U2399" s="415"/>
      <c r="V2399" s="211"/>
      <c r="W2399" s="418">
        <v>45891.591516203705</v>
      </c>
      <c r="X2399" s="419"/>
      <c r="Y2399" s="419" t="str">
        <f t="shared" ca="1" si="29"/>
        <v>0 วัน 23.9 ชั่วโมง</v>
      </c>
      <c r="Z2399" s="420"/>
      <c r="AA2399" s="211"/>
      <c r="AB2399" s="420"/>
    </row>
    <row r="2400" spans="1:28" ht="22.5" customHeight="1">
      <c r="A2400" s="403" t="s">
        <v>10942</v>
      </c>
      <c r="B2400" s="403"/>
      <c r="C2400" s="404" t="s">
        <v>51</v>
      </c>
      <c r="D2400" s="405">
        <v>45891.640625</v>
      </c>
      <c r="E2400" s="406" t="str">
        <f t="shared" si="28"/>
        <v>BMN002393</v>
      </c>
      <c r="F2400" s="407" t="s">
        <v>112</v>
      </c>
      <c r="G2400" s="408" t="s">
        <v>1162</v>
      </c>
      <c r="H2400" s="409"/>
      <c r="I2400" s="410"/>
      <c r="J2400" s="411"/>
      <c r="K2400" s="408" t="s">
        <v>10943</v>
      </c>
      <c r="L2400" s="412"/>
      <c r="M2400" s="413"/>
      <c r="N2400" s="414" t="s">
        <v>71</v>
      </c>
      <c r="O2400" s="415" t="s">
        <v>144</v>
      </c>
      <c r="P2400" s="416" t="s">
        <v>4531</v>
      </c>
      <c r="Q2400" s="208"/>
      <c r="R2400" s="272"/>
      <c r="S2400" s="417" t="s">
        <v>10944</v>
      </c>
      <c r="T2400" s="417" t="s">
        <v>302</v>
      </c>
      <c r="U2400" s="415"/>
      <c r="V2400" s="211"/>
      <c r="W2400" s="418">
        <v>45891.652430555558</v>
      </c>
      <c r="X2400" s="419"/>
      <c r="Y2400" s="419" t="str">
        <f t="shared" ca="1" si="29"/>
        <v>0.01 วัน 0.28 ชั่วโมง</v>
      </c>
      <c r="Z2400" s="420"/>
      <c r="AA2400" s="211"/>
      <c r="AB2400" s="420"/>
    </row>
    <row r="2401" spans="1:28" ht="22.5" customHeight="1">
      <c r="A2401" s="403" t="s">
        <v>10945</v>
      </c>
      <c r="B2401" s="403"/>
      <c r="C2401" s="404" t="s">
        <v>51</v>
      </c>
      <c r="D2401" s="405">
        <v>45891.658807870372</v>
      </c>
      <c r="E2401" s="406" t="str">
        <f t="shared" si="28"/>
        <v>DES002394</v>
      </c>
      <c r="F2401" s="407" t="s">
        <v>902</v>
      </c>
      <c r="G2401" s="408" t="s">
        <v>2555</v>
      </c>
      <c r="H2401" s="409"/>
      <c r="I2401" s="410"/>
      <c r="J2401" s="411"/>
      <c r="K2401" s="408" t="s">
        <v>10946</v>
      </c>
      <c r="L2401" s="412" t="s">
        <v>10947</v>
      </c>
      <c r="M2401" s="413"/>
      <c r="N2401" s="414" t="s">
        <v>8829</v>
      </c>
      <c r="O2401" s="415" t="s">
        <v>144</v>
      </c>
      <c r="P2401" s="416" t="s">
        <v>4531</v>
      </c>
      <c r="Q2401" s="208"/>
      <c r="R2401" s="272"/>
      <c r="S2401" s="417" t="s">
        <v>10948</v>
      </c>
      <c r="T2401" s="417" t="s">
        <v>302</v>
      </c>
      <c r="U2401" s="415"/>
      <c r="V2401" s="211"/>
      <c r="W2401" s="418">
        <v>45891.658807870372</v>
      </c>
      <c r="X2401" s="419"/>
      <c r="Y2401" s="419" t="str">
        <f t="shared" ca="1" si="29"/>
        <v>0 วัน 0 ชั่วโมง</v>
      </c>
      <c r="Z2401" s="420"/>
      <c r="AA2401" s="211" t="s">
        <v>10949</v>
      </c>
      <c r="AB2401" s="420"/>
    </row>
    <row r="2402" spans="1:28" ht="22.5" customHeight="1">
      <c r="A2402" s="403" t="s">
        <v>10950</v>
      </c>
      <c r="B2402" s="403"/>
      <c r="C2402" s="404" t="s">
        <v>51</v>
      </c>
      <c r="D2402" s="405">
        <v>45891.847453703704</v>
      </c>
      <c r="E2402" s="406" t="str">
        <f t="shared" si="28"/>
        <v>POP002395</v>
      </c>
      <c r="F2402" s="407" t="s">
        <v>998</v>
      </c>
      <c r="G2402" s="408" t="s">
        <v>455</v>
      </c>
      <c r="H2402" s="409"/>
      <c r="I2402" s="410"/>
      <c r="J2402" s="411"/>
      <c r="K2402" s="408" t="s">
        <v>10951</v>
      </c>
      <c r="L2402" s="412"/>
      <c r="M2402" s="413"/>
      <c r="N2402" s="414" t="s">
        <v>71</v>
      </c>
      <c r="O2402" s="415" t="s">
        <v>144</v>
      </c>
      <c r="P2402" s="416" t="s">
        <v>9108</v>
      </c>
      <c r="Q2402" s="208"/>
      <c r="R2402" s="272"/>
      <c r="S2402" s="417" t="s">
        <v>10952</v>
      </c>
      <c r="T2402" s="417" t="s">
        <v>144</v>
      </c>
      <c r="U2402" s="415"/>
      <c r="V2402" s="211"/>
      <c r="W2402" s="418">
        <v>45892.341203703705</v>
      </c>
      <c r="X2402" s="419"/>
      <c r="Y2402" s="419" t="str">
        <f t="shared" ca="1" si="29"/>
        <v>0.49 วัน 11.85 ชั่วโมง</v>
      </c>
      <c r="Z2402" s="420"/>
      <c r="AA2402" s="211"/>
      <c r="AB2402" s="420"/>
    </row>
    <row r="2403" spans="1:28" ht="22.5" customHeight="1">
      <c r="A2403" s="403" t="s">
        <v>10953</v>
      </c>
      <c r="B2403" s="403"/>
      <c r="C2403" s="404" t="s">
        <v>51</v>
      </c>
      <c r="D2403" s="405">
        <v>45892.344918981478</v>
      </c>
      <c r="E2403" s="406" t="str">
        <f t="shared" si="28"/>
        <v>TRU002396</v>
      </c>
      <c r="F2403" s="407" t="b">
        <v>1</v>
      </c>
      <c r="G2403" s="408" t="s">
        <v>392</v>
      </c>
      <c r="H2403" s="409"/>
      <c r="I2403" s="410" t="s">
        <v>10142</v>
      </c>
      <c r="J2403" s="421" t="s">
        <v>331</v>
      </c>
      <c r="K2403" s="408" t="s">
        <v>10954</v>
      </c>
      <c r="L2403" s="412" t="s">
        <v>10955</v>
      </c>
      <c r="M2403" s="413"/>
      <c r="N2403" s="414" t="s">
        <v>1283</v>
      </c>
      <c r="O2403" s="415" t="s">
        <v>144</v>
      </c>
      <c r="P2403" s="416" t="s">
        <v>9108</v>
      </c>
      <c r="Q2403" s="208"/>
      <c r="R2403" s="272"/>
      <c r="S2403" s="417" t="s">
        <v>10956</v>
      </c>
      <c r="T2403" s="417" t="s">
        <v>302</v>
      </c>
      <c r="U2403" s="415"/>
      <c r="V2403" s="211"/>
      <c r="W2403" s="418">
        <v>45892.399780092594</v>
      </c>
      <c r="X2403" s="419"/>
      <c r="Y2403" s="419" t="str">
        <f t="shared" ca="1" si="29"/>
        <v>0.05 วัน 1.32 ชั่วโมง</v>
      </c>
      <c r="Z2403" s="420"/>
      <c r="AA2403" s="211"/>
      <c r="AB2403" s="420"/>
    </row>
    <row r="2404" spans="1:28" ht="22.5" customHeight="1">
      <c r="A2404" s="403" t="s">
        <v>10957</v>
      </c>
      <c r="B2404" s="403"/>
      <c r="C2404" s="404" t="s">
        <v>51</v>
      </c>
      <c r="D2404" s="405">
        <v>45891.876168981478</v>
      </c>
      <c r="E2404" s="406" t="str">
        <f t="shared" si="28"/>
        <v>TRU002397</v>
      </c>
      <c r="F2404" s="407" t="b">
        <v>1</v>
      </c>
      <c r="G2404" s="408" t="s">
        <v>10958</v>
      </c>
      <c r="H2404" s="409"/>
      <c r="I2404" s="410"/>
      <c r="J2404" s="411"/>
      <c r="K2404" s="408" t="s">
        <v>10959</v>
      </c>
      <c r="L2404" s="412"/>
      <c r="M2404" s="413"/>
      <c r="N2404" s="414" t="s">
        <v>9636</v>
      </c>
      <c r="O2404" s="415" t="s">
        <v>144</v>
      </c>
      <c r="P2404" s="416" t="s">
        <v>7687</v>
      </c>
      <c r="Q2404" s="208">
        <v>45894.333333333336</v>
      </c>
      <c r="R2404" s="272">
        <v>45894.416666666664</v>
      </c>
      <c r="S2404" s="417" t="s">
        <v>10960</v>
      </c>
      <c r="T2404" s="417" t="s">
        <v>144</v>
      </c>
      <c r="U2404" s="415"/>
      <c r="V2404" s="211" t="s">
        <v>10961</v>
      </c>
      <c r="W2404" s="418">
        <v>45894.342835648145</v>
      </c>
      <c r="X2404" s="419"/>
      <c r="Y2404" s="419" t="str">
        <f t="shared" ca="1" si="29"/>
        <v>2.47 วัน 11.2 ชั่วโมง</v>
      </c>
      <c r="Z2404" s="420"/>
      <c r="AA2404" s="211"/>
      <c r="AB2404" s="420"/>
    </row>
    <row r="2405" spans="1:28" ht="22.5" customHeight="1">
      <c r="A2405" s="403" t="s">
        <v>10962</v>
      </c>
      <c r="B2405" s="403"/>
      <c r="C2405" s="404" t="s">
        <v>51</v>
      </c>
      <c r="D2405" s="405">
        <v>45892.31994212963</v>
      </c>
      <c r="E2405" s="406" t="str">
        <f t="shared" si="28"/>
        <v>BMN002398</v>
      </c>
      <c r="F2405" s="407" t="s">
        <v>112</v>
      </c>
      <c r="G2405" s="408" t="s">
        <v>494</v>
      </c>
      <c r="H2405" s="409"/>
      <c r="I2405" s="410"/>
      <c r="J2405" s="411"/>
      <c r="K2405" s="408" t="s">
        <v>10963</v>
      </c>
      <c r="L2405" s="412" t="s">
        <v>10964</v>
      </c>
      <c r="M2405" s="413"/>
      <c r="N2405" s="414" t="s">
        <v>1283</v>
      </c>
      <c r="O2405" s="415" t="s">
        <v>144</v>
      </c>
      <c r="P2405" s="416" t="s">
        <v>5261</v>
      </c>
      <c r="Q2405" s="208"/>
      <c r="R2405" s="272"/>
      <c r="S2405" s="417" t="s">
        <v>10965</v>
      </c>
      <c r="T2405" s="417" t="s">
        <v>302</v>
      </c>
      <c r="U2405" s="415"/>
      <c r="V2405" s="211" t="s">
        <v>10966</v>
      </c>
      <c r="W2405" s="418">
        <v>45892.351886574077</v>
      </c>
      <c r="X2405" s="419"/>
      <c r="Y2405" s="419" t="str">
        <f t="shared" ca="1" si="29"/>
        <v>0.03 วัน 0.77 ชั่วโมง</v>
      </c>
      <c r="Z2405" s="420"/>
      <c r="AA2405" s="211"/>
      <c r="AB2405" s="420"/>
    </row>
    <row r="2406" spans="1:28" ht="22.5" customHeight="1">
      <c r="A2406" s="403" t="s">
        <v>10967</v>
      </c>
      <c r="B2406" s="403"/>
      <c r="C2406" s="404" t="s">
        <v>51</v>
      </c>
      <c r="D2406" s="405">
        <v>45894.3591087963</v>
      </c>
      <c r="E2406" s="406" t="str">
        <f t="shared" si="28"/>
        <v>SUS002399</v>
      </c>
      <c r="F2406" s="407" t="s">
        <v>1024</v>
      </c>
      <c r="G2406" s="408" t="s">
        <v>2361</v>
      </c>
      <c r="H2406" s="409"/>
      <c r="I2406" s="410"/>
      <c r="J2406" s="411"/>
      <c r="K2406" s="408" t="s">
        <v>10968</v>
      </c>
      <c r="L2406" s="412" t="s">
        <v>10969</v>
      </c>
      <c r="M2406" s="413"/>
      <c r="N2406" s="414" t="s">
        <v>319</v>
      </c>
      <c r="O2406" s="415" t="s">
        <v>144</v>
      </c>
      <c r="P2406" s="416" t="s">
        <v>9108</v>
      </c>
      <c r="Q2406" s="208"/>
      <c r="R2406" s="272"/>
      <c r="S2406" s="417" t="s">
        <v>10970</v>
      </c>
      <c r="T2406" s="417" t="s">
        <v>144</v>
      </c>
      <c r="U2406" s="415"/>
      <c r="V2406" s="211" t="s">
        <v>10971</v>
      </c>
      <c r="W2406" s="418">
        <v>45894.3591087963</v>
      </c>
      <c r="X2406" s="419"/>
      <c r="Y2406" s="419" t="str">
        <f t="shared" ca="1" si="29"/>
        <v>0 วัน 0 ชั่วโมง</v>
      </c>
      <c r="Z2406" s="420"/>
      <c r="AA2406" s="211"/>
      <c r="AB2406" s="420"/>
    </row>
    <row r="2407" spans="1:28" ht="22.5" customHeight="1">
      <c r="A2407" s="403" t="s">
        <v>10972</v>
      </c>
      <c r="B2407" s="403"/>
      <c r="C2407" s="404" t="s">
        <v>51</v>
      </c>
      <c r="D2407" s="405">
        <v>45894.36105324074</v>
      </c>
      <c r="E2407" s="406" t="str">
        <f t="shared" si="28"/>
        <v>BMN002400</v>
      </c>
      <c r="F2407" s="407" t="s">
        <v>112</v>
      </c>
      <c r="G2407" s="408" t="s">
        <v>494</v>
      </c>
      <c r="H2407" s="409"/>
      <c r="I2407" s="410"/>
      <c r="J2407" s="411"/>
      <c r="K2407" s="408" t="s">
        <v>10973</v>
      </c>
      <c r="L2407" s="412" t="s">
        <v>10974</v>
      </c>
      <c r="M2407" s="413"/>
      <c r="N2407" s="414" t="s">
        <v>71</v>
      </c>
      <c r="O2407" s="415" t="s">
        <v>144</v>
      </c>
      <c r="P2407" s="416" t="s">
        <v>292</v>
      </c>
      <c r="Q2407" s="208"/>
      <c r="R2407" s="272"/>
      <c r="S2407" s="417" t="s">
        <v>10975</v>
      </c>
      <c r="T2407" s="417" t="s">
        <v>144</v>
      </c>
      <c r="U2407" s="415"/>
      <c r="V2407" s="211"/>
      <c r="W2407" s="418">
        <v>45894.36105324074</v>
      </c>
      <c r="X2407" s="419"/>
      <c r="Y2407" s="419" t="str">
        <f t="shared" ca="1" si="29"/>
        <v>0 วัน 0 ชั่วโมง</v>
      </c>
      <c r="Z2407" s="420"/>
      <c r="AA2407" s="211"/>
      <c r="AB2407" s="420"/>
    </row>
    <row r="2408" spans="1:28" ht="22.5" customHeight="1">
      <c r="A2408" s="403" t="s">
        <v>10976</v>
      </c>
      <c r="B2408" s="403"/>
      <c r="C2408" s="404" t="s">
        <v>51</v>
      </c>
      <c r="D2408" s="405">
        <v>45894.425752314812</v>
      </c>
      <c r="E2408" s="406" t="str">
        <f t="shared" si="28"/>
        <v>POP002401</v>
      </c>
      <c r="F2408" s="407" t="s">
        <v>998</v>
      </c>
      <c r="G2408" s="408" t="s">
        <v>1335</v>
      </c>
      <c r="H2408" s="409"/>
      <c r="I2408" s="410"/>
      <c r="J2408" s="411"/>
      <c r="K2408" s="408" t="s">
        <v>10977</v>
      </c>
      <c r="L2408" s="412" t="s">
        <v>10978</v>
      </c>
      <c r="M2408" s="413"/>
      <c r="N2408" s="414" t="s">
        <v>465</v>
      </c>
      <c r="O2408" s="415" t="s">
        <v>144</v>
      </c>
      <c r="P2408" s="416" t="s">
        <v>292</v>
      </c>
      <c r="Q2408" s="208"/>
      <c r="R2408" s="272"/>
      <c r="S2408" s="417" t="s">
        <v>10979</v>
      </c>
      <c r="T2408" s="417" t="s">
        <v>144</v>
      </c>
      <c r="U2408" s="415"/>
      <c r="V2408" s="211" t="s">
        <v>10980</v>
      </c>
      <c r="W2408" s="418">
        <v>45894.425752314812</v>
      </c>
      <c r="X2408" s="419"/>
      <c r="Y2408" s="419" t="str">
        <f t="shared" ca="1" si="29"/>
        <v>0 วัน 0 ชั่วโมง</v>
      </c>
      <c r="Z2408" s="420"/>
      <c r="AA2408" s="211"/>
      <c r="AB2408" s="420"/>
    </row>
    <row r="2409" spans="1:28" ht="22.5" customHeight="1">
      <c r="A2409" s="403" t="s">
        <v>10981</v>
      </c>
      <c r="B2409" s="403"/>
      <c r="C2409" s="404" t="s">
        <v>51</v>
      </c>
      <c r="D2409" s="405">
        <v>45894.431435185186</v>
      </c>
      <c r="E2409" s="406" t="str">
        <f t="shared" si="28"/>
        <v>DIO002402</v>
      </c>
      <c r="F2409" s="407" t="s">
        <v>904</v>
      </c>
      <c r="G2409" s="408" t="s">
        <v>10982</v>
      </c>
      <c r="H2409" s="409"/>
      <c r="I2409" s="410"/>
      <c r="J2409" s="411"/>
      <c r="K2409" s="408" t="s">
        <v>10983</v>
      </c>
      <c r="L2409" s="412" t="s">
        <v>10984</v>
      </c>
      <c r="M2409" s="413"/>
      <c r="N2409" s="414" t="s">
        <v>71</v>
      </c>
      <c r="O2409" s="415" t="s">
        <v>144</v>
      </c>
      <c r="P2409" s="416" t="s">
        <v>9108</v>
      </c>
      <c r="Q2409" s="208"/>
      <c r="R2409" s="272"/>
      <c r="S2409" s="417" t="s">
        <v>10985</v>
      </c>
      <c r="T2409" s="417" t="s">
        <v>144</v>
      </c>
      <c r="U2409" s="415"/>
      <c r="V2409" s="211" t="s">
        <v>10986</v>
      </c>
      <c r="W2409" s="418">
        <v>45894.431435185186</v>
      </c>
      <c r="X2409" s="419"/>
      <c r="Y2409" s="419" t="str">
        <f t="shared" ca="1" si="29"/>
        <v>0 วัน 0 ชั่วโมง</v>
      </c>
      <c r="Z2409" s="420"/>
      <c r="AA2409" s="211"/>
      <c r="AB2409" s="420"/>
    </row>
    <row r="2410" spans="1:28" ht="22.5" customHeight="1">
      <c r="A2410" s="403" t="s">
        <v>10987</v>
      </c>
      <c r="B2410" s="403"/>
      <c r="C2410" s="404" t="s">
        <v>51</v>
      </c>
      <c r="D2410" s="405">
        <v>45894.436226851853</v>
      </c>
      <c r="E2410" s="406" t="str">
        <f t="shared" si="28"/>
        <v>EVE002403</v>
      </c>
      <c r="F2410" s="407" t="s">
        <v>299</v>
      </c>
      <c r="G2410" s="408" t="s">
        <v>10988</v>
      </c>
      <c r="H2410" s="409" t="s">
        <v>10989</v>
      </c>
      <c r="I2410" s="410"/>
      <c r="J2410" s="411"/>
      <c r="K2410" s="408" t="s">
        <v>10990</v>
      </c>
      <c r="L2410" s="412" t="s">
        <v>10991</v>
      </c>
      <c r="M2410" s="413"/>
      <c r="N2410" s="414" t="s">
        <v>9178</v>
      </c>
      <c r="O2410" s="415" t="s">
        <v>144</v>
      </c>
      <c r="P2410" s="416" t="s">
        <v>4531</v>
      </c>
      <c r="Q2410" s="208"/>
      <c r="R2410" s="272"/>
      <c r="S2410" s="417" t="s">
        <v>10992</v>
      </c>
      <c r="T2410" s="417" t="s">
        <v>144</v>
      </c>
      <c r="U2410" s="415"/>
      <c r="V2410" s="211"/>
      <c r="W2410" s="418">
        <v>45894.436226851853</v>
      </c>
      <c r="X2410" s="419"/>
      <c r="Y2410" s="419" t="str">
        <f t="shared" ca="1" si="29"/>
        <v>0 วัน 0 ชั่วโมง</v>
      </c>
      <c r="Z2410" s="420"/>
      <c r="AA2410" s="211"/>
      <c r="AB2410" s="420"/>
    </row>
    <row r="2411" spans="1:28" ht="22.5" customHeight="1">
      <c r="A2411" s="403" t="s">
        <v>10993</v>
      </c>
      <c r="B2411" s="403"/>
      <c r="C2411" s="404" t="s">
        <v>51</v>
      </c>
      <c r="D2411" s="405">
        <v>45894.438136574077</v>
      </c>
      <c r="E2411" s="406" t="str">
        <f t="shared" si="28"/>
        <v>RIC002404</v>
      </c>
      <c r="F2411" s="407" t="s">
        <v>1009</v>
      </c>
      <c r="G2411" s="408" t="s">
        <v>10994</v>
      </c>
      <c r="H2411" s="409"/>
      <c r="I2411" s="410"/>
      <c r="J2411" s="411"/>
      <c r="K2411" s="408" t="s">
        <v>10995</v>
      </c>
      <c r="L2411" s="412" t="s">
        <v>10996</v>
      </c>
      <c r="M2411" s="413"/>
      <c r="N2411" s="414" t="s">
        <v>57</v>
      </c>
      <c r="O2411" s="415" t="s">
        <v>144</v>
      </c>
      <c r="P2411" s="416"/>
      <c r="Q2411" s="208"/>
      <c r="R2411" s="272"/>
      <c r="S2411" s="417" t="s">
        <v>10997</v>
      </c>
      <c r="T2411" s="417" t="s">
        <v>144</v>
      </c>
      <c r="U2411" s="415"/>
      <c r="V2411" s="211" t="s">
        <v>10998</v>
      </c>
      <c r="W2411" s="418">
        <v>45894.438136574077</v>
      </c>
      <c r="X2411" s="419"/>
      <c r="Y2411" s="419" t="str">
        <f t="shared" ca="1" si="29"/>
        <v>0 วัน 0 ชั่วโมง</v>
      </c>
      <c r="Z2411" s="420"/>
      <c r="AA2411" s="211"/>
      <c r="AB2411" s="420"/>
    </row>
    <row r="2412" spans="1:28" ht="22.5" customHeight="1">
      <c r="A2412" s="403" t="s">
        <v>10999</v>
      </c>
      <c r="B2412" s="403"/>
      <c r="C2412" s="404" t="s">
        <v>61</v>
      </c>
      <c r="D2412" s="405">
        <v>45894.45517361111</v>
      </c>
      <c r="E2412" s="406" t="str">
        <f t="shared" si="28"/>
        <v>AMA002405</v>
      </c>
      <c r="F2412" s="407" t="s">
        <v>853</v>
      </c>
      <c r="G2412" s="408" t="s">
        <v>11000</v>
      </c>
      <c r="H2412" s="409"/>
      <c r="I2412" s="410"/>
      <c r="J2412" s="411"/>
      <c r="K2412" s="408" t="s">
        <v>11001</v>
      </c>
      <c r="L2412" s="412" t="s">
        <v>11002</v>
      </c>
      <c r="M2412" s="413"/>
      <c r="N2412" s="414" t="s">
        <v>71</v>
      </c>
      <c r="O2412" s="415" t="s">
        <v>144</v>
      </c>
      <c r="P2412" s="416" t="s">
        <v>8918</v>
      </c>
      <c r="Q2412" s="208"/>
      <c r="R2412" s="272"/>
      <c r="S2412" s="417" t="s">
        <v>9017</v>
      </c>
      <c r="T2412" s="417" t="s">
        <v>302</v>
      </c>
      <c r="U2412" s="415"/>
      <c r="V2412" s="211"/>
      <c r="W2412" s="418">
        <v>45895.378784722219</v>
      </c>
      <c r="X2412" s="419"/>
      <c r="Y2412" s="419" t="str">
        <f t="shared" ca="1" si="29"/>
        <v>0.92 วัน 22.17 ชั่วโมง</v>
      </c>
      <c r="Z2412" s="420"/>
      <c r="AA2412" s="211"/>
      <c r="AB2412" s="420"/>
    </row>
    <row r="2413" spans="1:28" ht="22.5" customHeight="1">
      <c r="A2413" s="403" t="s">
        <v>11003</v>
      </c>
      <c r="B2413" s="403" t="s">
        <v>8312</v>
      </c>
      <c r="C2413" s="404" t="s">
        <v>51</v>
      </c>
      <c r="D2413" s="405">
        <v>45894.608217592591</v>
      </c>
      <c r="E2413" s="406" t="str">
        <f t="shared" si="28"/>
        <v>SKE002406</v>
      </c>
      <c r="F2413" s="407" t="s">
        <v>810</v>
      </c>
      <c r="G2413" s="408" t="s">
        <v>2361</v>
      </c>
      <c r="H2413" s="409"/>
      <c r="I2413" s="410"/>
      <c r="J2413" s="411"/>
      <c r="K2413" s="408" t="s">
        <v>11004</v>
      </c>
      <c r="L2413" s="412" t="s">
        <v>11005</v>
      </c>
      <c r="M2413" s="413"/>
      <c r="N2413" s="414" t="s">
        <v>57</v>
      </c>
      <c r="O2413" s="415" t="s">
        <v>144</v>
      </c>
      <c r="P2413" s="416" t="s">
        <v>11006</v>
      </c>
      <c r="Q2413" s="208"/>
      <c r="R2413" s="272"/>
      <c r="S2413" s="417" t="s">
        <v>11007</v>
      </c>
      <c r="T2413" s="417" t="s">
        <v>302</v>
      </c>
      <c r="U2413" s="415"/>
      <c r="V2413" s="211" t="s">
        <v>11008</v>
      </c>
      <c r="W2413" s="418">
        <v>45913.04791666667</v>
      </c>
      <c r="X2413" s="419"/>
      <c r="Y2413" s="419" t="str">
        <f t="shared" ca="1" si="29"/>
        <v>18.44 วัน 10.55 ชั่วโมง</v>
      </c>
      <c r="Z2413" s="420"/>
      <c r="AA2413" s="211"/>
      <c r="AB2413" s="420"/>
    </row>
    <row r="2414" spans="1:28" ht="22.5" customHeight="1">
      <c r="A2414" s="424" t="s">
        <v>11009</v>
      </c>
      <c r="B2414" s="403"/>
      <c r="C2414" s="404" t="s">
        <v>51</v>
      </c>
      <c r="D2414" s="405">
        <v>45895.450023148151</v>
      </c>
      <c r="E2414" s="406" t="str">
        <f t="shared" si="28"/>
        <v>DTA002407</v>
      </c>
      <c r="F2414" s="407" t="s">
        <v>908</v>
      </c>
      <c r="G2414" s="408" t="s">
        <v>455</v>
      </c>
      <c r="H2414" s="409"/>
      <c r="I2414" s="410"/>
      <c r="J2414" s="411"/>
      <c r="K2414" s="408" t="s">
        <v>11010</v>
      </c>
      <c r="L2414" s="412"/>
      <c r="M2414" s="413"/>
      <c r="N2414" s="414" t="s">
        <v>71</v>
      </c>
      <c r="O2414" s="415" t="s">
        <v>144</v>
      </c>
      <c r="P2414" s="416" t="s">
        <v>9108</v>
      </c>
      <c r="Q2414" s="208"/>
      <c r="R2414" s="272"/>
      <c r="S2414" s="417" t="s">
        <v>9017</v>
      </c>
      <c r="T2414" s="417" t="s">
        <v>302</v>
      </c>
      <c r="U2414" s="415"/>
      <c r="V2414" s="211"/>
      <c r="W2414" s="418">
        <v>45895.48474537037</v>
      </c>
      <c r="X2414" s="419"/>
      <c r="Y2414" s="419" t="str">
        <f t="shared" ca="1" si="29"/>
        <v>0.03 วัน 0.83 ชั่วโมง</v>
      </c>
      <c r="Z2414" s="420"/>
      <c r="AA2414" s="211"/>
      <c r="AB2414" s="420"/>
    </row>
    <row r="2415" spans="1:28" ht="22.5" customHeight="1">
      <c r="A2415" s="403" t="s">
        <v>11011</v>
      </c>
      <c r="B2415" s="403"/>
      <c r="C2415" s="404"/>
      <c r="D2415" s="405">
        <v>45895.48715277778</v>
      </c>
      <c r="E2415" s="406" t="str">
        <f t="shared" si="28"/>
        <v>มาเ002408</v>
      </c>
      <c r="F2415" s="407" t="s">
        <v>1103</v>
      </c>
      <c r="G2415" s="408" t="s">
        <v>11012</v>
      </c>
      <c r="H2415" s="409"/>
      <c r="I2415" s="410"/>
      <c r="J2415" s="411"/>
      <c r="K2415" s="408" t="s">
        <v>8829</v>
      </c>
      <c r="L2415" s="412" t="s">
        <v>11013</v>
      </c>
      <c r="M2415" s="413"/>
      <c r="N2415" s="414" t="s">
        <v>8829</v>
      </c>
      <c r="O2415" s="415" t="s">
        <v>466</v>
      </c>
      <c r="P2415" s="416"/>
      <c r="Q2415" s="208"/>
      <c r="R2415" s="272"/>
      <c r="S2415" s="417" t="s">
        <v>835</v>
      </c>
      <c r="T2415" s="417" t="s">
        <v>466</v>
      </c>
      <c r="U2415" s="415"/>
      <c r="V2415" s="211"/>
      <c r="W2415" s="418">
        <v>45895.48715277778</v>
      </c>
      <c r="X2415" s="419"/>
      <c r="Y2415" s="419" t="str">
        <f t="shared" ca="1" si="29"/>
        <v>0 วัน 0 ชั่วโมง</v>
      </c>
      <c r="Z2415" s="420"/>
      <c r="AA2415" s="211"/>
      <c r="AB2415" s="420"/>
    </row>
    <row r="2416" spans="1:28" ht="22.5" customHeight="1">
      <c r="A2416" s="403" t="s">
        <v>11014</v>
      </c>
      <c r="B2416" s="403"/>
      <c r="C2416" s="404"/>
      <c r="D2416" s="405">
        <v>45895.477754629632</v>
      </c>
      <c r="E2416" s="406" t="str">
        <f t="shared" si="28"/>
        <v>BMN002409</v>
      </c>
      <c r="F2416" s="407" t="s">
        <v>112</v>
      </c>
      <c r="G2416" s="408" t="s">
        <v>494</v>
      </c>
      <c r="H2416" s="409"/>
      <c r="I2416" s="410"/>
      <c r="J2416" s="411"/>
      <c r="K2416" s="408" t="s">
        <v>11015</v>
      </c>
      <c r="L2416" s="412"/>
      <c r="M2416" s="413"/>
      <c r="N2416" s="414" t="s">
        <v>3261</v>
      </c>
      <c r="O2416" s="415" t="s">
        <v>144</v>
      </c>
      <c r="P2416" s="416" t="s">
        <v>11016</v>
      </c>
      <c r="Q2416" s="208">
        <v>45896.75</v>
      </c>
      <c r="R2416" s="272">
        <v>45897.125</v>
      </c>
      <c r="S2416" s="417" t="s">
        <v>11017</v>
      </c>
      <c r="T2416" s="417" t="s">
        <v>302</v>
      </c>
      <c r="U2416" s="415"/>
      <c r="V2416" s="211"/>
      <c r="W2416" s="418">
        <v>45897.208310185182</v>
      </c>
      <c r="X2416" s="419"/>
      <c r="Y2416" s="419" t="str">
        <f t="shared" ca="1" si="29"/>
        <v>1.73 วัน 17.53 ชั่วโมง</v>
      </c>
      <c r="Z2416" s="420"/>
      <c r="AA2416" s="211"/>
      <c r="AB2416" s="420"/>
    </row>
    <row r="2417" spans="1:28" ht="22.5" customHeight="1">
      <c r="A2417" s="403" t="s">
        <v>11018</v>
      </c>
      <c r="B2417" s="403"/>
      <c r="C2417" s="404" t="s">
        <v>51</v>
      </c>
      <c r="D2417" s="405">
        <v>45895.642824074072</v>
      </c>
      <c r="E2417" s="406" t="str">
        <f t="shared" si="28"/>
        <v>TRU002410</v>
      </c>
      <c r="F2417" s="407" t="s">
        <v>1047</v>
      </c>
      <c r="G2417" s="408" t="s">
        <v>11019</v>
      </c>
      <c r="H2417" s="409"/>
      <c r="I2417" s="410"/>
      <c r="J2417" s="411"/>
      <c r="K2417" s="408" t="s">
        <v>11020</v>
      </c>
      <c r="L2417" s="412"/>
      <c r="M2417" s="413"/>
      <c r="N2417" s="414" t="s">
        <v>71</v>
      </c>
      <c r="O2417" s="415" t="s">
        <v>144</v>
      </c>
      <c r="P2417" s="416" t="s">
        <v>8918</v>
      </c>
      <c r="Q2417" s="208"/>
      <c r="R2417" s="272"/>
      <c r="S2417" s="417" t="s">
        <v>11021</v>
      </c>
      <c r="T2417" s="417" t="s">
        <v>302</v>
      </c>
      <c r="U2417" s="415"/>
      <c r="V2417" s="211"/>
      <c r="W2417" s="418">
        <v>45895.698379629626</v>
      </c>
      <c r="X2417" s="419"/>
      <c r="Y2417" s="419" t="str">
        <f t="shared" ca="1" si="29"/>
        <v>0.06 วัน 1.33 ชั่วโมง</v>
      </c>
      <c r="Z2417" s="420"/>
      <c r="AA2417" s="211"/>
      <c r="AB2417" s="420"/>
    </row>
    <row r="2418" spans="1:28" ht="22.5" customHeight="1">
      <c r="A2418" s="403" t="s">
        <v>11022</v>
      </c>
      <c r="B2418" s="403"/>
      <c r="C2418" s="404"/>
      <c r="D2418" s="405">
        <v>45895.332546296297</v>
      </c>
      <c r="E2418" s="406" t="str">
        <f t="shared" si="28"/>
        <v>BMN002411</v>
      </c>
      <c r="F2418" s="407" t="s">
        <v>112</v>
      </c>
      <c r="G2418" s="408" t="s">
        <v>494</v>
      </c>
      <c r="H2418" s="409"/>
      <c r="I2418" s="410"/>
      <c r="J2418" s="411"/>
      <c r="K2418" s="408" t="s">
        <v>11023</v>
      </c>
      <c r="L2418" s="412" t="s">
        <v>11024</v>
      </c>
      <c r="M2418" s="413"/>
      <c r="N2418" s="414" t="s">
        <v>3261</v>
      </c>
      <c r="O2418" s="415" t="s">
        <v>144</v>
      </c>
      <c r="P2418" s="416" t="s">
        <v>11025</v>
      </c>
      <c r="Q2418" s="208"/>
      <c r="R2418" s="272"/>
      <c r="S2418" s="417" t="s">
        <v>11026</v>
      </c>
      <c r="T2418" s="417" t="s">
        <v>302</v>
      </c>
      <c r="U2418" s="415"/>
      <c r="V2418" s="211"/>
      <c r="W2418" s="418">
        <v>45896.874212962961</v>
      </c>
      <c r="X2418" s="419"/>
      <c r="Y2418" s="419" t="str">
        <f t="shared" ca="1" si="29"/>
        <v>1.54 วัน 13 ชั่วโมง</v>
      </c>
      <c r="Z2418" s="420"/>
      <c r="AA2418" s="211"/>
      <c r="AB2418" s="420"/>
    </row>
    <row r="2419" spans="1:28" ht="22.5" customHeight="1">
      <c r="A2419" s="403" t="s">
        <v>11027</v>
      </c>
      <c r="B2419" s="403"/>
      <c r="C2419" s="404" t="s">
        <v>51</v>
      </c>
      <c r="D2419" s="405">
        <v>45895.669340277775</v>
      </c>
      <c r="E2419" s="406" t="str">
        <f t="shared" si="28"/>
        <v>BMN002412</v>
      </c>
      <c r="F2419" s="407" t="s">
        <v>112</v>
      </c>
      <c r="G2419" s="408" t="s">
        <v>1286</v>
      </c>
      <c r="H2419" s="409"/>
      <c r="I2419" s="410"/>
      <c r="J2419" s="411"/>
      <c r="K2419" s="408" t="s">
        <v>11028</v>
      </c>
      <c r="L2419" s="412"/>
      <c r="M2419" s="413" t="b">
        <v>1</v>
      </c>
      <c r="N2419" s="414" t="s">
        <v>3261</v>
      </c>
      <c r="O2419" s="415" t="s">
        <v>144</v>
      </c>
      <c r="P2419" s="416"/>
      <c r="Q2419" s="208"/>
      <c r="R2419" s="272"/>
      <c r="S2419" s="417" t="s">
        <v>11029</v>
      </c>
      <c r="T2419" s="417" t="s">
        <v>11030</v>
      </c>
      <c r="U2419" s="415" t="s">
        <v>8690</v>
      </c>
      <c r="V2419" s="211" t="s">
        <v>11031</v>
      </c>
      <c r="W2419" s="418">
        <v>45897.333923611113</v>
      </c>
      <c r="X2419" s="419"/>
      <c r="Y2419" s="419" t="str">
        <f t="shared" ca="1" si="29"/>
        <v>1.66 วัน 15.95 ชั่วโมง</v>
      </c>
      <c r="Z2419" s="420"/>
      <c r="AA2419" s="211" t="s">
        <v>10491</v>
      </c>
      <c r="AB2419" s="420"/>
    </row>
    <row r="2420" spans="1:28" ht="22.5" customHeight="1">
      <c r="A2420" s="403" t="s">
        <v>11032</v>
      </c>
      <c r="B2420" s="403"/>
      <c r="C2420" s="404" t="s">
        <v>61</v>
      </c>
      <c r="D2420" s="405">
        <v>45895.567314814813</v>
      </c>
      <c r="E2420" s="406" t="str">
        <f t="shared" si="28"/>
        <v>CHA002413</v>
      </c>
      <c r="F2420" s="407" t="s">
        <v>887</v>
      </c>
      <c r="G2420" s="408" t="s">
        <v>1968</v>
      </c>
      <c r="H2420" s="409"/>
      <c r="I2420" s="410"/>
      <c r="J2420" s="411"/>
      <c r="K2420" s="408" t="s">
        <v>11033</v>
      </c>
      <c r="L2420" s="412"/>
      <c r="M2420" s="413"/>
      <c r="N2420" s="414" t="s">
        <v>71</v>
      </c>
      <c r="O2420" s="415" t="s">
        <v>144</v>
      </c>
      <c r="P2420" s="416" t="s">
        <v>8918</v>
      </c>
      <c r="Q2420" s="208"/>
      <c r="R2420" s="272"/>
      <c r="S2420" s="417" t="s">
        <v>9017</v>
      </c>
      <c r="T2420" s="417" t="s">
        <v>302</v>
      </c>
      <c r="U2420" s="415"/>
      <c r="V2420" s="211"/>
      <c r="W2420" s="418">
        <v>45896.422175925924</v>
      </c>
      <c r="X2420" s="419"/>
      <c r="Y2420" s="419" t="str">
        <f t="shared" ca="1" si="29"/>
        <v>0.85 วัน 20.52 ชั่วโมง</v>
      </c>
      <c r="Z2420" s="420"/>
      <c r="AA2420" s="211"/>
      <c r="AB2420" s="420"/>
    </row>
    <row r="2421" spans="1:28" ht="22.5" customHeight="1">
      <c r="A2421" s="403" t="s">
        <v>11034</v>
      </c>
      <c r="B2421" s="403"/>
      <c r="C2421" s="404" t="s">
        <v>51</v>
      </c>
      <c r="D2421" s="405">
        <v>45896.400590277779</v>
      </c>
      <c r="E2421" s="406" t="str">
        <f t="shared" si="28"/>
        <v>KAW002414</v>
      </c>
      <c r="F2421" s="407" t="s">
        <v>522</v>
      </c>
      <c r="G2421" s="408" t="s">
        <v>11035</v>
      </c>
      <c r="H2421" s="409"/>
      <c r="I2421" s="410"/>
      <c r="J2421" s="421" t="s">
        <v>11036</v>
      </c>
      <c r="K2421" s="408" t="s">
        <v>11037</v>
      </c>
      <c r="L2421" s="412" t="s">
        <v>11038</v>
      </c>
      <c r="M2421" s="413"/>
      <c r="N2421" s="414" t="s">
        <v>8829</v>
      </c>
      <c r="O2421" s="415" t="s">
        <v>144</v>
      </c>
      <c r="P2421" s="416"/>
      <c r="Q2421" s="208"/>
      <c r="R2421" s="272"/>
      <c r="S2421" s="417" t="s">
        <v>11039</v>
      </c>
      <c r="T2421" s="417" t="s">
        <v>144</v>
      </c>
      <c r="U2421" s="415"/>
      <c r="V2421" s="211" t="s">
        <v>11040</v>
      </c>
      <c r="W2421" s="418">
        <v>45896.400590277779</v>
      </c>
      <c r="X2421" s="419"/>
      <c r="Y2421" s="419" t="str">
        <f t="shared" ca="1" si="29"/>
        <v>0 วัน 0 ชั่วโมง</v>
      </c>
      <c r="Z2421" s="420"/>
      <c r="AA2421" s="211" t="s">
        <v>11041</v>
      </c>
      <c r="AB2421" s="420"/>
    </row>
    <row r="2422" spans="1:28" ht="22.5" customHeight="1">
      <c r="A2422" s="403" t="s">
        <v>11042</v>
      </c>
      <c r="B2422" s="403"/>
      <c r="C2422" s="404" t="s">
        <v>51</v>
      </c>
      <c r="D2422" s="405">
        <v>45896.453692129631</v>
      </c>
      <c r="E2422" s="406" t="str">
        <f t="shared" si="28"/>
        <v>RIC002415</v>
      </c>
      <c r="F2422" s="407" t="s">
        <v>1009</v>
      </c>
      <c r="G2422" s="408" t="s">
        <v>11043</v>
      </c>
      <c r="H2422" s="409" t="s">
        <v>11044</v>
      </c>
      <c r="I2422" s="410"/>
      <c r="J2422" s="411"/>
      <c r="K2422" s="408" t="s">
        <v>11045</v>
      </c>
      <c r="L2422" s="412" t="s">
        <v>11046</v>
      </c>
      <c r="M2422" s="413"/>
      <c r="N2422" s="414" t="s">
        <v>3261</v>
      </c>
      <c r="O2422" s="415" t="s">
        <v>144</v>
      </c>
      <c r="P2422" s="416" t="s">
        <v>11047</v>
      </c>
      <c r="Q2422" s="208"/>
      <c r="R2422" s="272"/>
      <c r="S2422" s="417" t="s">
        <v>11048</v>
      </c>
      <c r="T2422" s="417" t="s">
        <v>302</v>
      </c>
      <c r="U2422" s="415"/>
      <c r="V2422" s="211" t="s">
        <v>11049</v>
      </c>
      <c r="W2422" s="418">
        <v>45897.525219907409</v>
      </c>
      <c r="X2422" s="419"/>
      <c r="Y2422" s="419" t="str">
        <f t="shared" ca="1" si="29"/>
        <v>1.07 วัน 1.72 ชั่วโมง</v>
      </c>
      <c r="Z2422" s="420"/>
      <c r="AA2422" s="211"/>
      <c r="AB2422" s="420"/>
    </row>
    <row r="2423" spans="1:28" ht="22.5" customHeight="1">
      <c r="A2423" s="403" t="s">
        <v>11050</v>
      </c>
      <c r="B2423" s="403"/>
      <c r="C2423" s="404" t="s">
        <v>51</v>
      </c>
      <c r="D2423" s="405">
        <v>45896.475868055553</v>
      </c>
      <c r="E2423" s="406" t="str">
        <f t="shared" si="28"/>
        <v>TRU002416</v>
      </c>
      <c r="F2423" s="407" t="b">
        <v>1</v>
      </c>
      <c r="G2423" s="408" t="s">
        <v>392</v>
      </c>
      <c r="H2423" s="409"/>
      <c r="I2423" s="410" t="s">
        <v>9382</v>
      </c>
      <c r="J2423" s="421" t="s">
        <v>3917</v>
      </c>
      <c r="K2423" s="408" t="s">
        <v>9259</v>
      </c>
      <c r="L2423" s="412" t="s">
        <v>11051</v>
      </c>
      <c r="M2423" s="413"/>
      <c r="N2423" s="414" t="s">
        <v>1283</v>
      </c>
      <c r="O2423" s="415" t="s">
        <v>144</v>
      </c>
      <c r="P2423" s="416" t="s">
        <v>9108</v>
      </c>
      <c r="Q2423" s="208"/>
      <c r="R2423" s="272"/>
      <c r="S2423" s="417" t="s">
        <v>11052</v>
      </c>
      <c r="T2423" s="417" t="s">
        <v>302</v>
      </c>
      <c r="U2423" s="415"/>
      <c r="V2423" s="211" t="s">
        <v>11053</v>
      </c>
      <c r="W2423" s="418">
        <v>45896.487673611111</v>
      </c>
      <c r="X2423" s="419"/>
      <c r="Y2423" s="419" t="str">
        <f t="shared" ca="1" si="29"/>
        <v>0.01 วัน 0.28 ชั่วโมง</v>
      </c>
      <c r="Z2423" s="420"/>
      <c r="AA2423" s="211"/>
      <c r="AB2423" s="420"/>
    </row>
    <row r="2424" spans="1:28" ht="22.5" customHeight="1">
      <c r="A2424" s="403" t="s">
        <v>11054</v>
      </c>
      <c r="B2424" s="403"/>
      <c r="C2424" s="404" t="s">
        <v>51</v>
      </c>
      <c r="D2424" s="405">
        <v>45896.552569444444</v>
      </c>
      <c r="E2424" s="406" t="str">
        <f t="shared" si="28"/>
        <v>TRU002417</v>
      </c>
      <c r="F2424" s="407" t="b">
        <v>1</v>
      </c>
      <c r="G2424" s="408" t="s">
        <v>2386</v>
      </c>
      <c r="H2424" s="409"/>
      <c r="I2424" s="410"/>
      <c r="J2424" s="411"/>
      <c r="K2424" s="408" t="s">
        <v>1283</v>
      </c>
      <c r="L2424" s="412" t="s">
        <v>11055</v>
      </c>
      <c r="M2424" s="413"/>
      <c r="N2424" s="414" t="s">
        <v>1283</v>
      </c>
      <c r="O2424" s="415" t="s">
        <v>144</v>
      </c>
      <c r="P2424" s="416" t="s">
        <v>9108</v>
      </c>
      <c r="Q2424" s="208"/>
      <c r="R2424" s="272"/>
      <c r="S2424" s="417" t="s">
        <v>11056</v>
      </c>
      <c r="T2424" s="417" t="s">
        <v>144</v>
      </c>
      <c r="U2424" s="415"/>
      <c r="V2424" s="211"/>
      <c r="W2424" s="418">
        <v>45896.552569444444</v>
      </c>
      <c r="X2424" s="419"/>
      <c r="Y2424" s="419" t="str">
        <f t="shared" ca="1" si="29"/>
        <v>0 วัน 0 ชั่วโมง</v>
      </c>
      <c r="Z2424" s="420"/>
      <c r="AA2424" s="211"/>
      <c r="AB2424" s="420"/>
    </row>
    <row r="2425" spans="1:28" ht="22.5" customHeight="1">
      <c r="A2425" s="403" t="s">
        <v>11057</v>
      </c>
      <c r="B2425" s="403"/>
      <c r="C2425" s="404" t="s">
        <v>51</v>
      </c>
      <c r="D2425" s="405">
        <v>45895.341516203705</v>
      </c>
      <c r="E2425" s="406" t="str">
        <f t="shared" si="28"/>
        <v>BMN002418</v>
      </c>
      <c r="F2425" s="407" t="s">
        <v>112</v>
      </c>
      <c r="G2425" s="408" t="s">
        <v>4224</v>
      </c>
      <c r="H2425" s="409"/>
      <c r="I2425" s="410"/>
      <c r="J2425" s="411"/>
      <c r="K2425" s="408" t="s">
        <v>11058</v>
      </c>
      <c r="L2425" s="412" t="s">
        <v>11059</v>
      </c>
      <c r="M2425" s="413"/>
      <c r="N2425" s="414" t="s">
        <v>57</v>
      </c>
      <c r="O2425" s="415" t="s">
        <v>144</v>
      </c>
      <c r="P2425" s="416" t="s">
        <v>11060</v>
      </c>
      <c r="Q2425" s="208">
        <v>45924.985949074071</v>
      </c>
      <c r="R2425" s="272">
        <v>45925.277777777781</v>
      </c>
      <c r="S2425" s="417" t="s">
        <v>11061</v>
      </c>
      <c r="T2425" s="417" t="s">
        <v>144</v>
      </c>
      <c r="U2425" s="415"/>
      <c r="V2425" s="211" t="s">
        <v>11062</v>
      </c>
      <c r="W2425" s="418">
        <v>45897.080405092594</v>
      </c>
      <c r="X2425" s="419"/>
      <c r="Y2425" s="419" t="str">
        <f t="shared" ca="1" si="29"/>
        <v>1.74 วัน 17.73 ชั่วโมง</v>
      </c>
      <c r="Z2425" s="420"/>
      <c r="AA2425" s="211" t="s">
        <v>11063</v>
      </c>
      <c r="AB2425" s="420"/>
    </row>
    <row r="2426" spans="1:28" ht="22.5" customHeight="1">
      <c r="A2426" s="403" t="s">
        <v>11064</v>
      </c>
      <c r="B2426" s="403"/>
      <c r="C2426" s="404" t="s">
        <v>51</v>
      </c>
      <c r="D2426" s="405">
        <v>45896.602766203701</v>
      </c>
      <c r="E2426" s="406" t="str">
        <f t="shared" si="28"/>
        <v>TRU002419</v>
      </c>
      <c r="F2426" s="407" t="b">
        <v>1</v>
      </c>
      <c r="G2426" s="408" t="s">
        <v>455</v>
      </c>
      <c r="H2426" s="409"/>
      <c r="I2426" s="410"/>
      <c r="J2426" s="411"/>
      <c r="K2426" s="408" t="s">
        <v>11065</v>
      </c>
      <c r="L2426" s="412"/>
      <c r="M2426" s="413"/>
      <c r="N2426" s="414" t="s">
        <v>71</v>
      </c>
      <c r="O2426" s="415" t="s">
        <v>144</v>
      </c>
      <c r="P2426" s="416" t="s">
        <v>9252</v>
      </c>
      <c r="Q2426" s="208"/>
      <c r="R2426" s="272"/>
      <c r="S2426" s="417" t="s">
        <v>9017</v>
      </c>
      <c r="T2426" s="417" t="s">
        <v>302</v>
      </c>
      <c r="U2426" s="415"/>
      <c r="V2426" s="211"/>
      <c r="W2426" s="418">
        <v>45897.666701388887</v>
      </c>
      <c r="X2426" s="419"/>
      <c r="Y2426" s="419" t="str">
        <f t="shared" ca="1" si="29"/>
        <v>1.06 วัน 1.53 ชั่วโมง</v>
      </c>
      <c r="Z2426" s="420"/>
      <c r="AA2426" s="211"/>
      <c r="AB2426" s="420"/>
    </row>
    <row r="2427" spans="1:28" ht="22.5" customHeight="1">
      <c r="A2427" s="403" t="s">
        <v>11066</v>
      </c>
      <c r="B2427" s="403"/>
      <c r="C2427" s="404" t="s">
        <v>51</v>
      </c>
      <c r="D2427" s="405">
        <v>45896.624606481484</v>
      </c>
      <c r="E2427" s="406" t="str">
        <f t="shared" si="28"/>
        <v>COM002420</v>
      </c>
      <c r="F2427" s="407" t="s">
        <v>896</v>
      </c>
      <c r="G2427" s="408" t="s">
        <v>11067</v>
      </c>
      <c r="H2427" s="409" t="s">
        <v>11068</v>
      </c>
      <c r="I2427" s="410"/>
      <c r="J2427" s="411"/>
      <c r="K2427" s="408" t="s">
        <v>11069</v>
      </c>
      <c r="L2427" s="412" t="s">
        <v>11070</v>
      </c>
      <c r="M2427" s="413"/>
      <c r="N2427" s="414" t="s">
        <v>9636</v>
      </c>
      <c r="O2427" s="415" t="s">
        <v>144</v>
      </c>
      <c r="P2427" s="416" t="s">
        <v>156</v>
      </c>
      <c r="Q2427" s="208">
        <v>45897.333333333336</v>
      </c>
      <c r="R2427" s="272">
        <v>45897.708333333336</v>
      </c>
      <c r="S2427" s="417" t="s">
        <v>11071</v>
      </c>
      <c r="T2427" s="417" t="s">
        <v>11072</v>
      </c>
      <c r="U2427" s="415"/>
      <c r="V2427" s="211" t="s">
        <v>11073</v>
      </c>
      <c r="W2427" s="418">
        <v>45896.624606481484</v>
      </c>
      <c r="X2427" s="419"/>
      <c r="Y2427" s="419" t="str">
        <f t="shared" ca="1" si="29"/>
        <v>0 วัน 0 ชั่วโมง</v>
      </c>
      <c r="Z2427" s="420"/>
      <c r="AA2427" s="211"/>
      <c r="AB2427" s="420"/>
    </row>
    <row r="2428" spans="1:28" ht="22.5" customHeight="1">
      <c r="A2428" s="403" t="s">
        <v>11074</v>
      </c>
      <c r="B2428" s="403"/>
      <c r="C2428" s="404" t="s">
        <v>51</v>
      </c>
      <c r="D2428" s="405">
        <v>45897.340601851851</v>
      </c>
      <c r="E2428" s="406" t="str">
        <f t="shared" si="28"/>
        <v>MAY002421</v>
      </c>
      <c r="F2428" s="407" t="s">
        <v>825</v>
      </c>
      <c r="G2428" s="408" t="s">
        <v>455</v>
      </c>
      <c r="H2428" s="409"/>
      <c r="I2428" s="410"/>
      <c r="J2428" s="411"/>
      <c r="K2428" s="408" t="s">
        <v>11075</v>
      </c>
      <c r="L2428" s="412"/>
      <c r="M2428" s="413"/>
      <c r="N2428" s="414" t="s">
        <v>4506</v>
      </c>
      <c r="O2428" s="415" t="s">
        <v>144</v>
      </c>
      <c r="P2428" s="416" t="s">
        <v>9108</v>
      </c>
      <c r="Q2428" s="208"/>
      <c r="R2428" s="272"/>
      <c r="S2428" s="417" t="s">
        <v>9017</v>
      </c>
      <c r="T2428" s="417" t="s">
        <v>302</v>
      </c>
      <c r="U2428" s="415"/>
      <c r="V2428" s="211"/>
      <c r="W2428" s="418">
        <v>45897.453101851854</v>
      </c>
      <c r="X2428" s="419"/>
      <c r="Y2428" s="419" t="str">
        <f t="shared" ca="1" si="29"/>
        <v>0.11 วัน 2.7 ชั่วโมง</v>
      </c>
      <c r="Z2428" s="420"/>
      <c r="AA2428" s="211"/>
      <c r="AB2428" s="420"/>
    </row>
    <row r="2429" spans="1:28" ht="22.5" customHeight="1">
      <c r="A2429" s="403" t="s">
        <v>11076</v>
      </c>
      <c r="B2429" s="403"/>
      <c r="C2429" s="404" t="s">
        <v>51</v>
      </c>
      <c r="D2429" s="405">
        <v>45897.359178240738</v>
      </c>
      <c r="E2429" s="406" t="str">
        <f t="shared" si="28"/>
        <v>POP002422</v>
      </c>
      <c r="F2429" s="407" t="s">
        <v>998</v>
      </c>
      <c r="G2429" s="408" t="s">
        <v>2734</v>
      </c>
      <c r="H2429" s="409"/>
      <c r="I2429" s="410"/>
      <c r="J2429" s="411"/>
      <c r="K2429" s="408" t="s">
        <v>11077</v>
      </c>
      <c r="L2429" s="412" t="s">
        <v>11078</v>
      </c>
      <c r="M2429" s="413"/>
      <c r="N2429" s="414" t="s">
        <v>1283</v>
      </c>
      <c r="O2429" s="415" t="s">
        <v>144</v>
      </c>
      <c r="P2429" s="416" t="s">
        <v>11079</v>
      </c>
      <c r="Q2429" s="208">
        <v>45898.916666666664</v>
      </c>
      <c r="R2429" s="272">
        <v>45898.999988425923</v>
      </c>
      <c r="S2429" s="417" t="s">
        <v>11080</v>
      </c>
      <c r="T2429" s="417" t="s">
        <v>144</v>
      </c>
      <c r="U2429" s="415"/>
      <c r="V2429" s="211" t="s">
        <v>11081</v>
      </c>
      <c r="W2429" s="418">
        <v>45897.359178240738</v>
      </c>
      <c r="X2429" s="419"/>
      <c r="Y2429" s="419" t="str">
        <f t="shared" ca="1" si="29"/>
        <v>0 วัน 0 ชั่วโมง</v>
      </c>
      <c r="Z2429" s="420"/>
      <c r="AA2429" s="211"/>
      <c r="AB2429" s="420"/>
    </row>
    <row r="2430" spans="1:28" ht="22.5" customHeight="1">
      <c r="A2430" s="403" t="s">
        <v>11082</v>
      </c>
      <c r="B2430" s="403"/>
      <c r="C2430" s="404" t="s">
        <v>51</v>
      </c>
      <c r="D2430" s="405">
        <v>45897.365856481483</v>
      </c>
      <c r="E2430" s="406" t="str">
        <f t="shared" si="28"/>
        <v>PUM002423</v>
      </c>
      <c r="F2430" s="407" t="s">
        <v>1006</v>
      </c>
      <c r="G2430" s="408" t="s">
        <v>82</v>
      </c>
      <c r="H2430" s="409"/>
      <c r="I2430" s="410"/>
      <c r="J2430" s="411"/>
      <c r="K2430" s="408" t="s">
        <v>11083</v>
      </c>
      <c r="L2430" s="412" t="s">
        <v>11084</v>
      </c>
      <c r="M2430" s="413"/>
      <c r="N2430" s="414" t="s">
        <v>71</v>
      </c>
      <c r="O2430" s="415" t="s">
        <v>144</v>
      </c>
      <c r="P2430" s="416" t="s">
        <v>8918</v>
      </c>
      <c r="Q2430" s="208"/>
      <c r="R2430" s="272"/>
      <c r="S2430" s="417" t="s">
        <v>9017</v>
      </c>
      <c r="T2430" s="417" t="s">
        <v>302</v>
      </c>
      <c r="U2430" s="415"/>
      <c r="V2430" s="211"/>
      <c r="W2430" s="418">
        <v>45897.467939814815</v>
      </c>
      <c r="X2430" s="419"/>
      <c r="Y2430" s="419" t="str">
        <f t="shared" ca="1" si="29"/>
        <v>0.1 วัน 2.45 ชั่วโมง</v>
      </c>
      <c r="Z2430" s="420"/>
      <c r="AA2430" s="211"/>
      <c r="AB2430" s="420"/>
    </row>
    <row r="2431" spans="1:28" ht="22.5" customHeight="1">
      <c r="A2431" s="403" t="s">
        <v>11085</v>
      </c>
      <c r="B2431" s="403"/>
      <c r="C2431" s="404" t="s">
        <v>51</v>
      </c>
      <c r="D2431" s="405">
        <v>45897.477083333331</v>
      </c>
      <c r="E2431" s="406" t="str">
        <f t="shared" si="28"/>
        <v>TRU002424</v>
      </c>
      <c r="F2431" s="407" t="b">
        <v>1</v>
      </c>
      <c r="G2431" s="408" t="s">
        <v>392</v>
      </c>
      <c r="H2431" s="409"/>
      <c r="I2431" s="410"/>
      <c r="J2431" s="411"/>
      <c r="K2431" s="408" t="s">
        <v>11086</v>
      </c>
      <c r="L2431" s="412" t="s">
        <v>11087</v>
      </c>
      <c r="M2431" s="413"/>
      <c r="N2431" s="414" t="s">
        <v>1283</v>
      </c>
      <c r="O2431" s="415" t="s">
        <v>144</v>
      </c>
      <c r="P2431" s="416"/>
      <c r="Q2431" s="208"/>
      <c r="R2431" s="272"/>
      <c r="S2431" s="417" t="s">
        <v>11088</v>
      </c>
      <c r="T2431" s="417" t="s">
        <v>144</v>
      </c>
      <c r="U2431" s="415"/>
      <c r="V2431" s="211"/>
      <c r="W2431" s="418">
        <v>45897.477083333331</v>
      </c>
      <c r="X2431" s="419"/>
      <c r="Y2431" s="419" t="str">
        <f t="shared" ca="1" si="29"/>
        <v>0 วัน 0 ชั่วโมง</v>
      </c>
      <c r="Z2431" s="420"/>
      <c r="AA2431" s="211"/>
      <c r="AB2431" s="420"/>
    </row>
    <row r="2432" spans="1:28" ht="22.5" customHeight="1">
      <c r="A2432" s="403" t="s">
        <v>11089</v>
      </c>
      <c r="B2432" s="403"/>
      <c r="C2432" s="404" t="s">
        <v>51</v>
      </c>
      <c r="D2432" s="405">
        <v>45897.479791666665</v>
      </c>
      <c r="E2432" s="406" t="str">
        <f t="shared" si="28"/>
        <v>TRU002425</v>
      </c>
      <c r="F2432" s="407" t="b">
        <v>1</v>
      </c>
      <c r="G2432" s="408" t="s">
        <v>455</v>
      </c>
      <c r="H2432" s="409"/>
      <c r="I2432" s="410"/>
      <c r="J2432" s="411"/>
      <c r="K2432" s="408" t="s">
        <v>11090</v>
      </c>
      <c r="L2432" s="412"/>
      <c r="M2432" s="413" t="b">
        <v>1</v>
      </c>
      <c r="N2432" s="414" t="s">
        <v>71</v>
      </c>
      <c r="O2432" s="415" t="s">
        <v>144</v>
      </c>
      <c r="P2432" s="416" t="s">
        <v>9108</v>
      </c>
      <c r="Q2432" s="208"/>
      <c r="R2432" s="272"/>
      <c r="S2432" s="417" t="s">
        <v>11091</v>
      </c>
      <c r="T2432" s="417" t="s">
        <v>302</v>
      </c>
      <c r="U2432" s="415" t="s">
        <v>71</v>
      </c>
      <c r="V2432" s="211"/>
      <c r="W2432" s="418">
        <v>45898.729791666665</v>
      </c>
      <c r="X2432" s="419"/>
      <c r="Y2432" s="419" t="str">
        <f t="shared" ca="1" si="29"/>
        <v>1.25 วัน 6 ชั่วโมง</v>
      </c>
      <c r="Z2432" s="420"/>
      <c r="AA2432" s="211"/>
      <c r="AB2432" s="420"/>
    </row>
    <row r="2433" spans="1:28" ht="22.5" customHeight="1">
      <c r="A2433" s="403" t="s">
        <v>11092</v>
      </c>
      <c r="B2433" s="403"/>
      <c r="C2433" s="404" t="s">
        <v>51</v>
      </c>
      <c r="D2433" s="405">
        <v>45897.615289351852</v>
      </c>
      <c r="E2433" s="406" t="str">
        <f t="shared" si="28"/>
        <v>TRU002426</v>
      </c>
      <c r="F2433" s="407" t="b">
        <v>1</v>
      </c>
      <c r="G2433" s="408" t="s">
        <v>455</v>
      </c>
      <c r="H2433" s="409"/>
      <c r="I2433" s="410"/>
      <c r="J2433" s="411"/>
      <c r="K2433" s="408" t="s">
        <v>11093</v>
      </c>
      <c r="L2433" s="412"/>
      <c r="M2433" s="413"/>
      <c r="N2433" s="414" t="s">
        <v>71</v>
      </c>
      <c r="O2433" s="415" t="s">
        <v>144</v>
      </c>
      <c r="P2433" s="416" t="s">
        <v>11094</v>
      </c>
      <c r="Q2433" s="208"/>
      <c r="R2433" s="272"/>
      <c r="S2433" s="417" t="s">
        <v>4506</v>
      </c>
      <c r="T2433" s="417" t="s">
        <v>144</v>
      </c>
      <c r="U2433" s="415"/>
      <c r="V2433" s="211"/>
      <c r="W2433" s="418">
        <v>45897.62709490741</v>
      </c>
      <c r="X2433" s="419"/>
      <c r="Y2433" s="419" t="str">
        <f t="shared" ca="1" si="29"/>
        <v>0.01 วัน 0.28 ชั่วโมง</v>
      </c>
      <c r="Z2433" s="420"/>
      <c r="AA2433" s="211"/>
      <c r="AB2433" s="420"/>
    </row>
    <row r="2434" spans="1:28" ht="22.5" customHeight="1">
      <c r="A2434" s="403" t="s">
        <v>11095</v>
      </c>
      <c r="B2434" s="403"/>
      <c r="C2434" s="404" t="s">
        <v>51</v>
      </c>
      <c r="D2434" s="405">
        <v>45897.311469907407</v>
      </c>
      <c r="E2434" s="406" t="str">
        <f t="shared" si="28"/>
        <v>BMN002427</v>
      </c>
      <c r="F2434" s="407" t="s">
        <v>112</v>
      </c>
      <c r="G2434" s="408" t="s">
        <v>494</v>
      </c>
      <c r="H2434" s="409"/>
      <c r="I2434" s="410"/>
      <c r="J2434" s="411"/>
      <c r="K2434" s="408" t="s">
        <v>11096</v>
      </c>
      <c r="L2434" s="412" t="s">
        <v>11097</v>
      </c>
      <c r="M2434" s="413"/>
      <c r="N2434" s="414" t="s">
        <v>1283</v>
      </c>
      <c r="O2434" s="415" t="s">
        <v>144</v>
      </c>
      <c r="P2434" s="416" t="s">
        <v>7851</v>
      </c>
      <c r="Q2434" s="208"/>
      <c r="R2434" s="272"/>
      <c r="S2434" s="417" t="s">
        <v>11098</v>
      </c>
      <c r="T2434" s="417" t="s">
        <v>302</v>
      </c>
      <c r="U2434" s="415"/>
      <c r="V2434" s="211" t="s">
        <v>11099</v>
      </c>
      <c r="W2434" s="418">
        <v>45897.603831018518</v>
      </c>
      <c r="X2434" s="419"/>
      <c r="Y2434" s="419" t="str">
        <f t="shared" ca="1" si="29"/>
        <v>0.29 วัน 7.02 ชั่วโมง</v>
      </c>
      <c r="Z2434" s="420"/>
      <c r="AA2434" s="211"/>
      <c r="AB2434" s="420"/>
    </row>
    <row r="2435" spans="1:28" ht="22.5" customHeight="1">
      <c r="A2435" s="403" t="s">
        <v>11100</v>
      </c>
      <c r="B2435" s="403"/>
      <c r="C2435" s="404" t="s">
        <v>51</v>
      </c>
      <c r="D2435" s="405">
        <v>45897.688078703701</v>
      </c>
      <c r="E2435" s="406" t="str">
        <f t="shared" si="28"/>
        <v>DTA002428</v>
      </c>
      <c r="F2435" s="407" t="s">
        <v>908</v>
      </c>
      <c r="G2435" s="408" t="s">
        <v>455</v>
      </c>
      <c r="H2435" s="409"/>
      <c r="I2435" s="410"/>
      <c r="J2435" s="411"/>
      <c r="K2435" s="408" t="s">
        <v>11101</v>
      </c>
      <c r="L2435" s="412"/>
      <c r="M2435" s="413"/>
      <c r="N2435" s="414" t="s">
        <v>71</v>
      </c>
      <c r="O2435" s="415" t="s">
        <v>144</v>
      </c>
      <c r="P2435" s="416" t="s">
        <v>9108</v>
      </c>
      <c r="Q2435" s="208"/>
      <c r="R2435" s="272"/>
      <c r="S2435" s="417" t="s">
        <v>9017</v>
      </c>
      <c r="T2435" s="417" t="s">
        <v>302</v>
      </c>
      <c r="U2435" s="415"/>
      <c r="V2435" s="211"/>
      <c r="W2435" s="418">
        <v>45897.706134259257</v>
      </c>
      <c r="X2435" s="419"/>
      <c r="Y2435" s="419" t="str">
        <f t="shared" ca="1" si="29"/>
        <v>0.02 วัน 0.43 ชั่วโมง</v>
      </c>
      <c r="Z2435" s="420"/>
      <c r="AA2435" s="211"/>
      <c r="AB2435" s="420"/>
    </row>
    <row r="2436" spans="1:28" ht="22.5" customHeight="1">
      <c r="A2436" s="403" t="s">
        <v>11102</v>
      </c>
      <c r="B2436" s="403"/>
      <c r="C2436" s="404" t="s">
        <v>51</v>
      </c>
      <c r="D2436" s="405">
        <v>45898.367129629631</v>
      </c>
      <c r="E2436" s="406" t="str">
        <f t="shared" si="28"/>
        <v>POP002429</v>
      </c>
      <c r="F2436" s="407" t="s">
        <v>998</v>
      </c>
      <c r="G2436" s="408" t="s">
        <v>455</v>
      </c>
      <c r="H2436" s="409"/>
      <c r="I2436" s="410"/>
      <c r="J2436" s="411"/>
      <c r="K2436" s="408" t="s">
        <v>11103</v>
      </c>
      <c r="L2436" s="412"/>
      <c r="M2436" s="413"/>
      <c r="N2436" s="414" t="s">
        <v>71</v>
      </c>
      <c r="O2436" s="415" t="s">
        <v>144</v>
      </c>
      <c r="P2436" s="416" t="s">
        <v>9108</v>
      </c>
      <c r="Q2436" s="208"/>
      <c r="R2436" s="272"/>
      <c r="S2436" s="417" t="s">
        <v>10985</v>
      </c>
      <c r="T2436" s="417" t="s">
        <v>144</v>
      </c>
      <c r="U2436" s="415"/>
      <c r="V2436" s="211"/>
      <c r="W2436" s="418">
        <v>45898.367129629631</v>
      </c>
      <c r="X2436" s="419"/>
      <c r="Y2436" s="419" t="str">
        <f t="shared" ca="1" si="29"/>
        <v>0 วัน 0 ชั่วโมง</v>
      </c>
      <c r="Z2436" s="420"/>
      <c r="AA2436" s="211"/>
      <c r="AB2436" s="420"/>
    </row>
    <row r="2437" spans="1:28" ht="22.5" customHeight="1">
      <c r="A2437" s="403" t="s">
        <v>11104</v>
      </c>
      <c r="B2437" s="403"/>
      <c r="C2437" s="404" t="s">
        <v>51</v>
      </c>
      <c r="D2437" s="405">
        <v>45898.424375000002</v>
      </c>
      <c r="E2437" s="406" t="str">
        <f t="shared" si="28"/>
        <v>DIO002430</v>
      </c>
      <c r="F2437" s="407" t="s">
        <v>904</v>
      </c>
      <c r="G2437" s="408" t="s">
        <v>923</v>
      </c>
      <c r="H2437" s="409"/>
      <c r="I2437" s="410"/>
      <c r="J2437" s="411"/>
      <c r="K2437" s="408" t="s">
        <v>11105</v>
      </c>
      <c r="L2437" s="412" t="s">
        <v>11106</v>
      </c>
      <c r="M2437" s="413"/>
      <c r="N2437" s="414" t="s">
        <v>1283</v>
      </c>
      <c r="O2437" s="415" t="s">
        <v>144</v>
      </c>
      <c r="P2437" s="416" t="s">
        <v>9108</v>
      </c>
      <c r="Q2437" s="208"/>
      <c r="R2437" s="272"/>
      <c r="S2437" s="417" t="s">
        <v>11107</v>
      </c>
      <c r="T2437" s="417" t="s">
        <v>144</v>
      </c>
      <c r="U2437" s="415"/>
      <c r="V2437" s="211"/>
      <c r="W2437" s="418">
        <v>45898.424375000002</v>
      </c>
      <c r="X2437" s="419"/>
      <c r="Y2437" s="419" t="str">
        <f t="shared" ca="1" si="29"/>
        <v>0 วัน 0 ชั่วโมง</v>
      </c>
      <c r="Z2437" s="420"/>
      <c r="AA2437" s="211"/>
      <c r="AB2437" s="420"/>
    </row>
    <row r="2438" spans="1:28" ht="22.5" customHeight="1">
      <c r="A2438" s="403" t="s">
        <v>11108</v>
      </c>
      <c r="B2438" s="403"/>
      <c r="C2438" s="404" t="s">
        <v>51</v>
      </c>
      <c r="D2438" s="405">
        <v>45898.42627314815</v>
      </c>
      <c r="E2438" s="406" t="str">
        <f t="shared" si="28"/>
        <v>TRU002431</v>
      </c>
      <c r="F2438" s="407" t="b">
        <v>1</v>
      </c>
      <c r="G2438" s="408" t="s">
        <v>455</v>
      </c>
      <c r="H2438" s="409"/>
      <c r="I2438" s="410" t="s">
        <v>1789</v>
      </c>
      <c r="J2438" s="421" t="s">
        <v>2736</v>
      </c>
      <c r="K2438" s="408" t="s">
        <v>11109</v>
      </c>
      <c r="L2438" s="412"/>
      <c r="M2438" s="413" t="b">
        <v>1</v>
      </c>
      <c r="N2438" s="414" t="s">
        <v>71</v>
      </c>
      <c r="O2438" s="415" t="s">
        <v>144</v>
      </c>
      <c r="P2438" s="416" t="s">
        <v>11094</v>
      </c>
      <c r="Q2438" s="208"/>
      <c r="R2438" s="272"/>
      <c r="S2438" s="417" t="s">
        <v>4506</v>
      </c>
      <c r="T2438" s="417" t="s">
        <v>144</v>
      </c>
      <c r="U2438" s="415" t="s">
        <v>71</v>
      </c>
      <c r="V2438" s="211"/>
      <c r="W2438" s="418">
        <v>45898.42627314815</v>
      </c>
      <c r="X2438" s="419"/>
      <c r="Y2438" s="419" t="str">
        <f t="shared" ca="1" si="29"/>
        <v>0 วัน 0 ชั่วโมง</v>
      </c>
      <c r="Z2438" s="420"/>
      <c r="AA2438" s="211"/>
      <c r="AB2438" s="420"/>
    </row>
    <row r="2439" spans="1:28" ht="22.5" customHeight="1">
      <c r="A2439" s="403" t="s">
        <v>11110</v>
      </c>
      <c r="B2439" s="403"/>
      <c r="C2439" s="404" t="s">
        <v>51</v>
      </c>
      <c r="D2439" s="405">
        <v>45898.438171296293</v>
      </c>
      <c r="E2439" s="406" t="str">
        <f t="shared" si="28"/>
        <v>PUM002432</v>
      </c>
      <c r="F2439" s="407" t="s">
        <v>1006</v>
      </c>
      <c r="G2439" s="408" t="s">
        <v>2734</v>
      </c>
      <c r="H2439" s="409"/>
      <c r="I2439" s="410"/>
      <c r="J2439" s="411"/>
      <c r="K2439" s="428" t="s">
        <v>11111</v>
      </c>
      <c r="L2439" s="412"/>
      <c r="M2439" s="413"/>
      <c r="N2439" s="414" t="s">
        <v>71</v>
      </c>
      <c r="O2439" s="415" t="s">
        <v>144</v>
      </c>
      <c r="P2439" s="416" t="s">
        <v>9108</v>
      </c>
      <c r="Q2439" s="208"/>
      <c r="R2439" s="272"/>
      <c r="S2439" s="417" t="s">
        <v>2950</v>
      </c>
      <c r="T2439" s="417" t="s">
        <v>144</v>
      </c>
      <c r="U2439" s="415"/>
      <c r="V2439" s="211"/>
      <c r="W2439" s="418">
        <v>45898.438171296293</v>
      </c>
      <c r="X2439" s="419"/>
      <c r="Y2439" s="419" t="str">
        <f t="shared" ca="1" si="29"/>
        <v>0 วัน 0 ชั่วโมง</v>
      </c>
      <c r="Z2439" s="420"/>
      <c r="AA2439" s="211"/>
      <c r="AB2439" s="420"/>
    </row>
    <row r="2440" spans="1:28" ht="22.5" customHeight="1">
      <c r="A2440" s="403" t="s">
        <v>11112</v>
      </c>
      <c r="B2440" s="403"/>
      <c r="C2440" s="404" t="s">
        <v>51</v>
      </c>
      <c r="D2440" s="405">
        <v>45898.494872685187</v>
      </c>
      <c r="E2440" s="406" t="str">
        <f t="shared" si="28"/>
        <v>TRU002433</v>
      </c>
      <c r="F2440" s="407" t="b">
        <v>1</v>
      </c>
      <c r="G2440" s="408" t="s">
        <v>5775</v>
      </c>
      <c r="H2440" s="409"/>
      <c r="I2440" s="410"/>
      <c r="J2440" s="411"/>
      <c r="K2440" s="408" t="s">
        <v>11113</v>
      </c>
      <c r="L2440" s="412" t="s">
        <v>11114</v>
      </c>
      <c r="M2440" s="413"/>
      <c r="N2440" s="414" t="s">
        <v>1283</v>
      </c>
      <c r="O2440" s="415" t="s">
        <v>144</v>
      </c>
      <c r="P2440" s="416" t="s">
        <v>9108</v>
      </c>
      <c r="Q2440" s="208"/>
      <c r="R2440" s="272"/>
      <c r="S2440" s="417" t="s">
        <v>11115</v>
      </c>
      <c r="T2440" s="417" t="s">
        <v>144</v>
      </c>
      <c r="U2440" s="415"/>
      <c r="V2440" s="211"/>
      <c r="W2440" s="418">
        <v>45898.494872685187</v>
      </c>
      <c r="X2440" s="419"/>
      <c r="Y2440" s="419" t="str">
        <f t="shared" ca="1" si="29"/>
        <v>0 วัน 0 ชั่วโมง</v>
      </c>
      <c r="Z2440" s="420"/>
      <c r="AA2440" s="211"/>
      <c r="AB2440" s="420"/>
    </row>
    <row r="2441" spans="1:28" ht="22.5" customHeight="1">
      <c r="A2441" s="403" t="s">
        <v>11116</v>
      </c>
      <c r="B2441" s="403"/>
      <c r="C2441" s="404" t="s">
        <v>51</v>
      </c>
      <c r="D2441" s="405">
        <v>45898.543391203704</v>
      </c>
      <c r="E2441" s="406" t="str">
        <f t="shared" si="28"/>
        <v>TRU002434</v>
      </c>
      <c r="F2441" s="407" t="b">
        <v>1</v>
      </c>
      <c r="G2441" s="408" t="s">
        <v>629</v>
      </c>
      <c r="H2441" s="409" t="s">
        <v>2223</v>
      </c>
      <c r="I2441" s="410"/>
      <c r="J2441" s="411"/>
      <c r="K2441" s="408" t="s">
        <v>11117</v>
      </c>
      <c r="L2441" s="412" t="s">
        <v>11118</v>
      </c>
      <c r="M2441" s="413" t="b">
        <v>1</v>
      </c>
      <c r="N2441" s="414" t="s">
        <v>8829</v>
      </c>
      <c r="O2441" s="415" t="s">
        <v>144</v>
      </c>
      <c r="P2441" s="416" t="s">
        <v>8767</v>
      </c>
      <c r="Q2441" s="208">
        <v>45899.842222222222</v>
      </c>
      <c r="R2441" s="272">
        <v>45900.050682870373</v>
      </c>
      <c r="S2441" s="417" t="s">
        <v>11119</v>
      </c>
      <c r="T2441" s="417"/>
      <c r="U2441" s="415"/>
      <c r="V2441" s="211"/>
      <c r="W2441" s="418">
        <v>45898.543391203704</v>
      </c>
      <c r="X2441" s="419"/>
      <c r="Y2441" s="419" t="str">
        <f t="shared" ca="1" si="29"/>
        <v>0 วัน 0 ชั่วโมง</v>
      </c>
      <c r="Z2441" s="420"/>
      <c r="AA2441" s="211"/>
      <c r="AB2441" s="420"/>
    </row>
    <row r="2442" spans="1:28" ht="22.5" customHeight="1">
      <c r="A2442" s="403" t="s">
        <v>11120</v>
      </c>
      <c r="B2442" s="403"/>
      <c r="C2442" s="404" t="s">
        <v>51</v>
      </c>
      <c r="D2442" s="405">
        <v>45898.565601851849</v>
      </c>
      <c r="E2442" s="406" t="str">
        <f t="shared" si="28"/>
        <v>LAN002435</v>
      </c>
      <c r="F2442" s="407" t="s">
        <v>958</v>
      </c>
      <c r="G2442" s="408" t="s">
        <v>1540</v>
      </c>
      <c r="H2442" s="409"/>
      <c r="I2442" s="410"/>
      <c r="J2442" s="411"/>
      <c r="K2442" s="408" t="s">
        <v>11121</v>
      </c>
      <c r="L2442" s="412" t="s">
        <v>11122</v>
      </c>
      <c r="M2442" s="413" t="b">
        <v>1</v>
      </c>
      <c r="N2442" s="414" t="s">
        <v>1519</v>
      </c>
      <c r="O2442" s="415" t="s">
        <v>144</v>
      </c>
      <c r="P2442" s="416" t="s">
        <v>6329</v>
      </c>
      <c r="Q2442" s="208">
        <v>45899.340370370373</v>
      </c>
      <c r="R2442" s="272">
        <v>45899.500196759262</v>
      </c>
      <c r="S2442" s="417" t="s">
        <v>11123</v>
      </c>
      <c r="T2442" s="417" t="s">
        <v>144</v>
      </c>
      <c r="U2442" s="415"/>
      <c r="V2442" s="211" t="s">
        <v>11124</v>
      </c>
      <c r="W2442" s="418">
        <v>45898.565601851849</v>
      </c>
      <c r="X2442" s="419"/>
      <c r="Y2442" s="419" t="str">
        <f t="shared" ca="1" si="29"/>
        <v>0 วัน 0 ชั่วโมง</v>
      </c>
      <c r="Z2442" s="420"/>
      <c r="AA2442" s="211"/>
      <c r="AB2442" s="420"/>
    </row>
    <row r="2443" spans="1:28" ht="22.5" customHeight="1">
      <c r="A2443" s="403" t="s">
        <v>11125</v>
      </c>
      <c r="B2443" s="403"/>
      <c r="C2443" s="404" t="s">
        <v>51</v>
      </c>
      <c r="D2443" s="405">
        <v>45898.69226851852</v>
      </c>
      <c r="E2443" s="406" t="str">
        <f t="shared" si="28"/>
        <v>TRU002436</v>
      </c>
      <c r="F2443" s="407" t="b">
        <v>1</v>
      </c>
      <c r="G2443" s="408" t="s">
        <v>9461</v>
      </c>
      <c r="H2443" s="409"/>
      <c r="I2443" s="410"/>
      <c r="J2443" s="411"/>
      <c r="K2443" s="408" t="s">
        <v>11126</v>
      </c>
      <c r="L2443" s="412" t="s">
        <v>11127</v>
      </c>
      <c r="M2443" s="413"/>
      <c r="N2443" s="414" t="s">
        <v>1283</v>
      </c>
      <c r="O2443" s="415" t="s">
        <v>144</v>
      </c>
      <c r="P2443" s="416" t="s">
        <v>9108</v>
      </c>
      <c r="Q2443" s="208"/>
      <c r="R2443" s="272"/>
      <c r="S2443" s="417" t="s">
        <v>11128</v>
      </c>
      <c r="T2443" s="417" t="s">
        <v>144</v>
      </c>
      <c r="U2443" s="415" t="s">
        <v>1845</v>
      </c>
      <c r="V2443" s="211"/>
      <c r="W2443" s="418">
        <v>45898.69226851852</v>
      </c>
      <c r="X2443" s="419"/>
      <c r="Y2443" s="419" t="str">
        <f t="shared" ca="1" si="29"/>
        <v>0 วัน 0 ชั่วโมง</v>
      </c>
      <c r="Z2443" s="420"/>
      <c r="AA2443" s="211"/>
      <c r="AB2443" s="420"/>
    </row>
    <row r="2444" spans="1:28" ht="22.5" customHeight="1">
      <c r="A2444" s="403" t="s">
        <v>11129</v>
      </c>
      <c r="B2444" s="403"/>
      <c r="C2444" s="404" t="s">
        <v>51</v>
      </c>
      <c r="D2444" s="405">
        <v>45898.709733796299</v>
      </c>
      <c r="E2444" s="406" t="str">
        <f t="shared" si="28"/>
        <v>TRU002437</v>
      </c>
      <c r="F2444" s="407" t="b">
        <v>1</v>
      </c>
      <c r="G2444" s="408" t="s">
        <v>455</v>
      </c>
      <c r="H2444" s="409"/>
      <c r="I2444" s="410" t="s">
        <v>1789</v>
      </c>
      <c r="J2444" s="411"/>
      <c r="K2444" s="408" t="s">
        <v>11130</v>
      </c>
      <c r="L2444" s="412"/>
      <c r="M2444" s="413" t="b">
        <v>1</v>
      </c>
      <c r="N2444" s="414" t="s">
        <v>71</v>
      </c>
      <c r="O2444" s="415" t="s">
        <v>144</v>
      </c>
      <c r="P2444" s="416" t="s">
        <v>9108</v>
      </c>
      <c r="Q2444" s="208"/>
      <c r="R2444" s="272"/>
      <c r="S2444" s="417" t="s">
        <v>4506</v>
      </c>
      <c r="T2444" s="417" t="s">
        <v>144</v>
      </c>
      <c r="U2444" s="415" t="s">
        <v>71</v>
      </c>
      <c r="V2444" s="211"/>
      <c r="W2444" s="418">
        <v>45898.709733796299</v>
      </c>
      <c r="X2444" s="419"/>
      <c r="Y2444" s="419" t="str">
        <f t="shared" ca="1" si="29"/>
        <v>0 วัน 0 ชั่วโมง</v>
      </c>
      <c r="Z2444" s="420"/>
      <c r="AA2444" s="211"/>
      <c r="AB2444" s="420"/>
    </row>
    <row r="2445" spans="1:28" ht="22.5" customHeight="1">
      <c r="A2445" s="403" t="s">
        <v>11131</v>
      </c>
      <c r="B2445" s="403"/>
      <c r="C2445" s="404" t="s">
        <v>51</v>
      </c>
      <c r="D2445" s="405">
        <v>45899.4684375</v>
      </c>
      <c r="E2445" s="406" t="str">
        <f t="shared" si="28"/>
        <v>TRU002438</v>
      </c>
      <c r="F2445" s="407" t="b">
        <v>1</v>
      </c>
      <c r="G2445" s="408" t="s">
        <v>11132</v>
      </c>
      <c r="H2445" s="409" t="s">
        <v>11133</v>
      </c>
      <c r="I2445" s="410"/>
      <c r="J2445" s="411"/>
      <c r="K2445" s="408" t="s">
        <v>11134</v>
      </c>
      <c r="L2445" s="412" t="s">
        <v>11135</v>
      </c>
      <c r="M2445" s="413"/>
      <c r="N2445" s="414" t="s">
        <v>1283</v>
      </c>
      <c r="O2445" s="415" t="s">
        <v>144</v>
      </c>
      <c r="P2445" s="416" t="s">
        <v>9108</v>
      </c>
      <c r="Q2445" s="208"/>
      <c r="R2445" s="272"/>
      <c r="S2445" s="417" t="s">
        <v>11136</v>
      </c>
      <c r="T2445" s="417" t="s">
        <v>144</v>
      </c>
      <c r="U2445" s="415"/>
      <c r="V2445" s="211" t="s">
        <v>11137</v>
      </c>
      <c r="W2445" s="418">
        <v>45899.4684375</v>
      </c>
      <c r="X2445" s="419"/>
      <c r="Y2445" s="419" t="str">
        <f t="shared" ca="1" si="29"/>
        <v>0 วัน 0 ชั่วโมง</v>
      </c>
      <c r="Z2445" s="420"/>
      <c r="AA2445" s="211"/>
      <c r="AB2445" s="420"/>
    </row>
    <row r="2446" spans="1:28" ht="22.5" customHeight="1">
      <c r="A2446" s="424" t="s">
        <v>11138</v>
      </c>
      <c r="B2446" s="403"/>
      <c r="C2446" s="404" t="s">
        <v>51</v>
      </c>
      <c r="D2446" s="405">
        <v>45899.550162037034</v>
      </c>
      <c r="E2446" s="406" t="str">
        <f t="shared" si="28"/>
        <v>SKI002439</v>
      </c>
      <c r="F2446" s="407" t="s">
        <v>1020</v>
      </c>
      <c r="G2446" s="408" t="s">
        <v>11139</v>
      </c>
      <c r="H2446" s="409"/>
      <c r="I2446" s="410"/>
      <c r="J2446" s="411"/>
      <c r="K2446" s="408" t="s">
        <v>11140</v>
      </c>
      <c r="L2446" s="412" t="s">
        <v>11141</v>
      </c>
      <c r="M2446" s="413"/>
      <c r="N2446" s="414" t="s">
        <v>9636</v>
      </c>
      <c r="O2446" s="415" t="s">
        <v>144</v>
      </c>
      <c r="P2446" s="416" t="s">
        <v>7839</v>
      </c>
      <c r="Q2446" s="208">
        <v>45901.355902777781</v>
      </c>
      <c r="R2446" s="272">
        <v>45901.856111111112</v>
      </c>
      <c r="S2446" s="417" t="s">
        <v>11142</v>
      </c>
      <c r="T2446" s="417" t="s">
        <v>144</v>
      </c>
      <c r="U2446" s="415" t="s">
        <v>2257</v>
      </c>
      <c r="V2446" s="211"/>
      <c r="W2446" s="418">
        <v>45899.550162037034</v>
      </c>
      <c r="X2446" s="419"/>
      <c r="Y2446" s="419" t="str">
        <f t="shared" ca="1" si="29"/>
        <v>0 วัน 0 ชั่วโมง</v>
      </c>
      <c r="Z2446" s="420"/>
      <c r="AA2446" s="211"/>
      <c r="AB2446" s="420"/>
    </row>
    <row r="2447" spans="1:28" ht="22.5" customHeight="1">
      <c r="A2447" s="403" t="s">
        <v>11143</v>
      </c>
      <c r="B2447" s="403"/>
      <c r="C2447" s="404" t="s">
        <v>51</v>
      </c>
      <c r="D2447" s="405">
        <v>45899.6405787037</v>
      </c>
      <c r="E2447" s="406" t="str">
        <f t="shared" si="28"/>
        <v>EVE002440</v>
      </c>
      <c r="F2447" s="407" t="s">
        <v>299</v>
      </c>
      <c r="G2447" s="408" t="s">
        <v>4494</v>
      </c>
      <c r="H2447" s="409" t="s">
        <v>4494</v>
      </c>
      <c r="I2447" s="410"/>
      <c r="J2447" s="411"/>
      <c r="K2447" s="408" t="s">
        <v>11144</v>
      </c>
      <c r="L2447" s="412" t="s">
        <v>11145</v>
      </c>
      <c r="M2447" s="413" t="b">
        <v>0</v>
      </c>
      <c r="N2447" s="414" t="s">
        <v>57</v>
      </c>
      <c r="O2447" s="415" t="s">
        <v>144</v>
      </c>
      <c r="P2447" s="416" t="s">
        <v>11146</v>
      </c>
      <c r="Q2447" s="208">
        <v>45939.75</v>
      </c>
      <c r="R2447" s="272"/>
      <c r="S2447" s="417" t="s">
        <v>11147</v>
      </c>
      <c r="T2447" s="417" t="s">
        <v>144</v>
      </c>
      <c r="U2447" s="415" t="s">
        <v>11148</v>
      </c>
      <c r="V2447" s="211" t="s">
        <v>11149</v>
      </c>
      <c r="W2447" s="418">
        <v>45939.990277777775</v>
      </c>
      <c r="X2447" s="419"/>
      <c r="Y2447" s="419" t="str">
        <f t="shared" ca="1" si="29"/>
        <v>40.35 วัน 8.39 ชั่วโมง</v>
      </c>
      <c r="Z2447" s="420"/>
      <c r="AA2447" s="211"/>
      <c r="AB2447" s="420"/>
    </row>
    <row r="2448" spans="1:28" ht="22.5" customHeight="1">
      <c r="A2448" s="403" t="s">
        <v>11150</v>
      </c>
      <c r="B2448" s="403"/>
      <c r="C2448" s="404" t="s">
        <v>61</v>
      </c>
      <c r="D2448" s="405">
        <v>45901.558668981481</v>
      </c>
      <c r="E2448" s="406" t="str">
        <f t="shared" si="28"/>
        <v>MAY002441</v>
      </c>
      <c r="F2448" s="407" t="s">
        <v>825</v>
      </c>
      <c r="G2448" s="408" t="s">
        <v>82</v>
      </c>
      <c r="H2448" s="409" t="s">
        <v>11151</v>
      </c>
      <c r="I2448" s="410" t="s">
        <v>2628</v>
      </c>
      <c r="J2448" s="411"/>
      <c r="K2448" s="408" t="s">
        <v>11152</v>
      </c>
      <c r="L2448" s="412"/>
      <c r="M2448" s="413" t="b">
        <v>1</v>
      </c>
      <c r="N2448" s="414" t="s">
        <v>71</v>
      </c>
      <c r="O2448" s="415" t="s">
        <v>144</v>
      </c>
      <c r="P2448" s="416" t="s">
        <v>292</v>
      </c>
      <c r="Q2448" s="208"/>
      <c r="R2448" s="272"/>
      <c r="S2448" s="417" t="s">
        <v>11153</v>
      </c>
      <c r="T2448" s="417" t="s">
        <v>1598</v>
      </c>
      <c r="U2448" s="415" t="s">
        <v>71</v>
      </c>
      <c r="V2448" s="211"/>
      <c r="W2448" s="418">
        <v>45901.558668981481</v>
      </c>
      <c r="X2448" s="419"/>
      <c r="Y2448" s="419" t="str">
        <f t="shared" ca="1" si="29"/>
        <v>0 วัน 0 ชั่วโมง</v>
      </c>
      <c r="Z2448" s="420"/>
      <c r="AA2448" s="211"/>
      <c r="AB2448" s="420"/>
    </row>
    <row r="2449" spans="1:28" ht="22.5" customHeight="1">
      <c r="A2449" s="403" t="s">
        <v>11154</v>
      </c>
      <c r="B2449" s="403"/>
      <c r="C2449" s="404" t="s">
        <v>51</v>
      </c>
      <c r="D2449" s="405">
        <v>45901.561585648145</v>
      </c>
      <c r="E2449" s="406" t="str">
        <f t="shared" si="28"/>
        <v>MAY002442</v>
      </c>
      <c r="F2449" s="407" t="s">
        <v>825</v>
      </c>
      <c r="G2449" s="408" t="s">
        <v>11155</v>
      </c>
      <c r="H2449" s="409" t="s">
        <v>11156</v>
      </c>
      <c r="I2449" s="410" t="s">
        <v>2628</v>
      </c>
      <c r="J2449" s="411"/>
      <c r="K2449" s="408" t="s">
        <v>4985</v>
      </c>
      <c r="L2449" s="412"/>
      <c r="M2449" s="413" t="b">
        <v>1</v>
      </c>
      <c r="N2449" s="414" t="s">
        <v>4406</v>
      </c>
      <c r="O2449" s="415" t="s">
        <v>144</v>
      </c>
      <c r="P2449" s="416" t="s">
        <v>292</v>
      </c>
      <c r="Q2449" s="208"/>
      <c r="R2449" s="272"/>
      <c r="S2449" s="417" t="s">
        <v>11157</v>
      </c>
      <c r="T2449" s="417" t="s">
        <v>11158</v>
      </c>
      <c r="U2449" s="415" t="s">
        <v>319</v>
      </c>
      <c r="V2449" s="211"/>
      <c r="W2449" s="418">
        <v>45901.561585648145</v>
      </c>
      <c r="X2449" s="419"/>
      <c r="Y2449" s="419" t="str">
        <f t="shared" ca="1" si="29"/>
        <v>0 วัน 0 ชั่วโมง</v>
      </c>
      <c r="Z2449" s="420"/>
      <c r="AA2449" s="211"/>
      <c r="AB2449" s="420"/>
    </row>
    <row r="2450" spans="1:28" ht="22.5" customHeight="1">
      <c r="A2450" s="403" t="s">
        <v>11159</v>
      </c>
      <c r="B2450" s="403"/>
      <c r="C2450" s="404" t="s">
        <v>51</v>
      </c>
      <c r="D2450" s="405">
        <v>45901.574432870373</v>
      </c>
      <c r="E2450" s="406" t="str">
        <f t="shared" si="28"/>
        <v>TRU002443</v>
      </c>
      <c r="F2450" s="407" t="b">
        <v>1</v>
      </c>
      <c r="G2450" s="408" t="s">
        <v>2386</v>
      </c>
      <c r="H2450" s="409"/>
      <c r="I2450" s="410" t="s">
        <v>10206</v>
      </c>
      <c r="J2450" s="421" t="s">
        <v>2499</v>
      </c>
      <c r="K2450" s="408" t="s">
        <v>11160</v>
      </c>
      <c r="L2450" s="412" t="s">
        <v>11161</v>
      </c>
      <c r="M2450" s="413"/>
      <c r="N2450" s="414" t="s">
        <v>2657</v>
      </c>
      <c r="O2450" s="415" t="s">
        <v>144</v>
      </c>
      <c r="P2450" s="416" t="s">
        <v>9108</v>
      </c>
      <c r="Q2450" s="208"/>
      <c r="R2450" s="272"/>
      <c r="S2450" s="417" t="s">
        <v>11162</v>
      </c>
      <c r="T2450" s="417" t="s">
        <v>144</v>
      </c>
      <c r="U2450" s="415"/>
      <c r="V2450" s="211" t="s">
        <v>11163</v>
      </c>
      <c r="W2450" s="418">
        <v>45901.574432870373</v>
      </c>
      <c r="X2450" s="419"/>
      <c r="Y2450" s="419" t="str">
        <f t="shared" ca="1" si="29"/>
        <v>0 วัน 0 ชั่วโมง</v>
      </c>
      <c r="Z2450" s="420"/>
      <c r="AA2450" s="211"/>
      <c r="AB2450" s="420"/>
    </row>
    <row r="2451" spans="1:28" ht="22.5" customHeight="1">
      <c r="A2451" s="403" t="s">
        <v>11164</v>
      </c>
      <c r="B2451" s="403"/>
      <c r="C2451" s="404" t="s">
        <v>51</v>
      </c>
      <c r="D2451" s="405">
        <v>45900.365590277775</v>
      </c>
      <c r="E2451" s="406" t="str">
        <f t="shared" si="28"/>
        <v>PUM002444</v>
      </c>
      <c r="F2451" s="407" t="s">
        <v>1006</v>
      </c>
      <c r="G2451" s="408" t="s">
        <v>82</v>
      </c>
      <c r="H2451" s="409" t="s">
        <v>11151</v>
      </c>
      <c r="I2451" s="410" t="s">
        <v>11165</v>
      </c>
      <c r="J2451" s="411"/>
      <c r="K2451" s="408" t="s">
        <v>11166</v>
      </c>
      <c r="L2451" s="412"/>
      <c r="M2451" s="413" t="b">
        <v>1</v>
      </c>
      <c r="N2451" s="414" t="s">
        <v>71</v>
      </c>
      <c r="O2451" s="415" t="s">
        <v>144</v>
      </c>
      <c r="P2451" s="416" t="s">
        <v>292</v>
      </c>
      <c r="Q2451" s="208"/>
      <c r="R2451" s="272"/>
      <c r="S2451" s="417" t="s">
        <v>4292</v>
      </c>
      <c r="T2451" s="417" t="s">
        <v>11167</v>
      </c>
      <c r="U2451" s="415" t="s">
        <v>71</v>
      </c>
      <c r="V2451" s="211"/>
      <c r="W2451" s="418">
        <v>45900.615590277775</v>
      </c>
      <c r="X2451" s="419"/>
      <c r="Y2451" s="419" t="str">
        <f t="shared" ca="1" si="29"/>
        <v>0.25 วัน 6 ชั่วโมง</v>
      </c>
      <c r="Z2451" s="420"/>
      <c r="AA2451" s="211"/>
      <c r="AB2451" s="420"/>
    </row>
    <row r="2452" spans="1:28" ht="22.5" customHeight="1">
      <c r="A2452" s="403" t="s">
        <v>11168</v>
      </c>
      <c r="B2452" s="403"/>
      <c r="C2452" s="404" t="s">
        <v>51</v>
      </c>
      <c r="D2452" s="405">
        <v>45901.57545138889</v>
      </c>
      <c r="E2452" s="406" t="str">
        <f t="shared" si="28"/>
        <v>TRU002445</v>
      </c>
      <c r="F2452" s="407" t="b">
        <v>1</v>
      </c>
      <c r="G2452" s="408" t="s">
        <v>7499</v>
      </c>
      <c r="H2452" s="409"/>
      <c r="I2452" s="410"/>
      <c r="J2452" s="411"/>
      <c r="K2452" s="408" t="s">
        <v>11169</v>
      </c>
      <c r="L2452" s="412" t="s">
        <v>11170</v>
      </c>
      <c r="M2452" s="413"/>
      <c r="N2452" s="414" t="s">
        <v>2657</v>
      </c>
      <c r="O2452" s="415" t="s">
        <v>144</v>
      </c>
      <c r="P2452" s="416" t="s">
        <v>9108</v>
      </c>
      <c r="Q2452" s="208"/>
      <c r="R2452" s="272"/>
      <c r="S2452" s="417" t="s">
        <v>11171</v>
      </c>
      <c r="T2452" s="417" t="s">
        <v>144</v>
      </c>
      <c r="U2452" s="415"/>
      <c r="V2452" s="211"/>
      <c r="W2452" s="418">
        <v>45901.57545138889</v>
      </c>
      <c r="X2452" s="419"/>
      <c r="Y2452" s="419" t="str">
        <f t="shared" ca="1" si="29"/>
        <v>0 วัน 0 ชั่วโมง</v>
      </c>
      <c r="Z2452" s="420"/>
      <c r="AA2452" s="211"/>
      <c r="AB2452" s="420"/>
    </row>
    <row r="2453" spans="1:28" ht="22.5" customHeight="1">
      <c r="A2453" s="403" t="s">
        <v>11172</v>
      </c>
      <c r="B2453" s="403"/>
      <c r="C2453" s="404" t="s">
        <v>51</v>
      </c>
      <c r="D2453" s="405">
        <v>45901.576747685183</v>
      </c>
      <c r="E2453" s="406" t="str">
        <f t="shared" si="28"/>
        <v>PUM002446</v>
      </c>
      <c r="F2453" s="407" t="s">
        <v>1006</v>
      </c>
      <c r="G2453" s="408" t="s">
        <v>82</v>
      </c>
      <c r="H2453" s="409" t="s">
        <v>11151</v>
      </c>
      <c r="I2453" s="410" t="s">
        <v>11165</v>
      </c>
      <c r="J2453" s="411"/>
      <c r="K2453" s="408" t="s">
        <v>11173</v>
      </c>
      <c r="L2453" s="412"/>
      <c r="M2453" s="413" t="b">
        <v>1</v>
      </c>
      <c r="N2453" s="414" t="s">
        <v>71</v>
      </c>
      <c r="O2453" s="415" t="s">
        <v>144</v>
      </c>
      <c r="P2453" s="416" t="s">
        <v>9108</v>
      </c>
      <c r="Q2453" s="208"/>
      <c r="R2453" s="272"/>
      <c r="S2453" s="417" t="s">
        <v>11174</v>
      </c>
      <c r="T2453" s="417" t="s">
        <v>11175</v>
      </c>
      <c r="U2453" s="415" t="s">
        <v>71</v>
      </c>
      <c r="V2453" s="211"/>
      <c r="W2453" s="418">
        <v>45901.451747685183</v>
      </c>
      <c r="X2453" s="419"/>
      <c r="Y2453" s="419" t="str">
        <f t="shared" ca="1" si="29"/>
        <v>-0.13 วัน 21 ชั่วโมง</v>
      </c>
      <c r="Z2453" s="420"/>
      <c r="AA2453" s="211"/>
      <c r="AB2453" s="420"/>
    </row>
    <row r="2454" spans="1:28" ht="22.5" customHeight="1">
      <c r="A2454" s="403" t="s">
        <v>11176</v>
      </c>
      <c r="B2454" s="403"/>
      <c r="C2454" s="404" t="s">
        <v>51</v>
      </c>
      <c r="D2454" s="405">
        <v>45901.577789351853</v>
      </c>
      <c r="E2454" s="406" t="str">
        <f t="shared" si="28"/>
        <v>TRU002447</v>
      </c>
      <c r="F2454" s="407" t="b">
        <v>1</v>
      </c>
      <c r="G2454" s="408" t="s">
        <v>7499</v>
      </c>
      <c r="H2454" s="409"/>
      <c r="I2454" s="410"/>
      <c r="J2454" s="411"/>
      <c r="K2454" s="408" t="s">
        <v>11177</v>
      </c>
      <c r="L2454" s="412" t="s">
        <v>11178</v>
      </c>
      <c r="M2454" s="413"/>
      <c r="N2454" s="414" t="s">
        <v>2657</v>
      </c>
      <c r="O2454" s="415" t="s">
        <v>144</v>
      </c>
      <c r="P2454" s="416" t="s">
        <v>9108</v>
      </c>
      <c r="Q2454" s="208"/>
      <c r="R2454" s="272"/>
      <c r="S2454" s="417" t="s">
        <v>11171</v>
      </c>
      <c r="T2454" s="417" t="s">
        <v>144</v>
      </c>
      <c r="U2454" s="415"/>
      <c r="V2454" s="211"/>
      <c r="W2454" s="418">
        <v>45901.577789351853</v>
      </c>
      <c r="X2454" s="419"/>
      <c r="Y2454" s="419" t="str">
        <f t="shared" ca="1" si="29"/>
        <v>0 วัน 0 ชั่วโมง</v>
      </c>
      <c r="Z2454" s="420"/>
      <c r="AA2454" s="211"/>
      <c r="AB2454" s="420"/>
    </row>
    <row r="2455" spans="1:28" ht="22.5" customHeight="1">
      <c r="A2455" s="403" t="s">
        <v>11179</v>
      </c>
      <c r="B2455" s="403"/>
      <c r="C2455" s="404" t="s">
        <v>51</v>
      </c>
      <c r="D2455" s="405">
        <v>45901.666574074072</v>
      </c>
      <c r="E2455" s="406" t="str">
        <f t="shared" si="28"/>
        <v>MAC002448</v>
      </c>
      <c r="F2455" s="407" t="s">
        <v>964</v>
      </c>
      <c r="G2455" s="408" t="s">
        <v>516</v>
      </c>
      <c r="H2455" s="409" t="s">
        <v>516</v>
      </c>
      <c r="I2455" s="410" t="s">
        <v>11180</v>
      </c>
      <c r="J2455" s="411"/>
      <c r="K2455" s="408" t="s">
        <v>11181</v>
      </c>
      <c r="L2455" s="412"/>
      <c r="M2455" s="413" t="b">
        <v>1</v>
      </c>
      <c r="N2455" s="414" t="s">
        <v>4756</v>
      </c>
      <c r="O2455" s="415" t="s">
        <v>144</v>
      </c>
      <c r="P2455" s="416" t="s">
        <v>292</v>
      </c>
      <c r="Q2455" s="208"/>
      <c r="R2455" s="272"/>
      <c r="S2455" s="417" t="s">
        <v>11182</v>
      </c>
      <c r="T2455" s="417" t="s">
        <v>11183</v>
      </c>
      <c r="U2455" s="415" t="s">
        <v>319</v>
      </c>
      <c r="V2455" s="211"/>
      <c r="W2455" s="418">
        <v>45901.666574074072</v>
      </c>
      <c r="X2455" s="419"/>
      <c r="Y2455" s="419" t="str">
        <f t="shared" ca="1" si="29"/>
        <v>0 วัน 0 ชั่วโมง</v>
      </c>
      <c r="Z2455" s="420"/>
      <c r="AA2455" s="211"/>
      <c r="AB2455" s="420"/>
    </row>
    <row r="2456" spans="1:28" ht="22.5" customHeight="1">
      <c r="A2456" s="403" t="s">
        <v>11184</v>
      </c>
      <c r="B2456" s="403"/>
      <c r="C2456" s="404" t="s">
        <v>51</v>
      </c>
      <c r="D2456" s="405">
        <v>45902.344351851854</v>
      </c>
      <c r="E2456" s="406" t="str">
        <f t="shared" si="28"/>
        <v>TRU002449</v>
      </c>
      <c r="F2456" s="407" t="b">
        <v>1</v>
      </c>
      <c r="G2456" s="408" t="s">
        <v>455</v>
      </c>
      <c r="H2456" s="409"/>
      <c r="I2456" s="410"/>
      <c r="J2456" s="411"/>
      <c r="K2456" s="408" t="s">
        <v>11185</v>
      </c>
      <c r="L2456" s="412"/>
      <c r="M2456" s="413"/>
      <c r="N2456" s="414" t="s">
        <v>71</v>
      </c>
      <c r="O2456" s="415" t="s">
        <v>144</v>
      </c>
      <c r="P2456" s="416" t="s">
        <v>9108</v>
      </c>
      <c r="Q2456" s="208"/>
      <c r="R2456" s="272"/>
      <c r="S2456" s="417" t="s">
        <v>2950</v>
      </c>
      <c r="T2456" s="417" t="s">
        <v>144</v>
      </c>
      <c r="U2456" s="415"/>
      <c r="V2456" s="211"/>
      <c r="W2456" s="418">
        <v>45902.344351851854</v>
      </c>
      <c r="X2456" s="419"/>
      <c r="Y2456" s="419" t="str">
        <f t="shared" ca="1" si="29"/>
        <v>0 วัน 0 ชั่วโมง</v>
      </c>
      <c r="Z2456" s="420"/>
      <c r="AA2456" s="211"/>
      <c r="AB2456" s="420"/>
    </row>
    <row r="2457" spans="1:28" ht="22.5" customHeight="1">
      <c r="A2457" s="403" t="s">
        <v>11186</v>
      </c>
      <c r="B2457" s="403"/>
      <c r="C2457" s="404" t="s">
        <v>51</v>
      </c>
      <c r="D2457" s="405">
        <v>45900.41201388889</v>
      </c>
      <c r="E2457" s="406" t="str">
        <f t="shared" si="28"/>
        <v>RIC002450</v>
      </c>
      <c r="F2457" s="407" t="s">
        <v>284</v>
      </c>
      <c r="G2457" s="408" t="s">
        <v>1848</v>
      </c>
      <c r="H2457" s="409" t="s">
        <v>11187</v>
      </c>
      <c r="I2457" s="410" t="s">
        <v>1748</v>
      </c>
      <c r="J2457" s="411"/>
      <c r="K2457" s="408" t="s">
        <v>11188</v>
      </c>
      <c r="L2457" s="412"/>
      <c r="M2457" s="413" t="b">
        <v>0</v>
      </c>
      <c r="N2457" s="414" t="s">
        <v>57</v>
      </c>
      <c r="O2457" s="415" t="s">
        <v>144</v>
      </c>
      <c r="P2457" s="416" t="s">
        <v>156</v>
      </c>
      <c r="Q2457" s="208"/>
      <c r="R2457" s="272"/>
      <c r="S2457" s="417" t="s">
        <v>11189</v>
      </c>
      <c r="T2457" s="417" t="s">
        <v>11190</v>
      </c>
      <c r="U2457" s="415" t="s">
        <v>1302</v>
      </c>
      <c r="V2457" s="211"/>
      <c r="W2457" s="418">
        <v>45901.578680555554</v>
      </c>
      <c r="X2457" s="419"/>
      <c r="Y2457" s="419" t="str">
        <f t="shared" ca="1" si="29"/>
        <v>1.17 วัน 4 ชั่วโมง</v>
      </c>
      <c r="Z2457" s="420"/>
      <c r="AA2457" s="211"/>
      <c r="AB2457" s="420"/>
    </row>
    <row r="2458" spans="1:28" ht="22.5" customHeight="1">
      <c r="A2458" s="403" t="s">
        <v>11191</v>
      </c>
      <c r="B2458" s="403"/>
      <c r="C2458" s="404" t="s">
        <v>51</v>
      </c>
      <c r="D2458" s="405">
        <v>45901.451736111114</v>
      </c>
      <c r="E2458" s="406" t="str">
        <f t="shared" si="28"/>
        <v>RIC002451</v>
      </c>
      <c r="F2458" s="407" t="s">
        <v>1009</v>
      </c>
      <c r="G2458" s="408" t="s">
        <v>4834</v>
      </c>
      <c r="H2458" s="409" t="s">
        <v>11192</v>
      </c>
      <c r="I2458" s="410" t="s">
        <v>1748</v>
      </c>
      <c r="J2458" s="411"/>
      <c r="K2458" s="408" t="s">
        <v>11193</v>
      </c>
      <c r="L2458" s="412"/>
      <c r="M2458" s="413" t="b">
        <v>1</v>
      </c>
      <c r="N2458" s="414" t="s">
        <v>57</v>
      </c>
      <c r="O2458" s="415" t="s">
        <v>144</v>
      </c>
      <c r="P2458" s="416" t="s">
        <v>9370</v>
      </c>
      <c r="Q2458" s="208"/>
      <c r="R2458" s="272"/>
      <c r="S2458" s="417" t="s">
        <v>11194</v>
      </c>
      <c r="T2458" s="417" t="s">
        <v>11195</v>
      </c>
      <c r="U2458" s="415" t="s">
        <v>1845</v>
      </c>
      <c r="V2458" s="211"/>
      <c r="W2458" s="418">
        <v>45901.826736111114</v>
      </c>
      <c r="X2458" s="419"/>
      <c r="Y2458" s="419" t="str">
        <f t="shared" ca="1" si="29"/>
        <v>0.38 วัน 9 ชั่วโมง</v>
      </c>
      <c r="Z2458" s="420"/>
      <c r="AA2458" s="211"/>
      <c r="AB2458" s="420"/>
    </row>
    <row r="2459" spans="1:28" ht="22.5" customHeight="1">
      <c r="A2459" s="403" t="s">
        <v>11196</v>
      </c>
      <c r="B2459" s="403"/>
      <c r="C2459" s="404" t="s">
        <v>51</v>
      </c>
      <c r="D2459" s="405">
        <v>45902.591527777775</v>
      </c>
      <c r="E2459" s="406" t="str">
        <f t="shared" si="28"/>
        <v>BMN002452</v>
      </c>
      <c r="F2459" s="407" t="s">
        <v>112</v>
      </c>
      <c r="G2459" s="408" t="s">
        <v>494</v>
      </c>
      <c r="H2459" s="409"/>
      <c r="I2459" s="410"/>
      <c r="J2459" s="411"/>
      <c r="K2459" s="408" t="s">
        <v>1283</v>
      </c>
      <c r="L2459" s="412" t="s">
        <v>11197</v>
      </c>
      <c r="M2459" s="413"/>
      <c r="N2459" s="414" t="s">
        <v>1283</v>
      </c>
      <c r="O2459" s="415" t="s">
        <v>144</v>
      </c>
      <c r="P2459" s="416"/>
      <c r="Q2459" s="208"/>
      <c r="R2459" s="272"/>
      <c r="S2459" s="417" t="s">
        <v>11198</v>
      </c>
      <c r="T2459" s="417" t="s">
        <v>144</v>
      </c>
      <c r="U2459" s="415"/>
      <c r="V2459" s="211" t="s">
        <v>11199</v>
      </c>
      <c r="W2459" s="418">
        <v>45902.591527777775</v>
      </c>
      <c r="X2459" s="419"/>
      <c r="Y2459" s="419" t="str">
        <f t="shared" ca="1" si="29"/>
        <v>0 วัน 0 ชั่วโมง</v>
      </c>
      <c r="Z2459" s="420"/>
      <c r="AA2459" s="211"/>
      <c r="AB2459" s="420"/>
    </row>
    <row r="2460" spans="1:28" ht="22.5" customHeight="1">
      <c r="A2460" s="403" t="s">
        <v>11200</v>
      </c>
      <c r="B2460" s="403"/>
      <c r="C2460" s="404" t="s">
        <v>51</v>
      </c>
      <c r="D2460" s="405">
        <v>45902.632164351853</v>
      </c>
      <c r="E2460" s="406" t="str">
        <f t="shared" si="28"/>
        <v>DIO002453</v>
      </c>
      <c r="F2460" s="407" t="s">
        <v>904</v>
      </c>
      <c r="G2460" s="408" t="s">
        <v>923</v>
      </c>
      <c r="H2460" s="409"/>
      <c r="I2460" s="410"/>
      <c r="J2460" s="411"/>
      <c r="K2460" s="408" t="s">
        <v>1283</v>
      </c>
      <c r="L2460" s="412" t="s">
        <v>11201</v>
      </c>
      <c r="M2460" s="413"/>
      <c r="N2460" s="414" t="s">
        <v>1283</v>
      </c>
      <c r="O2460" s="415" t="s">
        <v>144</v>
      </c>
      <c r="P2460" s="416" t="s">
        <v>292</v>
      </c>
      <c r="Q2460" s="208"/>
      <c r="R2460" s="272"/>
      <c r="S2460" s="417" t="s">
        <v>11202</v>
      </c>
      <c r="T2460" s="417" t="s">
        <v>144</v>
      </c>
      <c r="U2460" s="415"/>
      <c r="V2460" s="211" t="s">
        <v>11203</v>
      </c>
      <c r="W2460" s="418">
        <v>45902.632164351853</v>
      </c>
      <c r="X2460" s="419"/>
      <c r="Y2460" s="419" t="str">
        <f t="shared" ca="1" si="29"/>
        <v>0 วัน 0 ชั่วโมง</v>
      </c>
      <c r="Z2460" s="420"/>
      <c r="AA2460" s="211"/>
      <c r="AB2460" s="420"/>
    </row>
    <row r="2461" spans="1:28" ht="22.5" customHeight="1">
      <c r="A2461" s="424" t="s">
        <v>11204</v>
      </c>
      <c r="B2461" s="403"/>
      <c r="C2461" s="404" t="s">
        <v>51</v>
      </c>
      <c r="D2461" s="405">
        <v>45902.694664351853</v>
      </c>
      <c r="E2461" s="406" t="str">
        <f t="shared" si="28"/>
        <v>TRU002454</v>
      </c>
      <c r="F2461" s="407" t="b">
        <v>1</v>
      </c>
      <c r="G2461" s="408" t="s">
        <v>455</v>
      </c>
      <c r="H2461" s="409"/>
      <c r="I2461" s="410"/>
      <c r="J2461" s="411"/>
      <c r="K2461" s="408" t="s">
        <v>11205</v>
      </c>
      <c r="L2461" s="412"/>
      <c r="M2461" s="413" t="b">
        <v>1</v>
      </c>
      <c r="N2461" s="414" t="s">
        <v>71</v>
      </c>
      <c r="O2461" s="415" t="s">
        <v>144</v>
      </c>
      <c r="P2461" s="416" t="s">
        <v>292</v>
      </c>
      <c r="Q2461" s="208"/>
      <c r="R2461" s="272"/>
      <c r="S2461" s="417" t="s">
        <v>2950</v>
      </c>
      <c r="T2461" s="417" t="s">
        <v>144</v>
      </c>
      <c r="U2461" s="415"/>
      <c r="V2461" s="211"/>
      <c r="W2461" s="418">
        <v>45902.694664351853</v>
      </c>
      <c r="X2461" s="419"/>
      <c r="Y2461" s="419" t="str">
        <f t="shared" ca="1" si="29"/>
        <v>0 วัน 0 ชั่วโมง</v>
      </c>
      <c r="Z2461" s="420"/>
      <c r="AA2461" s="211"/>
      <c r="AB2461" s="420"/>
    </row>
    <row r="2462" spans="1:28" ht="22.5" customHeight="1">
      <c r="A2462" s="403" t="s">
        <v>11206</v>
      </c>
      <c r="B2462" s="403"/>
      <c r="C2462" s="404" t="s">
        <v>51</v>
      </c>
      <c r="D2462" s="405">
        <v>45903.340474537035</v>
      </c>
      <c r="E2462" s="406" t="str">
        <f t="shared" si="28"/>
        <v>DIO002455</v>
      </c>
      <c r="F2462" s="407" t="s">
        <v>904</v>
      </c>
      <c r="G2462" s="408" t="s">
        <v>3510</v>
      </c>
      <c r="H2462" s="409"/>
      <c r="I2462" s="410"/>
      <c r="J2462" s="411"/>
      <c r="K2462" s="408" t="s">
        <v>1519</v>
      </c>
      <c r="L2462" s="412" t="s">
        <v>11207</v>
      </c>
      <c r="M2462" s="413"/>
      <c r="N2462" s="414" t="s">
        <v>1519</v>
      </c>
      <c r="O2462" s="415" t="s">
        <v>144</v>
      </c>
      <c r="P2462" s="416" t="s">
        <v>156</v>
      </c>
      <c r="Q2462" s="208"/>
      <c r="R2462" s="272"/>
      <c r="S2462" s="417" t="s">
        <v>11208</v>
      </c>
      <c r="T2462" s="417" t="s">
        <v>144</v>
      </c>
      <c r="U2462" s="415"/>
      <c r="V2462" s="211" t="s">
        <v>11209</v>
      </c>
      <c r="W2462" s="418">
        <v>45903.340474537035</v>
      </c>
      <c r="X2462" s="419"/>
      <c r="Y2462" s="419" t="str">
        <f t="shared" ca="1" si="29"/>
        <v>0 วัน 0 ชั่วโมง</v>
      </c>
      <c r="Z2462" s="420"/>
      <c r="AA2462" s="211"/>
      <c r="AB2462" s="420"/>
    </row>
    <row r="2463" spans="1:28" ht="22.5" customHeight="1">
      <c r="A2463" s="403" t="s">
        <v>11210</v>
      </c>
      <c r="B2463" s="403"/>
      <c r="C2463" s="404" t="s">
        <v>51</v>
      </c>
      <c r="D2463" s="405">
        <v>45903.357141203705</v>
      </c>
      <c r="E2463" s="406" t="str">
        <f t="shared" si="28"/>
        <v>POP002456</v>
      </c>
      <c r="F2463" s="407" t="s">
        <v>998</v>
      </c>
      <c r="G2463" s="408" t="s">
        <v>11139</v>
      </c>
      <c r="H2463" s="409"/>
      <c r="I2463" s="410"/>
      <c r="J2463" s="411"/>
      <c r="K2463" s="408" t="s">
        <v>11211</v>
      </c>
      <c r="L2463" s="412"/>
      <c r="M2463" s="413"/>
      <c r="N2463" s="414" t="s">
        <v>71</v>
      </c>
      <c r="O2463" s="415" t="s">
        <v>144</v>
      </c>
      <c r="P2463" s="416" t="s">
        <v>9108</v>
      </c>
      <c r="Q2463" s="208"/>
      <c r="R2463" s="272"/>
      <c r="S2463" s="417" t="s">
        <v>2950</v>
      </c>
      <c r="T2463" s="417" t="s">
        <v>144</v>
      </c>
      <c r="U2463" s="415"/>
      <c r="V2463" s="211" t="s">
        <v>11212</v>
      </c>
      <c r="W2463" s="418">
        <v>45903.357141203705</v>
      </c>
      <c r="X2463" s="419"/>
      <c r="Y2463" s="419" t="str">
        <f t="shared" ca="1" si="29"/>
        <v>0 วัน 0 ชั่วโมง</v>
      </c>
      <c r="Z2463" s="420"/>
      <c r="AA2463" s="211"/>
      <c r="AB2463" s="420"/>
    </row>
    <row r="2464" spans="1:28" ht="22.5" customHeight="1">
      <c r="A2464" s="403" t="s">
        <v>11213</v>
      </c>
      <c r="B2464" s="403"/>
      <c r="C2464" s="404"/>
      <c r="D2464" s="405">
        <v>45903.410358796296</v>
      </c>
      <c r="E2464" s="406" t="str">
        <f t="shared" si="28"/>
        <v>BMN002457</v>
      </c>
      <c r="F2464" s="407" t="s">
        <v>112</v>
      </c>
      <c r="G2464" s="408" t="s">
        <v>11214</v>
      </c>
      <c r="H2464" s="409"/>
      <c r="I2464" s="410"/>
      <c r="J2464" s="411"/>
      <c r="K2464" s="408" t="s">
        <v>11215</v>
      </c>
      <c r="L2464" s="412" t="s">
        <v>11216</v>
      </c>
      <c r="M2464" s="413"/>
      <c r="N2464" s="414" t="s">
        <v>57</v>
      </c>
      <c r="O2464" s="415" t="s">
        <v>144</v>
      </c>
      <c r="P2464" s="416" t="s">
        <v>156</v>
      </c>
      <c r="Q2464" s="208"/>
      <c r="R2464" s="272"/>
      <c r="S2464" s="417" t="s">
        <v>11217</v>
      </c>
      <c r="T2464" s="417" t="s">
        <v>144</v>
      </c>
      <c r="U2464" s="415"/>
      <c r="V2464" s="211" t="s">
        <v>11218</v>
      </c>
      <c r="W2464" s="418">
        <v>45903.410358796296</v>
      </c>
      <c r="X2464" s="419"/>
      <c r="Y2464" s="419" t="str">
        <f t="shared" ca="1" si="29"/>
        <v>0 วัน 0 ชั่วโมง</v>
      </c>
      <c r="Z2464" s="420"/>
      <c r="AA2464" s="211"/>
      <c r="AB2464" s="420"/>
    </row>
    <row r="2465" spans="1:28" ht="22.5" customHeight="1">
      <c r="A2465" s="403" t="s">
        <v>11219</v>
      </c>
      <c r="B2465" s="403"/>
      <c r="C2465" s="404" t="s">
        <v>51</v>
      </c>
      <c r="D2465" s="405">
        <v>45903.441747685189</v>
      </c>
      <c r="E2465" s="406" t="str">
        <f t="shared" si="28"/>
        <v>TRU002458</v>
      </c>
      <c r="F2465" s="407" t="b">
        <v>1</v>
      </c>
      <c r="G2465" s="408" t="s">
        <v>455</v>
      </c>
      <c r="H2465" s="409"/>
      <c r="I2465" s="410" t="s">
        <v>11220</v>
      </c>
      <c r="J2465" s="411"/>
      <c r="K2465" s="408" t="s">
        <v>11221</v>
      </c>
      <c r="L2465" s="412"/>
      <c r="M2465" s="413" t="b">
        <v>1</v>
      </c>
      <c r="N2465" s="414" t="s">
        <v>465</v>
      </c>
      <c r="O2465" s="415" t="s">
        <v>144</v>
      </c>
      <c r="P2465" s="416" t="s">
        <v>292</v>
      </c>
      <c r="Q2465" s="208"/>
      <c r="R2465" s="272"/>
      <c r="S2465" s="417" t="s">
        <v>2950</v>
      </c>
      <c r="T2465" s="417" t="s">
        <v>144</v>
      </c>
      <c r="U2465" s="415" t="s">
        <v>71</v>
      </c>
      <c r="V2465" s="211"/>
      <c r="W2465" s="418">
        <v>45903.441747685189</v>
      </c>
      <c r="X2465" s="419"/>
      <c r="Y2465" s="419" t="str">
        <f t="shared" ca="1" si="29"/>
        <v>0 วัน 0 ชั่วโมง</v>
      </c>
      <c r="Z2465" s="420"/>
      <c r="AA2465" s="211"/>
      <c r="AB2465" s="420"/>
    </row>
    <row r="2466" spans="1:28" ht="22.5" customHeight="1">
      <c r="A2466" s="403" t="s">
        <v>11222</v>
      </c>
      <c r="B2466" s="403"/>
      <c r="C2466" s="404" t="s">
        <v>51</v>
      </c>
      <c r="D2466" s="405">
        <v>45903.444502314815</v>
      </c>
      <c r="E2466" s="406" t="str">
        <f t="shared" si="28"/>
        <v>TRU002459</v>
      </c>
      <c r="F2466" s="407" t="b">
        <v>1</v>
      </c>
      <c r="G2466" s="408" t="s">
        <v>455</v>
      </c>
      <c r="H2466" s="409"/>
      <c r="I2466" s="410" t="s">
        <v>11223</v>
      </c>
      <c r="J2466" s="411"/>
      <c r="K2466" s="408" t="s">
        <v>11224</v>
      </c>
      <c r="L2466" s="412"/>
      <c r="M2466" s="413" t="b">
        <v>1</v>
      </c>
      <c r="N2466" s="414" t="s">
        <v>465</v>
      </c>
      <c r="O2466" s="415" t="s">
        <v>144</v>
      </c>
      <c r="P2466" s="416" t="s">
        <v>292</v>
      </c>
      <c r="Q2466" s="208"/>
      <c r="R2466" s="272"/>
      <c r="S2466" s="417" t="s">
        <v>2950</v>
      </c>
      <c r="T2466" s="417" t="s">
        <v>144</v>
      </c>
      <c r="U2466" s="415" t="s">
        <v>71</v>
      </c>
      <c r="V2466" s="211"/>
      <c r="W2466" s="418">
        <v>45903.444502314815</v>
      </c>
      <c r="X2466" s="419"/>
      <c r="Y2466" s="419" t="str">
        <f t="shared" ca="1" si="29"/>
        <v>0 วัน 0 ชั่วโมง</v>
      </c>
      <c r="Z2466" s="420"/>
      <c r="AA2466" s="211"/>
      <c r="AB2466" s="420"/>
    </row>
    <row r="2467" spans="1:28" ht="22.5" customHeight="1">
      <c r="A2467" s="403" t="s">
        <v>11225</v>
      </c>
      <c r="B2467" s="403"/>
      <c r="C2467" s="404" t="s">
        <v>51</v>
      </c>
      <c r="D2467" s="405">
        <v>45903.460844907408</v>
      </c>
      <c r="E2467" s="406" t="str">
        <f t="shared" si="28"/>
        <v>โรง002460</v>
      </c>
      <c r="F2467" s="407" t="s">
        <v>1126</v>
      </c>
      <c r="G2467" s="408" t="s">
        <v>1126</v>
      </c>
      <c r="H2467" s="409"/>
      <c r="I2467" s="410"/>
      <c r="J2467" s="411"/>
      <c r="K2467" s="408" t="s">
        <v>11226</v>
      </c>
      <c r="L2467" s="412" t="s">
        <v>11227</v>
      </c>
      <c r="M2467" s="413"/>
      <c r="N2467" s="414" t="s">
        <v>3605</v>
      </c>
      <c r="O2467" s="415" t="s">
        <v>144</v>
      </c>
      <c r="P2467" s="416" t="s">
        <v>4531</v>
      </c>
      <c r="Q2467" s="208"/>
      <c r="R2467" s="272"/>
      <c r="S2467" s="417" t="s">
        <v>11228</v>
      </c>
      <c r="T2467" s="417" t="s">
        <v>144</v>
      </c>
      <c r="U2467" s="415"/>
      <c r="V2467" s="211"/>
      <c r="W2467" s="418">
        <v>45903.460844907408</v>
      </c>
      <c r="X2467" s="419"/>
      <c r="Y2467" s="419" t="str">
        <f t="shared" ca="1" si="29"/>
        <v>0 วัน 0 ชั่วโมง</v>
      </c>
      <c r="Z2467" s="420"/>
      <c r="AA2467" s="211"/>
      <c r="AB2467" s="420"/>
    </row>
    <row r="2468" spans="1:28" ht="22.5" customHeight="1">
      <c r="A2468" s="403" t="s">
        <v>11229</v>
      </c>
      <c r="B2468" s="403"/>
      <c r="C2468" s="404" t="s">
        <v>51</v>
      </c>
      <c r="D2468" s="405">
        <v>45903.548657407409</v>
      </c>
      <c r="E2468" s="406" t="str">
        <f t="shared" si="28"/>
        <v>TRU002461</v>
      </c>
      <c r="F2468" s="407" t="b">
        <v>1</v>
      </c>
      <c r="G2468" s="408" t="s">
        <v>455</v>
      </c>
      <c r="H2468" s="409"/>
      <c r="I2468" s="410"/>
      <c r="J2468" s="411"/>
      <c r="K2468" s="408" t="s">
        <v>11230</v>
      </c>
      <c r="L2468" s="412" t="s">
        <v>11231</v>
      </c>
      <c r="M2468" s="413"/>
      <c r="N2468" s="414" t="s">
        <v>2657</v>
      </c>
      <c r="O2468" s="415" t="s">
        <v>144</v>
      </c>
      <c r="P2468" s="416" t="s">
        <v>292</v>
      </c>
      <c r="Q2468" s="208"/>
      <c r="R2468" s="272"/>
      <c r="S2468" s="417" t="s">
        <v>11232</v>
      </c>
      <c r="T2468" s="417" t="s">
        <v>144</v>
      </c>
      <c r="U2468" s="415"/>
      <c r="V2468" s="211"/>
      <c r="W2468" s="418">
        <v>45903.548657407409</v>
      </c>
      <c r="X2468" s="419"/>
      <c r="Y2468" s="419" t="str">
        <f t="shared" ca="1" si="29"/>
        <v>0 วัน 0 ชั่วโมง</v>
      </c>
      <c r="Z2468" s="420"/>
      <c r="AA2468" s="211"/>
      <c r="AB2468" s="420"/>
    </row>
    <row r="2469" spans="1:28" ht="22.5" customHeight="1">
      <c r="A2469" s="403" t="s">
        <v>11233</v>
      </c>
      <c r="B2469" s="403"/>
      <c r="C2469" s="404" t="s">
        <v>61</v>
      </c>
      <c r="D2469" s="405">
        <v>45903.576828703706</v>
      </c>
      <c r="E2469" s="406" t="str">
        <f t="shared" si="28"/>
        <v>MAY002462</v>
      </c>
      <c r="F2469" s="407" t="s">
        <v>825</v>
      </c>
      <c r="G2469" s="408" t="s">
        <v>455</v>
      </c>
      <c r="H2469" s="409"/>
      <c r="I2469" s="410"/>
      <c r="J2469" s="411"/>
      <c r="K2469" s="408" t="s">
        <v>11234</v>
      </c>
      <c r="L2469" s="412" t="s">
        <v>11235</v>
      </c>
      <c r="M2469" s="413"/>
      <c r="N2469" s="414" t="s">
        <v>71</v>
      </c>
      <c r="O2469" s="415" t="s">
        <v>144</v>
      </c>
      <c r="P2469" s="416" t="s">
        <v>9108</v>
      </c>
      <c r="Q2469" s="208"/>
      <c r="R2469" s="272"/>
      <c r="S2469" s="417" t="s">
        <v>4506</v>
      </c>
      <c r="T2469" s="417" t="s">
        <v>144</v>
      </c>
      <c r="U2469" s="415"/>
      <c r="V2469" s="211"/>
      <c r="W2469" s="418">
        <v>45903.576828703706</v>
      </c>
      <c r="X2469" s="419"/>
      <c r="Y2469" s="419" t="str">
        <f t="shared" ca="1" si="29"/>
        <v>0 วัน 0 ชั่วโมง</v>
      </c>
      <c r="Z2469" s="420"/>
      <c r="AA2469" s="211"/>
      <c r="AB2469" s="420"/>
    </row>
    <row r="2470" spans="1:28" ht="22.5" customHeight="1">
      <c r="A2470" s="403" t="s">
        <v>11236</v>
      </c>
      <c r="B2470" s="403"/>
      <c r="C2470" s="404" t="s">
        <v>51</v>
      </c>
      <c r="D2470" s="405">
        <v>45904.494085648148</v>
      </c>
      <c r="E2470" s="406" t="str">
        <f t="shared" si="28"/>
        <v>TRU002463</v>
      </c>
      <c r="F2470" s="407" t="b">
        <v>1</v>
      </c>
      <c r="G2470" s="408" t="s">
        <v>11139</v>
      </c>
      <c r="H2470" s="409" t="s">
        <v>11139</v>
      </c>
      <c r="I2470" s="410" t="s">
        <v>11237</v>
      </c>
      <c r="J2470" s="411"/>
      <c r="K2470" s="408" t="s">
        <v>11238</v>
      </c>
      <c r="L2470" s="412"/>
      <c r="M2470" s="413" t="b">
        <v>1</v>
      </c>
      <c r="N2470" s="414" t="s">
        <v>57</v>
      </c>
      <c r="O2470" s="415" t="s">
        <v>144</v>
      </c>
      <c r="P2470" s="416" t="s">
        <v>11239</v>
      </c>
      <c r="Q2470" s="208"/>
      <c r="R2470" s="272"/>
      <c r="S2470" s="417" t="s">
        <v>11240</v>
      </c>
      <c r="T2470" s="417" t="s">
        <v>302</v>
      </c>
      <c r="U2470" s="415" t="s">
        <v>319</v>
      </c>
      <c r="V2470" s="211"/>
      <c r="W2470" s="418">
        <v>45904</v>
      </c>
      <c r="X2470" s="419"/>
      <c r="Y2470" s="419" t="str">
        <f t="shared" ca="1" si="29"/>
        <v>-0.49 วัน 12.14 ชั่วโมง</v>
      </c>
      <c r="Z2470" s="420"/>
      <c r="AA2470" s="211"/>
      <c r="AB2470" s="420"/>
    </row>
    <row r="2471" spans="1:28" ht="22.5" customHeight="1">
      <c r="A2471" s="403" t="s">
        <v>11241</v>
      </c>
      <c r="B2471" s="403"/>
      <c r="C2471" s="404" t="s">
        <v>51</v>
      </c>
      <c r="D2471" s="405">
        <v>45903.578113425923</v>
      </c>
      <c r="E2471" s="406" t="str">
        <f t="shared" si="28"/>
        <v>TRU002464</v>
      </c>
      <c r="F2471" s="407" t="b">
        <v>1</v>
      </c>
      <c r="G2471" s="408" t="s">
        <v>2711</v>
      </c>
      <c r="H2471" s="409"/>
      <c r="I2471" s="410"/>
      <c r="J2471" s="411"/>
      <c r="K2471" s="408" t="s">
        <v>11242</v>
      </c>
      <c r="L2471" s="412" t="s">
        <v>11243</v>
      </c>
      <c r="M2471" s="413"/>
      <c r="N2471" s="414" t="s">
        <v>1283</v>
      </c>
      <c r="O2471" s="415" t="s">
        <v>144</v>
      </c>
      <c r="P2471" s="416" t="s">
        <v>9108</v>
      </c>
      <c r="Q2471" s="208"/>
      <c r="R2471" s="272"/>
      <c r="S2471" s="417" t="s">
        <v>11244</v>
      </c>
      <c r="T2471" s="417" t="s">
        <v>144</v>
      </c>
      <c r="U2471" s="415"/>
      <c r="V2471" s="211"/>
      <c r="W2471" s="418">
        <v>45904.578113425923</v>
      </c>
      <c r="X2471" s="419"/>
      <c r="Y2471" s="419" t="str">
        <f t="shared" ca="1" si="29"/>
        <v>1 วัน 0 ชั่วโมง</v>
      </c>
      <c r="Z2471" s="420"/>
      <c r="AA2471" s="211"/>
      <c r="AB2471" s="420"/>
    </row>
    <row r="2472" spans="1:28" ht="22.5" customHeight="1">
      <c r="A2472" s="403" t="s">
        <v>11245</v>
      </c>
      <c r="B2472" s="403"/>
      <c r="C2472" s="404" t="s">
        <v>51</v>
      </c>
      <c r="D2472" s="405">
        <v>45904.578831018516</v>
      </c>
      <c r="E2472" s="406" t="str">
        <f t="shared" si="28"/>
        <v>TRU002465</v>
      </c>
      <c r="F2472" s="407" t="b">
        <v>1</v>
      </c>
      <c r="G2472" s="408" t="s">
        <v>1582</v>
      </c>
      <c r="H2472" s="409"/>
      <c r="I2472" s="410"/>
      <c r="J2472" s="411"/>
      <c r="K2472" s="408" t="s">
        <v>11246</v>
      </c>
      <c r="L2472" s="412" t="s">
        <v>11247</v>
      </c>
      <c r="M2472" s="413"/>
      <c r="N2472" s="414" t="s">
        <v>2657</v>
      </c>
      <c r="O2472" s="415" t="s">
        <v>144</v>
      </c>
      <c r="P2472" s="416" t="s">
        <v>9108</v>
      </c>
      <c r="Q2472" s="208"/>
      <c r="R2472" s="272"/>
      <c r="S2472" s="417" t="s">
        <v>11248</v>
      </c>
      <c r="T2472" s="417" t="s">
        <v>144</v>
      </c>
      <c r="U2472" s="415"/>
      <c r="V2472" s="211"/>
      <c r="W2472" s="418">
        <v>45904.578831018516</v>
      </c>
      <c r="X2472" s="419"/>
      <c r="Y2472" s="419" t="str">
        <f t="shared" ca="1" si="29"/>
        <v>0 วัน 0 ชั่วโมง</v>
      </c>
      <c r="Z2472" s="420"/>
      <c r="AA2472" s="211"/>
      <c r="AB2472" s="420"/>
    </row>
    <row r="2473" spans="1:28" ht="22.5" customHeight="1">
      <c r="A2473" s="403" t="s">
        <v>11249</v>
      </c>
      <c r="B2473" s="403"/>
      <c r="C2473" s="404" t="s">
        <v>51</v>
      </c>
      <c r="D2473" s="405">
        <v>45904.579872685186</v>
      </c>
      <c r="E2473" s="406" t="str">
        <f t="shared" si="28"/>
        <v>TRU002466</v>
      </c>
      <c r="F2473" s="407" t="b">
        <v>1</v>
      </c>
      <c r="G2473" s="408" t="s">
        <v>6702</v>
      </c>
      <c r="H2473" s="409"/>
      <c r="I2473" s="410"/>
      <c r="J2473" s="411"/>
      <c r="K2473" s="408" t="s">
        <v>11250</v>
      </c>
      <c r="L2473" s="412" t="s">
        <v>11251</v>
      </c>
      <c r="M2473" s="413"/>
      <c r="N2473" s="414" t="s">
        <v>2657</v>
      </c>
      <c r="O2473" s="415" t="s">
        <v>144</v>
      </c>
      <c r="P2473" s="416" t="s">
        <v>9108</v>
      </c>
      <c r="Q2473" s="208"/>
      <c r="R2473" s="272"/>
      <c r="S2473" s="417" t="s">
        <v>11252</v>
      </c>
      <c r="T2473" s="417" t="s">
        <v>144</v>
      </c>
      <c r="U2473" s="415"/>
      <c r="V2473" s="211"/>
      <c r="W2473" s="418">
        <v>45904.579872685186</v>
      </c>
      <c r="X2473" s="419"/>
      <c r="Y2473" s="419" t="str">
        <f t="shared" ca="1" si="29"/>
        <v>0 วัน 0 ชั่วโมง</v>
      </c>
      <c r="Z2473" s="420"/>
      <c r="AA2473" s="211"/>
      <c r="AB2473" s="420"/>
    </row>
    <row r="2474" spans="1:28" ht="22.5" customHeight="1">
      <c r="A2474" s="403" t="s">
        <v>11253</v>
      </c>
      <c r="B2474" s="403"/>
      <c r="C2474" s="404" t="s">
        <v>51</v>
      </c>
      <c r="D2474" s="405">
        <v>45904.58079861111</v>
      </c>
      <c r="E2474" s="406" t="str">
        <f t="shared" si="28"/>
        <v>TRU002467</v>
      </c>
      <c r="F2474" s="407" t="b">
        <v>1</v>
      </c>
      <c r="G2474" s="408" t="s">
        <v>2711</v>
      </c>
      <c r="H2474" s="409"/>
      <c r="I2474" s="410"/>
      <c r="J2474" s="411"/>
      <c r="K2474" s="408" t="s">
        <v>11254</v>
      </c>
      <c r="L2474" s="412" t="s">
        <v>11255</v>
      </c>
      <c r="M2474" s="413"/>
      <c r="N2474" s="414" t="s">
        <v>2657</v>
      </c>
      <c r="O2474" s="415" t="s">
        <v>144</v>
      </c>
      <c r="P2474" s="416" t="s">
        <v>9108</v>
      </c>
      <c r="Q2474" s="208"/>
      <c r="R2474" s="272"/>
      <c r="S2474" s="417" t="s">
        <v>11248</v>
      </c>
      <c r="T2474" s="417" t="s">
        <v>144</v>
      </c>
      <c r="U2474" s="415"/>
      <c r="V2474" s="211"/>
      <c r="W2474" s="418">
        <v>45904.58079861111</v>
      </c>
      <c r="X2474" s="419"/>
      <c r="Y2474" s="419" t="str">
        <f t="shared" ca="1" si="29"/>
        <v>0 วัน 0 ชั่วโมง</v>
      </c>
      <c r="Z2474" s="420"/>
      <c r="AA2474" s="211"/>
      <c r="AB2474" s="420"/>
    </row>
    <row r="2475" spans="1:28" ht="22.5" customHeight="1">
      <c r="A2475" s="403" t="s">
        <v>11256</v>
      </c>
      <c r="B2475" s="403"/>
      <c r="C2475" s="404" t="s">
        <v>51</v>
      </c>
      <c r="D2475" s="405">
        <v>45904.58185185185</v>
      </c>
      <c r="E2475" s="406" t="str">
        <f t="shared" si="28"/>
        <v>TRU002468</v>
      </c>
      <c r="F2475" s="407" t="b">
        <v>1</v>
      </c>
      <c r="G2475" s="408" t="s">
        <v>11257</v>
      </c>
      <c r="H2475" s="409"/>
      <c r="I2475" s="410"/>
      <c r="J2475" s="411"/>
      <c r="K2475" s="408" t="s">
        <v>11258</v>
      </c>
      <c r="L2475" s="412" t="s">
        <v>11259</v>
      </c>
      <c r="M2475" s="413"/>
      <c r="N2475" s="414" t="s">
        <v>2657</v>
      </c>
      <c r="O2475" s="415" t="s">
        <v>144</v>
      </c>
      <c r="P2475" s="416" t="s">
        <v>9108</v>
      </c>
      <c r="Q2475" s="208"/>
      <c r="R2475" s="272"/>
      <c r="S2475" s="417" t="s">
        <v>11248</v>
      </c>
      <c r="T2475" s="417" t="s">
        <v>144</v>
      </c>
      <c r="U2475" s="415"/>
      <c r="V2475" s="211"/>
      <c r="W2475" s="418">
        <v>45904.58185185185</v>
      </c>
      <c r="X2475" s="419"/>
      <c r="Y2475" s="419" t="str">
        <f t="shared" ca="1" si="29"/>
        <v>0 วัน 0 ชั่วโมง</v>
      </c>
      <c r="Z2475" s="420"/>
      <c r="AA2475" s="211"/>
      <c r="AB2475" s="420"/>
    </row>
    <row r="2476" spans="1:28" ht="22.5" customHeight="1">
      <c r="A2476" s="403" t="s">
        <v>11260</v>
      </c>
      <c r="B2476" s="403"/>
      <c r="C2476" s="404" t="s">
        <v>51</v>
      </c>
      <c r="D2476" s="405">
        <v>45904.618159722224</v>
      </c>
      <c r="E2476" s="406" t="str">
        <f t="shared" si="28"/>
        <v>TRU002469</v>
      </c>
      <c r="F2476" s="407" t="b">
        <v>1</v>
      </c>
      <c r="G2476" s="408" t="s">
        <v>709</v>
      </c>
      <c r="H2476" s="409"/>
      <c r="I2476" s="410"/>
      <c r="J2476" s="411"/>
      <c r="K2476" s="408" t="s">
        <v>1283</v>
      </c>
      <c r="L2476" s="412"/>
      <c r="M2476" s="413"/>
      <c r="N2476" s="414" t="s">
        <v>1283</v>
      </c>
      <c r="O2476" s="415" t="s">
        <v>144</v>
      </c>
      <c r="P2476" s="416" t="s">
        <v>9108</v>
      </c>
      <c r="Q2476" s="208"/>
      <c r="R2476" s="272"/>
      <c r="S2476" s="417" t="s">
        <v>11261</v>
      </c>
      <c r="T2476" s="417" t="s">
        <v>144</v>
      </c>
      <c r="U2476" s="415"/>
      <c r="V2476" s="211"/>
      <c r="W2476" s="418">
        <v>45904.618159722224</v>
      </c>
      <c r="X2476" s="419"/>
      <c r="Y2476" s="419" t="str">
        <f t="shared" ca="1" si="29"/>
        <v>0 วัน 0 ชั่วโมง</v>
      </c>
      <c r="Z2476" s="420"/>
      <c r="AA2476" s="211"/>
      <c r="AB2476" s="420"/>
    </row>
    <row r="2477" spans="1:28" ht="22.5" customHeight="1">
      <c r="A2477" s="403" t="s">
        <v>11262</v>
      </c>
      <c r="B2477" s="403"/>
      <c r="C2477" s="404" t="s">
        <v>51</v>
      </c>
      <c r="D2477" s="405">
        <v>45904.61917824074</v>
      </c>
      <c r="E2477" s="406" t="str">
        <f t="shared" si="28"/>
        <v>TRU002470</v>
      </c>
      <c r="F2477" s="407" t="b">
        <v>1</v>
      </c>
      <c r="G2477" s="408" t="s">
        <v>7499</v>
      </c>
      <c r="H2477" s="409"/>
      <c r="I2477" s="410"/>
      <c r="J2477" s="411"/>
      <c r="K2477" s="408" t="s">
        <v>11263</v>
      </c>
      <c r="L2477" s="412" t="s">
        <v>11264</v>
      </c>
      <c r="M2477" s="413"/>
      <c r="N2477" s="414" t="s">
        <v>71</v>
      </c>
      <c r="O2477" s="415" t="s">
        <v>144</v>
      </c>
      <c r="P2477" s="416" t="s">
        <v>9108</v>
      </c>
      <c r="Q2477" s="208"/>
      <c r="R2477" s="272"/>
      <c r="S2477" s="417" t="s">
        <v>11248</v>
      </c>
      <c r="T2477" s="417" t="s">
        <v>144</v>
      </c>
      <c r="U2477" s="415"/>
      <c r="V2477" s="211"/>
      <c r="W2477" s="418">
        <v>45904.61917824074</v>
      </c>
      <c r="X2477" s="419"/>
      <c r="Y2477" s="419" t="str">
        <f t="shared" ca="1" si="29"/>
        <v>0 วัน 0 ชั่วโมง</v>
      </c>
      <c r="Z2477" s="420"/>
      <c r="AA2477" s="211"/>
      <c r="AB2477" s="420"/>
    </row>
    <row r="2478" spans="1:28" ht="22.5" customHeight="1">
      <c r="A2478" s="403" t="s">
        <v>11265</v>
      </c>
      <c r="B2478" s="403"/>
      <c r="C2478" s="404" t="s">
        <v>51</v>
      </c>
      <c r="D2478" s="405">
        <v>45904.643229166664</v>
      </c>
      <c r="E2478" s="406" t="str">
        <f t="shared" si="28"/>
        <v>TRU002471</v>
      </c>
      <c r="F2478" s="407" t="b">
        <v>1</v>
      </c>
      <c r="G2478" s="408" t="s">
        <v>455</v>
      </c>
      <c r="H2478" s="409"/>
      <c r="I2478" s="410"/>
      <c r="J2478" s="411"/>
      <c r="K2478" s="408" t="s">
        <v>11266</v>
      </c>
      <c r="L2478" s="412"/>
      <c r="M2478" s="413"/>
      <c r="N2478" s="414" t="s">
        <v>71</v>
      </c>
      <c r="O2478" s="415" t="s">
        <v>144</v>
      </c>
      <c r="P2478" s="416" t="s">
        <v>9108</v>
      </c>
      <c r="Q2478" s="208"/>
      <c r="R2478" s="272"/>
      <c r="S2478" s="417" t="s">
        <v>9533</v>
      </c>
      <c r="T2478" s="417" t="s">
        <v>144</v>
      </c>
      <c r="U2478" s="415"/>
      <c r="V2478" s="211"/>
      <c r="W2478" s="418">
        <v>45904.643229166664</v>
      </c>
      <c r="X2478" s="419"/>
      <c r="Y2478" s="419" t="str">
        <f t="shared" ca="1" si="29"/>
        <v>0 วัน 0 ชั่วโมง</v>
      </c>
      <c r="Z2478" s="420"/>
      <c r="AA2478" s="211"/>
      <c r="AB2478" s="420"/>
    </row>
    <row r="2479" spans="1:28" ht="22.5" customHeight="1">
      <c r="A2479" s="424" t="s">
        <v>11267</v>
      </c>
      <c r="B2479" s="403"/>
      <c r="C2479" s="404" t="s">
        <v>51</v>
      </c>
      <c r="D2479" s="405">
        <v>45904.675509259258</v>
      </c>
      <c r="E2479" s="406" t="str">
        <f t="shared" si="28"/>
        <v>TRU002472</v>
      </c>
      <c r="F2479" s="407" t="b">
        <v>1</v>
      </c>
      <c r="G2479" s="408" t="s">
        <v>6722</v>
      </c>
      <c r="H2479" s="409"/>
      <c r="I2479" s="410"/>
      <c r="J2479" s="411"/>
      <c r="K2479" s="408" t="s">
        <v>11268</v>
      </c>
      <c r="L2479" s="412" t="s">
        <v>11269</v>
      </c>
      <c r="M2479" s="413"/>
      <c r="N2479" s="414" t="s">
        <v>2657</v>
      </c>
      <c r="O2479" s="415" t="s">
        <v>144</v>
      </c>
      <c r="P2479" s="416" t="s">
        <v>4531</v>
      </c>
      <c r="Q2479" s="208"/>
      <c r="R2479" s="272"/>
      <c r="S2479" s="417" t="s">
        <v>2657</v>
      </c>
      <c r="T2479" s="417" t="s">
        <v>144</v>
      </c>
      <c r="U2479" s="415"/>
      <c r="V2479" s="211"/>
      <c r="W2479" s="418">
        <v>45904.675509259258</v>
      </c>
      <c r="X2479" s="419"/>
      <c r="Y2479" s="419" t="str">
        <f t="shared" ca="1" si="29"/>
        <v>0 วัน 0 ชั่วโมง</v>
      </c>
      <c r="Z2479" s="420"/>
      <c r="AA2479" s="211"/>
      <c r="AB2479" s="420"/>
    </row>
    <row r="2480" spans="1:28" ht="22.5" customHeight="1">
      <c r="A2480" s="403" t="s">
        <v>11270</v>
      </c>
      <c r="B2480" s="403"/>
      <c r="C2480" s="404" t="s">
        <v>51</v>
      </c>
      <c r="D2480" s="405">
        <v>45904.678136574075</v>
      </c>
      <c r="E2480" s="406" t="str">
        <f t="shared" si="28"/>
        <v>MAY002473</v>
      </c>
      <c r="F2480" s="407" t="s">
        <v>825</v>
      </c>
      <c r="G2480" s="408" t="s">
        <v>6674</v>
      </c>
      <c r="H2480" s="409" t="s">
        <v>11271</v>
      </c>
      <c r="I2480" s="410" t="s">
        <v>2628</v>
      </c>
      <c r="J2480" s="411"/>
      <c r="K2480" s="408" t="s">
        <v>11272</v>
      </c>
      <c r="L2480" s="412"/>
      <c r="M2480" s="413" t="b">
        <v>1</v>
      </c>
      <c r="N2480" s="414" t="s">
        <v>4342</v>
      </c>
      <c r="O2480" s="415" t="s">
        <v>144</v>
      </c>
      <c r="P2480" s="416" t="s">
        <v>292</v>
      </c>
      <c r="Q2480" s="208"/>
      <c r="R2480" s="272"/>
      <c r="S2480" s="417" t="s">
        <v>11273</v>
      </c>
      <c r="T2480" s="417" t="s">
        <v>2631</v>
      </c>
      <c r="U2480" s="415" t="s">
        <v>10204</v>
      </c>
      <c r="V2480" s="211"/>
      <c r="W2480" s="418">
        <v>45904.678136574075</v>
      </c>
      <c r="X2480" s="419"/>
      <c r="Y2480" s="419" t="str">
        <f t="shared" ca="1" si="29"/>
        <v>0 วัน 0 ชั่วโมง</v>
      </c>
      <c r="Z2480" s="420"/>
      <c r="AA2480" s="211"/>
      <c r="AB2480" s="420"/>
    </row>
    <row r="2481" spans="1:28" ht="22.5" customHeight="1">
      <c r="A2481" s="403" t="s">
        <v>11274</v>
      </c>
      <c r="B2481" s="403"/>
      <c r="C2481" s="404" t="s">
        <v>51</v>
      </c>
      <c r="D2481" s="405">
        <v>45905.34615740741</v>
      </c>
      <c r="E2481" s="406" t="str">
        <f t="shared" si="28"/>
        <v>POP002474</v>
      </c>
      <c r="F2481" s="407" t="s">
        <v>998</v>
      </c>
      <c r="G2481" s="408" t="s">
        <v>455</v>
      </c>
      <c r="H2481" s="409"/>
      <c r="I2481" s="410"/>
      <c r="J2481" s="411"/>
      <c r="K2481" s="408" t="s">
        <v>11275</v>
      </c>
      <c r="L2481" s="412"/>
      <c r="M2481" s="413"/>
      <c r="N2481" s="414" t="s">
        <v>4506</v>
      </c>
      <c r="O2481" s="415" t="s">
        <v>144</v>
      </c>
      <c r="P2481" s="416" t="s">
        <v>9108</v>
      </c>
      <c r="Q2481" s="208"/>
      <c r="R2481" s="272"/>
      <c r="S2481" s="417" t="s">
        <v>4506</v>
      </c>
      <c r="T2481" s="417" t="s">
        <v>144</v>
      </c>
      <c r="U2481" s="415"/>
      <c r="V2481" s="211"/>
      <c r="W2481" s="418">
        <v>45905.34615740741</v>
      </c>
      <c r="X2481" s="419"/>
      <c r="Y2481" s="419" t="str">
        <f t="shared" ca="1" si="29"/>
        <v>0 วัน 0 ชั่วโมง</v>
      </c>
      <c r="Z2481" s="420"/>
      <c r="AA2481" s="211"/>
      <c r="AB2481" s="420"/>
    </row>
    <row r="2482" spans="1:28" ht="22.5" customHeight="1">
      <c r="A2482" s="403" t="s">
        <v>11276</v>
      </c>
      <c r="B2482" s="403"/>
      <c r="C2482" s="404" t="s">
        <v>51</v>
      </c>
      <c r="D2482" s="405">
        <v>45905.346817129626</v>
      </c>
      <c r="E2482" s="406" t="str">
        <f t="shared" si="28"/>
        <v>TRU002475</v>
      </c>
      <c r="F2482" s="407" t="b">
        <v>1</v>
      </c>
      <c r="G2482" s="408" t="s">
        <v>6715</v>
      </c>
      <c r="H2482" s="409"/>
      <c r="I2482" s="410"/>
      <c r="J2482" s="411"/>
      <c r="K2482" s="408" t="s">
        <v>11277</v>
      </c>
      <c r="L2482" s="412" t="s">
        <v>11278</v>
      </c>
      <c r="M2482" s="413"/>
      <c r="N2482" s="414" t="s">
        <v>1283</v>
      </c>
      <c r="O2482" s="415" t="s">
        <v>144</v>
      </c>
      <c r="P2482" s="416" t="s">
        <v>9108</v>
      </c>
      <c r="Q2482" s="208"/>
      <c r="R2482" s="272"/>
      <c r="S2482" s="417" t="s">
        <v>11279</v>
      </c>
      <c r="T2482" s="417" t="s">
        <v>144</v>
      </c>
      <c r="U2482" s="415"/>
      <c r="V2482" s="211" t="s">
        <v>11280</v>
      </c>
      <c r="W2482" s="418">
        <v>45905.346817129626</v>
      </c>
      <c r="X2482" s="419"/>
      <c r="Y2482" s="419" t="str">
        <f t="shared" ca="1" si="29"/>
        <v>0 วัน 0 ชั่วโมง</v>
      </c>
      <c r="Z2482" s="420"/>
      <c r="AA2482" s="211"/>
      <c r="AB2482" s="420"/>
    </row>
    <row r="2483" spans="1:28" ht="22.5" customHeight="1">
      <c r="A2483" s="403" t="s">
        <v>11281</v>
      </c>
      <c r="B2483" s="403"/>
      <c r="C2483" s="404" t="s">
        <v>51</v>
      </c>
      <c r="D2483" s="405">
        <v>45905.347824074073</v>
      </c>
      <c r="E2483" s="406" t="str">
        <f t="shared" si="28"/>
        <v>TRU002476</v>
      </c>
      <c r="F2483" s="407" t="b">
        <v>1</v>
      </c>
      <c r="G2483" s="408" t="s">
        <v>7499</v>
      </c>
      <c r="H2483" s="409"/>
      <c r="I2483" s="410"/>
      <c r="J2483" s="411"/>
      <c r="K2483" s="408" t="s">
        <v>11282</v>
      </c>
      <c r="L2483" s="412" t="s">
        <v>11283</v>
      </c>
      <c r="M2483" s="413"/>
      <c r="N2483" s="414" t="s">
        <v>319</v>
      </c>
      <c r="O2483" s="415" t="s">
        <v>144</v>
      </c>
      <c r="P2483" s="416" t="s">
        <v>9108</v>
      </c>
      <c r="Q2483" s="208"/>
      <c r="R2483" s="272"/>
      <c r="S2483" s="417" t="s">
        <v>11284</v>
      </c>
      <c r="T2483" s="417" t="s">
        <v>144</v>
      </c>
      <c r="U2483" s="415"/>
      <c r="V2483" s="211"/>
      <c r="W2483" s="418">
        <v>45905.347824074073</v>
      </c>
      <c r="X2483" s="419"/>
      <c r="Y2483" s="419" t="str">
        <f t="shared" ca="1" si="29"/>
        <v>0 วัน 0 ชั่วโมง</v>
      </c>
      <c r="Z2483" s="420"/>
      <c r="AA2483" s="211"/>
      <c r="AB2483" s="420"/>
    </row>
    <row r="2484" spans="1:28" ht="22.5" customHeight="1">
      <c r="A2484" s="403" t="s">
        <v>11285</v>
      </c>
      <c r="B2484" s="403"/>
      <c r="C2484" s="404" t="s">
        <v>51</v>
      </c>
      <c r="D2484" s="405">
        <v>45905.348807870374</v>
      </c>
      <c r="E2484" s="406" t="str">
        <f t="shared" si="28"/>
        <v>DIO002477</v>
      </c>
      <c r="F2484" s="407" t="s">
        <v>904</v>
      </c>
      <c r="G2484" s="408" t="s">
        <v>11286</v>
      </c>
      <c r="H2484" s="409"/>
      <c r="I2484" s="410"/>
      <c r="J2484" s="411"/>
      <c r="K2484" s="408" t="s">
        <v>11287</v>
      </c>
      <c r="L2484" s="412" t="s">
        <v>11288</v>
      </c>
      <c r="M2484" s="413"/>
      <c r="N2484" s="414" t="s">
        <v>57</v>
      </c>
      <c r="O2484" s="415" t="s">
        <v>144</v>
      </c>
      <c r="P2484" s="416" t="s">
        <v>211</v>
      </c>
      <c r="Q2484" s="208">
        <v>45930.333333333336</v>
      </c>
      <c r="R2484" s="272">
        <v>45930.375</v>
      </c>
      <c r="S2484" s="417" t="s">
        <v>11289</v>
      </c>
      <c r="T2484" s="417" t="s">
        <v>144</v>
      </c>
      <c r="U2484" s="415"/>
      <c r="V2484" s="211" t="s">
        <v>11290</v>
      </c>
      <c r="W2484" s="418">
        <v>45905.348807870374</v>
      </c>
      <c r="X2484" s="419"/>
      <c r="Y2484" s="419" t="str">
        <f t="shared" ca="1" si="29"/>
        <v>0 วัน 0 ชั่วโมง</v>
      </c>
      <c r="Z2484" s="420"/>
      <c r="AA2484" s="211"/>
      <c r="AB2484" s="420"/>
    </row>
    <row r="2485" spans="1:28" ht="22.5" customHeight="1">
      <c r="A2485" s="403" t="s">
        <v>11291</v>
      </c>
      <c r="B2485" s="403"/>
      <c r="C2485" s="404" t="s">
        <v>61</v>
      </c>
      <c r="D2485" s="405">
        <v>45904.719247685185</v>
      </c>
      <c r="E2485" s="406" t="str">
        <f t="shared" si="28"/>
        <v>AME002478</v>
      </c>
      <c r="F2485" s="407" t="s">
        <v>63</v>
      </c>
      <c r="G2485" s="408" t="s">
        <v>455</v>
      </c>
      <c r="H2485" s="409" t="s">
        <v>455</v>
      </c>
      <c r="I2485" s="410" t="s">
        <v>65</v>
      </c>
      <c r="J2485" s="411"/>
      <c r="K2485" s="408" t="s">
        <v>11292</v>
      </c>
      <c r="L2485" s="412"/>
      <c r="M2485" s="413" t="b">
        <v>1</v>
      </c>
      <c r="N2485" s="414" t="s">
        <v>71</v>
      </c>
      <c r="O2485" s="415" t="s">
        <v>144</v>
      </c>
      <c r="P2485" s="416" t="s">
        <v>292</v>
      </c>
      <c r="Q2485" s="208"/>
      <c r="R2485" s="272"/>
      <c r="S2485" s="417" t="s">
        <v>4292</v>
      </c>
      <c r="T2485" s="417" t="s">
        <v>302</v>
      </c>
      <c r="U2485" s="415" t="s">
        <v>71</v>
      </c>
      <c r="V2485" s="211"/>
      <c r="W2485" s="418">
        <v>45905.444444444445</v>
      </c>
      <c r="X2485" s="419"/>
      <c r="Y2485" s="419" t="str">
        <f t="shared" ca="1" si="29"/>
        <v>0.73 วัน 17.4 ชั่วโมง</v>
      </c>
      <c r="Z2485" s="420"/>
      <c r="AA2485" s="211"/>
      <c r="AB2485" s="420"/>
    </row>
    <row r="2486" spans="1:28" ht="22.5" customHeight="1">
      <c r="A2486" s="403" t="s">
        <v>11293</v>
      </c>
      <c r="B2486" s="403"/>
      <c r="C2486" s="404" t="s">
        <v>51</v>
      </c>
      <c r="D2486" s="405">
        <v>45905.34988425926</v>
      </c>
      <c r="E2486" s="406" t="str">
        <f t="shared" si="28"/>
        <v>DIO002479</v>
      </c>
      <c r="F2486" s="407" t="s">
        <v>904</v>
      </c>
      <c r="G2486" s="408" t="s">
        <v>455</v>
      </c>
      <c r="H2486" s="409"/>
      <c r="I2486" s="410"/>
      <c r="J2486" s="411"/>
      <c r="K2486" s="428" t="s">
        <v>11294</v>
      </c>
      <c r="L2486" s="412" t="s">
        <v>11295</v>
      </c>
      <c r="M2486" s="413"/>
      <c r="N2486" s="414" t="s">
        <v>4506</v>
      </c>
      <c r="O2486" s="415" t="s">
        <v>144</v>
      </c>
      <c r="P2486" s="416" t="s">
        <v>9108</v>
      </c>
      <c r="Q2486" s="208"/>
      <c r="R2486" s="272"/>
      <c r="S2486" s="417" t="s">
        <v>4506</v>
      </c>
      <c r="T2486" s="417" t="s">
        <v>144</v>
      </c>
      <c r="U2486" s="415"/>
      <c r="V2486" s="211"/>
      <c r="W2486" s="418">
        <v>45905.34988425926</v>
      </c>
      <c r="X2486" s="419"/>
      <c r="Y2486" s="419" t="str">
        <f t="shared" ca="1" si="29"/>
        <v>0 วัน 0 ชั่วโมง</v>
      </c>
      <c r="Z2486" s="420"/>
      <c r="AA2486" s="211"/>
      <c r="AB2486" s="420"/>
    </row>
    <row r="2487" spans="1:28" ht="22.5" customHeight="1">
      <c r="A2487" s="403" t="s">
        <v>11296</v>
      </c>
      <c r="B2487" s="403"/>
      <c r="C2487" s="404" t="s">
        <v>51</v>
      </c>
      <c r="D2487" s="405">
        <v>45904.844085648147</v>
      </c>
      <c r="E2487" s="406" t="str">
        <f t="shared" si="28"/>
        <v>DIO002480</v>
      </c>
      <c r="F2487" s="407" t="s">
        <v>904</v>
      </c>
      <c r="G2487" s="408" t="s">
        <v>455</v>
      </c>
      <c r="H2487" s="409" t="s">
        <v>455</v>
      </c>
      <c r="I2487" s="410" t="s">
        <v>2511</v>
      </c>
      <c r="J2487" s="411"/>
      <c r="K2487" s="408" t="s">
        <v>11297</v>
      </c>
      <c r="L2487" s="412"/>
      <c r="M2487" s="413" t="b">
        <v>1</v>
      </c>
      <c r="N2487" s="414" t="s">
        <v>465</v>
      </c>
      <c r="O2487" s="415" t="s">
        <v>466</v>
      </c>
      <c r="P2487" s="416" t="s">
        <v>292</v>
      </c>
      <c r="Q2487" s="208"/>
      <c r="R2487" s="272"/>
      <c r="S2487" s="417" t="s">
        <v>696</v>
      </c>
      <c r="T2487" s="417" t="s">
        <v>696</v>
      </c>
      <c r="U2487" s="415" t="s">
        <v>71</v>
      </c>
      <c r="V2487" s="211"/>
      <c r="W2487" s="418">
        <v>45905.358668981484</v>
      </c>
      <c r="X2487" s="419"/>
      <c r="Y2487" s="419" t="str">
        <f t="shared" ca="1" si="29"/>
        <v>0.51 วัน 12.35 ชั่วโมง</v>
      </c>
      <c r="Z2487" s="420"/>
      <c r="AA2487" s="211"/>
      <c r="AB2487" s="420"/>
    </row>
    <row r="2488" spans="1:28" ht="22.5" customHeight="1">
      <c r="A2488" s="403" t="s">
        <v>11298</v>
      </c>
      <c r="B2488" s="403"/>
      <c r="C2488" s="404" t="s">
        <v>61</v>
      </c>
      <c r="D2488" s="405">
        <v>45905.413159722222</v>
      </c>
      <c r="E2488" s="406" t="str">
        <f t="shared" si="28"/>
        <v>MAY002481</v>
      </c>
      <c r="F2488" s="407" t="s">
        <v>825</v>
      </c>
      <c r="G2488" s="408" t="s">
        <v>455</v>
      </c>
      <c r="H2488" s="409" t="s">
        <v>455</v>
      </c>
      <c r="I2488" s="410" t="s">
        <v>2628</v>
      </c>
      <c r="J2488" s="411"/>
      <c r="K2488" s="408" t="s">
        <v>11299</v>
      </c>
      <c r="L2488" s="412"/>
      <c r="M2488" s="413" t="b">
        <v>1</v>
      </c>
      <c r="N2488" s="414" t="s">
        <v>71</v>
      </c>
      <c r="O2488" s="415" t="s">
        <v>144</v>
      </c>
      <c r="P2488" s="416" t="s">
        <v>292</v>
      </c>
      <c r="Q2488" s="208"/>
      <c r="R2488" s="272"/>
      <c r="S2488" s="417" t="s">
        <v>11300</v>
      </c>
      <c r="T2488" s="417" t="s">
        <v>9075</v>
      </c>
      <c r="U2488" s="415" t="s">
        <v>71</v>
      </c>
      <c r="V2488" s="211" t="s">
        <v>11301</v>
      </c>
      <c r="W2488" s="418">
        <v>45905.704826388886</v>
      </c>
      <c r="X2488" s="419"/>
      <c r="Y2488" s="419" t="str">
        <f t="shared" ca="1" si="29"/>
        <v>0.29 วัน 7 ชั่วโมง</v>
      </c>
      <c r="Z2488" s="420"/>
      <c r="AA2488" s="211"/>
      <c r="AB2488" s="420"/>
    </row>
    <row r="2489" spans="1:28" ht="22.5" customHeight="1">
      <c r="A2489" s="403" t="s">
        <v>11302</v>
      </c>
      <c r="B2489" s="403"/>
      <c r="C2489" s="404" t="s">
        <v>51</v>
      </c>
      <c r="D2489" s="405">
        <v>45905.484930555554</v>
      </c>
      <c r="E2489" s="406" t="str">
        <f t="shared" si="28"/>
        <v>TKC002482</v>
      </c>
      <c r="F2489" s="407" t="s">
        <v>687</v>
      </c>
      <c r="G2489" s="408" t="s">
        <v>455</v>
      </c>
      <c r="H2489" s="409"/>
      <c r="I2489" s="410"/>
      <c r="J2489" s="411"/>
      <c r="K2489" s="408" t="s">
        <v>11303</v>
      </c>
      <c r="L2489" s="412"/>
      <c r="M2489" s="413"/>
      <c r="N2489" s="414" t="s">
        <v>4506</v>
      </c>
      <c r="O2489" s="415" t="s">
        <v>144</v>
      </c>
      <c r="P2489" s="416"/>
      <c r="Q2489" s="208"/>
      <c r="R2489" s="272"/>
      <c r="S2489" s="417" t="s">
        <v>11304</v>
      </c>
      <c r="T2489" s="417" t="s">
        <v>144</v>
      </c>
      <c r="U2489" s="415"/>
      <c r="V2489" s="211"/>
      <c r="W2489" s="418">
        <v>45905.484930555554</v>
      </c>
      <c r="X2489" s="419"/>
      <c r="Y2489" s="419" t="str">
        <f t="shared" ca="1" si="29"/>
        <v>0 วัน 0 ชั่วโมง</v>
      </c>
      <c r="Z2489" s="420"/>
      <c r="AA2489" s="211" t="s">
        <v>11305</v>
      </c>
      <c r="AB2489" s="420"/>
    </row>
    <row r="2490" spans="1:28" ht="22.5" customHeight="1">
      <c r="A2490" s="403" t="s">
        <v>11306</v>
      </c>
      <c r="B2490" s="403"/>
      <c r="C2490" s="404" t="s">
        <v>51</v>
      </c>
      <c r="D2490" s="405">
        <v>45905.605393518519</v>
      </c>
      <c r="E2490" s="406" t="str">
        <f t="shared" si="28"/>
        <v>YSL002483</v>
      </c>
      <c r="F2490" s="407" t="s">
        <v>1063</v>
      </c>
      <c r="G2490" s="408" t="s">
        <v>11307</v>
      </c>
      <c r="H2490" s="409" t="s">
        <v>11307</v>
      </c>
      <c r="I2490" s="410" t="s">
        <v>11308</v>
      </c>
      <c r="J2490" s="411"/>
      <c r="K2490" s="408" t="s">
        <v>11309</v>
      </c>
      <c r="L2490" s="412"/>
      <c r="M2490" s="413" t="b">
        <v>1</v>
      </c>
      <c r="N2490" s="414" t="s">
        <v>4506</v>
      </c>
      <c r="O2490" s="415" t="s">
        <v>144</v>
      </c>
      <c r="P2490" s="416" t="s">
        <v>11310</v>
      </c>
      <c r="Q2490" s="208">
        <v>45906.694363425922</v>
      </c>
      <c r="R2490" s="272"/>
      <c r="S2490" s="417" t="s">
        <v>11311</v>
      </c>
      <c r="T2490" s="417" t="s">
        <v>144</v>
      </c>
      <c r="U2490" s="415" t="s">
        <v>71</v>
      </c>
      <c r="V2490" s="211" t="s">
        <v>11312</v>
      </c>
      <c r="W2490" s="418">
        <v>45905.605393518519</v>
      </c>
      <c r="X2490" s="419"/>
      <c r="Y2490" s="419" t="str">
        <f t="shared" ca="1" si="29"/>
        <v>0 วัน 0 ชั่วโมง</v>
      </c>
      <c r="Z2490" s="420"/>
      <c r="AA2490" s="211"/>
      <c r="AB2490" s="420"/>
    </row>
    <row r="2491" spans="1:28" ht="22.5" customHeight="1">
      <c r="A2491" s="403" t="s">
        <v>11313</v>
      </c>
      <c r="B2491" s="403"/>
      <c r="C2491" s="404" t="s">
        <v>51</v>
      </c>
      <c r="D2491" s="405">
        <v>45905.606759259259</v>
      </c>
      <c r="E2491" s="406" t="str">
        <f t="shared" si="28"/>
        <v>BMN002484</v>
      </c>
      <c r="F2491" s="407" t="s">
        <v>112</v>
      </c>
      <c r="G2491" s="408" t="s">
        <v>11314</v>
      </c>
      <c r="H2491" s="409" t="s">
        <v>11314</v>
      </c>
      <c r="I2491" s="410" t="s">
        <v>11315</v>
      </c>
      <c r="J2491" s="411"/>
      <c r="K2491" s="408" t="s">
        <v>11316</v>
      </c>
      <c r="L2491" s="412"/>
      <c r="M2491" s="413" t="b">
        <v>1</v>
      </c>
      <c r="N2491" s="414" t="s">
        <v>57</v>
      </c>
      <c r="O2491" s="415" t="s">
        <v>144</v>
      </c>
      <c r="P2491" s="416" t="s">
        <v>11317</v>
      </c>
      <c r="Q2491" s="208">
        <v>45905.608414351853</v>
      </c>
      <c r="R2491" s="272"/>
      <c r="S2491" s="417" t="s">
        <v>11318</v>
      </c>
      <c r="T2491" s="417" t="s">
        <v>144</v>
      </c>
      <c r="U2491" s="415" t="s">
        <v>1441</v>
      </c>
      <c r="V2491" s="211" t="s">
        <v>11319</v>
      </c>
      <c r="W2491" s="418">
        <v>45905.606759259259</v>
      </c>
      <c r="X2491" s="419"/>
      <c r="Y2491" s="419" t="str">
        <f t="shared" ca="1" si="29"/>
        <v>0 วัน 0 ชั่วโมง</v>
      </c>
      <c r="Z2491" s="420"/>
      <c r="AA2491" s="211"/>
      <c r="AB2491" s="420"/>
    </row>
    <row r="2492" spans="1:28" ht="22.5" customHeight="1">
      <c r="A2492" s="403" t="s">
        <v>11320</v>
      </c>
      <c r="B2492" s="403"/>
      <c r="C2492" s="404" t="s">
        <v>51</v>
      </c>
      <c r="D2492" s="405">
        <v>45905.025451388887</v>
      </c>
      <c r="E2492" s="406" t="str">
        <f t="shared" si="28"/>
        <v>TRU002485</v>
      </c>
      <c r="F2492" s="407" t="b">
        <v>1</v>
      </c>
      <c r="G2492" s="408" t="s">
        <v>2307</v>
      </c>
      <c r="H2492" s="409" t="s">
        <v>1599</v>
      </c>
      <c r="I2492" s="410" t="s">
        <v>11321</v>
      </c>
      <c r="J2492" s="411"/>
      <c r="K2492" s="408" t="s">
        <v>11322</v>
      </c>
      <c r="L2492" s="412" t="s">
        <v>11323</v>
      </c>
      <c r="M2492" s="413" t="b">
        <v>0</v>
      </c>
      <c r="N2492" s="414" t="s">
        <v>67</v>
      </c>
      <c r="O2492" s="415" t="s">
        <v>144</v>
      </c>
      <c r="P2492" s="416" t="s">
        <v>292</v>
      </c>
      <c r="Q2492" s="208"/>
      <c r="R2492" s="272"/>
      <c r="S2492" s="417" t="s">
        <v>11324</v>
      </c>
      <c r="T2492" s="417" t="s">
        <v>11325</v>
      </c>
      <c r="U2492" s="415" t="s">
        <v>1845</v>
      </c>
      <c r="V2492" s="211" t="s">
        <v>11326</v>
      </c>
      <c r="W2492" s="418">
        <v>45905.567118055558</v>
      </c>
      <c r="X2492" s="419"/>
      <c r="Y2492" s="419" t="str">
        <f t="shared" ca="1" si="29"/>
        <v>0.54 วัน 13 ชั่วโมง</v>
      </c>
      <c r="Z2492" s="420"/>
      <c r="AA2492" s="211"/>
      <c r="AB2492" s="420"/>
    </row>
    <row r="2493" spans="1:28" ht="22.5" customHeight="1">
      <c r="A2493" s="403" t="s">
        <v>11327</v>
      </c>
      <c r="B2493" s="403"/>
      <c r="C2493" s="404" t="s">
        <v>51</v>
      </c>
      <c r="D2493" s="405">
        <v>45905.6096875</v>
      </c>
      <c r="E2493" s="406" t="str">
        <f t="shared" si="28"/>
        <v>TRU002486</v>
      </c>
      <c r="F2493" s="407" t="b">
        <v>1</v>
      </c>
      <c r="G2493" s="408" t="s">
        <v>8416</v>
      </c>
      <c r="H2493" s="409" t="s">
        <v>1599</v>
      </c>
      <c r="I2493" s="410" t="s">
        <v>11321</v>
      </c>
      <c r="J2493" s="411"/>
      <c r="K2493" s="408" t="s">
        <v>11328</v>
      </c>
      <c r="L2493" s="412" t="s">
        <v>11329</v>
      </c>
      <c r="M2493" s="413" t="b">
        <v>0</v>
      </c>
      <c r="N2493" s="414" t="s">
        <v>465</v>
      </c>
      <c r="O2493" s="415" t="s">
        <v>466</v>
      </c>
      <c r="P2493" s="416" t="s">
        <v>292</v>
      </c>
      <c r="Q2493" s="208"/>
      <c r="R2493" s="272"/>
      <c r="S2493" s="417" t="s">
        <v>11330</v>
      </c>
      <c r="T2493" s="417" t="s">
        <v>2656</v>
      </c>
      <c r="U2493" s="415" t="s">
        <v>1441</v>
      </c>
      <c r="V2493" s="211"/>
      <c r="W2493" s="418">
        <v>45905.6096875</v>
      </c>
      <c r="X2493" s="419"/>
      <c r="Y2493" s="419" t="str">
        <f t="shared" ca="1" si="29"/>
        <v>0 วัน 0 ชั่วโมง</v>
      </c>
      <c r="Z2493" s="420"/>
      <c r="AA2493" s="211"/>
      <c r="AB2493" s="420"/>
    </row>
    <row r="2494" spans="1:28" ht="22.5" customHeight="1">
      <c r="A2494" s="403" t="s">
        <v>11331</v>
      </c>
      <c r="B2494" s="403"/>
      <c r="C2494" s="404" t="s">
        <v>51</v>
      </c>
      <c r="D2494" s="405">
        <v>45905.988020833334</v>
      </c>
      <c r="E2494" s="406" t="str">
        <f t="shared" si="28"/>
        <v>POS002487</v>
      </c>
      <c r="F2494" s="407" t="s">
        <v>999</v>
      </c>
      <c r="G2494" s="408" t="s">
        <v>11332</v>
      </c>
      <c r="H2494" s="409" t="s">
        <v>11332</v>
      </c>
      <c r="I2494" s="410" t="s">
        <v>11333</v>
      </c>
      <c r="J2494" s="411"/>
      <c r="K2494" s="408" t="s">
        <v>11334</v>
      </c>
      <c r="L2494" s="412" t="s">
        <v>11335</v>
      </c>
      <c r="M2494" s="413" t="b">
        <v>1</v>
      </c>
      <c r="N2494" s="414" t="s">
        <v>57</v>
      </c>
      <c r="O2494" s="415" t="s">
        <v>144</v>
      </c>
      <c r="P2494" s="416"/>
      <c r="Q2494" s="208"/>
      <c r="R2494" s="272"/>
      <c r="S2494" s="417" t="s">
        <v>11336</v>
      </c>
      <c r="T2494" s="417" t="s">
        <v>144</v>
      </c>
      <c r="U2494" s="415" t="s">
        <v>1845</v>
      </c>
      <c r="V2494" s="211" t="s">
        <v>11337</v>
      </c>
      <c r="W2494" s="418">
        <v>45905.613020833334</v>
      </c>
      <c r="X2494" s="419"/>
      <c r="Y2494" s="419" t="str">
        <f t="shared" ca="1" si="29"/>
        <v>-0.38 วัน 15 ชั่วโมง</v>
      </c>
      <c r="Z2494" s="420"/>
      <c r="AA2494" s="211"/>
      <c r="AB2494" s="420"/>
    </row>
    <row r="2495" spans="1:28" ht="22.5" customHeight="1">
      <c r="A2495" s="403" t="s">
        <v>11338</v>
      </c>
      <c r="B2495" s="403"/>
      <c r="C2495" s="404" t="s">
        <v>51</v>
      </c>
      <c r="D2495" s="405">
        <v>45905.604386574072</v>
      </c>
      <c r="E2495" s="406" t="str">
        <f t="shared" si="28"/>
        <v>AME002488</v>
      </c>
      <c r="F2495" s="407" t="s">
        <v>63</v>
      </c>
      <c r="G2495" s="408" t="s">
        <v>1678</v>
      </c>
      <c r="H2495" s="409" t="s">
        <v>6660</v>
      </c>
      <c r="I2495" s="410" t="s">
        <v>11339</v>
      </c>
      <c r="J2495" s="411"/>
      <c r="K2495" s="408" t="s">
        <v>11340</v>
      </c>
      <c r="L2495" s="412" t="s">
        <v>11341</v>
      </c>
      <c r="M2495" s="413" t="b">
        <v>1</v>
      </c>
      <c r="N2495" s="414" t="s">
        <v>67</v>
      </c>
      <c r="O2495" s="415" t="s">
        <v>144</v>
      </c>
      <c r="P2495" s="416" t="s">
        <v>292</v>
      </c>
      <c r="Q2495" s="208"/>
      <c r="R2495" s="272"/>
      <c r="S2495" s="417" t="s">
        <v>11342</v>
      </c>
      <c r="T2495" s="417" t="s">
        <v>2631</v>
      </c>
      <c r="U2495" s="415" t="s">
        <v>319</v>
      </c>
      <c r="V2495" s="211"/>
      <c r="W2495" s="418">
        <v>45905.618275462963</v>
      </c>
      <c r="X2495" s="419"/>
      <c r="Y2495" s="419" t="str">
        <f t="shared" ca="1" si="29"/>
        <v>0.01 วัน 0.33 ชั่วโมง</v>
      </c>
      <c r="Z2495" s="420"/>
      <c r="AA2495" s="211"/>
      <c r="AB2495" s="420"/>
    </row>
    <row r="2496" spans="1:28" ht="22.5" customHeight="1">
      <c r="A2496" s="403" t="s">
        <v>11343</v>
      </c>
      <c r="B2496" s="403"/>
      <c r="C2496" s="404" t="s">
        <v>51</v>
      </c>
      <c r="D2496" s="405">
        <v>45905.662002314813</v>
      </c>
      <c r="E2496" s="406" t="str">
        <f t="shared" si="28"/>
        <v>TRU002489</v>
      </c>
      <c r="F2496" s="407" t="b">
        <v>1</v>
      </c>
      <c r="G2496" s="408" t="s">
        <v>455</v>
      </c>
      <c r="H2496" s="409"/>
      <c r="I2496" s="410" t="s">
        <v>1789</v>
      </c>
      <c r="J2496" s="411"/>
      <c r="K2496" s="408" t="s">
        <v>11344</v>
      </c>
      <c r="L2496" s="412" t="s">
        <v>11345</v>
      </c>
      <c r="M2496" s="413" t="b">
        <v>1</v>
      </c>
      <c r="N2496" s="414" t="s">
        <v>4506</v>
      </c>
      <c r="O2496" s="415" t="s">
        <v>144</v>
      </c>
      <c r="P2496" s="416" t="s">
        <v>9108</v>
      </c>
      <c r="Q2496" s="208"/>
      <c r="R2496" s="272"/>
      <c r="S2496" s="417" t="s">
        <v>11346</v>
      </c>
      <c r="T2496" s="417" t="s">
        <v>144</v>
      </c>
      <c r="U2496" s="415"/>
      <c r="V2496" s="211"/>
      <c r="W2496" s="418">
        <v>45905.662002314813</v>
      </c>
      <c r="X2496" s="419"/>
      <c r="Y2496" s="419" t="str">
        <f t="shared" ca="1" si="29"/>
        <v>0 วัน 0 ชั่วโมง</v>
      </c>
      <c r="Z2496" s="420"/>
      <c r="AA2496" s="211"/>
      <c r="AB2496" s="420"/>
    </row>
    <row r="2497" spans="1:28" ht="22.5" customHeight="1">
      <c r="A2497" s="403" t="s">
        <v>11347</v>
      </c>
      <c r="B2497" s="403"/>
      <c r="C2497" s="404" t="s">
        <v>51</v>
      </c>
      <c r="D2497" s="405">
        <v>45905.678217592591</v>
      </c>
      <c r="E2497" s="406" t="str">
        <f t="shared" si="28"/>
        <v>TRU002490</v>
      </c>
      <c r="F2497" s="407" t="b">
        <v>1</v>
      </c>
      <c r="G2497" s="408" t="s">
        <v>455</v>
      </c>
      <c r="H2497" s="409" t="s">
        <v>455</v>
      </c>
      <c r="I2497" s="410" t="s">
        <v>11220</v>
      </c>
      <c r="J2497" s="411"/>
      <c r="K2497" s="408" t="s">
        <v>11348</v>
      </c>
      <c r="L2497" s="412" t="s">
        <v>11349</v>
      </c>
      <c r="M2497" s="413" t="b">
        <v>1</v>
      </c>
      <c r="N2497" s="414" t="s">
        <v>71</v>
      </c>
      <c r="O2497" s="415" t="s">
        <v>144</v>
      </c>
      <c r="P2497" s="416" t="s">
        <v>156</v>
      </c>
      <c r="Q2497" s="208">
        <v>45906.541886574072</v>
      </c>
      <c r="R2497" s="272"/>
      <c r="S2497" s="417" t="s">
        <v>11350</v>
      </c>
      <c r="T2497" s="417" t="s">
        <v>144</v>
      </c>
      <c r="U2497" s="415" t="s">
        <v>71</v>
      </c>
      <c r="V2497" s="211"/>
      <c r="W2497" s="418">
        <v>45905.678217592591</v>
      </c>
      <c r="X2497" s="419"/>
      <c r="Y2497" s="419" t="str">
        <f t="shared" ca="1" si="29"/>
        <v>0 วัน 0 ชั่วโมง</v>
      </c>
      <c r="Z2497" s="420"/>
      <c r="AA2497" s="211"/>
      <c r="AB2497" s="420"/>
    </row>
    <row r="2498" spans="1:28" ht="22.5" customHeight="1">
      <c r="A2498" s="403" t="s">
        <v>11351</v>
      </c>
      <c r="B2498" s="403"/>
      <c r="C2498" s="404" t="s">
        <v>51</v>
      </c>
      <c r="D2498" s="405">
        <v>45906.385520833333</v>
      </c>
      <c r="E2498" s="406" t="str">
        <f t="shared" si="28"/>
        <v>POP002491</v>
      </c>
      <c r="F2498" s="407" t="s">
        <v>998</v>
      </c>
      <c r="G2498" s="408" t="s">
        <v>455</v>
      </c>
      <c r="H2498" s="409"/>
      <c r="I2498" s="410"/>
      <c r="J2498" s="411"/>
      <c r="K2498" s="408" t="s">
        <v>11352</v>
      </c>
      <c r="L2498" s="412"/>
      <c r="M2498" s="413"/>
      <c r="N2498" s="414" t="s">
        <v>4506</v>
      </c>
      <c r="O2498" s="415" t="s">
        <v>144</v>
      </c>
      <c r="P2498" s="416"/>
      <c r="Q2498" s="208"/>
      <c r="R2498" s="272"/>
      <c r="S2498" s="417" t="s">
        <v>4506</v>
      </c>
      <c r="T2498" s="417" t="s">
        <v>144</v>
      </c>
      <c r="U2498" s="415"/>
      <c r="V2498" s="211"/>
      <c r="W2498" s="418">
        <v>45906.385520833333</v>
      </c>
      <c r="X2498" s="419"/>
      <c r="Y2498" s="419" t="str">
        <f t="shared" ca="1" si="29"/>
        <v>0 วัน 0 ชั่วโมง</v>
      </c>
      <c r="Z2498" s="420"/>
      <c r="AA2498" s="211"/>
      <c r="AB2498" s="420"/>
    </row>
    <row r="2499" spans="1:28" ht="22.5" customHeight="1">
      <c r="A2499" s="403" t="s">
        <v>11353</v>
      </c>
      <c r="B2499" s="403"/>
      <c r="C2499" s="404" t="s">
        <v>51</v>
      </c>
      <c r="D2499" s="405">
        <v>45906.386087962965</v>
      </c>
      <c r="E2499" s="406" t="str">
        <f t="shared" si="28"/>
        <v>TRU002492</v>
      </c>
      <c r="F2499" s="407" t="b">
        <v>1</v>
      </c>
      <c r="G2499" s="408" t="s">
        <v>6722</v>
      </c>
      <c r="H2499" s="409"/>
      <c r="I2499" s="410"/>
      <c r="J2499" s="411"/>
      <c r="K2499" s="408" t="s">
        <v>11354</v>
      </c>
      <c r="L2499" s="412" t="s">
        <v>11355</v>
      </c>
      <c r="M2499" s="413"/>
      <c r="N2499" s="414" t="s">
        <v>319</v>
      </c>
      <c r="O2499" s="415" t="s">
        <v>144</v>
      </c>
      <c r="P2499" s="416" t="s">
        <v>9108</v>
      </c>
      <c r="Q2499" s="208"/>
      <c r="R2499" s="272"/>
      <c r="S2499" s="417" t="s">
        <v>11356</v>
      </c>
      <c r="T2499" s="417" t="s">
        <v>144</v>
      </c>
      <c r="U2499" s="415"/>
      <c r="V2499" s="211"/>
      <c r="W2499" s="418">
        <v>45906.386087962965</v>
      </c>
      <c r="X2499" s="419"/>
      <c r="Y2499" s="419" t="str">
        <f t="shared" ca="1" si="29"/>
        <v>0 วัน 0 ชั่วโมง</v>
      </c>
      <c r="Z2499" s="420"/>
      <c r="AA2499" s="211"/>
      <c r="AB2499" s="420"/>
    </row>
    <row r="2500" spans="1:28" ht="22.5" customHeight="1">
      <c r="A2500" s="430">
        <v>1073060</v>
      </c>
      <c r="B2500" s="403"/>
      <c r="C2500" s="404" t="s">
        <v>51</v>
      </c>
      <c r="D2500" s="405">
        <v>45906.571493055555</v>
      </c>
      <c r="E2500" s="406" t="str">
        <f t="shared" si="28"/>
        <v>BBL002493</v>
      </c>
      <c r="F2500" s="407" t="s">
        <v>870</v>
      </c>
      <c r="G2500" s="408" t="s">
        <v>11307</v>
      </c>
      <c r="H2500" s="409" t="s">
        <v>11307</v>
      </c>
      <c r="I2500" s="410" t="s">
        <v>11357</v>
      </c>
      <c r="J2500" s="421" t="s">
        <v>11358</v>
      </c>
      <c r="K2500" s="408" t="s">
        <v>11359</v>
      </c>
      <c r="L2500" s="412"/>
      <c r="M2500" s="413" t="b">
        <v>1</v>
      </c>
      <c r="N2500" s="414" t="s">
        <v>57</v>
      </c>
      <c r="O2500" s="415" t="s">
        <v>144</v>
      </c>
      <c r="P2500" s="416" t="s">
        <v>11310</v>
      </c>
      <c r="Q2500" s="208">
        <v>45906.695173611108</v>
      </c>
      <c r="R2500" s="272"/>
      <c r="S2500" s="417" t="s">
        <v>11360</v>
      </c>
      <c r="T2500" s="417" t="s">
        <v>11361</v>
      </c>
      <c r="U2500" s="415" t="s">
        <v>1441</v>
      </c>
      <c r="V2500" s="211"/>
      <c r="W2500" s="418">
        <v>45906.571493055555</v>
      </c>
      <c r="X2500" s="419"/>
      <c r="Y2500" s="419" t="str">
        <f t="shared" ca="1" si="29"/>
        <v>0 วัน 0 ชั่วโมง</v>
      </c>
      <c r="Z2500" s="420"/>
      <c r="AA2500" s="211"/>
      <c r="AB2500" s="420"/>
    </row>
    <row r="2501" spans="1:28" ht="22.5" customHeight="1">
      <c r="A2501" s="403" t="s">
        <v>11362</v>
      </c>
      <c r="B2501" s="403"/>
      <c r="C2501" s="404"/>
      <c r="D2501" s="405">
        <v>45906.609652777777</v>
      </c>
      <c r="E2501" s="406" t="str">
        <f t="shared" si="28"/>
        <v>TRU002494</v>
      </c>
      <c r="F2501" s="407" t="b">
        <v>1</v>
      </c>
      <c r="G2501" s="408" t="s">
        <v>2711</v>
      </c>
      <c r="H2501" s="409"/>
      <c r="I2501" s="410"/>
      <c r="J2501" s="411"/>
      <c r="K2501" s="408" t="s">
        <v>11242</v>
      </c>
      <c r="L2501" s="412" t="s">
        <v>11363</v>
      </c>
      <c r="M2501" s="413"/>
      <c r="N2501" s="414" t="s">
        <v>1283</v>
      </c>
      <c r="O2501" s="415" t="s">
        <v>144</v>
      </c>
      <c r="P2501" s="416" t="s">
        <v>9108</v>
      </c>
      <c r="Q2501" s="208"/>
      <c r="R2501" s="272"/>
      <c r="S2501" s="417" t="s">
        <v>11364</v>
      </c>
      <c r="T2501" s="417" t="s">
        <v>144</v>
      </c>
      <c r="U2501" s="415"/>
      <c r="V2501" s="211" t="s">
        <v>11365</v>
      </c>
      <c r="W2501" s="418">
        <v>45906.609652777777</v>
      </c>
      <c r="X2501" s="419"/>
      <c r="Y2501" s="419" t="str">
        <f t="shared" ca="1" si="29"/>
        <v>0 วัน 0 ชั่วโมง</v>
      </c>
      <c r="Z2501" s="420"/>
      <c r="AA2501" s="211"/>
      <c r="AB2501" s="420"/>
    </row>
    <row r="2502" spans="1:28" ht="22.5" customHeight="1">
      <c r="A2502" s="403" t="s">
        <v>11366</v>
      </c>
      <c r="B2502" s="403"/>
      <c r="C2502" s="404" t="s">
        <v>51</v>
      </c>
      <c r="D2502" s="405">
        <v>45906.617592592593</v>
      </c>
      <c r="E2502" s="406" t="str">
        <f t="shared" si="28"/>
        <v>MAY002495</v>
      </c>
      <c r="F2502" s="407" t="s">
        <v>825</v>
      </c>
      <c r="G2502" s="408" t="s">
        <v>1481</v>
      </c>
      <c r="H2502" s="409"/>
      <c r="I2502" s="410"/>
      <c r="J2502" s="411"/>
      <c r="K2502" s="408" t="s">
        <v>11367</v>
      </c>
      <c r="L2502" s="412" t="s">
        <v>11368</v>
      </c>
      <c r="M2502" s="413" t="b">
        <v>1</v>
      </c>
      <c r="N2502" s="414" t="s">
        <v>71</v>
      </c>
      <c r="O2502" s="415" t="s">
        <v>144</v>
      </c>
      <c r="P2502" s="416" t="s">
        <v>292</v>
      </c>
      <c r="Q2502" s="208"/>
      <c r="R2502" s="272"/>
      <c r="S2502" s="417" t="s">
        <v>11369</v>
      </c>
      <c r="T2502" s="417" t="s">
        <v>302</v>
      </c>
      <c r="U2502" s="415" t="s">
        <v>71</v>
      </c>
      <c r="V2502" s="211"/>
      <c r="W2502" s="418">
        <v>45906.617592592593</v>
      </c>
      <c r="X2502" s="419"/>
      <c r="Y2502" s="419" t="str">
        <f t="shared" ca="1" si="29"/>
        <v>0 วัน 0 ชั่วโมง</v>
      </c>
      <c r="Z2502" s="420"/>
      <c r="AA2502" s="211"/>
      <c r="AB2502" s="420"/>
    </row>
    <row r="2503" spans="1:28" ht="22.5" customHeight="1">
      <c r="A2503" s="403" t="s">
        <v>11370</v>
      </c>
      <c r="B2503" s="403"/>
      <c r="C2503" s="404" t="s">
        <v>51</v>
      </c>
      <c r="D2503" s="405">
        <v>45906.647175925929</v>
      </c>
      <c r="E2503" s="406" t="str">
        <f t="shared" si="28"/>
        <v>พาส002496</v>
      </c>
      <c r="F2503" s="407" t="s">
        <v>1098</v>
      </c>
      <c r="G2503" s="408" t="s">
        <v>7026</v>
      </c>
      <c r="H2503" s="409" t="s">
        <v>7026</v>
      </c>
      <c r="I2503" s="410"/>
      <c r="J2503" s="411"/>
      <c r="K2503" s="408" t="s">
        <v>11371</v>
      </c>
      <c r="L2503" s="412"/>
      <c r="M2503" s="413" t="b">
        <v>1</v>
      </c>
      <c r="N2503" s="414" t="s">
        <v>71</v>
      </c>
      <c r="O2503" s="415" t="s">
        <v>144</v>
      </c>
      <c r="P2503" s="416" t="s">
        <v>292</v>
      </c>
      <c r="Q2503" s="208"/>
      <c r="R2503" s="272"/>
      <c r="S2503" s="417" t="s">
        <v>11372</v>
      </c>
      <c r="T2503" s="417" t="s">
        <v>11372</v>
      </c>
      <c r="U2503" s="415" t="s">
        <v>71</v>
      </c>
      <c r="V2503" s="211"/>
      <c r="W2503" s="418">
        <v>45906.647175925929</v>
      </c>
      <c r="X2503" s="419"/>
      <c r="Y2503" s="419" t="str">
        <f t="shared" ca="1" si="29"/>
        <v>0 วัน 0 ชั่วโมง</v>
      </c>
      <c r="Z2503" s="420"/>
      <c r="AA2503" s="211"/>
      <c r="AB2503" s="420"/>
    </row>
    <row r="2504" spans="1:28" ht="22.5" customHeight="1">
      <c r="A2504" s="403" t="s">
        <v>11373</v>
      </c>
      <c r="B2504" s="403"/>
      <c r="C2504" s="404"/>
      <c r="D2504" s="405">
        <v>45906.691030092596</v>
      </c>
      <c r="E2504" s="406" t="str">
        <f t="shared" si="28"/>
        <v>MIL002497</v>
      </c>
      <c r="F2504" s="407" t="s">
        <v>441</v>
      </c>
      <c r="G2504" s="408" t="s">
        <v>487</v>
      </c>
      <c r="H2504" s="409" t="s">
        <v>11374</v>
      </c>
      <c r="I2504" s="410" t="s">
        <v>11375</v>
      </c>
      <c r="J2504" s="421" t="s">
        <v>11376</v>
      </c>
      <c r="K2504" s="408" t="s">
        <v>553</v>
      </c>
      <c r="L2504" s="412" t="s">
        <v>11377</v>
      </c>
      <c r="M2504" s="413" t="b">
        <v>1</v>
      </c>
      <c r="N2504" s="414" t="s">
        <v>57</v>
      </c>
      <c r="O2504" s="415" t="s">
        <v>144</v>
      </c>
      <c r="P2504" s="416" t="s">
        <v>11378</v>
      </c>
      <c r="Q2504" s="208">
        <v>45923.541666666664</v>
      </c>
      <c r="R2504" s="272"/>
      <c r="S2504" s="417" t="s">
        <v>11379</v>
      </c>
      <c r="T2504" s="417" t="s">
        <v>144</v>
      </c>
      <c r="U2504" s="415" t="s">
        <v>1441</v>
      </c>
      <c r="V2504" s="211" t="s">
        <v>11380</v>
      </c>
      <c r="W2504" s="418">
        <v>45934.658333333333</v>
      </c>
      <c r="X2504" s="419"/>
      <c r="Y2504" s="419" t="str">
        <f t="shared" ca="1" si="29"/>
        <v>27.97 วัน 23.22 ชั่วโมง</v>
      </c>
      <c r="Z2504" s="420"/>
      <c r="AA2504" s="211"/>
      <c r="AB2504" s="420"/>
    </row>
    <row r="2505" spans="1:28" ht="22.5" customHeight="1">
      <c r="A2505" s="403" t="s">
        <v>11381</v>
      </c>
      <c r="B2505" s="403"/>
      <c r="C2505" s="404" t="s">
        <v>51</v>
      </c>
      <c r="D2505" s="405">
        <v>45908.383993055555</v>
      </c>
      <c r="E2505" s="406" t="str">
        <f t="shared" si="28"/>
        <v>TRU002498</v>
      </c>
      <c r="F2505" s="407" t="b">
        <v>1</v>
      </c>
      <c r="G2505" s="408" t="s">
        <v>5775</v>
      </c>
      <c r="H2505" s="409"/>
      <c r="I2505" s="410"/>
      <c r="J2505" s="411"/>
      <c r="K2505" s="408" t="s">
        <v>11382</v>
      </c>
      <c r="L2505" s="412" t="s">
        <v>11383</v>
      </c>
      <c r="M2505" s="413"/>
      <c r="N2505" s="414" t="s">
        <v>4342</v>
      </c>
      <c r="O2505" s="415" t="s">
        <v>144</v>
      </c>
      <c r="P2505" s="416" t="s">
        <v>9108</v>
      </c>
      <c r="Q2505" s="208"/>
      <c r="R2505" s="272"/>
      <c r="S2505" s="417" t="s">
        <v>11384</v>
      </c>
      <c r="T2505" s="417" t="s">
        <v>144</v>
      </c>
      <c r="U2505" s="415"/>
      <c r="V2505" s="211"/>
      <c r="W2505" s="418">
        <v>45908.383993055555</v>
      </c>
      <c r="X2505" s="419"/>
      <c r="Y2505" s="419" t="str">
        <f t="shared" ca="1" si="29"/>
        <v>0 วัน 0 ชั่วโมง</v>
      </c>
      <c r="Z2505" s="420"/>
      <c r="AA2505" s="211"/>
      <c r="AB2505" s="420"/>
    </row>
    <row r="2506" spans="1:28" ht="22.5" customHeight="1">
      <c r="A2506" s="403" t="s">
        <v>11385</v>
      </c>
      <c r="B2506" s="403"/>
      <c r="C2506" s="404" t="s">
        <v>51</v>
      </c>
      <c r="D2506" s="405">
        <v>45908.385960648149</v>
      </c>
      <c r="E2506" s="406" t="str">
        <f t="shared" si="28"/>
        <v>TRU002499</v>
      </c>
      <c r="F2506" s="407" t="b">
        <v>1</v>
      </c>
      <c r="G2506" s="408" t="s">
        <v>4378</v>
      </c>
      <c r="H2506" s="409"/>
      <c r="I2506" s="410"/>
      <c r="J2506" s="411"/>
      <c r="K2506" s="408" t="s">
        <v>11386</v>
      </c>
      <c r="L2506" s="412" t="s">
        <v>11387</v>
      </c>
      <c r="M2506" s="413"/>
      <c r="N2506" s="414" t="s">
        <v>1283</v>
      </c>
      <c r="O2506" s="415" t="s">
        <v>144</v>
      </c>
      <c r="P2506" s="416" t="s">
        <v>9108</v>
      </c>
      <c r="Q2506" s="208"/>
      <c r="R2506" s="272"/>
      <c r="S2506" s="417" t="s">
        <v>11388</v>
      </c>
      <c r="T2506" s="417" t="s">
        <v>144</v>
      </c>
      <c r="U2506" s="415"/>
      <c r="V2506" s="211" t="s">
        <v>11389</v>
      </c>
      <c r="W2506" s="418">
        <v>45908.385960648149</v>
      </c>
      <c r="X2506" s="419"/>
      <c r="Y2506" s="419" t="str">
        <f t="shared" ca="1" si="29"/>
        <v>0 วัน 0 ชั่วโมง</v>
      </c>
      <c r="Z2506" s="420"/>
      <c r="AA2506" s="211"/>
      <c r="AB2506" s="420"/>
    </row>
    <row r="2507" spans="1:28" ht="22.5" customHeight="1">
      <c r="A2507" s="403" t="s">
        <v>11390</v>
      </c>
      <c r="B2507" s="403"/>
      <c r="C2507" s="404" t="s">
        <v>51</v>
      </c>
      <c r="D2507" s="405">
        <v>45908.386516203704</v>
      </c>
      <c r="E2507" s="406" t="str">
        <f t="shared" si="28"/>
        <v>TRU002500</v>
      </c>
      <c r="F2507" s="407" t="b">
        <v>1</v>
      </c>
      <c r="G2507" s="408" t="s">
        <v>5775</v>
      </c>
      <c r="H2507" s="409"/>
      <c r="I2507" s="410"/>
      <c r="J2507" s="411"/>
      <c r="K2507" s="408" t="s">
        <v>11391</v>
      </c>
      <c r="L2507" s="412" t="s">
        <v>11392</v>
      </c>
      <c r="M2507" s="413"/>
      <c r="N2507" s="414" t="s">
        <v>1283</v>
      </c>
      <c r="O2507" s="415" t="s">
        <v>144</v>
      </c>
      <c r="P2507" s="416" t="s">
        <v>9108</v>
      </c>
      <c r="Q2507" s="208"/>
      <c r="R2507" s="272"/>
      <c r="S2507" s="417" t="s">
        <v>11393</v>
      </c>
      <c r="T2507" s="417" t="s">
        <v>144</v>
      </c>
      <c r="U2507" s="415"/>
      <c r="V2507" s="211" t="s">
        <v>11394</v>
      </c>
      <c r="W2507" s="418">
        <v>45908.386516203704</v>
      </c>
      <c r="X2507" s="419"/>
      <c r="Y2507" s="419" t="str">
        <f t="shared" ca="1" si="29"/>
        <v>0 วัน 0 ชั่วโมง</v>
      </c>
      <c r="Z2507" s="420"/>
      <c r="AA2507" s="211"/>
      <c r="AB2507" s="420"/>
    </row>
    <row r="2508" spans="1:28" ht="22.5" customHeight="1">
      <c r="A2508" s="403" t="s">
        <v>11395</v>
      </c>
      <c r="B2508" s="403"/>
      <c r="C2508" s="404" t="s">
        <v>51</v>
      </c>
      <c r="D2508" s="405">
        <v>45908.387118055558</v>
      </c>
      <c r="E2508" s="406" t="str">
        <f t="shared" si="28"/>
        <v>TRU002501</v>
      </c>
      <c r="F2508" s="407" t="b">
        <v>1</v>
      </c>
      <c r="G2508" s="408" t="s">
        <v>1582</v>
      </c>
      <c r="H2508" s="409"/>
      <c r="I2508" s="410"/>
      <c r="J2508" s="411"/>
      <c r="K2508" s="408" t="s">
        <v>11396</v>
      </c>
      <c r="L2508" s="412" t="s">
        <v>11397</v>
      </c>
      <c r="M2508" s="413"/>
      <c r="N2508" s="414" t="s">
        <v>1283</v>
      </c>
      <c r="O2508" s="415" t="s">
        <v>144</v>
      </c>
      <c r="P2508" s="416" t="s">
        <v>9108</v>
      </c>
      <c r="Q2508" s="208"/>
      <c r="R2508" s="272"/>
      <c r="S2508" s="417" t="s">
        <v>11388</v>
      </c>
      <c r="T2508" s="417" t="s">
        <v>144</v>
      </c>
      <c r="U2508" s="415"/>
      <c r="V2508" s="211" t="s">
        <v>11398</v>
      </c>
      <c r="W2508" s="418">
        <v>45908.387118055558</v>
      </c>
      <c r="X2508" s="419"/>
      <c r="Y2508" s="419" t="str">
        <f t="shared" ca="1" si="29"/>
        <v>0 วัน 0 ชั่วโมง</v>
      </c>
      <c r="Z2508" s="420"/>
      <c r="AA2508" s="211"/>
      <c r="AB2508" s="420"/>
    </row>
    <row r="2509" spans="1:28" ht="22.5" customHeight="1">
      <c r="A2509" s="403" t="s">
        <v>11399</v>
      </c>
      <c r="B2509" s="403"/>
      <c r="C2509" s="404" t="s">
        <v>51</v>
      </c>
      <c r="D2509" s="405">
        <v>45908.389374999999</v>
      </c>
      <c r="E2509" s="406" t="str">
        <f t="shared" si="28"/>
        <v>BMN002502</v>
      </c>
      <c r="F2509" s="407" t="s">
        <v>112</v>
      </c>
      <c r="G2509" s="408" t="s">
        <v>11214</v>
      </c>
      <c r="H2509" s="409"/>
      <c r="I2509" s="410"/>
      <c r="J2509" s="411"/>
      <c r="K2509" s="408" t="s">
        <v>11400</v>
      </c>
      <c r="L2509" s="412" t="s">
        <v>11401</v>
      </c>
      <c r="M2509" s="413"/>
      <c r="N2509" s="414" t="s">
        <v>57</v>
      </c>
      <c r="O2509" s="415" t="s">
        <v>144</v>
      </c>
      <c r="P2509" s="416"/>
      <c r="Q2509" s="208"/>
      <c r="R2509" s="272"/>
      <c r="S2509" s="417" t="s">
        <v>11402</v>
      </c>
      <c r="T2509" s="417" t="s">
        <v>144</v>
      </c>
      <c r="U2509" s="415"/>
      <c r="V2509" s="211" t="s">
        <v>11403</v>
      </c>
      <c r="W2509" s="418">
        <v>45908.389374999999</v>
      </c>
      <c r="X2509" s="419"/>
      <c r="Y2509" s="419" t="str">
        <f t="shared" ca="1" si="29"/>
        <v>0 วัน 0 ชั่วโมง</v>
      </c>
      <c r="Z2509" s="420"/>
      <c r="AA2509" s="211"/>
      <c r="AB2509" s="420"/>
    </row>
    <row r="2510" spans="1:28" ht="22.5" customHeight="1">
      <c r="A2510" s="403" t="s">
        <v>11404</v>
      </c>
      <c r="B2510" s="403"/>
      <c r="C2510" s="404" t="s">
        <v>61</v>
      </c>
      <c r="D2510" s="405">
        <v>45908.409467592595</v>
      </c>
      <c r="E2510" s="406" t="str">
        <f t="shared" si="28"/>
        <v>TRU002503</v>
      </c>
      <c r="F2510" s="407" t="b">
        <v>1</v>
      </c>
      <c r="G2510" s="408" t="s">
        <v>11139</v>
      </c>
      <c r="H2510" s="409" t="s">
        <v>11307</v>
      </c>
      <c r="I2510" s="410"/>
      <c r="J2510" s="411"/>
      <c r="K2510" s="408" t="s">
        <v>11405</v>
      </c>
      <c r="L2510" s="412"/>
      <c r="M2510" s="413" t="b">
        <v>1</v>
      </c>
      <c r="N2510" s="414" t="s">
        <v>4506</v>
      </c>
      <c r="O2510" s="415" t="s">
        <v>144</v>
      </c>
      <c r="P2510" s="416" t="s">
        <v>292</v>
      </c>
      <c r="Q2510" s="208"/>
      <c r="R2510" s="272"/>
      <c r="S2510" s="417" t="s">
        <v>11406</v>
      </c>
      <c r="T2510" s="417" t="s">
        <v>2950</v>
      </c>
      <c r="U2510" s="415" t="s">
        <v>71</v>
      </c>
      <c r="V2510" s="211"/>
      <c r="W2510" s="418">
        <v>45910.57613425926</v>
      </c>
      <c r="X2510" s="419"/>
      <c r="Y2510" s="419" t="str">
        <f t="shared" ca="1" si="29"/>
        <v>2.17 วัน 4 ชั่วโมง</v>
      </c>
      <c r="Z2510" s="420"/>
      <c r="AA2510" s="211"/>
      <c r="AB2510" s="420"/>
    </row>
    <row r="2511" spans="1:28" ht="22.5" customHeight="1">
      <c r="A2511" s="403" t="s">
        <v>11407</v>
      </c>
      <c r="B2511" s="403"/>
      <c r="C2511" s="404" t="s">
        <v>51</v>
      </c>
      <c r="D2511" s="405">
        <v>45908.435914351852</v>
      </c>
      <c r="E2511" s="406" t="str">
        <f t="shared" si="28"/>
        <v>BMN002504</v>
      </c>
      <c r="F2511" s="407" t="s">
        <v>112</v>
      </c>
      <c r="G2511" s="408" t="s">
        <v>2285</v>
      </c>
      <c r="H2511" s="409"/>
      <c r="I2511" s="410"/>
      <c r="J2511" s="411"/>
      <c r="K2511" s="408" t="s">
        <v>11408</v>
      </c>
      <c r="L2511" s="412" t="s">
        <v>11409</v>
      </c>
      <c r="M2511" s="413"/>
      <c r="N2511" s="414" t="s">
        <v>57</v>
      </c>
      <c r="O2511" s="415" t="s">
        <v>144</v>
      </c>
      <c r="P2511" s="416" t="s">
        <v>2411</v>
      </c>
      <c r="Q2511" s="208">
        <v>45911.576932870368</v>
      </c>
      <c r="R2511" s="272">
        <v>45911.576990740738</v>
      </c>
      <c r="S2511" s="417" t="s">
        <v>11410</v>
      </c>
      <c r="T2511" s="417"/>
      <c r="U2511" s="415"/>
      <c r="V2511" s="211"/>
      <c r="W2511" s="418">
        <v>45908.435914351852</v>
      </c>
      <c r="X2511" s="419"/>
      <c r="Y2511" s="419" t="str">
        <f t="shared" ca="1" si="29"/>
        <v>0 วัน 0 ชั่วโมง</v>
      </c>
      <c r="Z2511" s="420"/>
      <c r="AA2511" s="211"/>
      <c r="AB2511" s="420"/>
    </row>
    <row r="2512" spans="1:28" ht="22.5" customHeight="1">
      <c r="A2512" s="403" t="s">
        <v>11411</v>
      </c>
      <c r="B2512" s="403"/>
      <c r="C2512" s="404" t="s">
        <v>51</v>
      </c>
      <c r="D2512" s="405">
        <v>45908.474629629629</v>
      </c>
      <c r="E2512" s="406" t="str">
        <f t="shared" si="28"/>
        <v>SHI002505</v>
      </c>
      <c r="F2512" s="407" t="s">
        <v>1015</v>
      </c>
      <c r="G2512" s="408" t="s">
        <v>923</v>
      </c>
      <c r="H2512" s="409"/>
      <c r="I2512" s="410"/>
      <c r="J2512" s="411"/>
      <c r="K2512" s="408" t="s">
        <v>11412</v>
      </c>
      <c r="L2512" s="412" t="s">
        <v>11413</v>
      </c>
      <c r="M2512" s="413"/>
      <c r="N2512" s="414" t="s">
        <v>8829</v>
      </c>
      <c r="O2512" s="415" t="s">
        <v>466</v>
      </c>
      <c r="P2512" s="416"/>
      <c r="Q2512" s="208"/>
      <c r="R2512" s="272"/>
      <c r="S2512" s="417" t="s">
        <v>3546</v>
      </c>
      <c r="T2512" s="417" t="s">
        <v>11325</v>
      </c>
      <c r="U2512" s="415" t="s">
        <v>1441</v>
      </c>
      <c r="V2512" s="211"/>
      <c r="W2512" s="418">
        <v>45908.474629629629</v>
      </c>
      <c r="X2512" s="419"/>
      <c r="Y2512" s="419" t="str">
        <f t="shared" ca="1" si="29"/>
        <v>0 วัน 0 ชั่วโมง</v>
      </c>
      <c r="Z2512" s="420"/>
      <c r="AA2512" s="211"/>
      <c r="AB2512" s="420"/>
    </row>
    <row r="2513" spans="1:28" ht="22.5" customHeight="1">
      <c r="A2513" s="403" t="s">
        <v>11414</v>
      </c>
      <c r="B2513" s="403"/>
      <c r="C2513" s="404" t="s">
        <v>61</v>
      </c>
      <c r="D2513" s="405">
        <v>45908.558252314811</v>
      </c>
      <c r="E2513" s="406" t="str">
        <f t="shared" si="28"/>
        <v>CHA002506</v>
      </c>
      <c r="F2513" s="407" t="s">
        <v>887</v>
      </c>
      <c r="G2513" s="408" t="s">
        <v>923</v>
      </c>
      <c r="H2513" s="409"/>
      <c r="I2513" s="410"/>
      <c r="J2513" s="411"/>
      <c r="K2513" s="408" t="s">
        <v>11415</v>
      </c>
      <c r="L2513" s="412" t="s">
        <v>11416</v>
      </c>
      <c r="M2513" s="413"/>
      <c r="N2513" s="414" t="s">
        <v>4506</v>
      </c>
      <c r="O2513" s="415" t="s">
        <v>144</v>
      </c>
      <c r="P2513" s="416" t="s">
        <v>9108</v>
      </c>
      <c r="Q2513" s="208"/>
      <c r="R2513" s="272"/>
      <c r="S2513" s="417" t="s">
        <v>4506</v>
      </c>
      <c r="T2513" s="417" t="s">
        <v>144</v>
      </c>
      <c r="U2513" s="415"/>
      <c r="V2513" s="211"/>
      <c r="W2513" s="418">
        <v>45908.558252314811</v>
      </c>
      <c r="X2513" s="419"/>
      <c r="Y2513" s="419" t="str">
        <f t="shared" ca="1" si="29"/>
        <v>0 วัน 0 ชั่วโมง</v>
      </c>
      <c r="Z2513" s="420"/>
      <c r="AA2513" s="211"/>
      <c r="AB2513" s="420"/>
    </row>
    <row r="2514" spans="1:28" ht="22.5" customHeight="1">
      <c r="A2514" s="403" t="s">
        <v>11417</v>
      </c>
      <c r="B2514" s="403"/>
      <c r="C2514" s="404" t="s">
        <v>51</v>
      </c>
      <c r="D2514" s="405">
        <v>45908.574386574073</v>
      </c>
      <c r="E2514" s="406" t="str">
        <f t="shared" si="28"/>
        <v>CHA002507</v>
      </c>
      <c r="F2514" s="407" t="s">
        <v>887</v>
      </c>
      <c r="G2514" s="408" t="s">
        <v>2752</v>
      </c>
      <c r="H2514" s="409"/>
      <c r="I2514" s="410"/>
      <c r="J2514" s="411"/>
      <c r="K2514" s="408" t="s">
        <v>1283</v>
      </c>
      <c r="L2514" s="412" t="s">
        <v>11418</v>
      </c>
      <c r="M2514" s="413"/>
      <c r="N2514" s="414" t="s">
        <v>1283</v>
      </c>
      <c r="O2514" s="415" t="s">
        <v>144</v>
      </c>
      <c r="P2514" s="416" t="s">
        <v>156</v>
      </c>
      <c r="Q2514" s="208">
        <v>45916.349664351852</v>
      </c>
      <c r="R2514" s="272">
        <v>45916.349699074075</v>
      </c>
      <c r="S2514" s="417" t="s">
        <v>11419</v>
      </c>
      <c r="T2514" s="417" t="s">
        <v>144</v>
      </c>
      <c r="U2514" s="415"/>
      <c r="V2514" s="211" t="s">
        <v>11420</v>
      </c>
      <c r="W2514" s="418">
        <v>45908.574386574073</v>
      </c>
      <c r="X2514" s="419"/>
      <c r="Y2514" s="419" t="str">
        <f t="shared" ca="1" si="29"/>
        <v>0 วัน 0 ชั่วโมง</v>
      </c>
      <c r="Z2514" s="420"/>
      <c r="AA2514" s="211"/>
      <c r="AB2514" s="420"/>
    </row>
    <row r="2515" spans="1:28" ht="22.5" customHeight="1">
      <c r="A2515" s="403" t="s">
        <v>11421</v>
      </c>
      <c r="B2515" s="403"/>
      <c r="C2515" s="404" t="s">
        <v>51</v>
      </c>
      <c r="D2515" s="405">
        <v>45908.644108796296</v>
      </c>
      <c r="E2515" s="406" t="str">
        <f t="shared" si="28"/>
        <v>TRU002508</v>
      </c>
      <c r="F2515" s="407" t="b">
        <v>1</v>
      </c>
      <c r="G2515" s="408" t="s">
        <v>506</v>
      </c>
      <c r="H2515" s="409"/>
      <c r="I2515" s="410"/>
      <c r="J2515" s="411"/>
      <c r="K2515" s="408" t="s">
        <v>11422</v>
      </c>
      <c r="L2515" s="412" t="s">
        <v>11423</v>
      </c>
      <c r="M2515" s="413"/>
      <c r="N2515" s="414" t="s">
        <v>2657</v>
      </c>
      <c r="O2515" s="415" t="s">
        <v>144</v>
      </c>
      <c r="P2515" s="416" t="s">
        <v>9108</v>
      </c>
      <c r="Q2515" s="208"/>
      <c r="R2515" s="272"/>
      <c r="S2515" s="417" t="s">
        <v>2657</v>
      </c>
      <c r="T2515" s="417" t="s">
        <v>144</v>
      </c>
      <c r="U2515" s="415"/>
      <c r="V2515" s="211"/>
      <c r="W2515" s="418">
        <v>45908.644108796296</v>
      </c>
      <c r="X2515" s="419"/>
      <c r="Y2515" s="419" t="str">
        <f t="shared" ca="1" si="29"/>
        <v>0 วัน 0 ชั่วโมง</v>
      </c>
      <c r="Z2515" s="420"/>
      <c r="AA2515" s="211"/>
      <c r="AB2515" s="420"/>
    </row>
    <row r="2516" spans="1:28" ht="22.5" customHeight="1">
      <c r="A2516" s="403" t="s">
        <v>11424</v>
      </c>
      <c r="B2516" s="403"/>
      <c r="C2516" s="404" t="s">
        <v>51</v>
      </c>
      <c r="D2516" s="405">
        <v>45908.350706018522</v>
      </c>
      <c r="E2516" s="406" t="str">
        <f t="shared" si="28"/>
        <v>TRU002509</v>
      </c>
      <c r="F2516" s="407" t="b">
        <v>1</v>
      </c>
      <c r="G2516" s="408" t="s">
        <v>5775</v>
      </c>
      <c r="H2516" s="409"/>
      <c r="I2516" s="410"/>
      <c r="J2516" s="411"/>
      <c r="K2516" s="408" t="s">
        <v>11391</v>
      </c>
      <c r="L2516" s="412" t="s">
        <v>11425</v>
      </c>
      <c r="M2516" s="413"/>
      <c r="N2516" s="414" t="s">
        <v>1283</v>
      </c>
      <c r="O2516" s="415" t="s">
        <v>144</v>
      </c>
      <c r="P2516" s="416" t="s">
        <v>9108</v>
      </c>
      <c r="Q2516" s="208"/>
      <c r="R2516" s="272"/>
      <c r="S2516" s="417" t="s">
        <v>11426</v>
      </c>
      <c r="T2516" s="417" t="s">
        <v>144</v>
      </c>
      <c r="U2516" s="415"/>
      <c r="V2516" s="211" t="s">
        <v>11427</v>
      </c>
      <c r="W2516" s="418">
        <v>45909.350706018522</v>
      </c>
      <c r="X2516" s="419"/>
      <c r="Y2516" s="419" t="str">
        <f t="shared" ca="1" si="29"/>
        <v>1 วัน 0 ชั่วโมง</v>
      </c>
      <c r="Z2516" s="420"/>
      <c r="AA2516" s="211"/>
      <c r="AB2516" s="420"/>
    </row>
    <row r="2517" spans="1:28" ht="22.5" customHeight="1">
      <c r="A2517" s="403" t="s">
        <v>11428</v>
      </c>
      <c r="B2517" s="403"/>
      <c r="C2517" s="404" t="s">
        <v>51</v>
      </c>
      <c r="D2517" s="405">
        <v>45909.351423611108</v>
      </c>
      <c r="E2517" s="406" t="str">
        <f t="shared" si="28"/>
        <v>TRU002510</v>
      </c>
      <c r="F2517" s="407" t="b">
        <v>1</v>
      </c>
      <c r="G2517" s="408" t="s">
        <v>11429</v>
      </c>
      <c r="H2517" s="409"/>
      <c r="I2517" s="410"/>
      <c r="J2517" s="411"/>
      <c r="K2517" s="408" t="s">
        <v>11430</v>
      </c>
      <c r="L2517" s="412" t="s">
        <v>11431</v>
      </c>
      <c r="M2517" s="413"/>
      <c r="N2517" s="414" t="s">
        <v>1283</v>
      </c>
      <c r="O2517" s="415" t="s">
        <v>144</v>
      </c>
      <c r="P2517" s="416" t="s">
        <v>11432</v>
      </c>
      <c r="Q2517" s="208"/>
      <c r="R2517" s="272"/>
      <c r="S2517" s="417" t="s">
        <v>11433</v>
      </c>
      <c r="T2517" s="417" t="s">
        <v>144</v>
      </c>
      <c r="U2517" s="415"/>
      <c r="V2517" s="211"/>
      <c r="W2517" s="418">
        <v>45909.351423611108</v>
      </c>
      <c r="X2517" s="419"/>
      <c r="Y2517" s="419" t="str">
        <f t="shared" ca="1" si="29"/>
        <v>0 วัน 0 ชั่วโมง</v>
      </c>
      <c r="Z2517" s="420"/>
      <c r="AA2517" s="211"/>
      <c r="AB2517" s="420"/>
    </row>
    <row r="2518" spans="1:28" ht="22.5" customHeight="1">
      <c r="A2518" s="403" t="s">
        <v>11434</v>
      </c>
      <c r="B2518" s="403"/>
      <c r="C2518" s="404" t="s">
        <v>51</v>
      </c>
      <c r="D2518" s="405">
        <v>45909.353773148148</v>
      </c>
      <c r="E2518" s="406" t="str">
        <f t="shared" si="28"/>
        <v>TRU002511</v>
      </c>
      <c r="F2518" s="407" t="b">
        <v>1</v>
      </c>
      <c r="G2518" s="408" t="s">
        <v>6113</v>
      </c>
      <c r="H2518" s="409"/>
      <c r="I2518" s="410"/>
      <c r="J2518" s="411"/>
      <c r="K2518" s="408" t="s">
        <v>11435</v>
      </c>
      <c r="L2518" s="412" t="s">
        <v>11436</v>
      </c>
      <c r="M2518" s="413"/>
      <c r="N2518" s="414" t="s">
        <v>2657</v>
      </c>
      <c r="O2518" s="415" t="s">
        <v>144</v>
      </c>
      <c r="P2518" s="416" t="s">
        <v>9108</v>
      </c>
      <c r="Q2518" s="208"/>
      <c r="R2518" s="272"/>
      <c r="S2518" s="417" t="s">
        <v>2657</v>
      </c>
      <c r="T2518" s="417" t="s">
        <v>144</v>
      </c>
      <c r="U2518" s="415"/>
      <c r="V2518" s="211"/>
      <c r="W2518" s="418">
        <v>45909.353773148148</v>
      </c>
      <c r="X2518" s="419"/>
      <c r="Y2518" s="419" t="str">
        <f t="shared" ca="1" si="29"/>
        <v>0 วัน 0 ชั่วโมง</v>
      </c>
      <c r="Z2518" s="420"/>
      <c r="AA2518" s="211"/>
      <c r="AB2518" s="420"/>
    </row>
    <row r="2519" spans="1:28" ht="22.5" customHeight="1">
      <c r="A2519" s="403" t="s">
        <v>11437</v>
      </c>
      <c r="B2519" s="403"/>
      <c r="C2519" s="404" t="s">
        <v>51</v>
      </c>
      <c r="D2519" s="405">
        <v>45909.441655092596</v>
      </c>
      <c r="E2519" s="406" t="str">
        <f t="shared" si="28"/>
        <v>TRU002512</v>
      </c>
      <c r="F2519" s="407" t="b">
        <v>1</v>
      </c>
      <c r="G2519" s="408" t="s">
        <v>5942</v>
      </c>
      <c r="H2519" s="409"/>
      <c r="I2519" s="410"/>
      <c r="J2519" s="411"/>
      <c r="K2519" s="408" t="s">
        <v>11438</v>
      </c>
      <c r="L2519" s="412" t="s">
        <v>11439</v>
      </c>
      <c r="M2519" s="413"/>
      <c r="N2519" s="414" t="s">
        <v>9636</v>
      </c>
      <c r="O2519" s="415" t="s">
        <v>144</v>
      </c>
      <c r="P2519" s="416" t="s">
        <v>11440</v>
      </c>
      <c r="Q2519" s="208">
        <v>45923.333333333336</v>
      </c>
      <c r="R2519" s="272"/>
      <c r="S2519" s="417" t="s">
        <v>11441</v>
      </c>
      <c r="T2519" s="417" t="s">
        <v>144</v>
      </c>
      <c r="U2519" s="415"/>
      <c r="V2519" s="211" t="s">
        <v>11442</v>
      </c>
      <c r="W2519" s="418">
        <v>45945.197222222225</v>
      </c>
      <c r="X2519" s="419"/>
      <c r="Y2519" s="419" t="str">
        <f t="shared" ca="1" si="29"/>
        <v>35.76 วัน 18.13 ชั่วโมง</v>
      </c>
      <c r="Z2519" s="420"/>
      <c r="AA2519" s="211"/>
      <c r="AB2519" s="420"/>
    </row>
    <row r="2520" spans="1:28" ht="22.5" customHeight="1">
      <c r="A2520" s="403" t="s">
        <v>11443</v>
      </c>
      <c r="B2520" s="403"/>
      <c r="C2520" s="404" t="s">
        <v>51</v>
      </c>
      <c r="D2520" s="405">
        <v>45909.458113425928</v>
      </c>
      <c r="E2520" s="406" t="str">
        <f t="shared" si="28"/>
        <v>TRU002513</v>
      </c>
      <c r="F2520" s="407" t="b">
        <v>1</v>
      </c>
      <c r="G2520" s="408" t="s">
        <v>5468</v>
      </c>
      <c r="H2520" s="409"/>
      <c r="I2520" s="410"/>
      <c r="J2520" s="411"/>
      <c r="K2520" s="408" t="s">
        <v>11444</v>
      </c>
      <c r="L2520" s="412" t="s">
        <v>11445</v>
      </c>
      <c r="M2520" s="413"/>
      <c r="N2520" s="414" t="s">
        <v>319</v>
      </c>
      <c r="O2520" s="415" t="s">
        <v>144</v>
      </c>
      <c r="P2520" s="416" t="s">
        <v>9108</v>
      </c>
      <c r="Q2520" s="208"/>
      <c r="R2520" s="272"/>
      <c r="S2520" s="417" t="s">
        <v>2950</v>
      </c>
      <c r="T2520" s="417" t="s">
        <v>144</v>
      </c>
      <c r="U2520" s="415"/>
      <c r="V2520" s="211" t="s">
        <v>11446</v>
      </c>
      <c r="W2520" s="418">
        <v>45909.458113425928</v>
      </c>
      <c r="X2520" s="419"/>
      <c r="Y2520" s="419" t="str">
        <f t="shared" ca="1" si="29"/>
        <v>0 วัน 0 ชั่วโมง</v>
      </c>
      <c r="Z2520" s="420"/>
      <c r="AA2520" s="211"/>
      <c r="AB2520" s="420"/>
    </row>
    <row r="2521" spans="1:28" ht="22.5" customHeight="1">
      <c r="A2521" s="403" t="s">
        <v>11447</v>
      </c>
      <c r="B2521" s="403"/>
      <c r="C2521" s="404" t="s">
        <v>51</v>
      </c>
      <c r="D2521" s="405">
        <v>45909.647268518522</v>
      </c>
      <c r="E2521" s="406" t="str">
        <f t="shared" si="28"/>
        <v>POP002514</v>
      </c>
      <c r="F2521" s="407" t="s">
        <v>998</v>
      </c>
      <c r="G2521" s="408" t="s">
        <v>2734</v>
      </c>
      <c r="H2521" s="409"/>
      <c r="I2521" s="410"/>
      <c r="J2521" s="411"/>
      <c r="K2521" s="408" t="s">
        <v>11448</v>
      </c>
      <c r="L2521" s="412" t="s">
        <v>11449</v>
      </c>
      <c r="M2521" s="413"/>
      <c r="N2521" s="414" t="s">
        <v>465</v>
      </c>
      <c r="O2521" s="415" t="s">
        <v>144</v>
      </c>
      <c r="P2521" s="416" t="s">
        <v>9108</v>
      </c>
      <c r="Q2521" s="208"/>
      <c r="R2521" s="272"/>
      <c r="S2521" s="417" t="s">
        <v>11450</v>
      </c>
      <c r="T2521" s="417" t="s">
        <v>144</v>
      </c>
      <c r="U2521" s="415"/>
      <c r="V2521" s="211" t="s">
        <v>11451</v>
      </c>
      <c r="W2521" s="418">
        <v>45909.647268518522</v>
      </c>
      <c r="X2521" s="419"/>
      <c r="Y2521" s="419" t="str">
        <f t="shared" ca="1" si="29"/>
        <v>0 วัน 0 ชั่วโมง</v>
      </c>
      <c r="Z2521" s="420"/>
      <c r="AA2521" s="211"/>
      <c r="AB2521" s="420"/>
    </row>
    <row r="2522" spans="1:28" ht="22.5" customHeight="1">
      <c r="A2522" s="403" t="s">
        <v>11452</v>
      </c>
      <c r="B2522" s="403"/>
      <c r="C2522" s="404" t="s">
        <v>51</v>
      </c>
      <c r="D2522" s="405">
        <v>45910.401331018518</v>
      </c>
      <c r="E2522" s="406" t="str">
        <f t="shared" si="28"/>
        <v>TRU002515</v>
      </c>
      <c r="F2522" s="407" t="b">
        <v>1</v>
      </c>
      <c r="G2522" s="408" t="s">
        <v>455</v>
      </c>
      <c r="H2522" s="409"/>
      <c r="I2522" s="410"/>
      <c r="J2522" s="411"/>
      <c r="K2522" s="408" t="s">
        <v>11453</v>
      </c>
      <c r="L2522" s="412"/>
      <c r="M2522" s="413"/>
      <c r="N2522" s="414" t="s">
        <v>4506</v>
      </c>
      <c r="O2522" s="415" t="s">
        <v>144</v>
      </c>
      <c r="P2522" s="416" t="s">
        <v>9108</v>
      </c>
      <c r="Q2522" s="208"/>
      <c r="R2522" s="272"/>
      <c r="S2522" s="417" t="s">
        <v>4506</v>
      </c>
      <c r="T2522" s="417" t="s">
        <v>144</v>
      </c>
      <c r="U2522" s="415"/>
      <c r="V2522" s="211"/>
      <c r="W2522" s="418">
        <v>45910.401331018518</v>
      </c>
      <c r="X2522" s="419"/>
      <c r="Y2522" s="419" t="str">
        <f t="shared" ca="1" si="29"/>
        <v>0 วัน 0 ชั่วโมง</v>
      </c>
      <c r="Z2522" s="420"/>
      <c r="AA2522" s="211"/>
      <c r="AB2522" s="420"/>
    </row>
    <row r="2523" spans="1:28" ht="22.5" customHeight="1">
      <c r="A2523" s="403" t="s">
        <v>11454</v>
      </c>
      <c r="B2523" s="403"/>
      <c r="C2523" s="404" t="s">
        <v>51</v>
      </c>
      <c r="D2523" s="405">
        <v>45910.445694444446</v>
      </c>
      <c r="E2523" s="406" t="str">
        <f t="shared" si="28"/>
        <v>TRU002516</v>
      </c>
      <c r="F2523" s="407" t="b">
        <v>1</v>
      </c>
      <c r="G2523" s="408" t="s">
        <v>11307</v>
      </c>
      <c r="H2523" s="409" t="s">
        <v>11307</v>
      </c>
      <c r="I2523" s="410" t="s">
        <v>11455</v>
      </c>
      <c r="J2523" s="411"/>
      <c r="K2523" s="408" t="s">
        <v>11456</v>
      </c>
      <c r="L2523" s="412"/>
      <c r="M2523" s="413" t="b">
        <v>1</v>
      </c>
      <c r="N2523" s="414" t="s">
        <v>67</v>
      </c>
      <c r="O2523" s="415" t="s">
        <v>144</v>
      </c>
      <c r="P2523" s="416" t="s">
        <v>292</v>
      </c>
      <c r="Q2523" s="208"/>
      <c r="R2523" s="272"/>
      <c r="S2523" s="417" t="s">
        <v>11457</v>
      </c>
      <c r="T2523" s="417" t="s">
        <v>11458</v>
      </c>
      <c r="U2523" s="415" t="s">
        <v>1845</v>
      </c>
      <c r="V2523" s="211"/>
      <c r="W2523" s="418">
        <v>45910.445694444446</v>
      </c>
      <c r="X2523" s="419"/>
      <c r="Y2523" s="419" t="str">
        <f t="shared" ca="1" si="29"/>
        <v>0 วัน 0 ชั่วโมง</v>
      </c>
      <c r="Z2523" s="420"/>
      <c r="AA2523" s="211"/>
      <c r="AB2523" s="420"/>
    </row>
    <row r="2524" spans="1:28" ht="22.5" customHeight="1">
      <c r="A2524" s="403" t="s">
        <v>11459</v>
      </c>
      <c r="B2524" s="403"/>
      <c r="C2524" s="404" t="s">
        <v>51</v>
      </c>
      <c r="D2524" s="405">
        <v>45910.490312499998</v>
      </c>
      <c r="E2524" s="406" t="str">
        <f t="shared" si="28"/>
        <v>TRU002517</v>
      </c>
      <c r="F2524" s="407" t="b">
        <v>1</v>
      </c>
      <c r="G2524" s="408" t="s">
        <v>455</v>
      </c>
      <c r="H2524" s="409"/>
      <c r="I2524" s="410"/>
      <c r="J2524" s="411"/>
      <c r="K2524" s="408" t="s">
        <v>11460</v>
      </c>
      <c r="L2524" s="412"/>
      <c r="M2524" s="413"/>
      <c r="N2524" s="414" t="s">
        <v>71</v>
      </c>
      <c r="O2524" s="415" t="s">
        <v>144</v>
      </c>
      <c r="P2524" s="416" t="s">
        <v>9108</v>
      </c>
      <c r="Q2524" s="208"/>
      <c r="R2524" s="272"/>
      <c r="S2524" s="417" t="s">
        <v>4506</v>
      </c>
      <c r="T2524" s="417" t="s">
        <v>144</v>
      </c>
      <c r="U2524" s="415"/>
      <c r="V2524" s="211"/>
      <c r="W2524" s="418">
        <v>45910.490312499998</v>
      </c>
      <c r="X2524" s="419"/>
      <c r="Y2524" s="419" t="str">
        <f t="shared" ca="1" si="29"/>
        <v>0 วัน 0 ชั่วโมง</v>
      </c>
      <c r="Z2524" s="420"/>
      <c r="AA2524" s="211"/>
      <c r="AB2524" s="420"/>
    </row>
    <row r="2525" spans="1:28" ht="22.5" customHeight="1">
      <c r="A2525" s="403" t="s">
        <v>11461</v>
      </c>
      <c r="B2525" s="403"/>
      <c r="C2525" s="404" t="s">
        <v>61</v>
      </c>
      <c r="D2525" s="405">
        <v>45910.637476851851</v>
      </c>
      <c r="E2525" s="406" t="str">
        <f t="shared" si="28"/>
        <v>C&amp;K002518</v>
      </c>
      <c r="F2525" s="407" t="s">
        <v>885</v>
      </c>
      <c r="G2525" s="408" t="s">
        <v>1678</v>
      </c>
      <c r="H2525" s="409"/>
      <c r="I2525" s="410"/>
      <c r="J2525" s="411"/>
      <c r="K2525" s="408" t="s">
        <v>11462</v>
      </c>
      <c r="L2525" s="412"/>
      <c r="M2525" s="413" t="b">
        <v>1</v>
      </c>
      <c r="N2525" s="414" t="s">
        <v>67</v>
      </c>
      <c r="O2525" s="415" t="s">
        <v>144</v>
      </c>
      <c r="P2525" s="416" t="s">
        <v>292</v>
      </c>
      <c r="Q2525" s="208"/>
      <c r="R2525" s="272"/>
      <c r="S2525" s="417" t="s">
        <v>4292</v>
      </c>
      <c r="T2525" s="417" t="s">
        <v>11463</v>
      </c>
      <c r="U2525" s="415" t="s">
        <v>71</v>
      </c>
      <c r="V2525" s="211"/>
      <c r="W2525" s="418">
        <v>45910.637476851851</v>
      </c>
      <c r="X2525" s="419"/>
      <c r="Y2525" s="419" t="str">
        <f t="shared" ca="1" si="29"/>
        <v>0 วัน 0 ชั่วโมง</v>
      </c>
      <c r="Z2525" s="420"/>
      <c r="AA2525" s="211"/>
      <c r="AB2525" s="420"/>
    </row>
    <row r="2526" spans="1:28" ht="22.5" customHeight="1">
      <c r="A2526" s="403" t="s">
        <v>11464</v>
      </c>
      <c r="B2526" s="403"/>
      <c r="C2526" s="404" t="s">
        <v>51</v>
      </c>
      <c r="D2526" s="405">
        <v>45910.681168981479</v>
      </c>
      <c r="E2526" s="406" t="str">
        <f t="shared" si="28"/>
        <v>TRU002519</v>
      </c>
      <c r="F2526" s="407" t="b">
        <v>1</v>
      </c>
      <c r="G2526" s="408" t="s">
        <v>11465</v>
      </c>
      <c r="H2526" s="409" t="s">
        <v>11465</v>
      </c>
      <c r="I2526" s="410" t="s">
        <v>11466</v>
      </c>
      <c r="J2526" s="421" t="s">
        <v>11467</v>
      </c>
      <c r="K2526" s="408" t="s">
        <v>11468</v>
      </c>
      <c r="L2526" s="412"/>
      <c r="M2526" s="413" t="b">
        <v>0</v>
      </c>
      <c r="N2526" s="414" t="s">
        <v>67</v>
      </c>
      <c r="O2526" s="415" t="s">
        <v>144</v>
      </c>
      <c r="P2526" s="416" t="s">
        <v>292</v>
      </c>
      <c r="Q2526" s="208"/>
      <c r="R2526" s="272"/>
      <c r="S2526" s="417" t="s">
        <v>11469</v>
      </c>
      <c r="T2526" s="417" t="s">
        <v>10339</v>
      </c>
      <c r="U2526" s="415" t="s">
        <v>1845</v>
      </c>
      <c r="V2526" s="211"/>
      <c r="W2526" s="418">
        <v>45910.681168981479</v>
      </c>
      <c r="X2526" s="419"/>
      <c r="Y2526" s="419" t="str">
        <f t="shared" ca="1" si="29"/>
        <v>0 วัน 0 ชั่วโมง</v>
      </c>
      <c r="Z2526" s="420"/>
      <c r="AA2526" s="211"/>
      <c r="AB2526" s="420"/>
    </row>
    <row r="2527" spans="1:28" ht="22.5" customHeight="1">
      <c r="A2527" s="403" t="s">
        <v>11470</v>
      </c>
      <c r="B2527" s="403"/>
      <c r="C2527" s="404" t="s">
        <v>51</v>
      </c>
      <c r="D2527" s="405">
        <v>45910.710266203707</v>
      </c>
      <c r="E2527" s="406" t="str">
        <f t="shared" si="28"/>
        <v>POP002520</v>
      </c>
      <c r="F2527" s="407" t="s">
        <v>998</v>
      </c>
      <c r="G2527" s="408" t="s">
        <v>455</v>
      </c>
      <c r="H2527" s="409" t="s">
        <v>455</v>
      </c>
      <c r="I2527" s="410" t="s">
        <v>11471</v>
      </c>
      <c r="J2527" s="411"/>
      <c r="K2527" s="408" t="s">
        <v>11472</v>
      </c>
      <c r="L2527" s="412"/>
      <c r="M2527" s="413" t="b">
        <v>1</v>
      </c>
      <c r="N2527" s="414" t="s">
        <v>465</v>
      </c>
      <c r="O2527" s="415" t="s">
        <v>144</v>
      </c>
      <c r="P2527" s="416" t="s">
        <v>9108</v>
      </c>
      <c r="Q2527" s="208"/>
      <c r="R2527" s="272"/>
      <c r="S2527" s="417" t="s">
        <v>11473</v>
      </c>
      <c r="T2527" s="417" t="s">
        <v>144</v>
      </c>
      <c r="U2527" s="415" t="s">
        <v>71</v>
      </c>
      <c r="V2527" s="211" t="s">
        <v>11474</v>
      </c>
      <c r="W2527" s="418">
        <v>45910.710266203707</v>
      </c>
      <c r="X2527" s="419"/>
      <c r="Y2527" s="419" t="str">
        <f t="shared" ca="1" si="29"/>
        <v>0 วัน 0 ชั่วโมง</v>
      </c>
      <c r="Z2527" s="420"/>
      <c r="AA2527" s="211"/>
      <c r="AB2527" s="420"/>
    </row>
    <row r="2528" spans="1:28" ht="22.5" customHeight="1">
      <c r="A2528" s="403" t="s">
        <v>11475</v>
      </c>
      <c r="B2528" s="403"/>
      <c r="C2528" s="404" t="s">
        <v>61</v>
      </c>
      <c r="D2528" s="405">
        <v>45910.719363425924</v>
      </c>
      <c r="E2528" s="406" t="str">
        <f t="shared" si="28"/>
        <v>MAY002521</v>
      </c>
      <c r="F2528" s="407" t="s">
        <v>825</v>
      </c>
      <c r="G2528" s="408" t="s">
        <v>82</v>
      </c>
      <c r="H2528" s="409" t="s">
        <v>11151</v>
      </c>
      <c r="I2528" s="410" t="s">
        <v>2628</v>
      </c>
      <c r="J2528" s="411"/>
      <c r="K2528" s="408" t="s">
        <v>11476</v>
      </c>
      <c r="L2528" s="412"/>
      <c r="M2528" s="413" t="b">
        <v>1</v>
      </c>
      <c r="N2528" s="414" t="s">
        <v>71</v>
      </c>
      <c r="O2528" s="415" t="s">
        <v>144</v>
      </c>
      <c r="P2528" s="416" t="s">
        <v>292</v>
      </c>
      <c r="Q2528" s="208"/>
      <c r="R2528" s="272"/>
      <c r="S2528" s="417" t="s">
        <v>4292</v>
      </c>
      <c r="T2528" s="417" t="s">
        <v>1598</v>
      </c>
      <c r="U2528" s="415" t="s">
        <v>71</v>
      </c>
      <c r="V2528" s="211"/>
      <c r="W2528" s="418">
        <v>45910.719363425924</v>
      </c>
      <c r="X2528" s="419"/>
      <c r="Y2528" s="419" t="str">
        <f t="shared" ca="1" si="29"/>
        <v>0 วัน 0 ชั่วโมง</v>
      </c>
      <c r="Z2528" s="420"/>
      <c r="AA2528" s="211"/>
      <c r="AB2528" s="420"/>
    </row>
    <row r="2529" spans="1:28" ht="22.5" customHeight="1">
      <c r="A2529" s="403" t="s">
        <v>11477</v>
      </c>
      <c r="B2529" s="403"/>
      <c r="C2529" s="404" t="s">
        <v>61</v>
      </c>
      <c r="D2529" s="405">
        <v>45911.354479166665</v>
      </c>
      <c r="E2529" s="406" t="str">
        <f t="shared" si="28"/>
        <v>AME002522</v>
      </c>
      <c r="F2529" s="407" t="s">
        <v>63</v>
      </c>
      <c r="G2529" s="408" t="s">
        <v>6461</v>
      </c>
      <c r="H2529" s="409" t="s">
        <v>6461</v>
      </c>
      <c r="I2529" s="410" t="s">
        <v>65</v>
      </c>
      <c r="J2529" s="411"/>
      <c r="K2529" s="408" t="s">
        <v>11478</v>
      </c>
      <c r="L2529" s="412"/>
      <c r="M2529" s="413" t="b">
        <v>1</v>
      </c>
      <c r="N2529" s="414" t="s">
        <v>465</v>
      </c>
      <c r="O2529" s="415" t="s">
        <v>144</v>
      </c>
      <c r="P2529" s="416" t="s">
        <v>292</v>
      </c>
      <c r="Q2529" s="208"/>
      <c r="R2529" s="272"/>
      <c r="S2529" s="417" t="s">
        <v>11479</v>
      </c>
      <c r="T2529" s="417" t="s">
        <v>144</v>
      </c>
      <c r="U2529" s="415" t="s">
        <v>71</v>
      </c>
      <c r="V2529" s="211"/>
      <c r="W2529" s="418">
        <v>45911.354479166665</v>
      </c>
      <c r="X2529" s="419"/>
      <c r="Y2529" s="419" t="str">
        <f t="shared" ca="1" si="29"/>
        <v>0 วัน 0 ชั่วโมง</v>
      </c>
      <c r="Z2529" s="420"/>
      <c r="AA2529" s="211"/>
      <c r="AB2529" s="420"/>
    </row>
    <row r="2530" spans="1:28" ht="22.5" customHeight="1">
      <c r="A2530" s="403" t="s">
        <v>11480</v>
      </c>
      <c r="B2530" s="403"/>
      <c r="C2530" s="404" t="s">
        <v>51</v>
      </c>
      <c r="D2530" s="405">
        <v>45911.47078703704</v>
      </c>
      <c r="E2530" s="406" t="str">
        <f t="shared" si="28"/>
        <v>TRU002523</v>
      </c>
      <c r="F2530" s="407" t="b">
        <v>1</v>
      </c>
      <c r="G2530" s="408" t="s">
        <v>5775</v>
      </c>
      <c r="H2530" s="409"/>
      <c r="I2530" s="410"/>
      <c r="J2530" s="411"/>
      <c r="K2530" s="408" t="s">
        <v>11481</v>
      </c>
      <c r="L2530" s="412" t="s">
        <v>11482</v>
      </c>
      <c r="M2530" s="413"/>
      <c r="N2530" s="414" t="s">
        <v>465</v>
      </c>
      <c r="O2530" s="415" t="s">
        <v>144</v>
      </c>
      <c r="P2530" s="416" t="s">
        <v>9108</v>
      </c>
      <c r="Q2530" s="208"/>
      <c r="R2530" s="272"/>
      <c r="S2530" s="417" t="s">
        <v>11483</v>
      </c>
      <c r="T2530" s="417" t="s">
        <v>144</v>
      </c>
      <c r="U2530" s="415"/>
      <c r="V2530" s="211" t="s">
        <v>11484</v>
      </c>
      <c r="W2530" s="418">
        <v>45911.47078703704</v>
      </c>
      <c r="X2530" s="419"/>
      <c r="Y2530" s="419" t="str">
        <f t="shared" ca="1" si="29"/>
        <v>0 วัน 0 ชั่วโมง</v>
      </c>
      <c r="Z2530" s="420"/>
      <c r="AA2530" s="211"/>
      <c r="AB2530" s="420"/>
    </row>
    <row r="2531" spans="1:28" ht="22.5" customHeight="1">
      <c r="A2531" s="403" t="s">
        <v>11485</v>
      </c>
      <c r="B2531" s="403"/>
      <c r="C2531" s="404"/>
      <c r="D2531" s="405">
        <v>45911.471932870372</v>
      </c>
      <c r="E2531" s="406" t="str">
        <f t="shared" si="28"/>
        <v>TRU002524</v>
      </c>
      <c r="F2531" s="407" t="b">
        <v>1</v>
      </c>
      <c r="G2531" s="408" t="s">
        <v>6722</v>
      </c>
      <c r="H2531" s="409"/>
      <c r="I2531" s="410"/>
      <c r="J2531" s="411"/>
      <c r="K2531" s="408" t="s">
        <v>11486</v>
      </c>
      <c r="L2531" s="412" t="s">
        <v>11487</v>
      </c>
      <c r="M2531" s="413"/>
      <c r="N2531" s="414" t="s">
        <v>465</v>
      </c>
      <c r="O2531" s="415" t="s">
        <v>144</v>
      </c>
      <c r="P2531" s="416" t="s">
        <v>9108</v>
      </c>
      <c r="Q2531" s="208"/>
      <c r="R2531" s="272"/>
      <c r="S2531" s="417" t="s">
        <v>11488</v>
      </c>
      <c r="T2531" s="417" t="s">
        <v>144</v>
      </c>
      <c r="U2531" s="415"/>
      <c r="V2531" s="211"/>
      <c r="W2531" s="418">
        <v>45911.471932870372</v>
      </c>
      <c r="X2531" s="419"/>
      <c r="Y2531" s="419" t="str">
        <f t="shared" ca="1" si="29"/>
        <v>0 วัน 0 ชั่วโมง</v>
      </c>
      <c r="Z2531" s="420"/>
      <c r="AA2531" s="211"/>
      <c r="AB2531" s="420"/>
    </row>
    <row r="2532" spans="1:28" ht="22.5" customHeight="1">
      <c r="A2532" s="403" t="s">
        <v>11489</v>
      </c>
      <c r="B2532" s="403"/>
      <c r="C2532" s="404" t="s">
        <v>51</v>
      </c>
      <c r="D2532" s="405">
        <v>45911.543009259258</v>
      </c>
      <c r="E2532" s="406" t="str">
        <f t="shared" si="28"/>
        <v>TRU002525</v>
      </c>
      <c r="F2532" s="407" t="b">
        <v>1</v>
      </c>
      <c r="G2532" s="408" t="s">
        <v>2386</v>
      </c>
      <c r="H2532" s="409"/>
      <c r="I2532" s="410"/>
      <c r="J2532" s="411"/>
      <c r="K2532" s="408" t="s">
        <v>11490</v>
      </c>
      <c r="L2532" s="412" t="s">
        <v>11491</v>
      </c>
      <c r="M2532" s="413"/>
      <c r="N2532" s="414" t="s">
        <v>1283</v>
      </c>
      <c r="O2532" s="415" t="s">
        <v>144</v>
      </c>
      <c r="P2532" s="416" t="s">
        <v>292</v>
      </c>
      <c r="Q2532" s="208"/>
      <c r="R2532" s="272"/>
      <c r="S2532" s="417" t="s">
        <v>11492</v>
      </c>
      <c r="T2532" s="417" t="s">
        <v>144</v>
      </c>
      <c r="U2532" s="415"/>
      <c r="V2532" s="211"/>
      <c r="W2532" s="418">
        <v>45911.543009259258</v>
      </c>
      <c r="X2532" s="419"/>
      <c r="Y2532" s="419" t="str">
        <f t="shared" ca="1" si="29"/>
        <v>0 วัน 0 ชั่วโมง</v>
      </c>
      <c r="Z2532" s="420"/>
      <c r="AA2532" s="211"/>
      <c r="AB2532" s="420"/>
    </row>
    <row r="2533" spans="1:28" ht="22.5" customHeight="1">
      <c r="A2533" s="403" t="s">
        <v>11493</v>
      </c>
      <c r="B2533" s="403"/>
      <c r="C2533" s="404" t="s">
        <v>51</v>
      </c>
      <c r="D2533" s="405">
        <v>45911.553912037038</v>
      </c>
      <c r="E2533" s="406" t="str">
        <f t="shared" si="28"/>
        <v>BMN002526</v>
      </c>
      <c r="F2533" s="407" t="s">
        <v>112</v>
      </c>
      <c r="G2533" s="408" t="s">
        <v>1162</v>
      </c>
      <c r="H2533" s="409"/>
      <c r="I2533" s="410"/>
      <c r="J2533" s="411"/>
      <c r="K2533" s="408" t="s">
        <v>11494</v>
      </c>
      <c r="L2533" s="412" t="s">
        <v>11495</v>
      </c>
      <c r="M2533" s="413"/>
      <c r="N2533" s="414" t="s">
        <v>57</v>
      </c>
      <c r="O2533" s="415" t="s">
        <v>144</v>
      </c>
      <c r="P2533" s="416" t="s">
        <v>11496</v>
      </c>
      <c r="Q2533" s="208">
        <v>45911.917488425926</v>
      </c>
      <c r="R2533" s="272"/>
      <c r="S2533" s="417" t="s">
        <v>68</v>
      </c>
      <c r="T2533" s="417"/>
      <c r="U2533" s="415"/>
      <c r="V2533" s="211"/>
      <c r="W2533" s="418">
        <v>45911.553912037038</v>
      </c>
      <c r="X2533" s="419"/>
      <c r="Y2533" s="419" t="str">
        <f t="shared" ca="1" si="29"/>
        <v>0 วัน 0 ชั่วโมง</v>
      </c>
      <c r="Z2533" s="420"/>
      <c r="AA2533" s="211"/>
      <c r="AB2533" s="420"/>
    </row>
    <row r="2534" spans="1:28" ht="22.5" customHeight="1">
      <c r="A2534" s="403" t="s">
        <v>11497</v>
      </c>
      <c r="B2534" s="403"/>
      <c r="C2534" s="404" t="s">
        <v>51</v>
      </c>
      <c r="D2534" s="405">
        <v>45911.570474537039</v>
      </c>
      <c r="E2534" s="406" t="str">
        <f t="shared" si="28"/>
        <v>TRU002527</v>
      </c>
      <c r="F2534" s="407" t="b">
        <v>1</v>
      </c>
      <c r="G2534" s="408" t="s">
        <v>11498</v>
      </c>
      <c r="H2534" s="409"/>
      <c r="I2534" s="410"/>
      <c r="J2534" s="411"/>
      <c r="K2534" s="408" t="s">
        <v>11499</v>
      </c>
      <c r="L2534" s="412" t="s">
        <v>11500</v>
      </c>
      <c r="M2534" s="413"/>
      <c r="N2534" s="414" t="s">
        <v>465</v>
      </c>
      <c r="O2534" s="415" t="s">
        <v>144</v>
      </c>
      <c r="P2534" s="416" t="s">
        <v>9108</v>
      </c>
      <c r="Q2534" s="208"/>
      <c r="R2534" s="272"/>
      <c r="S2534" s="417" t="s">
        <v>11501</v>
      </c>
      <c r="T2534" s="417" t="s">
        <v>144</v>
      </c>
      <c r="U2534" s="415"/>
      <c r="V2534" s="211"/>
      <c r="W2534" s="418">
        <v>45911.570474537039</v>
      </c>
      <c r="X2534" s="419"/>
      <c r="Y2534" s="419" t="str">
        <f t="shared" ca="1" si="29"/>
        <v>0 วัน 0 ชั่วโมง</v>
      </c>
      <c r="Z2534" s="420"/>
      <c r="AA2534" s="211"/>
      <c r="AB2534" s="420"/>
    </row>
    <row r="2535" spans="1:28" ht="22.5" customHeight="1">
      <c r="A2535" s="403" t="s">
        <v>11502</v>
      </c>
      <c r="B2535" s="403"/>
      <c r="C2535" s="404" t="s">
        <v>51</v>
      </c>
      <c r="D2535" s="405">
        <v>45911.571469907409</v>
      </c>
      <c r="E2535" s="406" t="str">
        <f t="shared" si="28"/>
        <v>BIR002528</v>
      </c>
      <c r="F2535" s="407" t="s">
        <v>772</v>
      </c>
      <c r="G2535" s="408" t="s">
        <v>10762</v>
      </c>
      <c r="H2535" s="409" t="s">
        <v>10762</v>
      </c>
      <c r="I2535" s="410"/>
      <c r="J2535" s="411"/>
      <c r="K2535" s="408" t="s">
        <v>11503</v>
      </c>
      <c r="L2535" s="412" t="s">
        <v>11504</v>
      </c>
      <c r="M2535" s="413"/>
      <c r="N2535" s="414" t="s">
        <v>465</v>
      </c>
      <c r="O2535" s="415" t="s">
        <v>144</v>
      </c>
      <c r="P2535" s="416" t="s">
        <v>9108</v>
      </c>
      <c r="Q2535" s="208"/>
      <c r="R2535" s="272"/>
      <c r="S2535" s="417" t="s">
        <v>11505</v>
      </c>
      <c r="T2535" s="417" t="s">
        <v>144</v>
      </c>
      <c r="U2535" s="415"/>
      <c r="V2535" s="211" t="s">
        <v>11506</v>
      </c>
      <c r="W2535" s="418">
        <v>45911.571469907409</v>
      </c>
      <c r="X2535" s="419"/>
      <c r="Y2535" s="419" t="str">
        <f t="shared" ca="1" si="29"/>
        <v>0 วัน 0 ชั่วโมง</v>
      </c>
      <c r="Z2535" s="420"/>
      <c r="AA2535" s="211"/>
      <c r="AB2535" s="420"/>
    </row>
    <row r="2536" spans="1:28" ht="22.5" customHeight="1">
      <c r="A2536" s="403" t="s">
        <v>11507</v>
      </c>
      <c r="B2536" s="403"/>
      <c r="C2536" s="404" t="s">
        <v>51</v>
      </c>
      <c r="D2536" s="405">
        <v>45911.691053240742</v>
      </c>
      <c r="E2536" s="406" t="str">
        <f t="shared" si="28"/>
        <v>BMN002529</v>
      </c>
      <c r="F2536" s="407" t="s">
        <v>112</v>
      </c>
      <c r="G2536" s="408" t="s">
        <v>11508</v>
      </c>
      <c r="H2536" s="409"/>
      <c r="I2536" s="410"/>
      <c r="J2536" s="411"/>
      <c r="K2536" s="408" t="s">
        <v>11509</v>
      </c>
      <c r="L2536" s="412"/>
      <c r="M2536" s="413"/>
      <c r="N2536" s="414" t="s">
        <v>57</v>
      </c>
      <c r="O2536" s="415" t="s">
        <v>144</v>
      </c>
      <c r="P2536" s="416" t="s">
        <v>11510</v>
      </c>
      <c r="Q2536" s="208"/>
      <c r="R2536" s="272"/>
      <c r="S2536" s="417" t="s">
        <v>11511</v>
      </c>
      <c r="T2536" s="417" t="s">
        <v>144</v>
      </c>
      <c r="U2536" s="415" t="s">
        <v>163</v>
      </c>
      <c r="V2536" s="211"/>
      <c r="W2536" s="418">
        <v>45930</v>
      </c>
      <c r="X2536" s="419"/>
      <c r="Y2536" s="419" t="str">
        <f t="shared" ca="1" si="29"/>
        <v>18.31 วัน 7.41 ชั่วโมง</v>
      </c>
      <c r="Z2536" s="420"/>
      <c r="AA2536" s="211" t="s">
        <v>11512</v>
      </c>
      <c r="AB2536" s="420"/>
    </row>
    <row r="2537" spans="1:28" ht="22.5" customHeight="1">
      <c r="A2537" s="403" t="s">
        <v>11513</v>
      </c>
      <c r="B2537" s="403"/>
      <c r="C2537" s="404" t="s">
        <v>51</v>
      </c>
      <c r="D2537" s="405">
        <v>45912.357581018521</v>
      </c>
      <c r="E2537" s="406" t="str">
        <f t="shared" si="28"/>
        <v>TRU002530</v>
      </c>
      <c r="F2537" s="407" t="b">
        <v>1</v>
      </c>
      <c r="G2537" s="408" t="s">
        <v>455</v>
      </c>
      <c r="H2537" s="409"/>
      <c r="I2537" s="410"/>
      <c r="J2537" s="411"/>
      <c r="K2537" s="408" t="s">
        <v>11514</v>
      </c>
      <c r="L2537" s="412"/>
      <c r="M2537" s="413"/>
      <c r="N2537" s="414" t="s">
        <v>4506</v>
      </c>
      <c r="O2537" s="415" t="s">
        <v>144</v>
      </c>
      <c r="P2537" s="416" t="s">
        <v>9108</v>
      </c>
      <c r="Q2537" s="208"/>
      <c r="R2537" s="272"/>
      <c r="S2537" s="417" t="s">
        <v>4506</v>
      </c>
      <c r="T2537" s="417" t="s">
        <v>144</v>
      </c>
      <c r="U2537" s="415"/>
      <c r="V2537" s="211"/>
      <c r="W2537" s="418">
        <v>45912.357581018521</v>
      </c>
      <c r="X2537" s="419"/>
      <c r="Y2537" s="419" t="str">
        <f t="shared" ca="1" si="29"/>
        <v>0 วัน 0 ชั่วโมง</v>
      </c>
      <c r="Z2537" s="420"/>
      <c r="AA2537" s="211"/>
      <c r="AB2537" s="420"/>
    </row>
    <row r="2538" spans="1:28" ht="22.5" customHeight="1">
      <c r="A2538" s="403" t="s">
        <v>11515</v>
      </c>
      <c r="B2538" s="403"/>
      <c r="C2538" s="404" t="s">
        <v>51</v>
      </c>
      <c r="D2538" s="405">
        <v>45912.359629629631</v>
      </c>
      <c r="E2538" s="406" t="str">
        <f t="shared" si="28"/>
        <v>TRU002531</v>
      </c>
      <c r="F2538" s="407" t="b">
        <v>1</v>
      </c>
      <c r="G2538" s="408" t="s">
        <v>6722</v>
      </c>
      <c r="H2538" s="409"/>
      <c r="I2538" s="410"/>
      <c r="J2538" s="411"/>
      <c r="K2538" s="408" t="s">
        <v>11516</v>
      </c>
      <c r="L2538" s="412" t="s">
        <v>11517</v>
      </c>
      <c r="M2538" s="413"/>
      <c r="N2538" s="414" t="s">
        <v>4506</v>
      </c>
      <c r="O2538" s="415" t="s">
        <v>144</v>
      </c>
      <c r="P2538" s="416" t="s">
        <v>9108</v>
      </c>
      <c r="Q2538" s="208"/>
      <c r="R2538" s="272"/>
      <c r="S2538" s="417" t="s">
        <v>11518</v>
      </c>
      <c r="T2538" s="417" t="s">
        <v>144</v>
      </c>
      <c r="U2538" s="415"/>
      <c r="V2538" s="211"/>
      <c r="W2538" s="418">
        <v>45912.359629629631</v>
      </c>
      <c r="X2538" s="419"/>
      <c r="Y2538" s="419" t="str">
        <f t="shared" ca="1" si="29"/>
        <v>0 วัน 0 ชั่วโมง</v>
      </c>
      <c r="Z2538" s="420"/>
      <c r="AA2538" s="211"/>
      <c r="AB2538" s="420"/>
    </row>
    <row r="2539" spans="1:28" ht="22.5" customHeight="1">
      <c r="A2539" s="403" t="s">
        <v>11519</v>
      </c>
      <c r="B2539" s="403"/>
      <c r="C2539" s="404" t="s">
        <v>51</v>
      </c>
      <c r="D2539" s="405">
        <v>45912.484710648147</v>
      </c>
      <c r="E2539" s="406" t="str">
        <f t="shared" si="28"/>
        <v>TRU002532</v>
      </c>
      <c r="F2539" s="407" t="b">
        <v>1</v>
      </c>
      <c r="G2539" s="408" t="s">
        <v>348</v>
      </c>
      <c r="H2539" s="409"/>
      <c r="I2539" s="410"/>
      <c r="J2539" s="411"/>
      <c r="K2539" s="408" t="s">
        <v>11520</v>
      </c>
      <c r="L2539" s="412" t="s">
        <v>11521</v>
      </c>
      <c r="M2539" s="413"/>
      <c r="N2539" s="414" t="s">
        <v>1283</v>
      </c>
      <c r="O2539" s="415" t="s">
        <v>144</v>
      </c>
      <c r="P2539" s="416" t="s">
        <v>9108</v>
      </c>
      <c r="Q2539" s="208"/>
      <c r="R2539" s="272"/>
      <c r="S2539" s="417" t="s">
        <v>11522</v>
      </c>
      <c r="T2539" s="417" t="s">
        <v>144</v>
      </c>
      <c r="U2539" s="415"/>
      <c r="V2539" s="211"/>
      <c r="W2539" s="418">
        <v>45912.484710648147</v>
      </c>
      <c r="X2539" s="419"/>
      <c r="Y2539" s="419" t="str">
        <f t="shared" ca="1" si="29"/>
        <v>0 วัน 0 ชั่วโมง</v>
      </c>
      <c r="Z2539" s="420"/>
      <c r="AA2539" s="211" t="s">
        <v>11523</v>
      </c>
      <c r="AB2539" s="420"/>
    </row>
    <row r="2540" spans="1:28" ht="22.5" customHeight="1">
      <c r="A2540" s="403" t="s">
        <v>11524</v>
      </c>
      <c r="B2540" s="403"/>
      <c r="C2540" s="404" t="s">
        <v>51</v>
      </c>
      <c r="D2540" s="405">
        <v>45912.485590277778</v>
      </c>
      <c r="E2540" s="406" t="str">
        <f t="shared" si="28"/>
        <v>EVE002533</v>
      </c>
      <c r="F2540" s="407" t="s">
        <v>299</v>
      </c>
      <c r="G2540" s="408" t="s">
        <v>9441</v>
      </c>
      <c r="H2540" s="409"/>
      <c r="I2540" s="410"/>
      <c r="J2540" s="411"/>
      <c r="K2540" s="408" t="s">
        <v>307</v>
      </c>
      <c r="L2540" s="412" t="s">
        <v>11525</v>
      </c>
      <c r="M2540" s="413"/>
      <c r="N2540" s="414" t="s">
        <v>1283</v>
      </c>
      <c r="O2540" s="415" t="s">
        <v>466</v>
      </c>
      <c r="P2540" s="416"/>
      <c r="Q2540" s="208"/>
      <c r="R2540" s="272"/>
      <c r="S2540" s="417" t="s">
        <v>11526</v>
      </c>
      <c r="T2540" s="417" t="s">
        <v>466</v>
      </c>
      <c r="U2540" s="415"/>
      <c r="V2540" s="211"/>
      <c r="W2540" s="418">
        <v>45912.485590277778</v>
      </c>
      <c r="X2540" s="419"/>
      <c r="Y2540" s="419" t="str">
        <f t="shared" ca="1" si="29"/>
        <v>0 วัน 0 ชั่วโมง</v>
      </c>
      <c r="Z2540" s="420"/>
      <c r="AA2540" s="211"/>
      <c r="AB2540" s="420"/>
    </row>
    <row r="2541" spans="1:28" ht="22.5" customHeight="1">
      <c r="A2541" s="403" t="s">
        <v>11527</v>
      </c>
      <c r="B2541" s="403" t="s">
        <v>8312</v>
      </c>
      <c r="C2541" s="404" t="s">
        <v>51</v>
      </c>
      <c r="D2541" s="405">
        <v>45912.563692129632</v>
      </c>
      <c r="E2541" s="406" t="str">
        <f t="shared" si="28"/>
        <v>VES002534</v>
      </c>
      <c r="F2541" s="407" t="s">
        <v>289</v>
      </c>
      <c r="G2541" s="408" t="s">
        <v>11528</v>
      </c>
      <c r="H2541" s="409"/>
      <c r="I2541" s="410"/>
      <c r="J2541" s="411"/>
      <c r="K2541" s="408" t="s">
        <v>767</v>
      </c>
      <c r="L2541" s="412" t="s">
        <v>11529</v>
      </c>
      <c r="M2541" s="413"/>
      <c r="N2541" s="414" t="s">
        <v>67</v>
      </c>
      <c r="O2541" s="415" t="s">
        <v>144</v>
      </c>
      <c r="P2541" s="416" t="s">
        <v>9108</v>
      </c>
      <c r="Q2541" s="208"/>
      <c r="R2541" s="272"/>
      <c r="S2541" s="417" t="s">
        <v>11530</v>
      </c>
      <c r="T2541" s="417" t="s">
        <v>302</v>
      </c>
      <c r="U2541" s="415"/>
      <c r="V2541" s="211" t="s">
        <v>11531</v>
      </c>
      <c r="W2541" s="418">
        <v>45974.474305555559</v>
      </c>
      <c r="X2541" s="419"/>
      <c r="Y2541" s="419" t="str">
        <f t="shared" ca="1" si="29"/>
        <v>61.91 วัน 21.85 ชั่วโมง</v>
      </c>
      <c r="Z2541" s="420"/>
      <c r="AA2541" s="211"/>
      <c r="AB2541" s="420"/>
    </row>
    <row r="2542" spans="1:28" ht="22.5" customHeight="1">
      <c r="A2542" s="403" t="s">
        <v>11532</v>
      </c>
      <c r="B2542" s="403"/>
      <c r="C2542" s="404" t="s">
        <v>51</v>
      </c>
      <c r="D2542" s="405">
        <v>45912.564467592594</v>
      </c>
      <c r="E2542" s="406" t="str">
        <f t="shared" si="28"/>
        <v>TRI002535</v>
      </c>
      <c r="F2542" s="407" t="s">
        <v>1037</v>
      </c>
      <c r="G2542" s="408" t="s">
        <v>2759</v>
      </c>
      <c r="H2542" s="409"/>
      <c r="I2542" s="410"/>
      <c r="J2542" s="411"/>
      <c r="K2542" s="408" t="s">
        <v>11533</v>
      </c>
      <c r="L2542" s="412" t="s">
        <v>11534</v>
      </c>
      <c r="M2542" s="413"/>
      <c r="N2542" s="414" t="s">
        <v>1283</v>
      </c>
      <c r="O2542" s="415" t="s">
        <v>144</v>
      </c>
      <c r="P2542" s="416" t="s">
        <v>156</v>
      </c>
      <c r="Q2542" s="208">
        <v>45917.360833333332</v>
      </c>
      <c r="R2542" s="272">
        <v>45917.619363425925</v>
      </c>
      <c r="S2542" s="417" t="s">
        <v>11535</v>
      </c>
      <c r="T2542" s="417" t="s">
        <v>144</v>
      </c>
      <c r="U2542" s="415"/>
      <c r="V2542" s="211" t="s">
        <v>11536</v>
      </c>
      <c r="W2542" s="418">
        <v>45912.564467592594</v>
      </c>
      <c r="X2542" s="419"/>
      <c r="Y2542" s="419" t="str">
        <f t="shared" ca="1" si="29"/>
        <v>0 วัน 0 ชั่วโมง</v>
      </c>
      <c r="Z2542" s="420"/>
      <c r="AA2542" s="211" t="s">
        <v>11537</v>
      </c>
      <c r="AB2542" s="420"/>
    </row>
    <row r="2543" spans="1:28" ht="22.5" customHeight="1">
      <c r="A2543" s="403" t="s">
        <v>11538</v>
      </c>
      <c r="B2543" s="403"/>
      <c r="C2543" s="404" t="s">
        <v>51</v>
      </c>
      <c r="D2543" s="405">
        <v>45912.623773148145</v>
      </c>
      <c r="E2543" s="406" t="str">
        <f t="shared" si="28"/>
        <v>SHI002536</v>
      </c>
      <c r="F2543" s="407" t="s">
        <v>1015</v>
      </c>
      <c r="G2543" s="408" t="s">
        <v>1831</v>
      </c>
      <c r="H2543" s="409"/>
      <c r="I2543" s="410"/>
      <c r="J2543" s="411"/>
      <c r="K2543" s="408" t="s">
        <v>11539</v>
      </c>
      <c r="L2543" s="412" t="s">
        <v>11540</v>
      </c>
      <c r="M2543" s="413"/>
      <c r="N2543" s="414" t="s">
        <v>9178</v>
      </c>
      <c r="O2543" s="415" t="s">
        <v>144</v>
      </c>
      <c r="P2543" s="416" t="s">
        <v>156</v>
      </c>
      <c r="Q2543" s="208">
        <v>45916.661874999998</v>
      </c>
      <c r="R2543" s="272">
        <v>45916.661909722221</v>
      </c>
      <c r="S2543" s="417" t="s">
        <v>11541</v>
      </c>
      <c r="T2543" s="417" t="s">
        <v>144</v>
      </c>
      <c r="U2543" s="415"/>
      <c r="V2543" s="211"/>
      <c r="W2543" s="418">
        <v>45912.623773148145</v>
      </c>
      <c r="X2543" s="419"/>
      <c r="Y2543" s="419" t="str">
        <f t="shared" ca="1" si="29"/>
        <v>0 วัน 0 ชั่วโมง</v>
      </c>
      <c r="Z2543" s="420"/>
      <c r="AA2543" s="211"/>
      <c r="AB2543" s="420"/>
    </row>
    <row r="2544" spans="1:28" ht="22.5" customHeight="1">
      <c r="A2544" s="403" t="s">
        <v>11542</v>
      </c>
      <c r="B2544" s="403"/>
      <c r="C2544" s="404" t="s">
        <v>61</v>
      </c>
      <c r="D2544" s="405">
        <v>45912.635775462964</v>
      </c>
      <c r="E2544" s="406" t="str">
        <f t="shared" si="28"/>
        <v>AME002537</v>
      </c>
      <c r="F2544" s="407" t="s">
        <v>63</v>
      </c>
      <c r="G2544" s="408" t="s">
        <v>6461</v>
      </c>
      <c r="H2544" s="409" t="s">
        <v>3629</v>
      </c>
      <c r="I2544" s="410" t="s">
        <v>65</v>
      </c>
      <c r="J2544" s="411"/>
      <c r="K2544" s="408" t="s">
        <v>11543</v>
      </c>
      <c r="L2544" s="412"/>
      <c r="M2544" s="413" t="b">
        <v>1</v>
      </c>
      <c r="N2544" s="414" t="s">
        <v>71</v>
      </c>
      <c r="O2544" s="415" t="s">
        <v>144</v>
      </c>
      <c r="P2544" s="416" t="s">
        <v>292</v>
      </c>
      <c r="Q2544" s="208"/>
      <c r="R2544" s="272"/>
      <c r="S2544" s="417" t="s">
        <v>11544</v>
      </c>
      <c r="T2544" s="417" t="s">
        <v>302</v>
      </c>
      <c r="U2544" s="415" t="s">
        <v>71</v>
      </c>
      <c r="V2544" s="211"/>
      <c r="W2544" s="418">
        <v>45912.635775462964</v>
      </c>
      <c r="X2544" s="419"/>
      <c r="Y2544" s="419" t="str">
        <f t="shared" ca="1" si="29"/>
        <v>0 วัน 0 ชั่วโมง</v>
      </c>
      <c r="Z2544" s="420"/>
      <c r="AA2544" s="211"/>
      <c r="AB2544" s="420"/>
    </row>
    <row r="2545" spans="1:28" ht="22.5" customHeight="1">
      <c r="A2545" s="403" t="s">
        <v>11545</v>
      </c>
      <c r="B2545" s="403"/>
      <c r="C2545" s="404" t="s">
        <v>51</v>
      </c>
      <c r="D2545" s="405">
        <v>45912.684004629627</v>
      </c>
      <c r="E2545" s="406" t="str">
        <f t="shared" si="28"/>
        <v>RIC002538</v>
      </c>
      <c r="F2545" s="407" t="s">
        <v>1009</v>
      </c>
      <c r="G2545" s="408" t="s">
        <v>11546</v>
      </c>
      <c r="H2545" s="409" t="s">
        <v>1481</v>
      </c>
      <c r="I2545" s="410" t="s">
        <v>1748</v>
      </c>
      <c r="J2545" s="411"/>
      <c r="K2545" s="408" t="s">
        <v>11547</v>
      </c>
      <c r="L2545" s="412" t="s">
        <v>11548</v>
      </c>
      <c r="M2545" s="413" t="b">
        <v>1</v>
      </c>
      <c r="N2545" s="414" t="s">
        <v>465</v>
      </c>
      <c r="O2545" s="415" t="s">
        <v>144</v>
      </c>
      <c r="P2545" s="416" t="s">
        <v>156</v>
      </c>
      <c r="Q2545" s="208"/>
      <c r="R2545" s="272"/>
      <c r="S2545" s="417" t="s">
        <v>11549</v>
      </c>
      <c r="T2545" s="417" t="s">
        <v>144</v>
      </c>
      <c r="U2545" s="415" t="s">
        <v>163</v>
      </c>
      <c r="V2545" s="211" t="s">
        <v>11550</v>
      </c>
      <c r="W2545" s="418">
        <v>45912.684004629627</v>
      </c>
      <c r="X2545" s="419"/>
      <c r="Y2545" s="419" t="str">
        <f t="shared" ca="1" si="29"/>
        <v>0 วัน 0 ชั่วโมง</v>
      </c>
      <c r="Z2545" s="420"/>
      <c r="AA2545" s="211"/>
      <c r="AB2545" s="420"/>
    </row>
    <row r="2546" spans="1:28" ht="22.5" customHeight="1">
      <c r="A2546" s="403" t="s">
        <v>11551</v>
      </c>
      <c r="B2546" s="403"/>
      <c r="C2546" s="404" t="s">
        <v>51</v>
      </c>
      <c r="D2546" s="405">
        <v>45913.566076388888</v>
      </c>
      <c r="E2546" s="406" t="str">
        <f t="shared" si="28"/>
        <v>TRU002539</v>
      </c>
      <c r="F2546" s="407" t="b">
        <v>1</v>
      </c>
      <c r="G2546" s="408" t="s">
        <v>11552</v>
      </c>
      <c r="H2546" s="409"/>
      <c r="I2546" s="410"/>
      <c r="J2546" s="411"/>
      <c r="K2546" s="408" t="s">
        <v>11553</v>
      </c>
      <c r="L2546" s="412" t="s">
        <v>11554</v>
      </c>
      <c r="M2546" s="413"/>
      <c r="N2546" s="414" t="s">
        <v>1519</v>
      </c>
      <c r="O2546" s="415" t="s">
        <v>144</v>
      </c>
      <c r="P2546" s="416" t="s">
        <v>9108</v>
      </c>
      <c r="Q2546" s="208"/>
      <c r="R2546" s="272"/>
      <c r="S2546" s="417" t="s">
        <v>11555</v>
      </c>
      <c r="T2546" s="417" t="s">
        <v>144</v>
      </c>
      <c r="U2546" s="415"/>
      <c r="V2546" s="211"/>
      <c r="W2546" s="418">
        <v>45913.566076388888</v>
      </c>
      <c r="X2546" s="419"/>
      <c r="Y2546" s="419" t="str">
        <f t="shared" ca="1" si="29"/>
        <v>0 วัน 0 ชั่วโมง</v>
      </c>
      <c r="Z2546" s="420"/>
      <c r="AA2546" s="211"/>
      <c r="AB2546" s="420"/>
    </row>
    <row r="2547" spans="1:28" ht="22.5" customHeight="1">
      <c r="A2547" s="403" t="s">
        <v>11556</v>
      </c>
      <c r="B2547" s="403"/>
      <c r="C2547" s="404" t="s">
        <v>51</v>
      </c>
      <c r="D2547" s="405">
        <v>45913.581342592595</v>
      </c>
      <c r="E2547" s="406" t="str">
        <f t="shared" si="28"/>
        <v>BMN002540</v>
      </c>
      <c r="F2547" s="407" t="s">
        <v>112</v>
      </c>
      <c r="G2547" s="408" t="s">
        <v>3889</v>
      </c>
      <c r="H2547" s="409"/>
      <c r="I2547" s="410"/>
      <c r="J2547" s="411"/>
      <c r="K2547" s="408" t="s">
        <v>1283</v>
      </c>
      <c r="L2547" s="412" t="s">
        <v>11557</v>
      </c>
      <c r="M2547" s="413"/>
      <c r="N2547" s="414" t="s">
        <v>1283</v>
      </c>
      <c r="O2547" s="415" t="s">
        <v>144</v>
      </c>
      <c r="P2547" s="416" t="s">
        <v>156</v>
      </c>
      <c r="Q2547" s="208"/>
      <c r="R2547" s="272"/>
      <c r="S2547" s="417" t="s">
        <v>11558</v>
      </c>
      <c r="T2547" s="417" t="s">
        <v>144</v>
      </c>
      <c r="U2547" s="415"/>
      <c r="V2547" s="211" t="s">
        <v>11559</v>
      </c>
      <c r="W2547" s="418">
        <v>45913.581342592595</v>
      </c>
      <c r="X2547" s="419"/>
      <c r="Y2547" s="419" t="str">
        <f t="shared" ca="1" si="29"/>
        <v>0 วัน 0 ชั่วโมง</v>
      </c>
      <c r="Z2547" s="420"/>
      <c r="AA2547" s="211"/>
      <c r="AB2547" s="420"/>
    </row>
    <row r="2548" spans="1:28" ht="22.5" customHeight="1">
      <c r="A2548" s="403" t="s">
        <v>11560</v>
      </c>
      <c r="B2548" s="403"/>
      <c r="C2548" s="404" t="s">
        <v>51</v>
      </c>
      <c r="D2548" s="405">
        <v>45913.587314814817</v>
      </c>
      <c r="E2548" s="406" t="str">
        <f t="shared" si="28"/>
        <v>MAY002541</v>
      </c>
      <c r="F2548" s="407" t="s">
        <v>825</v>
      </c>
      <c r="G2548" s="408" t="s">
        <v>455</v>
      </c>
      <c r="H2548" s="409"/>
      <c r="I2548" s="410"/>
      <c r="J2548" s="411"/>
      <c r="K2548" s="408" t="s">
        <v>11561</v>
      </c>
      <c r="L2548" s="412" t="s">
        <v>11562</v>
      </c>
      <c r="M2548" s="413"/>
      <c r="N2548" s="414" t="s">
        <v>4506</v>
      </c>
      <c r="O2548" s="415" t="s">
        <v>144</v>
      </c>
      <c r="P2548" s="416" t="s">
        <v>9108</v>
      </c>
      <c r="Q2548" s="208"/>
      <c r="R2548" s="272"/>
      <c r="S2548" s="417" t="s">
        <v>4506</v>
      </c>
      <c r="T2548" s="417" t="s">
        <v>144</v>
      </c>
      <c r="U2548" s="415"/>
      <c r="V2548" s="211"/>
      <c r="W2548" s="418">
        <v>45913.587314814817</v>
      </c>
      <c r="X2548" s="419"/>
      <c r="Y2548" s="419" t="str">
        <f t="shared" ca="1" si="29"/>
        <v>0 วัน 0 ชั่วโมง</v>
      </c>
      <c r="Z2548" s="420"/>
      <c r="AA2548" s="211"/>
      <c r="AB2548" s="420"/>
    </row>
    <row r="2549" spans="1:28" ht="22.5" customHeight="1">
      <c r="A2549" s="403" t="s">
        <v>11563</v>
      </c>
      <c r="B2549" s="403"/>
      <c r="C2549" s="404" t="s">
        <v>51</v>
      </c>
      <c r="D2549" s="405">
        <v>45914.343668981484</v>
      </c>
      <c r="E2549" s="406" t="str">
        <f t="shared" si="28"/>
        <v>POP002542</v>
      </c>
      <c r="F2549" s="407" t="s">
        <v>998</v>
      </c>
      <c r="G2549" s="408" t="s">
        <v>4213</v>
      </c>
      <c r="H2549" s="409"/>
      <c r="I2549" s="410"/>
      <c r="J2549" s="411"/>
      <c r="K2549" s="408" t="s">
        <v>1283</v>
      </c>
      <c r="L2549" s="412" t="s">
        <v>11564</v>
      </c>
      <c r="M2549" s="413"/>
      <c r="N2549" s="414" t="s">
        <v>1283</v>
      </c>
      <c r="O2549" s="415" t="s">
        <v>144</v>
      </c>
      <c r="P2549" s="416" t="s">
        <v>9108</v>
      </c>
      <c r="Q2549" s="208"/>
      <c r="R2549" s="272"/>
      <c r="S2549" s="417" t="s">
        <v>11565</v>
      </c>
      <c r="T2549" s="417" t="s">
        <v>144</v>
      </c>
      <c r="U2549" s="415"/>
      <c r="V2549" s="211" t="s">
        <v>11566</v>
      </c>
      <c r="W2549" s="418">
        <v>45915.343668981484</v>
      </c>
      <c r="X2549" s="419"/>
      <c r="Y2549" s="419" t="str">
        <f t="shared" ca="1" si="29"/>
        <v>1 วัน 0 ชั่วโมง</v>
      </c>
      <c r="Z2549" s="420"/>
      <c r="AA2549" s="211"/>
      <c r="AB2549" s="420"/>
    </row>
    <row r="2550" spans="1:28" ht="22.5" customHeight="1">
      <c r="A2550" s="403" t="s">
        <v>11567</v>
      </c>
      <c r="B2550" s="403"/>
      <c r="C2550" s="404" t="s">
        <v>51</v>
      </c>
      <c r="D2550" s="405">
        <v>45914.344849537039</v>
      </c>
      <c r="E2550" s="406" t="str">
        <f t="shared" si="28"/>
        <v>DIO002543</v>
      </c>
      <c r="F2550" s="407" t="s">
        <v>904</v>
      </c>
      <c r="G2550" s="408" t="s">
        <v>11568</v>
      </c>
      <c r="H2550" s="409"/>
      <c r="I2550" s="410"/>
      <c r="J2550" s="411"/>
      <c r="K2550" s="408" t="s">
        <v>1283</v>
      </c>
      <c r="L2550" s="412" t="s">
        <v>11569</v>
      </c>
      <c r="M2550" s="413"/>
      <c r="N2550" s="414" t="s">
        <v>1283</v>
      </c>
      <c r="O2550" s="415" t="s">
        <v>144</v>
      </c>
      <c r="P2550" s="416" t="s">
        <v>9108</v>
      </c>
      <c r="Q2550" s="208"/>
      <c r="R2550" s="272"/>
      <c r="S2550" s="417" t="s">
        <v>11570</v>
      </c>
      <c r="T2550" s="417" t="s">
        <v>144</v>
      </c>
      <c r="U2550" s="415"/>
      <c r="V2550" s="211" t="s">
        <v>11571</v>
      </c>
      <c r="W2550" s="418">
        <v>45915.344849537039</v>
      </c>
      <c r="X2550" s="419"/>
      <c r="Y2550" s="419" t="str">
        <f t="shared" ca="1" si="29"/>
        <v>1 วัน 0 ชั่วโมง</v>
      </c>
      <c r="Z2550" s="420"/>
      <c r="AA2550" s="211"/>
      <c r="AB2550" s="420"/>
    </row>
    <row r="2551" spans="1:28" ht="22.5" customHeight="1">
      <c r="A2551" s="403" t="s">
        <v>11572</v>
      </c>
      <c r="B2551" s="403"/>
      <c r="C2551" s="404" t="s">
        <v>51</v>
      </c>
      <c r="D2551" s="405">
        <v>45914.347743055558</v>
      </c>
      <c r="E2551" s="406" t="str">
        <f t="shared" si="28"/>
        <v>POP002544</v>
      </c>
      <c r="F2551" s="407" t="s">
        <v>998</v>
      </c>
      <c r="G2551" s="408" t="s">
        <v>4743</v>
      </c>
      <c r="H2551" s="409"/>
      <c r="I2551" s="410"/>
      <c r="J2551" s="411"/>
      <c r="K2551" s="408" t="s">
        <v>11573</v>
      </c>
      <c r="L2551" s="412" t="s">
        <v>11574</v>
      </c>
      <c r="M2551" s="413"/>
      <c r="N2551" s="414" t="s">
        <v>57</v>
      </c>
      <c r="O2551" s="415" t="s">
        <v>144</v>
      </c>
      <c r="P2551" s="416" t="s">
        <v>11575</v>
      </c>
      <c r="Q2551" s="208">
        <v>45918.599282407406</v>
      </c>
      <c r="R2551" s="272"/>
      <c r="S2551" s="417" t="s">
        <v>11576</v>
      </c>
      <c r="T2551" s="417" t="s">
        <v>11577</v>
      </c>
      <c r="U2551" s="415"/>
      <c r="V2551" s="211" t="s">
        <v>11578</v>
      </c>
      <c r="W2551" s="418">
        <v>45915.347743055558</v>
      </c>
      <c r="X2551" s="419"/>
      <c r="Y2551" s="419" t="str">
        <f t="shared" ca="1" si="29"/>
        <v>1 วัน 0 ชั่วโมง</v>
      </c>
      <c r="Z2551" s="420"/>
      <c r="AA2551" s="211"/>
      <c r="AB2551" s="420"/>
    </row>
    <row r="2552" spans="1:28" ht="22.5" customHeight="1">
      <c r="A2552" s="403" t="s">
        <v>11579</v>
      </c>
      <c r="B2552" s="403"/>
      <c r="C2552" s="404" t="s">
        <v>51</v>
      </c>
      <c r="D2552" s="405">
        <v>45915.383900462963</v>
      </c>
      <c r="E2552" s="406" t="str">
        <f t="shared" si="28"/>
        <v>TRU002545</v>
      </c>
      <c r="F2552" s="407" t="b">
        <v>1</v>
      </c>
      <c r="G2552" s="408" t="s">
        <v>455</v>
      </c>
      <c r="H2552" s="409"/>
      <c r="I2552" s="410"/>
      <c r="J2552" s="411"/>
      <c r="K2552" s="408" t="s">
        <v>11580</v>
      </c>
      <c r="L2552" s="412"/>
      <c r="M2552" s="413" t="b">
        <v>1</v>
      </c>
      <c r="N2552" s="414" t="s">
        <v>4506</v>
      </c>
      <c r="O2552" s="415" t="s">
        <v>144</v>
      </c>
      <c r="P2552" s="416" t="s">
        <v>11581</v>
      </c>
      <c r="Q2552" s="208"/>
      <c r="R2552" s="272"/>
      <c r="S2552" s="417" t="s">
        <v>8897</v>
      </c>
      <c r="T2552" s="417" t="s">
        <v>11582</v>
      </c>
      <c r="U2552" s="415" t="s">
        <v>71</v>
      </c>
      <c r="V2552" s="211"/>
      <c r="W2552" s="418">
        <v>45915.686111111114</v>
      </c>
      <c r="X2552" s="419"/>
      <c r="Y2552" s="419" t="str">
        <f t="shared" ca="1" si="29"/>
        <v>0.3 วัน 7.25 ชั่วโมง</v>
      </c>
      <c r="Z2552" s="420"/>
      <c r="AA2552" s="211"/>
      <c r="AB2552" s="420"/>
    </row>
    <row r="2553" spans="1:28" ht="22.5" customHeight="1">
      <c r="A2553" s="403" t="s">
        <v>11583</v>
      </c>
      <c r="B2553" s="403"/>
      <c r="C2553" s="404" t="s">
        <v>51</v>
      </c>
      <c r="D2553" s="405">
        <v>45915.386111111111</v>
      </c>
      <c r="E2553" s="406" t="str">
        <f t="shared" si="28"/>
        <v>RIC002546</v>
      </c>
      <c r="F2553" s="407" t="s">
        <v>1009</v>
      </c>
      <c r="G2553" s="408" t="s">
        <v>455</v>
      </c>
      <c r="H2553" s="409"/>
      <c r="I2553" s="410" t="s">
        <v>11584</v>
      </c>
      <c r="J2553" s="411"/>
      <c r="K2553" s="408" t="s">
        <v>11585</v>
      </c>
      <c r="L2553" s="412" t="s">
        <v>11586</v>
      </c>
      <c r="M2553" s="413" t="b">
        <v>1</v>
      </c>
      <c r="N2553" s="414" t="s">
        <v>465</v>
      </c>
      <c r="O2553" s="415" t="s">
        <v>144</v>
      </c>
      <c r="P2553" s="416" t="s">
        <v>9108</v>
      </c>
      <c r="Q2553" s="208"/>
      <c r="R2553" s="272"/>
      <c r="S2553" s="417" t="s">
        <v>11587</v>
      </c>
      <c r="T2553" s="417" t="s">
        <v>11588</v>
      </c>
      <c r="U2553" s="415" t="s">
        <v>10204</v>
      </c>
      <c r="V2553" s="211"/>
      <c r="W2553" s="418">
        <v>45915.391689814816</v>
      </c>
      <c r="X2553" s="419"/>
      <c r="Y2553" s="419" t="str">
        <f t="shared" ca="1" si="29"/>
        <v>0.01 วัน 0.13 ชั่วโมง</v>
      </c>
      <c r="Z2553" s="420"/>
      <c r="AA2553" s="211"/>
      <c r="AB2553" s="420"/>
    </row>
    <row r="2554" spans="1:28" ht="22.5" customHeight="1">
      <c r="A2554" s="403" t="s">
        <v>11589</v>
      </c>
      <c r="B2554" s="403"/>
      <c r="C2554" s="404" t="s">
        <v>51</v>
      </c>
      <c r="D2554" s="405">
        <v>45915.386111111111</v>
      </c>
      <c r="E2554" s="406" t="str">
        <f t="shared" si="28"/>
        <v>RIC002547</v>
      </c>
      <c r="F2554" s="407" t="s">
        <v>1009</v>
      </c>
      <c r="G2554" s="408" t="s">
        <v>2883</v>
      </c>
      <c r="H2554" s="409" t="s">
        <v>2883</v>
      </c>
      <c r="I2554" s="410" t="s">
        <v>11584</v>
      </c>
      <c r="J2554" s="411"/>
      <c r="K2554" s="408" t="s">
        <v>11590</v>
      </c>
      <c r="L2554" s="412" t="s">
        <v>11591</v>
      </c>
      <c r="M2554" s="413" t="b">
        <v>1</v>
      </c>
      <c r="N2554" s="414" t="s">
        <v>465</v>
      </c>
      <c r="O2554" s="415" t="s">
        <v>144</v>
      </c>
      <c r="P2554" s="416" t="s">
        <v>156</v>
      </c>
      <c r="Q2554" s="208">
        <v>45918.623067129629</v>
      </c>
      <c r="R2554" s="272"/>
      <c r="S2554" s="417" t="s">
        <v>11592</v>
      </c>
      <c r="T2554" s="417" t="s">
        <v>144</v>
      </c>
      <c r="U2554" s="415"/>
      <c r="V2554" s="211" t="s">
        <v>11593</v>
      </c>
      <c r="W2554" s="418">
        <v>45915.401134259257</v>
      </c>
      <c r="X2554" s="419"/>
      <c r="Y2554" s="419" t="str">
        <f t="shared" ca="1" si="29"/>
        <v>0.02 วัน 0.36 ชั่วโมง</v>
      </c>
      <c r="Z2554" s="420"/>
      <c r="AA2554" s="211"/>
      <c r="AB2554" s="420"/>
    </row>
    <row r="2555" spans="1:28" ht="22.5" customHeight="1">
      <c r="A2555" s="403" t="s">
        <v>11594</v>
      </c>
      <c r="B2555" s="403"/>
      <c r="C2555" s="404" t="s">
        <v>51</v>
      </c>
      <c r="D2555" s="405">
        <v>45915.418055555558</v>
      </c>
      <c r="E2555" s="406" t="str">
        <f t="shared" si="28"/>
        <v>VES002548</v>
      </c>
      <c r="F2555" s="407" t="s">
        <v>289</v>
      </c>
      <c r="G2555" s="408" t="s">
        <v>2839</v>
      </c>
      <c r="H2555" s="409" t="s">
        <v>11595</v>
      </c>
      <c r="I2555" s="410" t="s">
        <v>11596</v>
      </c>
      <c r="J2555" s="411"/>
      <c r="K2555" s="408" t="s">
        <v>1272</v>
      </c>
      <c r="L2555" s="412" t="s">
        <v>11597</v>
      </c>
      <c r="M2555" s="413"/>
      <c r="N2555" s="414" t="s">
        <v>67</v>
      </c>
      <c r="O2555" s="415" t="s">
        <v>144</v>
      </c>
      <c r="P2555" s="416" t="s">
        <v>9108</v>
      </c>
      <c r="Q2555" s="208"/>
      <c r="R2555" s="272"/>
      <c r="S2555" s="417" t="s">
        <v>11598</v>
      </c>
      <c r="T2555" s="417" t="s">
        <v>302</v>
      </c>
      <c r="U2555" s="415" t="s">
        <v>11599</v>
      </c>
      <c r="V2555" s="211" t="s">
        <v>11600</v>
      </c>
      <c r="W2555" s="418">
        <v>45972.4</v>
      </c>
      <c r="X2555" s="419"/>
      <c r="Y2555" s="419" t="str">
        <f t="shared" ca="1" si="29"/>
        <v>56.98 วัน 23.57 ชั่วโมง</v>
      </c>
      <c r="Z2555" s="420"/>
      <c r="AA2555" s="211"/>
      <c r="AB2555" s="420"/>
    </row>
    <row r="2556" spans="1:28" ht="22.5" customHeight="1">
      <c r="A2556" s="403" t="s">
        <v>11601</v>
      </c>
      <c r="B2556" s="403"/>
      <c r="C2556" s="404" t="s">
        <v>51</v>
      </c>
      <c r="D2556" s="405">
        <v>45915.431250000001</v>
      </c>
      <c r="E2556" s="406" t="str">
        <f t="shared" si="28"/>
        <v>POP002549</v>
      </c>
      <c r="F2556" s="407" t="s">
        <v>998</v>
      </c>
      <c r="G2556" s="408" t="s">
        <v>11139</v>
      </c>
      <c r="H2556" s="409" t="s">
        <v>11602</v>
      </c>
      <c r="I2556" s="410" t="s">
        <v>2259</v>
      </c>
      <c r="J2556" s="411"/>
      <c r="K2556" s="408" t="s">
        <v>11603</v>
      </c>
      <c r="L2556" s="412" t="s">
        <v>11604</v>
      </c>
      <c r="M2556" s="413" t="b">
        <v>1</v>
      </c>
      <c r="N2556" s="414" t="s">
        <v>2778</v>
      </c>
      <c r="O2556" s="415" t="s">
        <v>144</v>
      </c>
      <c r="P2556" s="416" t="s">
        <v>21</v>
      </c>
      <c r="Q2556" s="208"/>
      <c r="R2556" s="272"/>
      <c r="S2556" s="417" t="s">
        <v>11605</v>
      </c>
      <c r="T2556" s="417" t="s">
        <v>9171</v>
      </c>
      <c r="U2556" s="415" t="s">
        <v>1441</v>
      </c>
      <c r="V2556" s="211" t="s">
        <v>11606</v>
      </c>
      <c r="W2556" s="418">
        <v>45915.470833333333</v>
      </c>
      <c r="X2556" s="419"/>
      <c r="Y2556" s="419" t="str">
        <f t="shared" ca="1" si="29"/>
        <v>0.04 วัน 0.95 ชั่วโมง</v>
      </c>
      <c r="Z2556" s="420"/>
      <c r="AA2556" s="211"/>
      <c r="AB2556" s="420"/>
    </row>
    <row r="2557" spans="1:28" ht="22.5" customHeight="1">
      <c r="A2557" s="403" t="s">
        <v>11607</v>
      </c>
      <c r="B2557" s="403"/>
      <c r="C2557" s="404" t="s">
        <v>51</v>
      </c>
      <c r="D2557" s="405">
        <v>45915.439583333333</v>
      </c>
      <c r="E2557" s="406" t="str">
        <f t="shared" si="28"/>
        <v>VES002550</v>
      </c>
      <c r="F2557" s="407" t="s">
        <v>289</v>
      </c>
      <c r="G2557" s="408" t="s">
        <v>11608</v>
      </c>
      <c r="H2557" s="409" t="s">
        <v>11609</v>
      </c>
      <c r="I2557" s="410" t="s">
        <v>652</v>
      </c>
      <c r="J2557" s="411"/>
      <c r="K2557" s="408" t="s">
        <v>1272</v>
      </c>
      <c r="L2557" s="412" t="s">
        <v>11610</v>
      </c>
      <c r="M2557" s="413"/>
      <c r="N2557" s="414" t="s">
        <v>67</v>
      </c>
      <c r="O2557" s="415" t="s">
        <v>144</v>
      </c>
      <c r="P2557" s="416" t="s">
        <v>9108</v>
      </c>
      <c r="Q2557" s="208"/>
      <c r="R2557" s="272"/>
      <c r="S2557" s="417" t="s">
        <v>11611</v>
      </c>
      <c r="T2557" s="417" t="s">
        <v>302</v>
      </c>
      <c r="U2557" s="415" t="s">
        <v>11599</v>
      </c>
      <c r="V2557" s="211" t="s">
        <v>11612</v>
      </c>
      <c r="W2557" s="418">
        <v>45972.388888888891</v>
      </c>
      <c r="X2557" s="419"/>
      <c r="Y2557" s="419" t="str">
        <f t="shared" ca="1" si="29"/>
        <v>56.95 วัน 22.78 ชั่วโมง</v>
      </c>
      <c r="Z2557" s="420"/>
      <c r="AA2557" s="211"/>
      <c r="AB2557" s="420"/>
    </row>
    <row r="2558" spans="1:28" ht="22.5" customHeight="1">
      <c r="A2558" s="403" t="s">
        <v>11613</v>
      </c>
      <c r="B2558" s="403"/>
      <c r="C2558" s="404" t="s">
        <v>51</v>
      </c>
      <c r="D2558" s="405">
        <v>45915.452777777777</v>
      </c>
      <c r="E2558" s="406" t="str">
        <f t="shared" si="28"/>
        <v>VES002551</v>
      </c>
      <c r="F2558" s="407" t="s">
        <v>289</v>
      </c>
      <c r="G2558" s="408" t="s">
        <v>11614</v>
      </c>
      <c r="H2558" s="409" t="s">
        <v>11614</v>
      </c>
      <c r="I2558" s="410" t="s">
        <v>652</v>
      </c>
      <c r="J2558" s="411"/>
      <c r="K2558" s="408" t="s">
        <v>1272</v>
      </c>
      <c r="L2558" s="412" t="s">
        <v>11615</v>
      </c>
      <c r="M2558" s="413"/>
      <c r="N2558" s="414" t="s">
        <v>465</v>
      </c>
      <c r="O2558" s="415" t="s">
        <v>144</v>
      </c>
      <c r="P2558" s="416" t="s">
        <v>9108</v>
      </c>
      <c r="Q2558" s="208"/>
      <c r="R2558" s="272"/>
      <c r="S2558" s="417" t="s">
        <v>11616</v>
      </c>
      <c r="T2558" s="417" t="s">
        <v>144</v>
      </c>
      <c r="U2558" s="415" t="s">
        <v>11599</v>
      </c>
      <c r="V2558" s="211"/>
      <c r="W2558" s="418">
        <v>45915.451157407406</v>
      </c>
      <c r="X2558" s="419"/>
      <c r="Y2558" s="419" t="str">
        <f t="shared" ca="1" si="29"/>
        <v>0 วัน 23.96 ชั่วโมง</v>
      </c>
      <c r="Z2558" s="420"/>
      <c r="AA2558" s="211" t="s">
        <v>11617</v>
      </c>
      <c r="AB2558" s="420"/>
    </row>
    <row r="2559" spans="1:28" ht="22.5" customHeight="1">
      <c r="A2559" s="403" t="s">
        <v>11618</v>
      </c>
      <c r="B2559" s="403"/>
      <c r="C2559" s="404" t="s">
        <v>51</v>
      </c>
      <c r="D2559" s="405">
        <v>45915.461111111108</v>
      </c>
      <c r="E2559" s="406" t="str">
        <f t="shared" si="28"/>
        <v>MIL002552</v>
      </c>
      <c r="F2559" s="407" t="s">
        <v>441</v>
      </c>
      <c r="G2559" s="408" t="s">
        <v>11619</v>
      </c>
      <c r="H2559" s="409" t="s">
        <v>11619</v>
      </c>
      <c r="I2559" s="410" t="s">
        <v>11620</v>
      </c>
      <c r="J2559" s="421" t="s">
        <v>11621</v>
      </c>
      <c r="K2559" s="408" t="s">
        <v>11622</v>
      </c>
      <c r="L2559" s="412" t="s">
        <v>11623</v>
      </c>
      <c r="M2559" s="413"/>
      <c r="N2559" s="414" t="s">
        <v>465</v>
      </c>
      <c r="O2559" s="415" t="s">
        <v>144</v>
      </c>
      <c r="P2559" s="416"/>
      <c r="Q2559" s="208"/>
      <c r="R2559" s="272"/>
      <c r="S2559" s="417" t="s">
        <v>11624</v>
      </c>
      <c r="T2559" s="417" t="s">
        <v>144</v>
      </c>
      <c r="U2559" s="415"/>
      <c r="V2559" s="211"/>
      <c r="W2559" s="418">
        <v>45915.46435185185</v>
      </c>
      <c r="X2559" s="419"/>
      <c r="Y2559" s="419" t="str">
        <f t="shared" ca="1" si="29"/>
        <v>0 วัน 0.08 ชั่วโมง</v>
      </c>
      <c r="Z2559" s="420"/>
      <c r="AA2559" s="211" t="s">
        <v>11625</v>
      </c>
      <c r="AB2559" s="420"/>
    </row>
    <row r="2560" spans="1:28" ht="22.5" customHeight="1">
      <c r="A2560" s="403"/>
      <c r="B2560" s="403"/>
      <c r="C2560" s="404"/>
      <c r="D2560" s="405"/>
      <c r="E2560" s="406"/>
      <c r="F2560" s="407"/>
      <c r="G2560" s="408"/>
      <c r="H2560" s="409"/>
      <c r="I2560" s="410"/>
      <c r="J2560" s="411"/>
      <c r="K2560" s="408"/>
      <c r="L2560" s="412"/>
      <c r="M2560" s="413"/>
      <c r="N2560" s="414"/>
      <c r="O2560" s="415"/>
      <c r="P2560" s="416"/>
      <c r="Q2560" s="208"/>
      <c r="R2560" s="272"/>
      <c r="S2560" s="417"/>
      <c r="T2560" s="417"/>
      <c r="U2560" s="415"/>
      <c r="V2560" s="211"/>
      <c r="W2560" s="418"/>
      <c r="X2560" s="419"/>
      <c r="Y2560" s="419"/>
      <c r="Z2560" s="420"/>
      <c r="AA2560" s="211"/>
      <c r="AB2560" s="420"/>
    </row>
    <row r="2561" spans="1:28" ht="22.5" customHeight="1">
      <c r="A2561" s="403" t="s">
        <v>11626</v>
      </c>
      <c r="B2561" s="403"/>
      <c r="C2561" s="404" t="s">
        <v>51</v>
      </c>
      <c r="D2561" s="405">
        <v>45915.125</v>
      </c>
      <c r="E2561" s="406" t="str">
        <f t="shared" ref="E2561:E2572" si="30">UPPER(LEFT(F2561,3))&amp;TEXT(COUNTA($F$2:F2561),"000000")</f>
        <v>RIC002553</v>
      </c>
      <c r="F2561" s="407" t="s">
        <v>1009</v>
      </c>
      <c r="G2561" s="408" t="s">
        <v>11627</v>
      </c>
      <c r="H2561" s="409" t="s">
        <v>11627</v>
      </c>
      <c r="I2561" s="410" t="s">
        <v>11584</v>
      </c>
      <c r="J2561" s="411"/>
      <c r="K2561" s="408" t="s">
        <v>11628</v>
      </c>
      <c r="L2561" s="412" t="s">
        <v>11629</v>
      </c>
      <c r="M2561" s="413" t="b">
        <v>1</v>
      </c>
      <c r="N2561" s="414" t="s">
        <v>1283</v>
      </c>
      <c r="O2561" s="415" t="s">
        <v>144</v>
      </c>
      <c r="P2561" s="416" t="s">
        <v>11630</v>
      </c>
      <c r="Q2561" s="208">
        <v>45925.916666666664</v>
      </c>
      <c r="R2561" s="272">
        <v>45925.916666666664</v>
      </c>
      <c r="S2561" s="417" t="s">
        <v>11631</v>
      </c>
      <c r="T2561" s="417" t="s">
        <v>3956</v>
      </c>
      <c r="U2561" s="415"/>
      <c r="V2561" s="211" t="s">
        <v>11632</v>
      </c>
      <c r="W2561" s="418">
        <v>45925.020833333336</v>
      </c>
      <c r="X2561" s="419"/>
      <c r="Y2561" s="419" t="str">
        <f t="shared" ref="Y2561:Y2572" ca="1" si="31">ROUND(IF(ISBLANK(W2561), (NOW() - D2561) * 24 / 24, (W2561 - D2561) * 24 / 24), 2) &amp; " วัน " &amp; ROUND(MOD(IF(ISBLANK(W2561), (NOW() - D2561) * 24, (W2561 - D2561) * 24), 24), 2) &amp; " ชั่วโมง"</f>
        <v>9.9 วัน 21.5 ชั่วโมง</v>
      </c>
      <c r="Z2561" s="420"/>
      <c r="AA2561" s="211"/>
      <c r="AB2561" s="420"/>
    </row>
    <row r="2562" spans="1:28" ht="22.5" customHeight="1">
      <c r="A2562" s="403" t="s">
        <v>11633</v>
      </c>
      <c r="B2562" s="403"/>
      <c r="C2562" s="404" t="s">
        <v>51</v>
      </c>
      <c r="D2562" s="405">
        <v>45914.606249999997</v>
      </c>
      <c r="E2562" s="406" t="str">
        <f t="shared" si="30"/>
        <v>PUM002554</v>
      </c>
      <c r="F2562" s="407" t="s">
        <v>1006</v>
      </c>
      <c r="G2562" s="408" t="s">
        <v>11634</v>
      </c>
      <c r="H2562" s="409" t="s">
        <v>11634</v>
      </c>
      <c r="I2562" s="410" t="s">
        <v>11634</v>
      </c>
      <c r="J2562" s="411"/>
      <c r="K2562" s="408" t="s">
        <v>11635</v>
      </c>
      <c r="L2562" s="412" t="s">
        <v>11636</v>
      </c>
      <c r="M2562" s="413" t="b">
        <v>1</v>
      </c>
      <c r="N2562" s="414" t="s">
        <v>465</v>
      </c>
      <c r="O2562" s="415" t="s">
        <v>466</v>
      </c>
      <c r="P2562" s="416"/>
      <c r="Q2562" s="208"/>
      <c r="R2562" s="272"/>
      <c r="S2562" s="417" t="s">
        <v>11637</v>
      </c>
      <c r="T2562" s="417" t="s">
        <v>11638</v>
      </c>
      <c r="U2562" s="415" t="s">
        <v>1441</v>
      </c>
      <c r="V2562" s="211"/>
      <c r="W2562" s="418">
        <v>45915.568680555552</v>
      </c>
      <c r="X2562" s="419"/>
      <c r="Y2562" s="419" t="str">
        <f t="shared" ca="1" si="31"/>
        <v>0.96 วัน 23.1 ชั่วโมง</v>
      </c>
      <c r="Z2562" s="420"/>
      <c r="AA2562" s="211"/>
      <c r="AB2562" s="420"/>
    </row>
    <row r="2563" spans="1:28" ht="22.5" customHeight="1">
      <c r="A2563" s="403" t="s">
        <v>11639</v>
      </c>
      <c r="B2563" s="403"/>
      <c r="C2563" s="404" t="s">
        <v>51</v>
      </c>
      <c r="D2563" s="405">
        <v>45915.477777777778</v>
      </c>
      <c r="E2563" s="406" t="str">
        <f t="shared" si="30"/>
        <v>BOB002555</v>
      </c>
      <c r="F2563" s="407" t="s">
        <v>880</v>
      </c>
      <c r="G2563" s="408" t="s">
        <v>1518</v>
      </c>
      <c r="H2563" s="409" t="s">
        <v>1518</v>
      </c>
      <c r="I2563" s="410" t="s">
        <v>11180</v>
      </c>
      <c r="J2563" s="411"/>
      <c r="K2563" s="408" t="s">
        <v>11640</v>
      </c>
      <c r="L2563" s="412" t="s">
        <v>11641</v>
      </c>
      <c r="M2563" s="413" t="b">
        <v>0</v>
      </c>
      <c r="N2563" s="414" t="s">
        <v>465</v>
      </c>
      <c r="O2563" s="415" t="s">
        <v>144</v>
      </c>
      <c r="P2563" s="416" t="s">
        <v>211</v>
      </c>
      <c r="Q2563" s="208">
        <v>45920.333333333336</v>
      </c>
      <c r="R2563" s="272"/>
      <c r="S2563" s="417" t="s">
        <v>11642</v>
      </c>
      <c r="T2563" s="417" t="s">
        <v>144</v>
      </c>
      <c r="U2563" s="415"/>
      <c r="V2563" s="211"/>
      <c r="W2563" s="418">
        <v>45920.512187499997</v>
      </c>
      <c r="X2563" s="419"/>
      <c r="Y2563" s="419" t="str">
        <f t="shared" ca="1" si="31"/>
        <v>5.03 วัน 0.83 ชั่วโมง</v>
      </c>
      <c r="Z2563" s="420"/>
      <c r="AA2563" s="211"/>
      <c r="AB2563" s="420"/>
    </row>
    <row r="2564" spans="1:28" ht="22.5" customHeight="1">
      <c r="A2564" s="403" t="s">
        <v>11643</v>
      </c>
      <c r="B2564" s="403"/>
      <c r="C2564" s="404" t="s">
        <v>51</v>
      </c>
      <c r="D2564" s="405">
        <v>45915.668749999997</v>
      </c>
      <c r="E2564" s="406" t="str">
        <f t="shared" si="30"/>
        <v>RIC002556</v>
      </c>
      <c r="F2564" s="407" t="s">
        <v>1009</v>
      </c>
      <c r="G2564" s="408" t="s">
        <v>11644</v>
      </c>
      <c r="H2564" s="409" t="s">
        <v>8306</v>
      </c>
      <c r="I2564" s="410" t="s">
        <v>11584</v>
      </c>
      <c r="J2564" s="411"/>
      <c r="K2564" s="408" t="s">
        <v>11645</v>
      </c>
      <c r="L2564" s="412" t="s">
        <v>11646</v>
      </c>
      <c r="M2564" s="413" t="b">
        <v>1</v>
      </c>
      <c r="N2564" s="414" t="s">
        <v>465</v>
      </c>
      <c r="O2564" s="415" t="s">
        <v>144</v>
      </c>
      <c r="P2564" s="416" t="s">
        <v>11647</v>
      </c>
      <c r="Q2564" s="208">
        <v>45918.690416666665</v>
      </c>
      <c r="R2564" s="272">
        <v>45918.690451388888</v>
      </c>
      <c r="S2564" s="417" t="s">
        <v>11648</v>
      </c>
      <c r="T2564" s="417" t="s">
        <v>144</v>
      </c>
      <c r="U2564" s="415" t="s">
        <v>163</v>
      </c>
      <c r="V2564" s="211" t="s">
        <v>11649</v>
      </c>
      <c r="W2564" s="418">
        <v>45918.708333333336</v>
      </c>
      <c r="X2564" s="419"/>
      <c r="Y2564" s="419" t="str">
        <f t="shared" ca="1" si="31"/>
        <v>3.04 วัน 0.95 ชั่วโมง</v>
      </c>
      <c r="Z2564" s="420"/>
      <c r="AA2564" s="211"/>
      <c r="AB2564" s="420"/>
    </row>
    <row r="2565" spans="1:28" ht="22.5" customHeight="1">
      <c r="A2565" s="403" t="s">
        <v>11650</v>
      </c>
      <c r="B2565" s="403"/>
      <c r="C2565" s="404" t="s">
        <v>51</v>
      </c>
      <c r="D2565" s="405">
        <v>45915.865972222222</v>
      </c>
      <c r="E2565" s="406" t="str">
        <f t="shared" si="30"/>
        <v>TRU002557</v>
      </c>
      <c r="F2565" s="407" t="b">
        <v>1</v>
      </c>
      <c r="G2565" s="408" t="s">
        <v>2386</v>
      </c>
      <c r="H2565" s="409" t="s">
        <v>2386</v>
      </c>
      <c r="I2565" s="410" t="s">
        <v>11651</v>
      </c>
      <c r="J2565" s="411"/>
      <c r="K2565" s="408" t="s">
        <v>11652</v>
      </c>
      <c r="L2565" s="412" t="s">
        <v>11653</v>
      </c>
      <c r="M2565" s="413"/>
      <c r="N2565" s="414" t="s">
        <v>465</v>
      </c>
      <c r="O2565" s="415" t="s">
        <v>144</v>
      </c>
      <c r="P2565" s="416" t="s">
        <v>11654</v>
      </c>
      <c r="Q2565" s="208">
        <v>244244.33333333334</v>
      </c>
      <c r="R2565" s="272">
        <v>244244.70833333334</v>
      </c>
      <c r="S2565" s="417" t="s">
        <v>11655</v>
      </c>
      <c r="T2565" s="417" t="s">
        <v>144</v>
      </c>
      <c r="U2565" s="415"/>
      <c r="V2565" s="211" t="s">
        <v>11656</v>
      </c>
      <c r="W2565" s="418">
        <v>45916.38858796296</v>
      </c>
      <c r="X2565" s="419"/>
      <c r="Y2565" s="419" t="str">
        <f t="shared" ca="1" si="31"/>
        <v>0.52 วัน 12.54 ชั่วโมง</v>
      </c>
      <c r="Z2565" s="420"/>
      <c r="AA2565" s="211"/>
      <c r="AB2565" s="420"/>
    </row>
    <row r="2566" spans="1:28" ht="22.5" customHeight="1">
      <c r="A2566" s="403" t="s">
        <v>11657</v>
      </c>
      <c r="B2566" s="403"/>
      <c r="C2566" s="404" t="s">
        <v>51</v>
      </c>
      <c r="D2566" s="405">
        <v>45916.393750000003</v>
      </c>
      <c r="E2566" s="406" t="str">
        <f t="shared" si="30"/>
        <v>TRU002558</v>
      </c>
      <c r="F2566" s="407" t="b">
        <v>1</v>
      </c>
      <c r="G2566" s="408" t="s">
        <v>455</v>
      </c>
      <c r="H2566" s="409" t="s">
        <v>455</v>
      </c>
      <c r="I2566" s="410"/>
      <c r="J2566" s="411"/>
      <c r="K2566" s="408" t="s">
        <v>11658</v>
      </c>
      <c r="L2566" s="412"/>
      <c r="M2566" s="413"/>
      <c r="N2566" s="414" t="s">
        <v>465</v>
      </c>
      <c r="O2566" s="415" t="s">
        <v>144</v>
      </c>
      <c r="P2566" s="416" t="s">
        <v>11581</v>
      </c>
      <c r="Q2566" s="208"/>
      <c r="R2566" s="272"/>
      <c r="S2566" s="417" t="s">
        <v>11659</v>
      </c>
      <c r="T2566" s="417" t="s">
        <v>11660</v>
      </c>
      <c r="U2566" s="415" t="s">
        <v>71</v>
      </c>
      <c r="V2566" s="211"/>
      <c r="W2566" s="418">
        <v>45916.497916666667</v>
      </c>
      <c r="X2566" s="419"/>
      <c r="Y2566" s="419" t="str">
        <f t="shared" ca="1" si="31"/>
        <v>0.1 วัน 2.5 ชั่วโมง</v>
      </c>
      <c r="Z2566" s="420"/>
      <c r="AA2566" s="211"/>
      <c r="AB2566" s="420"/>
    </row>
    <row r="2567" spans="1:28" ht="22.5" customHeight="1">
      <c r="A2567" s="403" t="s">
        <v>11661</v>
      </c>
      <c r="B2567" s="403"/>
      <c r="C2567" s="404" t="s">
        <v>51</v>
      </c>
      <c r="D2567" s="405">
        <v>45916.394444444442</v>
      </c>
      <c r="E2567" s="406" t="str">
        <f t="shared" si="30"/>
        <v>TRU002559</v>
      </c>
      <c r="F2567" s="407" t="b">
        <v>1</v>
      </c>
      <c r="G2567" s="408" t="s">
        <v>455</v>
      </c>
      <c r="H2567" s="409" t="s">
        <v>455</v>
      </c>
      <c r="I2567" s="410" t="s">
        <v>11662</v>
      </c>
      <c r="J2567" s="411"/>
      <c r="K2567" s="408" t="s">
        <v>11663</v>
      </c>
      <c r="L2567" s="412"/>
      <c r="M2567" s="413"/>
      <c r="N2567" s="414" t="s">
        <v>465</v>
      </c>
      <c r="O2567" s="415" t="s">
        <v>144</v>
      </c>
      <c r="P2567" s="416" t="s">
        <v>11581</v>
      </c>
      <c r="Q2567" s="208"/>
      <c r="R2567" s="272"/>
      <c r="S2567" s="417" t="s">
        <v>4506</v>
      </c>
      <c r="T2567" s="417" t="s">
        <v>144</v>
      </c>
      <c r="U2567" s="415" t="s">
        <v>71</v>
      </c>
      <c r="V2567" s="211"/>
      <c r="W2567" s="418">
        <v>45916.398865740739</v>
      </c>
      <c r="X2567" s="419"/>
      <c r="Y2567" s="419" t="str">
        <f t="shared" ca="1" si="31"/>
        <v>0 วัน 0.11 ชั่วโมง</v>
      </c>
      <c r="Z2567" s="420"/>
      <c r="AA2567" s="211"/>
      <c r="AB2567" s="420"/>
    </row>
    <row r="2568" spans="1:28" ht="22.5" customHeight="1">
      <c r="A2568" s="403" t="s">
        <v>11664</v>
      </c>
      <c r="B2568" s="403"/>
      <c r="C2568" s="404" t="s">
        <v>51</v>
      </c>
      <c r="D2568" s="405">
        <v>45916.428055555552</v>
      </c>
      <c r="E2568" s="406" t="str">
        <f t="shared" si="30"/>
        <v>TRU002560</v>
      </c>
      <c r="F2568" s="407" t="b">
        <v>1</v>
      </c>
      <c r="G2568" s="408" t="s">
        <v>11665</v>
      </c>
      <c r="H2568" s="409" t="s">
        <v>11665</v>
      </c>
      <c r="I2568" s="410"/>
      <c r="J2568" s="411"/>
      <c r="K2568" s="408" t="s">
        <v>11666</v>
      </c>
      <c r="L2568" s="412"/>
      <c r="M2568" s="413" t="b">
        <v>1</v>
      </c>
      <c r="N2568" s="414" t="s">
        <v>67</v>
      </c>
      <c r="O2568" s="415" t="s">
        <v>144</v>
      </c>
      <c r="P2568" s="416"/>
      <c r="Q2568" s="208"/>
      <c r="R2568" s="272"/>
      <c r="S2568" s="417" t="s">
        <v>11667</v>
      </c>
      <c r="T2568" s="417" t="s">
        <v>302</v>
      </c>
      <c r="U2568" s="415" t="s">
        <v>11668</v>
      </c>
      <c r="V2568" s="211"/>
      <c r="W2568" s="418">
        <v>45923.428055555552</v>
      </c>
      <c r="X2568" s="419"/>
      <c r="Y2568" s="419" t="str">
        <f t="shared" ca="1" si="31"/>
        <v>7 วัน 0 ชั่วโมง</v>
      </c>
      <c r="Z2568" s="420"/>
      <c r="AA2568" s="211"/>
      <c r="AB2568" s="420"/>
    </row>
    <row r="2569" spans="1:28" ht="22.5" customHeight="1">
      <c r="A2569" s="403" t="s">
        <v>11669</v>
      </c>
      <c r="B2569" s="403"/>
      <c r="C2569" s="404" t="s">
        <v>51</v>
      </c>
      <c r="D2569" s="405">
        <v>45916.464050925926</v>
      </c>
      <c r="E2569" s="406" t="str">
        <f t="shared" si="30"/>
        <v>AME002561</v>
      </c>
      <c r="F2569" s="407" t="s">
        <v>63</v>
      </c>
      <c r="G2569" s="408" t="s">
        <v>455</v>
      </c>
      <c r="H2569" s="409"/>
      <c r="I2569" s="410"/>
      <c r="J2569" s="411"/>
      <c r="K2569" s="408" t="s">
        <v>11670</v>
      </c>
      <c r="L2569" s="412"/>
      <c r="M2569" s="413"/>
      <c r="N2569" s="414" t="s">
        <v>4506</v>
      </c>
      <c r="O2569" s="415" t="s">
        <v>144</v>
      </c>
      <c r="P2569" s="416" t="s">
        <v>9108</v>
      </c>
      <c r="Q2569" s="208"/>
      <c r="R2569" s="272"/>
      <c r="S2569" s="417" t="s">
        <v>11671</v>
      </c>
      <c r="T2569" s="417" t="s">
        <v>144</v>
      </c>
      <c r="U2569" s="415"/>
      <c r="V2569" s="211" t="s">
        <v>11672</v>
      </c>
      <c r="W2569" s="418">
        <v>45916.464050925926</v>
      </c>
      <c r="X2569" s="419"/>
      <c r="Y2569" s="419" t="str">
        <f t="shared" ca="1" si="31"/>
        <v>0 วัน 0 ชั่วโมง</v>
      </c>
      <c r="Z2569" s="420"/>
      <c r="AA2569" s="211"/>
      <c r="AB2569" s="420"/>
    </row>
    <row r="2570" spans="1:28" ht="22.5" customHeight="1">
      <c r="A2570" s="403" t="s">
        <v>11673</v>
      </c>
      <c r="B2570" s="403"/>
      <c r="C2570" s="404" t="s">
        <v>51</v>
      </c>
      <c r="D2570" s="405">
        <v>45916.558807870373</v>
      </c>
      <c r="E2570" s="406" t="str">
        <f t="shared" si="30"/>
        <v>TKC002562</v>
      </c>
      <c r="F2570" s="407" t="s">
        <v>687</v>
      </c>
      <c r="G2570" s="408" t="s">
        <v>11674</v>
      </c>
      <c r="H2570" s="409"/>
      <c r="I2570" s="410"/>
      <c r="J2570" s="411"/>
      <c r="K2570" s="408" t="s">
        <v>11675</v>
      </c>
      <c r="L2570" s="412" t="s">
        <v>11676</v>
      </c>
      <c r="M2570" s="413"/>
      <c r="N2570" s="414" t="s">
        <v>1283</v>
      </c>
      <c r="O2570" s="415" t="s">
        <v>144</v>
      </c>
      <c r="P2570" s="416" t="s">
        <v>9108</v>
      </c>
      <c r="Q2570" s="208"/>
      <c r="R2570" s="272"/>
      <c r="S2570" s="417" t="s">
        <v>11677</v>
      </c>
      <c r="T2570" s="417" t="s">
        <v>144</v>
      </c>
      <c r="U2570" s="415"/>
      <c r="V2570" s="211"/>
      <c r="W2570" s="418">
        <v>45916.558807870373</v>
      </c>
      <c r="X2570" s="419"/>
      <c r="Y2570" s="419" t="str">
        <f t="shared" ca="1" si="31"/>
        <v>0 วัน 0 ชั่วโมง</v>
      </c>
      <c r="Z2570" s="420"/>
      <c r="AA2570" s="211"/>
      <c r="AB2570" s="420"/>
    </row>
    <row r="2571" spans="1:28" ht="22.5" customHeight="1">
      <c r="A2571" s="403" t="s">
        <v>11678</v>
      </c>
      <c r="B2571" s="403"/>
      <c r="C2571" s="404" t="s">
        <v>51</v>
      </c>
      <c r="D2571" s="405">
        <v>45916.539583333331</v>
      </c>
      <c r="E2571" s="406" t="str">
        <f t="shared" si="30"/>
        <v>TRU002563</v>
      </c>
      <c r="F2571" s="407" t="b">
        <v>1</v>
      </c>
      <c r="G2571" s="408" t="s">
        <v>11679</v>
      </c>
      <c r="H2571" s="409" t="s">
        <v>11679</v>
      </c>
      <c r="I2571" s="410" t="s">
        <v>11680</v>
      </c>
      <c r="J2571" s="421" t="s">
        <v>11681</v>
      </c>
      <c r="K2571" s="408" t="s">
        <v>11682</v>
      </c>
      <c r="L2571" s="412" t="s">
        <v>11683</v>
      </c>
      <c r="M2571" s="413"/>
      <c r="N2571" s="414" t="s">
        <v>465</v>
      </c>
      <c r="O2571" s="415" t="s">
        <v>144</v>
      </c>
      <c r="P2571" s="416" t="s">
        <v>9108</v>
      </c>
      <c r="Q2571" s="208"/>
      <c r="R2571" s="272"/>
      <c r="S2571" s="417" t="s">
        <v>11684</v>
      </c>
      <c r="T2571" s="417" t="s">
        <v>144</v>
      </c>
      <c r="U2571" s="415"/>
      <c r="V2571" s="211" t="s">
        <v>11685</v>
      </c>
      <c r="W2571" s="418">
        <v>45916.538946759261</v>
      </c>
      <c r="X2571" s="419"/>
      <c r="Y2571" s="419" t="str">
        <f t="shared" ca="1" si="31"/>
        <v>0 วัน 23.98 ชั่วโมง</v>
      </c>
      <c r="Z2571" s="420"/>
      <c r="AA2571" s="211"/>
      <c r="AB2571" s="420"/>
    </row>
    <row r="2572" spans="1:28" ht="22.5" customHeight="1">
      <c r="A2572" s="403" t="s">
        <v>11686</v>
      </c>
      <c r="B2572" s="403"/>
      <c r="C2572" s="404" t="s">
        <v>51</v>
      </c>
      <c r="D2572" s="405">
        <v>45916.6</v>
      </c>
      <c r="E2572" s="406" t="str">
        <f t="shared" si="30"/>
        <v>PUM002564</v>
      </c>
      <c r="F2572" s="407" t="s">
        <v>1006</v>
      </c>
      <c r="G2572" s="408" t="s">
        <v>82</v>
      </c>
      <c r="H2572" s="409" t="s">
        <v>11151</v>
      </c>
      <c r="I2572" s="410"/>
      <c r="J2572" s="411"/>
      <c r="K2572" s="408" t="s">
        <v>11687</v>
      </c>
      <c r="L2572" s="412" t="s">
        <v>11688</v>
      </c>
      <c r="M2572" s="413"/>
      <c r="N2572" s="414" t="s">
        <v>4506</v>
      </c>
      <c r="O2572" s="415" t="s">
        <v>144</v>
      </c>
      <c r="P2572" s="416" t="s">
        <v>9108</v>
      </c>
      <c r="Q2572" s="208"/>
      <c r="R2572" s="272"/>
      <c r="S2572" s="417" t="s">
        <v>11689</v>
      </c>
      <c r="T2572" s="417" t="s">
        <v>11689</v>
      </c>
      <c r="U2572" s="415" t="s">
        <v>71</v>
      </c>
      <c r="V2572" s="211" t="s">
        <v>11690</v>
      </c>
      <c r="W2572" s="418">
        <v>45917.648611111108</v>
      </c>
      <c r="X2572" s="419"/>
      <c r="Y2572" s="419" t="str">
        <f t="shared" ca="1" si="31"/>
        <v>1.05 วัน 1.17 ชั่วโมง</v>
      </c>
      <c r="Z2572" s="420"/>
      <c r="AA2572" s="211"/>
      <c r="AB2572" s="420"/>
    </row>
    <row r="2573" spans="1:28" ht="22.5" customHeight="1">
      <c r="A2573" s="403"/>
      <c r="B2573" s="403"/>
      <c r="C2573" s="404"/>
      <c r="D2573" s="405"/>
      <c r="E2573" s="406"/>
      <c r="F2573" s="407"/>
      <c r="G2573" s="408"/>
      <c r="H2573" s="409"/>
      <c r="I2573" s="410"/>
      <c r="J2573" s="411"/>
      <c r="K2573" s="408"/>
      <c r="L2573" s="412"/>
      <c r="M2573" s="413"/>
      <c r="N2573" s="414"/>
      <c r="O2573" s="415"/>
      <c r="P2573" s="416"/>
      <c r="Q2573" s="208"/>
      <c r="R2573" s="272"/>
      <c r="S2573" s="417"/>
      <c r="T2573" s="417"/>
      <c r="U2573" s="415"/>
      <c r="V2573" s="211"/>
      <c r="W2573" s="418"/>
      <c r="X2573" s="419"/>
      <c r="Y2573" s="419"/>
      <c r="Z2573" s="420"/>
      <c r="AA2573" s="211"/>
      <c r="AB2573" s="420"/>
    </row>
    <row r="2574" spans="1:28" ht="22.5" customHeight="1">
      <c r="A2574" s="403" t="s">
        <v>11691</v>
      </c>
      <c r="B2574" s="403"/>
      <c r="C2574" s="404" t="s">
        <v>51</v>
      </c>
      <c r="D2574" s="405">
        <v>45916.567361111112</v>
      </c>
      <c r="E2574" s="406" t="str">
        <f>UPPER(LEFT(F2574,3))&amp;TEXT(COUNTA($F$2:F2574),"000000")</f>
        <v>TRU002565</v>
      </c>
      <c r="F2574" s="407" t="b">
        <v>1</v>
      </c>
      <c r="G2574" s="408" t="s">
        <v>455</v>
      </c>
      <c r="H2574" s="409" t="s">
        <v>455</v>
      </c>
      <c r="I2574" s="410"/>
      <c r="J2574" s="411"/>
      <c r="K2574" s="408" t="s">
        <v>11692</v>
      </c>
      <c r="L2574" s="412"/>
      <c r="M2574" s="413"/>
      <c r="N2574" s="414" t="s">
        <v>465</v>
      </c>
      <c r="O2574" s="415" t="s">
        <v>144</v>
      </c>
      <c r="P2574" s="416" t="s">
        <v>9108</v>
      </c>
      <c r="Q2574" s="208"/>
      <c r="R2574" s="272"/>
      <c r="S2574" s="417" t="s">
        <v>11346</v>
      </c>
      <c r="T2574" s="417" t="s">
        <v>144</v>
      </c>
      <c r="U2574" s="415" t="s">
        <v>71</v>
      </c>
      <c r="V2574" s="211"/>
      <c r="W2574" s="418">
        <v>45916.649247685185</v>
      </c>
      <c r="X2574" s="419"/>
      <c r="Y2574" s="419" t="str">
        <f ca="1">ROUND(IF(ISBLANK(W2574), (NOW() - D2574) * 24 / 24, (W2574 - D2574) * 24 / 24), 2) &amp; " วัน " &amp; ROUND(MOD(IF(ISBLANK(W2574), (NOW() - D2574) * 24, (W2574 - D2574) * 24), 24), 2) &amp; " ชั่วโมง"</f>
        <v>0.08 วัน 1.97 ชั่วโมง</v>
      </c>
      <c r="Z2574" s="420"/>
      <c r="AA2574" s="211"/>
      <c r="AB2574" s="420"/>
    </row>
    <row r="2575" spans="1:28" ht="22.5" customHeight="1">
      <c r="A2575" s="403"/>
      <c r="B2575" s="403"/>
      <c r="C2575" s="404"/>
      <c r="D2575" s="405"/>
      <c r="E2575" s="406"/>
      <c r="F2575" s="407"/>
      <c r="G2575" s="408"/>
      <c r="H2575" s="409"/>
      <c r="I2575" s="410"/>
      <c r="J2575" s="411"/>
      <c r="K2575" s="408"/>
      <c r="L2575" s="412"/>
      <c r="M2575" s="413"/>
      <c r="N2575" s="414"/>
      <c r="O2575" s="415"/>
      <c r="P2575" s="416"/>
      <c r="Q2575" s="208"/>
      <c r="R2575" s="272"/>
      <c r="S2575" s="417"/>
      <c r="T2575" s="417"/>
      <c r="U2575" s="415"/>
      <c r="V2575" s="211"/>
      <c r="W2575" s="418"/>
      <c r="X2575" s="419"/>
      <c r="Y2575" s="419"/>
      <c r="Z2575" s="420"/>
      <c r="AA2575" s="211"/>
      <c r="AB2575" s="420"/>
    </row>
    <row r="2576" spans="1:28" ht="22.5" customHeight="1">
      <c r="A2576" s="403" t="s">
        <v>11693</v>
      </c>
      <c r="B2576" s="403"/>
      <c r="C2576" s="404" t="s">
        <v>51</v>
      </c>
      <c r="D2576" s="405">
        <v>45917.367361111108</v>
      </c>
      <c r="E2576" s="406" t="str">
        <f t="shared" ref="E2576:E2635" si="32">UPPER(LEFT(F2576,3))&amp;TEXT(COUNTA($F$2:F2576),"000000")</f>
        <v>TRU002566</v>
      </c>
      <c r="F2576" s="407" t="b">
        <v>1</v>
      </c>
      <c r="G2576" s="408" t="s">
        <v>455</v>
      </c>
      <c r="H2576" s="409" t="s">
        <v>455</v>
      </c>
      <c r="I2576" s="410" t="s">
        <v>11694</v>
      </c>
      <c r="J2576" s="411"/>
      <c r="K2576" s="408" t="s">
        <v>11695</v>
      </c>
      <c r="L2576" s="412" t="s">
        <v>11696</v>
      </c>
      <c r="M2576" s="413"/>
      <c r="N2576" s="414" t="s">
        <v>465</v>
      </c>
      <c r="O2576" s="415" t="s">
        <v>144</v>
      </c>
      <c r="P2576" s="416" t="s">
        <v>292</v>
      </c>
      <c r="Q2576" s="208"/>
      <c r="R2576" s="272"/>
      <c r="S2576" s="417" t="s">
        <v>11697</v>
      </c>
      <c r="T2576" s="417" t="s">
        <v>144</v>
      </c>
      <c r="U2576" s="415" t="s">
        <v>3863</v>
      </c>
      <c r="V2576" s="211"/>
      <c r="W2576" s="418">
        <v>45917.365925925929</v>
      </c>
      <c r="X2576" s="419"/>
      <c r="Y2576" s="419" t="str">
        <f t="shared" ref="Y2576:Y2635" ca="1" si="33">ROUND(IF(ISBLANK(W2576), (NOW() - D2576) * 24 / 24, (W2576 - D2576) * 24 / 24), 2) &amp; " วัน " &amp; ROUND(MOD(IF(ISBLANK(W2576), (NOW() - D2576) * 24, (W2576 - D2576) * 24), 24), 2) &amp; " ชั่วโมง"</f>
        <v>0 วัน 23.97 ชั่วโมง</v>
      </c>
      <c r="Z2576" s="420"/>
      <c r="AA2576" s="211"/>
      <c r="AB2576" s="420"/>
    </row>
    <row r="2577" spans="1:28" ht="22.5" customHeight="1">
      <c r="A2577" s="403" t="s">
        <v>11698</v>
      </c>
      <c r="B2577" s="403"/>
      <c r="C2577" s="404" t="s">
        <v>51</v>
      </c>
      <c r="D2577" s="405">
        <v>45917.333333333336</v>
      </c>
      <c r="E2577" s="406" t="str">
        <f t="shared" si="32"/>
        <v>TRU002567</v>
      </c>
      <c r="F2577" s="407" t="b">
        <v>1</v>
      </c>
      <c r="G2577" s="408" t="s">
        <v>455</v>
      </c>
      <c r="H2577" s="409" t="s">
        <v>455</v>
      </c>
      <c r="I2577" s="410" t="s">
        <v>11694</v>
      </c>
      <c r="J2577" s="411"/>
      <c r="K2577" s="408" t="s">
        <v>11699</v>
      </c>
      <c r="L2577" s="412" t="s">
        <v>11700</v>
      </c>
      <c r="M2577" s="413"/>
      <c r="N2577" s="414" t="s">
        <v>465</v>
      </c>
      <c r="O2577" s="415" t="s">
        <v>144</v>
      </c>
      <c r="P2577" s="416" t="s">
        <v>11581</v>
      </c>
      <c r="Q2577" s="208"/>
      <c r="R2577" s="272"/>
      <c r="S2577" s="417" t="s">
        <v>11701</v>
      </c>
      <c r="T2577" s="417" t="s">
        <v>302</v>
      </c>
      <c r="U2577" s="415" t="s">
        <v>11702</v>
      </c>
      <c r="V2577" s="211"/>
      <c r="W2577" s="418">
        <v>45917.537499999999</v>
      </c>
      <c r="X2577" s="419"/>
      <c r="Y2577" s="419" t="str">
        <f t="shared" ca="1" si="33"/>
        <v>0.2 วัน 4.9 ชั่วโมง</v>
      </c>
      <c r="Z2577" s="420"/>
      <c r="AA2577" s="211"/>
      <c r="AB2577" s="420"/>
    </row>
    <row r="2578" spans="1:28" ht="22.5" customHeight="1">
      <c r="A2578" s="403" t="s">
        <v>11703</v>
      </c>
      <c r="B2578" s="403"/>
      <c r="C2578" s="404" t="s">
        <v>51</v>
      </c>
      <c r="D2578" s="405">
        <v>45917.426388888889</v>
      </c>
      <c r="E2578" s="406" t="str">
        <f t="shared" si="32"/>
        <v>AME002568</v>
      </c>
      <c r="F2578" s="407" t="s">
        <v>854</v>
      </c>
      <c r="G2578" s="408" t="s">
        <v>11704</v>
      </c>
      <c r="H2578" s="409" t="s">
        <v>11705</v>
      </c>
      <c r="I2578" s="410"/>
      <c r="J2578" s="411"/>
      <c r="K2578" s="408" t="s">
        <v>11706</v>
      </c>
      <c r="L2578" s="412" t="s">
        <v>11707</v>
      </c>
      <c r="M2578" s="413"/>
      <c r="N2578" s="414" t="s">
        <v>67</v>
      </c>
      <c r="O2578" s="415" t="s">
        <v>144</v>
      </c>
      <c r="P2578" s="416" t="s">
        <v>21</v>
      </c>
      <c r="Q2578" s="208"/>
      <c r="R2578" s="272"/>
      <c r="S2578" s="417" t="s">
        <v>11708</v>
      </c>
      <c r="T2578" s="417" t="s">
        <v>11709</v>
      </c>
      <c r="U2578" s="415" t="s">
        <v>1283</v>
      </c>
      <c r="V2578" s="211"/>
      <c r="W2578" s="418">
        <v>45917.454861111109</v>
      </c>
      <c r="X2578" s="419"/>
      <c r="Y2578" s="419" t="str">
        <f t="shared" ca="1" si="33"/>
        <v>0.03 วัน 0.68 ชั่วโมง</v>
      </c>
      <c r="Z2578" s="420"/>
      <c r="AA2578" s="211"/>
      <c r="AB2578" s="420"/>
    </row>
    <row r="2579" spans="1:28" ht="22.5" customHeight="1">
      <c r="A2579" s="403" t="s">
        <v>11710</v>
      </c>
      <c r="B2579" s="403"/>
      <c r="C2579" s="404" t="s">
        <v>51</v>
      </c>
      <c r="D2579" s="405">
        <v>45917.473587962966</v>
      </c>
      <c r="E2579" s="406" t="str">
        <f t="shared" si="32"/>
        <v>PUM002569</v>
      </c>
      <c r="F2579" s="407" t="s">
        <v>1006</v>
      </c>
      <c r="G2579" s="408" t="s">
        <v>6461</v>
      </c>
      <c r="H2579" s="409" t="s">
        <v>6461</v>
      </c>
      <c r="I2579" s="410" t="s">
        <v>11711</v>
      </c>
      <c r="J2579" s="411"/>
      <c r="K2579" s="408" t="s">
        <v>11712</v>
      </c>
      <c r="L2579" s="412" t="s">
        <v>11713</v>
      </c>
      <c r="M2579" s="413" t="b">
        <v>0</v>
      </c>
      <c r="N2579" s="414" t="s">
        <v>9851</v>
      </c>
      <c r="O2579" s="415" t="s">
        <v>144</v>
      </c>
      <c r="P2579" s="416" t="s">
        <v>11714</v>
      </c>
      <c r="Q2579" s="208"/>
      <c r="R2579" s="272"/>
      <c r="S2579" s="417" t="s">
        <v>11715</v>
      </c>
      <c r="T2579" s="417" t="s">
        <v>11716</v>
      </c>
      <c r="U2579" s="415" t="s">
        <v>1441</v>
      </c>
      <c r="V2579" s="211" t="s">
        <v>11717</v>
      </c>
      <c r="W2579" s="418">
        <v>45935.022916666669</v>
      </c>
      <c r="X2579" s="419"/>
      <c r="Y2579" s="419" t="str">
        <f t="shared" ca="1" si="33"/>
        <v>17.55 วัน 13.18 ชั่วโมง</v>
      </c>
      <c r="Z2579" s="420"/>
      <c r="AA2579" s="211"/>
      <c r="AB2579" s="420"/>
    </row>
    <row r="2580" spans="1:28" ht="22.5" customHeight="1">
      <c r="A2580" s="403" t="s">
        <v>11718</v>
      </c>
      <c r="B2580" s="403"/>
      <c r="C2580" s="404" t="s">
        <v>51</v>
      </c>
      <c r="D2580" s="405">
        <v>45917.487500000003</v>
      </c>
      <c r="E2580" s="406" t="str">
        <f t="shared" si="32"/>
        <v>AME002570</v>
      </c>
      <c r="F2580" s="407" t="s">
        <v>854</v>
      </c>
      <c r="G2580" s="408" t="s">
        <v>1323</v>
      </c>
      <c r="H2580" s="409" t="s">
        <v>1323</v>
      </c>
      <c r="I2580" s="410"/>
      <c r="J2580" s="411"/>
      <c r="K2580" s="408" t="s">
        <v>2834</v>
      </c>
      <c r="L2580" s="412" t="s">
        <v>11719</v>
      </c>
      <c r="M2580" s="413"/>
      <c r="N2580" s="414" t="s">
        <v>465</v>
      </c>
      <c r="O2580" s="415" t="s">
        <v>144</v>
      </c>
      <c r="P2580" s="416" t="s">
        <v>9108</v>
      </c>
      <c r="Q2580" s="208"/>
      <c r="R2580" s="272"/>
      <c r="S2580" s="417" t="s">
        <v>11720</v>
      </c>
      <c r="T2580" s="417" t="s">
        <v>144</v>
      </c>
      <c r="U2580" s="415" t="s">
        <v>11721</v>
      </c>
      <c r="V2580" s="211" t="s">
        <v>11722</v>
      </c>
      <c r="W2580" s="418">
        <v>45917.540127314816</v>
      </c>
      <c r="X2580" s="419"/>
      <c r="Y2580" s="419" t="str">
        <f t="shared" ca="1" si="33"/>
        <v>0.05 วัน 1.26 ชั่วโมง</v>
      </c>
      <c r="Z2580" s="420"/>
      <c r="AA2580" s="211"/>
      <c r="AB2580" s="420"/>
    </row>
    <row r="2581" spans="1:28" ht="22.5" customHeight="1">
      <c r="A2581" s="403" t="s">
        <v>11723</v>
      </c>
      <c r="B2581" s="403"/>
      <c r="C2581" s="404"/>
      <c r="D2581" s="405">
        <v>45917.632638888892</v>
      </c>
      <c r="E2581" s="406" t="str">
        <f t="shared" si="32"/>
        <v>TRU002571</v>
      </c>
      <c r="F2581" s="407" t="b">
        <v>1</v>
      </c>
      <c r="G2581" s="408" t="s">
        <v>11724</v>
      </c>
      <c r="H2581" s="409" t="s">
        <v>11725</v>
      </c>
      <c r="I2581" s="410" t="s">
        <v>11726</v>
      </c>
      <c r="J2581" s="421" t="s">
        <v>1535</v>
      </c>
      <c r="K2581" s="408" t="s">
        <v>11727</v>
      </c>
      <c r="L2581" s="412" t="s">
        <v>11728</v>
      </c>
      <c r="M2581" s="413"/>
      <c r="N2581" s="414" t="s">
        <v>465</v>
      </c>
      <c r="O2581" s="415" t="s">
        <v>144</v>
      </c>
      <c r="P2581" s="416"/>
      <c r="Q2581" s="208"/>
      <c r="R2581" s="272"/>
      <c r="S2581" s="417" t="s">
        <v>11729</v>
      </c>
      <c r="T2581" s="417" t="s">
        <v>144</v>
      </c>
      <c r="U2581" s="415" t="s">
        <v>11730</v>
      </c>
      <c r="V2581" s="211"/>
      <c r="W2581" s="418">
        <v>45917.704861111109</v>
      </c>
      <c r="X2581" s="419"/>
      <c r="Y2581" s="419" t="str">
        <f t="shared" ca="1" si="33"/>
        <v>0.07 วัน 1.73 ชั่วโมง</v>
      </c>
      <c r="Z2581" s="420"/>
      <c r="AA2581" s="211"/>
      <c r="AB2581" s="420"/>
    </row>
    <row r="2582" spans="1:28" ht="22.5" customHeight="1">
      <c r="A2582" s="403" t="s">
        <v>11731</v>
      </c>
      <c r="B2582" s="403"/>
      <c r="C2582" s="404" t="s">
        <v>51</v>
      </c>
      <c r="D2582" s="405">
        <v>45917.662499999999</v>
      </c>
      <c r="E2582" s="406" t="str">
        <f t="shared" si="32"/>
        <v>AME002572</v>
      </c>
      <c r="F2582" s="407" t="s">
        <v>855</v>
      </c>
      <c r="G2582" s="408" t="s">
        <v>2555</v>
      </c>
      <c r="H2582" s="409" t="s">
        <v>11732</v>
      </c>
      <c r="I2582" s="410"/>
      <c r="J2582" s="411"/>
      <c r="K2582" s="408" t="s">
        <v>11733</v>
      </c>
      <c r="L2582" s="412" t="s">
        <v>11734</v>
      </c>
      <c r="M2582" s="413"/>
      <c r="N2582" s="414" t="s">
        <v>465</v>
      </c>
      <c r="O2582" s="415" t="s">
        <v>144</v>
      </c>
      <c r="P2582" s="416" t="s">
        <v>7851</v>
      </c>
      <c r="Q2582" s="208">
        <v>45922.916666666664</v>
      </c>
      <c r="R2582" s="272"/>
      <c r="S2582" s="417" t="s">
        <v>11735</v>
      </c>
      <c r="T2582" s="417" t="s">
        <v>144</v>
      </c>
      <c r="U2582" s="415" t="s">
        <v>163</v>
      </c>
      <c r="V2582" s="211" t="s">
        <v>11736</v>
      </c>
      <c r="W2582" s="418">
        <v>45923.958333333336</v>
      </c>
      <c r="X2582" s="419"/>
      <c r="Y2582" s="419" t="str">
        <f t="shared" ca="1" si="33"/>
        <v>6.3 วัน 7.1 ชั่วโมง</v>
      </c>
      <c r="Z2582" s="420"/>
      <c r="AA2582" s="211"/>
      <c r="AB2582" s="420"/>
    </row>
    <row r="2583" spans="1:28" ht="22.5" customHeight="1">
      <c r="A2583" s="403" t="s">
        <v>11737</v>
      </c>
      <c r="B2583" s="403"/>
      <c r="C2583" s="404" t="s">
        <v>51</v>
      </c>
      <c r="D2583" s="405">
        <v>45917.715277777781</v>
      </c>
      <c r="E2583" s="406" t="str">
        <f t="shared" si="32"/>
        <v>TRU002573</v>
      </c>
      <c r="F2583" s="407" t="b">
        <v>1</v>
      </c>
      <c r="G2583" s="408" t="s">
        <v>11738</v>
      </c>
      <c r="H2583" s="409" t="s">
        <v>11738</v>
      </c>
      <c r="I2583" s="410" t="s">
        <v>4620</v>
      </c>
      <c r="J2583" s="421" t="s">
        <v>3586</v>
      </c>
      <c r="K2583" s="408" t="s">
        <v>11739</v>
      </c>
      <c r="L2583" s="412" t="s">
        <v>11740</v>
      </c>
      <c r="M2583" s="413"/>
      <c r="N2583" s="414" t="s">
        <v>465</v>
      </c>
      <c r="O2583" s="415" t="s">
        <v>144</v>
      </c>
      <c r="P2583" s="416" t="s">
        <v>9108</v>
      </c>
      <c r="Q2583" s="208"/>
      <c r="R2583" s="272"/>
      <c r="S2583" s="417" t="s">
        <v>11741</v>
      </c>
      <c r="T2583" s="417" t="s">
        <v>144</v>
      </c>
      <c r="U2583" s="415"/>
      <c r="V2583" s="211"/>
      <c r="W2583" s="418">
        <v>45917.714456018519</v>
      </c>
      <c r="X2583" s="419"/>
      <c r="Y2583" s="419" t="str">
        <f t="shared" ca="1" si="33"/>
        <v>0 วัน 23.98 ชั่วโมง</v>
      </c>
      <c r="Z2583" s="420"/>
      <c r="AA2583" s="211"/>
      <c r="AB2583" s="420"/>
    </row>
    <row r="2584" spans="1:28" ht="22.5" customHeight="1">
      <c r="A2584" s="403" t="s">
        <v>11742</v>
      </c>
      <c r="B2584" s="403"/>
      <c r="C2584" s="404" t="s">
        <v>51</v>
      </c>
      <c r="D2584" s="405">
        <v>45918.44027777778</v>
      </c>
      <c r="E2584" s="406" t="str">
        <f t="shared" si="32"/>
        <v>TRU002574</v>
      </c>
      <c r="F2584" s="407" t="b">
        <v>1</v>
      </c>
      <c r="G2584" s="408" t="s">
        <v>11743</v>
      </c>
      <c r="H2584" s="409" t="s">
        <v>11743</v>
      </c>
      <c r="I2584" s="410"/>
      <c r="J2584" s="411"/>
      <c r="K2584" s="408" t="s">
        <v>11744</v>
      </c>
      <c r="L2584" s="412" t="s">
        <v>11745</v>
      </c>
      <c r="M2584" s="413"/>
      <c r="N2584" s="414" t="s">
        <v>465</v>
      </c>
      <c r="O2584" s="415" t="s">
        <v>144</v>
      </c>
      <c r="P2584" s="416" t="s">
        <v>292</v>
      </c>
      <c r="Q2584" s="208"/>
      <c r="R2584" s="272"/>
      <c r="S2584" s="417" t="s">
        <v>11746</v>
      </c>
      <c r="T2584" s="417" t="s">
        <v>144</v>
      </c>
      <c r="U2584" s="415"/>
      <c r="V2584" s="211"/>
      <c r="W2584" s="418">
        <v>45918.442662037036</v>
      </c>
      <c r="X2584" s="419"/>
      <c r="Y2584" s="419" t="str">
        <f t="shared" ca="1" si="33"/>
        <v>0 วัน 0.06 ชั่วโมง</v>
      </c>
      <c r="Z2584" s="420"/>
      <c r="AA2584" s="211" t="s">
        <v>11747</v>
      </c>
      <c r="AB2584" s="420"/>
    </row>
    <row r="2585" spans="1:28" ht="22.5" customHeight="1">
      <c r="A2585" s="424" t="s">
        <v>11748</v>
      </c>
      <c r="B2585" s="403"/>
      <c r="C2585" s="404" t="s">
        <v>51</v>
      </c>
      <c r="D2585" s="405">
        <v>45918.457638888889</v>
      </c>
      <c r="E2585" s="406" t="str">
        <f t="shared" si="32"/>
        <v>TRU002575</v>
      </c>
      <c r="F2585" s="407" t="b">
        <v>1</v>
      </c>
      <c r="G2585" s="408" t="s">
        <v>455</v>
      </c>
      <c r="H2585" s="409" t="s">
        <v>455</v>
      </c>
      <c r="I2585" s="410"/>
      <c r="J2585" s="411"/>
      <c r="K2585" s="408" t="s">
        <v>11749</v>
      </c>
      <c r="L2585" s="412" t="s">
        <v>11750</v>
      </c>
      <c r="M2585" s="413"/>
      <c r="N2585" s="414" t="s">
        <v>4506</v>
      </c>
      <c r="O2585" s="415" t="s">
        <v>144</v>
      </c>
      <c r="P2585" s="416" t="s">
        <v>11581</v>
      </c>
      <c r="Q2585" s="208"/>
      <c r="R2585" s="272"/>
      <c r="S2585" s="417" t="s">
        <v>11751</v>
      </c>
      <c r="T2585" s="417" t="s">
        <v>302</v>
      </c>
      <c r="U2585" s="415" t="s">
        <v>71</v>
      </c>
      <c r="V2585" s="211"/>
      <c r="W2585" s="418">
        <v>45918.583333333336</v>
      </c>
      <c r="X2585" s="419"/>
      <c r="Y2585" s="419" t="str">
        <f t="shared" ca="1" si="33"/>
        <v>0.13 วัน 3.02 ชั่วโมง</v>
      </c>
      <c r="Z2585" s="420"/>
      <c r="AA2585" s="211"/>
      <c r="AB2585" s="420"/>
    </row>
    <row r="2586" spans="1:28" ht="22.5" customHeight="1">
      <c r="A2586" s="403" t="s">
        <v>11752</v>
      </c>
      <c r="B2586" s="403"/>
      <c r="C2586" s="404" t="s">
        <v>51</v>
      </c>
      <c r="D2586" s="405">
        <v>45918.598611111112</v>
      </c>
      <c r="E2586" s="406" t="str">
        <f t="shared" si="32"/>
        <v>AME002576</v>
      </c>
      <c r="F2586" s="407" t="s">
        <v>63</v>
      </c>
      <c r="G2586" s="408" t="s">
        <v>11753</v>
      </c>
      <c r="H2586" s="409" t="s">
        <v>11753</v>
      </c>
      <c r="I2586" s="410"/>
      <c r="J2586" s="411"/>
      <c r="K2586" s="408" t="s">
        <v>11754</v>
      </c>
      <c r="L2586" s="412" t="s">
        <v>11755</v>
      </c>
      <c r="M2586" s="413"/>
      <c r="N2586" s="414" t="s">
        <v>4506</v>
      </c>
      <c r="O2586" s="415" t="s">
        <v>144</v>
      </c>
      <c r="P2586" s="416" t="s">
        <v>11581</v>
      </c>
      <c r="Q2586" s="208"/>
      <c r="R2586" s="272"/>
      <c r="S2586" s="417" t="s">
        <v>4506</v>
      </c>
      <c r="T2586" s="417" t="s">
        <v>144</v>
      </c>
      <c r="U2586" s="415" t="s">
        <v>71</v>
      </c>
      <c r="V2586" s="211"/>
      <c r="W2586" s="418">
        <v>45918.709722222222</v>
      </c>
      <c r="X2586" s="419"/>
      <c r="Y2586" s="419" t="str">
        <f t="shared" ca="1" si="33"/>
        <v>0.11 วัน 2.67 ชั่วโมง</v>
      </c>
      <c r="Z2586" s="420"/>
      <c r="AA2586" s="211"/>
      <c r="AB2586" s="420"/>
    </row>
    <row r="2587" spans="1:28" ht="22.5" customHeight="1">
      <c r="A2587" s="403" t="s">
        <v>11756</v>
      </c>
      <c r="B2587" s="403"/>
      <c r="C2587" s="404" t="s">
        <v>51</v>
      </c>
      <c r="D2587" s="405">
        <v>45918.606249999997</v>
      </c>
      <c r="E2587" s="406" t="str">
        <f t="shared" si="32"/>
        <v>TRU002577</v>
      </c>
      <c r="F2587" s="407" t="b">
        <v>1</v>
      </c>
      <c r="G2587" s="408" t="s">
        <v>455</v>
      </c>
      <c r="H2587" s="409" t="s">
        <v>455</v>
      </c>
      <c r="I2587" s="410"/>
      <c r="J2587" s="411"/>
      <c r="K2587" s="408" t="s">
        <v>11757</v>
      </c>
      <c r="L2587" s="412" t="s">
        <v>11758</v>
      </c>
      <c r="M2587" s="413"/>
      <c r="N2587" s="414" t="s">
        <v>4506</v>
      </c>
      <c r="O2587" s="415" t="s">
        <v>144</v>
      </c>
      <c r="P2587" s="416" t="s">
        <v>11759</v>
      </c>
      <c r="Q2587" s="208"/>
      <c r="R2587" s="272"/>
      <c r="S2587" s="417" t="s">
        <v>4506</v>
      </c>
      <c r="T2587" s="417" t="s">
        <v>302</v>
      </c>
      <c r="U2587" s="415"/>
      <c r="V2587" s="211"/>
      <c r="W2587" s="418">
        <v>45923.430555555555</v>
      </c>
      <c r="X2587" s="419"/>
      <c r="Y2587" s="419" t="str">
        <f t="shared" ca="1" si="33"/>
        <v>4.82 วัน 19.78 ชั่วโมง</v>
      </c>
      <c r="Z2587" s="420"/>
      <c r="AA2587" s="211"/>
      <c r="AB2587" s="420"/>
    </row>
    <row r="2588" spans="1:28" ht="22.5" customHeight="1">
      <c r="A2588" s="403" t="s">
        <v>11760</v>
      </c>
      <c r="B2588" s="403"/>
      <c r="C2588" s="404" t="s">
        <v>51</v>
      </c>
      <c r="D2588" s="405">
        <v>45918.608680555553</v>
      </c>
      <c r="E2588" s="406" t="str">
        <f t="shared" si="32"/>
        <v>YSL002578</v>
      </c>
      <c r="F2588" s="407" t="s">
        <v>1063</v>
      </c>
      <c r="G2588" s="408" t="s">
        <v>455</v>
      </c>
      <c r="H2588" s="409"/>
      <c r="I2588" s="410" t="s">
        <v>11308</v>
      </c>
      <c r="J2588" s="411"/>
      <c r="K2588" s="408" t="s">
        <v>11761</v>
      </c>
      <c r="L2588" s="412" t="s">
        <v>11762</v>
      </c>
      <c r="M2588" s="413"/>
      <c r="N2588" s="414" t="s">
        <v>4506</v>
      </c>
      <c r="O2588" s="415" t="s">
        <v>144</v>
      </c>
      <c r="P2588" s="416" t="s">
        <v>9108</v>
      </c>
      <c r="Q2588" s="208"/>
      <c r="R2588" s="272"/>
      <c r="S2588" s="417" t="s">
        <v>11763</v>
      </c>
      <c r="T2588" s="417" t="s">
        <v>302</v>
      </c>
      <c r="U2588" s="415"/>
      <c r="V2588" s="211"/>
      <c r="W2588" s="418">
        <v>45920.69027777778</v>
      </c>
      <c r="X2588" s="419"/>
      <c r="Y2588" s="419" t="str">
        <f t="shared" ca="1" si="33"/>
        <v>2.08 วัน 1.96 ชั่วโมง</v>
      </c>
      <c r="Z2588" s="420"/>
      <c r="AA2588" s="211"/>
      <c r="AB2588" s="420"/>
    </row>
    <row r="2589" spans="1:28" ht="22.5" customHeight="1">
      <c r="A2589" s="403" t="s">
        <v>11764</v>
      </c>
      <c r="B2589" s="403"/>
      <c r="C2589" s="404" t="s">
        <v>51</v>
      </c>
      <c r="D2589" s="405">
        <v>45918.620138888888</v>
      </c>
      <c r="E2589" s="406" t="str">
        <f t="shared" si="32"/>
        <v>POP002579</v>
      </c>
      <c r="F2589" s="407" t="s">
        <v>998</v>
      </c>
      <c r="G2589" s="408" t="s">
        <v>11765</v>
      </c>
      <c r="H2589" s="409"/>
      <c r="I2589" s="410"/>
      <c r="J2589" s="411"/>
      <c r="K2589" s="408" t="s">
        <v>11766</v>
      </c>
      <c r="L2589" s="412" t="s">
        <v>11767</v>
      </c>
      <c r="M2589" s="413"/>
      <c r="N2589" s="414" t="s">
        <v>71</v>
      </c>
      <c r="O2589" s="415" t="s">
        <v>144</v>
      </c>
      <c r="P2589" s="416" t="s">
        <v>9108</v>
      </c>
      <c r="Q2589" s="208"/>
      <c r="R2589" s="272"/>
      <c r="S2589" s="417" t="s">
        <v>11768</v>
      </c>
      <c r="T2589" s="417" t="s">
        <v>144</v>
      </c>
      <c r="U2589" s="415"/>
      <c r="V2589" s="211" t="s">
        <v>11769</v>
      </c>
      <c r="W2589" s="418">
        <v>45919.394548611112</v>
      </c>
      <c r="X2589" s="419"/>
      <c r="Y2589" s="419" t="str">
        <f t="shared" ca="1" si="33"/>
        <v>0.77 วัน 18.59 ชั่วโมง</v>
      </c>
      <c r="Z2589" s="420"/>
      <c r="AA2589" s="211"/>
      <c r="AB2589" s="420"/>
    </row>
    <row r="2590" spans="1:28" ht="22.5" customHeight="1">
      <c r="A2590" s="403" t="s">
        <v>11770</v>
      </c>
      <c r="B2590" s="403"/>
      <c r="C2590" s="404" t="s">
        <v>51</v>
      </c>
      <c r="D2590" s="405">
        <v>45918.63958333333</v>
      </c>
      <c r="E2590" s="406" t="str">
        <f t="shared" si="32"/>
        <v>TKC002580</v>
      </c>
      <c r="F2590" s="407" t="s">
        <v>687</v>
      </c>
      <c r="G2590" s="408" t="s">
        <v>11771</v>
      </c>
      <c r="H2590" s="409" t="s">
        <v>11772</v>
      </c>
      <c r="I2590" s="410"/>
      <c r="J2590" s="411"/>
      <c r="K2590" s="408" t="s">
        <v>11773</v>
      </c>
      <c r="L2590" s="412" t="s">
        <v>11774</v>
      </c>
      <c r="M2590" s="413"/>
      <c r="N2590" s="414" t="s">
        <v>465</v>
      </c>
      <c r="O2590" s="415" t="s">
        <v>144</v>
      </c>
      <c r="P2590" s="416"/>
      <c r="Q2590" s="208"/>
      <c r="R2590" s="272"/>
      <c r="S2590" s="417" t="s">
        <v>11775</v>
      </c>
      <c r="T2590" s="417" t="s">
        <v>144</v>
      </c>
      <c r="U2590" s="415" t="s">
        <v>1441</v>
      </c>
      <c r="V2590" s="211"/>
      <c r="W2590" s="418">
        <v>45918.63795138889</v>
      </c>
      <c r="X2590" s="419"/>
      <c r="Y2590" s="419" t="str">
        <f t="shared" ca="1" si="33"/>
        <v>0 วัน 23.96 ชั่วโมง</v>
      </c>
      <c r="Z2590" s="420"/>
      <c r="AA2590" s="211"/>
      <c r="AB2590" s="420"/>
    </row>
    <row r="2591" spans="1:28" ht="22.5" customHeight="1">
      <c r="A2591" s="403" t="s">
        <v>11776</v>
      </c>
      <c r="B2591" s="403"/>
      <c r="C2591" s="404" t="s">
        <v>51</v>
      </c>
      <c r="D2591" s="405">
        <v>45918.714756944442</v>
      </c>
      <c r="E2591" s="406" t="str">
        <f t="shared" si="32"/>
        <v>TRU002581</v>
      </c>
      <c r="F2591" s="407" t="b">
        <v>1</v>
      </c>
      <c r="G2591" s="408" t="s">
        <v>2386</v>
      </c>
      <c r="H2591" s="409" t="s">
        <v>2386</v>
      </c>
      <c r="I2591" s="410"/>
      <c r="J2591" s="411"/>
      <c r="K2591" s="408" t="s">
        <v>5860</v>
      </c>
      <c r="L2591" s="412" t="s">
        <v>11777</v>
      </c>
      <c r="M2591" s="413"/>
      <c r="N2591" s="414" t="s">
        <v>67</v>
      </c>
      <c r="O2591" s="415" t="s">
        <v>144</v>
      </c>
      <c r="P2591" s="416" t="s">
        <v>9108</v>
      </c>
      <c r="Q2591" s="208"/>
      <c r="R2591" s="272"/>
      <c r="S2591" s="417" t="s">
        <v>2657</v>
      </c>
      <c r="T2591" s="417" t="s">
        <v>144</v>
      </c>
      <c r="U2591" s="415"/>
      <c r="V2591" s="211" t="s">
        <v>11778</v>
      </c>
      <c r="W2591" s="418">
        <v>45918.714756944442</v>
      </c>
      <c r="X2591" s="419"/>
      <c r="Y2591" s="419" t="str">
        <f t="shared" ca="1" si="33"/>
        <v>0 วัน 0 ชั่วโมง</v>
      </c>
      <c r="Z2591" s="420"/>
      <c r="AA2591" s="211"/>
      <c r="AB2591" s="420"/>
    </row>
    <row r="2592" spans="1:28" ht="22.5" customHeight="1">
      <c r="A2592" s="403" t="s">
        <v>11779</v>
      </c>
      <c r="B2592" s="403"/>
      <c r="C2592" s="404" t="s">
        <v>51</v>
      </c>
      <c r="D2592" s="405">
        <v>45918.666666666664</v>
      </c>
      <c r="E2592" s="406" t="str">
        <f t="shared" si="32"/>
        <v>TRU002582</v>
      </c>
      <c r="F2592" s="407" t="b">
        <v>1</v>
      </c>
      <c r="G2592" s="408" t="s">
        <v>455</v>
      </c>
      <c r="H2592" s="409" t="s">
        <v>455</v>
      </c>
      <c r="I2592" s="410"/>
      <c r="J2592" s="411"/>
      <c r="K2592" s="408" t="s">
        <v>11780</v>
      </c>
      <c r="L2592" s="412" t="s">
        <v>11781</v>
      </c>
      <c r="M2592" s="413"/>
      <c r="N2592" s="414" t="s">
        <v>4506</v>
      </c>
      <c r="O2592" s="415" t="s">
        <v>144</v>
      </c>
      <c r="P2592" s="416" t="s">
        <v>11581</v>
      </c>
      <c r="Q2592" s="208"/>
      <c r="R2592" s="272"/>
      <c r="S2592" s="417" t="s">
        <v>11782</v>
      </c>
      <c r="T2592" s="417" t="s">
        <v>144</v>
      </c>
      <c r="U2592" s="415" t="s">
        <v>4506</v>
      </c>
      <c r="V2592" s="211"/>
      <c r="W2592" s="418">
        <v>45919.535416666666</v>
      </c>
      <c r="X2592" s="419"/>
      <c r="Y2592" s="419" t="str">
        <f t="shared" ca="1" si="33"/>
        <v>0.87 วัน 20.85 ชั่วโมง</v>
      </c>
      <c r="Z2592" s="420"/>
      <c r="AA2592" s="211"/>
      <c r="AB2592" s="420"/>
    </row>
    <row r="2593" spans="1:28" ht="22.5" customHeight="1">
      <c r="A2593" s="403" t="s">
        <v>11783</v>
      </c>
      <c r="B2593" s="403"/>
      <c r="C2593" s="404" t="s">
        <v>51</v>
      </c>
      <c r="D2593" s="405">
        <v>45919.344675925924</v>
      </c>
      <c r="E2593" s="406" t="str">
        <f t="shared" si="32"/>
        <v>TRU002583</v>
      </c>
      <c r="F2593" s="407" t="b">
        <v>1</v>
      </c>
      <c r="G2593" s="408" t="s">
        <v>455</v>
      </c>
      <c r="H2593" s="409" t="s">
        <v>455</v>
      </c>
      <c r="I2593" s="410"/>
      <c r="J2593" s="411"/>
      <c r="K2593" s="408" t="s">
        <v>11784</v>
      </c>
      <c r="L2593" s="412"/>
      <c r="M2593" s="413"/>
      <c r="N2593" s="414" t="s">
        <v>4506</v>
      </c>
      <c r="O2593" s="415" t="s">
        <v>144</v>
      </c>
      <c r="P2593" s="416" t="s">
        <v>11581</v>
      </c>
      <c r="Q2593" s="208"/>
      <c r="R2593" s="272"/>
      <c r="S2593" s="417" t="s">
        <v>4506</v>
      </c>
      <c r="T2593" s="417" t="s">
        <v>302</v>
      </c>
      <c r="U2593" s="415"/>
      <c r="V2593" s="211"/>
      <c r="W2593" s="418">
        <v>45922.609722222223</v>
      </c>
      <c r="X2593" s="419"/>
      <c r="Y2593" s="419" t="str">
        <f t="shared" ca="1" si="33"/>
        <v>3.27 วัน 6.36 ชั่วโมง</v>
      </c>
      <c r="Z2593" s="420"/>
      <c r="AA2593" s="211"/>
      <c r="AB2593" s="420"/>
    </row>
    <row r="2594" spans="1:28" ht="22.5" customHeight="1">
      <c r="A2594" s="403" t="s">
        <v>11785</v>
      </c>
      <c r="B2594" s="403"/>
      <c r="C2594" s="404"/>
      <c r="D2594" s="405">
        <v>45918.72152777778</v>
      </c>
      <c r="E2594" s="406" t="str">
        <f t="shared" si="32"/>
        <v>TRU002584</v>
      </c>
      <c r="F2594" s="407" t="b">
        <v>1</v>
      </c>
      <c r="G2594" s="408" t="s">
        <v>11786</v>
      </c>
      <c r="H2594" s="409"/>
      <c r="I2594" s="410" t="s">
        <v>11787</v>
      </c>
      <c r="J2594" s="411"/>
      <c r="K2594" s="408" t="s">
        <v>11788</v>
      </c>
      <c r="L2594" s="412" t="s">
        <v>11789</v>
      </c>
      <c r="M2594" s="413"/>
      <c r="N2594" s="414" t="s">
        <v>4506</v>
      </c>
      <c r="O2594" s="415" t="s">
        <v>144</v>
      </c>
      <c r="P2594" s="416" t="s">
        <v>11581</v>
      </c>
      <c r="Q2594" s="208"/>
      <c r="R2594" s="272"/>
      <c r="S2594" s="417" t="s">
        <v>11790</v>
      </c>
      <c r="T2594" s="417" t="s">
        <v>302</v>
      </c>
      <c r="U2594" s="415"/>
      <c r="V2594" s="211"/>
      <c r="W2594" s="418">
        <v>45919.576388888891</v>
      </c>
      <c r="X2594" s="419"/>
      <c r="Y2594" s="419" t="str">
        <f t="shared" ca="1" si="33"/>
        <v>0.85 วัน 20.52 ชั่วโมง</v>
      </c>
      <c r="Z2594" s="420"/>
      <c r="AA2594" s="211"/>
      <c r="AB2594" s="420"/>
    </row>
    <row r="2595" spans="1:28" ht="22.5" customHeight="1">
      <c r="A2595" s="403" t="s">
        <v>11791</v>
      </c>
      <c r="B2595" s="403"/>
      <c r="C2595" s="404" t="s">
        <v>51</v>
      </c>
      <c r="D2595" s="405">
        <v>45918.352893518517</v>
      </c>
      <c r="E2595" s="406" t="str">
        <f t="shared" si="32"/>
        <v>BMN002585</v>
      </c>
      <c r="F2595" s="407" t="s">
        <v>112</v>
      </c>
      <c r="G2595" s="408" t="s">
        <v>11792</v>
      </c>
      <c r="H2595" s="409"/>
      <c r="I2595" s="410"/>
      <c r="J2595" s="411"/>
      <c r="K2595" s="408" t="s">
        <v>11793</v>
      </c>
      <c r="L2595" s="412" t="s">
        <v>11794</v>
      </c>
      <c r="M2595" s="413"/>
      <c r="N2595" s="414" t="s">
        <v>57</v>
      </c>
      <c r="O2595" s="415" t="s">
        <v>144</v>
      </c>
      <c r="P2595" s="416" t="s">
        <v>11795</v>
      </c>
      <c r="Q2595" s="208">
        <v>45919.393472222226</v>
      </c>
      <c r="R2595" s="272">
        <v>45919.393518518518</v>
      </c>
      <c r="S2595" s="417" t="s">
        <v>4677</v>
      </c>
      <c r="T2595" s="417" t="s">
        <v>11796</v>
      </c>
      <c r="U2595" s="415" t="s">
        <v>163</v>
      </c>
      <c r="V2595" s="211" t="s">
        <v>11797</v>
      </c>
      <c r="W2595" s="418">
        <v>45919.686226851853</v>
      </c>
      <c r="X2595" s="419"/>
      <c r="Y2595" s="419" t="str">
        <f t="shared" ca="1" si="33"/>
        <v>1.33 วัน 8 ชั่วโมง</v>
      </c>
      <c r="Z2595" s="420"/>
      <c r="AA2595" s="211"/>
      <c r="AB2595" s="420"/>
    </row>
    <row r="2596" spans="1:28" ht="22.5" customHeight="1">
      <c r="A2596" s="403" t="s">
        <v>11798</v>
      </c>
      <c r="B2596" s="403"/>
      <c r="C2596" s="404" t="s">
        <v>51</v>
      </c>
      <c r="D2596" s="405">
        <v>45919.494930555556</v>
      </c>
      <c r="E2596" s="406" t="str">
        <f t="shared" si="32"/>
        <v>TRU002586</v>
      </c>
      <c r="F2596" s="407" t="b">
        <v>1</v>
      </c>
      <c r="G2596" s="408" t="s">
        <v>455</v>
      </c>
      <c r="H2596" s="409"/>
      <c r="I2596" s="410" t="s">
        <v>11787</v>
      </c>
      <c r="J2596" s="411"/>
      <c r="K2596" s="408" t="s">
        <v>11799</v>
      </c>
      <c r="L2596" s="412" t="s">
        <v>11800</v>
      </c>
      <c r="M2596" s="413"/>
      <c r="N2596" s="414" t="s">
        <v>4506</v>
      </c>
      <c r="O2596" s="415" t="s">
        <v>144</v>
      </c>
      <c r="P2596" s="416" t="s">
        <v>9108</v>
      </c>
      <c r="Q2596" s="208"/>
      <c r="R2596" s="272"/>
      <c r="S2596" s="417" t="s">
        <v>4506</v>
      </c>
      <c r="T2596" s="417" t="s">
        <v>144</v>
      </c>
      <c r="U2596" s="415"/>
      <c r="V2596" s="211"/>
      <c r="W2596" s="418">
        <v>45919.494930555556</v>
      </c>
      <c r="X2596" s="419"/>
      <c r="Y2596" s="419" t="str">
        <f t="shared" ca="1" si="33"/>
        <v>0 วัน 0 ชั่วโมง</v>
      </c>
      <c r="Z2596" s="420"/>
      <c r="AA2596" s="211"/>
      <c r="AB2596" s="420"/>
    </row>
    <row r="2597" spans="1:28" ht="22.5" customHeight="1">
      <c r="A2597" s="403" t="s">
        <v>11801</v>
      </c>
      <c r="B2597" s="403"/>
      <c r="C2597" s="404" t="s">
        <v>51</v>
      </c>
      <c r="D2597" s="405">
        <v>45919.568749999999</v>
      </c>
      <c r="E2597" s="406" t="str">
        <f t="shared" si="32"/>
        <v>RIC002587</v>
      </c>
      <c r="F2597" s="407" t="s">
        <v>1009</v>
      </c>
      <c r="G2597" s="408" t="s">
        <v>11802</v>
      </c>
      <c r="H2597" s="409" t="s">
        <v>11802</v>
      </c>
      <c r="I2597" s="410"/>
      <c r="J2597" s="411"/>
      <c r="K2597" s="408" t="s">
        <v>11803</v>
      </c>
      <c r="L2597" s="412" t="s">
        <v>11804</v>
      </c>
      <c r="M2597" s="413"/>
      <c r="N2597" s="414" t="s">
        <v>465</v>
      </c>
      <c r="O2597" s="415" t="s">
        <v>144</v>
      </c>
      <c r="P2597" s="416" t="s">
        <v>156</v>
      </c>
      <c r="Q2597" s="208">
        <v>45924.541666666664</v>
      </c>
      <c r="R2597" s="272"/>
      <c r="S2597" s="417" t="s">
        <v>11805</v>
      </c>
      <c r="T2597" s="417" t="s">
        <v>144</v>
      </c>
      <c r="U2597" s="415"/>
      <c r="V2597" s="211" t="s">
        <v>11806</v>
      </c>
      <c r="W2597" s="418">
        <v>45924.833333333336</v>
      </c>
      <c r="X2597" s="419"/>
      <c r="Y2597" s="419" t="str">
        <f t="shared" ca="1" si="33"/>
        <v>5.26 วัน 6.35 ชั่วโมง</v>
      </c>
      <c r="Z2597" s="420"/>
      <c r="AA2597" s="211"/>
      <c r="AB2597" s="420"/>
    </row>
    <row r="2598" spans="1:28" ht="22.5" customHeight="1">
      <c r="A2598" s="403" t="s">
        <v>11807</v>
      </c>
      <c r="B2598" s="403"/>
      <c r="C2598" s="404"/>
      <c r="D2598" s="405">
        <v>45919.604861111111</v>
      </c>
      <c r="E2598" s="406" t="str">
        <f t="shared" si="32"/>
        <v>TRU002588</v>
      </c>
      <c r="F2598" s="407" t="b">
        <v>1</v>
      </c>
      <c r="G2598" s="408" t="s">
        <v>455</v>
      </c>
      <c r="H2598" s="409"/>
      <c r="I2598" s="410" t="s">
        <v>11787</v>
      </c>
      <c r="J2598" s="411"/>
      <c r="K2598" s="408" t="s">
        <v>11808</v>
      </c>
      <c r="L2598" s="412"/>
      <c r="M2598" s="413"/>
      <c r="N2598" s="414" t="s">
        <v>4506</v>
      </c>
      <c r="O2598" s="415" t="s">
        <v>466</v>
      </c>
      <c r="P2598" s="416"/>
      <c r="Q2598" s="208"/>
      <c r="R2598" s="272"/>
      <c r="S2598" s="417" t="s">
        <v>466</v>
      </c>
      <c r="T2598" s="417" t="s">
        <v>466</v>
      </c>
      <c r="U2598" s="415"/>
      <c r="V2598" s="211"/>
      <c r="W2598" s="418">
        <v>45919.625</v>
      </c>
      <c r="X2598" s="419"/>
      <c r="Y2598" s="419" t="str">
        <f t="shared" ca="1" si="33"/>
        <v>0.02 วัน 0.48 ชั่วโมง</v>
      </c>
      <c r="Z2598" s="420"/>
      <c r="AA2598" s="211"/>
      <c r="AB2598" s="420"/>
    </row>
    <row r="2599" spans="1:28" ht="22.5" customHeight="1">
      <c r="A2599" s="403" t="s">
        <v>11809</v>
      </c>
      <c r="B2599" s="403"/>
      <c r="C2599" s="404" t="s">
        <v>51</v>
      </c>
      <c r="D2599" s="405">
        <v>45919.627349537041</v>
      </c>
      <c r="E2599" s="406" t="str">
        <f t="shared" si="32"/>
        <v>EVE002589</v>
      </c>
      <c r="F2599" s="407" t="s">
        <v>299</v>
      </c>
      <c r="G2599" s="408" t="s">
        <v>11810</v>
      </c>
      <c r="H2599" s="409" t="s">
        <v>11810</v>
      </c>
      <c r="I2599" s="410"/>
      <c r="J2599" s="411"/>
      <c r="K2599" s="408" t="s">
        <v>11811</v>
      </c>
      <c r="L2599" s="412" t="s">
        <v>11812</v>
      </c>
      <c r="M2599" s="413"/>
      <c r="N2599" s="414" t="s">
        <v>465</v>
      </c>
      <c r="O2599" s="415" t="s">
        <v>144</v>
      </c>
      <c r="P2599" s="416" t="s">
        <v>11813</v>
      </c>
      <c r="Q2599" s="208">
        <v>45929.333333333336</v>
      </c>
      <c r="R2599" s="272"/>
      <c r="S2599" s="417" t="s">
        <v>11814</v>
      </c>
      <c r="T2599" s="417" t="s">
        <v>144</v>
      </c>
      <c r="U2599" s="415"/>
      <c r="V2599" s="211" t="s">
        <v>11815</v>
      </c>
      <c r="W2599" s="418">
        <v>45923.833333333336</v>
      </c>
      <c r="X2599" s="419"/>
      <c r="Y2599" s="419" t="str">
        <f t="shared" ca="1" si="33"/>
        <v>4.21 วัน 4.94 ชั่วโมง</v>
      </c>
      <c r="Z2599" s="420"/>
      <c r="AA2599" s="211"/>
      <c r="AB2599" s="420"/>
    </row>
    <row r="2600" spans="1:28" ht="22.5" customHeight="1">
      <c r="A2600" s="403" t="s">
        <v>11816</v>
      </c>
      <c r="B2600" s="403"/>
      <c r="C2600" s="404"/>
      <c r="D2600" s="405">
        <v>45919.631215277775</v>
      </c>
      <c r="E2600" s="406" t="str">
        <f t="shared" si="32"/>
        <v>เมเ002590</v>
      </c>
      <c r="F2600" s="407" t="s">
        <v>1106</v>
      </c>
      <c r="G2600" s="408" t="s">
        <v>11817</v>
      </c>
      <c r="H2600" s="409" t="s">
        <v>11817</v>
      </c>
      <c r="I2600" s="410"/>
      <c r="J2600" s="411"/>
      <c r="K2600" s="408" t="s">
        <v>11818</v>
      </c>
      <c r="L2600" s="412" t="s">
        <v>11819</v>
      </c>
      <c r="M2600" s="413" t="b">
        <v>0</v>
      </c>
      <c r="N2600" s="414" t="s">
        <v>57</v>
      </c>
      <c r="O2600" s="415" t="s">
        <v>144</v>
      </c>
      <c r="P2600" s="416"/>
      <c r="Q2600" s="208"/>
      <c r="R2600" s="272"/>
      <c r="S2600" s="417" t="s">
        <v>11820</v>
      </c>
      <c r="T2600" s="417" t="s">
        <v>11821</v>
      </c>
      <c r="U2600" s="415" t="s">
        <v>1441</v>
      </c>
      <c r="V2600" s="211"/>
      <c r="W2600" s="418">
        <v>45930.089548611111</v>
      </c>
      <c r="X2600" s="419"/>
      <c r="Y2600" s="419" t="str">
        <f t="shared" ca="1" si="33"/>
        <v>10.46 วัน 11 ชั่วโมง</v>
      </c>
      <c r="Z2600" s="420"/>
      <c r="AA2600" s="211"/>
      <c r="AB2600" s="420"/>
    </row>
    <row r="2601" spans="1:28" ht="22.5" customHeight="1">
      <c r="A2601" s="403" t="s">
        <v>11822</v>
      </c>
      <c r="B2601" s="403"/>
      <c r="C2601" s="404" t="s">
        <v>51</v>
      </c>
      <c r="D2601" s="405">
        <v>45919.647094907406</v>
      </c>
      <c r="E2601" s="406" t="str">
        <f t="shared" si="32"/>
        <v>BMN002591</v>
      </c>
      <c r="F2601" s="407" t="s">
        <v>112</v>
      </c>
      <c r="G2601" s="408" t="s">
        <v>1286</v>
      </c>
      <c r="H2601" s="409"/>
      <c r="I2601" s="410"/>
      <c r="J2601" s="411"/>
      <c r="K2601" s="408" t="s">
        <v>11823</v>
      </c>
      <c r="L2601" s="412"/>
      <c r="M2601" s="413"/>
      <c r="N2601" s="414" t="s">
        <v>57</v>
      </c>
      <c r="O2601" s="415" t="s">
        <v>144</v>
      </c>
      <c r="P2601" s="416" t="s">
        <v>156</v>
      </c>
      <c r="Q2601" s="208"/>
      <c r="R2601" s="272"/>
      <c r="S2601" s="417" t="s">
        <v>11824</v>
      </c>
      <c r="T2601" s="417" t="s">
        <v>144</v>
      </c>
      <c r="U2601" s="415"/>
      <c r="V2601" s="211"/>
      <c r="W2601" s="418">
        <v>45919.647094907406</v>
      </c>
      <c r="X2601" s="419"/>
      <c r="Y2601" s="419" t="str">
        <f t="shared" ca="1" si="33"/>
        <v>0 วัน 0 ชั่วโมง</v>
      </c>
      <c r="Z2601" s="420"/>
      <c r="AA2601" s="211"/>
      <c r="AB2601" s="420"/>
    </row>
    <row r="2602" spans="1:28" ht="22.5" customHeight="1">
      <c r="A2602" s="403" t="s">
        <v>11825</v>
      </c>
      <c r="B2602" s="403"/>
      <c r="C2602" s="404" t="s">
        <v>51</v>
      </c>
      <c r="D2602" s="405">
        <v>45919.654930555553</v>
      </c>
      <c r="E2602" s="406" t="str">
        <f t="shared" si="32"/>
        <v>TRU002592</v>
      </c>
      <c r="F2602" s="407" t="b">
        <v>1</v>
      </c>
      <c r="G2602" s="408" t="s">
        <v>455</v>
      </c>
      <c r="H2602" s="409"/>
      <c r="I2602" s="410" t="s">
        <v>11787</v>
      </c>
      <c r="J2602" s="411"/>
      <c r="K2602" s="408" t="s">
        <v>11826</v>
      </c>
      <c r="L2602" s="412"/>
      <c r="M2602" s="413"/>
      <c r="N2602" s="414" t="s">
        <v>71</v>
      </c>
      <c r="O2602" s="415" t="s">
        <v>144</v>
      </c>
      <c r="P2602" s="416" t="s">
        <v>11581</v>
      </c>
      <c r="Q2602" s="208"/>
      <c r="R2602" s="272"/>
      <c r="S2602" s="417" t="s">
        <v>11827</v>
      </c>
      <c r="T2602" s="417" t="s">
        <v>302</v>
      </c>
      <c r="U2602" s="415" t="s">
        <v>71</v>
      </c>
      <c r="V2602" s="211"/>
      <c r="W2602" s="418">
        <v>45919.699305555558</v>
      </c>
      <c r="X2602" s="419"/>
      <c r="Y2602" s="419" t="str">
        <f t="shared" ca="1" si="33"/>
        <v>0.04 วัน 1.07 ชั่วโมง</v>
      </c>
      <c r="Z2602" s="420"/>
      <c r="AA2602" s="211"/>
      <c r="AB2602" s="420"/>
    </row>
    <row r="2603" spans="1:28" ht="22.5" customHeight="1">
      <c r="A2603" s="403" t="s">
        <v>11828</v>
      </c>
      <c r="B2603" s="403"/>
      <c r="C2603" s="404" t="s">
        <v>51</v>
      </c>
      <c r="D2603" s="405">
        <v>45919.684027777781</v>
      </c>
      <c r="E2603" s="406" t="str">
        <f t="shared" si="32"/>
        <v>TRU002593</v>
      </c>
      <c r="F2603" s="407" t="b">
        <v>1</v>
      </c>
      <c r="G2603" s="408" t="s">
        <v>455</v>
      </c>
      <c r="H2603" s="409"/>
      <c r="I2603" s="410" t="s">
        <v>11220</v>
      </c>
      <c r="J2603" s="411"/>
      <c r="K2603" s="408" t="s">
        <v>11829</v>
      </c>
      <c r="L2603" s="412" t="s">
        <v>11830</v>
      </c>
      <c r="M2603" s="413"/>
      <c r="N2603" s="414" t="s">
        <v>4506</v>
      </c>
      <c r="O2603" s="415" t="s">
        <v>144</v>
      </c>
      <c r="P2603" s="416" t="s">
        <v>11581</v>
      </c>
      <c r="Q2603" s="208"/>
      <c r="R2603" s="272"/>
      <c r="S2603" s="417" t="s">
        <v>4506</v>
      </c>
      <c r="T2603" s="417" t="s">
        <v>302</v>
      </c>
      <c r="U2603" s="415"/>
      <c r="V2603" s="211"/>
      <c r="W2603" s="418">
        <v>45919.713194444441</v>
      </c>
      <c r="X2603" s="419"/>
      <c r="Y2603" s="419" t="str">
        <f t="shared" ca="1" si="33"/>
        <v>0.03 วัน 0.7 ชั่วโมง</v>
      </c>
      <c r="Z2603" s="420"/>
      <c r="AA2603" s="211"/>
      <c r="AB2603" s="420"/>
    </row>
    <row r="2604" spans="1:28" ht="22.5" customHeight="1">
      <c r="A2604" s="403" t="s">
        <v>11831</v>
      </c>
      <c r="B2604" s="403"/>
      <c r="C2604" s="404" t="s">
        <v>51</v>
      </c>
      <c r="D2604" s="405">
        <v>45919.694444444445</v>
      </c>
      <c r="E2604" s="406" t="str">
        <f t="shared" si="32"/>
        <v>EVE002594</v>
      </c>
      <c r="F2604" s="407" t="s">
        <v>299</v>
      </c>
      <c r="G2604" s="408" t="s">
        <v>2228</v>
      </c>
      <c r="H2604" s="409" t="s">
        <v>2228</v>
      </c>
      <c r="I2604" s="410"/>
      <c r="J2604" s="411"/>
      <c r="K2604" s="408" t="s">
        <v>11832</v>
      </c>
      <c r="L2604" s="412" t="s">
        <v>11833</v>
      </c>
      <c r="M2604" s="413"/>
      <c r="N2604" s="414" t="s">
        <v>465</v>
      </c>
      <c r="O2604" s="415" t="s">
        <v>466</v>
      </c>
      <c r="P2604" s="416" t="s">
        <v>156</v>
      </c>
      <c r="Q2604" s="208">
        <v>244251.83333333334</v>
      </c>
      <c r="R2604" s="272"/>
      <c r="S2604" s="417" t="s">
        <v>11834</v>
      </c>
      <c r="T2604" s="417" t="s">
        <v>466</v>
      </c>
      <c r="U2604" s="415" t="s">
        <v>1441</v>
      </c>
      <c r="V2604" s="211"/>
      <c r="W2604" s="418">
        <v>45919.692916666667</v>
      </c>
      <c r="X2604" s="419"/>
      <c r="Y2604" s="419" t="str">
        <f t="shared" ca="1" si="33"/>
        <v>0 วัน 23.96 ชั่วโมง</v>
      </c>
      <c r="Z2604" s="420"/>
      <c r="AA2604" s="211" t="s">
        <v>11835</v>
      </c>
      <c r="AB2604" s="420"/>
    </row>
    <row r="2605" spans="1:28" ht="22.5" customHeight="1">
      <c r="A2605" s="403" t="s">
        <v>11836</v>
      </c>
      <c r="B2605" s="403"/>
      <c r="C2605" s="404" t="s">
        <v>51</v>
      </c>
      <c r="D2605" s="405">
        <v>45919.779861111114</v>
      </c>
      <c r="E2605" s="406" t="str">
        <f t="shared" si="32"/>
        <v>TRU002595</v>
      </c>
      <c r="F2605" s="407" t="b">
        <v>1</v>
      </c>
      <c r="G2605" s="408" t="s">
        <v>455</v>
      </c>
      <c r="H2605" s="409"/>
      <c r="I2605" s="410" t="s">
        <v>11837</v>
      </c>
      <c r="J2605" s="411"/>
      <c r="K2605" s="408" t="s">
        <v>11838</v>
      </c>
      <c r="L2605" s="412"/>
      <c r="M2605" s="413"/>
      <c r="N2605" s="414" t="s">
        <v>4506</v>
      </c>
      <c r="O2605" s="415" t="s">
        <v>144</v>
      </c>
      <c r="P2605" s="416" t="s">
        <v>11839</v>
      </c>
      <c r="Q2605" s="208"/>
      <c r="R2605" s="272"/>
      <c r="S2605" s="417" t="s">
        <v>11840</v>
      </c>
      <c r="T2605" s="417" t="s">
        <v>144</v>
      </c>
      <c r="U2605" s="415"/>
      <c r="V2605" s="211" t="s">
        <v>11841</v>
      </c>
      <c r="W2605" s="418">
        <v>45920.330300925925</v>
      </c>
      <c r="X2605" s="419"/>
      <c r="Y2605" s="419" t="str">
        <f t="shared" ca="1" si="33"/>
        <v>0.55 วัน 13.21 ชั่วโมง</v>
      </c>
      <c r="Z2605" s="420"/>
      <c r="AA2605" s="211"/>
      <c r="AB2605" s="420"/>
    </row>
    <row r="2606" spans="1:28" ht="22.5" customHeight="1">
      <c r="A2606" s="403" t="s">
        <v>11842</v>
      </c>
      <c r="B2606" s="403"/>
      <c r="C2606" s="404"/>
      <c r="D2606" s="405">
        <v>45920.347222222219</v>
      </c>
      <c r="E2606" s="406" t="str">
        <f t="shared" si="32"/>
        <v>RIC002596</v>
      </c>
      <c r="F2606" s="407" t="s">
        <v>1009</v>
      </c>
      <c r="G2606" s="408" t="s">
        <v>11644</v>
      </c>
      <c r="H2606" s="409"/>
      <c r="I2606" s="410"/>
      <c r="J2606" s="411"/>
      <c r="K2606" s="408" t="s">
        <v>11843</v>
      </c>
      <c r="L2606" s="412" t="s">
        <v>11844</v>
      </c>
      <c r="M2606" s="413"/>
      <c r="N2606" s="414" t="s">
        <v>465</v>
      </c>
      <c r="O2606" s="415" t="s">
        <v>144</v>
      </c>
      <c r="P2606" s="416" t="s">
        <v>211</v>
      </c>
      <c r="Q2606" s="208">
        <v>45946.333333333336</v>
      </c>
      <c r="R2606" s="272"/>
      <c r="S2606" s="417" t="s">
        <v>11845</v>
      </c>
      <c r="T2606" s="417" t="s">
        <v>144</v>
      </c>
      <c r="U2606" s="415"/>
      <c r="V2606" s="211" t="s">
        <v>11846</v>
      </c>
      <c r="W2606" s="418">
        <v>45920.354930555557</v>
      </c>
      <c r="X2606" s="419"/>
      <c r="Y2606" s="419" t="str">
        <f t="shared" ca="1" si="33"/>
        <v>0.01 วัน 0.19 ชั่วโมง</v>
      </c>
      <c r="Z2606" s="420"/>
      <c r="AA2606" s="211"/>
      <c r="AB2606" s="420"/>
    </row>
    <row r="2607" spans="1:28" ht="22.5" customHeight="1">
      <c r="A2607" s="403" t="s">
        <v>11847</v>
      </c>
      <c r="B2607" s="403"/>
      <c r="C2607" s="404"/>
      <c r="D2607" s="405">
        <v>45920.472916666666</v>
      </c>
      <c r="E2607" s="406" t="str">
        <f t="shared" si="32"/>
        <v>TRU002597</v>
      </c>
      <c r="F2607" s="407" t="b">
        <v>1</v>
      </c>
      <c r="G2607" s="408" t="s">
        <v>709</v>
      </c>
      <c r="H2607" s="409" t="s">
        <v>11848</v>
      </c>
      <c r="I2607" s="410" t="s">
        <v>11849</v>
      </c>
      <c r="J2607" s="421" t="s">
        <v>11850</v>
      </c>
      <c r="K2607" s="408" t="s">
        <v>11851</v>
      </c>
      <c r="L2607" s="412" t="s">
        <v>11852</v>
      </c>
      <c r="M2607" s="413"/>
      <c r="N2607" s="414" t="s">
        <v>465</v>
      </c>
      <c r="O2607" s="415" t="s">
        <v>144</v>
      </c>
      <c r="P2607" s="416" t="s">
        <v>9108</v>
      </c>
      <c r="Q2607" s="208"/>
      <c r="R2607" s="272"/>
      <c r="S2607" s="417" t="s">
        <v>11853</v>
      </c>
      <c r="T2607" s="417" t="s">
        <v>144</v>
      </c>
      <c r="U2607" s="415" t="s">
        <v>1441</v>
      </c>
      <c r="V2607" s="211"/>
      <c r="W2607" s="418">
        <v>45920.529166666667</v>
      </c>
      <c r="X2607" s="419"/>
      <c r="Y2607" s="419" t="str">
        <f t="shared" ca="1" si="33"/>
        <v>0.06 วัน 1.35 ชั่วโมง</v>
      </c>
      <c r="Z2607" s="420"/>
      <c r="AA2607" s="211"/>
      <c r="AB2607" s="420"/>
    </row>
    <row r="2608" spans="1:28" ht="22.5" customHeight="1">
      <c r="A2608" s="403" t="s">
        <v>11854</v>
      </c>
      <c r="B2608" s="403"/>
      <c r="C2608" s="404" t="s">
        <v>51</v>
      </c>
      <c r="D2608" s="405">
        <v>45920.601388888892</v>
      </c>
      <c r="E2608" s="406" t="str">
        <f t="shared" si="32"/>
        <v>TRU002598</v>
      </c>
      <c r="F2608" s="407" t="b">
        <v>1</v>
      </c>
      <c r="G2608" s="408" t="s">
        <v>11855</v>
      </c>
      <c r="H2608" s="409" t="s">
        <v>11856</v>
      </c>
      <c r="I2608" s="410" t="s">
        <v>11857</v>
      </c>
      <c r="J2608" s="421" t="s">
        <v>11858</v>
      </c>
      <c r="K2608" s="408" t="s">
        <v>11859</v>
      </c>
      <c r="L2608" s="412" t="s">
        <v>11860</v>
      </c>
      <c r="M2608" s="413"/>
      <c r="N2608" s="414" t="s">
        <v>465</v>
      </c>
      <c r="O2608" s="415" t="s">
        <v>144</v>
      </c>
      <c r="P2608" s="416" t="s">
        <v>11861</v>
      </c>
      <c r="Q2608" s="208"/>
      <c r="R2608" s="272"/>
      <c r="S2608" s="417" t="s">
        <v>11862</v>
      </c>
      <c r="T2608" s="417" t="s">
        <v>144</v>
      </c>
      <c r="U2608" s="415"/>
      <c r="V2608" s="211"/>
      <c r="W2608" s="418">
        <v>45920.625</v>
      </c>
      <c r="X2608" s="419"/>
      <c r="Y2608" s="419" t="str">
        <f t="shared" ca="1" si="33"/>
        <v>0.02 วัน 0.57 ชั่วโมง</v>
      </c>
      <c r="Z2608" s="420"/>
      <c r="AA2608" s="211"/>
      <c r="AB2608" s="420"/>
    </row>
    <row r="2609" spans="1:28" ht="22.5" customHeight="1">
      <c r="A2609" s="403" t="s">
        <v>11863</v>
      </c>
      <c r="B2609" s="403"/>
      <c r="C2609" s="404" t="s">
        <v>51</v>
      </c>
      <c r="D2609" s="405">
        <v>45920.33189814815</v>
      </c>
      <c r="E2609" s="406" t="str">
        <f t="shared" si="32"/>
        <v>TRU002599</v>
      </c>
      <c r="F2609" s="407" t="b">
        <v>1</v>
      </c>
      <c r="G2609" s="408" t="s">
        <v>1888</v>
      </c>
      <c r="H2609" s="409"/>
      <c r="I2609" s="410"/>
      <c r="J2609" s="411"/>
      <c r="K2609" s="408" t="s">
        <v>11864</v>
      </c>
      <c r="L2609" s="412" t="s">
        <v>11865</v>
      </c>
      <c r="M2609" s="413"/>
      <c r="N2609" s="414" t="s">
        <v>3261</v>
      </c>
      <c r="O2609" s="415" t="s">
        <v>144</v>
      </c>
      <c r="P2609" s="416" t="s">
        <v>9108</v>
      </c>
      <c r="Q2609" s="208"/>
      <c r="R2609" s="272"/>
      <c r="S2609" s="417" t="s">
        <v>11866</v>
      </c>
      <c r="T2609" s="417" t="s">
        <v>144</v>
      </c>
      <c r="U2609" s="415"/>
      <c r="V2609" s="211"/>
      <c r="W2609" s="418">
        <v>45922.33189814815</v>
      </c>
      <c r="X2609" s="419"/>
      <c r="Y2609" s="419" t="str">
        <f t="shared" ca="1" si="33"/>
        <v>2 วัน 0 ชั่วโมง</v>
      </c>
      <c r="Z2609" s="420"/>
      <c r="AA2609" s="211"/>
      <c r="AB2609" s="420"/>
    </row>
    <row r="2610" spans="1:28" ht="22.5" customHeight="1">
      <c r="A2610" s="403" t="s">
        <v>11867</v>
      </c>
      <c r="B2610" s="403"/>
      <c r="C2610" s="404"/>
      <c r="D2610" s="405">
        <v>45921.335659722223</v>
      </c>
      <c r="E2610" s="406" t="str">
        <f t="shared" si="32"/>
        <v>BMN002600</v>
      </c>
      <c r="F2610" s="407" t="s">
        <v>112</v>
      </c>
      <c r="G2610" s="408" t="s">
        <v>552</v>
      </c>
      <c r="H2610" s="409"/>
      <c r="I2610" s="410"/>
      <c r="J2610" s="411"/>
      <c r="K2610" s="408" t="s">
        <v>11868</v>
      </c>
      <c r="L2610" s="412" t="s">
        <v>11869</v>
      </c>
      <c r="M2610" s="413"/>
      <c r="N2610" s="414" t="s">
        <v>1283</v>
      </c>
      <c r="O2610" s="415" t="s">
        <v>144</v>
      </c>
      <c r="P2610" s="416" t="s">
        <v>5261</v>
      </c>
      <c r="Q2610" s="208"/>
      <c r="R2610" s="272"/>
      <c r="S2610" s="417" t="s">
        <v>11870</v>
      </c>
      <c r="T2610" s="417" t="s">
        <v>144</v>
      </c>
      <c r="U2610" s="415"/>
      <c r="V2610" s="211" t="s">
        <v>11871</v>
      </c>
      <c r="W2610" s="418">
        <v>45921.585659722223</v>
      </c>
      <c r="X2610" s="419"/>
      <c r="Y2610" s="419" t="str">
        <f t="shared" ca="1" si="33"/>
        <v>0.25 วัน 6 ชั่วโมง</v>
      </c>
      <c r="Z2610" s="420"/>
      <c r="AA2610" s="211"/>
      <c r="AB2610" s="420"/>
    </row>
    <row r="2611" spans="1:28" ht="22.5" customHeight="1">
      <c r="A2611" s="403" t="s">
        <v>11872</v>
      </c>
      <c r="B2611" s="403"/>
      <c r="C2611" s="404" t="s">
        <v>51</v>
      </c>
      <c r="D2611" s="405">
        <v>45921.338043981479</v>
      </c>
      <c r="E2611" s="406" t="str">
        <f t="shared" si="32"/>
        <v>INF002601</v>
      </c>
      <c r="F2611" s="407" t="s">
        <v>938</v>
      </c>
      <c r="G2611" s="408" t="s">
        <v>11873</v>
      </c>
      <c r="H2611" s="409"/>
      <c r="I2611" s="410"/>
      <c r="J2611" s="411"/>
      <c r="K2611" s="408" t="s">
        <v>11874</v>
      </c>
      <c r="L2611" s="412" t="s">
        <v>11875</v>
      </c>
      <c r="M2611" s="413"/>
      <c r="N2611" s="414" t="s">
        <v>57</v>
      </c>
      <c r="O2611" s="415" t="s">
        <v>144</v>
      </c>
      <c r="P2611" s="416" t="s">
        <v>5261</v>
      </c>
      <c r="Q2611" s="208"/>
      <c r="R2611" s="272"/>
      <c r="S2611" s="417" t="s">
        <v>11876</v>
      </c>
      <c r="T2611" s="417" t="s">
        <v>144</v>
      </c>
      <c r="U2611" s="415"/>
      <c r="V2611" s="211"/>
      <c r="W2611" s="418">
        <v>45922.338043981479</v>
      </c>
      <c r="X2611" s="419"/>
      <c r="Y2611" s="419" t="str">
        <f t="shared" ca="1" si="33"/>
        <v>1 วัน 0 ชั่วโมง</v>
      </c>
      <c r="Z2611" s="420"/>
      <c r="AA2611" s="211"/>
      <c r="AB2611" s="420"/>
    </row>
    <row r="2612" spans="1:28" ht="22.5" customHeight="1">
      <c r="A2612" s="403" t="s">
        <v>11877</v>
      </c>
      <c r="B2612" s="403"/>
      <c r="C2612" s="404" t="s">
        <v>51</v>
      </c>
      <c r="D2612" s="405">
        <v>45922.388194444444</v>
      </c>
      <c r="E2612" s="406" t="str">
        <f t="shared" si="32"/>
        <v>YSL002602</v>
      </c>
      <c r="F2612" s="407" t="s">
        <v>1063</v>
      </c>
      <c r="G2612" s="408" t="s">
        <v>11878</v>
      </c>
      <c r="H2612" s="409"/>
      <c r="I2612" s="410"/>
      <c r="J2612" s="411"/>
      <c r="K2612" s="408" t="s">
        <v>11879</v>
      </c>
      <c r="L2612" s="412"/>
      <c r="M2612" s="413"/>
      <c r="N2612" s="414" t="s">
        <v>57</v>
      </c>
      <c r="O2612" s="415" t="s">
        <v>144</v>
      </c>
      <c r="P2612" s="416" t="s">
        <v>196</v>
      </c>
      <c r="Q2612" s="208">
        <v>45925.916666666664</v>
      </c>
      <c r="R2612" s="272">
        <v>45926.125</v>
      </c>
      <c r="S2612" s="417" t="s">
        <v>11119</v>
      </c>
      <c r="T2612" s="417" t="s">
        <v>302</v>
      </c>
      <c r="U2612" s="415"/>
      <c r="V2612" s="211" t="s">
        <v>11880</v>
      </c>
      <c r="W2612" s="418">
        <v>45926.374305555553</v>
      </c>
      <c r="X2612" s="419"/>
      <c r="Y2612" s="419" t="str">
        <f t="shared" ca="1" si="33"/>
        <v>3.99 วัน 23.67 ชั่วโมง</v>
      </c>
      <c r="Z2612" s="420"/>
      <c r="AA2612" s="211"/>
      <c r="AB2612" s="420"/>
    </row>
    <row r="2613" spans="1:28" ht="22.5" customHeight="1">
      <c r="A2613" s="403" t="s">
        <v>11881</v>
      </c>
      <c r="B2613" s="403"/>
      <c r="C2613" s="404" t="s">
        <v>51</v>
      </c>
      <c r="D2613" s="405">
        <v>45922.432638888888</v>
      </c>
      <c r="E2613" s="406" t="str">
        <f t="shared" si="32"/>
        <v>PUM002603</v>
      </c>
      <c r="F2613" s="407" t="s">
        <v>1006</v>
      </c>
      <c r="G2613" s="408" t="s">
        <v>455</v>
      </c>
      <c r="H2613" s="409"/>
      <c r="I2613" s="410" t="s">
        <v>11165</v>
      </c>
      <c r="J2613" s="411"/>
      <c r="K2613" s="408" t="s">
        <v>11882</v>
      </c>
      <c r="L2613" s="412" t="s">
        <v>11883</v>
      </c>
      <c r="M2613" s="413"/>
      <c r="N2613" s="414" t="s">
        <v>4506</v>
      </c>
      <c r="O2613" s="415" t="s">
        <v>144</v>
      </c>
      <c r="P2613" s="416"/>
      <c r="Q2613" s="208"/>
      <c r="R2613" s="272"/>
      <c r="S2613" s="417" t="s">
        <v>11884</v>
      </c>
      <c r="T2613" s="417" t="s">
        <v>302</v>
      </c>
      <c r="U2613" s="415"/>
      <c r="V2613" s="211" t="s">
        <v>11885</v>
      </c>
      <c r="W2613" s="418">
        <v>45922.433564814812</v>
      </c>
      <c r="X2613" s="419"/>
      <c r="Y2613" s="419" t="str">
        <f t="shared" ca="1" si="33"/>
        <v>0 วัน 0.02 ชั่วโมง</v>
      </c>
      <c r="Z2613" s="420"/>
      <c r="AA2613" s="211"/>
      <c r="AB2613" s="420"/>
    </row>
    <row r="2614" spans="1:28" ht="22.5" customHeight="1">
      <c r="A2614" s="403" t="s">
        <v>11886</v>
      </c>
      <c r="B2614" s="403"/>
      <c r="C2614" s="404" t="s">
        <v>51</v>
      </c>
      <c r="D2614" s="405">
        <v>45922.568055555559</v>
      </c>
      <c r="E2614" s="406" t="str">
        <f t="shared" si="32"/>
        <v>WOR002604</v>
      </c>
      <c r="F2614" s="407" t="s">
        <v>1061</v>
      </c>
      <c r="G2614" s="408" t="s">
        <v>11887</v>
      </c>
      <c r="H2614" s="409"/>
      <c r="I2614" s="410"/>
      <c r="J2614" s="411"/>
      <c r="K2614" s="408" t="s">
        <v>11888</v>
      </c>
      <c r="L2614" s="412"/>
      <c r="M2614" s="413"/>
      <c r="N2614" s="414" t="s">
        <v>465</v>
      </c>
      <c r="O2614" s="415" t="s">
        <v>144</v>
      </c>
      <c r="P2614" s="416"/>
      <c r="Q2614" s="208"/>
      <c r="R2614" s="272"/>
      <c r="S2614" s="417" t="s">
        <v>11889</v>
      </c>
      <c r="T2614" s="417" t="s">
        <v>302</v>
      </c>
      <c r="U2614" s="415"/>
      <c r="V2614" s="211" t="s">
        <v>11890</v>
      </c>
      <c r="W2614" s="418">
        <v>45922.590277777781</v>
      </c>
      <c r="X2614" s="419"/>
      <c r="Y2614" s="419" t="str">
        <f t="shared" ca="1" si="33"/>
        <v>0.02 วัน 0.53 ชั่วโมง</v>
      </c>
      <c r="Z2614" s="420"/>
      <c r="AA2614" s="211"/>
      <c r="AB2614" s="420"/>
    </row>
    <row r="2615" spans="1:28" ht="22.5" customHeight="1">
      <c r="A2615" s="403" t="s">
        <v>11891</v>
      </c>
      <c r="B2615" s="403"/>
      <c r="C2615" s="404" t="s">
        <v>51</v>
      </c>
      <c r="D2615" s="405">
        <v>45923.286805555559</v>
      </c>
      <c r="E2615" s="406" t="str">
        <f t="shared" si="32"/>
        <v>BMN002605</v>
      </c>
      <c r="F2615" s="407" t="s">
        <v>112</v>
      </c>
      <c r="G2615" s="408" t="s">
        <v>11892</v>
      </c>
      <c r="H2615" s="409"/>
      <c r="I2615" s="410"/>
      <c r="J2615" s="411"/>
      <c r="K2615" s="408" t="s">
        <v>11893</v>
      </c>
      <c r="L2615" s="412" t="s">
        <v>11894</v>
      </c>
      <c r="M2615" s="413"/>
      <c r="N2615" s="414" t="s">
        <v>465</v>
      </c>
      <c r="O2615" s="415" t="s">
        <v>144</v>
      </c>
      <c r="P2615" s="416" t="s">
        <v>196</v>
      </c>
      <c r="Q2615" s="208"/>
      <c r="R2615" s="272"/>
      <c r="S2615" s="417" t="s">
        <v>11895</v>
      </c>
      <c r="T2615" s="417" t="s">
        <v>144</v>
      </c>
      <c r="U2615" s="415"/>
      <c r="V2615" s="211" t="s">
        <v>11896</v>
      </c>
      <c r="W2615" s="418">
        <v>45923.625</v>
      </c>
      <c r="X2615" s="419"/>
      <c r="Y2615" s="419" t="str">
        <f t="shared" ca="1" si="33"/>
        <v>0.34 วัน 8.12 ชั่วโมง</v>
      </c>
      <c r="Z2615" s="420"/>
      <c r="AA2615" s="211"/>
      <c r="AB2615" s="420"/>
    </row>
    <row r="2616" spans="1:28" ht="22.5" customHeight="1">
      <c r="A2616" s="403" t="s">
        <v>11897</v>
      </c>
      <c r="B2616" s="403"/>
      <c r="C2616" s="404" t="s">
        <v>51</v>
      </c>
      <c r="D2616" s="405">
        <v>45923.370810185188</v>
      </c>
      <c r="E2616" s="406" t="str">
        <f t="shared" si="32"/>
        <v>EVE002606</v>
      </c>
      <c r="F2616" s="407" t="s">
        <v>299</v>
      </c>
      <c r="G2616" s="408" t="s">
        <v>811</v>
      </c>
      <c r="H2616" s="409"/>
      <c r="I2616" s="410"/>
      <c r="J2616" s="411"/>
      <c r="K2616" s="408" t="s">
        <v>11898</v>
      </c>
      <c r="L2616" s="412" t="s">
        <v>11899</v>
      </c>
      <c r="M2616" s="413"/>
      <c r="N2616" s="414" t="s">
        <v>9851</v>
      </c>
      <c r="O2616" s="415" t="s">
        <v>466</v>
      </c>
      <c r="P2616" s="416"/>
      <c r="Q2616" s="208"/>
      <c r="R2616" s="272"/>
      <c r="S2616" s="417" t="s">
        <v>11900</v>
      </c>
      <c r="T2616" s="417" t="s">
        <v>11901</v>
      </c>
      <c r="U2616" s="415"/>
      <c r="V2616" s="211"/>
      <c r="W2616" s="418">
        <v>45923.370810185188</v>
      </c>
      <c r="X2616" s="419"/>
      <c r="Y2616" s="419" t="str">
        <f t="shared" ca="1" si="33"/>
        <v>0 วัน 0 ชั่วโมง</v>
      </c>
      <c r="Z2616" s="420"/>
      <c r="AA2616" s="211"/>
      <c r="AB2616" s="420"/>
    </row>
    <row r="2617" spans="1:28" ht="22.5" customHeight="1">
      <c r="A2617" s="403" t="s">
        <v>11902</v>
      </c>
      <c r="B2617" s="403"/>
      <c r="C2617" s="404" t="s">
        <v>51</v>
      </c>
      <c r="D2617" s="405">
        <v>45923.408333333333</v>
      </c>
      <c r="E2617" s="406" t="str">
        <f t="shared" si="32"/>
        <v>JIM002607</v>
      </c>
      <c r="F2617" s="407" t="s">
        <v>947</v>
      </c>
      <c r="G2617" s="408" t="s">
        <v>2555</v>
      </c>
      <c r="H2617" s="409"/>
      <c r="I2617" s="410"/>
      <c r="J2617" s="411"/>
      <c r="K2617" s="408" t="s">
        <v>11903</v>
      </c>
      <c r="L2617" s="412"/>
      <c r="M2617" s="413"/>
      <c r="N2617" s="414" t="s">
        <v>465</v>
      </c>
      <c r="O2617" s="415" t="s">
        <v>466</v>
      </c>
      <c r="P2617" s="416"/>
      <c r="Q2617" s="208"/>
      <c r="R2617" s="272"/>
      <c r="S2617" s="417" t="s">
        <v>11903</v>
      </c>
      <c r="T2617" s="417" t="s">
        <v>466</v>
      </c>
      <c r="U2617" s="415"/>
      <c r="V2617" s="211" t="s">
        <v>11904</v>
      </c>
      <c r="W2617" s="418">
        <v>45923.432106481479</v>
      </c>
      <c r="X2617" s="419"/>
      <c r="Y2617" s="419" t="str">
        <f t="shared" ca="1" si="33"/>
        <v>0.02 วัน 0.57 ชั่วโมง</v>
      </c>
      <c r="Z2617" s="420"/>
      <c r="AA2617" s="211"/>
      <c r="AB2617" s="420"/>
    </row>
    <row r="2618" spans="1:28" ht="22.5" customHeight="1">
      <c r="A2618" s="403" t="s">
        <v>11905</v>
      </c>
      <c r="B2618" s="403"/>
      <c r="C2618" s="404" t="s">
        <v>51</v>
      </c>
      <c r="D2618" s="405">
        <v>45923.488194444442</v>
      </c>
      <c r="E2618" s="406" t="str">
        <f t="shared" si="32"/>
        <v>TRU002608</v>
      </c>
      <c r="F2618" s="407" t="b">
        <v>1</v>
      </c>
      <c r="G2618" s="408" t="s">
        <v>9454</v>
      </c>
      <c r="H2618" s="409" t="s">
        <v>11906</v>
      </c>
      <c r="I2618" s="410" t="s">
        <v>11466</v>
      </c>
      <c r="J2618" s="421" t="s">
        <v>11907</v>
      </c>
      <c r="K2618" s="408" t="s">
        <v>11908</v>
      </c>
      <c r="L2618" s="412" t="s">
        <v>11909</v>
      </c>
      <c r="M2618" s="413"/>
      <c r="N2618" s="414" t="s">
        <v>465</v>
      </c>
      <c r="O2618" s="415" t="s">
        <v>144</v>
      </c>
      <c r="P2618" s="416" t="s">
        <v>9108</v>
      </c>
      <c r="Q2618" s="208"/>
      <c r="R2618" s="272"/>
      <c r="S2618" s="417" t="s">
        <v>11910</v>
      </c>
      <c r="T2618" s="417" t="s">
        <v>144</v>
      </c>
      <c r="U2618" s="415"/>
      <c r="V2618" s="211"/>
      <c r="W2618" s="418">
        <v>45923.487974537034</v>
      </c>
      <c r="X2618" s="419"/>
      <c r="Y2618" s="419" t="str">
        <f t="shared" ca="1" si="33"/>
        <v>0 วัน 23.99 ชั่วโมง</v>
      </c>
      <c r="Z2618" s="420"/>
      <c r="AA2618" s="211"/>
      <c r="AB2618" s="420"/>
    </row>
    <row r="2619" spans="1:28" ht="22.5" customHeight="1">
      <c r="A2619" s="424" t="s">
        <v>11911</v>
      </c>
      <c r="B2619" s="403"/>
      <c r="C2619" s="404" t="s">
        <v>51</v>
      </c>
      <c r="D2619" s="405">
        <v>45923.490046296298</v>
      </c>
      <c r="E2619" s="406" t="str">
        <f t="shared" si="32"/>
        <v>TRU002609</v>
      </c>
      <c r="F2619" s="407" t="b">
        <v>1</v>
      </c>
      <c r="G2619" s="408" t="s">
        <v>11912</v>
      </c>
      <c r="H2619" s="409"/>
      <c r="I2619" s="410" t="s">
        <v>11913</v>
      </c>
      <c r="J2619" s="421" t="s">
        <v>11914</v>
      </c>
      <c r="K2619" s="408" t="s">
        <v>11915</v>
      </c>
      <c r="L2619" s="412" t="s">
        <v>11916</v>
      </c>
      <c r="M2619" s="413"/>
      <c r="N2619" s="414" t="s">
        <v>465</v>
      </c>
      <c r="O2619" s="415" t="s">
        <v>144</v>
      </c>
      <c r="P2619" s="416" t="s">
        <v>9108</v>
      </c>
      <c r="Q2619" s="208"/>
      <c r="R2619" s="272"/>
      <c r="S2619" s="417" t="s">
        <v>11917</v>
      </c>
      <c r="T2619" s="417" t="s">
        <v>144</v>
      </c>
      <c r="U2619" s="415"/>
      <c r="V2619" s="211" t="s">
        <v>11918</v>
      </c>
      <c r="W2619" s="418">
        <v>45923.553472222222</v>
      </c>
      <c r="X2619" s="419"/>
      <c r="Y2619" s="419" t="str">
        <f t="shared" ca="1" si="33"/>
        <v>0.06 วัน 1.52 ชั่วโมง</v>
      </c>
      <c r="Z2619" s="420"/>
      <c r="AA2619" s="211"/>
      <c r="AB2619" s="420"/>
    </row>
    <row r="2620" spans="1:28" ht="22.5" customHeight="1">
      <c r="A2620" s="403" t="s">
        <v>11919</v>
      </c>
      <c r="B2620" s="403"/>
      <c r="C2620" s="404" t="s">
        <v>51</v>
      </c>
      <c r="D2620" s="405">
        <v>45923.492361111108</v>
      </c>
      <c r="E2620" s="406" t="str">
        <f t="shared" si="32"/>
        <v>TRU002610</v>
      </c>
      <c r="F2620" s="407" t="b">
        <v>1</v>
      </c>
      <c r="G2620" s="408" t="s">
        <v>329</v>
      </c>
      <c r="H2620" s="409" t="s">
        <v>11920</v>
      </c>
      <c r="I2620" s="410" t="s">
        <v>10097</v>
      </c>
      <c r="J2620" s="421" t="s">
        <v>11921</v>
      </c>
      <c r="K2620" s="408" t="s">
        <v>11922</v>
      </c>
      <c r="L2620" s="412" t="s">
        <v>11923</v>
      </c>
      <c r="M2620" s="413"/>
      <c r="N2620" s="414" t="s">
        <v>465</v>
      </c>
      <c r="O2620" s="415" t="s">
        <v>144</v>
      </c>
      <c r="P2620" s="416" t="s">
        <v>156</v>
      </c>
      <c r="Q2620" s="208">
        <v>45927.541666666664</v>
      </c>
      <c r="R2620" s="272"/>
      <c r="S2620" s="417" t="s">
        <v>11924</v>
      </c>
      <c r="T2620" s="417" t="s">
        <v>144</v>
      </c>
      <c r="U2620" s="415"/>
      <c r="V2620" s="211" t="s">
        <v>11925</v>
      </c>
      <c r="W2620" s="418">
        <v>45927.333333333336</v>
      </c>
      <c r="X2620" s="419"/>
      <c r="Y2620" s="419" t="str">
        <f t="shared" ca="1" si="33"/>
        <v>3.84 วัน 20.18 ชั่วโมง</v>
      </c>
      <c r="Z2620" s="420"/>
      <c r="AA2620" s="211"/>
      <c r="AB2620" s="420"/>
    </row>
    <row r="2621" spans="1:28" ht="22.5" customHeight="1">
      <c r="A2621" s="403" t="s">
        <v>11926</v>
      </c>
      <c r="B2621" s="403"/>
      <c r="C2621" s="404" t="s">
        <v>51</v>
      </c>
      <c r="D2621" s="405">
        <v>45923.520138888889</v>
      </c>
      <c r="E2621" s="406" t="str">
        <f t="shared" si="32"/>
        <v>TRU002611</v>
      </c>
      <c r="F2621" s="407" t="b">
        <v>1</v>
      </c>
      <c r="G2621" s="408" t="s">
        <v>455</v>
      </c>
      <c r="H2621" s="409"/>
      <c r="I2621" s="410" t="s">
        <v>11220</v>
      </c>
      <c r="J2621" s="411"/>
      <c r="K2621" s="408" t="s">
        <v>11927</v>
      </c>
      <c r="L2621" s="412" t="s">
        <v>11928</v>
      </c>
      <c r="M2621" s="413"/>
      <c r="N2621" s="414" t="s">
        <v>4506</v>
      </c>
      <c r="O2621" s="415" t="s">
        <v>144</v>
      </c>
      <c r="P2621" s="416" t="s">
        <v>11581</v>
      </c>
      <c r="Q2621" s="208"/>
      <c r="R2621" s="272"/>
      <c r="S2621" s="417" t="s">
        <v>4506</v>
      </c>
      <c r="T2621" s="417" t="s">
        <v>302</v>
      </c>
      <c r="U2621" s="415"/>
      <c r="V2621" s="211"/>
      <c r="W2621" s="418">
        <v>45923.579861111109</v>
      </c>
      <c r="X2621" s="419"/>
      <c r="Y2621" s="419" t="str">
        <f t="shared" ca="1" si="33"/>
        <v>0.06 วัน 1.43 ชั่วโมง</v>
      </c>
      <c r="Z2621" s="420"/>
      <c r="AA2621" s="211"/>
      <c r="AB2621" s="420"/>
    </row>
    <row r="2622" spans="1:28" ht="22.5" customHeight="1">
      <c r="A2622" s="403" t="s">
        <v>11929</v>
      </c>
      <c r="B2622" s="403"/>
      <c r="C2622" s="404" t="s">
        <v>51</v>
      </c>
      <c r="D2622" s="405">
        <v>45923.550347222219</v>
      </c>
      <c r="E2622" s="406" t="str">
        <f t="shared" si="32"/>
        <v>YSL002612</v>
      </c>
      <c r="F2622" s="407" t="s">
        <v>1063</v>
      </c>
      <c r="G2622" s="408" t="s">
        <v>1891</v>
      </c>
      <c r="H2622" s="409"/>
      <c r="I2622" s="410" t="s">
        <v>11308</v>
      </c>
      <c r="J2622" s="411"/>
      <c r="K2622" s="408" t="s">
        <v>3714</v>
      </c>
      <c r="L2622" s="412" t="s">
        <v>11930</v>
      </c>
      <c r="M2622" s="413" t="b">
        <v>0</v>
      </c>
      <c r="N2622" s="414" t="s">
        <v>465</v>
      </c>
      <c r="O2622" s="415" t="s">
        <v>144</v>
      </c>
      <c r="P2622" s="416" t="s">
        <v>156</v>
      </c>
      <c r="Q2622" s="208">
        <v>45925.75</v>
      </c>
      <c r="R2622" s="272"/>
      <c r="S2622" s="417" t="s">
        <v>11931</v>
      </c>
      <c r="T2622" s="417" t="s">
        <v>302</v>
      </c>
      <c r="U2622" s="415"/>
      <c r="V2622" s="211" t="s">
        <v>11932</v>
      </c>
      <c r="W2622" s="418">
        <v>45926.705555555556</v>
      </c>
      <c r="X2622" s="419"/>
      <c r="Y2622" s="419" t="str">
        <f t="shared" ca="1" si="33"/>
        <v>3.16 วัน 3.73 ชั่วโมง</v>
      </c>
      <c r="Z2622" s="420"/>
      <c r="AA2622" s="211"/>
      <c r="AB2622" s="420"/>
    </row>
    <row r="2623" spans="1:28" ht="22.5" customHeight="1">
      <c r="A2623" s="403" t="s">
        <v>11933</v>
      </c>
      <c r="B2623" s="403"/>
      <c r="C2623" s="404" t="s">
        <v>51</v>
      </c>
      <c r="D2623" s="405">
        <v>45923.634976851848</v>
      </c>
      <c r="E2623" s="406" t="str">
        <f t="shared" si="32"/>
        <v>BMN002613</v>
      </c>
      <c r="F2623" s="407" t="s">
        <v>112</v>
      </c>
      <c r="G2623" s="408" t="s">
        <v>11892</v>
      </c>
      <c r="H2623" s="409"/>
      <c r="I2623" s="410"/>
      <c r="J2623" s="411"/>
      <c r="K2623" s="408" t="s">
        <v>11934</v>
      </c>
      <c r="L2623" s="412" t="s">
        <v>11935</v>
      </c>
      <c r="M2623" s="413"/>
      <c r="N2623" s="414" t="s">
        <v>465</v>
      </c>
      <c r="O2623" s="415" t="s">
        <v>144</v>
      </c>
      <c r="P2623" s="416" t="s">
        <v>156</v>
      </c>
      <c r="Q2623" s="208">
        <v>45923.701932870368</v>
      </c>
      <c r="R2623" s="272">
        <v>45923.862245370372</v>
      </c>
      <c r="S2623" s="417" t="s">
        <v>11936</v>
      </c>
      <c r="T2623" s="417" t="s">
        <v>144</v>
      </c>
      <c r="U2623" s="415"/>
      <c r="V2623" s="211" t="s">
        <v>11937</v>
      </c>
      <c r="W2623" s="418">
        <v>45923.634976851848</v>
      </c>
      <c r="X2623" s="419"/>
      <c r="Y2623" s="419" t="str">
        <f t="shared" ca="1" si="33"/>
        <v>0 วัน 0 ชั่วโมง</v>
      </c>
      <c r="Z2623" s="420"/>
      <c r="AA2623" s="211"/>
      <c r="AB2623" s="420"/>
    </row>
    <row r="2624" spans="1:28" ht="22.5" customHeight="1">
      <c r="A2624" s="403" t="s">
        <v>11938</v>
      </c>
      <c r="B2624" s="403"/>
      <c r="C2624" s="404"/>
      <c r="D2624" s="405">
        <v>45923.647222222222</v>
      </c>
      <c r="E2624" s="406" t="str">
        <f t="shared" si="32"/>
        <v>TRU002614</v>
      </c>
      <c r="F2624" s="407" t="b">
        <v>1</v>
      </c>
      <c r="G2624" s="408" t="s">
        <v>455</v>
      </c>
      <c r="H2624" s="409"/>
      <c r="I2624" s="410"/>
      <c r="J2624" s="411"/>
      <c r="K2624" s="408" t="s">
        <v>11939</v>
      </c>
      <c r="L2624" s="412" t="s">
        <v>11940</v>
      </c>
      <c r="M2624" s="413"/>
      <c r="N2624" s="414" t="s">
        <v>2925</v>
      </c>
      <c r="O2624" s="415" t="s">
        <v>144</v>
      </c>
      <c r="P2624" s="416" t="s">
        <v>9108</v>
      </c>
      <c r="Q2624" s="208"/>
      <c r="R2624" s="272"/>
      <c r="S2624" s="417" t="s">
        <v>2657</v>
      </c>
      <c r="T2624" s="417" t="s">
        <v>144</v>
      </c>
      <c r="U2624" s="415"/>
      <c r="V2624" s="211"/>
      <c r="W2624" s="418">
        <v>45923.645821759259</v>
      </c>
      <c r="X2624" s="419"/>
      <c r="Y2624" s="419" t="str">
        <f t="shared" ca="1" si="33"/>
        <v>0 วัน 23.97 ชั่วโมง</v>
      </c>
      <c r="Z2624" s="420"/>
      <c r="AA2624" s="211"/>
      <c r="AB2624" s="420"/>
    </row>
    <row r="2625" spans="1:28" ht="22.5" customHeight="1">
      <c r="A2625" s="403" t="s">
        <v>11941</v>
      </c>
      <c r="B2625" s="403"/>
      <c r="C2625" s="404" t="s">
        <v>51</v>
      </c>
      <c r="D2625" s="405">
        <v>45924.345138888886</v>
      </c>
      <c r="E2625" s="406" t="str">
        <f t="shared" si="32"/>
        <v>BMN002615</v>
      </c>
      <c r="F2625" s="407" t="s">
        <v>112</v>
      </c>
      <c r="G2625" s="408" t="s">
        <v>11942</v>
      </c>
      <c r="H2625" s="409"/>
      <c r="I2625" s="410"/>
      <c r="J2625" s="411"/>
      <c r="K2625" s="408" t="s">
        <v>11943</v>
      </c>
      <c r="L2625" s="412" t="s">
        <v>11944</v>
      </c>
      <c r="M2625" s="413"/>
      <c r="N2625" s="414" t="s">
        <v>465</v>
      </c>
      <c r="O2625" s="415" t="s">
        <v>144</v>
      </c>
      <c r="P2625" s="416" t="s">
        <v>4531</v>
      </c>
      <c r="Q2625" s="208"/>
      <c r="R2625" s="272"/>
      <c r="S2625" s="417" t="s">
        <v>11945</v>
      </c>
      <c r="T2625" s="417" t="s">
        <v>144</v>
      </c>
      <c r="U2625" s="415"/>
      <c r="V2625" s="211"/>
      <c r="W2625" s="418">
        <v>45924.343518518515</v>
      </c>
      <c r="X2625" s="419"/>
      <c r="Y2625" s="419" t="str">
        <f t="shared" ca="1" si="33"/>
        <v>0 วัน 23.96 ชั่วโมง</v>
      </c>
      <c r="Z2625" s="420"/>
      <c r="AA2625" s="211"/>
      <c r="AB2625" s="420"/>
    </row>
    <row r="2626" spans="1:28" ht="22.5" customHeight="1">
      <c r="A2626" s="403" t="s">
        <v>11946</v>
      </c>
      <c r="B2626" s="403"/>
      <c r="C2626" s="404" t="s">
        <v>51</v>
      </c>
      <c r="D2626" s="405">
        <v>45924.399305555555</v>
      </c>
      <c r="E2626" s="406" t="str">
        <f t="shared" si="32"/>
        <v>TRU002616</v>
      </c>
      <c r="F2626" s="407" t="b">
        <v>1</v>
      </c>
      <c r="G2626" s="408" t="s">
        <v>455</v>
      </c>
      <c r="H2626" s="409"/>
      <c r="I2626" s="410" t="s">
        <v>11787</v>
      </c>
      <c r="J2626" s="411"/>
      <c r="K2626" s="408" t="s">
        <v>11947</v>
      </c>
      <c r="L2626" s="412" t="s">
        <v>11948</v>
      </c>
      <c r="M2626" s="413"/>
      <c r="N2626" s="414" t="s">
        <v>71</v>
      </c>
      <c r="O2626" s="415" t="s">
        <v>144</v>
      </c>
      <c r="P2626" s="416" t="s">
        <v>11581</v>
      </c>
      <c r="Q2626" s="208"/>
      <c r="R2626" s="272"/>
      <c r="S2626" s="417" t="s">
        <v>4506</v>
      </c>
      <c r="T2626" s="417" t="s">
        <v>302</v>
      </c>
      <c r="U2626" s="415"/>
      <c r="V2626" s="211"/>
      <c r="W2626" s="418">
        <v>45925.423611111109</v>
      </c>
      <c r="X2626" s="419"/>
      <c r="Y2626" s="419" t="str">
        <f t="shared" ca="1" si="33"/>
        <v>1.02 วัน 0.58 ชั่วโมง</v>
      </c>
      <c r="Z2626" s="420"/>
      <c r="AA2626" s="211"/>
      <c r="AB2626" s="420"/>
    </row>
    <row r="2627" spans="1:28" ht="22.5" customHeight="1">
      <c r="A2627" s="403" t="s">
        <v>11949</v>
      </c>
      <c r="B2627" s="403"/>
      <c r="C2627" s="404"/>
      <c r="D2627" s="405">
        <v>45924.425694444442</v>
      </c>
      <c r="E2627" s="406" t="str">
        <f t="shared" si="32"/>
        <v>BMN002617</v>
      </c>
      <c r="F2627" s="407" t="s">
        <v>112</v>
      </c>
      <c r="G2627" s="408" t="s">
        <v>494</v>
      </c>
      <c r="H2627" s="409"/>
      <c r="I2627" s="410"/>
      <c r="J2627" s="411"/>
      <c r="K2627" s="408" t="s">
        <v>11950</v>
      </c>
      <c r="L2627" s="412" t="s">
        <v>11951</v>
      </c>
      <c r="M2627" s="413"/>
      <c r="N2627" s="414" t="s">
        <v>465</v>
      </c>
      <c r="O2627" s="415" t="s">
        <v>144</v>
      </c>
      <c r="P2627" s="416" t="s">
        <v>292</v>
      </c>
      <c r="Q2627" s="208"/>
      <c r="R2627" s="272"/>
      <c r="S2627" s="417" t="s">
        <v>3863</v>
      </c>
      <c r="T2627" s="417" t="s">
        <v>144</v>
      </c>
      <c r="U2627" s="415"/>
      <c r="V2627" s="211"/>
      <c r="W2627" s="418">
        <v>45924.486678240741</v>
      </c>
      <c r="X2627" s="419"/>
      <c r="Y2627" s="419" t="str">
        <f t="shared" ca="1" si="33"/>
        <v>0.06 วัน 1.46 ชั่วโมง</v>
      </c>
      <c r="Z2627" s="420"/>
      <c r="AA2627" s="211"/>
      <c r="AB2627" s="420"/>
    </row>
    <row r="2628" spans="1:28" ht="22.5" customHeight="1">
      <c r="A2628" s="403" t="s">
        <v>11952</v>
      </c>
      <c r="B2628" s="403"/>
      <c r="C2628" s="404" t="s">
        <v>51</v>
      </c>
      <c r="D2628" s="405">
        <v>45924.43472222222</v>
      </c>
      <c r="E2628" s="406" t="str">
        <f t="shared" si="32"/>
        <v>BMN002618</v>
      </c>
      <c r="F2628" s="407" t="s">
        <v>112</v>
      </c>
      <c r="G2628" s="408" t="s">
        <v>2285</v>
      </c>
      <c r="H2628" s="409"/>
      <c r="I2628" s="410"/>
      <c r="J2628" s="411"/>
      <c r="K2628" s="408" t="s">
        <v>11953</v>
      </c>
      <c r="L2628" s="412" t="s">
        <v>11954</v>
      </c>
      <c r="M2628" s="413"/>
      <c r="N2628" s="414" t="s">
        <v>465</v>
      </c>
      <c r="O2628" s="415" t="s">
        <v>144</v>
      </c>
      <c r="P2628" s="416" t="s">
        <v>5261</v>
      </c>
      <c r="Q2628" s="208"/>
      <c r="R2628" s="272"/>
      <c r="S2628" s="417" t="s">
        <v>11955</v>
      </c>
      <c r="T2628" s="417" t="s">
        <v>144</v>
      </c>
      <c r="U2628" s="415"/>
      <c r="V2628" s="211"/>
      <c r="W2628" s="418">
        <v>45924.433194444442</v>
      </c>
      <c r="X2628" s="419"/>
      <c r="Y2628" s="419" t="str">
        <f t="shared" ca="1" si="33"/>
        <v>0 วัน 23.96 ชั่วโมง</v>
      </c>
      <c r="Z2628" s="420"/>
      <c r="AA2628" s="211"/>
      <c r="AB2628" s="420"/>
    </row>
    <row r="2629" spans="1:28" ht="22.5" customHeight="1">
      <c r="A2629" s="403" t="s">
        <v>11956</v>
      </c>
      <c r="B2629" s="403"/>
      <c r="C2629" s="404" t="s">
        <v>51</v>
      </c>
      <c r="D2629" s="405">
        <v>45924.431944444441</v>
      </c>
      <c r="E2629" s="406" t="str">
        <f t="shared" si="32"/>
        <v>BMN002619</v>
      </c>
      <c r="F2629" s="407" t="s">
        <v>112</v>
      </c>
      <c r="G2629" s="408" t="s">
        <v>2285</v>
      </c>
      <c r="H2629" s="409"/>
      <c r="I2629" s="410"/>
      <c r="J2629" s="411"/>
      <c r="K2629" s="408" t="s">
        <v>11957</v>
      </c>
      <c r="L2629" s="412" t="s">
        <v>11958</v>
      </c>
      <c r="M2629" s="413"/>
      <c r="N2629" s="414" t="s">
        <v>465</v>
      </c>
      <c r="O2629" s="415" t="s">
        <v>144</v>
      </c>
      <c r="P2629" s="416" t="s">
        <v>11959</v>
      </c>
      <c r="Q2629" s="208"/>
      <c r="R2629" s="272"/>
      <c r="S2629" s="417" t="s">
        <v>11960</v>
      </c>
      <c r="T2629" s="417" t="s">
        <v>144</v>
      </c>
      <c r="U2629" s="415"/>
      <c r="V2629" s="211" t="s">
        <v>11961</v>
      </c>
      <c r="W2629" s="418">
        <v>45933.625</v>
      </c>
      <c r="X2629" s="419"/>
      <c r="Y2629" s="419" t="str">
        <f t="shared" ca="1" si="33"/>
        <v>9.19 วัน 4.63 ชั่วโมง</v>
      </c>
      <c r="Z2629" s="420"/>
      <c r="AA2629" s="211"/>
      <c r="AB2629" s="420"/>
    </row>
    <row r="2630" spans="1:28" ht="22.5" customHeight="1">
      <c r="A2630" s="403" t="s">
        <v>11962</v>
      </c>
      <c r="B2630" s="403"/>
      <c r="C2630" s="404" t="s">
        <v>51</v>
      </c>
      <c r="D2630" s="405">
        <v>45924.479363425926</v>
      </c>
      <c r="E2630" s="406" t="str">
        <f t="shared" si="32"/>
        <v>DES002620</v>
      </c>
      <c r="F2630" s="407" t="s">
        <v>902</v>
      </c>
      <c r="G2630" s="408" t="s">
        <v>11963</v>
      </c>
      <c r="H2630" s="409"/>
      <c r="I2630" s="410" t="s">
        <v>3658</v>
      </c>
      <c r="J2630" s="411"/>
      <c r="K2630" s="408" t="s">
        <v>11964</v>
      </c>
      <c r="L2630" s="412" t="s">
        <v>11965</v>
      </c>
      <c r="M2630" s="413"/>
      <c r="N2630" s="414" t="s">
        <v>465</v>
      </c>
      <c r="O2630" s="415" t="s">
        <v>144</v>
      </c>
      <c r="P2630" s="416"/>
      <c r="Q2630" s="208"/>
      <c r="R2630" s="272"/>
      <c r="S2630" s="417" t="s">
        <v>11966</v>
      </c>
      <c r="T2630" s="417" t="s">
        <v>144</v>
      </c>
      <c r="U2630" s="415"/>
      <c r="V2630" s="211"/>
      <c r="W2630" s="418">
        <v>45930.708333333336</v>
      </c>
      <c r="X2630" s="419"/>
      <c r="Y2630" s="419" t="str">
        <f t="shared" ca="1" si="33"/>
        <v>6.23 วัน 5.5 ชั่วโมง</v>
      </c>
      <c r="Z2630" s="420"/>
      <c r="AA2630" s="211"/>
      <c r="AB2630" s="420"/>
    </row>
    <row r="2631" spans="1:28" ht="22.5" customHeight="1">
      <c r="A2631" s="403" t="s">
        <v>11967</v>
      </c>
      <c r="B2631" s="403"/>
      <c r="C2631" s="404" t="s">
        <v>51</v>
      </c>
      <c r="D2631" s="405">
        <v>45924.483171296299</v>
      </c>
      <c r="E2631" s="406" t="str">
        <f t="shared" si="32"/>
        <v>BMN002621</v>
      </c>
      <c r="F2631" s="407" t="s">
        <v>112</v>
      </c>
      <c r="G2631" s="408" t="s">
        <v>11968</v>
      </c>
      <c r="H2631" s="409"/>
      <c r="I2631" s="410"/>
      <c r="J2631" s="411"/>
      <c r="K2631" s="408" t="s">
        <v>11969</v>
      </c>
      <c r="L2631" s="412" t="s">
        <v>11970</v>
      </c>
      <c r="M2631" s="413"/>
      <c r="N2631" s="414" t="s">
        <v>11971</v>
      </c>
      <c r="O2631" s="415" t="s">
        <v>144</v>
      </c>
      <c r="P2631" s="416" t="s">
        <v>11972</v>
      </c>
      <c r="Q2631" s="208">
        <v>45954.916666666664</v>
      </c>
      <c r="R2631" s="272"/>
      <c r="S2631" s="417" t="s">
        <v>11973</v>
      </c>
      <c r="T2631" s="417" t="s">
        <v>11974</v>
      </c>
      <c r="U2631" s="415" t="s">
        <v>1441</v>
      </c>
      <c r="V2631" s="211" t="s">
        <v>11975</v>
      </c>
      <c r="W2631" s="418">
        <v>45955.111805555556</v>
      </c>
      <c r="X2631" s="419"/>
      <c r="Y2631" s="419" t="str">
        <f t="shared" ca="1" si="33"/>
        <v>30.63 วัน 15.09 ชั่วโมง</v>
      </c>
      <c r="Z2631" s="420"/>
      <c r="AA2631" s="211"/>
      <c r="AB2631" s="420"/>
    </row>
    <row r="2632" spans="1:28" ht="22.5" customHeight="1">
      <c r="A2632" s="403" t="s">
        <v>11976</v>
      </c>
      <c r="B2632" s="403"/>
      <c r="C2632" s="404" t="s">
        <v>51</v>
      </c>
      <c r="D2632" s="405">
        <v>45924.480555555558</v>
      </c>
      <c r="E2632" s="406" t="str">
        <f t="shared" si="32"/>
        <v>BMN002622</v>
      </c>
      <c r="F2632" s="407" t="s">
        <v>112</v>
      </c>
      <c r="G2632" s="408" t="s">
        <v>11977</v>
      </c>
      <c r="H2632" s="409"/>
      <c r="I2632" s="410"/>
      <c r="J2632" s="411"/>
      <c r="K2632" s="408" t="s">
        <v>11969</v>
      </c>
      <c r="L2632" s="412" t="s">
        <v>11978</v>
      </c>
      <c r="M2632" s="413"/>
      <c r="N2632" s="414" t="s">
        <v>11971</v>
      </c>
      <c r="O2632" s="415" t="s">
        <v>144</v>
      </c>
      <c r="P2632" s="416" t="s">
        <v>11979</v>
      </c>
      <c r="Q2632" s="208">
        <v>45955.916666666664</v>
      </c>
      <c r="R2632" s="272"/>
      <c r="S2632" s="417" t="s">
        <v>11980</v>
      </c>
      <c r="T2632" s="417" t="s">
        <v>302</v>
      </c>
      <c r="U2632" s="415" t="s">
        <v>1441</v>
      </c>
      <c r="V2632" s="211" t="s">
        <v>11981</v>
      </c>
      <c r="W2632" s="418">
        <v>45955.161111111112</v>
      </c>
      <c r="X2632" s="419"/>
      <c r="Y2632" s="419" t="str">
        <f t="shared" ca="1" si="33"/>
        <v>30.68 วัน 16.33 ชั่วโมง</v>
      </c>
      <c r="Z2632" s="420"/>
      <c r="AA2632" s="211" t="s">
        <v>11982</v>
      </c>
      <c r="AB2632" s="420"/>
    </row>
    <row r="2633" spans="1:28" ht="22.5" customHeight="1">
      <c r="A2633" s="403" t="s">
        <v>11983</v>
      </c>
      <c r="B2633" s="403"/>
      <c r="C2633" s="404" t="s">
        <v>51</v>
      </c>
      <c r="D2633" s="405">
        <v>45924.492326388892</v>
      </c>
      <c r="E2633" s="406" t="str">
        <f t="shared" si="32"/>
        <v>BMN002623</v>
      </c>
      <c r="F2633" s="407" t="s">
        <v>112</v>
      </c>
      <c r="G2633" s="408" t="s">
        <v>6061</v>
      </c>
      <c r="H2633" s="409"/>
      <c r="I2633" s="410"/>
      <c r="J2633" s="411"/>
      <c r="K2633" s="408" t="s">
        <v>11984</v>
      </c>
      <c r="L2633" s="412" t="s">
        <v>11985</v>
      </c>
      <c r="M2633" s="413"/>
      <c r="N2633" s="414" t="s">
        <v>7629</v>
      </c>
      <c r="O2633" s="415" t="s">
        <v>144</v>
      </c>
      <c r="P2633" s="416" t="s">
        <v>11986</v>
      </c>
      <c r="Q2633" s="208"/>
      <c r="R2633" s="272"/>
      <c r="S2633" s="417" t="s">
        <v>11987</v>
      </c>
      <c r="T2633" s="417" t="s">
        <v>144</v>
      </c>
      <c r="U2633" s="415"/>
      <c r="V2633" s="211" t="s">
        <v>11988</v>
      </c>
      <c r="W2633" s="418">
        <v>45931.25</v>
      </c>
      <c r="X2633" s="419"/>
      <c r="Y2633" s="419" t="str">
        <f t="shared" ca="1" si="33"/>
        <v>6.76 วัน 18.18 ชั่วโมง</v>
      </c>
      <c r="Z2633" s="420"/>
      <c r="AA2633" s="211"/>
      <c r="AB2633" s="420"/>
    </row>
    <row r="2634" spans="1:28" ht="22.5" customHeight="1">
      <c r="A2634" s="403" t="s">
        <v>11989</v>
      </c>
      <c r="B2634" s="403"/>
      <c r="C2634" s="404" t="s">
        <v>51</v>
      </c>
      <c r="D2634" s="405">
        <v>45924.54583333333</v>
      </c>
      <c r="E2634" s="406" t="str">
        <f t="shared" si="32"/>
        <v>TRU002624</v>
      </c>
      <c r="F2634" s="407" t="b">
        <v>1</v>
      </c>
      <c r="G2634" s="408" t="s">
        <v>2783</v>
      </c>
      <c r="H2634" s="409" t="s">
        <v>11990</v>
      </c>
      <c r="I2634" s="410" t="s">
        <v>11991</v>
      </c>
      <c r="J2634" s="421" t="s">
        <v>11992</v>
      </c>
      <c r="K2634" s="408" t="s">
        <v>11993</v>
      </c>
      <c r="L2634" s="412" t="s">
        <v>11994</v>
      </c>
      <c r="M2634" s="413"/>
      <c r="N2634" s="414" t="s">
        <v>465</v>
      </c>
      <c r="O2634" s="415" t="s">
        <v>144</v>
      </c>
      <c r="P2634" s="416"/>
      <c r="Q2634" s="208"/>
      <c r="R2634" s="272"/>
      <c r="S2634" s="417" t="s">
        <v>11995</v>
      </c>
      <c r="T2634" s="417" t="s">
        <v>144</v>
      </c>
      <c r="U2634" s="415"/>
      <c r="V2634" s="211" t="s">
        <v>11996</v>
      </c>
      <c r="W2634" s="418">
        <v>45925.486111111109</v>
      </c>
      <c r="X2634" s="419"/>
      <c r="Y2634" s="419" t="str">
        <f t="shared" ca="1" si="33"/>
        <v>0.94 วัน 22.57 ชั่วโมง</v>
      </c>
      <c r="Z2634" s="420"/>
      <c r="AA2634" s="211"/>
      <c r="AB2634" s="420"/>
    </row>
    <row r="2635" spans="1:28" ht="22.5" customHeight="1">
      <c r="A2635" s="403" t="s">
        <v>11997</v>
      </c>
      <c r="B2635" s="403"/>
      <c r="C2635" s="404" t="s">
        <v>51</v>
      </c>
      <c r="D2635" s="405">
        <v>45924.552777777775</v>
      </c>
      <c r="E2635" s="406" t="str">
        <f t="shared" si="32"/>
        <v>AME002625</v>
      </c>
      <c r="F2635" s="407" t="s">
        <v>63</v>
      </c>
      <c r="G2635" s="408" t="s">
        <v>455</v>
      </c>
      <c r="H2635" s="409"/>
      <c r="I2635" s="410"/>
      <c r="J2635" s="411"/>
      <c r="K2635" s="408" t="s">
        <v>11998</v>
      </c>
      <c r="L2635" s="412" t="s">
        <v>11999</v>
      </c>
      <c r="M2635" s="413"/>
      <c r="N2635" s="414" t="s">
        <v>71</v>
      </c>
      <c r="O2635" s="415" t="s">
        <v>144</v>
      </c>
      <c r="P2635" s="416" t="s">
        <v>9108</v>
      </c>
      <c r="Q2635" s="208"/>
      <c r="R2635" s="272"/>
      <c r="S2635" s="417" t="s">
        <v>12000</v>
      </c>
      <c r="T2635" s="417" t="s">
        <v>144</v>
      </c>
      <c r="U2635" s="415"/>
      <c r="V2635" s="211" t="s">
        <v>12001</v>
      </c>
      <c r="W2635" s="418">
        <v>45924.550937499997</v>
      </c>
      <c r="X2635" s="419"/>
      <c r="Y2635" s="419" t="str">
        <f t="shared" ca="1" si="33"/>
        <v>0 วัน 23.96 ชั่วโมง</v>
      </c>
      <c r="Z2635" s="420"/>
      <c r="AA2635" s="211"/>
      <c r="AB2635" s="420"/>
    </row>
    <row r="2636" spans="1:28" ht="22.5" customHeight="1">
      <c r="A2636" s="403"/>
      <c r="B2636" s="403"/>
      <c r="C2636" s="404"/>
      <c r="D2636" s="405"/>
      <c r="E2636" s="406"/>
      <c r="F2636" s="407"/>
      <c r="G2636" s="408"/>
      <c r="H2636" s="409"/>
      <c r="I2636" s="410"/>
      <c r="J2636" s="411"/>
      <c r="K2636" s="408"/>
      <c r="L2636" s="412"/>
      <c r="M2636" s="413"/>
      <c r="N2636" s="414"/>
      <c r="O2636" s="415"/>
      <c r="P2636" s="416"/>
      <c r="Q2636" s="208"/>
      <c r="R2636" s="272"/>
      <c r="S2636" s="417"/>
      <c r="T2636" s="417"/>
      <c r="U2636" s="415"/>
      <c r="V2636" s="211"/>
      <c r="W2636" s="418"/>
      <c r="X2636" s="419"/>
      <c r="Y2636" s="419"/>
      <c r="Z2636" s="420"/>
      <c r="AA2636" s="211"/>
      <c r="AB2636" s="420"/>
    </row>
    <row r="2637" spans="1:28" ht="22.5" customHeight="1">
      <c r="A2637" s="403" t="s">
        <v>12002</v>
      </c>
      <c r="B2637" s="403"/>
      <c r="C2637" s="404" t="s">
        <v>51</v>
      </c>
      <c r="D2637" s="405">
        <v>45924.637314814812</v>
      </c>
      <c r="E2637" s="406" t="str">
        <f t="shared" ref="E2637:E2784" si="34">UPPER(LEFT(F2637,3))&amp;TEXT(COUNTA($F$2:F2637),"000000")</f>
        <v>SHU002626</v>
      </c>
      <c r="F2637" s="407" t="s">
        <v>1016</v>
      </c>
      <c r="G2637" s="408" t="s">
        <v>5364</v>
      </c>
      <c r="H2637" s="409"/>
      <c r="I2637" s="410"/>
      <c r="J2637" s="411"/>
      <c r="K2637" s="408" t="s">
        <v>12003</v>
      </c>
      <c r="L2637" s="412"/>
      <c r="M2637" s="413"/>
      <c r="N2637" s="414" t="s">
        <v>4506</v>
      </c>
      <c r="O2637" s="415" t="s">
        <v>144</v>
      </c>
      <c r="P2637" s="416" t="s">
        <v>9108</v>
      </c>
      <c r="Q2637" s="208"/>
      <c r="R2637" s="272"/>
      <c r="S2637" s="417" t="s">
        <v>4506</v>
      </c>
      <c r="T2637" s="417" t="s">
        <v>144</v>
      </c>
      <c r="U2637" s="415" t="s">
        <v>71</v>
      </c>
      <c r="V2637" s="211"/>
      <c r="W2637" s="418">
        <v>45924.637314814812</v>
      </c>
      <c r="X2637" s="419"/>
      <c r="Y2637" s="419" t="str">
        <f t="shared" ref="Y2637:Y2784" ca="1" si="35">ROUND(IF(ISBLANK(W2637), (NOW() - D2637) * 24 / 24, (W2637 - D2637) * 24 / 24), 2) &amp; " วัน " &amp; ROUND(MOD(IF(ISBLANK(W2637), (NOW() - D2637) * 24, (W2637 - D2637) * 24), 24), 2) &amp; " ชั่วโมง"</f>
        <v>0 วัน 0 ชั่วโมง</v>
      </c>
      <c r="Z2637" s="420"/>
      <c r="AA2637" s="211"/>
      <c r="AB2637" s="420"/>
    </row>
    <row r="2638" spans="1:28" ht="22.5" customHeight="1">
      <c r="A2638" s="403" t="s">
        <v>12004</v>
      </c>
      <c r="B2638" s="403"/>
      <c r="C2638" s="404" t="s">
        <v>51</v>
      </c>
      <c r="D2638" s="405">
        <v>45924.670752314814</v>
      </c>
      <c r="E2638" s="406" t="str">
        <f t="shared" si="34"/>
        <v>EVE002627</v>
      </c>
      <c r="F2638" s="407" t="s">
        <v>299</v>
      </c>
      <c r="G2638" s="408" t="s">
        <v>2322</v>
      </c>
      <c r="H2638" s="409"/>
      <c r="I2638" s="410"/>
      <c r="J2638" s="411"/>
      <c r="K2638" s="408" t="s">
        <v>1283</v>
      </c>
      <c r="L2638" s="412" t="s">
        <v>12005</v>
      </c>
      <c r="M2638" s="413"/>
      <c r="N2638" s="414" t="s">
        <v>1283</v>
      </c>
      <c r="O2638" s="415" t="s">
        <v>144</v>
      </c>
      <c r="P2638" s="416" t="s">
        <v>11654</v>
      </c>
      <c r="Q2638" s="208"/>
      <c r="R2638" s="272"/>
      <c r="S2638" s="417" t="s">
        <v>12006</v>
      </c>
      <c r="T2638" s="417" t="s">
        <v>144</v>
      </c>
      <c r="U2638" s="415"/>
      <c r="V2638" s="211" t="s">
        <v>12007</v>
      </c>
      <c r="W2638" s="418">
        <v>45924.614583333336</v>
      </c>
      <c r="X2638" s="419"/>
      <c r="Y2638" s="419" t="str">
        <f t="shared" ca="1" si="35"/>
        <v>-0.06 วัน 22.65 ชั่วโมง</v>
      </c>
      <c r="Z2638" s="420"/>
      <c r="AA2638" s="211"/>
      <c r="AB2638" s="420"/>
    </row>
    <row r="2639" spans="1:28" ht="22.5" customHeight="1">
      <c r="A2639" s="403" t="s">
        <v>12008</v>
      </c>
      <c r="B2639" s="403"/>
      <c r="C2639" s="404" t="s">
        <v>51</v>
      </c>
      <c r="D2639" s="405">
        <v>45924.706250000003</v>
      </c>
      <c r="E2639" s="406" t="str">
        <f t="shared" si="34"/>
        <v>TRU002628</v>
      </c>
      <c r="F2639" s="407" t="b">
        <v>1</v>
      </c>
      <c r="G2639" s="408" t="s">
        <v>455</v>
      </c>
      <c r="H2639" s="409"/>
      <c r="I2639" s="410" t="s">
        <v>11220</v>
      </c>
      <c r="J2639" s="411"/>
      <c r="K2639" s="408" t="s">
        <v>12009</v>
      </c>
      <c r="L2639" s="412" t="s">
        <v>12010</v>
      </c>
      <c r="M2639" s="413"/>
      <c r="N2639" s="414" t="s">
        <v>4506</v>
      </c>
      <c r="O2639" s="415" t="s">
        <v>144</v>
      </c>
      <c r="P2639" s="416" t="s">
        <v>11581</v>
      </c>
      <c r="Q2639" s="208"/>
      <c r="R2639" s="272"/>
      <c r="S2639" s="417" t="s">
        <v>4506</v>
      </c>
      <c r="T2639" s="417" t="s">
        <v>302</v>
      </c>
      <c r="U2639" s="415"/>
      <c r="V2639" s="211"/>
      <c r="W2639" s="418">
        <v>45925.416666666664</v>
      </c>
      <c r="X2639" s="419"/>
      <c r="Y2639" s="419" t="str">
        <f t="shared" ca="1" si="35"/>
        <v>0.71 วัน 17.05 ชั่วโมง</v>
      </c>
      <c r="Z2639" s="420"/>
      <c r="AA2639" s="211"/>
      <c r="AB2639" s="420"/>
    </row>
    <row r="2640" spans="1:28" ht="22.5" customHeight="1">
      <c r="A2640" s="403" t="s">
        <v>12011</v>
      </c>
      <c r="B2640" s="403"/>
      <c r="C2640" s="404" t="s">
        <v>51</v>
      </c>
      <c r="D2640" s="405">
        <v>45924.706944444442</v>
      </c>
      <c r="E2640" s="406" t="str">
        <f t="shared" si="34"/>
        <v>RIC002629</v>
      </c>
      <c r="F2640" s="407" t="s">
        <v>1009</v>
      </c>
      <c r="G2640" s="408" t="s">
        <v>12012</v>
      </c>
      <c r="H2640" s="409"/>
      <c r="I2640" s="410"/>
      <c r="J2640" s="411"/>
      <c r="K2640" s="408" t="s">
        <v>12013</v>
      </c>
      <c r="L2640" s="412" t="s">
        <v>12014</v>
      </c>
      <c r="M2640" s="413"/>
      <c r="N2640" s="414" t="s">
        <v>465</v>
      </c>
      <c r="O2640" s="415" t="s">
        <v>144</v>
      </c>
      <c r="P2640" s="416"/>
      <c r="Q2640" s="208">
        <v>45926.541666666664</v>
      </c>
      <c r="R2640" s="272"/>
      <c r="S2640" s="417" t="s">
        <v>12015</v>
      </c>
      <c r="T2640" s="417" t="s">
        <v>144</v>
      </c>
      <c r="U2640" s="415"/>
      <c r="V2640" s="211" t="s">
        <v>12016</v>
      </c>
      <c r="W2640" s="418">
        <v>45927.333333333336</v>
      </c>
      <c r="X2640" s="419"/>
      <c r="Y2640" s="419" t="str">
        <f t="shared" ca="1" si="35"/>
        <v>2.63 วัน 15.03 ชั่วโมง</v>
      </c>
      <c r="Z2640" s="420"/>
      <c r="AA2640" s="211"/>
      <c r="AB2640" s="420"/>
    </row>
    <row r="2641" spans="1:28" ht="22.5" customHeight="1">
      <c r="A2641" s="403" t="s">
        <v>12017</v>
      </c>
      <c r="B2641" s="403"/>
      <c r="C2641" s="404" t="s">
        <v>51</v>
      </c>
      <c r="D2641" s="405">
        <v>45925.340833333335</v>
      </c>
      <c r="E2641" s="406" t="str">
        <f t="shared" si="34"/>
        <v>BMN002630</v>
      </c>
      <c r="F2641" s="407" t="s">
        <v>112</v>
      </c>
      <c r="G2641" s="408" t="s">
        <v>494</v>
      </c>
      <c r="H2641" s="409"/>
      <c r="I2641" s="410"/>
      <c r="J2641" s="411"/>
      <c r="K2641" s="408" t="s">
        <v>12018</v>
      </c>
      <c r="L2641" s="412" t="s">
        <v>12019</v>
      </c>
      <c r="M2641" s="413"/>
      <c r="N2641" s="414" t="s">
        <v>465</v>
      </c>
      <c r="O2641" s="415" t="s">
        <v>144</v>
      </c>
      <c r="P2641" s="416" t="s">
        <v>12020</v>
      </c>
      <c r="Q2641" s="208">
        <v>45933.833333333336</v>
      </c>
      <c r="R2641" s="272"/>
      <c r="S2641" s="417" t="s">
        <v>12021</v>
      </c>
      <c r="T2641" s="417" t="s">
        <v>144</v>
      </c>
      <c r="U2641" s="415"/>
      <c r="V2641" s="211" t="s">
        <v>12022</v>
      </c>
      <c r="W2641" s="418">
        <v>45933.115972222222</v>
      </c>
      <c r="X2641" s="419"/>
      <c r="Y2641" s="419" t="str">
        <f t="shared" ca="1" si="35"/>
        <v>7.78 วัน 18.6 ชั่วโมง</v>
      </c>
      <c r="Z2641" s="420"/>
      <c r="AA2641" s="211"/>
      <c r="AB2641" s="420"/>
    </row>
    <row r="2642" spans="1:28" ht="22.5" customHeight="1">
      <c r="A2642" s="403" t="s">
        <v>12023</v>
      </c>
      <c r="B2642" s="403"/>
      <c r="C2642" s="404" t="s">
        <v>51</v>
      </c>
      <c r="D2642" s="405">
        <v>45925.423611111109</v>
      </c>
      <c r="E2642" s="406" t="str">
        <f t="shared" si="34"/>
        <v>BIK002631</v>
      </c>
      <c r="F2642" s="407" t="s">
        <v>874</v>
      </c>
      <c r="G2642" s="408" t="s">
        <v>12024</v>
      </c>
      <c r="H2642" s="409"/>
      <c r="I2642" s="410"/>
      <c r="J2642" s="411"/>
      <c r="K2642" s="408" t="s">
        <v>11603</v>
      </c>
      <c r="L2642" s="412" t="s">
        <v>12025</v>
      </c>
      <c r="M2642" s="413"/>
      <c r="N2642" s="414" t="s">
        <v>465</v>
      </c>
      <c r="O2642" s="415" t="s">
        <v>144</v>
      </c>
      <c r="P2642" s="416" t="s">
        <v>9108</v>
      </c>
      <c r="Q2642" s="208"/>
      <c r="R2642" s="272"/>
      <c r="S2642" s="417" t="s">
        <v>12026</v>
      </c>
      <c r="T2642" s="417" t="s">
        <v>144</v>
      </c>
      <c r="U2642" s="415"/>
      <c r="V2642" s="211" t="s">
        <v>12027</v>
      </c>
      <c r="W2642" s="418">
        <v>45925.425567129627</v>
      </c>
      <c r="X2642" s="419"/>
      <c r="Y2642" s="419" t="str">
        <f t="shared" ca="1" si="35"/>
        <v>0 วัน 0.05 ชั่วโมง</v>
      </c>
      <c r="Z2642" s="420"/>
      <c r="AA2642" s="211"/>
      <c r="AB2642" s="420"/>
    </row>
    <row r="2643" spans="1:28" ht="22.5" customHeight="1">
      <c r="A2643" s="403" t="s">
        <v>12028</v>
      </c>
      <c r="B2643" s="403"/>
      <c r="C2643" s="404"/>
      <c r="D2643" s="405">
        <v>45925.487118055556</v>
      </c>
      <c r="E2643" s="406" t="str">
        <f t="shared" si="34"/>
        <v>TRU002632</v>
      </c>
      <c r="F2643" s="407" t="b">
        <v>1</v>
      </c>
      <c r="G2643" s="408" t="s">
        <v>455</v>
      </c>
      <c r="H2643" s="409"/>
      <c r="I2643" s="410" t="s">
        <v>11837</v>
      </c>
      <c r="J2643" s="411"/>
      <c r="K2643" s="408" t="s">
        <v>12029</v>
      </c>
      <c r="L2643" s="412" t="s">
        <v>12030</v>
      </c>
      <c r="M2643" s="413"/>
      <c r="N2643" s="414" t="s">
        <v>4506</v>
      </c>
      <c r="O2643" s="415" t="s">
        <v>144</v>
      </c>
      <c r="P2643" s="416" t="s">
        <v>9108</v>
      </c>
      <c r="Q2643" s="208"/>
      <c r="R2643" s="272"/>
      <c r="S2643" s="417" t="s">
        <v>4506</v>
      </c>
      <c r="T2643" s="417" t="s">
        <v>302</v>
      </c>
      <c r="U2643" s="415"/>
      <c r="V2643" s="211"/>
      <c r="W2643" s="418">
        <v>45925.602777777778</v>
      </c>
      <c r="X2643" s="419"/>
      <c r="Y2643" s="419" t="str">
        <f t="shared" ca="1" si="35"/>
        <v>0.12 วัน 2.78 ชั่วโมง</v>
      </c>
      <c r="Z2643" s="420"/>
      <c r="AA2643" s="211"/>
      <c r="AB2643" s="420"/>
    </row>
    <row r="2644" spans="1:28" ht="22.5" customHeight="1">
      <c r="A2644" s="403" t="s">
        <v>12031</v>
      </c>
      <c r="B2644" s="403"/>
      <c r="C2644" s="404" t="s">
        <v>51</v>
      </c>
      <c r="D2644" s="405">
        <v>45925.55</v>
      </c>
      <c r="E2644" s="406" t="str">
        <f t="shared" si="34"/>
        <v>POP002633</v>
      </c>
      <c r="F2644" s="407" t="s">
        <v>998</v>
      </c>
      <c r="G2644" s="408" t="s">
        <v>455</v>
      </c>
      <c r="H2644" s="409"/>
      <c r="I2644" s="410"/>
      <c r="J2644" s="411"/>
      <c r="K2644" s="408" t="s">
        <v>12032</v>
      </c>
      <c r="L2644" s="412"/>
      <c r="M2644" s="413"/>
      <c r="N2644" s="414" t="s">
        <v>4506</v>
      </c>
      <c r="O2644" s="415" t="s">
        <v>144</v>
      </c>
      <c r="P2644" s="416"/>
      <c r="Q2644" s="208"/>
      <c r="R2644" s="272"/>
      <c r="S2644" s="417" t="s">
        <v>4506</v>
      </c>
      <c r="T2644" s="417" t="s">
        <v>302</v>
      </c>
      <c r="U2644" s="415"/>
      <c r="V2644" s="211"/>
      <c r="W2644" s="418">
        <v>45925.690972222219</v>
      </c>
      <c r="X2644" s="419"/>
      <c r="Y2644" s="419" t="str">
        <f t="shared" ca="1" si="35"/>
        <v>0.14 วัน 3.38 ชั่วโมง</v>
      </c>
      <c r="Z2644" s="420"/>
      <c r="AA2644" s="211"/>
      <c r="AB2644" s="420"/>
    </row>
    <row r="2645" spans="1:28" ht="22.5" customHeight="1">
      <c r="A2645" s="403" t="s">
        <v>12033</v>
      </c>
      <c r="B2645" s="403"/>
      <c r="C2645" s="404" t="s">
        <v>51</v>
      </c>
      <c r="D2645" s="405">
        <v>45925.576388888891</v>
      </c>
      <c r="E2645" s="406" t="str">
        <f t="shared" si="34"/>
        <v>IKO002634</v>
      </c>
      <c r="F2645" s="407" t="s">
        <v>934</v>
      </c>
      <c r="G2645" s="408" t="s">
        <v>12034</v>
      </c>
      <c r="H2645" s="409"/>
      <c r="I2645" s="410"/>
      <c r="J2645" s="411"/>
      <c r="K2645" s="408" t="s">
        <v>12035</v>
      </c>
      <c r="L2645" s="412" t="s">
        <v>12036</v>
      </c>
      <c r="M2645" s="413"/>
      <c r="N2645" s="414" t="s">
        <v>4506</v>
      </c>
      <c r="O2645" s="415" t="s">
        <v>144</v>
      </c>
      <c r="P2645" s="416" t="s">
        <v>11581</v>
      </c>
      <c r="Q2645" s="208"/>
      <c r="R2645" s="272"/>
      <c r="S2645" s="417" t="s">
        <v>4506</v>
      </c>
      <c r="T2645" s="417" t="s">
        <v>302</v>
      </c>
      <c r="U2645" s="415"/>
      <c r="V2645" s="211"/>
      <c r="W2645" s="418">
        <v>45925.58520833333</v>
      </c>
      <c r="X2645" s="419"/>
      <c r="Y2645" s="419" t="str">
        <f t="shared" ca="1" si="35"/>
        <v>0.01 วัน 0.21 ชั่วโมง</v>
      </c>
      <c r="Z2645" s="420"/>
      <c r="AA2645" s="211"/>
      <c r="AB2645" s="420"/>
    </row>
    <row r="2646" spans="1:28" ht="22.5" customHeight="1">
      <c r="A2646" s="403" t="s">
        <v>12037</v>
      </c>
      <c r="B2646" s="403"/>
      <c r="C2646" s="404" t="s">
        <v>51</v>
      </c>
      <c r="D2646" s="405">
        <v>45925.688888888886</v>
      </c>
      <c r="E2646" s="406" t="str">
        <f t="shared" si="34"/>
        <v>TRU002635</v>
      </c>
      <c r="F2646" s="407" t="b">
        <v>1</v>
      </c>
      <c r="G2646" s="408" t="s">
        <v>455</v>
      </c>
      <c r="H2646" s="409"/>
      <c r="I2646" s="410" t="s">
        <v>1789</v>
      </c>
      <c r="J2646" s="411"/>
      <c r="K2646" s="408" t="s">
        <v>12038</v>
      </c>
      <c r="L2646" s="412"/>
      <c r="M2646" s="413"/>
      <c r="N2646" s="414" t="s">
        <v>4506</v>
      </c>
      <c r="O2646" s="415" t="s">
        <v>144</v>
      </c>
      <c r="P2646" s="416" t="s">
        <v>11839</v>
      </c>
      <c r="Q2646" s="208"/>
      <c r="R2646" s="272"/>
      <c r="S2646" s="417" t="s">
        <v>12039</v>
      </c>
      <c r="T2646" s="417" t="s">
        <v>302</v>
      </c>
      <c r="U2646" s="415"/>
      <c r="V2646" s="211"/>
      <c r="W2646" s="418">
        <v>45930.645833333336</v>
      </c>
      <c r="X2646" s="419"/>
      <c r="Y2646" s="419" t="str">
        <f t="shared" ca="1" si="35"/>
        <v>4.96 วัน 22.97 ชั่วโมง</v>
      </c>
      <c r="Z2646" s="420"/>
      <c r="AA2646" s="211"/>
      <c r="AB2646" s="420"/>
    </row>
    <row r="2647" spans="1:28" ht="22.5" customHeight="1">
      <c r="A2647" s="403" t="s">
        <v>12040</v>
      </c>
      <c r="B2647" s="403"/>
      <c r="C2647" s="404" t="s">
        <v>51</v>
      </c>
      <c r="D2647" s="405">
        <v>45926.363287037035</v>
      </c>
      <c r="E2647" s="406" t="str">
        <f t="shared" si="34"/>
        <v>ARM002636</v>
      </c>
      <c r="F2647" s="407" t="s">
        <v>861</v>
      </c>
      <c r="G2647" s="408" t="s">
        <v>12041</v>
      </c>
      <c r="H2647" s="409"/>
      <c r="I2647" s="410"/>
      <c r="J2647" s="411"/>
      <c r="K2647" s="408" t="s">
        <v>12042</v>
      </c>
      <c r="L2647" s="412"/>
      <c r="M2647" s="413"/>
      <c r="N2647" s="414" t="s">
        <v>4506</v>
      </c>
      <c r="O2647" s="415" t="s">
        <v>144</v>
      </c>
      <c r="P2647" s="416" t="s">
        <v>9108</v>
      </c>
      <c r="Q2647" s="208"/>
      <c r="R2647" s="272"/>
      <c r="S2647" s="417" t="s">
        <v>4506</v>
      </c>
      <c r="T2647" s="417" t="s">
        <v>302</v>
      </c>
      <c r="U2647" s="415"/>
      <c r="V2647" s="211"/>
      <c r="W2647" s="418">
        <v>45926.40347222222</v>
      </c>
      <c r="X2647" s="419"/>
      <c r="Y2647" s="419" t="str">
        <f t="shared" ca="1" si="35"/>
        <v>0.04 วัน 0.96 ชั่วโมง</v>
      </c>
      <c r="Z2647" s="420"/>
      <c r="AA2647" s="211"/>
      <c r="AB2647" s="420"/>
    </row>
    <row r="2648" spans="1:28" ht="22.5" customHeight="1">
      <c r="A2648" s="403" t="s">
        <v>12043</v>
      </c>
      <c r="B2648" s="403"/>
      <c r="C2648" s="404" t="s">
        <v>51</v>
      </c>
      <c r="D2648" s="405">
        <v>45926.379861111112</v>
      </c>
      <c r="E2648" s="406" t="str">
        <f t="shared" si="34"/>
        <v>EVE002637</v>
      </c>
      <c r="F2648" s="407" t="s">
        <v>299</v>
      </c>
      <c r="G2648" s="408" t="s">
        <v>1773</v>
      </c>
      <c r="H2648" s="409"/>
      <c r="I2648" s="410" t="s">
        <v>12044</v>
      </c>
      <c r="J2648" s="411"/>
      <c r="K2648" s="408" t="s">
        <v>12045</v>
      </c>
      <c r="L2648" s="412" t="s">
        <v>12046</v>
      </c>
      <c r="M2648" s="413"/>
      <c r="N2648" s="414" t="s">
        <v>465</v>
      </c>
      <c r="O2648" s="415" t="s">
        <v>144</v>
      </c>
      <c r="P2648" s="416"/>
      <c r="Q2648" s="208"/>
      <c r="R2648" s="272"/>
      <c r="S2648" s="417" t="s">
        <v>12047</v>
      </c>
      <c r="T2648" s="417" t="s">
        <v>144</v>
      </c>
      <c r="U2648" s="415"/>
      <c r="V2648" s="211" t="s">
        <v>12048</v>
      </c>
      <c r="W2648" s="418">
        <v>45926.74722222222</v>
      </c>
      <c r="X2648" s="419"/>
      <c r="Y2648" s="419" t="str">
        <f t="shared" ca="1" si="35"/>
        <v>0.37 วัน 8.82 ชั่วโมง</v>
      </c>
      <c r="Z2648" s="420"/>
      <c r="AA2648" s="211"/>
      <c r="AB2648" s="420"/>
    </row>
    <row r="2649" spans="1:28" ht="22.5" customHeight="1">
      <c r="A2649" s="403" t="s">
        <v>12049</v>
      </c>
      <c r="B2649" s="403"/>
      <c r="C2649" s="404" t="s">
        <v>51</v>
      </c>
      <c r="D2649" s="405">
        <v>45926.406944444447</v>
      </c>
      <c r="E2649" s="406" t="str">
        <f t="shared" si="34"/>
        <v>เมเ002638</v>
      </c>
      <c r="F2649" s="407" t="s">
        <v>1106</v>
      </c>
      <c r="G2649" s="408" t="s">
        <v>455</v>
      </c>
      <c r="H2649" s="409"/>
      <c r="I2649" s="410" t="s">
        <v>12050</v>
      </c>
      <c r="J2649" s="411"/>
      <c r="K2649" s="408" t="s">
        <v>12051</v>
      </c>
      <c r="L2649" s="412" t="s">
        <v>12052</v>
      </c>
      <c r="M2649" s="413"/>
      <c r="N2649" s="414" t="s">
        <v>4506</v>
      </c>
      <c r="O2649" s="415" t="s">
        <v>144</v>
      </c>
      <c r="P2649" s="416" t="s">
        <v>9108</v>
      </c>
      <c r="Q2649" s="208"/>
      <c r="R2649" s="272"/>
      <c r="S2649" s="417" t="s">
        <v>12053</v>
      </c>
      <c r="T2649" s="417" t="s">
        <v>12054</v>
      </c>
      <c r="U2649" s="415"/>
      <c r="V2649" s="211" t="s">
        <v>12055</v>
      </c>
      <c r="W2649" s="418">
        <v>45926.479861111111</v>
      </c>
      <c r="X2649" s="419"/>
      <c r="Y2649" s="419" t="str">
        <f t="shared" ca="1" si="35"/>
        <v>0.07 วัน 1.75 ชั่วโมง</v>
      </c>
      <c r="Z2649" s="420"/>
      <c r="AA2649" s="211"/>
      <c r="AB2649" s="420"/>
    </row>
    <row r="2650" spans="1:28" ht="22.5" customHeight="1">
      <c r="A2650" s="403" t="s">
        <v>12056</v>
      </c>
      <c r="B2650" s="403"/>
      <c r="C2650" s="404" t="s">
        <v>51</v>
      </c>
      <c r="D2650" s="405">
        <v>45926.42291666667</v>
      </c>
      <c r="E2650" s="406" t="str">
        <f t="shared" si="34"/>
        <v>TRU002639</v>
      </c>
      <c r="F2650" s="407" t="b">
        <v>1</v>
      </c>
      <c r="G2650" s="408" t="s">
        <v>455</v>
      </c>
      <c r="H2650" s="409"/>
      <c r="I2650" s="410" t="s">
        <v>1789</v>
      </c>
      <c r="J2650" s="411"/>
      <c r="K2650" s="408" t="s">
        <v>12057</v>
      </c>
      <c r="L2650" s="412" t="s">
        <v>12058</v>
      </c>
      <c r="M2650" s="413"/>
      <c r="N2650" s="414" t="s">
        <v>4506</v>
      </c>
      <c r="O2650" s="415" t="s">
        <v>144</v>
      </c>
      <c r="P2650" s="416" t="s">
        <v>9108</v>
      </c>
      <c r="Q2650" s="208"/>
      <c r="R2650" s="272"/>
      <c r="S2650" s="417" t="s">
        <v>12059</v>
      </c>
      <c r="T2650" s="417" t="s">
        <v>302</v>
      </c>
      <c r="U2650" s="415"/>
      <c r="V2650" s="211" t="s">
        <v>12060</v>
      </c>
      <c r="W2650" s="418">
        <v>45926.666666666664</v>
      </c>
      <c r="X2650" s="419"/>
      <c r="Y2650" s="419" t="str">
        <f t="shared" ca="1" si="35"/>
        <v>0.24 วัน 5.85 ชั่วโมง</v>
      </c>
      <c r="Z2650" s="420"/>
      <c r="AA2650" s="211"/>
      <c r="AB2650" s="420"/>
    </row>
    <row r="2651" spans="1:28" ht="22.5" customHeight="1">
      <c r="A2651" s="403" t="s">
        <v>12061</v>
      </c>
      <c r="B2651" s="403"/>
      <c r="C2651" s="404" t="s">
        <v>51</v>
      </c>
      <c r="D2651" s="405">
        <v>45926.433333333334</v>
      </c>
      <c r="E2651" s="406" t="str">
        <f t="shared" si="34"/>
        <v>เมเ002640</v>
      </c>
      <c r="F2651" s="407" t="s">
        <v>1106</v>
      </c>
      <c r="G2651" s="408" t="s">
        <v>12062</v>
      </c>
      <c r="H2651" s="409"/>
      <c r="I2651" s="410" t="s">
        <v>12050</v>
      </c>
      <c r="J2651" s="411"/>
      <c r="K2651" s="408" t="s">
        <v>12063</v>
      </c>
      <c r="L2651" s="412" t="s">
        <v>12064</v>
      </c>
      <c r="M2651" s="413"/>
      <c r="N2651" s="414" t="s">
        <v>4506</v>
      </c>
      <c r="O2651" s="415" t="s">
        <v>144</v>
      </c>
      <c r="P2651" s="416" t="s">
        <v>9108</v>
      </c>
      <c r="Q2651" s="208"/>
      <c r="R2651" s="272"/>
      <c r="S2651" s="417" t="s">
        <v>4506</v>
      </c>
      <c r="T2651" s="417" t="s">
        <v>302</v>
      </c>
      <c r="U2651" s="415"/>
      <c r="V2651" s="211"/>
      <c r="W2651" s="418">
        <v>45926.498611111114</v>
      </c>
      <c r="X2651" s="419"/>
      <c r="Y2651" s="419" t="str">
        <f t="shared" ca="1" si="35"/>
        <v>0.07 วัน 1.57 ชั่วโมง</v>
      </c>
      <c r="Z2651" s="420"/>
      <c r="AA2651" s="211"/>
      <c r="AB2651" s="420"/>
    </row>
    <row r="2652" spans="1:28" ht="22.5" customHeight="1">
      <c r="A2652" s="403" t="s">
        <v>12065</v>
      </c>
      <c r="B2652" s="403"/>
      <c r="C2652" s="404" t="s">
        <v>51</v>
      </c>
      <c r="D2652" s="405">
        <v>45926.480555555558</v>
      </c>
      <c r="E2652" s="406" t="str">
        <f t="shared" si="34"/>
        <v>TRU002641</v>
      </c>
      <c r="F2652" s="407" t="b">
        <v>1</v>
      </c>
      <c r="G2652" s="408" t="s">
        <v>455</v>
      </c>
      <c r="H2652" s="409"/>
      <c r="I2652" s="410" t="s">
        <v>11787</v>
      </c>
      <c r="J2652" s="411"/>
      <c r="K2652" s="408" t="s">
        <v>12066</v>
      </c>
      <c r="L2652" s="412"/>
      <c r="M2652" s="413"/>
      <c r="N2652" s="414" t="s">
        <v>4506</v>
      </c>
      <c r="O2652" s="415" t="s">
        <v>144</v>
      </c>
      <c r="P2652" s="416" t="s">
        <v>9108</v>
      </c>
      <c r="Q2652" s="208"/>
      <c r="R2652" s="272"/>
      <c r="S2652" s="417" t="s">
        <v>12067</v>
      </c>
      <c r="T2652" s="417" t="s">
        <v>144</v>
      </c>
      <c r="U2652" s="415"/>
      <c r="V2652" s="211"/>
      <c r="W2652" s="418">
        <v>45926.481817129628</v>
      </c>
      <c r="X2652" s="419"/>
      <c r="Y2652" s="419" t="str">
        <f t="shared" ca="1" si="35"/>
        <v>0 วัน 0.03 ชั่วโมง</v>
      </c>
      <c r="Z2652" s="420"/>
      <c r="AA2652" s="211"/>
      <c r="AB2652" s="420"/>
    </row>
    <row r="2653" spans="1:28" ht="22.5" customHeight="1">
      <c r="A2653" s="403" t="s">
        <v>12068</v>
      </c>
      <c r="B2653" s="403"/>
      <c r="C2653" s="404" t="s">
        <v>51</v>
      </c>
      <c r="D2653" s="405">
        <v>45926.493055555555</v>
      </c>
      <c r="E2653" s="406" t="str">
        <f t="shared" si="34"/>
        <v>MGC002642</v>
      </c>
      <c r="F2653" s="407" t="s">
        <v>975</v>
      </c>
      <c r="G2653" s="408" t="s">
        <v>12069</v>
      </c>
      <c r="H2653" s="409"/>
      <c r="I2653" s="410" t="s">
        <v>12070</v>
      </c>
      <c r="J2653" s="411"/>
      <c r="K2653" s="408" t="s">
        <v>12071</v>
      </c>
      <c r="L2653" s="412" t="s">
        <v>12072</v>
      </c>
      <c r="M2653" s="413"/>
      <c r="N2653" s="414" t="s">
        <v>465</v>
      </c>
      <c r="O2653" s="415" t="s">
        <v>144</v>
      </c>
      <c r="P2653" s="416" t="s">
        <v>292</v>
      </c>
      <c r="Q2653" s="208"/>
      <c r="R2653" s="272"/>
      <c r="S2653" s="417" t="s">
        <v>12073</v>
      </c>
      <c r="T2653" s="417" t="s">
        <v>144</v>
      </c>
      <c r="U2653" s="415"/>
      <c r="V2653" s="211"/>
      <c r="W2653" s="418">
        <v>45926.49722222222</v>
      </c>
      <c r="X2653" s="419"/>
      <c r="Y2653" s="419" t="str">
        <f t="shared" ca="1" si="35"/>
        <v>0 วัน 0.1 ชั่วโมง</v>
      </c>
      <c r="Z2653" s="420"/>
      <c r="AA2653" s="211"/>
      <c r="AB2653" s="420"/>
    </row>
    <row r="2654" spans="1:28" ht="22.5" customHeight="1">
      <c r="A2654" s="403" t="s">
        <v>12074</v>
      </c>
      <c r="B2654" s="403"/>
      <c r="C2654" s="404" t="s">
        <v>51</v>
      </c>
      <c r="D2654" s="405">
        <v>45926.698009259257</v>
      </c>
      <c r="E2654" s="406" t="str">
        <f t="shared" si="34"/>
        <v>WOR002643</v>
      </c>
      <c r="F2654" s="407" t="s">
        <v>1061</v>
      </c>
      <c r="G2654" s="408" t="s">
        <v>7057</v>
      </c>
      <c r="H2654" s="409"/>
      <c r="I2654" s="410" t="s">
        <v>12075</v>
      </c>
      <c r="J2654" s="411"/>
      <c r="K2654" s="408" t="s">
        <v>12076</v>
      </c>
      <c r="L2654" s="412" t="s">
        <v>12077</v>
      </c>
      <c r="M2654" s="413"/>
      <c r="N2654" s="414" t="s">
        <v>465</v>
      </c>
      <c r="O2654" s="415" t="s">
        <v>466</v>
      </c>
      <c r="P2654" s="416"/>
      <c r="Q2654" s="208"/>
      <c r="R2654" s="272"/>
      <c r="S2654" s="417" t="s">
        <v>561</v>
      </c>
      <c r="T2654" s="417" t="s">
        <v>12078</v>
      </c>
      <c r="U2654" s="415"/>
      <c r="V2654" s="211"/>
      <c r="W2654" s="418">
        <v>45926.698009259257</v>
      </c>
      <c r="X2654" s="419"/>
      <c r="Y2654" s="419" t="str">
        <f t="shared" ca="1" si="35"/>
        <v>0 วัน 0 ชั่วโมง</v>
      </c>
      <c r="Z2654" s="420"/>
      <c r="AA2654" s="211"/>
      <c r="AB2654" s="420"/>
    </row>
    <row r="2655" spans="1:28" ht="22.5" customHeight="1">
      <c r="A2655" s="424" t="s">
        <v>12079</v>
      </c>
      <c r="B2655" s="403"/>
      <c r="C2655" s="404" t="s">
        <v>51</v>
      </c>
      <c r="D2655" s="405">
        <v>45926.706944444442</v>
      </c>
      <c r="E2655" s="406" t="str">
        <f t="shared" si="34"/>
        <v>TRU002644</v>
      </c>
      <c r="F2655" s="407" t="b">
        <v>1</v>
      </c>
      <c r="G2655" s="408" t="s">
        <v>12080</v>
      </c>
      <c r="H2655" s="409"/>
      <c r="I2655" s="410" t="s">
        <v>11220</v>
      </c>
      <c r="J2655" s="411"/>
      <c r="K2655" s="408" t="s">
        <v>12081</v>
      </c>
      <c r="L2655" s="412"/>
      <c r="M2655" s="413"/>
      <c r="N2655" s="414" t="s">
        <v>4506</v>
      </c>
      <c r="O2655" s="415" t="s">
        <v>144</v>
      </c>
      <c r="P2655" s="416" t="s">
        <v>11839</v>
      </c>
      <c r="Q2655" s="208"/>
      <c r="R2655" s="272"/>
      <c r="S2655" s="417" t="s">
        <v>4506</v>
      </c>
      <c r="T2655" s="417" t="s">
        <v>302</v>
      </c>
      <c r="U2655" s="415"/>
      <c r="V2655" s="211"/>
      <c r="W2655" s="418">
        <v>45926.502083333333</v>
      </c>
      <c r="X2655" s="419"/>
      <c r="Y2655" s="419" t="str">
        <f t="shared" ca="1" si="35"/>
        <v>-0.2 วัน 19.08 ชั่วโมง</v>
      </c>
      <c r="Z2655" s="420"/>
      <c r="AA2655" s="211"/>
      <c r="AB2655" s="420"/>
    </row>
    <row r="2656" spans="1:28" ht="22.5" customHeight="1">
      <c r="A2656" s="403" t="s">
        <v>12082</v>
      </c>
      <c r="B2656" s="403"/>
      <c r="C2656" s="404" t="s">
        <v>51</v>
      </c>
      <c r="D2656" s="405">
        <v>45927.340277777781</v>
      </c>
      <c r="E2656" s="406" t="str">
        <f t="shared" si="34"/>
        <v>RIC002645</v>
      </c>
      <c r="F2656" s="407" t="s">
        <v>1009</v>
      </c>
      <c r="G2656" s="408" t="s">
        <v>11674</v>
      </c>
      <c r="H2656" s="409"/>
      <c r="I2656" s="410"/>
      <c r="J2656" s="411"/>
      <c r="K2656" s="408" t="s">
        <v>12083</v>
      </c>
      <c r="L2656" s="412" t="s">
        <v>12084</v>
      </c>
      <c r="M2656" s="413"/>
      <c r="N2656" s="414" t="s">
        <v>465</v>
      </c>
      <c r="O2656" s="415" t="s">
        <v>144</v>
      </c>
      <c r="P2656" s="416"/>
      <c r="Q2656" s="208"/>
      <c r="R2656" s="272"/>
      <c r="S2656" s="417" t="s">
        <v>12085</v>
      </c>
      <c r="T2656" s="417" t="s">
        <v>144</v>
      </c>
      <c r="U2656" s="415"/>
      <c r="V2656" s="211"/>
      <c r="W2656" s="418">
        <v>45927.384722222225</v>
      </c>
      <c r="X2656" s="419"/>
      <c r="Y2656" s="419" t="str">
        <f t="shared" ca="1" si="35"/>
        <v>0.04 วัน 1.07 ชั่วโมง</v>
      </c>
      <c r="Z2656" s="420"/>
      <c r="AA2656" s="211"/>
      <c r="AB2656" s="420"/>
    </row>
    <row r="2657" spans="1:28" ht="22.5" customHeight="1">
      <c r="A2657" s="403" t="s">
        <v>12086</v>
      </c>
      <c r="B2657" s="403"/>
      <c r="C2657" s="404" t="s">
        <v>51</v>
      </c>
      <c r="D2657" s="405">
        <v>45927.455555555556</v>
      </c>
      <c r="E2657" s="406" t="str">
        <f t="shared" si="34"/>
        <v>RIC002646</v>
      </c>
      <c r="F2657" s="407" t="s">
        <v>1009</v>
      </c>
      <c r="G2657" s="408" t="s">
        <v>455</v>
      </c>
      <c r="H2657" s="409"/>
      <c r="I2657" s="410" t="s">
        <v>11584</v>
      </c>
      <c r="J2657" s="411"/>
      <c r="K2657" s="408" t="s">
        <v>12087</v>
      </c>
      <c r="L2657" s="412" t="s">
        <v>12088</v>
      </c>
      <c r="M2657" s="413"/>
      <c r="N2657" s="414" t="s">
        <v>465</v>
      </c>
      <c r="O2657" s="415" t="s">
        <v>466</v>
      </c>
      <c r="P2657" s="416"/>
      <c r="Q2657" s="208"/>
      <c r="R2657" s="272"/>
      <c r="S2657" s="417" t="s">
        <v>12089</v>
      </c>
      <c r="T2657" s="417" t="s">
        <v>466</v>
      </c>
      <c r="U2657" s="415"/>
      <c r="V2657" s="211"/>
      <c r="W2657" s="418">
        <v>45927.454432870371</v>
      </c>
      <c r="X2657" s="419"/>
      <c r="Y2657" s="419" t="str">
        <f t="shared" ca="1" si="35"/>
        <v>0 วัน 23.97 ชั่วโมง</v>
      </c>
      <c r="Z2657" s="420"/>
      <c r="AA2657" s="211"/>
      <c r="AB2657" s="420"/>
    </row>
    <row r="2658" spans="1:28" ht="22.5" customHeight="1">
      <c r="A2658" s="403" t="s">
        <v>12090</v>
      </c>
      <c r="B2658" s="403"/>
      <c r="C2658" s="404" t="s">
        <v>51</v>
      </c>
      <c r="D2658" s="405">
        <v>45927.463888888888</v>
      </c>
      <c r="E2658" s="406" t="str">
        <f t="shared" si="34"/>
        <v>POP002647</v>
      </c>
      <c r="F2658" s="407" t="s">
        <v>998</v>
      </c>
      <c r="G2658" s="408" t="s">
        <v>12091</v>
      </c>
      <c r="H2658" s="409"/>
      <c r="I2658" s="410"/>
      <c r="J2658" s="411"/>
      <c r="K2658" s="408" t="s">
        <v>12092</v>
      </c>
      <c r="L2658" s="412" t="s">
        <v>12093</v>
      </c>
      <c r="M2658" s="413"/>
      <c r="N2658" s="414" t="s">
        <v>465</v>
      </c>
      <c r="O2658" s="415" t="s">
        <v>144</v>
      </c>
      <c r="P2658" s="416" t="s">
        <v>292</v>
      </c>
      <c r="Q2658" s="208"/>
      <c r="R2658" s="272"/>
      <c r="S2658" s="417" t="s">
        <v>12094</v>
      </c>
      <c r="T2658" s="417" t="s">
        <v>144</v>
      </c>
      <c r="U2658" s="415"/>
      <c r="V2658" s="211" t="s">
        <v>12095</v>
      </c>
      <c r="W2658" s="418">
        <v>45927.469108796293</v>
      </c>
      <c r="X2658" s="419"/>
      <c r="Y2658" s="419" t="str">
        <f t="shared" ca="1" si="35"/>
        <v>0.01 วัน 0.13 ชั่วโมง</v>
      </c>
      <c r="Z2658" s="420"/>
      <c r="AA2658" s="211"/>
      <c r="AB2658" s="420"/>
    </row>
    <row r="2659" spans="1:28" ht="22.5" customHeight="1">
      <c r="A2659" s="403" t="s">
        <v>12096</v>
      </c>
      <c r="B2659" s="403"/>
      <c r="C2659" s="404" t="s">
        <v>51</v>
      </c>
      <c r="D2659" s="405">
        <v>45927.470196759263</v>
      </c>
      <c r="E2659" s="406" t="str">
        <f t="shared" si="34"/>
        <v>PUM002648</v>
      </c>
      <c r="F2659" s="407" t="s">
        <v>1006</v>
      </c>
      <c r="G2659" s="408" t="s">
        <v>11704</v>
      </c>
      <c r="H2659" s="409"/>
      <c r="I2659" s="410" t="s">
        <v>11165</v>
      </c>
      <c r="J2659" s="411"/>
      <c r="K2659" s="408" t="s">
        <v>12097</v>
      </c>
      <c r="L2659" s="412" t="s">
        <v>12098</v>
      </c>
      <c r="M2659" s="413"/>
      <c r="N2659" s="414" t="s">
        <v>465</v>
      </c>
      <c r="O2659" s="415" t="s">
        <v>144</v>
      </c>
      <c r="P2659" s="416" t="s">
        <v>9108</v>
      </c>
      <c r="Q2659" s="208"/>
      <c r="R2659" s="272"/>
      <c r="S2659" s="417" t="s">
        <v>12099</v>
      </c>
      <c r="T2659" s="417" t="s">
        <v>144</v>
      </c>
      <c r="U2659" s="415"/>
      <c r="V2659" s="211" t="s">
        <v>12100</v>
      </c>
      <c r="W2659" s="418">
        <v>45927.495833333334</v>
      </c>
      <c r="X2659" s="419"/>
      <c r="Y2659" s="419" t="str">
        <f t="shared" ca="1" si="35"/>
        <v>0.03 วัน 0.62 ชั่วโมง</v>
      </c>
      <c r="Z2659" s="420"/>
      <c r="AA2659" s="211"/>
      <c r="AB2659" s="420"/>
    </row>
    <row r="2660" spans="1:28" ht="22.5" customHeight="1">
      <c r="A2660" s="403" t="s">
        <v>12101</v>
      </c>
      <c r="B2660" s="403"/>
      <c r="C2660" s="404" t="s">
        <v>51</v>
      </c>
      <c r="D2660" s="405">
        <v>45927.563194444447</v>
      </c>
      <c r="E2660" s="406" t="str">
        <f t="shared" si="34"/>
        <v>SAM002649</v>
      </c>
      <c r="F2660" s="407" t="s">
        <v>1010</v>
      </c>
      <c r="G2660" s="408" t="s">
        <v>662</v>
      </c>
      <c r="H2660" s="409"/>
      <c r="I2660" s="410"/>
      <c r="J2660" s="411"/>
      <c r="K2660" s="408" t="s">
        <v>1283</v>
      </c>
      <c r="L2660" s="412" t="s">
        <v>12102</v>
      </c>
      <c r="M2660" s="413"/>
      <c r="N2660" s="414" t="s">
        <v>465</v>
      </c>
      <c r="O2660" s="415" t="s">
        <v>144</v>
      </c>
      <c r="P2660" s="416" t="s">
        <v>9108</v>
      </c>
      <c r="Q2660" s="208"/>
      <c r="R2660" s="272"/>
      <c r="S2660" s="417" t="s">
        <v>12103</v>
      </c>
      <c r="T2660" s="417" t="s">
        <v>144</v>
      </c>
      <c r="U2660" s="415"/>
      <c r="V2660" s="211" t="s">
        <v>12104</v>
      </c>
      <c r="W2660" s="418">
        <v>45927.613888888889</v>
      </c>
      <c r="X2660" s="419"/>
      <c r="Y2660" s="419" t="str">
        <f t="shared" ca="1" si="35"/>
        <v>0.05 วัน 1.22 ชั่วโมง</v>
      </c>
      <c r="Z2660" s="420"/>
      <c r="AA2660" s="211"/>
      <c r="AB2660" s="420"/>
    </row>
    <row r="2661" spans="1:28" ht="22.5" customHeight="1">
      <c r="A2661" s="403" t="s">
        <v>12105</v>
      </c>
      <c r="B2661" s="403"/>
      <c r="C2661" s="404" t="s">
        <v>51</v>
      </c>
      <c r="D2661" s="405">
        <v>45929.426608796297</v>
      </c>
      <c r="E2661" s="406" t="str">
        <f t="shared" si="34"/>
        <v>ร้า002650</v>
      </c>
      <c r="F2661" s="407" t="s">
        <v>1114</v>
      </c>
      <c r="G2661" s="408" t="s">
        <v>12106</v>
      </c>
      <c r="H2661" s="409"/>
      <c r="I2661" s="410"/>
      <c r="J2661" s="411"/>
      <c r="K2661" s="408" t="s">
        <v>12107</v>
      </c>
      <c r="L2661" s="412" t="s">
        <v>12108</v>
      </c>
      <c r="M2661" s="413"/>
      <c r="N2661" s="414" t="s">
        <v>465</v>
      </c>
      <c r="O2661" s="415" t="s">
        <v>144</v>
      </c>
      <c r="P2661" s="416" t="s">
        <v>9108</v>
      </c>
      <c r="Q2661" s="208"/>
      <c r="R2661" s="272"/>
      <c r="S2661" s="417" t="s">
        <v>12109</v>
      </c>
      <c r="T2661" s="417" t="s">
        <v>144</v>
      </c>
      <c r="U2661" s="415"/>
      <c r="V2661" s="211" t="s">
        <v>12110</v>
      </c>
      <c r="W2661" s="418">
        <v>45903.351388888892</v>
      </c>
      <c r="X2661" s="419"/>
      <c r="Y2661" s="419" t="str">
        <f t="shared" ca="1" si="35"/>
        <v>-26.08 วัน 22.19 ชั่วโมง</v>
      </c>
      <c r="Z2661" s="420"/>
      <c r="AA2661" s="211"/>
      <c r="AB2661" s="420"/>
    </row>
    <row r="2662" spans="1:28" ht="22.5" customHeight="1">
      <c r="A2662" s="403" t="s">
        <v>12111</v>
      </c>
      <c r="B2662" s="403"/>
      <c r="C2662" s="404" t="s">
        <v>51</v>
      </c>
      <c r="D2662" s="405">
        <v>45929.430555555555</v>
      </c>
      <c r="E2662" s="406" t="str">
        <f t="shared" si="34"/>
        <v>EVE002651</v>
      </c>
      <c r="F2662" s="407" t="s">
        <v>299</v>
      </c>
      <c r="G2662" s="408" t="s">
        <v>2228</v>
      </c>
      <c r="H2662" s="409"/>
      <c r="I2662" s="410" t="s">
        <v>12112</v>
      </c>
      <c r="J2662" s="411"/>
      <c r="K2662" s="408" t="s">
        <v>12113</v>
      </c>
      <c r="L2662" s="412" t="s">
        <v>12114</v>
      </c>
      <c r="M2662" s="413"/>
      <c r="N2662" s="414" t="s">
        <v>465</v>
      </c>
      <c r="O2662" s="415" t="s">
        <v>144</v>
      </c>
      <c r="P2662" s="416"/>
      <c r="Q2662" s="208"/>
      <c r="R2662" s="272"/>
      <c r="S2662" s="417" t="s">
        <v>12115</v>
      </c>
      <c r="T2662" s="417" t="s">
        <v>144</v>
      </c>
      <c r="U2662" s="415"/>
      <c r="V2662" s="211"/>
      <c r="W2662" s="418">
        <v>45929.429155092592</v>
      </c>
      <c r="X2662" s="419"/>
      <c r="Y2662" s="419" t="str">
        <f t="shared" ca="1" si="35"/>
        <v>0 วัน 23.97 ชั่วโมง</v>
      </c>
      <c r="Z2662" s="420"/>
      <c r="AA2662" s="211"/>
      <c r="AB2662" s="420"/>
    </row>
    <row r="2663" spans="1:28" ht="22.5" customHeight="1">
      <c r="A2663" s="403" t="s">
        <v>12116</v>
      </c>
      <c r="B2663" s="403"/>
      <c r="C2663" s="404" t="s">
        <v>51</v>
      </c>
      <c r="D2663" s="405">
        <v>45929.432638888888</v>
      </c>
      <c r="E2663" s="406" t="str">
        <f t="shared" si="34"/>
        <v>เมเ002652</v>
      </c>
      <c r="F2663" s="407" t="s">
        <v>1106</v>
      </c>
      <c r="G2663" s="408" t="s">
        <v>455</v>
      </c>
      <c r="H2663" s="409"/>
      <c r="I2663" s="410"/>
      <c r="J2663" s="411"/>
      <c r="K2663" s="408" t="s">
        <v>12117</v>
      </c>
      <c r="L2663" s="412" t="s">
        <v>12118</v>
      </c>
      <c r="M2663" s="413"/>
      <c r="N2663" s="414" t="s">
        <v>4506</v>
      </c>
      <c r="O2663" s="415" t="s">
        <v>144</v>
      </c>
      <c r="P2663" s="416" t="s">
        <v>292</v>
      </c>
      <c r="Q2663" s="208"/>
      <c r="R2663" s="272"/>
      <c r="S2663" s="417" t="s">
        <v>4506</v>
      </c>
      <c r="T2663" s="417" t="s">
        <v>302</v>
      </c>
      <c r="U2663" s="415"/>
      <c r="V2663" s="211"/>
      <c r="W2663" s="418">
        <v>45930.541666666664</v>
      </c>
      <c r="X2663" s="419"/>
      <c r="Y2663" s="419" t="str">
        <f t="shared" ca="1" si="35"/>
        <v>1.11 วัน 2.62 ชั่วโมง</v>
      </c>
      <c r="Z2663" s="420"/>
      <c r="AA2663" s="211"/>
      <c r="AB2663" s="420"/>
    </row>
    <row r="2664" spans="1:28" ht="22.5" customHeight="1">
      <c r="A2664" s="403" t="s">
        <v>12119</v>
      </c>
      <c r="B2664" s="403"/>
      <c r="C2664" s="404" t="s">
        <v>51</v>
      </c>
      <c r="D2664" s="405">
        <v>45929.439583333333</v>
      </c>
      <c r="E2664" s="406" t="str">
        <f t="shared" si="34"/>
        <v>TRU002653</v>
      </c>
      <c r="F2664" s="407" t="b">
        <v>1</v>
      </c>
      <c r="G2664" s="408" t="s">
        <v>12120</v>
      </c>
      <c r="H2664" s="409"/>
      <c r="I2664" s="410" t="s">
        <v>11787</v>
      </c>
      <c r="J2664" s="411"/>
      <c r="K2664" s="408" t="s">
        <v>12121</v>
      </c>
      <c r="L2664" s="412"/>
      <c r="M2664" s="413"/>
      <c r="N2664" s="414" t="s">
        <v>4506</v>
      </c>
      <c r="O2664" s="415" t="s">
        <v>144</v>
      </c>
      <c r="P2664" s="416" t="s">
        <v>11581</v>
      </c>
      <c r="Q2664" s="208"/>
      <c r="R2664" s="272"/>
      <c r="S2664" s="417" t="s">
        <v>4506</v>
      </c>
      <c r="T2664" s="417" t="s">
        <v>302</v>
      </c>
      <c r="U2664" s="415"/>
      <c r="V2664" s="211"/>
      <c r="W2664" s="418">
        <v>45932.734722222223</v>
      </c>
      <c r="X2664" s="419"/>
      <c r="Y2664" s="419" t="str">
        <f t="shared" ca="1" si="35"/>
        <v>3.3 วัน 7.08 ชั่วโมง</v>
      </c>
      <c r="Z2664" s="420"/>
      <c r="AA2664" s="211"/>
      <c r="AB2664" s="420"/>
    </row>
    <row r="2665" spans="1:28" ht="22.5" customHeight="1">
      <c r="A2665" s="403" t="s">
        <v>12122</v>
      </c>
      <c r="B2665" s="403"/>
      <c r="C2665" s="404" t="s">
        <v>51</v>
      </c>
      <c r="D2665" s="405">
        <v>45929.454826388886</v>
      </c>
      <c r="E2665" s="406" t="str">
        <f t="shared" si="34"/>
        <v>TRU002654</v>
      </c>
      <c r="F2665" s="407" t="b">
        <v>1</v>
      </c>
      <c r="G2665" s="408" t="s">
        <v>455</v>
      </c>
      <c r="H2665" s="409"/>
      <c r="I2665" s="410" t="s">
        <v>11787</v>
      </c>
      <c r="J2665" s="411"/>
      <c r="K2665" s="408" t="s">
        <v>12123</v>
      </c>
      <c r="L2665" s="412" t="s">
        <v>12124</v>
      </c>
      <c r="M2665" s="413"/>
      <c r="N2665" s="414" t="s">
        <v>4506</v>
      </c>
      <c r="O2665" s="415" t="s">
        <v>144</v>
      </c>
      <c r="P2665" s="416" t="s">
        <v>11581</v>
      </c>
      <c r="Q2665" s="208"/>
      <c r="R2665" s="272"/>
      <c r="S2665" s="417" t="s">
        <v>4506</v>
      </c>
      <c r="T2665" s="417" t="s">
        <v>302</v>
      </c>
      <c r="U2665" s="415"/>
      <c r="V2665" s="211"/>
      <c r="W2665" s="418">
        <v>45929.677777777775</v>
      </c>
      <c r="X2665" s="419"/>
      <c r="Y2665" s="419" t="str">
        <f t="shared" ca="1" si="35"/>
        <v>0.22 วัน 5.35 ชั่วโมง</v>
      </c>
      <c r="Z2665" s="420"/>
      <c r="AA2665" s="211"/>
      <c r="AB2665" s="420"/>
    </row>
    <row r="2666" spans="1:28" ht="22.5" customHeight="1">
      <c r="A2666" s="403" t="s">
        <v>12125</v>
      </c>
      <c r="B2666" s="403"/>
      <c r="C2666" s="404" t="s">
        <v>51</v>
      </c>
      <c r="D2666" s="405">
        <v>45929.545138888891</v>
      </c>
      <c r="E2666" s="406" t="str">
        <f t="shared" si="34"/>
        <v>PUM002655</v>
      </c>
      <c r="F2666" s="407" t="s">
        <v>1006</v>
      </c>
      <c r="G2666" s="408" t="s">
        <v>2752</v>
      </c>
      <c r="H2666" s="409"/>
      <c r="I2666" s="410"/>
      <c r="J2666" s="411"/>
      <c r="K2666" s="408" t="s">
        <v>12126</v>
      </c>
      <c r="L2666" s="412" t="s">
        <v>12127</v>
      </c>
      <c r="M2666" s="413"/>
      <c r="N2666" s="414" t="s">
        <v>465</v>
      </c>
      <c r="O2666" s="415" t="s">
        <v>144</v>
      </c>
      <c r="P2666" s="416" t="s">
        <v>9108</v>
      </c>
      <c r="Q2666" s="208"/>
      <c r="R2666" s="272"/>
      <c r="S2666" s="417" t="s">
        <v>12128</v>
      </c>
      <c r="T2666" s="417" t="s">
        <v>144</v>
      </c>
      <c r="U2666" s="415"/>
      <c r="V2666" s="211"/>
      <c r="W2666" s="418">
        <v>45929.550717592596</v>
      </c>
      <c r="X2666" s="419"/>
      <c r="Y2666" s="419" t="str">
        <f t="shared" ca="1" si="35"/>
        <v>0.01 วัน 0.13 ชั่วโมง</v>
      </c>
      <c r="Z2666" s="420"/>
      <c r="AA2666" s="211"/>
      <c r="AB2666" s="420"/>
    </row>
    <row r="2667" spans="1:28" ht="22.5" customHeight="1">
      <c r="A2667" s="403" t="s">
        <v>12129</v>
      </c>
      <c r="B2667" s="403"/>
      <c r="C2667" s="404" t="s">
        <v>51</v>
      </c>
      <c r="D2667" s="405">
        <v>45929.556944444441</v>
      </c>
      <c r="E2667" s="406" t="str">
        <f t="shared" si="34"/>
        <v>TRU002656</v>
      </c>
      <c r="F2667" s="407" t="b">
        <v>1</v>
      </c>
      <c r="G2667" s="408" t="s">
        <v>455</v>
      </c>
      <c r="H2667" s="409"/>
      <c r="I2667" s="410" t="s">
        <v>11787</v>
      </c>
      <c r="J2667" s="411"/>
      <c r="K2667" s="408" t="s">
        <v>12130</v>
      </c>
      <c r="L2667" s="412" t="s">
        <v>12131</v>
      </c>
      <c r="M2667" s="413"/>
      <c r="N2667" s="414" t="s">
        <v>4506</v>
      </c>
      <c r="O2667" s="415" t="s">
        <v>144</v>
      </c>
      <c r="P2667" s="416" t="s">
        <v>11759</v>
      </c>
      <c r="Q2667" s="208"/>
      <c r="R2667" s="272"/>
      <c r="S2667" s="417" t="s">
        <v>12132</v>
      </c>
      <c r="T2667" s="417" t="s">
        <v>302</v>
      </c>
      <c r="U2667" s="415" t="s">
        <v>71</v>
      </c>
      <c r="V2667" s="211"/>
      <c r="W2667" s="418">
        <v>45939.502083333333</v>
      </c>
      <c r="X2667" s="419"/>
      <c r="Y2667" s="419" t="str">
        <f t="shared" ca="1" si="35"/>
        <v>9.95 วัน 22.68 ชั่วโมง</v>
      </c>
      <c r="Z2667" s="420"/>
      <c r="AA2667" s="211"/>
      <c r="AB2667" s="420"/>
    </row>
    <row r="2668" spans="1:28" ht="22.5" customHeight="1">
      <c r="A2668" s="403" t="s">
        <v>12133</v>
      </c>
      <c r="B2668" s="403"/>
      <c r="C2668" s="404" t="s">
        <v>51</v>
      </c>
      <c r="D2668" s="405">
        <v>45929.67459490741</v>
      </c>
      <c r="E2668" s="406" t="str">
        <f t="shared" si="34"/>
        <v>TRU002657</v>
      </c>
      <c r="F2668" s="407" t="b">
        <v>1</v>
      </c>
      <c r="G2668" s="408" t="s">
        <v>12134</v>
      </c>
      <c r="H2668" s="409"/>
      <c r="I2668" s="410" t="s">
        <v>11787</v>
      </c>
      <c r="J2668" s="411"/>
      <c r="K2668" s="408" t="s">
        <v>12135</v>
      </c>
      <c r="L2668" s="412"/>
      <c r="M2668" s="413" t="b">
        <v>1</v>
      </c>
      <c r="N2668" s="414" t="s">
        <v>5140</v>
      </c>
      <c r="O2668" s="415" t="s">
        <v>144</v>
      </c>
      <c r="P2668" s="416" t="s">
        <v>196</v>
      </c>
      <c r="Q2668" s="208">
        <v>45953.791666666664</v>
      </c>
      <c r="R2668" s="272"/>
      <c r="S2668" s="417" t="s">
        <v>12136</v>
      </c>
      <c r="T2668" s="417" t="s">
        <v>302</v>
      </c>
      <c r="U2668" s="415" t="s">
        <v>71</v>
      </c>
      <c r="V2668" s="211" t="s">
        <v>12137</v>
      </c>
      <c r="W2668" s="418">
        <v>45953.720138888886</v>
      </c>
      <c r="X2668" s="419"/>
      <c r="Y2668" s="419" t="str">
        <f t="shared" ca="1" si="35"/>
        <v>24.05 วัน 1.09 ชั่วโมง</v>
      </c>
      <c r="Z2668" s="420"/>
      <c r="AA2668" s="211"/>
      <c r="AB2668" s="420"/>
    </row>
    <row r="2669" spans="1:28" ht="22.5" customHeight="1">
      <c r="A2669" s="403" t="s">
        <v>12138</v>
      </c>
      <c r="B2669" s="403"/>
      <c r="C2669" s="404" t="s">
        <v>51</v>
      </c>
      <c r="D2669" s="405">
        <v>45929.770046296297</v>
      </c>
      <c r="E2669" s="406" t="str">
        <f t="shared" si="34"/>
        <v>WOR002658</v>
      </c>
      <c r="F2669" s="407" t="s">
        <v>1061</v>
      </c>
      <c r="G2669" s="408" t="s">
        <v>12139</v>
      </c>
      <c r="H2669" s="409"/>
      <c r="I2669" s="410"/>
      <c r="J2669" s="411"/>
      <c r="K2669" s="408" t="s">
        <v>12140</v>
      </c>
      <c r="L2669" s="412" t="s">
        <v>12141</v>
      </c>
      <c r="M2669" s="413"/>
      <c r="N2669" s="414" t="s">
        <v>1519</v>
      </c>
      <c r="O2669" s="415" t="s">
        <v>144</v>
      </c>
      <c r="P2669" s="416" t="s">
        <v>156</v>
      </c>
      <c r="Q2669" s="208">
        <v>45936.333333333336</v>
      </c>
      <c r="R2669" s="272">
        <v>45936.916666666664</v>
      </c>
      <c r="S2669" s="417" t="s">
        <v>12142</v>
      </c>
      <c r="T2669" s="417" t="s">
        <v>144</v>
      </c>
      <c r="U2669" s="415"/>
      <c r="V2669" s="211"/>
      <c r="W2669" s="418">
        <v>45929.770046296297</v>
      </c>
      <c r="X2669" s="419"/>
      <c r="Y2669" s="419" t="str">
        <f t="shared" ca="1" si="35"/>
        <v>0 วัน 0 ชั่วโมง</v>
      </c>
      <c r="Z2669" s="420"/>
      <c r="AA2669" s="211"/>
      <c r="AB2669" s="420"/>
    </row>
    <row r="2670" spans="1:28" ht="22.5" customHeight="1">
      <c r="A2670" s="403" t="s">
        <v>12143</v>
      </c>
      <c r="B2670" s="403"/>
      <c r="C2670" s="404" t="s">
        <v>51</v>
      </c>
      <c r="D2670" s="405">
        <v>45930.334027777775</v>
      </c>
      <c r="E2670" s="406" t="str">
        <f t="shared" si="34"/>
        <v>DIO002659</v>
      </c>
      <c r="F2670" s="407" t="s">
        <v>904</v>
      </c>
      <c r="G2670" s="408" t="s">
        <v>11704</v>
      </c>
      <c r="H2670" s="409"/>
      <c r="I2670" s="410"/>
      <c r="J2670" s="411"/>
      <c r="K2670" s="408" t="s">
        <v>12144</v>
      </c>
      <c r="L2670" s="412" t="s">
        <v>12145</v>
      </c>
      <c r="M2670" s="413"/>
      <c r="N2670" s="414" t="s">
        <v>57</v>
      </c>
      <c r="O2670" s="415" t="s">
        <v>144</v>
      </c>
      <c r="P2670" s="416" t="s">
        <v>11378</v>
      </c>
      <c r="Q2670" s="208">
        <v>244261.33333333334</v>
      </c>
      <c r="R2670" s="272">
        <v>244261.70833333334</v>
      </c>
      <c r="S2670" s="417" t="s">
        <v>12146</v>
      </c>
      <c r="T2670" s="417" t="s">
        <v>144</v>
      </c>
      <c r="U2670" s="415"/>
      <c r="V2670" s="211" t="s">
        <v>12147</v>
      </c>
      <c r="W2670" s="418">
        <v>45934.658333333333</v>
      </c>
      <c r="X2670" s="419"/>
      <c r="Y2670" s="419" t="str">
        <f t="shared" ca="1" si="35"/>
        <v>4.32 วัน 7.78 ชั่วโมง</v>
      </c>
      <c r="Z2670" s="420"/>
      <c r="AA2670" s="211"/>
      <c r="AB2670" s="420"/>
    </row>
    <row r="2671" spans="1:28" ht="22.5" customHeight="1">
      <c r="A2671" s="403" t="s">
        <v>12148</v>
      </c>
      <c r="B2671" s="403"/>
      <c r="C2671" s="404" t="s">
        <v>51</v>
      </c>
      <c r="D2671" s="405">
        <v>45930.429861111108</v>
      </c>
      <c r="E2671" s="406" t="str">
        <f t="shared" si="34"/>
        <v>BMN002660</v>
      </c>
      <c r="F2671" s="407" t="s">
        <v>112</v>
      </c>
      <c r="G2671" s="408" t="s">
        <v>2285</v>
      </c>
      <c r="H2671" s="409"/>
      <c r="I2671" s="410"/>
      <c r="J2671" s="411"/>
      <c r="K2671" s="408" t="s">
        <v>12149</v>
      </c>
      <c r="L2671" s="412" t="s">
        <v>12150</v>
      </c>
      <c r="M2671" s="413"/>
      <c r="N2671" s="414" t="s">
        <v>465</v>
      </c>
      <c r="O2671" s="415" t="s">
        <v>144</v>
      </c>
      <c r="P2671" s="416" t="s">
        <v>12151</v>
      </c>
      <c r="Q2671" s="208"/>
      <c r="R2671" s="272"/>
      <c r="S2671" s="417" t="s">
        <v>12152</v>
      </c>
      <c r="T2671" s="417" t="s">
        <v>144</v>
      </c>
      <c r="U2671" s="415"/>
      <c r="V2671" s="211" t="s">
        <v>12153</v>
      </c>
      <c r="W2671" s="418">
        <v>45930.977083333331</v>
      </c>
      <c r="X2671" s="419"/>
      <c r="Y2671" s="419" t="str">
        <f t="shared" ca="1" si="35"/>
        <v>0.55 วัน 13.13 ชั่วโมง</v>
      </c>
      <c r="Z2671" s="420"/>
      <c r="AA2671" s="211"/>
      <c r="AB2671" s="420"/>
    </row>
    <row r="2672" spans="1:28" ht="22.5" customHeight="1">
      <c r="A2672" s="403" t="s">
        <v>12154</v>
      </c>
      <c r="B2672" s="403"/>
      <c r="C2672" s="404" t="s">
        <v>51</v>
      </c>
      <c r="D2672" s="405">
        <v>45930.444444444445</v>
      </c>
      <c r="E2672" s="406" t="str">
        <f t="shared" si="34"/>
        <v>TRU002661</v>
      </c>
      <c r="F2672" s="407" t="b">
        <v>1</v>
      </c>
      <c r="G2672" s="408" t="s">
        <v>455</v>
      </c>
      <c r="H2672" s="409"/>
      <c r="I2672" s="410" t="s">
        <v>11220</v>
      </c>
      <c r="J2672" s="411"/>
      <c r="K2672" s="408" t="s">
        <v>12155</v>
      </c>
      <c r="L2672" s="412" t="s">
        <v>12156</v>
      </c>
      <c r="M2672" s="413"/>
      <c r="N2672" s="414" t="s">
        <v>4506</v>
      </c>
      <c r="O2672" s="415" t="s">
        <v>144</v>
      </c>
      <c r="P2672" s="416" t="s">
        <v>11581</v>
      </c>
      <c r="Q2672" s="208"/>
      <c r="R2672" s="272"/>
      <c r="S2672" s="417" t="s">
        <v>12157</v>
      </c>
      <c r="T2672" s="417" t="s">
        <v>302</v>
      </c>
      <c r="U2672" s="415"/>
      <c r="V2672" s="211"/>
      <c r="W2672" s="418">
        <v>45936.381944444445</v>
      </c>
      <c r="X2672" s="419"/>
      <c r="Y2672" s="419" t="str">
        <f t="shared" ca="1" si="35"/>
        <v>5.94 วัน 22.5 ชั่วโมง</v>
      </c>
      <c r="Z2672" s="420"/>
      <c r="AA2672" s="211"/>
      <c r="AB2672" s="420"/>
    </row>
    <row r="2673" spans="1:28" ht="22.5" customHeight="1">
      <c r="A2673" s="403" t="s">
        <v>12158</v>
      </c>
      <c r="B2673" s="403"/>
      <c r="C2673" s="404" t="s">
        <v>51</v>
      </c>
      <c r="D2673" s="405">
        <v>45930.50277777778</v>
      </c>
      <c r="E2673" s="406" t="str">
        <f t="shared" si="34"/>
        <v>JAG002662</v>
      </c>
      <c r="F2673" s="407" t="s">
        <v>941</v>
      </c>
      <c r="G2673" s="408" t="s">
        <v>12159</v>
      </c>
      <c r="H2673" s="409"/>
      <c r="I2673" s="410" t="s">
        <v>12160</v>
      </c>
      <c r="J2673" s="411" t="s">
        <v>12161</v>
      </c>
      <c r="K2673" s="408" t="s">
        <v>12162</v>
      </c>
      <c r="L2673" s="412" t="s">
        <v>12163</v>
      </c>
      <c r="M2673" s="413"/>
      <c r="N2673" s="414" t="s">
        <v>465</v>
      </c>
      <c r="O2673" s="415" t="s">
        <v>144</v>
      </c>
      <c r="P2673" s="416" t="s">
        <v>156</v>
      </c>
      <c r="Q2673" s="208">
        <v>45931.541666666664</v>
      </c>
      <c r="R2673" s="272"/>
      <c r="S2673" s="417" t="s">
        <v>12164</v>
      </c>
      <c r="T2673" s="417" t="s">
        <v>144</v>
      </c>
      <c r="U2673" s="415"/>
      <c r="V2673" s="211"/>
      <c r="W2673" s="418">
        <v>45931.719444444447</v>
      </c>
      <c r="X2673" s="419"/>
      <c r="Y2673" s="419" t="str">
        <f t="shared" ca="1" si="35"/>
        <v>1.22 วัน 5.2 ชั่วโมง</v>
      </c>
      <c r="Z2673" s="420"/>
      <c r="AA2673" s="211"/>
      <c r="AB2673" s="420"/>
    </row>
    <row r="2674" spans="1:28" ht="22.5" customHeight="1">
      <c r="A2674" s="403" t="s">
        <v>12165</v>
      </c>
      <c r="B2674" s="403"/>
      <c r="C2674" s="404" t="s">
        <v>51</v>
      </c>
      <c r="D2674" s="405">
        <v>45930.598611111112</v>
      </c>
      <c r="E2674" s="406" t="str">
        <f t="shared" si="34"/>
        <v>BIK002663</v>
      </c>
      <c r="F2674" s="407" t="s">
        <v>12166</v>
      </c>
      <c r="G2674" s="408" t="s">
        <v>12167</v>
      </c>
      <c r="H2674" s="409"/>
      <c r="I2674" s="410"/>
      <c r="J2674" s="411"/>
      <c r="K2674" s="408" t="s">
        <v>11603</v>
      </c>
      <c r="L2674" s="412" t="s">
        <v>12168</v>
      </c>
      <c r="M2674" s="413"/>
      <c r="N2674" s="414" t="s">
        <v>57</v>
      </c>
      <c r="O2674" s="415" t="s">
        <v>144</v>
      </c>
      <c r="P2674" s="416" t="s">
        <v>196</v>
      </c>
      <c r="Q2674" s="208">
        <v>45933.541666666664</v>
      </c>
      <c r="R2674" s="272"/>
      <c r="S2674" s="417" t="s">
        <v>12169</v>
      </c>
      <c r="T2674" s="417" t="s">
        <v>144</v>
      </c>
      <c r="U2674" s="415"/>
      <c r="V2674" s="211" t="s">
        <v>12170</v>
      </c>
      <c r="W2674" s="418">
        <v>45933.842361111114</v>
      </c>
      <c r="X2674" s="419"/>
      <c r="Y2674" s="419" t="str">
        <f t="shared" ca="1" si="35"/>
        <v>3.24 วัน 5.85 ชั่วโมง</v>
      </c>
      <c r="Z2674" s="420"/>
      <c r="AA2674" s="211"/>
      <c r="AB2674" s="420"/>
    </row>
    <row r="2675" spans="1:28" ht="22.5" customHeight="1">
      <c r="A2675" s="403" t="s">
        <v>12171</v>
      </c>
      <c r="B2675" s="403"/>
      <c r="C2675" s="404" t="s">
        <v>51</v>
      </c>
      <c r="D2675" s="405">
        <v>45930.477303240739</v>
      </c>
      <c r="E2675" s="406" t="str">
        <f t="shared" si="34"/>
        <v>TRU002664</v>
      </c>
      <c r="F2675" s="407" t="b">
        <v>1</v>
      </c>
      <c r="G2675" s="408" t="s">
        <v>455</v>
      </c>
      <c r="H2675" s="409"/>
      <c r="I2675" s="410" t="s">
        <v>11837</v>
      </c>
      <c r="J2675" s="411"/>
      <c r="K2675" s="408" t="s">
        <v>12172</v>
      </c>
      <c r="L2675" s="412"/>
      <c r="M2675" s="413"/>
      <c r="N2675" s="414" t="s">
        <v>4506</v>
      </c>
      <c r="O2675" s="415" t="s">
        <v>144</v>
      </c>
      <c r="P2675" s="416" t="s">
        <v>11581</v>
      </c>
      <c r="Q2675" s="208"/>
      <c r="R2675" s="272"/>
      <c r="S2675" s="417" t="s">
        <v>4506</v>
      </c>
      <c r="T2675" s="417" t="s">
        <v>302</v>
      </c>
      <c r="U2675" s="415"/>
      <c r="V2675" s="211"/>
      <c r="W2675" s="418">
        <v>45937.668749999997</v>
      </c>
      <c r="X2675" s="419"/>
      <c r="Y2675" s="419" t="str">
        <f t="shared" ca="1" si="35"/>
        <v>7.19 วัน 4.59 ชั่วโมง</v>
      </c>
      <c r="Z2675" s="420"/>
      <c r="AA2675" s="211"/>
      <c r="AB2675" s="420"/>
    </row>
    <row r="2676" spans="1:28" ht="22.5" customHeight="1">
      <c r="A2676" s="403" t="s">
        <v>12173</v>
      </c>
      <c r="B2676" s="403"/>
      <c r="C2676" s="404" t="s">
        <v>51</v>
      </c>
      <c r="D2676" s="405">
        <v>45930.610856481479</v>
      </c>
      <c r="E2676" s="406" t="str">
        <f t="shared" si="34"/>
        <v>TRU002665</v>
      </c>
      <c r="F2676" s="407" t="b">
        <v>1</v>
      </c>
      <c r="G2676" s="408" t="s">
        <v>12174</v>
      </c>
      <c r="H2676" s="409"/>
      <c r="I2676" s="410"/>
      <c r="J2676" s="411"/>
      <c r="K2676" s="408" t="s">
        <v>12175</v>
      </c>
      <c r="L2676" s="412" t="s">
        <v>12176</v>
      </c>
      <c r="M2676" s="413"/>
      <c r="N2676" s="414" t="s">
        <v>319</v>
      </c>
      <c r="O2676" s="415" t="s">
        <v>144</v>
      </c>
      <c r="P2676" s="416" t="s">
        <v>156</v>
      </c>
      <c r="Q2676" s="208">
        <v>45933.541666666664</v>
      </c>
      <c r="R2676" s="272"/>
      <c r="S2676" s="417" t="s">
        <v>12177</v>
      </c>
      <c r="T2676" s="417" t="s">
        <v>144</v>
      </c>
      <c r="U2676" s="415"/>
      <c r="V2676" s="211" t="s">
        <v>12178</v>
      </c>
      <c r="W2676" s="418">
        <v>45933.845833333333</v>
      </c>
      <c r="X2676" s="419"/>
      <c r="Y2676" s="419" t="str">
        <f t="shared" ca="1" si="35"/>
        <v>3.23 วัน 5.64 ชั่วโมง</v>
      </c>
      <c r="Z2676" s="420"/>
      <c r="AA2676" s="211"/>
      <c r="AB2676" s="420"/>
    </row>
    <row r="2677" spans="1:28" ht="22.5" customHeight="1">
      <c r="A2677" s="403" t="s">
        <v>12179</v>
      </c>
      <c r="B2677" s="403"/>
      <c r="C2677" s="404" t="s">
        <v>51</v>
      </c>
      <c r="D2677" s="405">
        <v>45930.674305555556</v>
      </c>
      <c r="E2677" s="406" t="str">
        <f t="shared" si="34"/>
        <v>POP002666</v>
      </c>
      <c r="F2677" s="407" t="s">
        <v>998</v>
      </c>
      <c r="G2677" s="408" t="s">
        <v>455</v>
      </c>
      <c r="H2677" s="409"/>
      <c r="I2677" s="410"/>
      <c r="J2677" s="411"/>
      <c r="K2677" s="408" t="s">
        <v>12180</v>
      </c>
      <c r="L2677" s="412"/>
      <c r="M2677" s="413"/>
      <c r="N2677" s="414" t="s">
        <v>4506</v>
      </c>
      <c r="O2677" s="415" t="s">
        <v>144</v>
      </c>
      <c r="P2677" s="416" t="s">
        <v>9108</v>
      </c>
      <c r="Q2677" s="208"/>
      <c r="R2677" s="272"/>
      <c r="S2677" s="417" t="s">
        <v>4506</v>
      </c>
      <c r="T2677" s="417" t="s">
        <v>144</v>
      </c>
      <c r="U2677" s="415"/>
      <c r="V2677" s="211"/>
      <c r="W2677" s="418">
        <v>45930.675902777781</v>
      </c>
      <c r="X2677" s="419"/>
      <c r="Y2677" s="419" t="str">
        <f t="shared" ca="1" si="35"/>
        <v>0 วัน 0.04 ชั่วโมง</v>
      </c>
      <c r="Z2677" s="420"/>
      <c r="AA2677" s="211"/>
      <c r="AB2677" s="420"/>
    </row>
    <row r="2678" spans="1:28" ht="22.5" customHeight="1">
      <c r="A2678" s="403" t="s">
        <v>12181</v>
      </c>
      <c r="B2678" s="403"/>
      <c r="C2678" s="404" t="s">
        <v>51</v>
      </c>
      <c r="D2678" s="405">
        <v>45930.707962962966</v>
      </c>
      <c r="E2678" s="406" t="str">
        <f t="shared" si="34"/>
        <v>RIC002667</v>
      </c>
      <c r="F2678" s="407" t="s">
        <v>1009</v>
      </c>
      <c r="G2678" s="408" t="s">
        <v>435</v>
      </c>
      <c r="H2678" s="409"/>
      <c r="I2678" s="410" t="s">
        <v>11584</v>
      </c>
      <c r="J2678" s="411"/>
      <c r="K2678" s="408" t="s">
        <v>1283</v>
      </c>
      <c r="L2678" s="412" t="s">
        <v>12182</v>
      </c>
      <c r="M2678" s="413"/>
      <c r="N2678" s="414" t="s">
        <v>465</v>
      </c>
      <c r="O2678" s="415" t="s">
        <v>144</v>
      </c>
      <c r="P2678" s="416"/>
      <c r="Q2678" s="208"/>
      <c r="R2678" s="272"/>
      <c r="S2678" s="417" t="s">
        <v>12183</v>
      </c>
      <c r="T2678" s="417" t="s">
        <v>144</v>
      </c>
      <c r="U2678" s="415"/>
      <c r="V2678" s="211"/>
      <c r="W2678" s="418">
        <v>45930.707962962966</v>
      </c>
      <c r="X2678" s="419"/>
      <c r="Y2678" s="419" t="str">
        <f t="shared" ca="1" si="35"/>
        <v>0 วัน 0 ชั่วโมง</v>
      </c>
      <c r="Z2678" s="420"/>
      <c r="AA2678" s="211"/>
      <c r="AB2678" s="420"/>
    </row>
    <row r="2679" spans="1:28" ht="22.5" customHeight="1">
      <c r="A2679" s="403" t="s">
        <v>12184</v>
      </c>
      <c r="B2679" s="403"/>
      <c r="C2679" s="404" t="s">
        <v>51</v>
      </c>
      <c r="D2679" s="405">
        <v>45931.329861111109</v>
      </c>
      <c r="E2679" s="406" t="str">
        <f t="shared" si="34"/>
        <v>BMN002668</v>
      </c>
      <c r="F2679" s="407" t="s">
        <v>112</v>
      </c>
      <c r="G2679" s="408" t="s">
        <v>3143</v>
      </c>
      <c r="H2679" s="409"/>
      <c r="I2679" s="410"/>
      <c r="J2679" s="411"/>
      <c r="K2679" s="408" t="s">
        <v>12185</v>
      </c>
      <c r="L2679" s="412" t="s">
        <v>12186</v>
      </c>
      <c r="M2679" s="413"/>
      <c r="N2679" s="414" t="s">
        <v>465</v>
      </c>
      <c r="O2679" s="415" t="s">
        <v>144</v>
      </c>
      <c r="P2679" s="416" t="s">
        <v>5261</v>
      </c>
      <c r="Q2679" s="208"/>
      <c r="R2679" s="272"/>
      <c r="S2679" s="417" t="s">
        <v>12187</v>
      </c>
      <c r="T2679" s="417" t="s">
        <v>144</v>
      </c>
      <c r="U2679" s="415"/>
      <c r="V2679" s="211" t="s">
        <v>12188</v>
      </c>
      <c r="W2679" s="418">
        <v>45931.338275462964</v>
      </c>
      <c r="X2679" s="419"/>
      <c r="Y2679" s="419" t="str">
        <f t="shared" ca="1" si="35"/>
        <v>0.01 วัน 0.2 ชั่วโมง</v>
      </c>
      <c r="Z2679" s="420"/>
      <c r="AA2679" s="211"/>
      <c r="AB2679" s="420"/>
    </row>
    <row r="2680" spans="1:28" ht="22.5" customHeight="1">
      <c r="A2680" s="403" t="s">
        <v>12189</v>
      </c>
      <c r="B2680" s="403"/>
      <c r="C2680" s="404" t="s">
        <v>51</v>
      </c>
      <c r="D2680" s="405">
        <v>45931.340543981481</v>
      </c>
      <c r="E2680" s="406" t="str">
        <f t="shared" si="34"/>
        <v>AST002669</v>
      </c>
      <c r="F2680" s="407" t="s">
        <v>864</v>
      </c>
      <c r="G2680" s="408" t="s">
        <v>923</v>
      </c>
      <c r="H2680" s="409"/>
      <c r="I2680" s="410" t="s">
        <v>12190</v>
      </c>
      <c r="J2680" s="421" t="s">
        <v>12191</v>
      </c>
      <c r="K2680" s="408" t="s">
        <v>12192</v>
      </c>
      <c r="L2680" s="412" t="s">
        <v>12193</v>
      </c>
      <c r="M2680" s="413"/>
      <c r="N2680" s="414" t="s">
        <v>57</v>
      </c>
      <c r="O2680" s="415" t="s">
        <v>144</v>
      </c>
      <c r="P2680" s="416" t="s">
        <v>12194</v>
      </c>
      <c r="Q2680" s="208">
        <v>45992.75</v>
      </c>
      <c r="R2680" s="272">
        <v>45993.125</v>
      </c>
      <c r="S2680" s="417" t="s">
        <v>12195</v>
      </c>
      <c r="T2680" s="417" t="s">
        <v>302</v>
      </c>
      <c r="U2680" s="415" t="s">
        <v>2257</v>
      </c>
      <c r="V2680" s="211" t="s">
        <v>12196</v>
      </c>
      <c r="W2680" s="418">
        <v>45932.759722222225</v>
      </c>
      <c r="X2680" s="419"/>
      <c r="Y2680" s="419" t="str">
        <f t="shared" ca="1" si="35"/>
        <v>1.42 วัน 10.06 ชั่วโมง</v>
      </c>
      <c r="Z2680" s="420"/>
      <c r="AA2680" s="211"/>
      <c r="AB2680" s="420"/>
    </row>
    <row r="2681" spans="1:28" ht="22.5" customHeight="1">
      <c r="A2681" s="403" t="s">
        <v>12197</v>
      </c>
      <c r="B2681" s="403"/>
      <c r="C2681" s="404" t="s">
        <v>51</v>
      </c>
      <c r="D2681" s="405">
        <v>45931.374305555553</v>
      </c>
      <c r="E2681" s="406" t="str">
        <f t="shared" si="34"/>
        <v>AME002670</v>
      </c>
      <c r="F2681" s="407" t="s">
        <v>63</v>
      </c>
      <c r="G2681" s="408" t="s">
        <v>455</v>
      </c>
      <c r="H2681" s="409"/>
      <c r="I2681" s="410"/>
      <c r="J2681" s="411"/>
      <c r="K2681" s="408" t="s">
        <v>12198</v>
      </c>
      <c r="L2681" s="412"/>
      <c r="M2681" s="413"/>
      <c r="N2681" s="414" t="s">
        <v>4506</v>
      </c>
      <c r="O2681" s="415" t="s">
        <v>144</v>
      </c>
      <c r="P2681" s="416" t="s">
        <v>9108</v>
      </c>
      <c r="Q2681" s="208"/>
      <c r="R2681" s="272"/>
      <c r="S2681" s="417" t="s">
        <v>4506</v>
      </c>
      <c r="T2681" s="417" t="s">
        <v>144</v>
      </c>
      <c r="U2681" s="415"/>
      <c r="V2681" s="211"/>
      <c r="W2681" s="418">
        <v>45931.372800925928</v>
      </c>
      <c r="X2681" s="419"/>
      <c r="Y2681" s="419" t="str">
        <f t="shared" ca="1" si="35"/>
        <v>0 วัน 23.96 ชั่วโมง</v>
      </c>
      <c r="Z2681" s="420"/>
      <c r="AA2681" s="211"/>
      <c r="AB2681" s="420"/>
    </row>
    <row r="2682" spans="1:28" ht="22.5" customHeight="1">
      <c r="A2682" s="403" t="s">
        <v>12199</v>
      </c>
      <c r="B2682" s="403"/>
      <c r="C2682" s="404" t="s">
        <v>51</v>
      </c>
      <c r="D2682" s="405">
        <v>45931.390081018515</v>
      </c>
      <c r="E2682" s="406" t="str">
        <f t="shared" si="34"/>
        <v>POP002671</v>
      </c>
      <c r="F2682" s="407" t="s">
        <v>998</v>
      </c>
      <c r="G2682" s="408" t="s">
        <v>455</v>
      </c>
      <c r="H2682" s="409"/>
      <c r="I2682" s="410"/>
      <c r="J2682" s="411"/>
      <c r="K2682" s="408" t="s">
        <v>12200</v>
      </c>
      <c r="L2682" s="412"/>
      <c r="M2682" s="413"/>
      <c r="N2682" s="414" t="s">
        <v>4506</v>
      </c>
      <c r="O2682" s="415" t="s">
        <v>144</v>
      </c>
      <c r="P2682" s="416" t="s">
        <v>9108</v>
      </c>
      <c r="Q2682" s="208"/>
      <c r="R2682" s="272"/>
      <c r="S2682" s="417" t="s">
        <v>12201</v>
      </c>
      <c r="T2682" s="417" t="s">
        <v>12202</v>
      </c>
      <c r="U2682" s="415"/>
      <c r="V2682" s="211"/>
      <c r="W2682" s="418">
        <v>45931.390081018515</v>
      </c>
      <c r="X2682" s="419"/>
      <c r="Y2682" s="419" t="str">
        <f t="shared" ca="1" si="35"/>
        <v>0 วัน 0 ชั่วโมง</v>
      </c>
      <c r="Z2682" s="420"/>
      <c r="AA2682" s="211"/>
      <c r="AB2682" s="420"/>
    </row>
    <row r="2683" spans="1:28" ht="22.5" customHeight="1">
      <c r="A2683" s="403" t="s">
        <v>12203</v>
      </c>
      <c r="B2683" s="403"/>
      <c r="C2683" s="404"/>
      <c r="D2683" s="405">
        <v>45931.420138888891</v>
      </c>
      <c r="E2683" s="406" t="str">
        <f t="shared" si="34"/>
        <v>TRU002672</v>
      </c>
      <c r="F2683" s="407" t="b">
        <v>1</v>
      </c>
      <c r="G2683" s="408" t="s">
        <v>12204</v>
      </c>
      <c r="H2683" s="409"/>
      <c r="I2683" s="410"/>
      <c r="J2683" s="411"/>
      <c r="K2683" s="408" t="s">
        <v>12205</v>
      </c>
      <c r="L2683" s="412" t="s">
        <v>12206</v>
      </c>
      <c r="M2683" s="413"/>
      <c r="N2683" s="414" t="s">
        <v>67</v>
      </c>
      <c r="O2683" s="415" t="s">
        <v>144</v>
      </c>
      <c r="P2683" s="416" t="s">
        <v>292</v>
      </c>
      <c r="Q2683" s="208">
        <v>45931.625011574077</v>
      </c>
      <c r="R2683" s="272">
        <v>45931.66673611111</v>
      </c>
      <c r="S2683" s="417" t="s">
        <v>12207</v>
      </c>
      <c r="T2683" s="417" t="s">
        <v>144</v>
      </c>
      <c r="U2683" s="415" t="s">
        <v>319</v>
      </c>
      <c r="V2683" s="211"/>
      <c r="W2683" s="418">
        <v>45931.679166666669</v>
      </c>
      <c r="X2683" s="419"/>
      <c r="Y2683" s="419" t="str">
        <f t="shared" ca="1" si="35"/>
        <v>0.26 วัน 6.22 ชั่วโมง</v>
      </c>
      <c r="Z2683" s="420"/>
      <c r="AA2683" s="211"/>
      <c r="AB2683" s="420"/>
    </row>
    <row r="2684" spans="1:28" ht="22.5" customHeight="1">
      <c r="A2684" s="403" t="s">
        <v>12208</v>
      </c>
      <c r="B2684" s="403"/>
      <c r="C2684" s="404" t="s">
        <v>51</v>
      </c>
      <c r="D2684" s="405">
        <v>45931.574999999997</v>
      </c>
      <c r="E2684" s="406" t="str">
        <f t="shared" si="34"/>
        <v>TRU002673</v>
      </c>
      <c r="F2684" s="407" t="b">
        <v>1</v>
      </c>
      <c r="G2684" s="408" t="s">
        <v>455</v>
      </c>
      <c r="H2684" s="409"/>
      <c r="I2684" s="410" t="s">
        <v>11837</v>
      </c>
      <c r="J2684" s="411"/>
      <c r="K2684" s="408" t="s">
        <v>12209</v>
      </c>
      <c r="L2684" s="412" t="s">
        <v>12210</v>
      </c>
      <c r="M2684" s="413"/>
      <c r="N2684" s="414" t="s">
        <v>4756</v>
      </c>
      <c r="O2684" s="415" t="s">
        <v>144</v>
      </c>
      <c r="P2684" s="416" t="s">
        <v>9108</v>
      </c>
      <c r="Q2684" s="208"/>
      <c r="R2684" s="272"/>
      <c r="S2684" s="417" t="s">
        <v>12211</v>
      </c>
      <c r="T2684" s="417" t="s">
        <v>144</v>
      </c>
      <c r="U2684" s="415"/>
      <c r="V2684" s="211"/>
      <c r="W2684" s="418">
        <v>45931.57403935185</v>
      </c>
      <c r="X2684" s="419"/>
      <c r="Y2684" s="419" t="str">
        <f t="shared" ca="1" si="35"/>
        <v>0 วัน 23.98 ชั่วโมง</v>
      </c>
      <c r="Z2684" s="420"/>
      <c r="AA2684" s="211"/>
      <c r="AB2684" s="420"/>
    </row>
    <row r="2685" spans="1:28" ht="22.5" customHeight="1">
      <c r="A2685" s="403" t="s">
        <v>12212</v>
      </c>
      <c r="B2685" s="403"/>
      <c r="C2685" s="404" t="s">
        <v>51</v>
      </c>
      <c r="D2685" s="405">
        <v>45931.58021990741</v>
      </c>
      <c r="E2685" s="406" t="str">
        <f t="shared" si="34"/>
        <v>TRU002674</v>
      </c>
      <c r="F2685" s="407" t="b">
        <v>1</v>
      </c>
      <c r="G2685" s="408" t="s">
        <v>455</v>
      </c>
      <c r="H2685" s="409"/>
      <c r="I2685" s="410" t="s">
        <v>11787</v>
      </c>
      <c r="J2685" s="411"/>
      <c r="K2685" s="408" t="s">
        <v>12213</v>
      </c>
      <c r="L2685" s="412" t="s">
        <v>12214</v>
      </c>
      <c r="M2685" s="413"/>
      <c r="N2685" s="414" t="s">
        <v>4756</v>
      </c>
      <c r="O2685" s="415" t="s">
        <v>144</v>
      </c>
      <c r="P2685" s="416" t="s">
        <v>9108</v>
      </c>
      <c r="Q2685" s="208"/>
      <c r="R2685" s="272"/>
      <c r="S2685" s="417" t="s">
        <v>12215</v>
      </c>
      <c r="T2685" s="417" t="s">
        <v>302</v>
      </c>
      <c r="U2685" s="415"/>
      <c r="V2685" s="211"/>
      <c r="W2685" s="418">
        <v>45936.745833333334</v>
      </c>
      <c r="X2685" s="419"/>
      <c r="Y2685" s="419" t="str">
        <f t="shared" ca="1" si="35"/>
        <v>5.17 วัน 3.97 ชั่วโมง</v>
      </c>
      <c r="Z2685" s="420"/>
      <c r="AA2685" s="211"/>
      <c r="AB2685" s="420"/>
    </row>
    <row r="2686" spans="1:28" ht="22.5" customHeight="1">
      <c r="A2686" s="403" t="s">
        <v>12216</v>
      </c>
      <c r="B2686" s="403"/>
      <c r="C2686" s="404" t="s">
        <v>51</v>
      </c>
      <c r="D2686" s="405">
        <v>45931.582638888889</v>
      </c>
      <c r="E2686" s="406" t="str">
        <f t="shared" si="34"/>
        <v>เมเ002675</v>
      </c>
      <c r="F2686" s="407" t="s">
        <v>1106</v>
      </c>
      <c r="G2686" s="408" t="s">
        <v>455</v>
      </c>
      <c r="H2686" s="409"/>
      <c r="I2686" s="410"/>
      <c r="J2686" s="411"/>
      <c r="K2686" s="408" t="s">
        <v>12217</v>
      </c>
      <c r="L2686" s="412" t="s">
        <v>12218</v>
      </c>
      <c r="M2686" s="413"/>
      <c r="N2686" s="414" t="s">
        <v>4506</v>
      </c>
      <c r="O2686" s="415" t="s">
        <v>144</v>
      </c>
      <c r="P2686" s="416" t="s">
        <v>292</v>
      </c>
      <c r="Q2686" s="208">
        <v>45932.333333333336</v>
      </c>
      <c r="R2686" s="272"/>
      <c r="S2686" s="417" t="s">
        <v>12219</v>
      </c>
      <c r="T2686" s="417" t="s">
        <v>302</v>
      </c>
      <c r="U2686" s="415"/>
      <c r="V2686" s="211"/>
      <c r="W2686" s="418">
        <v>45932.6875</v>
      </c>
      <c r="X2686" s="419"/>
      <c r="Y2686" s="419" t="str">
        <f t="shared" ca="1" si="35"/>
        <v>1.1 วัน 2.52 ชั่วโมง</v>
      </c>
      <c r="Z2686" s="420"/>
      <c r="AA2686" s="211"/>
      <c r="AB2686" s="420"/>
    </row>
    <row r="2687" spans="1:28" ht="22.5" customHeight="1">
      <c r="A2687" s="403" t="s">
        <v>12220</v>
      </c>
      <c r="B2687" s="403"/>
      <c r="C2687" s="404" t="s">
        <v>51</v>
      </c>
      <c r="D2687" s="405">
        <v>45931.583101851851</v>
      </c>
      <c r="E2687" s="406" t="str">
        <f t="shared" si="34"/>
        <v>เมเ002676</v>
      </c>
      <c r="F2687" s="407" t="s">
        <v>1106</v>
      </c>
      <c r="G2687" s="408" t="s">
        <v>455</v>
      </c>
      <c r="H2687" s="409"/>
      <c r="I2687" s="410"/>
      <c r="J2687" s="411"/>
      <c r="K2687" s="408" t="s">
        <v>12221</v>
      </c>
      <c r="L2687" s="412" t="s">
        <v>12222</v>
      </c>
      <c r="M2687" s="413"/>
      <c r="N2687" s="414" t="s">
        <v>4506</v>
      </c>
      <c r="O2687" s="415" t="s">
        <v>144</v>
      </c>
      <c r="P2687" s="416" t="s">
        <v>292</v>
      </c>
      <c r="Q2687" s="208">
        <v>45932.333333333336</v>
      </c>
      <c r="R2687" s="272">
        <v>45932.708333333336</v>
      </c>
      <c r="S2687" s="417" t="s">
        <v>12219</v>
      </c>
      <c r="T2687" s="417" t="s">
        <v>144</v>
      </c>
      <c r="U2687" s="415"/>
      <c r="V2687" s="211"/>
      <c r="W2687" s="418">
        <v>45931.583101851851</v>
      </c>
      <c r="X2687" s="419"/>
      <c r="Y2687" s="419" t="str">
        <f t="shared" ca="1" si="35"/>
        <v>0 วัน 0 ชั่วโมง</v>
      </c>
      <c r="Z2687" s="420"/>
      <c r="AA2687" s="211"/>
      <c r="AB2687" s="420"/>
    </row>
    <row r="2688" spans="1:28" ht="22.5" customHeight="1">
      <c r="A2688" s="403" t="s">
        <v>12223</v>
      </c>
      <c r="B2688" s="403"/>
      <c r="C2688" s="404" t="s">
        <v>51</v>
      </c>
      <c r="D2688" s="405">
        <v>45931.566666666666</v>
      </c>
      <c r="E2688" s="406" t="str">
        <f t="shared" si="34"/>
        <v>TRU002677</v>
      </c>
      <c r="F2688" s="407" t="b">
        <v>1</v>
      </c>
      <c r="G2688" s="408" t="s">
        <v>386</v>
      </c>
      <c r="H2688" s="409"/>
      <c r="I2688" s="410"/>
      <c r="J2688" s="411"/>
      <c r="K2688" s="408" t="s">
        <v>12224</v>
      </c>
      <c r="L2688" s="412" t="s">
        <v>12225</v>
      </c>
      <c r="M2688" s="413"/>
      <c r="N2688" s="414" t="s">
        <v>465</v>
      </c>
      <c r="O2688" s="415" t="s">
        <v>144</v>
      </c>
      <c r="P2688" s="416" t="s">
        <v>292</v>
      </c>
      <c r="Q2688" s="208"/>
      <c r="R2688" s="272"/>
      <c r="S2688" s="417" t="s">
        <v>12226</v>
      </c>
      <c r="T2688" s="417" t="s">
        <v>144</v>
      </c>
      <c r="U2688" s="415"/>
      <c r="V2688" s="211"/>
      <c r="W2688" s="418">
        <v>45931.679166666669</v>
      </c>
      <c r="X2688" s="419"/>
      <c r="Y2688" s="419" t="str">
        <f t="shared" ca="1" si="35"/>
        <v>0.11 วัน 2.7 ชั่วโมง</v>
      </c>
      <c r="Z2688" s="420"/>
      <c r="AA2688" s="211"/>
      <c r="AB2688" s="420"/>
    </row>
    <row r="2689" spans="1:28" ht="22.5" customHeight="1">
      <c r="A2689" s="403" t="s">
        <v>12227</v>
      </c>
      <c r="B2689" s="403"/>
      <c r="C2689" s="404" t="s">
        <v>51</v>
      </c>
      <c r="D2689" s="405">
        <v>45932.333148148151</v>
      </c>
      <c r="E2689" s="406" t="str">
        <f t="shared" si="34"/>
        <v>เมเ002678</v>
      </c>
      <c r="F2689" s="407" t="s">
        <v>1106</v>
      </c>
      <c r="G2689" s="408" t="s">
        <v>12228</v>
      </c>
      <c r="H2689" s="409"/>
      <c r="I2689" s="410"/>
      <c r="J2689" s="411"/>
      <c r="K2689" s="408" t="s">
        <v>12229</v>
      </c>
      <c r="L2689" s="412" t="s">
        <v>12230</v>
      </c>
      <c r="M2689" s="413"/>
      <c r="N2689" s="414" t="s">
        <v>465</v>
      </c>
      <c r="O2689" s="415" t="s">
        <v>144</v>
      </c>
      <c r="P2689" s="416" t="s">
        <v>11654</v>
      </c>
      <c r="Q2689" s="208"/>
      <c r="R2689" s="272"/>
      <c r="S2689" s="417" t="s">
        <v>12231</v>
      </c>
      <c r="T2689" s="417" t="s">
        <v>144</v>
      </c>
      <c r="U2689" s="415"/>
      <c r="V2689" s="211" t="s">
        <v>12232</v>
      </c>
      <c r="W2689" s="418">
        <v>45932.657638888886</v>
      </c>
      <c r="X2689" s="419"/>
      <c r="Y2689" s="419" t="str">
        <f t="shared" ca="1" si="35"/>
        <v>0.32 วัน 7.79 ชั่วโมง</v>
      </c>
      <c r="Z2689" s="420"/>
      <c r="AA2689" s="211"/>
      <c r="AB2689" s="420"/>
    </row>
    <row r="2690" spans="1:28" ht="22.5" customHeight="1">
      <c r="A2690" s="403" t="s">
        <v>12233</v>
      </c>
      <c r="B2690" s="403"/>
      <c r="C2690" s="404" t="s">
        <v>51</v>
      </c>
      <c r="D2690" s="405">
        <v>45932.335416666669</v>
      </c>
      <c r="E2690" s="406" t="str">
        <f t="shared" si="34"/>
        <v>POP002679</v>
      </c>
      <c r="F2690" s="407" t="s">
        <v>998</v>
      </c>
      <c r="G2690" s="408" t="s">
        <v>11151</v>
      </c>
      <c r="H2690" s="409"/>
      <c r="I2690" s="410"/>
      <c r="J2690" s="411"/>
      <c r="K2690" s="408" t="s">
        <v>12234</v>
      </c>
      <c r="L2690" s="412" t="s">
        <v>12235</v>
      </c>
      <c r="M2690" s="413"/>
      <c r="N2690" s="414" t="s">
        <v>57</v>
      </c>
      <c r="O2690" s="415" t="s">
        <v>144</v>
      </c>
      <c r="P2690" s="416" t="s">
        <v>12236</v>
      </c>
      <c r="Q2690" s="208">
        <v>45950.833333333336</v>
      </c>
      <c r="R2690" s="272">
        <v>45951.041666666664</v>
      </c>
      <c r="S2690" s="417" t="s">
        <v>12234</v>
      </c>
      <c r="T2690" s="417" t="s">
        <v>12237</v>
      </c>
      <c r="U2690" s="415" t="s">
        <v>1845</v>
      </c>
      <c r="V2690" s="211" t="s">
        <v>12238</v>
      </c>
      <c r="W2690" s="418">
        <v>45950.802083333336</v>
      </c>
      <c r="X2690" s="419"/>
      <c r="Y2690" s="419" t="str">
        <f t="shared" ca="1" si="35"/>
        <v>18.47 วัน 11.2 ชั่วโมง</v>
      </c>
      <c r="Z2690" s="420"/>
      <c r="AA2690" s="211"/>
      <c r="AB2690" s="420"/>
    </row>
    <row r="2691" spans="1:28" ht="22.5" customHeight="1">
      <c r="A2691" s="403" t="s">
        <v>12239</v>
      </c>
      <c r="B2691" s="403"/>
      <c r="C2691" s="404"/>
      <c r="D2691" s="405">
        <v>45932.338888888888</v>
      </c>
      <c r="E2691" s="406" t="str">
        <f t="shared" si="34"/>
        <v>TRU002680</v>
      </c>
      <c r="F2691" s="407" t="b">
        <v>1</v>
      </c>
      <c r="G2691" s="408" t="s">
        <v>455</v>
      </c>
      <c r="H2691" s="409"/>
      <c r="I2691" s="410" t="s">
        <v>11787</v>
      </c>
      <c r="J2691" s="411"/>
      <c r="K2691" s="408" t="s">
        <v>12240</v>
      </c>
      <c r="L2691" s="412" t="s">
        <v>12241</v>
      </c>
      <c r="M2691" s="413"/>
      <c r="N2691" s="414" t="s">
        <v>4756</v>
      </c>
      <c r="O2691" s="415" t="s">
        <v>144</v>
      </c>
      <c r="P2691" s="416" t="s">
        <v>9108</v>
      </c>
      <c r="Q2691" s="208"/>
      <c r="R2691" s="272"/>
      <c r="S2691" s="417" t="s">
        <v>12242</v>
      </c>
      <c r="T2691" s="417" t="s">
        <v>302</v>
      </c>
      <c r="U2691" s="415"/>
      <c r="V2691" s="211"/>
      <c r="W2691" s="418">
        <v>45936.746527777781</v>
      </c>
      <c r="X2691" s="419"/>
      <c r="Y2691" s="419" t="str">
        <f t="shared" ca="1" si="35"/>
        <v>4.41 วัน 9.78 ชั่วโมง</v>
      </c>
      <c r="Z2691" s="420"/>
      <c r="AA2691" s="211"/>
      <c r="AB2691" s="420"/>
    </row>
    <row r="2692" spans="1:28" ht="22.5" customHeight="1">
      <c r="A2692" s="403" t="s">
        <v>12243</v>
      </c>
      <c r="B2692" s="403"/>
      <c r="C2692" s="404" t="s">
        <v>51</v>
      </c>
      <c r="D2692" s="405">
        <v>45932.420370370368</v>
      </c>
      <c r="E2692" s="406" t="str">
        <f t="shared" si="34"/>
        <v>แฮบ002681</v>
      </c>
      <c r="F2692" s="407" t="s">
        <v>1154</v>
      </c>
      <c r="G2692" s="408" t="s">
        <v>12244</v>
      </c>
      <c r="H2692" s="409" t="s">
        <v>1815</v>
      </c>
      <c r="I2692" s="410"/>
      <c r="J2692" s="411"/>
      <c r="K2692" s="408" t="s">
        <v>12245</v>
      </c>
      <c r="L2692" s="412" t="s">
        <v>12246</v>
      </c>
      <c r="M2692" s="413" t="b">
        <v>0</v>
      </c>
      <c r="N2692" s="414" t="s">
        <v>465</v>
      </c>
      <c r="O2692" s="415" t="s">
        <v>144</v>
      </c>
      <c r="P2692" s="416" t="s">
        <v>4531</v>
      </c>
      <c r="Q2692" s="208"/>
      <c r="R2692" s="272"/>
      <c r="S2692" s="417" t="s">
        <v>12247</v>
      </c>
      <c r="T2692" s="417" t="s">
        <v>4078</v>
      </c>
      <c r="U2692" s="415" t="s">
        <v>1845</v>
      </c>
      <c r="V2692" s="211"/>
      <c r="W2692" s="418">
        <v>45932.712037037039</v>
      </c>
      <c r="X2692" s="419"/>
      <c r="Y2692" s="419" t="str">
        <f t="shared" ca="1" si="35"/>
        <v>0.29 วัน 7 ชั่วโมง</v>
      </c>
      <c r="Z2692" s="420"/>
      <c r="AA2692" s="211"/>
      <c r="AB2692" s="420"/>
    </row>
    <row r="2693" spans="1:28" ht="22.5" customHeight="1">
      <c r="A2693" s="403" t="s">
        <v>12248</v>
      </c>
      <c r="B2693" s="403"/>
      <c r="C2693" s="404" t="s">
        <v>51</v>
      </c>
      <c r="D2693" s="405">
        <v>45932.431250000001</v>
      </c>
      <c r="E2693" s="406" t="str">
        <f t="shared" si="34"/>
        <v>เอล002682</v>
      </c>
      <c r="F2693" s="407" t="s">
        <v>1150</v>
      </c>
      <c r="G2693" s="408" t="s">
        <v>12249</v>
      </c>
      <c r="H2693" s="409"/>
      <c r="I2693" s="410"/>
      <c r="J2693" s="411"/>
      <c r="K2693" s="408" t="s">
        <v>12250</v>
      </c>
      <c r="L2693" s="412" t="s">
        <v>12251</v>
      </c>
      <c r="M2693" s="413"/>
      <c r="N2693" s="414" t="s">
        <v>465</v>
      </c>
      <c r="O2693" s="415" t="s">
        <v>144</v>
      </c>
      <c r="P2693" s="416" t="s">
        <v>9108</v>
      </c>
      <c r="Q2693" s="208"/>
      <c r="R2693" s="272"/>
      <c r="S2693" s="417" t="s">
        <v>12252</v>
      </c>
      <c r="T2693" s="417" t="s">
        <v>144</v>
      </c>
      <c r="U2693" s="415"/>
      <c r="V2693" s="211"/>
      <c r="W2693" s="418">
        <v>45933.668055555558</v>
      </c>
      <c r="X2693" s="419"/>
      <c r="Y2693" s="419" t="str">
        <f t="shared" ca="1" si="35"/>
        <v>1.24 วัน 5.68 ชั่วโมง</v>
      </c>
      <c r="Z2693" s="420"/>
      <c r="AA2693" s="211"/>
      <c r="AB2693" s="420"/>
    </row>
    <row r="2694" spans="1:28" ht="22.5" customHeight="1">
      <c r="A2694" s="403" t="s">
        <v>12253</v>
      </c>
      <c r="B2694" s="403"/>
      <c r="C2694" s="404" t="s">
        <v>51</v>
      </c>
      <c r="D2694" s="405">
        <v>45932.470138888886</v>
      </c>
      <c r="E2694" s="406" t="str">
        <f t="shared" si="34"/>
        <v>NEW002683</v>
      </c>
      <c r="F2694" s="407" t="s">
        <v>434</v>
      </c>
      <c r="G2694" s="408" t="s">
        <v>12254</v>
      </c>
      <c r="H2694" s="409"/>
      <c r="I2694" s="410"/>
      <c r="J2694" s="411"/>
      <c r="K2694" s="408" t="s">
        <v>3733</v>
      </c>
      <c r="L2694" s="412" t="s">
        <v>12255</v>
      </c>
      <c r="M2694" s="413"/>
      <c r="N2694" s="414" t="s">
        <v>57</v>
      </c>
      <c r="O2694" s="415" t="s">
        <v>144</v>
      </c>
      <c r="P2694" s="416" t="s">
        <v>12256</v>
      </c>
      <c r="Q2694" s="208">
        <v>45939.333333333336</v>
      </c>
      <c r="R2694" s="272">
        <v>45939.708333333336</v>
      </c>
      <c r="S2694" s="417" t="s">
        <v>12257</v>
      </c>
      <c r="T2694" s="417" t="s">
        <v>144</v>
      </c>
      <c r="U2694" s="415"/>
      <c r="V2694" s="211" t="s">
        <v>12258</v>
      </c>
      <c r="W2694" s="418">
        <v>45939.508333333331</v>
      </c>
      <c r="X2694" s="419"/>
      <c r="Y2694" s="419" t="str">
        <f t="shared" ca="1" si="35"/>
        <v>7.04 วัน 0.92 ชั่วโมง</v>
      </c>
      <c r="Z2694" s="420"/>
      <c r="AA2694" s="211"/>
      <c r="AB2694" s="420"/>
    </row>
    <row r="2695" spans="1:28" ht="22.5" customHeight="1">
      <c r="A2695" s="403" t="s">
        <v>12259</v>
      </c>
      <c r="B2695" s="403"/>
      <c r="C2695" s="404"/>
      <c r="D2695" s="405">
        <v>45932.490277777775</v>
      </c>
      <c r="E2695" s="406" t="str">
        <f t="shared" si="34"/>
        <v>RIC002684</v>
      </c>
      <c r="F2695" s="407" t="s">
        <v>1009</v>
      </c>
      <c r="G2695" s="408" t="s">
        <v>12260</v>
      </c>
      <c r="H2695" s="409"/>
      <c r="I2695" s="410" t="s">
        <v>11584</v>
      </c>
      <c r="J2695" s="411"/>
      <c r="K2695" s="408" t="s">
        <v>12261</v>
      </c>
      <c r="L2695" s="412" t="s">
        <v>12262</v>
      </c>
      <c r="M2695" s="413" t="b">
        <v>1</v>
      </c>
      <c r="N2695" s="414" t="s">
        <v>465</v>
      </c>
      <c r="O2695" s="415" t="s">
        <v>144</v>
      </c>
      <c r="P2695" s="416" t="s">
        <v>12263</v>
      </c>
      <c r="Q2695" s="208">
        <v>244261.33333333334</v>
      </c>
      <c r="R2695" s="272">
        <v>244261.70833333334</v>
      </c>
      <c r="S2695" s="417" t="s">
        <v>12264</v>
      </c>
      <c r="T2695" s="417" t="s">
        <v>144</v>
      </c>
      <c r="U2695" s="415" t="s">
        <v>692</v>
      </c>
      <c r="V2695" s="211" t="s">
        <v>12265</v>
      </c>
      <c r="W2695" s="418">
        <v>45934.658333333333</v>
      </c>
      <c r="X2695" s="419"/>
      <c r="Y2695" s="419" t="str">
        <f t="shared" ca="1" si="35"/>
        <v>2.17 วัน 4.03 ชั่วโมง</v>
      </c>
      <c r="Z2695" s="420"/>
      <c r="AA2695" s="211"/>
      <c r="AB2695" s="420"/>
    </row>
    <row r="2696" spans="1:28" ht="22.5" customHeight="1">
      <c r="A2696" s="403" t="s">
        <v>12266</v>
      </c>
      <c r="B2696" s="403"/>
      <c r="C2696" s="404" t="s">
        <v>51</v>
      </c>
      <c r="D2696" s="405">
        <v>45932.512499999997</v>
      </c>
      <c r="E2696" s="406" t="str">
        <f t="shared" si="34"/>
        <v>TRU002685</v>
      </c>
      <c r="F2696" s="407" t="b">
        <v>1</v>
      </c>
      <c r="G2696" s="408" t="s">
        <v>4560</v>
      </c>
      <c r="H2696" s="409" t="s">
        <v>12267</v>
      </c>
      <c r="I2696" s="410" t="s">
        <v>10525</v>
      </c>
      <c r="J2696" s="421" t="s">
        <v>12268</v>
      </c>
      <c r="K2696" s="408" t="s">
        <v>12269</v>
      </c>
      <c r="L2696" s="412" t="s">
        <v>12270</v>
      </c>
      <c r="M2696" s="413"/>
      <c r="N2696" s="414" t="s">
        <v>465</v>
      </c>
      <c r="O2696" s="415" t="s">
        <v>144</v>
      </c>
      <c r="P2696" s="416" t="s">
        <v>11581</v>
      </c>
      <c r="Q2696" s="208"/>
      <c r="R2696" s="272"/>
      <c r="S2696" s="417" t="s">
        <v>12271</v>
      </c>
      <c r="T2696" s="417" t="s">
        <v>12272</v>
      </c>
      <c r="U2696" s="415"/>
      <c r="V2696" s="211" t="s">
        <v>12273</v>
      </c>
      <c r="W2696" s="418">
        <v>45932.618055555555</v>
      </c>
      <c r="X2696" s="419"/>
      <c r="Y2696" s="419" t="str">
        <f t="shared" ca="1" si="35"/>
        <v>0.11 วัน 2.53 ชั่วโมง</v>
      </c>
      <c r="Z2696" s="420"/>
      <c r="AA2696" s="211"/>
      <c r="AB2696" s="420"/>
    </row>
    <row r="2697" spans="1:28" ht="22.5" customHeight="1">
      <c r="A2697" s="403" t="s">
        <v>12274</v>
      </c>
      <c r="B2697" s="403"/>
      <c r="C2697" s="404"/>
      <c r="D2697" s="405">
        <v>45932.572916666664</v>
      </c>
      <c r="E2697" s="406" t="str">
        <f t="shared" si="34"/>
        <v>TRU002686</v>
      </c>
      <c r="F2697" s="407" t="b">
        <v>1</v>
      </c>
      <c r="G2697" s="408" t="s">
        <v>4378</v>
      </c>
      <c r="H2697" s="409"/>
      <c r="I2697" s="410" t="s">
        <v>12275</v>
      </c>
      <c r="J2697" s="421" t="s">
        <v>12276</v>
      </c>
      <c r="K2697" s="408" t="s">
        <v>12277</v>
      </c>
      <c r="L2697" s="412" t="s">
        <v>12278</v>
      </c>
      <c r="M2697" s="413"/>
      <c r="N2697" s="414" t="s">
        <v>465</v>
      </c>
      <c r="O2697" s="415" t="s">
        <v>144</v>
      </c>
      <c r="P2697" s="416" t="s">
        <v>292</v>
      </c>
      <c r="Q2697" s="208"/>
      <c r="R2697" s="272"/>
      <c r="S2697" s="417" t="s">
        <v>12279</v>
      </c>
      <c r="T2697" s="417" t="s">
        <v>144</v>
      </c>
      <c r="U2697" s="415"/>
      <c r="V2697" s="211" t="s">
        <v>12280</v>
      </c>
      <c r="W2697" s="418">
        <v>45932.625</v>
      </c>
      <c r="X2697" s="419"/>
      <c r="Y2697" s="419" t="str">
        <f t="shared" ca="1" si="35"/>
        <v>0.05 วัน 1.25 ชั่วโมง</v>
      </c>
      <c r="Z2697" s="420"/>
      <c r="AA2697" s="211"/>
      <c r="AB2697" s="420"/>
    </row>
    <row r="2698" spans="1:28" ht="22.5" customHeight="1">
      <c r="A2698" s="403" t="s">
        <v>12281</v>
      </c>
      <c r="B2698" s="403"/>
      <c r="C2698" s="404" t="s">
        <v>51</v>
      </c>
      <c r="D2698" s="405">
        <v>45932.691666666666</v>
      </c>
      <c r="E2698" s="406" t="str">
        <f t="shared" si="34"/>
        <v>THE002687</v>
      </c>
      <c r="F2698" s="407" t="s">
        <v>1030</v>
      </c>
      <c r="G2698" s="408" t="s">
        <v>12282</v>
      </c>
      <c r="H2698" s="409"/>
      <c r="I2698" s="410"/>
      <c r="J2698" s="411"/>
      <c r="K2698" s="408" t="s">
        <v>12283</v>
      </c>
      <c r="L2698" s="412" t="s">
        <v>12284</v>
      </c>
      <c r="M2698" s="413"/>
      <c r="N2698" s="414" t="s">
        <v>465</v>
      </c>
      <c r="O2698" s="415" t="s">
        <v>144</v>
      </c>
      <c r="P2698" s="416" t="s">
        <v>9108</v>
      </c>
      <c r="Q2698" s="208"/>
      <c r="R2698" s="272"/>
      <c r="S2698" s="417" t="s">
        <v>12285</v>
      </c>
      <c r="T2698" s="417" t="s">
        <v>144</v>
      </c>
      <c r="U2698" s="415"/>
      <c r="V2698" s="211" t="s">
        <v>12286</v>
      </c>
      <c r="W2698" s="418">
        <v>45933.400995370372</v>
      </c>
      <c r="X2698" s="419"/>
      <c r="Y2698" s="419" t="str">
        <f t="shared" ca="1" si="35"/>
        <v>0.71 วัน 17.02 ชั่วโมง</v>
      </c>
      <c r="Z2698" s="420"/>
      <c r="AA2698" s="211"/>
      <c r="AB2698" s="420"/>
    </row>
    <row r="2699" spans="1:28" ht="22.5" customHeight="1">
      <c r="A2699" s="403" t="s">
        <v>12287</v>
      </c>
      <c r="B2699" s="403"/>
      <c r="C2699" s="404" t="s">
        <v>51</v>
      </c>
      <c r="D2699" s="405">
        <v>45933.427847222221</v>
      </c>
      <c r="E2699" s="406" t="str">
        <f t="shared" si="34"/>
        <v>TRU002688</v>
      </c>
      <c r="F2699" s="407" t="b">
        <v>1</v>
      </c>
      <c r="G2699" s="408" t="s">
        <v>12288</v>
      </c>
      <c r="H2699" s="409"/>
      <c r="I2699" s="410"/>
      <c r="J2699" s="411"/>
      <c r="K2699" s="408" t="s">
        <v>12289</v>
      </c>
      <c r="L2699" s="412" t="s">
        <v>12290</v>
      </c>
      <c r="M2699" s="413"/>
      <c r="N2699" s="414" t="s">
        <v>4756</v>
      </c>
      <c r="O2699" s="415" t="s">
        <v>144</v>
      </c>
      <c r="P2699" s="416"/>
      <c r="Q2699" s="208"/>
      <c r="R2699" s="272"/>
      <c r="S2699" s="417" t="s">
        <v>12291</v>
      </c>
      <c r="T2699" s="417" t="s">
        <v>144</v>
      </c>
      <c r="U2699" s="415"/>
      <c r="V2699" s="211"/>
      <c r="W2699" s="418">
        <v>45933.442361111112</v>
      </c>
      <c r="X2699" s="419"/>
      <c r="Y2699" s="419" t="str">
        <f t="shared" ca="1" si="35"/>
        <v>0.01 วัน 0.35 ชั่วโมง</v>
      </c>
      <c r="Z2699" s="420"/>
      <c r="AA2699" s="211"/>
      <c r="AB2699" s="420"/>
    </row>
    <row r="2700" spans="1:28" ht="22.5" customHeight="1">
      <c r="A2700" s="403" t="s">
        <v>12292</v>
      </c>
      <c r="B2700" s="403"/>
      <c r="C2700" s="404" t="s">
        <v>51</v>
      </c>
      <c r="D2700" s="405">
        <v>45933.438437500001</v>
      </c>
      <c r="E2700" s="406" t="str">
        <f t="shared" si="34"/>
        <v>BMN002689</v>
      </c>
      <c r="F2700" s="407" t="s">
        <v>112</v>
      </c>
      <c r="G2700" s="408" t="s">
        <v>12293</v>
      </c>
      <c r="H2700" s="409"/>
      <c r="I2700" s="410"/>
      <c r="J2700" s="411"/>
      <c r="K2700" s="408" t="s">
        <v>1283</v>
      </c>
      <c r="L2700" s="412" t="s">
        <v>12294</v>
      </c>
      <c r="M2700" s="413"/>
      <c r="N2700" s="414" t="s">
        <v>465</v>
      </c>
      <c r="O2700" s="415" t="s">
        <v>144</v>
      </c>
      <c r="P2700" s="416" t="s">
        <v>292</v>
      </c>
      <c r="Q2700" s="208"/>
      <c r="R2700" s="272"/>
      <c r="S2700" s="417" t="s">
        <v>12295</v>
      </c>
      <c r="T2700" s="417" t="s">
        <v>144</v>
      </c>
      <c r="U2700" s="415"/>
      <c r="V2700" s="211" t="s">
        <v>12296</v>
      </c>
      <c r="W2700" s="418">
        <v>45933.438888888886</v>
      </c>
      <c r="X2700" s="419"/>
      <c r="Y2700" s="419" t="str">
        <f t="shared" ca="1" si="35"/>
        <v>0 วัน 0.01 ชั่วโมง</v>
      </c>
      <c r="Z2700" s="420"/>
      <c r="AA2700" s="211"/>
      <c r="AB2700" s="420"/>
    </row>
    <row r="2701" spans="1:28" ht="22.5" customHeight="1">
      <c r="A2701" s="403" t="s">
        <v>12297</v>
      </c>
      <c r="B2701" s="403"/>
      <c r="C2701" s="404"/>
      <c r="D2701" s="405">
        <v>45933.443784722222</v>
      </c>
      <c r="E2701" s="406" t="str">
        <f t="shared" si="34"/>
        <v>THE002690</v>
      </c>
      <c r="F2701" s="407" t="s">
        <v>1030</v>
      </c>
      <c r="G2701" s="408" t="s">
        <v>12298</v>
      </c>
      <c r="H2701" s="409"/>
      <c r="I2701" s="410"/>
      <c r="J2701" s="411"/>
      <c r="K2701" s="408" t="s">
        <v>12299</v>
      </c>
      <c r="L2701" s="412" t="s">
        <v>12300</v>
      </c>
      <c r="M2701" s="413"/>
      <c r="N2701" s="414" t="s">
        <v>465</v>
      </c>
      <c r="O2701" s="415" t="s">
        <v>144</v>
      </c>
      <c r="P2701" s="416" t="s">
        <v>9108</v>
      </c>
      <c r="Q2701" s="208"/>
      <c r="R2701" s="272"/>
      <c r="S2701" s="417" t="s">
        <v>12301</v>
      </c>
      <c r="T2701" s="417" t="s">
        <v>144</v>
      </c>
      <c r="U2701" s="415"/>
      <c r="V2701" s="211"/>
      <c r="W2701" s="418">
        <v>45933.412499999999</v>
      </c>
      <c r="X2701" s="419"/>
      <c r="Y2701" s="419" t="str">
        <f t="shared" ca="1" si="35"/>
        <v>-0.03 วัน 23.25 ชั่วโมง</v>
      </c>
      <c r="Z2701" s="420"/>
      <c r="AA2701" s="211"/>
      <c r="AB2701" s="420"/>
    </row>
    <row r="2702" spans="1:28" ht="22.5" customHeight="1">
      <c r="A2702" s="403" t="s">
        <v>12302</v>
      </c>
      <c r="B2702" s="403"/>
      <c r="C2702" s="404"/>
      <c r="D2702" s="405">
        <v>45933.443749999999</v>
      </c>
      <c r="E2702" s="406" t="str">
        <f t="shared" si="34"/>
        <v>TRU002691</v>
      </c>
      <c r="F2702" s="407" t="b">
        <v>1</v>
      </c>
      <c r="G2702" s="408" t="s">
        <v>455</v>
      </c>
      <c r="H2702" s="409"/>
      <c r="I2702" s="410"/>
      <c r="J2702" s="411"/>
      <c r="K2702" s="408" t="s">
        <v>12303</v>
      </c>
      <c r="L2702" s="412" t="s">
        <v>12304</v>
      </c>
      <c r="M2702" s="413"/>
      <c r="N2702" s="414" t="s">
        <v>4506</v>
      </c>
      <c r="O2702" s="415" t="s">
        <v>144</v>
      </c>
      <c r="P2702" s="416" t="s">
        <v>9108</v>
      </c>
      <c r="Q2702" s="208"/>
      <c r="R2702" s="272"/>
      <c r="S2702" s="417" t="s">
        <v>4506</v>
      </c>
      <c r="T2702" s="417" t="s">
        <v>144</v>
      </c>
      <c r="U2702" s="415"/>
      <c r="V2702" s="211"/>
      <c r="W2702" s="418">
        <v>45933.445914351854</v>
      </c>
      <c r="X2702" s="419"/>
      <c r="Y2702" s="419" t="str">
        <f t="shared" ca="1" si="35"/>
        <v>0 วัน 0.05 ชั่วโมง</v>
      </c>
      <c r="Z2702" s="420"/>
      <c r="AA2702" s="211"/>
      <c r="AB2702" s="420"/>
    </row>
    <row r="2703" spans="1:28" ht="22.5" customHeight="1">
      <c r="A2703" s="403" t="s">
        <v>12305</v>
      </c>
      <c r="B2703" s="403"/>
      <c r="C2703" s="404" t="s">
        <v>51</v>
      </c>
      <c r="D2703" s="405">
        <v>45933.496331018519</v>
      </c>
      <c r="E2703" s="406" t="str">
        <f t="shared" si="34"/>
        <v>AME002692</v>
      </c>
      <c r="F2703" s="407" t="s">
        <v>63</v>
      </c>
      <c r="G2703" s="408" t="s">
        <v>455</v>
      </c>
      <c r="H2703" s="409"/>
      <c r="I2703" s="410"/>
      <c r="J2703" s="411"/>
      <c r="K2703" s="408" t="s">
        <v>12306</v>
      </c>
      <c r="L2703" s="412" t="s">
        <v>12307</v>
      </c>
      <c r="M2703" s="413"/>
      <c r="N2703" s="414" t="s">
        <v>4506</v>
      </c>
      <c r="O2703" s="415" t="s">
        <v>144</v>
      </c>
      <c r="P2703" s="416" t="s">
        <v>9108</v>
      </c>
      <c r="Q2703" s="208"/>
      <c r="R2703" s="272"/>
      <c r="S2703" s="417" t="s">
        <v>4506</v>
      </c>
      <c r="T2703" s="417" t="s">
        <v>144</v>
      </c>
      <c r="U2703" s="415"/>
      <c r="V2703" s="211"/>
      <c r="W2703" s="418">
        <v>45933.496331018519</v>
      </c>
      <c r="X2703" s="419"/>
      <c r="Y2703" s="419" t="str">
        <f t="shared" ca="1" si="35"/>
        <v>0 วัน 0 ชั่วโมง</v>
      </c>
      <c r="Z2703" s="420"/>
      <c r="AA2703" s="211"/>
      <c r="AB2703" s="420"/>
    </row>
    <row r="2704" spans="1:28" ht="22.5" customHeight="1">
      <c r="A2704" s="403" t="s">
        <v>12308</v>
      </c>
      <c r="B2704" s="403"/>
      <c r="C2704" s="404" t="s">
        <v>51</v>
      </c>
      <c r="D2704" s="405">
        <v>45933.548611111109</v>
      </c>
      <c r="E2704" s="406" t="str">
        <f t="shared" si="34"/>
        <v>TRU002693</v>
      </c>
      <c r="F2704" s="407" t="b">
        <v>1</v>
      </c>
      <c r="G2704" s="408" t="s">
        <v>1636</v>
      </c>
      <c r="H2704" s="409" t="s">
        <v>12309</v>
      </c>
      <c r="I2704" s="410" t="s">
        <v>12310</v>
      </c>
      <c r="J2704" s="421" t="s">
        <v>12311</v>
      </c>
      <c r="K2704" s="408" t="s">
        <v>12312</v>
      </c>
      <c r="L2704" s="412" t="s">
        <v>12313</v>
      </c>
      <c r="M2704" s="413"/>
      <c r="N2704" s="414" t="s">
        <v>465</v>
      </c>
      <c r="O2704" s="415" t="s">
        <v>144</v>
      </c>
      <c r="P2704" s="416" t="s">
        <v>12314</v>
      </c>
      <c r="Q2704" s="208">
        <v>45945.625</v>
      </c>
      <c r="R2704" s="272">
        <v>45945.75</v>
      </c>
      <c r="S2704" s="417" t="s">
        <v>12315</v>
      </c>
      <c r="T2704" s="417"/>
      <c r="U2704" s="415"/>
      <c r="V2704" s="211" t="s">
        <v>12316</v>
      </c>
      <c r="W2704" s="418">
        <v>45933.547627314816</v>
      </c>
      <c r="X2704" s="419"/>
      <c r="Y2704" s="419" t="str">
        <f t="shared" ca="1" si="35"/>
        <v>0 วัน 23.98 ชั่วโมง</v>
      </c>
      <c r="Z2704" s="420"/>
      <c r="AA2704" s="211" t="s">
        <v>12317</v>
      </c>
      <c r="AB2704" s="420"/>
    </row>
    <row r="2705" spans="1:28" ht="22.5" customHeight="1">
      <c r="A2705" s="403" t="s">
        <v>12318</v>
      </c>
      <c r="B2705" s="403"/>
      <c r="C2705" s="404" t="s">
        <v>51</v>
      </c>
      <c r="D2705" s="405">
        <v>45933.567361111112</v>
      </c>
      <c r="E2705" s="406" t="str">
        <f t="shared" si="34"/>
        <v>RIC002694</v>
      </c>
      <c r="F2705" s="407" t="s">
        <v>1009</v>
      </c>
      <c r="G2705" s="408" t="s">
        <v>12319</v>
      </c>
      <c r="H2705" s="409"/>
      <c r="I2705" s="410"/>
      <c r="J2705" s="411"/>
      <c r="K2705" s="408" t="s">
        <v>12320</v>
      </c>
      <c r="L2705" s="412" t="s">
        <v>12321</v>
      </c>
      <c r="M2705" s="413"/>
      <c r="N2705" s="414" t="s">
        <v>57</v>
      </c>
      <c r="O2705" s="415" t="s">
        <v>144</v>
      </c>
      <c r="P2705" s="416" t="s">
        <v>12322</v>
      </c>
      <c r="Q2705" s="208">
        <v>244261.33333333334</v>
      </c>
      <c r="R2705" s="272">
        <v>244261.70833333334</v>
      </c>
      <c r="S2705" s="417" t="s">
        <v>12323</v>
      </c>
      <c r="T2705" s="417" t="s">
        <v>144</v>
      </c>
      <c r="U2705" s="415"/>
      <c r="V2705" s="211" t="s">
        <v>12324</v>
      </c>
      <c r="W2705" s="418">
        <v>45934.757638888892</v>
      </c>
      <c r="X2705" s="419"/>
      <c r="Y2705" s="419" t="str">
        <f t="shared" ca="1" si="35"/>
        <v>1.19 วัน 4.57 ชั่วโมง</v>
      </c>
      <c r="Z2705" s="420"/>
      <c r="AA2705" s="211"/>
      <c r="AB2705" s="420"/>
    </row>
    <row r="2706" spans="1:28" ht="22.5" customHeight="1">
      <c r="A2706" s="403" t="s">
        <v>12325</v>
      </c>
      <c r="B2706" s="403"/>
      <c r="C2706" s="404" t="s">
        <v>51</v>
      </c>
      <c r="D2706" s="405">
        <v>45933.59652777778</v>
      </c>
      <c r="E2706" s="406" t="str">
        <f t="shared" si="34"/>
        <v>TRU002695</v>
      </c>
      <c r="F2706" s="407" t="b">
        <v>1</v>
      </c>
      <c r="G2706" s="408" t="s">
        <v>12326</v>
      </c>
      <c r="H2706" s="409"/>
      <c r="I2706" s="410"/>
      <c r="J2706" s="411" t="s">
        <v>12327</v>
      </c>
      <c r="K2706" s="408" t="s">
        <v>12328</v>
      </c>
      <c r="L2706" s="412" t="s">
        <v>12329</v>
      </c>
      <c r="M2706" s="413"/>
      <c r="N2706" s="414" t="s">
        <v>465</v>
      </c>
      <c r="O2706" s="415" t="s">
        <v>144</v>
      </c>
      <c r="P2706" s="416"/>
      <c r="Q2706" s="208"/>
      <c r="R2706" s="272"/>
      <c r="S2706" s="417" t="s">
        <v>12085</v>
      </c>
      <c r="T2706" s="417" t="s">
        <v>144</v>
      </c>
      <c r="U2706" s="415"/>
      <c r="V2706" s="211"/>
      <c r="W2706" s="418">
        <v>45933.666666666664</v>
      </c>
      <c r="X2706" s="419"/>
      <c r="Y2706" s="419" t="str">
        <f t="shared" ca="1" si="35"/>
        <v>0.07 วัน 1.68 ชั่วโมง</v>
      </c>
      <c r="Z2706" s="420"/>
      <c r="AA2706" s="211"/>
      <c r="AB2706" s="420"/>
    </row>
    <row r="2707" spans="1:28" ht="22.5" customHeight="1">
      <c r="A2707" s="403" t="s">
        <v>12330</v>
      </c>
      <c r="B2707" s="403"/>
      <c r="C2707" s="404" t="s">
        <v>51</v>
      </c>
      <c r="D2707" s="405">
        <v>45933.62777777778</v>
      </c>
      <c r="E2707" s="406" t="str">
        <f t="shared" si="34"/>
        <v>RIC002696</v>
      </c>
      <c r="F2707" s="407" t="s">
        <v>1009</v>
      </c>
      <c r="G2707" s="408" t="s">
        <v>12331</v>
      </c>
      <c r="H2707" s="409"/>
      <c r="I2707" s="410"/>
      <c r="J2707" s="411"/>
      <c r="K2707" s="408" t="s">
        <v>12332</v>
      </c>
      <c r="L2707" s="412" t="s">
        <v>12333</v>
      </c>
      <c r="M2707" s="413"/>
      <c r="N2707" s="414" t="s">
        <v>465</v>
      </c>
      <c r="O2707" s="415" t="s">
        <v>144</v>
      </c>
      <c r="P2707" s="416" t="s">
        <v>7927</v>
      </c>
      <c r="Q2707" s="208"/>
      <c r="R2707" s="272"/>
      <c r="S2707" s="417" t="s">
        <v>12334</v>
      </c>
      <c r="T2707" s="417" t="s">
        <v>144</v>
      </c>
      <c r="U2707" s="415"/>
      <c r="V2707" s="211" t="s">
        <v>12335</v>
      </c>
      <c r="W2707" s="418">
        <v>45934.693749999999</v>
      </c>
      <c r="X2707" s="419"/>
      <c r="Y2707" s="419" t="str">
        <f t="shared" ca="1" si="35"/>
        <v>1.07 วัน 1.58 ชั่วโมง</v>
      </c>
      <c r="Z2707" s="420"/>
      <c r="AA2707" s="211"/>
      <c r="AB2707" s="420"/>
    </row>
    <row r="2708" spans="1:28" ht="22.5" customHeight="1">
      <c r="A2708" s="403" t="s">
        <v>12336</v>
      </c>
      <c r="B2708" s="403"/>
      <c r="C2708" s="404"/>
      <c r="D2708" s="405">
        <v>45933.650694444441</v>
      </c>
      <c r="E2708" s="406" t="str">
        <f t="shared" si="34"/>
        <v>TRU002697</v>
      </c>
      <c r="F2708" s="407" t="b">
        <v>1</v>
      </c>
      <c r="G2708" s="408" t="s">
        <v>455</v>
      </c>
      <c r="H2708" s="409"/>
      <c r="I2708" s="410" t="s">
        <v>11220</v>
      </c>
      <c r="J2708" s="411"/>
      <c r="K2708" s="408" t="s">
        <v>12337</v>
      </c>
      <c r="L2708" s="412" t="s">
        <v>12338</v>
      </c>
      <c r="M2708" s="413"/>
      <c r="N2708" s="414" t="s">
        <v>4506</v>
      </c>
      <c r="O2708" s="415" t="s">
        <v>144</v>
      </c>
      <c r="P2708" s="416" t="s">
        <v>11581</v>
      </c>
      <c r="Q2708" s="208"/>
      <c r="R2708" s="272"/>
      <c r="S2708" s="417" t="s">
        <v>4506</v>
      </c>
      <c r="T2708" s="417" t="s">
        <v>302</v>
      </c>
      <c r="U2708" s="415"/>
      <c r="V2708" s="211"/>
      <c r="W2708" s="418">
        <v>45936.423611111109</v>
      </c>
      <c r="X2708" s="419"/>
      <c r="Y2708" s="419" t="str">
        <f t="shared" ca="1" si="35"/>
        <v>2.77 วัน 18.55 ชั่วโมง</v>
      </c>
      <c r="Z2708" s="420"/>
      <c r="AA2708" s="211"/>
      <c r="AB2708" s="420"/>
    </row>
    <row r="2709" spans="1:28" ht="22.5" customHeight="1">
      <c r="A2709" s="403" t="s">
        <v>12339</v>
      </c>
      <c r="B2709" s="403"/>
      <c r="C2709" s="404" t="s">
        <v>51</v>
      </c>
      <c r="D2709" s="405">
        <v>45927.455555555556</v>
      </c>
      <c r="E2709" s="406" t="str">
        <f t="shared" si="34"/>
        <v>RIC002698</v>
      </c>
      <c r="F2709" s="407" t="s">
        <v>1009</v>
      </c>
      <c r="G2709" s="408" t="s">
        <v>435</v>
      </c>
      <c r="H2709" s="409"/>
      <c r="I2709" s="410" t="s">
        <v>11584</v>
      </c>
      <c r="J2709" s="411"/>
      <c r="K2709" s="408" t="s">
        <v>12340</v>
      </c>
      <c r="L2709" s="412"/>
      <c r="M2709" s="413"/>
      <c r="N2709" s="414" t="s">
        <v>465</v>
      </c>
      <c r="O2709" s="415" t="s">
        <v>144</v>
      </c>
      <c r="P2709" s="416" t="s">
        <v>211</v>
      </c>
      <c r="Q2709" s="208"/>
      <c r="R2709" s="272"/>
      <c r="S2709" s="417" t="s">
        <v>12341</v>
      </c>
      <c r="T2709" s="417" t="s">
        <v>144</v>
      </c>
      <c r="U2709" s="415"/>
      <c r="V2709" s="211" t="s">
        <v>12342</v>
      </c>
      <c r="W2709" s="418">
        <v>45933.663252314815</v>
      </c>
      <c r="X2709" s="419"/>
      <c r="Y2709" s="419" t="str">
        <f t="shared" ca="1" si="35"/>
        <v>6.21 วัน 4.98 ชั่วโมง</v>
      </c>
      <c r="Z2709" s="420"/>
      <c r="AA2709" s="211"/>
      <c r="AB2709" s="420"/>
    </row>
    <row r="2710" spans="1:28" ht="22.5" customHeight="1">
      <c r="A2710" s="403" t="s">
        <v>12343</v>
      </c>
      <c r="B2710" s="403" t="s">
        <v>8312</v>
      </c>
      <c r="C2710" s="404" t="s">
        <v>51</v>
      </c>
      <c r="D2710" s="405">
        <v>45927.455555555556</v>
      </c>
      <c r="E2710" s="406" t="str">
        <f t="shared" si="34"/>
        <v>RIC002699</v>
      </c>
      <c r="F2710" s="407" t="s">
        <v>1009</v>
      </c>
      <c r="G2710" s="408" t="s">
        <v>12344</v>
      </c>
      <c r="H2710" s="409"/>
      <c r="I2710" s="410" t="s">
        <v>11584</v>
      </c>
      <c r="J2710" s="411"/>
      <c r="K2710" s="408" t="s">
        <v>12340</v>
      </c>
      <c r="L2710" s="412"/>
      <c r="M2710" s="413"/>
      <c r="N2710" s="414" t="s">
        <v>57</v>
      </c>
      <c r="O2710" s="415" t="s">
        <v>466</v>
      </c>
      <c r="P2710" s="416"/>
      <c r="Q2710" s="208"/>
      <c r="R2710" s="272"/>
      <c r="S2710" s="417" t="s">
        <v>12345</v>
      </c>
      <c r="T2710" s="417" t="s">
        <v>12346</v>
      </c>
      <c r="U2710" s="415"/>
      <c r="V2710" s="211"/>
      <c r="W2710" s="418">
        <v>45933.664664351854</v>
      </c>
      <c r="X2710" s="419"/>
      <c r="Y2710" s="419" t="str">
        <f t="shared" ca="1" si="35"/>
        <v>6.21 วัน 5.02 ชั่วโมง</v>
      </c>
      <c r="Z2710" s="420"/>
      <c r="AA2710" s="211"/>
      <c r="AB2710" s="420"/>
    </row>
    <row r="2711" spans="1:28" ht="22.5" customHeight="1">
      <c r="A2711" s="403" t="s">
        <v>12347</v>
      </c>
      <c r="B2711" s="403"/>
      <c r="C2711" s="404"/>
      <c r="D2711" s="405">
        <v>45927.455555555556</v>
      </c>
      <c r="E2711" s="406" t="str">
        <f t="shared" si="34"/>
        <v>RIC002700</v>
      </c>
      <c r="F2711" s="407" t="s">
        <v>1009</v>
      </c>
      <c r="G2711" s="408" t="s">
        <v>12348</v>
      </c>
      <c r="H2711" s="409"/>
      <c r="I2711" s="410" t="s">
        <v>11584</v>
      </c>
      <c r="J2711" s="411"/>
      <c r="K2711" s="408" t="s">
        <v>12340</v>
      </c>
      <c r="L2711" s="412"/>
      <c r="M2711" s="413"/>
      <c r="N2711" s="414" t="s">
        <v>465</v>
      </c>
      <c r="O2711" s="415" t="s">
        <v>144</v>
      </c>
      <c r="P2711" s="416" t="s">
        <v>12349</v>
      </c>
      <c r="Q2711" s="208"/>
      <c r="R2711" s="272"/>
      <c r="S2711" s="417" t="s">
        <v>12350</v>
      </c>
      <c r="T2711" s="417" t="s">
        <v>144</v>
      </c>
      <c r="U2711" s="415"/>
      <c r="V2711" s="211" t="s">
        <v>12351</v>
      </c>
      <c r="W2711" s="418">
        <v>45934.779861111114</v>
      </c>
      <c r="X2711" s="419"/>
      <c r="Y2711" s="419" t="str">
        <f t="shared" ca="1" si="35"/>
        <v>7.32 วัน 7.78 ชั่วโมง</v>
      </c>
      <c r="Z2711" s="420"/>
      <c r="AA2711" s="211"/>
      <c r="AB2711" s="420"/>
    </row>
    <row r="2712" spans="1:28" ht="22.5" customHeight="1">
      <c r="A2712" s="403" t="s">
        <v>12352</v>
      </c>
      <c r="B2712" s="403" t="s">
        <v>8312</v>
      </c>
      <c r="C2712" s="404" t="s">
        <v>51</v>
      </c>
      <c r="D2712" s="405">
        <v>45927.455555555556</v>
      </c>
      <c r="E2712" s="406" t="str">
        <f t="shared" si="34"/>
        <v>RIC002701</v>
      </c>
      <c r="F2712" s="407" t="s">
        <v>1009</v>
      </c>
      <c r="G2712" s="408" t="s">
        <v>8931</v>
      </c>
      <c r="H2712" s="409"/>
      <c r="I2712" s="410" t="s">
        <v>11584</v>
      </c>
      <c r="J2712" s="411"/>
      <c r="K2712" s="408" t="s">
        <v>12340</v>
      </c>
      <c r="L2712" s="412"/>
      <c r="M2712" s="413"/>
      <c r="N2712" s="414" t="s">
        <v>57</v>
      </c>
      <c r="O2712" s="415" t="s">
        <v>144</v>
      </c>
      <c r="P2712" s="416"/>
      <c r="Q2712" s="208"/>
      <c r="R2712" s="272"/>
      <c r="S2712" s="417" t="s">
        <v>12353</v>
      </c>
      <c r="T2712" s="417" t="s">
        <v>12354</v>
      </c>
      <c r="U2712" s="415"/>
      <c r="V2712" s="211" t="s">
        <v>12355</v>
      </c>
      <c r="W2712" s="418">
        <v>45979.416666666664</v>
      </c>
      <c r="X2712" s="419"/>
      <c r="Y2712" s="419" t="str">
        <f t="shared" ca="1" si="35"/>
        <v>51.96 วัน 23.07 ชั่วโมง</v>
      </c>
      <c r="Z2712" s="420"/>
      <c r="AA2712" s="211"/>
      <c r="AB2712" s="420"/>
    </row>
    <row r="2713" spans="1:28" ht="22.5" customHeight="1">
      <c r="A2713" s="403" t="s">
        <v>12356</v>
      </c>
      <c r="B2713" s="403"/>
      <c r="C2713" s="404" t="s">
        <v>51</v>
      </c>
      <c r="D2713" s="405">
        <v>45927.455555555556</v>
      </c>
      <c r="E2713" s="406" t="str">
        <f t="shared" si="34"/>
        <v>RIC002702</v>
      </c>
      <c r="F2713" s="407" t="s">
        <v>1009</v>
      </c>
      <c r="G2713" s="408" t="s">
        <v>12357</v>
      </c>
      <c r="H2713" s="409"/>
      <c r="I2713" s="410" t="s">
        <v>11584</v>
      </c>
      <c r="J2713" s="411"/>
      <c r="K2713" s="408" t="s">
        <v>12340</v>
      </c>
      <c r="L2713" s="412"/>
      <c r="M2713" s="413"/>
      <c r="N2713" s="414" t="s">
        <v>12358</v>
      </c>
      <c r="O2713" s="415" t="s">
        <v>144</v>
      </c>
      <c r="P2713" s="416" t="s">
        <v>12359</v>
      </c>
      <c r="Q2713" s="208"/>
      <c r="R2713" s="272"/>
      <c r="S2713" s="417" t="s">
        <v>12360</v>
      </c>
      <c r="T2713" s="417" t="s">
        <v>144</v>
      </c>
      <c r="U2713" s="415"/>
      <c r="V2713" s="211"/>
      <c r="W2713" s="418">
        <v>45929.633333333331</v>
      </c>
      <c r="X2713" s="419"/>
      <c r="Y2713" s="419" t="str">
        <f t="shared" ca="1" si="35"/>
        <v>2.18 วัน 4.27 ชั่วโมง</v>
      </c>
      <c r="Z2713" s="420"/>
      <c r="AA2713" s="211"/>
      <c r="AB2713" s="420"/>
    </row>
    <row r="2714" spans="1:28" ht="22.5" customHeight="1">
      <c r="A2714" s="403" t="s">
        <v>12361</v>
      </c>
      <c r="B2714" s="403" t="s">
        <v>8312</v>
      </c>
      <c r="C2714" s="404" t="s">
        <v>51</v>
      </c>
      <c r="D2714" s="405">
        <v>45927.455555555556</v>
      </c>
      <c r="E2714" s="406" t="str">
        <f t="shared" si="34"/>
        <v>RIC002703</v>
      </c>
      <c r="F2714" s="407" t="s">
        <v>1009</v>
      </c>
      <c r="G2714" s="408" t="s">
        <v>7423</v>
      </c>
      <c r="H2714" s="409"/>
      <c r="I2714" s="410" t="s">
        <v>11584</v>
      </c>
      <c r="J2714" s="411"/>
      <c r="K2714" s="408" t="s">
        <v>12362</v>
      </c>
      <c r="L2714" s="412" t="s">
        <v>12363</v>
      </c>
      <c r="M2714" s="413"/>
      <c r="N2714" s="414" t="s">
        <v>57</v>
      </c>
      <c r="O2714" s="415" t="s">
        <v>144</v>
      </c>
      <c r="P2714" s="416" t="s">
        <v>12364</v>
      </c>
      <c r="Q2714" s="208"/>
      <c r="R2714" s="272"/>
      <c r="S2714" s="417" t="s">
        <v>12365</v>
      </c>
      <c r="T2714" s="417" t="s">
        <v>12202</v>
      </c>
      <c r="U2714" s="415"/>
      <c r="V2714" s="211" t="s">
        <v>12366</v>
      </c>
      <c r="W2714" s="418">
        <v>45933.67</v>
      </c>
      <c r="X2714" s="419"/>
      <c r="Y2714" s="419" t="str">
        <f t="shared" ca="1" si="35"/>
        <v>6.21 วัน 5.15 ชั่วโมง</v>
      </c>
      <c r="Z2714" s="420"/>
      <c r="AA2714" s="211"/>
      <c r="AB2714" s="420"/>
    </row>
    <row r="2715" spans="1:28" ht="22.5" customHeight="1">
      <c r="A2715" s="403" t="s">
        <v>12367</v>
      </c>
      <c r="B2715" s="403"/>
      <c r="C2715" s="404" t="s">
        <v>51</v>
      </c>
      <c r="D2715" s="405">
        <v>45934.565636574072</v>
      </c>
      <c r="E2715" s="406" t="str">
        <f t="shared" si="34"/>
        <v>TRU002704</v>
      </c>
      <c r="F2715" s="407" t="b">
        <v>1</v>
      </c>
      <c r="G2715" s="408" t="s">
        <v>1486</v>
      </c>
      <c r="H2715" s="409"/>
      <c r="I2715" s="410" t="s">
        <v>11787</v>
      </c>
      <c r="J2715" s="411"/>
      <c r="K2715" s="408" t="s">
        <v>12368</v>
      </c>
      <c r="L2715" s="412" t="s">
        <v>12369</v>
      </c>
      <c r="M2715" s="413"/>
      <c r="N2715" s="414" t="s">
        <v>4756</v>
      </c>
      <c r="O2715" s="415" t="s">
        <v>144</v>
      </c>
      <c r="P2715" s="416" t="s">
        <v>8958</v>
      </c>
      <c r="Q2715" s="208"/>
      <c r="R2715" s="272"/>
      <c r="S2715" s="417" t="s">
        <v>319</v>
      </c>
      <c r="T2715" s="417" t="s">
        <v>302</v>
      </c>
      <c r="U2715" s="415"/>
      <c r="V2715" s="211"/>
      <c r="W2715" s="418">
        <v>45936.645138888889</v>
      </c>
      <c r="X2715" s="419"/>
      <c r="Y2715" s="419" t="str">
        <f t="shared" ca="1" si="35"/>
        <v>2.08 วัน 1.91 ชั่วโมง</v>
      </c>
      <c r="Z2715" s="420"/>
      <c r="AA2715" s="211"/>
      <c r="AB2715" s="420"/>
    </row>
    <row r="2716" spans="1:28" ht="22.5" customHeight="1">
      <c r="A2716" s="403" t="s">
        <v>12370</v>
      </c>
      <c r="B2716" s="403"/>
      <c r="C2716" s="404"/>
      <c r="D2716" s="405">
        <v>45934.452777777777</v>
      </c>
      <c r="E2716" s="406" t="str">
        <f t="shared" si="34"/>
        <v>TRU002705</v>
      </c>
      <c r="F2716" s="407" t="b">
        <v>1</v>
      </c>
      <c r="G2716" s="408" t="s">
        <v>12371</v>
      </c>
      <c r="H2716" s="409"/>
      <c r="I2716" s="410"/>
      <c r="J2716" s="411"/>
      <c r="K2716" s="408" t="s">
        <v>12372</v>
      </c>
      <c r="L2716" s="412" t="s">
        <v>12373</v>
      </c>
      <c r="M2716" s="413"/>
      <c r="N2716" s="414" t="s">
        <v>319</v>
      </c>
      <c r="O2716" s="415" t="s">
        <v>144</v>
      </c>
      <c r="P2716" s="416" t="s">
        <v>292</v>
      </c>
      <c r="Q2716" s="208"/>
      <c r="R2716" s="272"/>
      <c r="S2716" s="417" t="s">
        <v>319</v>
      </c>
      <c r="T2716" s="417" t="s">
        <v>144</v>
      </c>
      <c r="U2716" s="415"/>
      <c r="V2716" s="211"/>
      <c r="W2716" s="418">
        <v>45934.570833333331</v>
      </c>
      <c r="X2716" s="419"/>
      <c r="Y2716" s="419" t="str">
        <f t="shared" ca="1" si="35"/>
        <v>0.12 วัน 2.83 ชั่วโมง</v>
      </c>
      <c r="Z2716" s="420"/>
      <c r="AA2716" s="211"/>
      <c r="AB2716" s="420"/>
    </row>
    <row r="2717" spans="1:28" ht="22.5" customHeight="1">
      <c r="A2717" s="403" t="s">
        <v>12374</v>
      </c>
      <c r="B2717" s="403"/>
      <c r="C2717" s="404" t="s">
        <v>51</v>
      </c>
      <c r="D2717" s="405">
        <v>45934.572326388887</v>
      </c>
      <c r="E2717" s="406" t="str">
        <f t="shared" si="34"/>
        <v>TRU002706</v>
      </c>
      <c r="F2717" s="407" t="b">
        <v>1</v>
      </c>
      <c r="G2717" s="408" t="s">
        <v>360</v>
      </c>
      <c r="H2717" s="409"/>
      <c r="I2717" s="410" t="s">
        <v>12375</v>
      </c>
      <c r="J2717" s="421" t="s">
        <v>12376</v>
      </c>
      <c r="K2717" s="408" t="s">
        <v>12377</v>
      </c>
      <c r="L2717" s="412" t="s">
        <v>12378</v>
      </c>
      <c r="M2717" s="413"/>
      <c r="N2717" s="414" t="s">
        <v>319</v>
      </c>
      <c r="O2717" s="415" t="s">
        <v>144</v>
      </c>
      <c r="P2717" s="416" t="s">
        <v>292</v>
      </c>
      <c r="Q2717" s="208"/>
      <c r="R2717" s="272"/>
      <c r="S2717" s="417" t="s">
        <v>12379</v>
      </c>
      <c r="T2717" s="417" t="s">
        <v>302</v>
      </c>
      <c r="U2717" s="415"/>
      <c r="V2717" s="211"/>
      <c r="W2717" s="418">
        <v>45937.722916666666</v>
      </c>
      <c r="X2717" s="419"/>
      <c r="Y2717" s="419" t="str">
        <f t="shared" ca="1" si="35"/>
        <v>3.15 วัน 3.61 ชั่วโมง</v>
      </c>
      <c r="Z2717" s="420"/>
      <c r="AA2717" s="211"/>
      <c r="AB2717" s="420"/>
    </row>
    <row r="2718" spans="1:28" ht="22.5" customHeight="1">
      <c r="A2718" s="403" t="s">
        <v>12380</v>
      </c>
      <c r="B2718" s="403"/>
      <c r="C2718" s="404" t="s">
        <v>51</v>
      </c>
      <c r="D2718" s="405">
        <v>45934.574629629627</v>
      </c>
      <c r="E2718" s="406" t="str">
        <f t="shared" si="34"/>
        <v>TRU002707</v>
      </c>
      <c r="F2718" s="407" t="b">
        <v>1</v>
      </c>
      <c r="G2718" s="408" t="s">
        <v>12381</v>
      </c>
      <c r="H2718" s="409"/>
      <c r="I2718" s="410" t="s">
        <v>2201</v>
      </c>
      <c r="J2718" s="421" t="s">
        <v>12382</v>
      </c>
      <c r="K2718" s="408" t="s">
        <v>12383</v>
      </c>
      <c r="L2718" s="412" t="s">
        <v>12384</v>
      </c>
      <c r="M2718" s="413"/>
      <c r="N2718" s="414" t="s">
        <v>319</v>
      </c>
      <c r="O2718" s="415" t="s">
        <v>144</v>
      </c>
      <c r="P2718" s="416" t="s">
        <v>292</v>
      </c>
      <c r="Q2718" s="208"/>
      <c r="R2718" s="272"/>
      <c r="S2718" s="417" t="s">
        <v>12385</v>
      </c>
      <c r="T2718" s="417" t="s">
        <v>144</v>
      </c>
      <c r="U2718" s="415"/>
      <c r="V2718" s="211" t="s">
        <v>12386</v>
      </c>
      <c r="W2718" s="418">
        <v>45934.595138888886</v>
      </c>
      <c r="X2718" s="419"/>
      <c r="Y2718" s="419" t="str">
        <f t="shared" ca="1" si="35"/>
        <v>0.02 วัน 0.49 ชั่วโมง</v>
      </c>
      <c r="Z2718" s="420"/>
      <c r="AA2718" s="211"/>
      <c r="AB2718" s="420"/>
    </row>
    <row r="2719" spans="1:28" ht="22.5" customHeight="1">
      <c r="A2719" s="403" t="s">
        <v>12387</v>
      </c>
      <c r="B2719" s="403"/>
      <c r="C2719" s="404" t="s">
        <v>51</v>
      </c>
      <c r="D2719" s="405">
        <v>45934.507638888892</v>
      </c>
      <c r="E2719" s="406" t="str">
        <f t="shared" si="34"/>
        <v>TRU002708</v>
      </c>
      <c r="F2719" s="407" t="b">
        <v>1</v>
      </c>
      <c r="G2719" s="408" t="s">
        <v>3550</v>
      </c>
      <c r="H2719" s="409"/>
      <c r="I2719" s="410"/>
      <c r="J2719" s="411"/>
      <c r="K2719" s="408" t="s">
        <v>12388</v>
      </c>
      <c r="L2719" s="412" t="s">
        <v>12389</v>
      </c>
      <c r="M2719" s="413"/>
      <c r="N2719" s="414" t="s">
        <v>319</v>
      </c>
      <c r="O2719" s="415" t="s">
        <v>144</v>
      </c>
      <c r="P2719" s="416" t="s">
        <v>9108</v>
      </c>
      <c r="Q2719" s="208"/>
      <c r="R2719" s="272"/>
      <c r="S2719" s="417" t="s">
        <v>12390</v>
      </c>
      <c r="T2719" s="417" t="s">
        <v>144</v>
      </c>
      <c r="U2719" s="415"/>
      <c r="V2719" s="211"/>
      <c r="W2719" s="418">
        <v>45934.575879629629</v>
      </c>
      <c r="X2719" s="419"/>
      <c r="Y2719" s="419" t="str">
        <f t="shared" ca="1" si="35"/>
        <v>0.07 วัน 1.64 ชั่วโมง</v>
      </c>
      <c r="Z2719" s="420"/>
      <c r="AA2719" s="211"/>
      <c r="AB2719" s="420"/>
    </row>
    <row r="2720" spans="1:28" ht="22.5" customHeight="1">
      <c r="A2720" s="403" t="s">
        <v>12391</v>
      </c>
      <c r="B2720" s="403"/>
      <c r="C2720" s="404" t="s">
        <v>51</v>
      </c>
      <c r="D2720" s="405">
        <v>45934.469444444447</v>
      </c>
      <c r="E2720" s="406" t="str">
        <f t="shared" si="34"/>
        <v>TRU002709</v>
      </c>
      <c r="F2720" s="407" t="b">
        <v>1</v>
      </c>
      <c r="G2720" s="408" t="s">
        <v>12392</v>
      </c>
      <c r="H2720" s="409"/>
      <c r="I2720" s="410"/>
      <c r="J2720" s="411"/>
      <c r="K2720" s="408" t="s">
        <v>12393</v>
      </c>
      <c r="L2720" s="412" t="s">
        <v>12394</v>
      </c>
      <c r="M2720" s="413"/>
      <c r="N2720" s="414" t="s">
        <v>57</v>
      </c>
      <c r="O2720" s="415" t="s">
        <v>144</v>
      </c>
      <c r="P2720" s="416" t="s">
        <v>281</v>
      </c>
      <c r="Q2720" s="208">
        <v>45939</v>
      </c>
      <c r="R2720" s="272"/>
      <c r="S2720" s="417" t="s">
        <v>12395</v>
      </c>
      <c r="T2720" s="417" t="s">
        <v>144</v>
      </c>
      <c r="U2720" s="415"/>
      <c r="V2720" s="211" t="s">
        <v>12396</v>
      </c>
      <c r="W2720" s="418">
        <v>45934.596006944441</v>
      </c>
      <c r="X2720" s="419"/>
      <c r="Y2720" s="419" t="str">
        <f t="shared" ca="1" si="35"/>
        <v>0.13 วัน 3.04 ชั่วโมง</v>
      </c>
      <c r="Z2720" s="420"/>
      <c r="AA2720" s="211"/>
      <c r="AB2720" s="420"/>
    </row>
    <row r="2721" spans="1:28" ht="22.5" customHeight="1">
      <c r="A2721" s="403" t="s">
        <v>12397</v>
      </c>
      <c r="B2721" s="403"/>
      <c r="C2721" s="404" t="s">
        <v>51</v>
      </c>
      <c r="D2721" s="405">
        <v>45936.346967592595</v>
      </c>
      <c r="E2721" s="406" t="str">
        <f t="shared" si="34"/>
        <v>เมเ002710</v>
      </c>
      <c r="F2721" s="407" t="s">
        <v>1106</v>
      </c>
      <c r="G2721" s="408" t="s">
        <v>12398</v>
      </c>
      <c r="H2721" s="409"/>
      <c r="I2721" s="410"/>
      <c r="J2721" s="411"/>
      <c r="K2721" s="408" t="s">
        <v>12399</v>
      </c>
      <c r="L2721" s="412" t="s">
        <v>12400</v>
      </c>
      <c r="M2721" s="413"/>
      <c r="N2721" s="414" t="s">
        <v>57</v>
      </c>
      <c r="O2721" s="415" t="s">
        <v>144</v>
      </c>
      <c r="P2721" s="416" t="s">
        <v>7927</v>
      </c>
      <c r="Q2721" s="208"/>
      <c r="R2721" s="272"/>
      <c r="S2721" s="417" t="s">
        <v>12401</v>
      </c>
      <c r="T2721" s="417" t="s">
        <v>144</v>
      </c>
      <c r="U2721" s="415" t="s">
        <v>294</v>
      </c>
      <c r="V2721" s="211" t="s">
        <v>12402</v>
      </c>
      <c r="W2721" s="418">
        <v>45936.865972222222</v>
      </c>
      <c r="X2721" s="419"/>
      <c r="Y2721" s="419" t="str">
        <f t="shared" ca="1" si="35"/>
        <v>0.52 วัน 12.46 ชั่วโมง</v>
      </c>
      <c r="Z2721" s="420"/>
      <c r="AA2721" s="211"/>
      <c r="AB2721" s="420"/>
    </row>
    <row r="2722" spans="1:28" ht="22.5" customHeight="1">
      <c r="A2722" s="403" t="s">
        <v>12403</v>
      </c>
      <c r="B2722" s="403"/>
      <c r="C2722" s="404" t="s">
        <v>51</v>
      </c>
      <c r="D2722" s="405">
        <v>45936.385416666664</v>
      </c>
      <c r="E2722" s="406" t="str">
        <f t="shared" si="34"/>
        <v>TRU002711</v>
      </c>
      <c r="F2722" s="407" t="b">
        <v>1</v>
      </c>
      <c r="G2722" s="408" t="s">
        <v>12404</v>
      </c>
      <c r="H2722" s="409"/>
      <c r="I2722" s="410" t="s">
        <v>12405</v>
      </c>
      <c r="J2722" s="411" t="s">
        <v>12406</v>
      </c>
      <c r="K2722" s="408" t="s">
        <v>12407</v>
      </c>
      <c r="L2722" s="412" t="s">
        <v>12408</v>
      </c>
      <c r="M2722" s="413"/>
      <c r="N2722" s="414" t="s">
        <v>57</v>
      </c>
      <c r="O2722" s="415" t="s">
        <v>144</v>
      </c>
      <c r="P2722" s="416" t="s">
        <v>196</v>
      </c>
      <c r="Q2722" s="208">
        <v>45939.886111111111</v>
      </c>
      <c r="R2722" s="272"/>
      <c r="S2722" s="417" t="s">
        <v>12409</v>
      </c>
      <c r="T2722" s="417" t="s">
        <v>144</v>
      </c>
      <c r="U2722" s="415"/>
      <c r="V2722" s="211" t="s">
        <v>12410</v>
      </c>
      <c r="W2722" s="418">
        <v>45939.886111111111</v>
      </c>
      <c r="X2722" s="419"/>
      <c r="Y2722" s="419" t="str">
        <f t="shared" ca="1" si="35"/>
        <v>3.5 วัน 12.02 ชั่วโมง</v>
      </c>
      <c r="Z2722" s="420"/>
      <c r="AA2722" s="211" t="s">
        <v>12411</v>
      </c>
      <c r="AB2722" s="420"/>
    </row>
    <row r="2723" spans="1:28" ht="22.5" customHeight="1">
      <c r="A2723" s="403" t="s">
        <v>12412</v>
      </c>
      <c r="B2723" s="403"/>
      <c r="C2723" s="404" t="s">
        <v>51</v>
      </c>
      <c r="D2723" s="405">
        <v>45933.756944444445</v>
      </c>
      <c r="E2723" s="406" t="str">
        <f t="shared" si="34"/>
        <v>TRU002712</v>
      </c>
      <c r="F2723" s="407" t="b">
        <v>1</v>
      </c>
      <c r="G2723" s="408" t="s">
        <v>455</v>
      </c>
      <c r="H2723" s="409"/>
      <c r="I2723" s="410" t="s">
        <v>11837</v>
      </c>
      <c r="J2723" s="411"/>
      <c r="K2723" s="408" t="s">
        <v>12413</v>
      </c>
      <c r="L2723" s="412"/>
      <c r="M2723" s="413"/>
      <c r="N2723" s="414" t="s">
        <v>4506</v>
      </c>
      <c r="O2723" s="415" t="s">
        <v>144</v>
      </c>
      <c r="P2723" s="416" t="s">
        <v>11581</v>
      </c>
      <c r="Q2723" s="208"/>
      <c r="R2723" s="272"/>
      <c r="S2723" s="417" t="s">
        <v>4506</v>
      </c>
      <c r="T2723" s="417" t="s">
        <v>302</v>
      </c>
      <c r="U2723" s="415"/>
      <c r="V2723" s="211"/>
      <c r="W2723" s="418">
        <v>45877.71597222222</v>
      </c>
      <c r="X2723" s="419"/>
      <c r="Y2723" s="419" t="str">
        <f t="shared" ca="1" si="35"/>
        <v>-56.04 วัน 23.02 ชั่วโมง</v>
      </c>
      <c r="Z2723" s="420"/>
      <c r="AA2723" s="211" t="s">
        <v>12414</v>
      </c>
      <c r="AB2723" s="420"/>
    </row>
    <row r="2724" spans="1:28" ht="22.5" customHeight="1">
      <c r="A2724" s="403" t="s">
        <v>12415</v>
      </c>
      <c r="B2724" s="403"/>
      <c r="C2724" s="404"/>
      <c r="D2724" s="405">
        <v>45936.462870370371</v>
      </c>
      <c r="E2724" s="406" t="str">
        <f t="shared" si="34"/>
        <v>BMN002713</v>
      </c>
      <c r="F2724" s="407" t="s">
        <v>112</v>
      </c>
      <c r="G2724" s="408" t="s">
        <v>12416</v>
      </c>
      <c r="H2724" s="409"/>
      <c r="I2724" s="410"/>
      <c r="J2724" s="411"/>
      <c r="K2724" s="408" t="s">
        <v>12417</v>
      </c>
      <c r="L2724" s="412" t="s">
        <v>12418</v>
      </c>
      <c r="M2724" s="413"/>
      <c r="N2724" s="414" t="s">
        <v>57</v>
      </c>
      <c r="O2724" s="415" t="s">
        <v>144</v>
      </c>
      <c r="P2724" s="416" t="s">
        <v>156</v>
      </c>
      <c r="Q2724" s="208">
        <v>45961.833333333336</v>
      </c>
      <c r="R2724" s="272">
        <v>45963.208333333336</v>
      </c>
      <c r="S2724" s="417" t="s">
        <v>12419</v>
      </c>
      <c r="T2724" s="417" t="s">
        <v>144</v>
      </c>
      <c r="U2724" s="415" t="s">
        <v>8690</v>
      </c>
      <c r="V2724" s="211" t="s">
        <v>12420</v>
      </c>
      <c r="W2724" s="418">
        <v>45962.17291666667</v>
      </c>
      <c r="X2724" s="419"/>
      <c r="Y2724" s="419" t="str">
        <f t="shared" ca="1" si="35"/>
        <v>25.71 วัน 17.04 ชั่วโมง</v>
      </c>
      <c r="Z2724" s="420"/>
      <c r="AA2724" s="211"/>
      <c r="AB2724" s="420"/>
    </row>
    <row r="2725" spans="1:28" ht="22.5" customHeight="1">
      <c r="A2725" s="403" t="s">
        <v>12421</v>
      </c>
      <c r="B2725" s="403"/>
      <c r="C2725" s="404"/>
      <c r="D2725" s="405">
        <v>45935.600694444445</v>
      </c>
      <c r="E2725" s="406" t="str">
        <f t="shared" si="34"/>
        <v>PUM002714</v>
      </c>
      <c r="F2725" s="407" t="s">
        <v>1006</v>
      </c>
      <c r="G2725" s="408" t="s">
        <v>12422</v>
      </c>
      <c r="H2725" s="409"/>
      <c r="I2725" s="410"/>
      <c r="J2725" s="411"/>
      <c r="K2725" s="408" t="s">
        <v>12423</v>
      </c>
      <c r="L2725" s="412" t="s">
        <v>12424</v>
      </c>
      <c r="M2725" s="413"/>
      <c r="N2725" s="414" t="s">
        <v>57</v>
      </c>
      <c r="O2725" s="415" t="s">
        <v>144</v>
      </c>
      <c r="P2725" s="416" t="s">
        <v>12425</v>
      </c>
      <c r="Q2725" s="208"/>
      <c r="R2725" s="272"/>
      <c r="S2725" s="417" t="s">
        <v>12426</v>
      </c>
      <c r="T2725" s="417" t="s">
        <v>144</v>
      </c>
      <c r="U2725" s="415" t="s">
        <v>1441</v>
      </c>
      <c r="V2725" s="211" t="s">
        <v>12427</v>
      </c>
      <c r="W2725" s="418">
        <v>45936.880555555559</v>
      </c>
      <c r="X2725" s="419"/>
      <c r="Y2725" s="419" t="str">
        <f t="shared" ca="1" si="35"/>
        <v>1.28 วัน 6.72 ชั่วโมง</v>
      </c>
      <c r="Z2725" s="420"/>
      <c r="AA2725" s="211"/>
      <c r="AB2725" s="420"/>
    </row>
    <row r="2726" spans="1:28" ht="22.5" customHeight="1">
      <c r="A2726" s="403" t="s">
        <v>12428</v>
      </c>
      <c r="B2726" s="403"/>
      <c r="C2726" s="404" t="s">
        <v>51</v>
      </c>
      <c r="D2726" s="405">
        <v>45936.572222222225</v>
      </c>
      <c r="E2726" s="406" t="str">
        <f t="shared" si="34"/>
        <v>BMN002715</v>
      </c>
      <c r="F2726" s="407" t="s">
        <v>112</v>
      </c>
      <c r="G2726" s="408" t="s">
        <v>1286</v>
      </c>
      <c r="H2726" s="409"/>
      <c r="I2726" s="410"/>
      <c r="J2726" s="411"/>
      <c r="K2726" s="408" t="s">
        <v>12429</v>
      </c>
      <c r="L2726" s="412" t="s">
        <v>12430</v>
      </c>
      <c r="M2726" s="413"/>
      <c r="N2726" s="414" t="s">
        <v>57</v>
      </c>
      <c r="O2726" s="415" t="s">
        <v>144</v>
      </c>
      <c r="P2726" s="416" t="s">
        <v>12431</v>
      </c>
      <c r="Q2726" s="208"/>
      <c r="R2726" s="272"/>
      <c r="S2726" s="417" t="s">
        <v>12432</v>
      </c>
      <c r="T2726" s="417" t="s">
        <v>144</v>
      </c>
      <c r="U2726" s="415"/>
      <c r="V2726" s="211" t="s">
        <v>12433</v>
      </c>
      <c r="W2726" s="418">
        <v>45937.129861111112</v>
      </c>
      <c r="X2726" s="419"/>
      <c r="Y2726" s="419" t="str">
        <f t="shared" ca="1" si="35"/>
        <v>0.56 วัน 13.38 ชั่วโมง</v>
      </c>
      <c r="Z2726" s="420"/>
      <c r="AA2726" s="211"/>
      <c r="AB2726" s="420"/>
    </row>
    <row r="2727" spans="1:28" ht="22.5" customHeight="1">
      <c r="A2727" s="403" t="s">
        <v>12434</v>
      </c>
      <c r="B2727" s="403"/>
      <c r="C2727" s="404"/>
      <c r="D2727" s="405">
        <v>45936.648043981484</v>
      </c>
      <c r="E2727" s="406" t="str">
        <f t="shared" si="34"/>
        <v>THE002716</v>
      </c>
      <c r="F2727" s="407" t="s">
        <v>1030</v>
      </c>
      <c r="G2727" s="408" t="s">
        <v>12435</v>
      </c>
      <c r="H2727" s="409"/>
      <c r="I2727" s="410" t="s">
        <v>12436</v>
      </c>
      <c r="J2727" s="421" t="s">
        <v>12437</v>
      </c>
      <c r="K2727" s="408" t="s">
        <v>12438</v>
      </c>
      <c r="L2727" s="412" t="s">
        <v>12439</v>
      </c>
      <c r="M2727" s="413"/>
      <c r="N2727" s="414" t="s">
        <v>67</v>
      </c>
      <c r="O2727" s="415" t="s">
        <v>144</v>
      </c>
      <c r="P2727" s="416" t="s">
        <v>9108</v>
      </c>
      <c r="Q2727" s="208"/>
      <c r="R2727" s="272"/>
      <c r="S2727" s="417" t="s">
        <v>12440</v>
      </c>
      <c r="T2727" s="417" t="s">
        <v>302</v>
      </c>
      <c r="U2727" s="415" t="s">
        <v>12441</v>
      </c>
      <c r="V2727" s="211" t="s">
        <v>12442</v>
      </c>
      <c r="W2727" s="418">
        <v>45936.660416666666</v>
      </c>
      <c r="X2727" s="419"/>
      <c r="Y2727" s="419" t="str">
        <f t="shared" ca="1" si="35"/>
        <v>0.01 วัน 0.3 ชั่วโมง</v>
      </c>
      <c r="Z2727" s="420"/>
      <c r="AA2727" s="211"/>
      <c r="AB2727" s="420"/>
    </row>
    <row r="2728" spans="1:28" ht="22.5" customHeight="1">
      <c r="A2728" s="403" t="s">
        <v>12443</v>
      </c>
      <c r="B2728" s="403"/>
      <c r="C2728" s="404" t="s">
        <v>51</v>
      </c>
      <c r="D2728" s="405">
        <v>45936.73541666667</v>
      </c>
      <c r="E2728" s="406" t="str">
        <f t="shared" si="34"/>
        <v>TRU002717</v>
      </c>
      <c r="F2728" s="407" t="b">
        <v>1</v>
      </c>
      <c r="G2728" s="408" t="s">
        <v>455</v>
      </c>
      <c r="H2728" s="409"/>
      <c r="I2728" s="410" t="s">
        <v>11787</v>
      </c>
      <c r="J2728" s="411"/>
      <c r="K2728" s="408" t="s">
        <v>12444</v>
      </c>
      <c r="L2728" s="412" t="s">
        <v>12445</v>
      </c>
      <c r="M2728" s="413"/>
      <c r="N2728" s="414" t="s">
        <v>4506</v>
      </c>
      <c r="O2728" s="415" t="s">
        <v>144</v>
      </c>
      <c r="P2728" s="416" t="s">
        <v>11581</v>
      </c>
      <c r="Q2728" s="208"/>
      <c r="R2728" s="272"/>
      <c r="S2728" s="417" t="s">
        <v>4506</v>
      </c>
      <c r="T2728" s="417" t="s">
        <v>302</v>
      </c>
      <c r="U2728" s="415"/>
      <c r="V2728" s="211"/>
      <c r="W2728" s="418">
        <v>45938.505555555559</v>
      </c>
      <c r="X2728" s="419"/>
      <c r="Y2728" s="419" t="str">
        <f t="shared" ca="1" si="35"/>
        <v>1.77 วัน 18.48 ชั่วโมง</v>
      </c>
      <c r="Z2728" s="420"/>
      <c r="AA2728" s="211"/>
      <c r="AB2728" s="420"/>
    </row>
    <row r="2729" spans="1:28" ht="22.5" customHeight="1">
      <c r="A2729" s="403" t="s">
        <v>12446</v>
      </c>
      <c r="B2729" s="403"/>
      <c r="C2729" s="404" t="s">
        <v>51</v>
      </c>
      <c r="D2729" s="405">
        <v>45933.740277777775</v>
      </c>
      <c r="E2729" s="406" t="str">
        <f t="shared" si="34"/>
        <v>TRU002718</v>
      </c>
      <c r="F2729" s="407" t="b">
        <v>1</v>
      </c>
      <c r="G2729" s="408" t="s">
        <v>455</v>
      </c>
      <c r="H2729" s="409"/>
      <c r="I2729" s="410"/>
      <c r="J2729" s="411"/>
      <c r="K2729" s="408" t="s">
        <v>12447</v>
      </c>
      <c r="L2729" s="412"/>
      <c r="M2729" s="413"/>
      <c r="N2729" s="414" t="s">
        <v>71</v>
      </c>
      <c r="O2729" s="415" t="s">
        <v>144</v>
      </c>
      <c r="P2729" s="416" t="s">
        <v>9108</v>
      </c>
      <c r="Q2729" s="208"/>
      <c r="R2729" s="272"/>
      <c r="S2729" s="417" t="s">
        <v>71</v>
      </c>
      <c r="T2729" s="417" t="s">
        <v>302</v>
      </c>
      <c r="U2729" s="415"/>
      <c r="V2729" s="211"/>
      <c r="W2729" s="418">
        <v>45938.595138888886</v>
      </c>
      <c r="X2729" s="419"/>
      <c r="Y2729" s="419" t="str">
        <f t="shared" ca="1" si="35"/>
        <v>4.85 วัน 20.52 ชั่วโมง</v>
      </c>
      <c r="Z2729" s="420"/>
      <c r="AA2729" s="211"/>
      <c r="AB2729" s="420"/>
    </row>
    <row r="2730" spans="1:28" ht="22.5" customHeight="1">
      <c r="A2730" s="403" t="s">
        <v>12448</v>
      </c>
      <c r="B2730" s="403"/>
      <c r="C2730" s="404" t="s">
        <v>61</v>
      </c>
      <c r="D2730" s="405">
        <v>45936.453472222223</v>
      </c>
      <c r="E2730" s="406" t="str">
        <f t="shared" si="34"/>
        <v>CHA002719</v>
      </c>
      <c r="F2730" s="407" t="s">
        <v>886</v>
      </c>
      <c r="G2730" s="408" t="s">
        <v>455</v>
      </c>
      <c r="H2730" s="409"/>
      <c r="I2730" s="410" t="s">
        <v>12449</v>
      </c>
      <c r="J2730" s="411"/>
      <c r="K2730" s="408" t="s">
        <v>12450</v>
      </c>
      <c r="L2730" s="412"/>
      <c r="M2730" s="413"/>
      <c r="N2730" s="414" t="s">
        <v>4506</v>
      </c>
      <c r="O2730" s="415" t="s">
        <v>144</v>
      </c>
      <c r="P2730" s="416" t="s">
        <v>9108</v>
      </c>
      <c r="Q2730" s="208"/>
      <c r="R2730" s="272"/>
      <c r="S2730" s="417" t="s">
        <v>4506</v>
      </c>
      <c r="T2730" s="417" t="s">
        <v>144</v>
      </c>
      <c r="U2730" s="415"/>
      <c r="V2730" s="211"/>
      <c r="W2730" s="418">
        <v>45937.417025462964</v>
      </c>
      <c r="X2730" s="419"/>
      <c r="Y2730" s="419" t="str">
        <f t="shared" ca="1" si="35"/>
        <v>0.96 วัน 23.13 ชั่วโมง</v>
      </c>
      <c r="Z2730" s="420"/>
      <c r="AA2730" s="211"/>
      <c r="AB2730" s="420"/>
    </row>
    <row r="2731" spans="1:28" ht="22.5" customHeight="1">
      <c r="A2731" s="403" t="s">
        <v>12451</v>
      </c>
      <c r="B2731" s="403"/>
      <c r="C2731" s="404" t="s">
        <v>51</v>
      </c>
      <c r="D2731" s="405">
        <v>45937.415277777778</v>
      </c>
      <c r="E2731" s="406" t="str">
        <f t="shared" si="34"/>
        <v>TRU002720</v>
      </c>
      <c r="F2731" s="407" t="b">
        <v>1</v>
      </c>
      <c r="G2731" s="408" t="s">
        <v>455</v>
      </c>
      <c r="H2731" s="409"/>
      <c r="I2731" s="410" t="s">
        <v>11837</v>
      </c>
      <c r="J2731" s="411"/>
      <c r="K2731" s="408" t="s">
        <v>12452</v>
      </c>
      <c r="L2731" s="412" t="s">
        <v>12453</v>
      </c>
      <c r="M2731" s="413"/>
      <c r="N2731" s="414" t="s">
        <v>4506</v>
      </c>
      <c r="O2731" s="415" t="s">
        <v>144</v>
      </c>
      <c r="P2731" s="416" t="s">
        <v>11581</v>
      </c>
      <c r="Q2731" s="208"/>
      <c r="R2731" s="272"/>
      <c r="S2731" s="417" t="s">
        <v>4506</v>
      </c>
      <c r="T2731" s="417" t="s">
        <v>302</v>
      </c>
      <c r="U2731" s="415"/>
      <c r="V2731" s="211"/>
      <c r="W2731" s="418">
        <v>45938.722916666666</v>
      </c>
      <c r="X2731" s="419"/>
      <c r="Y2731" s="419" t="str">
        <f t="shared" ca="1" si="35"/>
        <v>1.31 วัน 7.38 ชั่วโมง</v>
      </c>
      <c r="Z2731" s="420"/>
      <c r="AA2731" s="211"/>
      <c r="AB2731" s="420"/>
    </row>
    <row r="2732" spans="1:28" ht="22.5" customHeight="1">
      <c r="A2732" s="403" t="s">
        <v>12454</v>
      </c>
      <c r="B2732" s="403"/>
      <c r="C2732" s="404" t="s">
        <v>51</v>
      </c>
      <c r="D2732" s="405">
        <v>45937.420138888891</v>
      </c>
      <c r="E2732" s="406" t="str">
        <f t="shared" si="34"/>
        <v>RIC002721</v>
      </c>
      <c r="F2732" s="407" t="s">
        <v>1009</v>
      </c>
      <c r="G2732" s="408" t="s">
        <v>12455</v>
      </c>
      <c r="H2732" s="409"/>
      <c r="I2732" s="410"/>
      <c r="J2732" s="411"/>
      <c r="K2732" s="408" t="s">
        <v>4214</v>
      </c>
      <c r="L2732" s="412" t="s">
        <v>12456</v>
      </c>
      <c r="M2732" s="413" t="b">
        <v>0</v>
      </c>
      <c r="N2732" s="414" t="s">
        <v>465</v>
      </c>
      <c r="O2732" s="415" t="s">
        <v>466</v>
      </c>
      <c r="P2732" s="416"/>
      <c r="Q2732" s="208"/>
      <c r="R2732" s="272"/>
      <c r="S2732" s="417" t="s">
        <v>466</v>
      </c>
      <c r="T2732" s="417" t="s">
        <v>466</v>
      </c>
      <c r="U2732" s="415"/>
      <c r="V2732" s="211"/>
      <c r="W2732" s="418">
        <v>45937.432719907411</v>
      </c>
      <c r="X2732" s="419"/>
      <c r="Y2732" s="419" t="str">
        <f t="shared" ca="1" si="35"/>
        <v>0.01 วัน 0.3 ชั่วโมง</v>
      </c>
      <c r="Z2732" s="420"/>
      <c r="AA2732" s="211"/>
      <c r="AB2732" s="420"/>
    </row>
    <row r="2733" spans="1:28" ht="22.5" customHeight="1">
      <c r="A2733" s="403" t="s">
        <v>12457</v>
      </c>
      <c r="B2733" s="403"/>
      <c r="C2733" s="404" t="s">
        <v>51</v>
      </c>
      <c r="D2733" s="405">
        <v>45937.495937500003</v>
      </c>
      <c r="E2733" s="406" t="str">
        <f t="shared" si="34"/>
        <v>PUM002722</v>
      </c>
      <c r="F2733" s="407" t="s">
        <v>1007</v>
      </c>
      <c r="G2733" s="408" t="s">
        <v>12458</v>
      </c>
      <c r="H2733" s="409"/>
      <c r="I2733" s="410"/>
      <c r="J2733" s="411"/>
      <c r="K2733" s="408" t="s">
        <v>12459</v>
      </c>
      <c r="L2733" s="412" t="s">
        <v>12460</v>
      </c>
      <c r="M2733" s="413"/>
      <c r="N2733" s="414" t="s">
        <v>9851</v>
      </c>
      <c r="O2733" s="415" t="s">
        <v>144</v>
      </c>
      <c r="P2733" s="416" t="s">
        <v>12461</v>
      </c>
      <c r="Q2733" s="208">
        <v>45954.75</v>
      </c>
      <c r="R2733" s="272">
        <v>45955.083333333336</v>
      </c>
      <c r="S2733" s="417" t="s">
        <v>12462</v>
      </c>
      <c r="T2733" s="417" t="s">
        <v>144</v>
      </c>
      <c r="U2733" s="415" t="s">
        <v>1441</v>
      </c>
      <c r="V2733" s="211" t="s">
        <v>12463</v>
      </c>
      <c r="W2733" s="418">
        <v>45954.534722222219</v>
      </c>
      <c r="X2733" s="419"/>
      <c r="Y2733" s="419" t="str">
        <f t="shared" ca="1" si="35"/>
        <v>17.04 วัน 0.93 ชั่วโมง</v>
      </c>
      <c r="Z2733" s="420"/>
      <c r="AA2733" s="211"/>
      <c r="AB2733" s="420"/>
    </row>
    <row r="2734" spans="1:28" ht="22.5" customHeight="1">
      <c r="A2734" s="424" t="s">
        <v>12464</v>
      </c>
      <c r="B2734" s="403"/>
      <c r="C2734" s="404" t="s">
        <v>51</v>
      </c>
      <c r="D2734" s="405">
        <v>45937.49722222222</v>
      </c>
      <c r="E2734" s="406" t="str">
        <f t="shared" si="34"/>
        <v>TRU002723</v>
      </c>
      <c r="F2734" s="407" t="b">
        <v>1</v>
      </c>
      <c r="G2734" s="408" t="s">
        <v>455</v>
      </c>
      <c r="H2734" s="409"/>
      <c r="I2734" s="410" t="s">
        <v>11220</v>
      </c>
      <c r="J2734" s="411"/>
      <c r="K2734" s="408" t="s">
        <v>12465</v>
      </c>
      <c r="L2734" s="412"/>
      <c r="M2734" s="413"/>
      <c r="N2734" s="414" t="s">
        <v>4506</v>
      </c>
      <c r="O2734" s="415" t="s">
        <v>144</v>
      </c>
      <c r="P2734" s="416" t="s">
        <v>9108</v>
      </c>
      <c r="Q2734" s="208"/>
      <c r="R2734" s="272"/>
      <c r="S2734" s="417" t="s">
        <v>4506</v>
      </c>
      <c r="T2734" s="417" t="s">
        <v>144</v>
      </c>
      <c r="U2734" s="415"/>
      <c r="V2734" s="211"/>
      <c r="W2734" s="418">
        <v>45937.535821759258</v>
      </c>
      <c r="X2734" s="419"/>
      <c r="Y2734" s="419" t="str">
        <f t="shared" ca="1" si="35"/>
        <v>0.04 วัน 0.93 ชั่วโมง</v>
      </c>
      <c r="Z2734" s="420"/>
      <c r="AA2734" s="211"/>
      <c r="AB2734" s="420"/>
    </row>
    <row r="2735" spans="1:28" ht="22.5" customHeight="1">
      <c r="A2735" s="403" t="s">
        <v>12466</v>
      </c>
      <c r="B2735" s="403"/>
      <c r="C2735" s="404" t="s">
        <v>2599</v>
      </c>
      <c r="D2735" s="405">
        <v>45937.570138888892</v>
      </c>
      <c r="E2735" s="406" t="str">
        <f t="shared" si="34"/>
        <v>TRU002724</v>
      </c>
      <c r="F2735" s="407" t="b">
        <v>1</v>
      </c>
      <c r="G2735" s="408" t="s">
        <v>455</v>
      </c>
      <c r="H2735" s="409"/>
      <c r="I2735" s="410" t="s">
        <v>11787</v>
      </c>
      <c r="J2735" s="411"/>
      <c r="K2735" s="408" t="s">
        <v>12467</v>
      </c>
      <c r="L2735" s="412" t="s">
        <v>12468</v>
      </c>
      <c r="M2735" s="413"/>
      <c r="N2735" s="414" t="s">
        <v>4506</v>
      </c>
      <c r="O2735" s="415" t="s">
        <v>466</v>
      </c>
      <c r="P2735" s="416"/>
      <c r="Q2735" s="208"/>
      <c r="R2735" s="272"/>
      <c r="S2735" s="417" t="s">
        <v>12469</v>
      </c>
      <c r="T2735" s="417" t="s">
        <v>466</v>
      </c>
      <c r="U2735" s="415"/>
      <c r="V2735" s="211" t="s">
        <v>12470</v>
      </c>
      <c r="W2735" s="418">
        <v>45937.598090277781</v>
      </c>
      <c r="X2735" s="419"/>
      <c r="Y2735" s="419" t="str">
        <f t="shared" ca="1" si="35"/>
        <v>0.03 วัน 0.67 ชั่วโมง</v>
      </c>
      <c r="Z2735" s="420"/>
      <c r="AA2735" s="211"/>
      <c r="AB2735" s="420"/>
    </row>
    <row r="2736" spans="1:28" ht="22.5" customHeight="1">
      <c r="A2736" s="403" t="s">
        <v>12471</v>
      </c>
      <c r="B2736" s="403"/>
      <c r="C2736" s="404" t="s">
        <v>51</v>
      </c>
      <c r="D2736" s="405">
        <v>45937.603472222225</v>
      </c>
      <c r="E2736" s="406" t="str">
        <f t="shared" si="34"/>
        <v>TRU002725</v>
      </c>
      <c r="F2736" s="407" t="b">
        <v>1</v>
      </c>
      <c r="G2736" s="408" t="s">
        <v>455</v>
      </c>
      <c r="H2736" s="409"/>
      <c r="I2736" s="410" t="s">
        <v>11787</v>
      </c>
      <c r="J2736" s="411"/>
      <c r="K2736" s="408" t="s">
        <v>12472</v>
      </c>
      <c r="L2736" s="412"/>
      <c r="M2736" s="413"/>
      <c r="N2736" s="414" t="s">
        <v>4506</v>
      </c>
      <c r="O2736" s="415" t="s">
        <v>144</v>
      </c>
      <c r="P2736" s="416" t="s">
        <v>11581</v>
      </c>
      <c r="Q2736" s="208"/>
      <c r="R2736" s="272"/>
      <c r="S2736" s="417" t="s">
        <v>71</v>
      </c>
      <c r="T2736" s="417" t="s">
        <v>302</v>
      </c>
      <c r="U2736" s="415"/>
      <c r="V2736" s="211"/>
      <c r="W2736" s="418">
        <v>45938.393750000003</v>
      </c>
      <c r="X2736" s="419"/>
      <c r="Y2736" s="419" t="str">
        <f t="shared" ca="1" si="35"/>
        <v>0.79 วัน 18.97 ชั่วโมง</v>
      </c>
      <c r="Z2736" s="420"/>
      <c r="AA2736" s="211"/>
      <c r="AB2736" s="420"/>
    </row>
    <row r="2737" spans="1:28" ht="22.5" customHeight="1">
      <c r="A2737" s="403" t="s">
        <v>12473</v>
      </c>
      <c r="B2737" s="403"/>
      <c r="C2737" s="404" t="s">
        <v>51</v>
      </c>
      <c r="D2737" s="405">
        <v>45937.641342592593</v>
      </c>
      <c r="E2737" s="406" t="str">
        <f t="shared" si="34"/>
        <v>RIC002726</v>
      </c>
      <c r="F2737" s="407" t="s">
        <v>1009</v>
      </c>
      <c r="G2737" s="408" t="s">
        <v>12474</v>
      </c>
      <c r="H2737" s="409"/>
      <c r="I2737" s="410"/>
      <c r="J2737" s="411"/>
      <c r="K2737" s="408" t="s">
        <v>12475</v>
      </c>
      <c r="L2737" s="412" t="s">
        <v>12476</v>
      </c>
      <c r="M2737" s="413"/>
      <c r="N2737" s="414" t="s">
        <v>57</v>
      </c>
      <c r="O2737" s="415" t="s">
        <v>144</v>
      </c>
      <c r="P2737" s="416" t="s">
        <v>196</v>
      </c>
      <c r="Q2737" s="208">
        <v>45939.541666666664</v>
      </c>
      <c r="R2737" s="272">
        <v>45939.708333333336</v>
      </c>
      <c r="S2737" s="417" t="s">
        <v>12477</v>
      </c>
      <c r="T2737" s="417" t="s">
        <v>302</v>
      </c>
      <c r="U2737" s="415"/>
      <c r="V2737" s="211" t="s">
        <v>12478</v>
      </c>
      <c r="W2737" s="418">
        <v>45939.475694444445</v>
      </c>
      <c r="X2737" s="419"/>
      <c r="Y2737" s="419" t="str">
        <f t="shared" ca="1" si="35"/>
        <v>1.83 วัน 20.02 ชั่วโมง</v>
      </c>
      <c r="Z2737" s="420"/>
      <c r="AA2737" s="211"/>
      <c r="AB2737" s="420"/>
    </row>
    <row r="2738" spans="1:28" ht="22.5" customHeight="1">
      <c r="A2738" s="403" t="s">
        <v>12479</v>
      </c>
      <c r="B2738" s="403"/>
      <c r="C2738" s="404" t="s">
        <v>51</v>
      </c>
      <c r="D2738" s="405">
        <v>45937.492361111108</v>
      </c>
      <c r="E2738" s="406" t="str">
        <f t="shared" si="34"/>
        <v>ARM002727</v>
      </c>
      <c r="F2738" s="407" t="s">
        <v>861</v>
      </c>
      <c r="G2738" s="408" t="s">
        <v>12041</v>
      </c>
      <c r="H2738" s="409"/>
      <c r="I2738" s="410"/>
      <c r="J2738" s="411"/>
      <c r="K2738" s="408" t="s">
        <v>12480</v>
      </c>
      <c r="L2738" s="412" t="s">
        <v>12481</v>
      </c>
      <c r="M2738" s="413"/>
      <c r="N2738" s="414" t="s">
        <v>4506</v>
      </c>
      <c r="O2738" s="415" t="s">
        <v>144</v>
      </c>
      <c r="P2738" s="416"/>
      <c r="Q2738" s="208"/>
      <c r="R2738" s="272"/>
      <c r="S2738" s="417" t="s">
        <v>12482</v>
      </c>
      <c r="T2738" s="417" t="s">
        <v>302</v>
      </c>
      <c r="U2738" s="415"/>
      <c r="V2738" s="211"/>
      <c r="W2738" s="418">
        <v>45938.609722222223</v>
      </c>
      <c r="X2738" s="419"/>
      <c r="Y2738" s="419" t="str">
        <f t="shared" ca="1" si="35"/>
        <v>1.12 วัน 2.82 ชั่วโมง</v>
      </c>
      <c r="Z2738" s="420"/>
      <c r="AA2738" s="211"/>
      <c r="AB2738" s="420"/>
    </row>
    <row r="2739" spans="1:28" ht="22.5" customHeight="1">
      <c r="A2739" s="403" t="s">
        <v>12483</v>
      </c>
      <c r="B2739" s="403"/>
      <c r="C2739" s="404" t="s">
        <v>51</v>
      </c>
      <c r="D2739" s="405">
        <v>45937.553472222222</v>
      </c>
      <c r="E2739" s="406" t="str">
        <f t="shared" si="34"/>
        <v>ARM002728</v>
      </c>
      <c r="F2739" s="407" t="s">
        <v>861</v>
      </c>
      <c r="G2739" s="408" t="s">
        <v>1518</v>
      </c>
      <c r="H2739" s="409"/>
      <c r="I2739" s="410"/>
      <c r="J2739" s="411"/>
      <c r="K2739" s="408" t="s">
        <v>12484</v>
      </c>
      <c r="L2739" s="412" t="s">
        <v>12485</v>
      </c>
      <c r="M2739" s="413"/>
      <c r="N2739" s="414" t="s">
        <v>4506</v>
      </c>
      <c r="O2739" s="415" t="s">
        <v>144</v>
      </c>
      <c r="P2739" s="416" t="s">
        <v>9108</v>
      </c>
      <c r="Q2739" s="208">
        <v>45938.333333333336</v>
      </c>
      <c r="R2739" s="272"/>
      <c r="S2739" s="417" t="s">
        <v>12486</v>
      </c>
      <c r="T2739" s="417" t="s">
        <v>302</v>
      </c>
      <c r="U2739" s="415"/>
      <c r="V2739" s="211"/>
      <c r="W2739" s="418">
        <v>45938.40347222222</v>
      </c>
      <c r="X2739" s="419"/>
      <c r="Y2739" s="419" t="str">
        <f t="shared" ca="1" si="35"/>
        <v>0.85 วัน 20.4 ชั่วโมง</v>
      </c>
      <c r="Z2739" s="420"/>
      <c r="AA2739" s="211"/>
      <c r="AB2739" s="420"/>
    </row>
    <row r="2740" spans="1:28" ht="22.5" customHeight="1">
      <c r="A2740" s="403" t="s">
        <v>12487</v>
      </c>
      <c r="B2740" s="403"/>
      <c r="C2740" s="404" t="s">
        <v>51</v>
      </c>
      <c r="D2740" s="405">
        <v>45937.637499999997</v>
      </c>
      <c r="E2740" s="406" t="str">
        <f t="shared" si="34"/>
        <v>TRU002729</v>
      </c>
      <c r="F2740" s="407" t="b">
        <v>1</v>
      </c>
      <c r="G2740" s="408" t="s">
        <v>12488</v>
      </c>
      <c r="H2740" s="409" t="s">
        <v>12489</v>
      </c>
      <c r="I2740" s="410" t="s">
        <v>12490</v>
      </c>
      <c r="J2740" s="411" t="s">
        <v>12491</v>
      </c>
      <c r="K2740" s="408" t="s">
        <v>12492</v>
      </c>
      <c r="L2740" s="412" t="s">
        <v>12493</v>
      </c>
      <c r="M2740" s="413"/>
      <c r="N2740" s="414" t="s">
        <v>4756</v>
      </c>
      <c r="O2740" s="415" t="s">
        <v>144</v>
      </c>
      <c r="P2740" s="416" t="s">
        <v>292</v>
      </c>
      <c r="Q2740" s="208"/>
      <c r="R2740" s="272"/>
      <c r="S2740" s="417" t="s">
        <v>12379</v>
      </c>
      <c r="T2740" s="417" t="s">
        <v>302</v>
      </c>
      <c r="U2740" s="415"/>
      <c r="V2740" s="211"/>
      <c r="W2740" s="418">
        <v>45937.728472222225</v>
      </c>
      <c r="X2740" s="419"/>
      <c r="Y2740" s="419" t="str">
        <f t="shared" ca="1" si="35"/>
        <v>0.09 วัน 2.18 ชั่วโมง</v>
      </c>
      <c r="Z2740" s="420"/>
      <c r="AA2740" s="211"/>
      <c r="AB2740" s="420"/>
    </row>
    <row r="2741" spans="1:28" ht="22.5" customHeight="1">
      <c r="A2741" s="403" t="s">
        <v>12494</v>
      </c>
      <c r="B2741" s="403"/>
      <c r="C2741" s="404" t="s">
        <v>51</v>
      </c>
      <c r="D2741" s="405">
        <v>45937.658333333333</v>
      </c>
      <c r="E2741" s="406" t="str">
        <f t="shared" si="34"/>
        <v>TRU002730</v>
      </c>
      <c r="F2741" s="407" t="b">
        <v>1</v>
      </c>
      <c r="G2741" s="408" t="s">
        <v>455</v>
      </c>
      <c r="H2741" s="409"/>
      <c r="I2741" s="410" t="s">
        <v>11220</v>
      </c>
      <c r="J2741" s="411"/>
      <c r="K2741" s="408" t="s">
        <v>12495</v>
      </c>
      <c r="L2741" s="412"/>
      <c r="M2741" s="413"/>
      <c r="N2741" s="414" t="s">
        <v>4506</v>
      </c>
      <c r="O2741" s="415" t="s">
        <v>144</v>
      </c>
      <c r="P2741" s="416" t="s">
        <v>11581</v>
      </c>
      <c r="Q2741" s="208"/>
      <c r="R2741" s="272"/>
      <c r="S2741" s="417" t="s">
        <v>4506</v>
      </c>
      <c r="T2741" s="417" t="s">
        <v>302</v>
      </c>
      <c r="U2741" s="415"/>
      <c r="V2741" s="211"/>
      <c r="W2741" s="418">
        <v>45938.381944444445</v>
      </c>
      <c r="X2741" s="419"/>
      <c r="Y2741" s="419" t="str">
        <f t="shared" ca="1" si="35"/>
        <v>0.72 วัน 17.37 ชั่วโมง</v>
      </c>
      <c r="Z2741" s="420"/>
      <c r="AA2741" s="211"/>
      <c r="AB2741" s="420"/>
    </row>
    <row r="2742" spans="1:28" ht="22.5" customHeight="1">
      <c r="A2742" s="403" t="s">
        <v>12496</v>
      </c>
      <c r="B2742" s="403"/>
      <c r="C2742" s="404" t="s">
        <v>51</v>
      </c>
      <c r="D2742" s="405">
        <v>45937.475694444445</v>
      </c>
      <c r="E2742" s="406" t="str">
        <f t="shared" si="34"/>
        <v>RIC002731</v>
      </c>
      <c r="F2742" s="407" t="s">
        <v>1009</v>
      </c>
      <c r="G2742" s="408" t="s">
        <v>516</v>
      </c>
      <c r="H2742" s="409"/>
      <c r="I2742" s="410"/>
      <c r="J2742" s="411"/>
      <c r="K2742" s="408" t="s">
        <v>12497</v>
      </c>
      <c r="L2742" s="412" t="s">
        <v>12498</v>
      </c>
      <c r="M2742" s="413"/>
      <c r="N2742" s="414" t="s">
        <v>57</v>
      </c>
      <c r="O2742" s="415" t="s">
        <v>144</v>
      </c>
      <c r="P2742" s="416" t="s">
        <v>12499</v>
      </c>
      <c r="Q2742" s="208"/>
      <c r="R2742" s="272"/>
      <c r="S2742" s="417" t="s">
        <v>12500</v>
      </c>
      <c r="T2742" s="417" t="s">
        <v>144</v>
      </c>
      <c r="U2742" s="415"/>
      <c r="V2742" s="211" t="s">
        <v>12501</v>
      </c>
      <c r="W2742" s="418">
        <v>45938.999305555553</v>
      </c>
      <c r="X2742" s="419"/>
      <c r="Y2742" s="419" t="str">
        <f t="shared" ca="1" si="35"/>
        <v>1.52 วัน 12.57 ชั่วโมง</v>
      </c>
      <c r="Z2742" s="420"/>
      <c r="AA2742" s="211" t="s">
        <v>12502</v>
      </c>
      <c r="AB2742" s="420"/>
    </row>
    <row r="2743" spans="1:28" ht="22.5" customHeight="1">
      <c r="A2743" s="403" t="s">
        <v>12503</v>
      </c>
      <c r="B2743" s="403"/>
      <c r="C2743" s="404" t="s">
        <v>51</v>
      </c>
      <c r="D2743" s="405">
        <v>45754.817361111112</v>
      </c>
      <c r="E2743" s="406" t="str">
        <f t="shared" si="34"/>
        <v>TRU002732</v>
      </c>
      <c r="F2743" s="407" t="b">
        <v>1</v>
      </c>
      <c r="G2743" s="408" t="s">
        <v>370</v>
      </c>
      <c r="H2743" s="409" t="s">
        <v>12504</v>
      </c>
      <c r="I2743" s="410" t="s">
        <v>12505</v>
      </c>
      <c r="J2743" s="421" t="s">
        <v>12506</v>
      </c>
      <c r="K2743" s="408" t="s">
        <v>12507</v>
      </c>
      <c r="L2743" s="412" t="s">
        <v>12508</v>
      </c>
      <c r="M2743" s="413"/>
      <c r="N2743" s="414" t="s">
        <v>465</v>
      </c>
      <c r="O2743" s="415" t="s">
        <v>144</v>
      </c>
      <c r="P2743" s="416" t="s">
        <v>9108</v>
      </c>
      <c r="Q2743" s="208"/>
      <c r="R2743" s="272"/>
      <c r="S2743" s="417" t="s">
        <v>12509</v>
      </c>
      <c r="T2743" s="417" t="s">
        <v>302</v>
      </c>
      <c r="U2743" s="415"/>
      <c r="V2743" s="211"/>
      <c r="W2743" s="418">
        <v>45938.663888888892</v>
      </c>
      <c r="X2743" s="419"/>
      <c r="Y2743" s="419" t="str">
        <f t="shared" ca="1" si="35"/>
        <v>183.85 วัน 20.32 ชั่วโมง</v>
      </c>
      <c r="Z2743" s="420"/>
      <c r="AA2743" s="211"/>
      <c r="AB2743" s="420"/>
    </row>
    <row r="2744" spans="1:28" ht="22.5" customHeight="1">
      <c r="A2744" s="403" t="s">
        <v>12510</v>
      </c>
      <c r="B2744" s="403"/>
      <c r="C2744" s="404" t="s">
        <v>51</v>
      </c>
      <c r="D2744" s="405">
        <v>45938.371527777781</v>
      </c>
      <c r="E2744" s="406" t="str">
        <f t="shared" si="34"/>
        <v>SKE002733</v>
      </c>
      <c r="F2744" s="407" t="s">
        <v>810</v>
      </c>
      <c r="G2744" s="408" t="s">
        <v>2542</v>
      </c>
      <c r="H2744" s="409"/>
      <c r="I2744" s="410"/>
      <c r="J2744" s="411"/>
      <c r="K2744" s="408" t="s">
        <v>12511</v>
      </c>
      <c r="L2744" s="412" t="s">
        <v>12512</v>
      </c>
      <c r="M2744" s="413"/>
      <c r="N2744" s="414" t="s">
        <v>465</v>
      </c>
      <c r="O2744" s="415" t="s">
        <v>144</v>
      </c>
      <c r="P2744" s="416" t="s">
        <v>156</v>
      </c>
      <c r="Q2744" s="208">
        <v>244267.33333333334</v>
      </c>
      <c r="R2744" s="272">
        <v>244267.70833333334</v>
      </c>
      <c r="S2744" s="417" t="s">
        <v>12513</v>
      </c>
      <c r="T2744" s="417" t="s">
        <v>144</v>
      </c>
      <c r="U2744" s="415" t="s">
        <v>657</v>
      </c>
      <c r="V2744" s="211" t="s">
        <v>12514</v>
      </c>
      <c r="W2744" s="418">
        <v>45940.612500000003</v>
      </c>
      <c r="X2744" s="419"/>
      <c r="Y2744" s="419" t="str">
        <f t="shared" ca="1" si="35"/>
        <v>2.24 วัน 5.78 ชั่วโมง</v>
      </c>
      <c r="Z2744" s="420"/>
      <c r="AA2744" s="211" t="s">
        <v>12515</v>
      </c>
      <c r="AB2744" s="420"/>
    </row>
    <row r="2745" spans="1:28" ht="22.5" customHeight="1">
      <c r="A2745" s="403" t="s">
        <v>12516</v>
      </c>
      <c r="B2745" s="403"/>
      <c r="C2745" s="404" t="s">
        <v>51</v>
      </c>
      <c r="D2745" s="405">
        <v>45938.375</v>
      </c>
      <c r="E2745" s="406" t="str">
        <f t="shared" si="34"/>
        <v>KIE002734</v>
      </c>
      <c r="F2745" s="407" t="s">
        <v>952</v>
      </c>
      <c r="G2745" s="408" t="s">
        <v>5511</v>
      </c>
      <c r="H2745" s="409"/>
      <c r="I2745" s="410"/>
      <c r="J2745" s="411"/>
      <c r="K2745" s="408" t="s">
        <v>12517</v>
      </c>
      <c r="L2745" s="412" t="s">
        <v>12518</v>
      </c>
      <c r="M2745" s="413"/>
      <c r="N2745" s="414" t="s">
        <v>465</v>
      </c>
      <c r="O2745" s="415" t="s">
        <v>144</v>
      </c>
      <c r="P2745" s="416" t="s">
        <v>201</v>
      </c>
      <c r="Q2745" s="208">
        <v>45944.541666666664</v>
      </c>
      <c r="R2745" s="272"/>
      <c r="S2745" s="417" t="s">
        <v>12519</v>
      </c>
      <c r="T2745" s="417" t="s">
        <v>302</v>
      </c>
      <c r="U2745" s="415" t="s">
        <v>71</v>
      </c>
      <c r="V2745" s="211" t="s">
        <v>12520</v>
      </c>
      <c r="W2745" s="418">
        <v>45944.61041666667</v>
      </c>
      <c r="X2745" s="419"/>
      <c r="Y2745" s="419" t="str">
        <f t="shared" ca="1" si="35"/>
        <v>6.24 วัน 5.65 ชั่วโมง</v>
      </c>
      <c r="Z2745" s="420"/>
      <c r="AA2745" s="211"/>
      <c r="AB2745" s="420"/>
    </row>
    <row r="2746" spans="1:28" ht="22.5" customHeight="1">
      <c r="A2746" s="403" t="s">
        <v>12521</v>
      </c>
      <c r="B2746" s="403"/>
      <c r="C2746" s="404" t="s">
        <v>51</v>
      </c>
      <c r="D2746" s="405">
        <v>45938.439583333333</v>
      </c>
      <c r="E2746" s="406" t="str">
        <f t="shared" si="34"/>
        <v>TRU002735</v>
      </c>
      <c r="F2746" s="407" t="b">
        <v>1</v>
      </c>
      <c r="G2746" s="408" t="s">
        <v>1582</v>
      </c>
      <c r="H2746" s="409"/>
      <c r="I2746" s="410" t="s">
        <v>12522</v>
      </c>
      <c r="J2746" s="411" t="s">
        <v>12523</v>
      </c>
      <c r="K2746" s="408" t="s">
        <v>12524</v>
      </c>
      <c r="L2746" s="412" t="s">
        <v>12525</v>
      </c>
      <c r="M2746" s="413"/>
      <c r="N2746" s="414" t="s">
        <v>67</v>
      </c>
      <c r="O2746" s="415" t="s">
        <v>144</v>
      </c>
      <c r="P2746" s="416" t="s">
        <v>9108</v>
      </c>
      <c r="Q2746" s="208"/>
      <c r="R2746" s="272"/>
      <c r="S2746" s="417" t="s">
        <v>12526</v>
      </c>
      <c r="T2746" s="417" t="s">
        <v>144</v>
      </c>
      <c r="U2746" s="415"/>
      <c r="V2746" s="211" t="s">
        <v>12527</v>
      </c>
      <c r="W2746" s="418">
        <v>45938.539583333331</v>
      </c>
      <c r="X2746" s="419"/>
      <c r="Y2746" s="419" t="str">
        <f t="shared" ca="1" si="35"/>
        <v>0.1 วัน 2.4 ชั่วโมง</v>
      </c>
      <c r="Z2746" s="420"/>
      <c r="AA2746" s="211"/>
      <c r="AB2746" s="420"/>
    </row>
    <row r="2747" spans="1:28" ht="22.5" customHeight="1">
      <c r="A2747" s="403" t="s">
        <v>12528</v>
      </c>
      <c r="B2747" s="403"/>
      <c r="C2747" s="404" t="s">
        <v>51</v>
      </c>
      <c r="D2747" s="405">
        <v>45938.452777777777</v>
      </c>
      <c r="E2747" s="406" t="str">
        <f t="shared" si="34"/>
        <v>EVE002736</v>
      </c>
      <c r="F2747" s="407" t="s">
        <v>12529</v>
      </c>
      <c r="G2747" s="408" t="s">
        <v>12530</v>
      </c>
      <c r="H2747" s="409"/>
      <c r="I2747" s="410"/>
      <c r="J2747" s="411"/>
      <c r="K2747" s="408" t="s">
        <v>11603</v>
      </c>
      <c r="L2747" s="412" t="s">
        <v>12531</v>
      </c>
      <c r="M2747" s="413"/>
      <c r="N2747" s="414" t="s">
        <v>57</v>
      </c>
      <c r="O2747" s="415" t="s">
        <v>144</v>
      </c>
      <c r="P2747" s="416" t="s">
        <v>12532</v>
      </c>
      <c r="Q2747" s="208">
        <v>46015.916666666664</v>
      </c>
      <c r="R2747" s="272">
        <v>46016.083333333336</v>
      </c>
      <c r="S2747" s="417" t="s">
        <v>12533</v>
      </c>
      <c r="T2747" s="417" t="s">
        <v>144</v>
      </c>
      <c r="U2747" s="415" t="s">
        <v>1845</v>
      </c>
      <c r="V2747" s="211" t="s">
        <v>12534</v>
      </c>
      <c r="W2747" s="418">
        <v>46015.963194444441</v>
      </c>
      <c r="X2747" s="419"/>
      <c r="Y2747" s="419" t="str">
        <f t="shared" ca="1" si="35"/>
        <v>77.51 วัน 12.25 ชั่วโมง</v>
      </c>
      <c r="Z2747" s="420"/>
      <c r="AA2747" s="211"/>
      <c r="AB2747" s="420"/>
    </row>
    <row r="2748" spans="1:28" ht="22.5" customHeight="1">
      <c r="A2748" s="403" t="s">
        <v>12535</v>
      </c>
      <c r="B2748" s="403"/>
      <c r="C2748" s="404" t="s">
        <v>51</v>
      </c>
      <c r="D2748" s="405">
        <v>45938.461111111108</v>
      </c>
      <c r="E2748" s="406" t="str">
        <f t="shared" si="34"/>
        <v>VES002737</v>
      </c>
      <c r="F2748" s="407" t="s">
        <v>289</v>
      </c>
      <c r="G2748" s="408" t="s">
        <v>12536</v>
      </c>
      <c r="H2748" s="409"/>
      <c r="I2748" s="410"/>
      <c r="J2748" s="411"/>
      <c r="K2748" s="408" t="s">
        <v>12537</v>
      </c>
      <c r="L2748" s="412" t="s">
        <v>12538</v>
      </c>
      <c r="M2748" s="413"/>
      <c r="N2748" s="414" t="s">
        <v>465</v>
      </c>
      <c r="O2748" s="415" t="s">
        <v>144</v>
      </c>
      <c r="P2748" s="416"/>
      <c r="Q2748" s="208"/>
      <c r="R2748" s="272"/>
      <c r="S2748" s="417" t="s">
        <v>12539</v>
      </c>
      <c r="T2748" s="417" t="s">
        <v>144</v>
      </c>
      <c r="U2748" s="415"/>
      <c r="V2748" s="211"/>
      <c r="W2748" s="418">
        <v>45938.466597222221</v>
      </c>
      <c r="X2748" s="419"/>
      <c r="Y2748" s="419" t="str">
        <f t="shared" ca="1" si="35"/>
        <v>0.01 วัน 0.13 ชั่วโมง</v>
      </c>
      <c r="Z2748" s="420"/>
      <c r="AA2748" s="211"/>
      <c r="AB2748" s="420"/>
    </row>
    <row r="2749" spans="1:28" ht="22.5" customHeight="1">
      <c r="A2749" s="403" t="s">
        <v>12540</v>
      </c>
      <c r="B2749" s="403"/>
      <c r="C2749" s="404" t="s">
        <v>51</v>
      </c>
      <c r="D2749" s="405">
        <v>45938.50277777778</v>
      </c>
      <c r="E2749" s="406" t="str">
        <f t="shared" si="34"/>
        <v>TRU002738</v>
      </c>
      <c r="F2749" s="407" t="b">
        <v>1</v>
      </c>
      <c r="G2749" s="408" t="s">
        <v>455</v>
      </c>
      <c r="H2749" s="409"/>
      <c r="I2749" s="410" t="s">
        <v>11787</v>
      </c>
      <c r="J2749" s="411"/>
      <c r="K2749" s="408" t="s">
        <v>12541</v>
      </c>
      <c r="L2749" s="412"/>
      <c r="M2749" s="413"/>
      <c r="N2749" s="414" t="s">
        <v>4506</v>
      </c>
      <c r="O2749" s="415" t="s">
        <v>144</v>
      </c>
      <c r="P2749" s="416" t="s">
        <v>11839</v>
      </c>
      <c r="Q2749" s="208"/>
      <c r="R2749" s="272"/>
      <c r="S2749" s="417" t="s">
        <v>12542</v>
      </c>
      <c r="T2749" s="417" t="s">
        <v>144</v>
      </c>
      <c r="U2749" s="415"/>
      <c r="V2749" s="211"/>
      <c r="W2749" s="418">
        <v>45941.838194444441</v>
      </c>
      <c r="X2749" s="419"/>
      <c r="Y2749" s="419" t="str">
        <f t="shared" ca="1" si="35"/>
        <v>3.34 วัน 8.05 ชั่วโมง</v>
      </c>
      <c r="Z2749" s="420"/>
      <c r="AA2749" s="211"/>
      <c r="AB2749" s="420"/>
    </row>
    <row r="2750" spans="1:28" ht="22.5" customHeight="1">
      <c r="A2750" s="403" t="s">
        <v>12543</v>
      </c>
      <c r="B2750" s="403"/>
      <c r="C2750" s="404" t="s">
        <v>61</v>
      </c>
      <c r="D2750" s="405">
        <v>45938.586331018516</v>
      </c>
      <c r="E2750" s="406" t="str">
        <f t="shared" si="34"/>
        <v>TRU002739</v>
      </c>
      <c r="F2750" s="407" t="b">
        <v>1</v>
      </c>
      <c r="G2750" s="408" t="s">
        <v>455</v>
      </c>
      <c r="H2750" s="409"/>
      <c r="I2750" s="410" t="s">
        <v>11837</v>
      </c>
      <c r="J2750" s="411"/>
      <c r="K2750" s="408" t="s">
        <v>12544</v>
      </c>
      <c r="L2750" s="412" t="s">
        <v>12545</v>
      </c>
      <c r="M2750" s="413"/>
      <c r="N2750" s="414" t="s">
        <v>4506</v>
      </c>
      <c r="O2750" s="415" t="s">
        <v>144</v>
      </c>
      <c r="P2750" s="416" t="s">
        <v>11581</v>
      </c>
      <c r="Q2750" s="208"/>
      <c r="R2750" s="272"/>
      <c r="S2750" s="417" t="s">
        <v>4506</v>
      </c>
      <c r="T2750" s="417" t="s">
        <v>302</v>
      </c>
      <c r="U2750" s="415"/>
      <c r="V2750" s="211"/>
      <c r="W2750" s="418">
        <v>45939.339583333334</v>
      </c>
      <c r="X2750" s="419"/>
      <c r="Y2750" s="419" t="str">
        <f t="shared" ca="1" si="35"/>
        <v>0.75 วัน 18.08 ชั่วโมง</v>
      </c>
      <c r="Z2750" s="420"/>
      <c r="AA2750" s="211"/>
      <c r="AB2750" s="420"/>
    </row>
    <row r="2751" spans="1:28" ht="22.5" customHeight="1">
      <c r="A2751" s="403" t="s">
        <v>12546</v>
      </c>
      <c r="B2751" s="403"/>
      <c r="C2751" s="404" t="s">
        <v>51</v>
      </c>
      <c r="D2751" s="405">
        <v>45939.605914351851</v>
      </c>
      <c r="E2751" s="406" t="str">
        <f t="shared" si="34"/>
        <v>POP002740</v>
      </c>
      <c r="F2751" s="407" t="s">
        <v>998</v>
      </c>
      <c r="G2751" s="408" t="s">
        <v>455</v>
      </c>
      <c r="H2751" s="409"/>
      <c r="I2751" s="410"/>
      <c r="J2751" s="411"/>
      <c r="K2751" s="408" t="s">
        <v>12547</v>
      </c>
      <c r="L2751" s="412"/>
      <c r="M2751" s="413"/>
      <c r="N2751" s="414" t="s">
        <v>4506</v>
      </c>
      <c r="O2751" s="415" t="s">
        <v>144</v>
      </c>
      <c r="P2751" s="416" t="s">
        <v>11581</v>
      </c>
      <c r="Q2751" s="208"/>
      <c r="R2751" s="272"/>
      <c r="S2751" s="417" t="s">
        <v>4506</v>
      </c>
      <c r="T2751" s="417" t="s">
        <v>302</v>
      </c>
      <c r="U2751" s="415"/>
      <c r="V2751" s="211"/>
      <c r="W2751" s="418">
        <v>45940.429861111108</v>
      </c>
      <c r="X2751" s="419"/>
      <c r="Y2751" s="419" t="str">
        <f t="shared" ca="1" si="35"/>
        <v>0.82 วัน 19.77 ชั่วโมง</v>
      </c>
      <c r="Z2751" s="420"/>
      <c r="AA2751" s="211"/>
      <c r="AB2751" s="420"/>
    </row>
    <row r="2752" spans="1:28" ht="22.5" customHeight="1">
      <c r="A2752" s="403" t="s">
        <v>12548</v>
      </c>
      <c r="B2752" s="403"/>
      <c r="C2752" s="404" t="s">
        <v>51</v>
      </c>
      <c r="D2752" s="405">
        <v>45939.605787037035</v>
      </c>
      <c r="E2752" s="406" t="str">
        <f t="shared" si="34"/>
        <v>PES002741</v>
      </c>
      <c r="F2752" s="407" t="s">
        <v>995</v>
      </c>
      <c r="G2752" s="408" t="s">
        <v>455</v>
      </c>
      <c r="H2752" s="409"/>
      <c r="I2752" s="410"/>
      <c r="J2752" s="411"/>
      <c r="K2752" s="408" t="s">
        <v>12549</v>
      </c>
      <c r="L2752" s="412" t="s">
        <v>12550</v>
      </c>
      <c r="M2752" s="413"/>
      <c r="N2752" s="414" t="s">
        <v>67</v>
      </c>
      <c r="O2752" s="415" t="s">
        <v>144</v>
      </c>
      <c r="P2752" s="416" t="s">
        <v>292</v>
      </c>
      <c r="Q2752" s="208"/>
      <c r="R2752" s="272"/>
      <c r="S2752" s="417" t="s">
        <v>12551</v>
      </c>
      <c r="T2752" s="417" t="s">
        <v>144</v>
      </c>
      <c r="U2752" s="415"/>
      <c r="V2752" s="211"/>
      <c r="W2752" s="418">
        <v>45939.618055555555</v>
      </c>
      <c r="X2752" s="419"/>
      <c r="Y2752" s="419" t="str">
        <f t="shared" ca="1" si="35"/>
        <v>0.01 วัน 0.29 ชั่วโมง</v>
      </c>
      <c r="Z2752" s="420"/>
      <c r="AA2752" s="211"/>
      <c r="AB2752" s="420"/>
    </row>
    <row r="2753" spans="1:28" ht="22.5" customHeight="1">
      <c r="A2753" s="403" t="s">
        <v>12552</v>
      </c>
      <c r="B2753" s="403"/>
      <c r="C2753" s="404"/>
      <c r="D2753" s="405">
        <v>45939.635416666664</v>
      </c>
      <c r="E2753" s="406" t="str">
        <f t="shared" si="34"/>
        <v>TRU002742</v>
      </c>
      <c r="F2753" s="407" t="b">
        <v>1</v>
      </c>
      <c r="G2753" s="408" t="s">
        <v>455</v>
      </c>
      <c r="H2753" s="409"/>
      <c r="I2753" s="410"/>
      <c r="J2753" s="411"/>
      <c r="K2753" s="408" t="s">
        <v>12553</v>
      </c>
      <c r="L2753" s="412"/>
      <c r="M2753" s="413"/>
      <c r="N2753" s="414" t="s">
        <v>4506</v>
      </c>
      <c r="O2753" s="415" t="s">
        <v>144</v>
      </c>
      <c r="P2753" s="416" t="s">
        <v>11581</v>
      </c>
      <c r="Q2753" s="208"/>
      <c r="R2753" s="272"/>
      <c r="S2753" s="417" t="s">
        <v>4506</v>
      </c>
      <c r="T2753" s="417" t="s">
        <v>144</v>
      </c>
      <c r="U2753" s="415"/>
      <c r="V2753" s="211"/>
      <c r="W2753" s="418">
        <v>45944.665277777778</v>
      </c>
      <c r="X2753" s="419"/>
      <c r="Y2753" s="419" t="str">
        <f t="shared" ca="1" si="35"/>
        <v>5.03 วัน 0.72 ชั่วโมง</v>
      </c>
      <c r="Z2753" s="420"/>
      <c r="AA2753" s="211"/>
      <c r="AB2753" s="420"/>
    </row>
    <row r="2754" spans="1:28" ht="22.5" customHeight="1">
      <c r="A2754" s="403" t="s">
        <v>12554</v>
      </c>
      <c r="B2754" s="403"/>
      <c r="C2754" s="404" t="s">
        <v>61</v>
      </c>
      <c r="D2754" s="405">
        <v>45939.635416666664</v>
      </c>
      <c r="E2754" s="406" t="str">
        <f t="shared" si="34"/>
        <v>เมเ002743</v>
      </c>
      <c r="F2754" s="407" t="s">
        <v>1106</v>
      </c>
      <c r="G2754" s="408" t="s">
        <v>455</v>
      </c>
      <c r="H2754" s="409"/>
      <c r="I2754" s="410"/>
      <c r="J2754" s="411"/>
      <c r="K2754" s="408" t="s">
        <v>12555</v>
      </c>
      <c r="L2754" s="412" t="s">
        <v>12556</v>
      </c>
      <c r="M2754" s="413"/>
      <c r="N2754" s="414" t="s">
        <v>4506</v>
      </c>
      <c r="O2754" s="415" t="s">
        <v>144</v>
      </c>
      <c r="P2754" s="416" t="s">
        <v>11581</v>
      </c>
      <c r="Q2754" s="208"/>
      <c r="R2754" s="272"/>
      <c r="S2754" s="417" t="s">
        <v>4506</v>
      </c>
      <c r="T2754" s="417" t="s">
        <v>302</v>
      </c>
      <c r="U2754" s="415"/>
      <c r="V2754" s="211"/>
      <c r="W2754" s="418">
        <v>45940.373611111114</v>
      </c>
      <c r="X2754" s="419"/>
      <c r="Y2754" s="419" t="str">
        <f t="shared" ca="1" si="35"/>
        <v>0.74 วัน 17.72 ชั่วโมง</v>
      </c>
      <c r="Z2754" s="420"/>
      <c r="AA2754" s="211"/>
      <c r="AB2754" s="420"/>
    </row>
    <row r="2755" spans="1:28" ht="22.5" customHeight="1">
      <c r="A2755" s="403" t="s">
        <v>12557</v>
      </c>
      <c r="B2755" s="403"/>
      <c r="C2755" s="404" t="s">
        <v>61</v>
      </c>
      <c r="D2755" s="405">
        <v>45939.604861111111</v>
      </c>
      <c r="E2755" s="406" t="str">
        <f t="shared" si="34"/>
        <v>เมเ002744</v>
      </c>
      <c r="F2755" s="407" t="s">
        <v>1106</v>
      </c>
      <c r="G2755" s="408" t="s">
        <v>455</v>
      </c>
      <c r="H2755" s="409"/>
      <c r="I2755" s="410"/>
      <c r="J2755" s="411"/>
      <c r="K2755" s="408" t="s">
        <v>12558</v>
      </c>
      <c r="L2755" s="412" t="s">
        <v>12559</v>
      </c>
      <c r="M2755" s="413"/>
      <c r="N2755" s="414" t="s">
        <v>4506</v>
      </c>
      <c r="O2755" s="415" t="s">
        <v>144</v>
      </c>
      <c r="P2755" s="416" t="s">
        <v>11581</v>
      </c>
      <c r="Q2755" s="208"/>
      <c r="R2755" s="272"/>
      <c r="S2755" s="417" t="s">
        <v>4506</v>
      </c>
      <c r="T2755" s="417" t="s">
        <v>302</v>
      </c>
      <c r="U2755" s="415"/>
      <c r="V2755" s="211"/>
      <c r="W2755" s="418">
        <v>45940.386111111111</v>
      </c>
      <c r="X2755" s="419"/>
      <c r="Y2755" s="419" t="str">
        <f t="shared" ca="1" si="35"/>
        <v>0.78 วัน 18.75 ชั่วโมง</v>
      </c>
      <c r="Z2755" s="420"/>
      <c r="AA2755" s="211"/>
      <c r="AB2755" s="420"/>
    </row>
    <row r="2756" spans="1:28" ht="22.5" customHeight="1">
      <c r="A2756" s="403" t="s">
        <v>12560</v>
      </c>
      <c r="B2756" s="403"/>
      <c r="C2756" s="404" t="s">
        <v>61</v>
      </c>
      <c r="D2756" s="405">
        <v>45939.643750000003</v>
      </c>
      <c r="E2756" s="406" t="str">
        <f t="shared" si="34"/>
        <v>TRU002745</v>
      </c>
      <c r="F2756" s="407" t="b">
        <v>1</v>
      </c>
      <c r="G2756" s="408" t="s">
        <v>455</v>
      </c>
      <c r="H2756" s="409"/>
      <c r="I2756" s="410" t="s">
        <v>11837</v>
      </c>
      <c r="J2756" s="411"/>
      <c r="K2756" s="408" t="s">
        <v>12561</v>
      </c>
      <c r="L2756" s="412"/>
      <c r="M2756" s="413"/>
      <c r="N2756" s="414" t="s">
        <v>4506</v>
      </c>
      <c r="O2756" s="415" t="s">
        <v>144</v>
      </c>
      <c r="P2756" s="416" t="s">
        <v>11581</v>
      </c>
      <c r="Q2756" s="208"/>
      <c r="R2756" s="272"/>
      <c r="S2756" s="417" t="s">
        <v>12562</v>
      </c>
      <c r="T2756" s="417" t="s">
        <v>144</v>
      </c>
      <c r="U2756" s="415"/>
      <c r="V2756" s="211"/>
      <c r="W2756" s="418">
        <v>45941.705555555556</v>
      </c>
      <c r="X2756" s="419"/>
      <c r="Y2756" s="419" t="str">
        <f t="shared" ca="1" si="35"/>
        <v>2.06 วัน 1.48 ชั่วโมง</v>
      </c>
      <c r="Z2756" s="420"/>
      <c r="AA2756" s="211"/>
      <c r="AB2756" s="420"/>
    </row>
    <row r="2757" spans="1:28" ht="22.5" customHeight="1">
      <c r="A2757" s="403" t="s">
        <v>12563</v>
      </c>
      <c r="B2757" s="403"/>
      <c r="C2757" s="404" t="s">
        <v>51</v>
      </c>
      <c r="D2757" s="405">
        <v>45938.799305555556</v>
      </c>
      <c r="E2757" s="406" t="str">
        <f t="shared" si="34"/>
        <v>WAR002746</v>
      </c>
      <c r="F2757" s="407" t="s">
        <v>1058</v>
      </c>
      <c r="G2757" s="408" t="s">
        <v>12564</v>
      </c>
      <c r="H2757" s="409"/>
      <c r="I2757" s="410"/>
      <c r="J2757" s="411"/>
      <c r="K2757" s="408" t="s">
        <v>12565</v>
      </c>
      <c r="L2757" s="412" t="s">
        <v>12566</v>
      </c>
      <c r="M2757" s="413"/>
      <c r="N2757" s="414" t="s">
        <v>57</v>
      </c>
      <c r="O2757" s="415" t="s">
        <v>144</v>
      </c>
      <c r="P2757" s="416" t="s">
        <v>6411</v>
      </c>
      <c r="Q2757" s="208"/>
      <c r="R2757" s="272"/>
      <c r="S2757" s="417" t="s">
        <v>12567</v>
      </c>
      <c r="T2757" s="417" t="s">
        <v>12568</v>
      </c>
      <c r="U2757" s="415" t="s">
        <v>268</v>
      </c>
      <c r="V2757" s="211"/>
      <c r="W2757" s="418">
        <v>45947.678749999999</v>
      </c>
      <c r="X2757" s="419"/>
      <c r="Y2757" s="419" t="str">
        <f t="shared" ca="1" si="35"/>
        <v>8.88 วัน 21.11 ชั่วโมง</v>
      </c>
      <c r="Z2757" s="420"/>
      <c r="AA2757" s="211"/>
      <c r="AB2757" s="420"/>
    </row>
    <row r="2758" spans="1:28" ht="22.5" customHeight="1">
      <c r="A2758" s="403" t="s">
        <v>12569</v>
      </c>
      <c r="B2758" s="403"/>
      <c r="C2758" s="404" t="s">
        <v>51</v>
      </c>
      <c r="D2758" s="405">
        <v>45940.395833333336</v>
      </c>
      <c r="E2758" s="406" t="str">
        <f t="shared" si="34"/>
        <v>TRU002747</v>
      </c>
      <c r="F2758" s="407" t="b">
        <v>1</v>
      </c>
      <c r="G2758" s="408" t="s">
        <v>455</v>
      </c>
      <c r="H2758" s="409"/>
      <c r="I2758" s="410" t="s">
        <v>11220</v>
      </c>
      <c r="J2758" s="411"/>
      <c r="K2758" s="408" t="s">
        <v>12570</v>
      </c>
      <c r="L2758" s="412"/>
      <c r="M2758" s="413"/>
      <c r="N2758" s="414" t="s">
        <v>4506</v>
      </c>
      <c r="O2758" s="415" t="s">
        <v>144</v>
      </c>
      <c r="P2758" s="416" t="s">
        <v>11581</v>
      </c>
      <c r="Q2758" s="208"/>
      <c r="R2758" s="272"/>
      <c r="S2758" s="417" t="s">
        <v>12571</v>
      </c>
      <c r="T2758" s="417" t="s">
        <v>302</v>
      </c>
      <c r="U2758" s="415"/>
      <c r="V2758" s="211"/>
      <c r="W2758" s="418">
        <v>45941.392361111109</v>
      </c>
      <c r="X2758" s="419"/>
      <c r="Y2758" s="419" t="str">
        <f t="shared" ca="1" si="35"/>
        <v>1 วัน 23.92 ชั่วโมง</v>
      </c>
      <c r="Z2758" s="420"/>
      <c r="AA2758" s="211"/>
      <c r="AB2758" s="420"/>
    </row>
    <row r="2759" spans="1:28" ht="22.5" customHeight="1">
      <c r="A2759" s="403" t="s">
        <v>12572</v>
      </c>
      <c r="B2759" s="403"/>
      <c r="C2759" s="404" t="s">
        <v>51</v>
      </c>
      <c r="D2759" s="405">
        <v>45940.40347222222</v>
      </c>
      <c r="E2759" s="406" t="str">
        <f t="shared" si="34"/>
        <v>RIC002748</v>
      </c>
      <c r="F2759" s="407" t="s">
        <v>1009</v>
      </c>
      <c r="G2759" s="408" t="s">
        <v>12573</v>
      </c>
      <c r="H2759" s="409"/>
      <c r="I2759" s="410" t="s">
        <v>11584</v>
      </c>
      <c r="J2759" s="411"/>
      <c r="K2759" s="408" t="s">
        <v>1283</v>
      </c>
      <c r="L2759" s="412" t="s">
        <v>12574</v>
      </c>
      <c r="M2759" s="413"/>
      <c r="N2759" s="414" t="s">
        <v>465</v>
      </c>
      <c r="O2759" s="415" t="s">
        <v>144</v>
      </c>
      <c r="P2759" s="416"/>
      <c r="Q2759" s="208"/>
      <c r="R2759" s="272"/>
      <c r="S2759" s="417" t="s">
        <v>12575</v>
      </c>
      <c r="T2759" s="417" t="s">
        <v>144</v>
      </c>
      <c r="U2759" s="415"/>
      <c r="V2759" s="211" t="s">
        <v>12576</v>
      </c>
      <c r="W2759" s="418">
        <v>45940.493055555555</v>
      </c>
      <c r="X2759" s="419"/>
      <c r="Y2759" s="419" t="str">
        <f t="shared" ca="1" si="35"/>
        <v>0.09 วัน 2.15 ชั่วโมง</v>
      </c>
      <c r="Z2759" s="420"/>
      <c r="AA2759" s="211"/>
      <c r="AB2759" s="420"/>
    </row>
    <row r="2760" spans="1:28" ht="22.5" customHeight="1">
      <c r="A2760" s="403" t="s">
        <v>12577</v>
      </c>
      <c r="B2760" s="403"/>
      <c r="C2760" s="404" t="s">
        <v>51</v>
      </c>
      <c r="D2760" s="405">
        <v>45940.446145833332</v>
      </c>
      <c r="E2760" s="406" t="str">
        <f t="shared" si="34"/>
        <v>BMN002749</v>
      </c>
      <c r="F2760" s="407" t="s">
        <v>112</v>
      </c>
      <c r="G2760" s="408" t="s">
        <v>2285</v>
      </c>
      <c r="H2760" s="409" t="s">
        <v>12578</v>
      </c>
      <c r="I2760" s="410"/>
      <c r="J2760" s="411"/>
      <c r="K2760" s="408" t="s">
        <v>12579</v>
      </c>
      <c r="L2760" s="412" t="s">
        <v>12580</v>
      </c>
      <c r="M2760" s="413"/>
      <c r="N2760" s="414" t="s">
        <v>57</v>
      </c>
      <c r="O2760" s="415" t="s">
        <v>144</v>
      </c>
      <c r="P2760" s="416" t="s">
        <v>12581</v>
      </c>
      <c r="Q2760" s="208"/>
      <c r="R2760" s="272"/>
      <c r="S2760" s="417" t="s">
        <v>12582</v>
      </c>
      <c r="T2760" s="417" t="s">
        <v>144</v>
      </c>
      <c r="U2760" s="415" t="s">
        <v>8690</v>
      </c>
      <c r="V2760" s="211" t="s">
        <v>12583</v>
      </c>
      <c r="W2760" s="418">
        <v>45940.557638888888</v>
      </c>
      <c r="X2760" s="419"/>
      <c r="Y2760" s="419" t="str">
        <f t="shared" ca="1" si="35"/>
        <v>0.11 วัน 2.68 ชั่วโมง</v>
      </c>
      <c r="Z2760" s="420"/>
      <c r="AA2760" s="211"/>
      <c r="AB2760" s="420"/>
    </row>
    <row r="2761" spans="1:28" ht="22.5" customHeight="1">
      <c r="A2761" s="403" t="s">
        <v>12584</v>
      </c>
      <c r="B2761" s="403"/>
      <c r="C2761" s="404" t="s">
        <v>51</v>
      </c>
      <c r="D2761" s="405">
        <v>45940.45</v>
      </c>
      <c r="E2761" s="406" t="str">
        <f t="shared" si="34"/>
        <v>DIO002750</v>
      </c>
      <c r="F2761" s="407" t="s">
        <v>904</v>
      </c>
      <c r="G2761" s="408" t="s">
        <v>455</v>
      </c>
      <c r="H2761" s="409"/>
      <c r="I2761" s="410"/>
      <c r="J2761" s="411"/>
      <c r="K2761" s="408" t="s">
        <v>12585</v>
      </c>
      <c r="L2761" s="412"/>
      <c r="M2761" s="413"/>
      <c r="N2761" s="414" t="s">
        <v>4506</v>
      </c>
      <c r="O2761" s="415" t="s">
        <v>144</v>
      </c>
      <c r="P2761" s="416" t="s">
        <v>11581</v>
      </c>
      <c r="Q2761" s="208"/>
      <c r="R2761" s="272"/>
      <c r="S2761" s="417" t="s">
        <v>4506</v>
      </c>
      <c r="T2761" s="417" t="s">
        <v>302</v>
      </c>
      <c r="U2761" s="415"/>
      <c r="V2761" s="211"/>
      <c r="W2761" s="418">
        <v>45940.688888888886</v>
      </c>
      <c r="X2761" s="419"/>
      <c r="Y2761" s="419" t="str">
        <f t="shared" ca="1" si="35"/>
        <v>0.24 วัน 5.73 ชั่วโมง</v>
      </c>
      <c r="Z2761" s="420"/>
      <c r="AA2761" s="211"/>
      <c r="AB2761" s="420"/>
    </row>
    <row r="2762" spans="1:28" ht="22.5" customHeight="1">
      <c r="A2762" s="403" t="s">
        <v>12586</v>
      </c>
      <c r="B2762" s="403"/>
      <c r="C2762" s="404" t="s">
        <v>51</v>
      </c>
      <c r="D2762" s="405">
        <v>45940.498611111114</v>
      </c>
      <c r="E2762" s="406" t="str">
        <f t="shared" si="34"/>
        <v>ARM002751</v>
      </c>
      <c r="F2762" s="407" t="s">
        <v>861</v>
      </c>
      <c r="G2762" s="408" t="s">
        <v>2223</v>
      </c>
      <c r="H2762" s="409"/>
      <c r="I2762" s="410"/>
      <c r="J2762" s="411"/>
      <c r="K2762" s="408" t="s">
        <v>12587</v>
      </c>
      <c r="L2762" s="412"/>
      <c r="M2762" s="413"/>
      <c r="N2762" s="414" t="s">
        <v>319</v>
      </c>
      <c r="O2762" s="415" t="s">
        <v>144</v>
      </c>
      <c r="P2762" s="416" t="s">
        <v>292</v>
      </c>
      <c r="Q2762" s="208"/>
      <c r="R2762" s="272"/>
      <c r="S2762" s="417" t="s">
        <v>12588</v>
      </c>
      <c r="T2762" s="417" t="s">
        <v>144</v>
      </c>
      <c r="U2762" s="415"/>
      <c r="V2762" s="211" t="s">
        <v>12589</v>
      </c>
      <c r="W2762" s="418">
        <v>45940.737500000003</v>
      </c>
      <c r="X2762" s="419"/>
      <c r="Y2762" s="419" t="str">
        <f t="shared" ca="1" si="35"/>
        <v>0.24 วัน 5.73 ชั่วโมง</v>
      </c>
      <c r="Z2762" s="420"/>
      <c r="AA2762" s="211"/>
      <c r="AB2762" s="420"/>
    </row>
    <row r="2763" spans="1:28" ht="22.5" customHeight="1">
      <c r="A2763" s="403" t="s">
        <v>12590</v>
      </c>
      <c r="B2763" s="403"/>
      <c r="C2763" s="404" t="s">
        <v>51</v>
      </c>
      <c r="D2763" s="405">
        <v>45940.677083333336</v>
      </c>
      <c r="E2763" s="406" t="str">
        <f t="shared" si="34"/>
        <v>POP002752</v>
      </c>
      <c r="F2763" s="407" t="s">
        <v>998</v>
      </c>
      <c r="G2763" s="408" t="s">
        <v>2892</v>
      </c>
      <c r="H2763" s="409"/>
      <c r="I2763" s="410"/>
      <c r="J2763" s="411"/>
      <c r="K2763" s="408" t="s">
        <v>12591</v>
      </c>
      <c r="L2763" s="412" t="s">
        <v>12592</v>
      </c>
      <c r="M2763" s="413"/>
      <c r="N2763" s="414" t="s">
        <v>67</v>
      </c>
      <c r="O2763" s="415" t="s">
        <v>144</v>
      </c>
      <c r="P2763" s="416"/>
      <c r="Q2763" s="208"/>
      <c r="R2763" s="272"/>
      <c r="S2763" s="417" t="s">
        <v>12593</v>
      </c>
      <c r="T2763" s="417" t="s">
        <v>302</v>
      </c>
      <c r="U2763" s="415"/>
      <c r="V2763" s="211"/>
      <c r="W2763" s="418">
        <v>45940.694444444445</v>
      </c>
      <c r="X2763" s="419"/>
      <c r="Y2763" s="419" t="str">
        <f t="shared" ca="1" si="35"/>
        <v>0.02 วัน 0.42 ชั่วโมง</v>
      </c>
      <c r="Z2763" s="420"/>
      <c r="AA2763" s="211"/>
      <c r="AB2763" s="420"/>
    </row>
    <row r="2764" spans="1:28" ht="22.5" customHeight="1">
      <c r="A2764" s="403" t="s">
        <v>12594</v>
      </c>
      <c r="B2764" s="403"/>
      <c r="C2764" s="404" t="s">
        <v>51</v>
      </c>
      <c r="D2764" s="405">
        <v>45940.456250000003</v>
      </c>
      <c r="E2764" s="406" t="str">
        <f t="shared" si="34"/>
        <v>BMN002753</v>
      </c>
      <c r="F2764" s="407" t="s">
        <v>112</v>
      </c>
      <c r="G2764" s="408" t="s">
        <v>494</v>
      </c>
      <c r="H2764" s="409" t="s">
        <v>3663</v>
      </c>
      <c r="I2764" s="410"/>
      <c r="J2764" s="411"/>
      <c r="K2764" s="408" t="s">
        <v>12595</v>
      </c>
      <c r="L2764" s="412" t="s">
        <v>12596</v>
      </c>
      <c r="M2764" s="413" t="b">
        <v>1</v>
      </c>
      <c r="N2764" s="414" t="s">
        <v>57</v>
      </c>
      <c r="O2764" s="415" t="s">
        <v>144</v>
      </c>
      <c r="P2764" s="416"/>
      <c r="Q2764" s="208"/>
      <c r="R2764" s="272"/>
      <c r="S2764" s="417" t="s">
        <v>12597</v>
      </c>
      <c r="T2764" s="417" t="s">
        <v>12598</v>
      </c>
      <c r="U2764" s="415" t="s">
        <v>8690</v>
      </c>
      <c r="V2764" s="211"/>
      <c r="W2764" s="418">
        <v>45940.584363425929</v>
      </c>
      <c r="X2764" s="419"/>
      <c r="Y2764" s="419" t="str">
        <f t="shared" ca="1" si="35"/>
        <v>0.13 วัน 3.07 ชั่วโมง</v>
      </c>
      <c r="Z2764" s="420"/>
      <c r="AA2764" s="211"/>
      <c r="AB2764" s="420"/>
    </row>
    <row r="2765" spans="1:28" ht="22.5" customHeight="1">
      <c r="A2765" s="403" t="s">
        <v>12599</v>
      </c>
      <c r="B2765" s="403"/>
      <c r="C2765" s="404" t="s">
        <v>51</v>
      </c>
      <c r="D2765" s="405">
        <v>45940.711712962962</v>
      </c>
      <c r="E2765" s="406" t="str">
        <f t="shared" si="34"/>
        <v>TRU002754</v>
      </c>
      <c r="F2765" s="407" t="b">
        <v>1</v>
      </c>
      <c r="G2765" s="408" t="s">
        <v>8113</v>
      </c>
      <c r="H2765" s="409"/>
      <c r="I2765" s="410"/>
      <c r="J2765" s="411"/>
      <c r="K2765" s="408" t="s">
        <v>12600</v>
      </c>
      <c r="L2765" s="412" t="s">
        <v>12601</v>
      </c>
      <c r="M2765" s="413"/>
      <c r="N2765" s="414" t="s">
        <v>67</v>
      </c>
      <c r="O2765" s="415" t="s">
        <v>144</v>
      </c>
      <c r="P2765" s="416" t="s">
        <v>292</v>
      </c>
      <c r="Q2765" s="208"/>
      <c r="R2765" s="272"/>
      <c r="S2765" s="417" t="s">
        <v>12602</v>
      </c>
      <c r="T2765" s="417" t="s">
        <v>302</v>
      </c>
      <c r="U2765" s="415"/>
      <c r="V2765" s="211" t="s">
        <v>12603</v>
      </c>
      <c r="W2765" s="418">
        <v>45940.580555555556</v>
      </c>
      <c r="X2765" s="419"/>
      <c r="Y2765" s="419" t="str">
        <f t="shared" ca="1" si="35"/>
        <v>-0.13 วัน 20.85 ชั่วโมง</v>
      </c>
      <c r="Z2765" s="420"/>
      <c r="AA2765" s="211"/>
      <c r="AB2765" s="420"/>
    </row>
    <row r="2766" spans="1:28" ht="22.5" customHeight="1">
      <c r="A2766" s="403" t="s">
        <v>12604</v>
      </c>
      <c r="B2766" s="403"/>
      <c r="C2766" s="404" t="s">
        <v>51</v>
      </c>
      <c r="D2766" s="405">
        <v>45940.676192129627</v>
      </c>
      <c r="E2766" s="406" t="str">
        <f t="shared" si="34"/>
        <v>TRU002755</v>
      </c>
      <c r="F2766" s="407" t="b">
        <v>1</v>
      </c>
      <c r="G2766" s="408" t="s">
        <v>12605</v>
      </c>
      <c r="H2766" s="409"/>
      <c r="I2766" s="410"/>
      <c r="J2766" s="411"/>
      <c r="K2766" s="408" t="s">
        <v>12606</v>
      </c>
      <c r="L2766" s="412" t="s">
        <v>12607</v>
      </c>
      <c r="M2766" s="413"/>
      <c r="N2766" s="414" t="s">
        <v>465</v>
      </c>
      <c r="O2766" s="415" t="s">
        <v>144</v>
      </c>
      <c r="P2766" s="416" t="s">
        <v>12314</v>
      </c>
      <c r="Q2766" s="208">
        <v>45945.541666666664</v>
      </c>
      <c r="R2766" s="272">
        <v>45945.665486111109</v>
      </c>
      <c r="S2766" s="417" t="s">
        <v>12608</v>
      </c>
      <c r="T2766" s="417" t="s">
        <v>144</v>
      </c>
      <c r="U2766" s="415" t="s">
        <v>163</v>
      </c>
      <c r="V2766" s="211" t="s">
        <v>12609</v>
      </c>
      <c r="W2766" s="418">
        <v>45940.718553240738</v>
      </c>
      <c r="X2766" s="419"/>
      <c r="Y2766" s="419" t="str">
        <f t="shared" ca="1" si="35"/>
        <v>0.04 วัน 1.02 ชั่วโมง</v>
      </c>
      <c r="Z2766" s="420"/>
      <c r="AA2766" s="211"/>
      <c r="AB2766" s="420"/>
    </row>
    <row r="2767" spans="1:28" ht="22.5" customHeight="1">
      <c r="A2767" s="403" t="s">
        <v>12610</v>
      </c>
      <c r="B2767" s="403"/>
      <c r="C2767" s="404" t="s">
        <v>51</v>
      </c>
      <c r="D2767" s="405">
        <v>45941.431944444441</v>
      </c>
      <c r="E2767" s="406" t="str">
        <f t="shared" si="34"/>
        <v>TRU002756</v>
      </c>
      <c r="F2767" s="407" t="b">
        <v>1</v>
      </c>
      <c r="G2767" s="408" t="s">
        <v>12611</v>
      </c>
      <c r="H2767" s="409"/>
      <c r="I2767" s="410" t="s">
        <v>12612</v>
      </c>
      <c r="J2767" s="421" t="s">
        <v>4455</v>
      </c>
      <c r="K2767" s="408" t="s">
        <v>12613</v>
      </c>
      <c r="L2767" s="412" t="s">
        <v>12614</v>
      </c>
      <c r="M2767" s="413"/>
      <c r="N2767" s="414" t="s">
        <v>67</v>
      </c>
      <c r="O2767" s="415" t="s">
        <v>144</v>
      </c>
      <c r="P2767" s="416" t="s">
        <v>9108</v>
      </c>
      <c r="Q2767" s="208"/>
      <c r="R2767" s="272"/>
      <c r="S2767" s="417" t="s">
        <v>12615</v>
      </c>
      <c r="T2767" s="417" t="s">
        <v>144</v>
      </c>
      <c r="U2767" s="415"/>
      <c r="V2767" s="211" t="s">
        <v>12616</v>
      </c>
      <c r="W2767" s="418">
        <v>45941.498611111114</v>
      </c>
      <c r="X2767" s="419"/>
      <c r="Y2767" s="419" t="str">
        <f t="shared" ca="1" si="35"/>
        <v>0.07 วัน 1.6 ชั่วโมง</v>
      </c>
      <c r="Z2767" s="420"/>
      <c r="AA2767" s="211"/>
      <c r="AB2767" s="420"/>
    </row>
    <row r="2768" spans="1:28" ht="22.5" customHeight="1">
      <c r="A2768" s="403" t="s">
        <v>12617</v>
      </c>
      <c r="B2768" s="403" t="s">
        <v>12618</v>
      </c>
      <c r="C2768" s="404" t="s">
        <v>51</v>
      </c>
      <c r="D2768" s="405">
        <v>45941.598611111112</v>
      </c>
      <c r="E2768" s="406" t="str">
        <f t="shared" si="34"/>
        <v>BMN002757</v>
      </c>
      <c r="F2768" s="407" t="s">
        <v>112</v>
      </c>
      <c r="G2768" s="408" t="s">
        <v>11508</v>
      </c>
      <c r="H2768" s="409"/>
      <c r="I2768" s="410"/>
      <c r="J2768" s="411"/>
      <c r="K2768" s="408" t="s">
        <v>12619</v>
      </c>
      <c r="L2768" s="412" t="s">
        <v>12620</v>
      </c>
      <c r="M2768" s="413"/>
      <c r="N2768" s="414" t="s">
        <v>57</v>
      </c>
      <c r="O2768" s="415" t="s">
        <v>144</v>
      </c>
      <c r="P2768" s="416" t="s">
        <v>201</v>
      </c>
      <c r="Q2768" s="208"/>
      <c r="R2768" s="272"/>
      <c r="S2768" s="417" t="s">
        <v>12621</v>
      </c>
      <c r="T2768" s="417" t="s">
        <v>302</v>
      </c>
      <c r="U2768" s="415"/>
      <c r="V2768" s="211"/>
      <c r="W2768" s="418">
        <v>45961.625</v>
      </c>
      <c r="X2768" s="419"/>
      <c r="Y2768" s="419" t="str">
        <f t="shared" ca="1" si="35"/>
        <v>20.03 วัน 0.63 ชั่วโมง</v>
      </c>
      <c r="Z2768" s="420"/>
      <c r="AA2768" s="211"/>
      <c r="AB2768" s="420"/>
    </row>
    <row r="2769" spans="1:28" ht="22.5" customHeight="1">
      <c r="A2769" s="403" t="s">
        <v>12622</v>
      </c>
      <c r="B2769" s="403"/>
      <c r="C2769" s="404" t="s">
        <v>51</v>
      </c>
      <c r="D2769" s="405">
        <v>45942.861342592594</v>
      </c>
      <c r="E2769" s="406" t="str">
        <f t="shared" si="34"/>
        <v>POP002758</v>
      </c>
      <c r="F2769" s="407" t="s">
        <v>998</v>
      </c>
      <c r="G2769" s="408" t="s">
        <v>4743</v>
      </c>
      <c r="H2769" s="409"/>
      <c r="I2769" s="410" t="s">
        <v>604</v>
      </c>
      <c r="J2769" s="411"/>
      <c r="K2769" s="408" t="s">
        <v>12623</v>
      </c>
      <c r="L2769" s="412" t="s">
        <v>12624</v>
      </c>
      <c r="M2769" s="413"/>
      <c r="N2769" s="414" t="s">
        <v>57</v>
      </c>
      <c r="O2769" s="415" t="s">
        <v>144</v>
      </c>
      <c r="P2769" s="416" t="s">
        <v>12625</v>
      </c>
      <c r="Q2769" s="208">
        <v>45950.833333333336</v>
      </c>
      <c r="R2769" s="272"/>
      <c r="S2769" s="417" t="s">
        <v>12626</v>
      </c>
      <c r="T2769" s="417" t="s">
        <v>144</v>
      </c>
      <c r="U2769" s="415" t="s">
        <v>163</v>
      </c>
      <c r="V2769" s="211" t="s">
        <v>12627</v>
      </c>
      <c r="W2769" s="418">
        <v>45950.381944444445</v>
      </c>
      <c r="X2769" s="419"/>
      <c r="Y2769" s="419" t="str">
        <f t="shared" ca="1" si="35"/>
        <v>7.52 วัน 12.49 ชั่วโมง</v>
      </c>
      <c r="Z2769" s="420"/>
      <c r="AA2769" s="211"/>
      <c r="AB2769" s="420"/>
    </row>
    <row r="2770" spans="1:28" ht="22.5" customHeight="1">
      <c r="A2770" s="403" t="s">
        <v>12628</v>
      </c>
      <c r="B2770" s="403"/>
      <c r="C2770" s="404" t="s">
        <v>51</v>
      </c>
      <c r="D2770" s="405">
        <v>45942.862384259257</v>
      </c>
      <c r="E2770" s="406" t="str">
        <f t="shared" si="34"/>
        <v>LAB002759</v>
      </c>
      <c r="F2770" s="407" t="s">
        <v>462</v>
      </c>
      <c r="G2770" s="408" t="s">
        <v>12629</v>
      </c>
      <c r="H2770" s="409"/>
      <c r="I2770" s="410"/>
      <c r="J2770" s="411"/>
      <c r="K2770" s="408" t="s">
        <v>6925</v>
      </c>
      <c r="L2770" s="412" t="s">
        <v>12630</v>
      </c>
      <c r="M2770" s="413"/>
      <c r="N2770" s="414" t="s">
        <v>1283</v>
      </c>
      <c r="O2770" s="415" t="s">
        <v>466</v>
      </c>
      <c r="P2770" s="416"/>
      <c r="Q2770" s="208"/>
      <c r="R2770" s="272"/>
      <c r="S2770" s="417" t="s">
        <v>12631</v>
      </c>
      <c r="T2770" s="417" t="s">
        <v>466</v>
      </c>
      <c r="U2770" s="415"/>
      <c r="V2770" s="211"/>
      <c r="W2770" s="418">
        <v>45942.862384259257</v>
      </c>
      <c r="X2770" s="419"/>
      <c r="Y2770" s="419" t="str">
        <f t="shared" ca="1" si="35"/>
        <v>0 วัน 0 ชั่วโมง</v>
      </c>
      <c r="Z2770" s="420"/>
      <c r="AA2770" s="211"/>
      <c r="AB2770" s="420"/>
    </row>
    <row r="2771" spans="1:28" ht="22.5" customHeight="1">
      <c r="A2771" s="403" t="s">
        <v>12632</v>
      </c>
      <c r="B2771" s="403"/>
      <c r="C2771" s="404" t="s">
        <v>51</v>
      </c>
      <c r="D2771" s="405">
        <v>45943.423611111109</v>
      </c>
      <c r="E2771" s="406" t="str">
        <f t="shared" si="34"/>
        <v>TRU002760</v>
      </c>
      <c r="F2771" s="407" t="b">
        <v>1</v>
      </c>
      <c r="G2771" s="408" t="s">
        <v>7499</v>
      </c>
      <c r="H2771" s="409"/>
      <c r="I2771" s="410"/>
      <c r="J2771" s="411"/>
      <c r="K2771" s="408" t="s">
        <v>12633</v>
      </c>
      <c r="L2771" s="412" t="s">
        <v>12634</v>
      </c>
      <c r="M2771" s="413"/>
      <c r="N2771" s="414" t="s">
        <v>465</v>
      </c>
      <c r="O2771" s="415" t="s">
        <v>144</v>
      </c>
      <c r="P2771" s="416" t="s">
        <v>9108</v>
      </c>
      <c r="Q2771" s="208"/>
      <c r="R2771" s="272"/>
      <c r="S2771" s="417" t="s">
        <v>12635</v>
      </c>
      <c r="T2771" s="417" t="s">
        <v>144</v>
      </c>
      <c r="U2771" s="415" t="s">
        <v>319</v>
      </c>
      <c r="V2771" s="211" t="s">
        <v>12636</v>
      </c>
      <c r="W2771" s="418">
        <v>45943.429166666669</v>
      </c>
      <c r="X2771" s="419"/>
      <c r="Y2771" s="419" t="str">
        <f t="shared" ca="1" si="35"/>
        <v>0.01 วัน 0.13 ชั่วโมง</v>
      </c>
      <c r="Z2771" s="420"/>
      <c r="AA2771" s="211"/>
      <c r="AB2771" s="420"/>
    </row>
    <row r="2772" spans="1:28" ht="22.5" customHeight="1">
      <c r="A2772" s="403" t="s">
        <v>12637</v>
      </c>
      <c r="B2772" s="403"/>
      <c r="C2772" s="404" t="s">
        <v>51</v>
      </c>
      <c r="D2772" s="405">
        <v>45943.438888888886</v>
      </c>
      <c r="E2772" s="406" t="str">
        <f t="shared" si="34"/>
        <v>YSL002761</v>
      </c>
      <c r="F2772" s="407" t="s">
        <v>1063</v>
      </c>
      <c r="G2772" s="408" t="s">
        <v>82</v>
      </c>
      <c r="H2772" s="409"/>
      <c r="I2772" s="410"/>
      <c r="J2772" s="411"/>
      <c r="K2772" s="408" t="s">
        <v>774</v>
      </c>
      <c r="L2772" s="412" t="s">
        <v>12638</v>
      </c>
      <c r="M2772" s="413"/>
      <c r="N2772" s="414" t="s">
        <v>465</v>
      </c>
      <c r="O2772" s="415" t="s">
        <v>144</v>
      </c>
      <c r="P2772" s="416" t="s">
        <v>9108</v>
      </c>
      <c r="Q2772" s="208"/>
      <c r="R2772" s="272"/>
      <c r="S2772" s="417" t="s">
        <v>12639</v>
      </c>
      <c r="T2772" s="417" t="s">
        <v>144</v>
      </c>
      <c r="U2772" s="415"/>
      <c r="V2772" s="211"/>
      <c r="W2772" s="418">
        <v>45944.342453703706</v>
      </c>
      <c r="X2772" s="419"/>
      <c r="Y2772" s="419" t="str">
        <f t="shared" ca="1" si="35"/>
        <v>0.9 วัน 21.69 ชั่วโมง</v>
      </c>
      <c r="Z2772" s="420"/>
      <c r="AA2772" s="211"/>
      <c r="AB2772" s="420"/>
    </row>
    <row r="2773" spans="1:28" ht="22.5" customHeight="1">
      <c r="A2773" s="403" t="s">
        <v>12640</v>
      </c>
      <c r="B2773" s="403"/>
      <c r="C2773" s="404" t="s">
        <v>51</v>
      </c>
      <c r="D2773" s="405">
        <v>45943.536805555559</v>
      </c>
      <c r="E2773" s="406" t="str">
        <f t="shared" si="34"/>
        <v>INF002762</v>
      </c>
      <c r="F2773" s="407" t="s">
        <v>938</v>
      </c>
      <c r="G2773" s="408" t="s">
        <v>11873</v>
      </c>
      <c r="H2773" s="409"/>
      <c r="I2773" s="410"/>
      <c r="J2773" s="411"/>
      <c r="K2773" s="408" t="s">
        <v>12641</v>
      </c>
      <c r="L2773" s="412" t="s">
        <v>12642</v>
      </c>
      <c r="M2773" s="413"/>
      <c r="N2773" s="414" t="s">
        <v>57</v>
      </c>
      <c r="O2773" s="415" t="s">
        <v>144</v>
      </c>
      <c r="P2773" s="416" t="s">
        <v>12643</v>
      </c>
      <c r="Q2773" s="208">
        <v>45945.541666666664</v>
      </c>
      <c r="R2773" s="272"/>
      <c r="S2773" s="417" t="s">
        <v>12644</v>
      </c>
      <c r="T2773" s="417" t="s">
        <v>144</v>
      </c>
      <c r="U2773" s="415"/>
      <c r="V2773" s="211" t="s">
        <v>12645</v>
      </c>
      <c r="W2773" s="418">
        <v>45945.5</v>
      </c>
      <c r="X2773" s="419"/>
      <c r="Y2773" s="419" t="str">
        <f t="shared" ca="1" si="35"/>
        <v>1.96 วัน 23.12 ชั่วโมง</v>
      </c>
      <c r="Z2773" s="420"/>
      <c r="AA2773" s="211"/>
      <c r="AB2773" s="420"/>
    </row>
    <row r="2774" spans="1:28" ht="22.5" customHeight="1">
      <c r="A2774" s="403" t="s">
        <v>12646</v>
      </c>
      <c r="B2774" s="403"/>
      <c r="C2774" s="404" t="s">
        <v>51</v>
      </c>
      <c r="D2774" s="405">
        <v>45943.520833333336</v>
      </c>
      <c r="E2774" s="406" t="str">
        <f t="shared" si="34"/>
        <v>ARM002763</v>
      </c>
      <c r="F2774" s="407" t="s">
        <v>861</v>
      </c>
      <c r="G2774" s="408" t="s">
        <v>12647</v>
      </c>
      <c r="H2774" s="409"/>
      <c r="I2774" s="410"/>
      <c r="J2774" s="411"/>
      <c r="K2774" s="408" t="s">
        <v>1283</v>
      </c>
      <c r="L2774" s="412" t="s">
        <v>12648</v>
      </c>
      <c r="M2774" s="413"/>
      <c r="N2774" s="414" t="s">
        <v>57</v>
      </c>
      <c r="O2774" s="415" t="s">
        <v>144</v>
      </c>
      <c r="P2774" s="416" t="s">
        <v>12625</v>
      </c>
      <c r="Q2774" s="208">
        <v>45951.75</v>
      </c>
      <c r="R2774" s="272"/>
      <c r="S2774" s="417" t="s">
        <v>12649</v>
      </c>
      <c r="T2774" s="417" t="s">
        <v>144</v>
      </c>
      <c r="U2774" s="415" t="s">
        <v>1845</v>
      </c>
      <c r="V2774" s="211" t="s">
        <v>12650</v>
      </c>
      <c r="W2774" s="418">
        <v>45951.838194444441</v>
      </c>
      <c r="X2774" s="419"/>
      <c r="Y2774" s="419" t="str">
        <f t="shared" ca="1" si="35"/>
        <v>8.32 วัน 7.62 ชั่วโมง</v>
      </c>
      <c r="Z2774" s="420"/>
      <c r="AA2774" s="211"/>
      <c r="AB2774" s="420"/>
    </row>
    <row r="2775" spans="1:28" ht="22.5" customHeight="1">
      <c r="A2775" s="403" t="s">
        <v>12651</v>
      </c>
      <c r="B2775" s="403"/>
      <c r="C2775" s="404"/>
      <c r="D2775" s="405">
        <v>45943.548611111109</v>
      </c>
      <c r="E2775" s="406" t="str">
        <f t="shared" si="34"/>
        <v>TRU002764</v>
      </c>
      <c r="F2775" s="407" t="b">
        <v>1</v>
      </c>
      <c r="G2775" s="408" t="s">
        <v>2386</v>
      </c>
      <c r="H2775" s="409"/>
      <c r="I2775" s="410"/>
      <c r="J2775" s="411"/>
      <c r="K2775" s="408" t="s">
        <v>1583</v>
      </c>
      <c r="L2775" s="412" t="s">
        <v>12652</v>
      </c>
      <c r="M2775" s="413"/>
      <c r="N2775" s="414" t="s">
        <v>4756</v>
      </c>
      <c r="O2775" s="415" t="s">
        <v>144</v>
      </c>
      <c r="P2775" s="416" t="s">
        <v>9108</v>
      </c>
      <c r="Q2775" s="208"/>
      <c r="R2775" s="272"/>
      <c r="S2775" s="417" t="s">
        <v>12653</v>
      </c>
      <c r="T2775" s="417" t="s">
        <v>144</v>
      </c>
      <c r="U2775" s="415"/>
      <c r="V2775" s="211" t="s">
        <v>12654</v>
      </c>
      <c r="W2775" s="418">
        <v>45943.550694444442</v>
      </c>
      <c r="X2775" s="419"/>
      <c r="Y2775" s="419" t="str">
        <f t="shared" ca="1" si="35"/>
        <v>0 วัน 0.05 ชั่วโมง</v>
      </c>
      <c r="Z2775" s="420"/>
      <c r="AA2775" s="211"/>
      <c r="AB2775" s="420"/>
    </row>
    <row r="2776" spans="1:28" ht="22.5" customHeight="1">
      <c r="A2776" s="403" t="s">
        <v>12655</v>
      </c>
      <c r="B2776" s="403"/>
      <c r="C2776" s="404" t="s">
        <v>51</v>
      </c>
      <c r="D2776" s="405">
        <v>45943.36278935185</v>
      </c>
      <c r="E2776" s="406" t="str">
        <f t="shared" si="34"/>
        <v>BMN002765</v>
      </c>
      <c r="F2776" s="407" t="s">
        <v>112</v>
      </c>
      <c r="G2776" s="408" t="s">
        <v>9860</v>
      </c>
      <c r="H2776" s="409"/>
      <c r="I2776" s="410"/>
      <c r="J2776" s="411"/>
      <c r="K2776" s="408" t="s">
        <v>12656</v>
      </c>
      <c r="L2776" s="412" t="s">
        <v>12657</v>
      </c>
      <c r="M2776" s="413"/>
      <c r="N2776" s="414" t="s">
        <v>57</v>
      </c>
      <c r="O2776" s="415" t="s">
        <v>144</v>
      </c>
      <c r="P2776" s="416" t="s">
        <v>12581</v>
      </c>
      <c r="Q2776" s="208"/>
      <c r="R2776" s="272"/>
      <c r="S2776" s="417" t="s">
        <v>12658</v>
      </c>
      <c r="T2776" s="417" t="s">
        <v>144</v>
      </c>
      <c r="U2776" s="415"/>
      <c r="V2776" s="211" t="s">
        <v>12659</v>
      </c>
      <c r="W2776" s="418">
        <v>45943.374305555553</v>
      </c>
      <c r="X2776" s="419"/>
      <c r="Y2776" s="419" t="str">
        <f t="shared" ca="1" si="35"/>
        <v>0.01 วัน 0.28 ชั่วโมง</v>
      </c>
      <c r="Z2776" s="420"/>
      <c r="AA2776" s="211"/>
      <c r="AB2776" s="420"/>
    </row>
    <row r="2777" spans="1:28" ht="22.5" customHeight="1">
      <c r="A2777" s="403" t="s">
        <v>12660</v>
      </c>
      <c r="B2777" s="403"/>
      <c r="C2777" s="404" t="s">
        <v>51</v>
      </c>
      <c r="D2777" s="405">
        <v>45944.413888888892</v>
      </c>
      <c r="E2777" s="406" t="str">
        <f t="shared" si="34"/>
        <v>POP002766</v>
      </c>
      <c r="F2777" s="407" t="s">
        <v>998</v>
      </c>
      <c r="G2777" s="408" t="s">
        <v>1242</v>
      </c>
      <c r="H2777" s="409"/>
      <c r="I2777" s="410"/>
      <c r="J2777" s="411"/>
      <c r="K2777" s="408" t="s">
        <v>1283</v>
      </c>
      <c r="L2777" s="412" t="s">
        <v>12661</v>
      </c>
      <c r="M2777" s="413"/>
      <c r="N2777" s="414" t="s">
        <v>465</v>
      </c>
      <c r="O2777" s="415" t="s">
        <v>144</v>
      </c>
      <c r="P2777" s="416" t="s">
        <v>9108</v>
      </c>
      <c r="Q2777" s="208"/>
      <c r="R2777" s="272"/>
      <c r="S2777" s="417" t="s">
        <v>12662</v>
      </c>
      <c r="T2777" s="417" t="s">
        <v>144</v>
      </c>
      <c r="U2777" s="415"/>
      <c r="V2777" s="211"/>
      <c r="W2777" s="418">
        <v>45944.412430555552</v>
      </c>
      <c r="X2777" s="419"/>
      <c r="Y2777" s="419" t="str">
        <f t="shared" ca="1" si="35"/>
        <v>0 วัน 23.96 ชั่วโมง</v>
      </c>
      <c r="Z2777" s="420"/>
      <c r="AA2777" s="211"/>
      <c r="AB2777" s="420"/>
    </row>
    <row r="2778" spans="1:28" ht="22.5" customHeight="1">
      <c r="A2778" s="403" t="s">
        <v>12663</v>
      </c>
      <c r="B2778" s="403"/>
      <c r="C2778" s="404" t="s">
        <v>51</v>
      </c>
      <c r="D2778" s="405">
        <v>45940.428113425929</v>
      </c>
      <c r="E2778" s="406" t="str">
        <f t="shared" si="34"/>
        <v>TRU002767</v>
      </c>
      <c r="F2778" s="407" t="b">
        <v>1</v>
      </c>
      <c r="G2778" s="408" t="s">
        <v>455</v>
      </c>
      <c r="H2778" s="409"/>
      <c r="I2778" s="410" t="s">
        <v>11837</v>
      </c>
      <c r="J2778" s="411"/>
      <c r="K2778" s="408" t="s">
        <v>12664</v>
      </c>
      <c r="L2778" s="412"/>
      <c r="M2778" s="413"/>
      <c r="N2778" s="414" t="s">
        <v>4506</v>
      </c>
      <c r="O2778" s="415" t="s">
        <v>144</v>
      </c>
      <c r="P2778" s="416" t="s">
        <v>11581</v>
      </c>
      <c r="Q2778" s="208"/>
      <c r="R2778" s="272"/>
      <c r="S2778" s="417" t="s">
        <v>4506</v>
      </c>
      <c r="T2778" s="417" t="s">
        <v>302</v>
      </c>
      <c r="U2778" s="415"/>
      <c r="V2778" s="211"/>
      <c r="W2778" s="418">
        <v>45944.44027777778</v>
      </c>
      <c r="X2778" s="419"/>
      <c r="Y2778" s="419" t="str">
        <f t="shared" ca="1" si="35"/>
        <v>4.01 วัน 0.29 ชั่วโมง</v>
      </c>
      <c r="Z2778" s="420"/>
      <c r="AA2778" s="211"/>
      <c r="AB2778" s="420"/>
    </row>
    <row r="2779" spans="1:28" ht="22.5" customHeight="1">
      <c r="A2779" s="403" t="s">
        <v>12665</v>
      </c>
      <c r="B2779" s="403"/>
      <c r="C2779" s="404" t="s">
        <v>51</v>
      </c>
      <c r="D2779" s="405">
        <v>45944.404861111114</v>
      </c>
      <c r="E2779" s="406" t="str">
        <f t="shared" si="34"/>
        <v>เมเ002768</v>
      </c>
      <c r="F2779" s="407" t="s">
        <v>1106</v>
      </c>
      <c r="G2779" s="408" t="s">
        <v>12666</v>
      </c>
      <c r="H2779" s="409"/>
      <c r="I2779" s="410"/>
      <c r="J2779" s="411"/>
      <c r="K2779" s="408" t="s">
        <v>12667</v>
      </c>
      <c r="L2779" s="412" t="s">
        <v>12668</v>
      </c>
      <c r="M2779" s="413"/>
      <c r="N2779" s="414" t="s">
        <v>4506</v>
      </c>
      <c r="O2779" s="415" t="s">
        <v>144</v>
      </c>
      <c r="P2779" s="416" t="s">
        <v>11581</v>
      </c>
      <c r="Q2779" s="208"/>
      <c r="R2779" s="272"/>
      <c r="S2779" s="417" t="s">
        <v>12669</v>
      </c>
      <c r="T2779" s="417" t="s">
        <v>302</v>
      </c>
      <c r="U2779" s="415"/>
      <c r="V2779" s="211"/>
      <c r="W2779" s="418">
        <v>45944.552777777775</v>
      </c>
      <c r="X2779" s="419"/>
      <c r="Y2779" s="419" t="str">
        <f t="shared" ca="1" si="35"/>
        <v>0.15 วัน 3.55 ชั่วโมง</v>
      </c>
      <c r="Z2779" s="420"/>
      <c r="AA2779" s="211"/>
      <c r="AB2779" s="420"/>
    </row>
    <row r="2780" spans="1:28" ht="22.5" customHeight="1">
      <c r="A2780" s="403" t="s">
        <v>12670</v>
      </c>
      <c r="B2780" s="403"/>
      <c r="C2780" s="404" t="s">
        <v>51</v>
      </c>
      <c r="D2780" s="405">
        <v>45944.432372685187</v>
      </c>
      <c r="E2780" s="406" t="str">
        <f t="shared" si="34"/>
        <v>AME002769</v>
      </c>
      <c r="F2780" s="407" t="s">
        <v>63</v>
      </c>
      <c r="G2780" s="408" t="s">
        <v>2734</v>
      </c>
      <c r="H2780" s="409"/>
      <c r="I2780" s="410"/>
      <c r="J2780" s="411"/>
      <c r="K2780" s="408" t="s">
        <v>12671</v>
      </c>
      <c r="L2780" s="412"/>
      <c r="M2780" s="413"/>
      <c r="N2780" s="414" t="s">
        <v>4506</v>
      </c>
      <c r="O2780" s="415" t="s">
        <v>144</v>
      </c>
      <c r="P2780" s="416" t="s">
        <v>11581</v>
      </c>
      <c r="Q2780" s="208"/>
      <c r="R2780" s="272"/>
      <c r="S2780" s="417" t="s">
        <v>4506</v>
      </c>
      <c r="T2780" s="417" t="s">
        <v>302</v>
      </c>
      <c r="U2780" s="415"/>
      <c r="V2780" s="211"/>
      <c r="W2780" s="418">
        <v>45944.566666666666</v>
      </c>
      <c r="X2780" s="419"/>
      <c r="Y2780" s="419" t="str">
        <f t="shared" ca="1" si="35"/>
        <v>0.13 วัน 3.22 ชั่วโมง</v>
      </c>
      <c r="Z2780" s="420"/>
      <c r="AA2780" s="211"/>
      <c r="AB2780" s="420"/>
    </row>
    <row r="2781" spans="1:28" ht="22.5" customHeight="1">
      <c r="A2781" s="403" t="s">
        <v>12672</v>
      </c>
      <c r="B2781" s="403"/>
      <c r="C2781" s="404" t="s">
        <v>51</v>
      </c>
      <c r="D2781" s="405">
        <v>45944.445821759262</v>
      </c>
      <c r="E2781" s="406" t="str">
        <f t="shared" si="34"/>
        <v>YSL002770</v>
      </c>
      <c r="F2781" s="407" t="s">
        <v>1063</v>
      </c>
      <c r="G2781" s="408" t="s">
        <v>455</v>
      </c>
      <c r="H2781" s="409"/>
      <c r="I2781" s="410"/>
      <c r="J2781" s="411"/>
      <c r="K2781" s="408" t="s">
        <v>12673</v>
      </c>
      <c r="L2781" s="412"/>
      <c r="M2781" s="413"/>
      <c r="N2781" s="414" t="s">
        <v>4506</v>
      </c>
      <c r="O2781" s="415" t="s">
        <v>144</v>
      </c>
      <c r="P2781" s="416" t="s">
        <v>11581</v>
      </c>
      <c r="Q2781" s="208"/>
      <c r="R2781" s="272"/>
      <c r="S2781" s="417" t="s">
        <v>4506</v>
      </c>
      <c r="T2781" s="417" t="s">
        <v>144</v>
      </c>
      <c r="U2781" s="415"/>
      <c r="V2781" s="211"/>
      <c r="W2781" s="418">
        <v>45944.563888888886</v>
      </c>
      <c r="X2781" s="419"/>
      <c r="Y2781" s="419" t="str">
        <f t="shared" ca="1" si="35"/>
        <v>0.12 วัน 2.83 ชั่วโมง</v>
      </c>
      <c r="Z2781" s="420"/>
      <c r="AA2781" s="211"/>
      <c r="AB2781" s="420"/>
    </row>
    <row r="2782" spans="1:28" ht="22.5" customHeight="1">
      <c r="A2782" s="403" t="s">
        <v>12674</v>
      </c>
      <c r="B2782" s="403"/>
      <c r="C2782" s="404" t="s">
        <v>51</v>
      </c>
      <c r="D2782" s="405">
        <v>45944.449537037035</v>
      </c>
      <c r="E2782" s="406" t="str">
        <f t="shared" si="34"/>
        <v>POP002771</v>
      </c>
      <c r="F2782" s="407" t="s">
        <v>998</v>
      </c>
      <c r="G2782" s="408" t="s">
        <v>2892</v>
      </c>
      <c r="H2782" s="409"/>
      <c r="I2782" s="410"/>
      <c r="J2782" s="411"/>
      <c r="K2782" s="408" t="s">
        <v>12675</v>
      </c>
      <c r="L2782" s="412"/>
      <c r="M2782" s="413"/>
      <c r="N2782" s="414" t="s">
        <v>4506</v>
      </c>
      <c r="O2782" s="415" t="s">
        <v>144</v>
      </c>
      <c r="P2782" s="416" t="s">
        <v>11581</v>
      </c>
      <c r="Q2782" s="208"/>
      <c r="R2782" s="272"/>
      <c r="S2782" s="417" t="s">
        <v>4506</v>
      </c>
      <c r="T2782" s="417" t="s">
        <v>144</v>
      </c>
      <c r="U2782" s="415"/>
      <c r="V2782" s="211"/>
      <c r="W2782" s="418">
        <v>45944.49722222222</v>
      </c>
      <c r="X2782" s="419"/>
      <c r="Y2782" s="419" t="str">
        <f t="shared" ca="1" si="35"/>
        <v>0.05 วัน 1.14 ชั่วโมง</v>
      </c>
      <c r="Z2782" s="420"/>
      <c r="AA2782" s="211"/>
      <c r="AB2782" s="420"/>
    </row>
    <row r="2783" spans="1:28" ht="22.5" customHeight="1">
      <c r="A2783" s="403" t="s">
        <v>12676</v>
      </c>
      <c r="B2783" s="403"/>
      <c r="C2783" s="404" t="s">
        <v>51</v>
      </c>
      <c r="D2783" s="405">
        <v>45944.484166666669</v>
      </c>
      <c r="E2783" s="406" t="str">
        <f t="shared" si="34"/>
        <v>TRU002772</v>
      </c>
      <c r="F2783" s="407" t="b">
        <v>1</v>
      </c>
      <c r="G2783" s="408" t="s">
        <v>12677</v>
      </c>
      <c r="H2783" s="409"/>
      <c r="I2783" s="410"/>
      <c r="J2783" s="411"/>
      <c r="K2783" s="408" t="s">
        <v>12678</v>
      </c>
      <c r="L2783" s="412" t="s">
        <v>12679</v>
      </c>
      <c r="M2783" s="413"/>
      <c r="N2783" s="414" t="s">
        <v>67</v>
      </c>
      <c r="O2783" s="415" t="s">
        <v>144</v>
      </c>
      <c r="P2783" s="416" t="s">
        <v>9108</v>
      </c>
      <c r="Q2783" s="208"/>
      <c r="R2783" s="272"/>
      <c r="S2783" s="417" t="s">
        <v>12680</v>
      </c>
      <c r="T2783" s="417" t="s">
        <v>144</v>
      </c>
      <c r="U2783" s="415"/>
      <c r="V2783" s="211" t="s">
        <v>12681</v>
      </c>
      <c r="W2783" s="418">
        <v>45944.479166666664</v>
      </c>
      <c r="X2783" s="419"/>
      <c r="Y2783" s="419" t="str">
        <f t="shared" ca="1" si="35"/>
        <v>-0.01 วัน 23.88 ชั่วโมง</v>
      </c>
      <c r="Z2783" s="420"/>
      <c r="AA2783" s="211"/>
      <c r="AB2783" s="420"/>
    </row>
    <row r="2784" spans="1:28" ht="22.5" customHeight="1">
      <c r="A2784" s="403" t="s">
        <v>12682</v>
      </c>
      <c r="B2784" s="403"/>
      <c r="C2784" s="404" t="s">
        <v>51</v>
      </c>
      <c r="D2784" s="405">
        <v>45944.474999999999</v>
      </c>
      <c r="E2784" s="406" t="str">
        <f t="shared" si="34"/>
        <v>TRU002773</v>
      </c>
      <c r="F2784" s="407" t="b">
        <v>1</v>
      </c>
      <c r="G2784" s="408" t="s">
        <v>12683</v>
      </c>
      <c r="H2784" s="409"/>
      <c r="I2784" s="410"/>
      <c r="J2784" s="411"/>
      <c r="K2784" s="408" t="s">
        <v>1283</v>
      </c>
      <c r="L2784" s="412" t="s">
        <v>12684</v>
      </c>
      <c r="M2784" s="413"/>
      <c r="N2784" s="414" t="s">
        <v>465</v>
      </c>
      <c r="O2784" s="415" t="s">
        <v>144</v>
      </c>
      <c r="P2784" s="416" t="s">
        <v>9108</v>
      </c>
      <c r="Q2784" s="208"/>
      <c r="R2784" s="272"/>
      <c r="S2784" s="417" t="s">
        <v>12685</v>
      </c>
      <c r="T2784" s="417" t="s">
        <v>144</v>
      </c>
      <c r="U2784" s="415"/>
      <c r="V2784" s="211" t="s">
        <v>12686</v>
      </c>
      <c r="W2784" s="418">
        <v>45944.496527777781</v>
      </c>
      <c r="X2784" s="419"/>
      <c r="Y2784" s="419" t="str">
        <f t="shared" ca="1" si="35"/>
        <v>0.02 วัน 0.52 ชั่วโมง</v>
      </c>
      <c r="Z2784" s="420"/>
      <c r="AA2784" s="211"/>
      <c r="AB2784" s="420"/>
    </row>
    <row r="2785" spans="1:28" ht="22.5" customHeight="1">
      <c r="A2785" s="403"/>
      <c r="B2785" s="403"/>
      <c r="C2785" s="404"/>
      <c r="D2785" s="405"/>
      <c r="E2785" s="406"/>
      <c r="F2785" s="407"/>
      <c r="G2785" s="408"/>
      <c r="H2785" s="409"/>
      <c r="I2785" s="410"/>
      <c r="J2785" s="411"/>
      <c r="K2785" s="408"/>
      <c r="L2785" s="412"/>
      <c r="M2785" s="413"/>
      <c r="N2785" s="414"/>
      <c r="O2785" s="415"/>
      <c r="P2785" s="416"/>
      <c r="Q2785" s="208"/>
      <c r="R2785" s="272"/>
      <c r="S2785" s="417"/>
      <c r="T2785" s="417"/>
      <c r="U2785" s="415"/>
      <c r="V2785" s="211"/>
      <c r="W2785" s="418"/>
      <c r="X2785" s="419"/>
      <c r="Y2785" s="419"/>
      <c r="Z2785" s="420"/>
      <c r="AA2785" s="211"/>
      <c r="AB2785" s="420"/>
    </row>
    <row r="2786" spans="1:28" ht="22.5" customHeight="1">
      <c r="A2786" s="403" t="s">
        <v>12687</v>
      </c>
      <c r="B2786" s="403"/>
      <c r="C2786" s="404" t="s">
        <v>51</v>
      </c>
      <c r="D2786" s="405">
        <v>45944.552511574075</v>
      </c>
      <c r="E2786" s="406" t="str">
        <f t="shared" ref="E2786:E3040" si="36">UPPER(LEFT(F2786,3))&amp;TEXT(COUNTA($F$2:F2786),"000000")</f>
        <v>TRU002774</v>
      </c>
      <c r="F2786" s="407" t="b">
        <v>1</v>
      </c>
      <c r="G2786" s="408" t="s">
        <v>360</v>
      </c>
      <c r="H2786" s="409" t="s">
        <v>12688</v>
      </c>
      <c r="I2786" s="410" t="s">
        <v>12689</v>
      </c>
      <c r="J2786" s="421" t="s">
        <v>12690</v>
      </c>
      <c r="K2786" s="408" t="s">
        <v>884</v>
      </c>
      <c r="L2786" s="412" t="s">
        <v>12691</v>
      </c>
      <c r="M2786" s="413"/>
      <c r="N2786" s="414" t="s">
        <v>1283</v>
      </c>
      <c r="O2786" s="415" t="s">
        <v>144</v>
      </c>
      <c r="P2786" s="416" t="s">
        <v>9108</v>
      </c>
      <c r="Q2786" s="208"/>
      <c r="R2786" s="272"/>
      <c r="S2786" s="417" t="s">
        <v>12692</v>
      </c>
      <c r="T2786" s="417" t="s">
        <v>144</v>
      </c>
      <c r="U2786" s="415"/>
      <c r="V2786" s="211" t="s">
        <v>12693</v>
      </c>
      <c r="W2786" s="418">
        <v>45944.552511574075</v>
      </c>
      <c r="X2786" s="419"/>
      <c r="Y2786" s="419" t="str">
        <f t="shared" ref="Y2786:Y3040" ca="1" si="37">ROUND(IF(ISBLANK(W2786), (NOW() - D2786) * 24 / 24, (W2786 - D2786) * 24 / 24), 2) &amp; " วัน " &amp; ROUND(MOD(IF(ISBLANK(W2786), (NOW() - D2786) * 24, (W2786 - D2786) * 24), 24), 2) &amp; " ชั่วโมง"</f>
        <v>0 วัน 0 ชั่วโมง</v>
      </c>
      <c r="Z2786" s="420"/>
      <c r="AA2786" s="211"/>
      <c r="AB2786" s="420"/>
    </row>
    <row r="2787" spans="1:28" ht="22.5" customHeight="1">
      <c r="A2787" s="403" t="s">
        <v>12694</v>
      </c>
      <c r="B2787" s="403"/>
      <c r="C2787" s="404" t="s">
        <v>51</v>
      </c>
      <c r="D2787" s="405">
        <v>45944.61886574074</v>
      </c>
      <c r="E2787" s="406" t="str">
        <f t="shared" si="36"/>
        <v>โรจ002775</v>
      </c>
      <c r="F2787" s="407" t="s">
        <v>1128</v>
      </c>
      <c r="G2787" s="408" t="s">
        <v>455</v>
      </c>
      <c r="H2787" s="409"/>
      <c r="I2787" s="410" t="s">
        <v>12695</v>
      </c>
      <c r="J2787" s="421" t="s">
        <v>12696</v>
      </c>
      <c r="K2787" s="408" t="s">
        <v>12697</v>
      </c>
      <c r="L2787" s="412"/>
      <c r="M2787" s="413" t="b">
        <v>1</v>
      </c>
      <c r="N2787" s="414" t="s">
        <v>67</v>
      </c>
      <c r="O2787" s="415" t="s">
        <v>144</v>
      </c>
      <c r="P2787" s="416" t="s">
        <v>292</v>
      </c>
      <c r="Q2787" s="208"/>
      <c r="R2787" s="272"/>
      <c r="S2787" s="417" t="s">
        <v>12698</v>
      </c>
      <c r="T2787" s="417" t="s">
        <v>302</v>
      </c>
      <c r="U2787" s="415"/>
      <c r="V2787" s="211"/>
      <c r="W2787" s="418">
        <v>45969.61886574074</v>
      </c>
      <c r="X2787" s="419"/>
      <c r="Y2787" s="419" t="str">
        <f t="shared" ca="1" si="37"/>
        <v>25 วัน 0 ชั่วโมง</v>
      </c>
      <c r="Z2787" s="420"/>
      <c r="AA2787" s="211" t="s">
        <v>12699</v>
      </c>
      <c r="AB2787" s="420"/>
    </row>
    <row r="2788" spans="1:28" ht="22.5" customHeight="1">
      <c r="A2788" s="403" t="s">
        <v>12700</v>
      </c>
      <c r="B2788" s="403"/>
      <c r="C2788" s="404" t="s">
        <v>51</v>
      </c>
      <c r="D2788" s="405">
        <v>45944.666805555556</v>
      </c>
      <c r="E2788" s="406" t="str">
        <f t="shared" si="36"/>
        <v>PUM002776</v>
      </c>
      <c r="F2788" s="407" t="s">
        <v>1006</v>
      </c>
      <c r="G2788" s="408" t="s">
        <v>2734</v>
      </c>
      <c r="H2788" s="409"/>
      <c r="I2788" s="410"/>
      <c r="J2788" s="411"/>
      <c r="K2788" s="408" t="s">
        <v>12701</v>
      </c>
      <c r="L2788" s="412"/>
      <c r="M2788" s="413"/>
      <c r="N2788" s="414" t="s">
        <v>4506</v>
      </c>
      <c r="O2788" s="415" t="s">
        <v>144</v>
      </c>
      <c r="P2788" s="416" t="s">
        <v>11581</v>
      </c>
      <c r="Q2788" s="208"/>
      <c r="R2788" s="272"/>
      <c r="S2788" s="417" t="s">
        <v>4506</v>
      </c>
      <c r="T2788" s="417" t="s">
        <v>302</v>
      </c>
      <c r="U2788" s="415"/>
      <c r="V2788" s="211"/>
      <c r="W2788" s="418">
        <v>45944.695833333331</v>
      </c>
      <c r="X2788" s="419"/>
      <c r="Y2788" s="419" t="str">
        <f t="shared" ca="1" si="37"/>
        <v>0.03 วัน 0.7 ชั่วโมง</v>
      </c>
      <c r="Z2788" s="420"/>
      <c r="AA2788" s="211"/>
      <c r="AB2788" s="420"/>
    </row>
    <row r="2789" spans="1:28" ht="22.5" customHeight="1">
      <c r="A2789" s="403" t="s">
        <v>12702</v>
      </c>
      <c r="B2789" s="403"/>
      <c r="C2789" s="404" t="s">
        <v>51</v>
      </c>
      <c r="D2789" s="405">
        <v>45944.807638888888</v>
      </c>
      <c r="E2789" s="406" t="str">
        <f t="shared" si="36"/>
        <v>TRU002777</v>
      </c>
      <c r="F2789" s="407" t="b">
        <v>1</v>
      </c>
      <c r="G2789" s="408" t="s">
        <v>455</v>
      </c>
      <c r="H2789" s="409"/>
      <c r="I2789" s="410" t="s">
        <v>11837</v>
      </c>
      <c r="J2789" s="411"/>
      <c r="K2789" s="408" t="s">
        <v>12703</v>
      </c>
      <c r="L2789" s="412"/>
      <c r="M2789" s="413"/>
      <c r="N2789" s="414" t="s">
        <v>4506</v>
      </c>
      <c r="O2789" s="415" t="s">
        <v>144</v>
      </c>
      <c r="P2789" s="416" t="s">
        <v>11581</v>
      </c>
      <c r="Q2789" s="208"/>
      <c r="R2789" s="272"/>
      <c r="S2789" s="417" t="s">
        <v>4506</v>
      </c>
      <c r="T2789" s="417" t="s">
        <v>302</v>
      </c>
      <c r="U2789" s="415"/>
      <c r="V2789" s="211"/>
      <c r="W2789" s="418">
        <v>45945.357638888891</v>
      </c>
      <c r="X2789" s="419"/>
      <c r="Y2789" s="419" t="str">
        <f t="shared" ca="1" si="37"/>
        <v>0.55 วัน 13.2 ชั่วโมง</v>
      </c>
      <c r="Z2789" s="420"/>
      <c r="AA2789" s="211"/>
      <c r="AB2789" s="420"/>
    </row>
    <row r="2790" spans="1:28" ht="22.5" customHeight="1">
      <c r="A2790" s="403" t="s">
        <v>12704</v>
      </c>
      <c r="B2790" s="403"/>
      <c r="C2790" s="404" t="s">
        <v>51</v>
      </c>
      <c r="D2790" s="405">
        <v>45945.361111111109</v>
      </c>
      <c r="E2790" s="406" t="str">
        <f t="shared" si="36"/>
        <v>BMN002778</v>
      </c>
      <c r="F2790" s="407" t="s">
        <v>112</v>
      </c>
      <c r="G2790" s="408" t="s">
        <v>494</v>
      </c>
      <c r="H2790" s="409"/>
      <c r="I2790" s="410"/>
      <c r="J2790" s="411"/>
      <c r="K2790" s="408" t="s">
        <v>12705</v>
      </c>
      <c r="L2790" s="412" t="s">
        <v>12706</v>
      </c>
      <c r="M2790" s="413"/>
      <c r="N2790" s="414" t="s">
        <v>57</v>
      </c>
      <c r="O2790" s="415" t="s">
        <v>144</v>
      </c>
      <c r="P2790" s="416" t="s">
        <v>12707</v>
      </c>
      <c r="Q2790" s="208"/>
      <c r="R2790" s="272"/>
      <c r="S2790" s="417" t="s">
        <v>12708</v>
      </c>
      <c r="T2790" s="417" t="s">
        <v>144</v>
      </c>
      <c r="U2790" s="415" t="s">
        <v>8891</v>
      </c>
      <c r="V2790" s="211" t="s">
        <v>12709</v>
      </c>
      <c r="W2790" s="418">
        <v>45945.588194444441</v>
      </c>
      <c r="X2790" s="419"/>
      <c r="Y2790" s="419" t="str">
        <f t="shared" ca="1" si="37"/>
        <v>0.23 วัน 5.45 ชั่วโมง</v>
      </c>
      <c r="Z2790" s="420"/>
      <c r="AA2790" s="211"/>
      <c r="AB2790" s="420"/>
    </row>
    <row r="2791" spans="1:28" ht="22.5" customHeight="1">
      <c r="A2791" s="403" t="s">
        <v>12710</v>
      </c>
      <c r="B2791" s="403"/>
      <c r="C2791" s="404" t="s">
        <v>51</v>
      </c>
      <c r="D2791" s="405">
        <v>45944.718055555553</v>
      </c>
      <c r="E2791" s="406" t="str">
        <f t="shared" si="36"/>
        <v>TRU002779</v>
      </c>
      <c r="F2791" s="407" t="b">
        <v>1</v>
      </c>
      <c r="G2791" s="408" t="s">
        <v>12711</v>
      </c>
      <c r="H2791" s="409"/>
      <c r="I2791" s="410"/>
      <c r="J2791" s="411"/>
      <c r="K2791" s="408" t="s">
        <v>12712</v>
      </c>
      <c r="L2791" s="412" t="s">
        <v>12713</v>
      </c>
      <c r="M2791" s="413"/>
      <c r="N2791" s="414" t="s">
        <v>4506</v>
      </c>
      <c r="O2791" s="415" t="s">
        <v>144</v>
      </c>
      <c r="P2791" s="416" t="s">
        <v>292</v>
      </c>
      <c r="Q2791" s="208"/>
      <c r="R2791" s="272"/>
      <c r="S2791" s="417" t="s">
        <v>4506</v>
      </c>
      <c r="T2791" s="417" t="s">
        <v>302</v>
      </c>
      <c r="U2791" s="415"/>
      <c r="V2791" s="211"/>
      <c r="W2791" s="418">
        <v>45945.416666666664</v>
      </c>
      <c r="X2791" s="419"/>
      <c r="Y2791" s="419" t="str">
        <f t="shared" ca="1" si="37"/>
        <v>0.7 วัน 16.77 ชั่วโมง</v>
      </c>
      <c r="Z2791" s="420"/>
      <c r="AA2791" s="211"/>
      <c r="AB2791" s="420"/>
    </row>
    <row r="2792" spans="1:28" ht="22.5" customHeight="1">
      <c r="A2792" s="403" t="s">
        <v>12714</v>
      </c>
      <c r="B2792" s="403"/>
      <c r="C2792" s="404" t="s">
        <v>51</v>
      </c>
      <c r="D2792" s="405">
        <v>45945.419629629629</v>
      </c>
      <c r="E2792" s="406" t="str">
        <f t="shared" si="36"/>
        <v>DIO002780</v>
      </c>
      <c r="F2792" s="407" t="s">
        <v>904</v>
      </c>
      <c r="G2792" s="408" t="s">
        <v>455</v>
      </c>
      <c r="H2792" s="409"/>
      <c r="I2792" s="410"/>
      <c r="J2792" s="411"/>
      <c r="K2792" s="408" t="s">
        <v>12715</v>
      </c>
      <c r="L2792" s="412" t="s">
        <v>12716</v>
      </c>
      <c r="M2792" s="413"/>
      <c r="N2792" s="414" t="s">
        <v>4506</v>
      </c>
      <c r="O2792" s="415" t="s">
        <v>144</v>
      </c>
      <c r="P2792" s="416" t="s">
        <v>11581</v>
      </c>
      <c r="Q2792" s="208"/>
      <c r="R2792" s="272"/>
      <c r="S2792" s="417" t="s">
        <v>12717</v>
      </c>
      <c r="T2792" s="417" t="s">
        <v>144</v>
      </c>
      <c r="U2792" s="415"/>
      <c r="V2792" s="211"/>
      <c r="W2792" s="418">
        <v>45946.486111111109</v>
      </c>
      <c r="X2792" s="419"/>
      <c r="Y2792" s="419" t="str">
        <f t="shared" ca="1" si="37"/>
        <v>1.07 วัน 1.6 ชั่วโมง</v>
      </c>
      <c r="Z2792" s="420"/>
      <c r="AA2792" s="211"/>
      <c r="AB2792" s="420"/>
    </row>
    <row r="2793" spans="1:28" ht="22.5" customHeight="1">
      <c r="A2793" s="403" t="s">
        <v>12718</v>
      </c>
      <c r="B2793" s="403"/>
      <c r="C2793" s="404" t="s">
        <v>51</v>
      </c>
      <c r="D2793" s="405">
        <v>45945.50277777778</v>
      </c>
      <c r="E2793" s="406" t="str">
        <f t="shared" si="36"/>
        <v>TRU002781</v>
      </c>
      <c r="F2793" s="407" t="b">
        <v>1</v>
      </c>
      <c r="G2793" s="408" t="s">
        <v>12719</v>
      </c>
      <c r="H2793" s="409"/>
      <c r="I2793" s="410"/>
      <c r="J2793" s="411"/>
      <c r="K2793" s="408" t="s">
        <v>12720</v>
      </c>
      <c r="L2793" s="412" t="s">
        <v>12721</v>
      </c>
      <c r="M2793" s="413"/>
      <c r="N2793" s="414" t="s">
        <v>465</v>
      </c>
      <c r="O2793" s="415" t="s">
        <v>144</v>
      </c>
      <c r="P2793" s="416" t="s">
        <v>9108</v>
      </c>
      <c r="Q2793" s="208"/>
      <c r="R2793" s="272"/>
      <c r="S2793" s="417" t="s">
        <v>12722</v>
      </c>
      <c r="T2793" s="417" t="s">
        <v>144</v>
      </c>
      <c r="U2793" s="415"/>
      <c r="V2793" s="211" t="s">
        <v>12723</v>
      </c>
      <c r="W2793" s="418">
        <v>45945.501481481479</v>
      </c>
      <c r="X2793" s="419"/>
      <c r="Y2793" s="419" t="str">
        <f t="shared" ca="1" si="37"/>
        <v>0 วัน 23.97 ชั่วโมง</v>
      </c>
      <c r="Z2793" s="420"/>
      <c r="AA2793" s="211"/>
      <c r="AB2793" s="420"/>
    </row>
    <row r="2794" spans="1:28" ht="22.5" customHeight="1">
      <c r="A2794" s="403" t="s">
        <v>12724</v>
      </c>
      <c r="B2794" s="403"/>
      <c r="C2794" s="404" t="s">
        <v>51</v>
      </c>
      <c r="D2794" s="405">
        <v>45945.507638888892</v>
      </c>
      <c r="E2794" s="406" t="str">
        <f t="shared" si="36"/>
        <v>TRU002782</v>
      </c>
      <c r="F2794" s="407" t="b">
        <v>1</v>
      </c>
      <c r="G2794" s="408" t="s">
        <v>4899</v>
      </c>
      <c r="H2794" s="409"/>
      <c r="I2794" s="410"/>
      <c r="J2794" s="411"/>
      <c r="K2794" s="408" t="s">
        <v>12725</v>
      </c>
      <c r="L2794" s="412" t="s">
        <v>12726</v>
      </c>
      <c r="M2794" s="413"/>
      <c r="N2794" s="414" t="s">
        <v>67</v>
      </c>
      <c r="O2794" s="415" t="s">
        <v>144</v>
      </c>
      <c r="P2794" s="416" t="s">
        <v>9108</v>
      </c>
      <c r="Q2794" s="208"/>
      <c r="R2794" s="272"/>
      <c r="S2794" s="417" t="s">
        <v>2432</v>
      </c>
      <c r="T2794" s="417" t="s">
        <v>302</v>
      </c>
      <c r="U2794" s="415"/>
      <c r="V2794" s="211"/>
      <c r="W2794" s="418">
        <v>45945.511111111111</v>
      </c>
      <c r="X2794" s="419"/>
      <c r="Y2794" s="419" t="str">
        <f t="shared" ca="1" si="37"/>
        <v>0 วัน 0.08 ชั่วโมง</v>
      </c>
      <c r="Z2794" s="420"/>
      <c r="AA2794" s="211"/>
      <c r="AB2794" s="420"/>
    </row>
    <row r="2795" spans="1:28" ht="22.5" customHeight="1">
      <c r="A2795" s="424" t="s">
        <v>12727</v>
      </c>
      <c r="B2795" s="403"/>
      <c r="C2795" s="404" t="s">
        <v>51</v>
      </c>
      <c r="D2795" s="405">
        <v>45945.568645833337</v>
      </c>
      <c r="E2795" s="406" t="str">
        <f t="shared" si="36"/>
        <v>TRU002783</v>
      </c>
      <c r="F2795" s="407" t="b">
        <v>1</v>
      </c>
      <c r="G2795" s="408" t="s">
        <v>4103</v>
      </c>
      <c r="H2795" s="409" t="s">
        <v>2516</v>
      </c>
      <c r="I2795" s="410" t="s">
        <v>12728</v>
      </c>
      <c r="J2795" s="421" t="s">
        <v>12729</v>
      </c>
      <c r="K2795" s="408" t="s">
        <v>12730</v>
      </c>
      <c r="L2795" s="412" t="s">
        <v>12731</v>
      </c>
      <c r="M2795" s="413"/>
      <c r="N2795" s="414" t="s">
        <v>1283</v>
      </c>
      <c r="O2795" s="415" t="s">
        <v>144</v>
      </c>
      <c r="P2795" s="416" t="s">
        <v>9108</v>
      </c>
      <c r="Q2795" s="208"/>
      <c r="R2795" s="272"/>
      <c r="S2795" s="417" t="s">
        <v>12732</v>
      </c>
      <c r="T2795" s="417" t="s">
        <v>144</v>
      </c>
      <c r="U2795" s="415"/>
      <c r="V2795" s="211" t="s">
        <v>12733</v>
      </c>
      <c r="W2795" s="418">
        <v>45945.568645833337</v>
      </c>
      <c r="X2795" s="419"/>
      <c r="Y2795" s="419" t="str">
        <f t="shared" ca="1" si="37"/>
        <v>0 วัน 0 ชั่วโมง</v>
      </c>
      <c r="Z2795" s="420"/>
      <c r="AA2795" s="211"/>
      <c r="AB2795" s="420"/>
    </row>
    <row r="2796" spans="1:28" ht="22.5" customHeight="1">
      <c r="A2796" s="403" t="s">
        <v>12734</v>
      </c>
      <c r="B2796" s="403"/>
      <c r="C2796" s="404" t="s">
        <v>51</v>
      </c>
      <c r="D2796" s="405">
        <v>45945.581631944442</v>
      </c>
      <c r="E2796" s="406" t="str">
        <f t="shared" si="36"/>
        <v>TRU002784</v>
      </c>
      <c r="F2796" s="407" t="b">
        <v>1</v>
      </c>
      <c r="G2796" s="408" t="s">
        <v>4103</v>
      </c>
      <c r="H2796" s="409" t="s">
        <v>2516</v>
      </c>
      <c r="I2796" s="410"/>
      <c r="J2796" s="411"/>
      <c r="K2796" s="408" t="s">
        <v>1283</v>
      </c>
      <c r="L2796" s="412" t="s">
        <v>12735</v>
      </c>
      <c r="M2796" s="413"/>
      <c r="N2796" s="414" t="s">
        <v>1283</v>
      </c>
      <c r="O2796" s="415" t="s">
        <v>144</v>
      </c>
      <c r="P2796" s="416" t="s">
        <v>9108</v>
      </c>
      <c r="Q2796" s="208"/>
      <c r="R2796" s="272"/>
      <c r="S2796" s="417" t="s">
        <v>12736</v>
      </c>
      <c r="T2796" s="417" t="s">
        <v>144</v>
      </c>
      <c r="U2796" s="415"/>
      <c r="V2796" s="211"/>
      <c r="W2796" s="418">
        <v>45945.581631944442</v>
      </c>
      <c r="X2796" s="419"/>
      <c r="Y2796" s="419" t="str">
        <f t="shared" ca="1" si="37"/>
        <v>0 วัน 0 ชั่วโมง</v>
      </c>
      <c r="Z2796" s="420"/>
      <c r="AA2796" s="211"/>
      <c r="AB2796" s="420"/>
    </row>
    <row r="2797" spans="1:28" ht="22.5" customHeight="1">
      <c r="A2797" s="403" t="s">
        <v>12737</v>
      </c>
      <c r="B2797" s="403"/>
      <c r="C2797" s="404" t="s">
        <v>51</v>
      </c>
      <c r="D2797" s="405">
        <v>45945.537499999999</v>
      </c>
      <c r="E2797" s="406" t="str">
        <f t="shared" si="36"/>
        <v>MAY002785</v>
      </c>
      <c r="F2797" s="407" t="s">
        <v>825</v>
      </c>
      <c r="G2797" s="408" t="s">
        <v>455</v>
      </c>
      <c r="H2797" s="409"/>
      <c r="I2797" s="410"/>
      <c r="J2797" s="411"/>
      <c r="K2797" s="408" t="s">
        <v>12738</v>
      </c>
      <c r="L2797" s="412"/>
      <c r="M2797" s="413"/>
      <c r="N2797" s="414" t="s">
        <v>57</v>
      </c>
      <c r="O2797" s="415" t="s">
        <v>144</v>
      </c>
      <c r="P2797" s="416" t="s">
        <v>196</v>
      </c>
      <c r="Q2797" s="208">
        <v>45951.75</v>
      </c>
      <c r="R2797" s="272"/>
      <c r="S2797" s="417" t="s">
        <v>12739</v>
      </c>
      <c r="T2797" s="417" t="s">
        <v>302</v>
      </c>
      <c r="U2797" s="415" t="s">
        <v>71</v>
      </c>
      <c r="V2797" s="211" t="s">
        <v>12740</v>
      </c>
      <c r="W2797" s="418">
        <v>45952.694444444445</v>
      </c>
      <c r="X2797" s="419"/>
      <c r="Y2797" s="419" t="str">
        <f t="shared" ca="1" si="37"/>
        <v>7.16 วัน 3.77 ชั่วโมง</v>
      </c>
      <c r="Z2797" s="420"/>
      <c r="AA2797" s="211"/>
      <c r="AB2797" s="420"/>
    </row>
    <row r="2798" spans="1:28" ht="22.5" customHeight="1">
      <c r="A2798" s="403" t="s">
        <v>12741</v>
      </c>
      <c r="B2798" s="403"/>
      <c r="C2798" s="404" t="s">
        <v>51</v>
      </c>
      <c r="D2798" s="405">
        <v>45945.611111111109</v>
      </c>
      <c r="E2798" s="406" t="str">
        <f t="shared" si="36"/>
        <v>MAY002786</v>
      </c>
      <c r="F2798" s="407" t="s">
        <v>825</v>
      </c>
      <c r="G2798" s="408" t="s">
        <v>455</v>
      </c>
      <c r="H2798" s="409"/>
      <c r="I2798" s="410"/>
      <c r="J2798" s="411"/>
      <c r="K2798" s="408" t="s">
        <v>12742</v>
      </c>
      <c r="L2798" s="412"/>
      <c r="M2798" s="413"/>
      <c r="N2798" s="414" t="s">
        <v>319</v>
      </c>
      <c r="O2798" s="415" t="s">
        <v>144</v>
      </c>
      <c r="P2798" s="416" t="s">
        <v>292</v>
      </c>
      <c r="Q2798" s="208"/>
      <c r="R2798" s="272"/>
      <c r="S2798" s="417" t="s">
        <v>319</v>
      </c>
      <c r="T2798" s="417" t="s">
        <v>302</v>
      </c>
      <c r="U2798" s="415"/>
      <c r="V2798" s="211"/>
      <c r="W2798" s="418">
        <v>45945.620138888888</v>
      </c>
      <c r="X2798" s="419"/>
      <c r="Y2798" s="419" t="str">
        <f t="shared" ca="1" si="37"/>
        <v>0.01 วัน 0.22 ชั่วโมง</v>
      </c>
      <c r="Z2798" s="420"/>
      <c r="AA2798" s="211"/>
      <c r="AB2798" s="420"/>
    </row>
    <row r="2799" spans="1:28" ht="22.5" customHeight="1">
      <c r="A2799" s="403" t="s">
        <v>12743</v>
      </c>
      <c r="B2799" s="403"/>
      <c r="C2799" s="404" t="s">
        <v>51</v>
      </c>
      <c r="D2799" s="405">
        <v>45945.621527777781</v>
      </c>
      <c r="E2799" s="406" t="str">
        <f t="shared" si="36"/>
        <v>MAC002787</v>
      </c>
      <c r="F2799" s="407" t="s">
        <v>964</v>
      </c>
      <c r="G2799" s="408" t="s">
        <v>516</v>
      </c>
      <c r="H2799" s="409"/>
      <c r="I2799" s="410"/>
      <c r="J2799" s="411"/>
      <c r="K2799" s="408" t="s">
        <v>12744</v>
      </c>
      <c r="L2799" s="412" t="s">
        <v>12745</v>
      </c>
      <c r="M2799" s="413"/>
      <c r="N2799" s="414" t="s">
        <v>57</v>
      </c>
      <c r="O2799" s="415" t="s">
        <v>144</v>
      </c>
      <c r="P2799" s="416" t="s">
        <v>12746</v>
      </c>
      <c r="Q2799" s="208">
        <v>45960.541666666664</v>
      </c>
      <c r="R2799" s="272">
        <v>45960.708333333336</v>
      </c>
      <c r="S2799" s="417" t="s">
        <v>12747</v>
      </c>
      <c r="T2799" s="417" t="s">
        <v>144</v>
      </c>
      <c r="U2799" s="415" t="s">
        <v>163</v>
      </c>
      <c r="V2799" s="211" t="s">
        <v>12748</v>
      </c>
      <c r="W2799" s="418">
        <v>45960.706250000003</v>
      </c>
      <c r="X2799" s="419"/>
      <c r="Y2799" s="419" t="str">
        <f t="shared" ca="1" si="37"/>
        <v>15.08 วัน 2.03 ชั่วโมง</v>
      </c>
      <c r="Z2799" s="420"/>
      <c r="AA2799" s="211"/>
      <c r="AB2799" s="420"/>
    </row>
    <row r="2800" spans="1:28" ht="22.5" customHeight="1">
      <c r="A2800" s="403" t="s">
        <v>12749</v>
      </c>
      <c r="B2800" s="403"/>
      <c r="C2800" s="404" t="s">
        <v>51</v>
      </c>
      <c r="D2800" s="405">
        <v>45945.626388888886</v>
      </c>
      <c r="E2800" s="406" t="str">
        <f t="shared" si="36"/>
        <v>TRU002788</v>
      </c>
      <c r="F2800" s="407" t="b">
        <v>1</v>
      </c>
      <c r="G2800" s="408" t="s">
        <v>12326</v>
      </c>
      <c r="H2800" s="409"/>
      <c r="I2800" s="410" t="s">
        <v>1954</v>
      </c>
      <c r="J2800" s="421" t="s">
        <v>12750</v>
      </c>
      <c r="K2800" s="408" t="s">
        <v>12751</v>
      </c>
      <c r="L2800" s="412" t="s">
        <v>12752</v>
      </c>
      <c r="M2800" s="413"/>
      <c r="N2800" s="414" t="s">
        <v>465</v>
      </c>
      <c r="O2800" s="415" t="s">
        <v>144</v>
      </c>
      <c r="P2800" s="416" t="s">
        <v>9108</v>
      </c>
      <c r="Q2800" s="208"/>
      <c r="R2800" s="272"/>
      <c r="S2800" s="417" t="s">
        <v>12753</v>
      </c>
      <c r="T2800" s="417" t="s">
        <v>144</v>
      </c>
      <c r="U2800" s="415"/>
      <c r="V2800" s="211"/>
      <c r="W2800" s="418">
        <v>45945.629594907405</v>
      </c>
      <c r="X2800" s="419"/>
      <c r="Y2800" s="419" t="str">
        <f t="shared" ca="1" si="37"/>
        <v>0 วัน 0.08 ชั่วโมง</v>
      </c>
      <c r="Z2800" s="420"/>
      <c r="AA2800" s="211"/>
      <c r="AB2800" s="420"/>
    </row>
    <row r="2801" spans="1:28" ht="22.5" customHeight="1">
      <c r="A2801" s="403" t="s">
        <v>12754</v>
      </c>
      <c r="B2801" s="403"/>
      <c r="C2801" s="404" t="s">
        <v>51</v>
      </c>
      <c r="D2801" s="405">
        <v>45945.667395833334</v>
      </c>
      <c r="E2801" s="406" t="str">
        <f t="shared" si="36"/>
        <v>POP002789</v>
      </c>
      <c r="F2801" s="407" t="s">
        <v>998</v>
      </c>
      <c r="G2801" s="408" t="s">
        <v>1242</v>
      </c>
      <c r="H2801" s="409"/>
      <c r="I2801" s="410"/>
      <c r="J2801" s="411"/>
      <c r="K2801" s="408" t="s">
        <v>12755</v>
      </c>
      <c r="L2801" s="412"/>
      <c r="M2801" s="413"/>
      <c r="N2801" s="414" t="s">
        <v>4506</v>
      </c>
      <c r="O2801" s="415" t="s">
        <v>144</v>
      </c>
      <c r="P2801" s="416" t="s">
        <v>9108</v>
      </c>
      <c r="Q2801" s="208"/>
      <c r="R2801" s="272"/>
      <c r="S2801" s="417" t="s">
        <v>12211</v>
      </c>
      <c r="T2801" s="417" t="s">
        <v>144</v>
      </c>
      <c r="U2801" s="415"/>
      <c r="V2801" s="211"/>
      <c r="W2801" s="418">
        <v>45945.667395833334</v>
      </c>
      <c r="X2801" s="419"/>
      <c r="Y2801" s="419" t="str">
        <f t="shared" ca="1" si="37"/>
        <v>0 วัน 0 ชั่วโมง</v>
      </c>
      <c r="Z2801" s="420"/>
      <c r="AA2801" s="211"/>
      <c r="AB2801" s="420"/>
    </row>
    <row r="2802" spans="1:28" ht="22.5" customHeight="1">
      <c r="A2802" s="403" t="s">
        <v>12756</v>
      </c>
      <c r="B2802" s="403"/>
      <c r="C2802" s="404" t="s">
        <v>51</v>
      </c>
      <c r="D2802" s="405">
        <v>45945.663194444445</v>
      </c>
      <c r="E2802" s="406" t="str">
        <f t="shared" si="36"/>
        <v>LAB002790</v>
      </c>
      <c r="F2802" s="407" t="s">
        <v>462</v>
      </c>
      <c r="G2802" s="408" t="s">
        <v>12757</v>
      </c>
      <c r="H2802" s="409"/>
      <c r="I2802" s="410"/>
      <c r="J2802" s="411"/>
      <c r="K2802" s="408" t="s">
        <v>12758</v>
      </c>
      <c r="L2802" s="412" t="s">
        <v>12759</v>
      </c>
      <c r="M2802" s="413"/>
      <c r="N2802" s="414" t="s">
        <v>67</v>
      </c>
      <c r="O2802" s="415" t="s">
        <v>144</v>
      </c>
      <c r="P2802" s="416" t="s">
        <v>9108</v>
      </c>
      <c r="Q2802" s="208"/>
      <c r="R2802" s="272"/>
      <c r="S2802" s="417" t="s">
        <v>12760</v>
      </c>
      <c r="T2802" s="417" t="s">
        <v>12761</v>
      </c>
      <c r="U2802" s="415"/>
      <c r="V2802" s="211"/>
      <c r="W2802" s="418">
        <v>45968.416666666664</v>
      </c>
      <c r="X2802" s="419"/>
      <c r="Y2802" s="419" t="str">
        <f t="shared" ca="1" si="37"/>
        <v>22.75 วัน 18.08 ชั่วโมง</v>
      </c>
      <c r="Z2802" s="420"/>
      <c r="AA2802" s="211" t="s">
        <v>12762</v>
      </c>
      <c r="AB2802" s="420"/>
    </row>
    <row r="2803" spans="1:28" ht="22.5" customHeight="1">
      <c r="A2803" s="403" t="s">
        <v>12763</v>
      </c>
      <c r="B2803" s="403"/>
      <c r="C2803" s="404" t="s">
        <v>51</v>
      </c>
      <c r="D2803" s="405">
        <v>45945.671527777777</v>
      </c>
      <c r="E2803" s="406" t="str">
        <f t="shared" si="36"/>
        <v>THE002791</v>
      </c>
      <c r="F2803" s="407" t="s">
        <v>1030</v>
      </c>
      <c r="G2803" s="408" t="s">
        <v>455</v>
      </c>
      <c r="H2803" s="409"/>
      <c r="I2803" s="410"/>
      <c r="J2803" s="411"/>
      <c r="K2803" s="408" t="s">
        <v>12764</v>
      </c>
      <c r="L2803" s="412"/>
      <c r="M2803" s="413"/>
      <c r="N2803" s="414" t="s">
        <v>4506</v>
      </c>
      <c r="O2803" s="415" t="s">
        <v>144</v>
      </c>
      <c r="P2803" s="416" t="s">
        <v>11581</v>
      </c>
      <c r="Q2803" s="208"/>
      <c r="R2803" s="272"/>
      <c r="S2803" s="417" t="s">
        <v>4506</v>
      </c>
      <c r="T2803" s="417" t="s">
        <v>302</v>
      </c>
      <c r="U2803" s="415"/>
      <c r="V2803" s="211"/>
      <c r="W2803" s="418">
        <v>45946.625</v>
      </c>
      <c r="X2803" s="419"/>
      <c r="Y2803" s="419" t="str">
        <f t="shared" ca="1" si="37"/>
        <v>0.95 วัน 22.88 ชั่วโมง</v>
      </c>
      <c r="Z2803" s="420"/>
      <c r="AA2803" s="211"/>
      <c r="AB2803" s="420"/>
    </row>
    <row r="2804" spans="1:28" ht="22.5" customHeight="1">
      <c r="A2804" s="403" t="s">
        <v>12765</v>
      </c>
      <c r="B2804" s="403"/>
      <c r="C2804" s="404" t="s">
        <v>51</v>
      </c>
      <c r="D2804" s="405">
        <v>45945.722245370373</v>
      </c>
      <c r="E2804" s="406" t="str">
        <f t="shared" si="36"/>
        <v>THE002792</v>
      </c>
      <c r="F2804" s="407" t="s">
        <v>1030</v>
      </c>
      <c r="G2804" s="408" t="s">
        <v>12766</v>
      </c>
      <c r="H2804" s="409"/>
      <c r="I2804" s="410"/>
      <c r="J2804" s="411"/>
      <c r="K2804" s="408" t="s">
        <v>12767</v>
      </c>
      <c r="L2804" s="412" t="s">
        <v>12768</v>
      </c>
      <c r="M2804" s="413"/>
      <c r="N2804" s="414" t="s">
        <v>57</v>
      </c>
      <c r="O2804" s="415" t="s">
        <v>144</v>
      </c>
      <c r="P2804" s="416" t="s">
        <v>196</v>
      </c>
      <c r="Q2804" s="208">
        <v>45953.791666666664</v>
      </c>
      <c r="R2804" s="272"/>
      <c r="S2804" s="417" t="s">
        <v>12769</v>
      </c>
      <c r="T2804" s="417" t="s">
        <v>144</v>
      </c>
      <c r="U2804" s="415" t="s">
        <v>2558</v>
      </c>
      <c r="V2804" s="211" t="s">
        <v>12770</v>
      </c>
      <c r="W2804" s="418">
        <v>45953.725694444445</v>
      </c>
      <c r="X2804" s="419"/>
      <c r="Y2804" s="419" t="str">
        <f t="shared" ca="1" si="37"/>
        <v>8 วัน 0.08 ชั่วโมง</v>
      </c>
      <c r="Z2804" s="420"/>
      <c r="AA2804" s="211"/>
      <c r="AB2804" s="420"/>
    </row>
    <row r="2805" spans="1:28" ht="22.5" customHeight="1">
      <c r="A2805" s="403" t="s">
        <v>12771</v>
      </c>
      <c r="B2805" s="403"/>
      <c r="C2805" s="404" t="s">
        <v>51</v>
      </c>
      <c r="D2805" s="405">
        <v>45946.343055555553</v>
      </c>
      <c r="E2805" s="406" t="str">
        <f t="shared" si="36"/>
        <v>TRU002793</v>
      </c>
      <c r="F2805" s="407" t="b">
        <v>1</v>
      </c>
      <c r="G2805" s="408" t="s">
        <v>455</v>
      </c>
      <c r="H2805" s="409"/>
      <c r="I2805" s="410"/>
      <c r="J2805" s="411"/>
      <c r="K2805" s="408" t="s">
        <v>12772</v>
      </c>
      <c r="L2805" s="412" t="s">
        <v>12773</v>
      </c>
      <c r="M2805" s="413"/>
      <c r="N2805" s="414" t="s">
        <v>4506</v>
      </c>
      <c r="O2805" s="415" t="s">
        <v>144</v>
      </c>
      <c r="P2805" s="416" t="s">
        <v>11581</v>
      </c>
      <c r="Q2805" s="208"/>
      <c r="R2805" s="272"/>
      <c r="S2805" s="417" t="s">
        <v>4506</v>
      </c>
      <c r="T2805" s="417" t="s">
        <v>302</v>
      </c>
      <c r="U2805" s="415"/>
      <c r="V2805" s="211"/>
      <c r="W2805" s="418">
        <v>45948.458333333336</v>
      </c>
      <c r="X2805" s="419"/>
      <c r="Y2805" s="419" t="str">
        <f t="shared" ca="1" si="37"/>
        <v>2.12 วัน 2.77 ชั่วโมง</v>
      </c>
      <c r="Z2805" s="420"/>
      <c r="AA2805" s="211"/>
      <c r="AB2805" s="420"/>
    </row>
    <row r="2806" spans="1:28" ht="22.5" customHeight="1">
      <c r="A2806" s="403" t="s">
        <v>12774</v>
      </c>
      <c r="B2806" s="403" t="s">
        <v>8312</v>
      </c>
      <c r="C2806" s="404" t="s">
        <v>51</v>
      </c>
      <c r="D2806" s="405">
        <v>45946.438414351855</v>
      </c>
      <c r="E2806" s="406" t="str">
        <f t="shared" si="36"/>
        <v>THE002794</v>
      </c>
      <c r="F2806" s="407" t="s">
        <v>1030</v>
      </c>
      <c r="G2806" s="408" t="s">
        <v>1518</v>
      </c>
      <c r="H2806" s="409"/>
      <c r="I2806" s="410"/>
      <c r="J2806" s="411"/>
      <c r="K2806" s="408" t="s">
        <v>12775</v>
      </c>
      <c r="L2806" s="412"/>
      <c r="M2806" s="413" t="b">
        <v>0</v>
      </c>
      <c r="N2806" s="414" t="s">
        <v>57</v>
      </c>
      <c r="O2806" s="415" t="s">
        <v>144</v>
      </c>
      <c r="P2806" s="416" t="s">
        <v>196</v>
      </c>
      <c r="Q2806" s="208">
        <v>45980.333333333336</v>
      </c>
      <c r="R2806" s="272">
        <v>45980.708333333336</v>
      </c>
      <c r="S2806" s="417" t="s">
        <v>12776</v>
      </c>
      <c r="T2806" s="417" t="s">
        <v>144</v>
      </c>
      <c r="U2806" s="415"/>
      <c r="V2806" s="211" t="s">
        <v>12777</v>
      </c>
      <c r="W2806" s="418">
        <v>45980.681250000001</v>
      </c>
      <c r="X2806" s="419"/>
      <c r="Y2806" s="419" t="str">
        <f t="shared" ca="1" si="37"/>
        <v>34.24 วัน 5.83 ชั่วโมง</v>
      </c>
      <c r="Z2806" s="420"/>
      <c r="AA2806" s="211" t="s">
        <v>12778</v>
      </c>
      <c r="AB2806" s="420"/>
    </row>
    <row r="2807" spans="1:28" ht="22.5" customHeight="1">
      <c r="A2807" s="403" t="s">
        <v>12779</v>
      </c>
      <c r="B2807" s="403"/>
      <c r="C2807" s="404" t="s">
        <v>51</v>
      </c>
      <c r="D2807" s="405">
        <v>45946.454791666663</v>
      </c>
      <c r="E2807" s="406" t="str">
        <f t="shared" si="36"/>
        <v>THE002795</v>
      </c>
      <c r="F2807" s="407" t="s">
        <v>1030</v>
      </c>
      <c r="G2807" s="408" t="s">
        <v>12780</v>
      </c>
      <c r="H2807" s="409"/>
      <c r="I2807" s="410"/>
      <c r="J2807" s="411"/>
      <c r="K2807" s="408" t="s">
        <v>12781</v>
      </c>
      <c r="L2807" s="412" t="s">
        <v>12782</v>
      </c>
      <c r="M2807" s="413"/>
      <c r="N2807" s="414" t="s">
        <v>12783</v>
      </c>
      <c r="O2807" s="415" t="s">
        <v>144</v>
      </c>
      <c r="P2807" s="416" t="s">
        <v>211</v>
      </c>
      <c r="Q2807" s="208"/>
      <c r="R2807" s="272"/>
      <c r="S2807" s="417" t="s">
        <v>12784</v>
      </c>
      <c r="T2807" s="417" t="s">
        <v>12785</v>
      </c>
      <c r="U2807" s="415"/>
      <c r="V2807" s="211"/>
      <c r="W2807" s="418">
        <v>45946.454791666663</v>
      </c>
      <c r="X2807" s="419"/>
      <c r="Y2807" s="419" t="str">
        <f t="shared" ca="1" si="37"/>
        <v>0 วัน 0 ชั่วโมง</v>
      </c>
      <c r="Z2807" s="420"/>
      <c r="AA2807" s="211"/>
      <c r="AB2807" s="420"/>
    </row>
    <row r="2808" spans="1:28" ht="22.5" customHeight="1">
      <c r="A2808" s="403" t="s">
        <v>12786</v>
      </c>
      <c r="B2808" s="403" t="s">
        <v>12787</v>
      </c>
      <c r="C2808" s="404" t="s">
        <v>51</v>
      </c>
      <c r="D2808" s="405">
        <v>45946.465752314813</v>
      </c>
      <c r="E2808" s="406" t="str">
        <f t="shared" si="36"/>
        <v>DIO002796</v>
      </c>
      <c r="F2808" s="407" t="s">
        <v>904</v>
      </c>
      <c r="G2808" s="408" t="s">
        <v>12788</v>
      </c>
      <c r="H2808" s="409"/>
      <c r="I2808" s="410"/>
      <c r="J2808" s="411"/>
      <c r="K2808" s="408" t="s">
        <v>12789</v>
      </c>
      <c r="L2808" s="412"/>
      <c r="M2808" s="413" t="b">
        <v>0</v>
      </c>
      <c r="N2808" s="414" t="s">
        <v>465</v>
      </c>
      <c r="O2808" s="415" t="s">
        <v>466</v>
      </c>
      <c r="P2808" s="416"/>
      <c r="Q2808" s="208"/>
      <c r="R2808" s="272"/>
      <c r="S2808" s="417" t="s">
        <v>466</v>
      </c>
      <c r="T2808" s="417" t="s">
        <v>12790</v>
      </c>
      <c r="U2808" s="415"/>
      <c r="V2808" s="211"/>
      <c r="W2808" s="418">
        <v>45946.695833333331</v>
      </c>
      <c r="X2808" s="419"/>
      <c r="Y2808" s="419" t="str">
        <f t="shared" ca="1" si="37"/>
        <v>0.23 วัน 5.52 ชั่วโมง</v>
      </c>
      <c r="Z2808" s="420"/>
      <c r="AA2808" s="211" t="s">
        <v>12791</v>
      </c>
      <c r="AB2808" s="420"/>
    </row>
    <row r="2809" spans="1:28" ht="22.5" customHeight="1">
      <c r="A2809" s="403" t="s">
        <v>12792</v>
      </c>
      <c r="B2809" s="403" t="s">
        <v>12787</v>
      </c>
      <c r="C2809" s="404" t="s">
        <v>51</v>
      </c>
      <c r="D2809" s="405">
        <v>45946.484490740739</v>
      </c>
      <c r="E2809" s="406" t="str">
        <f t="shared" si="36"/>
        <v>DIO002797</v>
      </c>
      <c r="F2809" s="407" t="s">
        <v>904</v>
      </c>
      <c r="G2809" s="408" t="s">
        <v>840</v>
      </c>
      <c r="H2809" s="409"/>
      <c r="I2809" s="410"/>
      <c r="J2809" s="411"/>
      <c r="K2809" s="408" t="s">
        <v>12793</v>
      </c>
      <c r="L2809" s="412"/>
      <c r="M2809" s="413"/>
      <c r="N2809" s="414" t="s">
        <v>57</v>
      </c>
      <c r="O2809" s="415" t="s">
        <v>144</v>
      </c>
      <c r="P2809" s="416" t="s">
        <v>156</v>
      </c>
      <c r="Q2809" s="208">
        <v>46045.541666666664</v>
      </c>
      <c r="R2809" s="272">
        <v>46045.916666666664</v>
      </c>
      <c r="S2809" s="417" t="s">
        <v>12794</v>
      </c>
      <c r="T2809" s="417" t="s">
        <v>144</v>
      </c>
      <c r="U2809" s="415" t="s">
        <v>8776</v>
      </c>
      <c r="V2809" s="211" t="s">
        <v>12795</v>
      </c>
      <c r="W2809" s="418">
        <v>46045.648611111108</v>
      </c>
      <c r="X2809" s="419"/>
      <c r="Y2809" s="419" t="str">
        <f t="shared" ca="1" si="37"/>
        <v>99.16 วัน 3.94 ชั่วโมง</v>
      </c>
      <c r="Z2809" s="420"/>
      <c r="AA2809" s="211" t="s">
        <v>12791</v>
      </c>
      <c r="AB2809" s="420"/>
    </row>
    <row r="2810" spans="1:28" ht="22.5" customHeight="1">
      <c r="A2810" s="403" t="s">
        <v>12796</v>
      </c>
      <c r="B2810" s="403"/>
      <c r="C2810" s="404" t="s">
        <v>51</v>
      </c>
      <c r="D2810" s="405">
        <v>45946.485833333332</v>
      </c>
      <c r="E2810" s="406" t="str">
        <f t="shared" si="36"/>
        <v>DIO002798</v>
      </c>
      <c r="F2810" s="407" t="s">
        <v>904</v>
      </c>
      <c r="G2810" s="408" t="s">
        <v>840</v>
      </c>
      <c r="H2810" s="409"/>
      <c r="I2810" s="410"/>
      <c r="J2810" s="411"/>
      <c r="K2810" s="408" t="s">
        <v>12797</v>
      </c>
      <c r="L2810" s="412"/>
      <c r="M2810" s="413"/>
      <c r="N2810" s="414" t="s">
        <v>57</v>
      </c>
      <c r="O2810" s="415" t="s">
        <v>144</v>
      </c>
      <c r="P2810" s="416" t="s">
        <v>196</v>
      </c>
      <c r="Q2810" s="208"/>
      <c r="R2810" s="272"/>
      <c r="S2810" s="417" t="s">
        <v>12798</v>
      </c>
      <c r="T2810" s="417" t="s">
        <v>302</v>
      </c>
      <c r="U2810" s="415" t="s">
        <v>71</v>
      </c>
      <c r="V2810" s="211" t="s">
        <v>12799</v>
      </c>
      <c r="W2810" s="418">
        <v>45952.694444444445</v>
      </c>
      <c r="X2810" s="419"/>
      <c r="Y2810" s="419" t="str">
        <f t="shared" ca="1" si="37"/>
        <v>6.21 วัน 5.01 ชั่วโมง</v>
      </c>
      <c r="Z2810" s="420"/>
      <c r="AA2810" s="211"/>
      <c r="AB2810" s="420"/>
    </row>
    <row r="2811" spans="1:28" ht="22.5" customHeight="1">
      <c r="A2811" s="403" t="s">
        <v>12800</v>
      </c>
      <c r="B2811" s="403"/>
      <c r="C2811" s="404" t="s">
        <v>51</v>
      </c>
      <c r="D2811" s="405">
        <v>45946.536111111112</v>
      </c>
      <c r="E2811" s="406" t="str">
        <f t="shared" si="36"/>
        <v>TRU002799</v>
      </c>
      <c r="F2811" s="407" t="b">
        <v>1</v>
      </c>
      <c r="G2811" s="408" t="s">
        <v>455</v>
      </c>
      <c r="H2811" s="409"/>
      <c r="I2811" s="410"/>
      <c r="J2811" s="411"/>
      <c r="K2811" s="408" t="s">
        <v>12801</v>
      </c>
      <c r="L2811" s="412" t="s">
        <v>12802</v>
      </c>
      <c r="M2811" s="413"/>
      <c r="N2811" s="414" t="s">
        <v>4506</v>
      </c>
      <c r="O2811" s="415" t="s">
        <v>144</v>
      </c>
      <c r="P2811" s="416" t="s">
        <v>11581</v>
      </c>
      <c r="Q2811" s="208"/>
      <c r="R2811" s="272"/>
      <c r="S2811" s="417" t="s">
        <v>4506</v>
      </c>
      <c r="T2811" s="417" t="s">
        <v>302</v>
      </c>
      <c r="U2811" s="415"/>
      <c r="V2811" s="211"/>
      <c r="W2811" s="418">
        <v>45947.476388888892</v>
      </c>
      <c r="X2811" s="419"/>
      <c r="Y2811" s="419" t="str">
        <f t="shared" ca="1" si="37"/>
        <v>0.94 วัน 22.57 ชั่วโมง</v>
      </c>
      <c r="Z2811" s="420"/>
      <c r="AA2811" s="211"/>
      <c r="AB2811" s="420"/>
    </row>
    <row r="2812" spans="1:28" ht="22.5" customHeight="1">
      <c r="A2812" s="403" t="s">
        <v>12803</v>
      </c>
      <c r="B2812" s="403"/>
      <c r="C2812" s="404" t="s">
        <v>51</v>
      </c>
      <c r="D2812" s="405">
        <v>45946.511111111111</v>
      </c>
      <c r="E2812" s="406" t="str">
        <f t="shared" si="36"/>
        <v>TRU002800</v>
      </c>
      <c r="F2812" s="407" t="b">
        <v>1</v>
      </c>
      <c r="G2812" s="408" t="s">
        <v>12804</v>
      </c>
      <c r="H2812" s="409"/>
      <c r="I2812" s="410" t="s">
        <v>12805</v>
      </c>
      <c r="J2812" s="421" t="s">
        <v>12806</v>
      </c>
      <c r="K2812" s="408" t="s">
        <v>12807</v>
      </c>
      <c r="L2812" s="412" t="s">
        <v>12808</v>
      </c>
      <c r="M2812" s="413"/>
      <c r="N2812" s="414" t="s">
        <v>465</v>
      </c>
      <c r="O2812" s="415" t="s">
        <v>144</v>
      </c>
      <c r="P2812" s="416" t="s">
        <v>9108</v>
      </c>
      <c r="Q2812" s="208"/>
      <c r="R2812" s="272"/>
      <c r="S2812" s="417" t="s">
        <v>12809</v>
      </c>
      <c r="T2812" s="417" t="s">
        <v>144</v>
      </c>
      <c r="U2812" s="415"/>
      <c r="V2812" s="211" t="s">
        <v>12810</v>
      </c>
      <c r="W2812" s="418">
        <v>45946.543657407405</v>
      </c>
      <c r="X2812" s="419"/>
      <c r="Y2812" s="419" t="str">
        <f t="shared" ca="1" si="37"/>
        <v>0.03 วัน 0.78 ชั่วโมง</v>
      </c>
      <c r="Z2812" s="420"/>
      <c r="AA2812" s="211"/>
      <c r="AB2812" s="420"/>
    </row>
    <row r="2813" spans="1:28" ht="22.5" customHeight="1">
      <c r="A2813" s="403" t="s">
        <v>12811</v>
      </c>
      <c r="B2813" s="403"/>
      <c r="C2813" s="404" t="s">
        <v>51</v>
      </c>
      <c r="D2813" s="405">
        <v>45946.550428240742</v>
      </c>
      <c r="E2813" s="406" t="str">
        <f t="shared" si="36"/>
        <v>POP002801</v>
      </c>
      <c r="F2813" s="407" t="s">
        <v>998</v>
      </c>
      <c r="G2813" s="408" t="s">
        <v>455</v>
      </c>
      <c r="H2813" s="409"/>
      <c r="I2813" s="410"/>
      <c r="J2813" s="411"/>
      <c r="K2813" s="408" t="s">
        <v>12812</v>
      </c>
      <c r="L2813" s="412"/>
      <c r="M2813" s="413"/>
      <c r="N2813" s="414" t="s">
        <v>4506</v>
      </c>
      <c r="O2813" s="415" t="s">
        <v>144</v>
      </c>
      <c r="P2813" s="416" t="s">
        <v>11581</v>
      </c>
      <c r="Q2813" s="208"/>
      <c r="R2813" s="272"/>
      <c r="S2813" s="417" t="s">
        <v>4506</v>
      </c>
      <c r="T2813" s="417" t="s">
        <v>144</v>
      </c>
      <c r="U2813" s="415"/>
      <c r="V2813" s="211"/>
      <c r="W2813" s="418">
        <v>45946.675694444442</v>
      </c>
      <c r="X2813" s="419"/>
      <c r="Y2813" s="419" t="str">
        <f t="shared" ca="1" si="37"/>
        <v>0.13 วัน 3.01 ชั่วโมง</v>
      </c>
      <c r="Z2813" s="420"/>
      <c r="AA2813" s="211"/>
      <c r="AB2813" s="420"/>
    </row>
    <row r="2814" spans="1:28" ht="22.5" customHeight="1">
      <c r="A2814" s="403" t="s">
        <v>12813</v>
      </c>
      <c r="B2814" s="403"/>
      <c r="C2814" s="404" t="s">
        <v>51</v>
      </c>
      <c r="D2814" s="405">
        <v>45945.422222222223</v>
      </c>
      <c r="E2814" s="406" t="str">
        <f t="shared" si="36"/>
        <v>LAB002802</v>
      </c>
      <c r="F2814" s="407" t="s">
        <v>462</v>
      </c>
      <c r="G2814" s="408" t="s">
        <v>1540</v>
      </c>
      <c r="H2814" s="409"/>
      <c r="I2814" s="410"/>
      <c r="J2814" s="411"/>
      <c r="K2814" s="408" t="s">
        <v>1283</v>
      </c>
      <c r="L2814" s="412" t="s">
        <v>12814</v>
      </c>
      <c r="M2814" s="413"/>
      <c r="N2814" s="414" t="s">
        <v>57</v>
      </c>
      <c r="O2814" s="415" t="s">
        <v>144</v>
      </c>
      <c r="P2814" s="416" t="s">
        <v>12815</v>
      </c>
      <c r="Q2814" s="208"/>
      <c r="R2814" s="272"/>
      <c r="S2814" s="417" t="s">
        <v>12816</v>
      </c>
      <c r="T2814" s="417" t="s">
        <v>144</v>
      </c>
      <c r="U2814" s="415" t="s">
        <v>8891</v>
      </c>
      <c r="V2814" s="211" t="s">
        <v>12817</v>
      </c>
      <c r="W2814" s="418">
        <v>45948.486111111109</v>
      </c>
      <c r="X2814" s="419"/>
      <c r="Y2814" s="419" t="str">
        <f t="shared" ca="1" si="37"/>
        <v>3.06 วัน 1.53 ชั่วโมง</v>
      </c>
      <c r="Z2814" s="420"/>
      <c r="AA2814" s="211"/>
      <c r="AB2814" s="420"/>
    </row>
    <row r="2815" spans="1:28" ht="22.5" customHeight="1">
      <c r="A2815" s="403" t="s">
        <v>12818</v>
      </c>
      <c r="B2815" s="403"/>
      <c r="C2815" s="404" t="s">
        <v>51</v>
      </c>
      <c r="D2815" s="405">
        <v>45946.622916666667</v>
      </c>
      <c r="E2815" s="406" t="str">
        <f t="shared" si="36"/>
        <v>TRU002803</v>
      </c>
      <c r="F2815" s="407" t="b">
        <v>1</v>
      </c>
      <c r="G2815" s="408" t="s">
        <v>455</v>
      </c>
      <c r="H2815" s="409"/>
      <c r="I2815" s="410"/>
      <c r="J2815" s="411"/>
      <c r="K2815" s="408" t="s">
        <v>12819</v>
      </c>
      <c r="L2815" s="412"/>
      <c r="M2815" s="413"/>
      <c r="N2815" s="414" t="s">
        <v>4506</v>
      </c>
      <c r="O2815" s="415" t="s">
        <v>144</v>
      </c>
      <c r="P2815" s="416" t="s">
        <v>11581</v>
      </c>
      <c r="Q2815" s="208"/>
      <c r="R2815" s="272"/>
      <c r="S2815" s="417" t="s">
        <v>4506</v>
      </c>
      <c r="T2815" s="417" t="s">
        <v>302</v>
      </c>
      <c r="U2815" s="415"/>
      <c r="V2815" s="211"/>
      <c r="W2815" s="418">
        <v>45947.386111111111</v>
      </c>
      <c r="X2815" s="419"/>
      <c r="Y2815" s="419" t="str">
        <f t="shared" ca="1" si="37"/>
        <v>0.76 วัน 18.32 ชั่วโมง</v>
      </c>
      <c r="Z2815" s="420"/>
      <c r="AA2815" s="211"/>
      <c r="AB2815" s="420"/>
    </row>
    <row r="2816" spans="1:28" ht="22.5" customHeight="1">
      <c r="A2816" s="403" t="s">
        <v>12820</v>
      </c>
      <c r="B2816" s="403"/>
      <c r="C2816" s="404" t="s">
        <v>51</v>
      </c>
      <c r="D2816" s="405">
        <v>45946.343055555553</v>
      </c>
      <c r="E2816" s="406" t="str">
        <f t="shared" si="36"/>
        <v>BMN002804</v>
      </c>
      <c r="F2816" s="407" t="s">
        <v>112</v>
      </c>
      <c r="G2816" s="408" t="s">
        <v>12821</v>
      </c>
      <c r="H2816" s="409"/>
      <c r="I2816" s="410"/>
      <c r="J2816" s="411"/>
      <c r="K2816" s="408" t="s">
        <v>12822</v>
      </c>
      <c r="L2816" s="412" t="s">
        <v>12823</v>
      </c>
      <c r="M2816" s="413"/>
      <c r="N2816" s="414" t="s">
        <v>57</v>
      </c>
      <c r="O2816" s="415" t="s">
        <v>144</v>
      </c>
      <c r="P2816" s="416" t="s">
        <v>12824</v>
      </c>
      <c r="Q2816" s="208"/>
      <c r="R2816" s="272"/>
      <c r="S2816" s="417" t="s">
        <v>12825</v>
      </c>
      <c r="T2816" s="417" t="s">
        <v>144</v>
      </c>
      <c r="U2816" s="415" t="s">
        <v>163</v>
      </c>
      <c r="V2816" s="211" t="s">
        <v>12826</v>
      </c>
      <c r="W2816" s="418">
        <v>45947.137499999997</v>
      </c>
      <c r="X2816" s="419"/>
      <c r="Y2816" s="419" t="str">
        <f t="shared" ca="1" si="37"/>
        <v>0.79 วัน 19.07 ชั่วโมง</v>
      </c>
      <c r="Z2816" s="420"/>
      <c r="AA2816" s="211"/>
      <c r="AB2816" s="420"/>
    </row>
    <row r="2817" spans="1:28" ht="22.5" customHeight="1">
      <c r="A2817" s="403" t="s">
        <v>12827</v>
      </c>
      <c r="B2817" s="403"/>
      <c r="C2817" s="404" t="s">
        <v>51</v>
      </c>
      <c r="D2817" s="405">
        <v>45946.65902777778</v>
      </c>
      <c r="E2817" s="406" t="str">
        <f t="shared" si="36"/>
        <v>AME002805</v>
      </c>
      <c r="F2817" s="407" t="s">
        <v>63</v>
      </c>
      <c r="G2817" s="408" t="s">
        <v>455</v>
      </c>
      <c r="H2817" s="409"/>
      <c r="I2817" s="410"/>
      <c r="J2817" s="411"/>
      <c r="K2817" s="408" t="s">
        <v>12828</v>
      </c>
      <c r="L2817" s="412"/>
      <c r="M2817" s="413"/>
      <c r="N2817" s="414" t="s">
        <v>4506</v>
      </c>
      <c r="O2817" s="415" t="s">
        <v>144</v>
      </c>
      <c r="P2817" s="416" t="s">
        <v>11581</v>
      </c>
      <c r="Q2817" s="208"/>
      <c r="R2817" s="272"/>
      <c r="S2817" s="417" t="s">
        <v>4506</v>
      </c>
      <c r="T2817" s="417" t="s">
        <v>302</v>
      </c>
      <c r="U2817" s="415"/>
      <c r="V2817" s="211"/>
      <c r="W2817" s="418">
        <v>45947.4375</v>
      </c>
      <c r="X2817" s="419"/>
      <c r="Y2817" s="419" t="str">
        <f t="shared" ca="1" si="37"/>
        <v>0.78 วัน 18.68 ชั่วโมง</v>
      </c>
      <c r="Z2817" s="420"/>
      <c r="AA2817" s="211"/>
      <c r="AB2817" s="420"/>
    </row>
    <row r="2818" spans="1:28" ht="22.5" customHeight="1">
      <c r="A2818" s="403" t="s">
        <v>12829</v>
      </c>
      <c r="B2818" s="403"/>
      <c r="C2818" s="404"/>
      <c r="D2818" s="405">
        <v>45947.337500000001</v>
      </c>
      <c r="E2818" s="406" t="str">
        <f t="shared" si="36"/>
        <v>BMN002806</v>
      </c>
      <c r="F2818" s="407" t="s">
        <v>112</v>
      </c>
      <c r="G2818" s="408" t="s">
        <v>1646</v>
      </c>
      <c r="H2818" s="409"/>
      <c r="I2818" s="410"/>
      <c r="J2818" s="411"/>
      <c r="K2818" s="408" t="s">
        <v>12830</v>
      </c>
      <c r="L2818" s="412" t="s">
        <v>12831</v>
      </c>
      <c r="M2818" s="413"/>
      <c r="N2818" s="414" t="s">
        <v>465</v>
      </c>
      <c r="O2818" s="415" t="s">
        <v>144</v>
      </c>
      <c r="P2818" s="416" t="s">
        <v>12832</v>
      </c>
      <c r="Q2818" s="208">
        <v>45947.626458333332</v>
      </c>
      <c r="R2818" s="272"/>
      <c r="S2818" s="417" t="s">
        <v>12833</v>
      </c>
      <c r="T2818" s="417" t="s">
        <v>144</v>
      </c>
      <c r="U2818" s="415"/>
      <c r="V2818" s="211" t="s">
        <v>12834</v>
      </c>
      <c r="W2818" s="418">
        <v>45947.340578703705</v>
      </c>
      <c r="X2818" s="419"/>
      <c r="Y2818" s="419" t="str">
        <f t="shared" ca="1" si="37"/>
        <v>0 วัน 0.07 ชั่วโมง</v>
      </c>
      <c r="Z2818" s="420"/>
      <c r="AA2818" s="211"/>
      <c r="AB2818" s="420"/>
    </row>
    <row r="2819" spans="1:28" ht="22.5" customHeight="1">
      <c r="A2819" s="403" t="s">
        <v>12835</v>
      </c>
      <c r="B2819" s="403"/>
      <c r="C2819" s="404" t="s">
        <v>51</v>
      </c>
      <c r="D2819" s="405">
        <v>45947.372916666667</v>
      </c>
      <c r="E2819" s="406" t="str">
        <f t="shared" si="36"/>
        <v>LCL002807</v>
      </c>
      <c r="F2819" s="407" t="s">
        <v>961</v>
      </c>
      <c r="G2819" s="408" t="s">
        <v>3646</v>
      </c>
      <c r="H2819" s="409"/>
      <c r="I2819" s="410"/>
      <c r="J2819" s="411"/>
      <c r="K2819" s="408" t="s">
        <v>12836</v>
      </c>
      <c r="L2819" s="412" t="s">
        <v>12837</v>
      </c>
      <c r="M2819" s="413"/>
      <c r="N2819" s="414" t="s">
        <v>465</v>
      </c>
      <c r="O2819" s="415" t="s">
        <v>144</v>
      </c>
      <c r="P2819" s="416" t="s">
        <v>9108</v>
      </c>
      <c r="Q2819" s="208"/>
      <c r="R2819" s="272"/>
      <c r="S2819" s="417" t="s">
        <v>12838</v>
      </c>
      <c r="T2819" s="417" t="s">
        <v>144</v>
      </c>
      <c r="U2819" s="415"/>
      <c r="V2819" s="211"/>
      <c r="W2819" s="418">
        <v>45947.403819444444</v>
      </c>
      <c r="X2819" s="419"/>
      <c r="Y2819" s="419" t="str">
        <f t="shared" ca="1" si="37"/>
        <v>0.03 วัน 0.74 ชั่วโมง</v>
      </c>
      <c r="Z2819" s="420"/>
      <c r="AA2819" s="211"/>
      <c r="AB2819" s="420"/>
    </row>
    <row r="2820" spans="1:28" ht="22.5" customHeight="1">
      <c r="A2820" s="403" t="s">
        <v>12839</v>
      </c>
      <c r="B2820" s="403"/>
      <c r="C2820" s="404" t="s">
        <v>51</v>
      </c>
      <c r="D2820" s="405">
        <v>45947.463587962964</v>
      </c>
      <c r="E2820" s="406" t="str">
        <f t="shared" si="36"/>
        <v>TRU002808</v>
      </c>
      <c r="F2820" s="407" t="b">
        <v>1</v>
      </c>
      <c r="G2820" s="408" t="s">
        <v>12326</v>
      </c>
      <c r="H2820" s="409"/>
      <c r="I2820" s="410"/>
      <c r="J2820" s="411"/>
      <c r="K2820" s="408" t="s">
        <v>12328</v>
      </c>
      <c r="L2820" s="412" t="s">
        <v>12840</v>
      </c>
      <c r="M2820" s="413"/>
      <c r="N2820" s="414" t="s">
        <v>465</v>
      </c>
      <c r="O2820" s="415" t="s">
        <v>144</v>
      </c>
      <c r="P2820" s="416"/>
      <c r="Q2820" s="208"/>
      <c r="R2820" s="272"/>
      <c r="S2820" s="417" t="s">
        <v>12841</v>
      </c>
      <c r="T2820" s="417" t="s">
        <v>144</v>
      </c>
      <c r="U2820" s="415"/>
      <c r="V2820" s="211"/>
      <c r="W2820" s="418">
        <v>45948.586805555555</v>
      </c>
      <c r="X2820" s="419"/>
      <c r="Y2820" s="419" t="str">
        <f t="shared" ca="1" si="37"/>
        <v>1.12 วัน 2.96 ชั่วโมง</v>
      </c>
      <c r="Z2820" s="420"/>
      <c r="AA2820" s="211"/>
      <c r="AB2820" s="420"/>
    </row>
    <row r="2821" spans="1:28" ht="22.5" customHeight="1">
      <c r="A2821" s="403" t="s">
        <v>12842</v>
      </c>
      <c r="B2821" s="403"/>
      <c r="C2821" s="404" t="s">
        <v>51</v>
      </c>
      <c r="D2821" s="405">
        <v>45947.522222222222</v>
      </c>
      <c r="E2821" s="406" t="str">
        <f t="shared" si="36"/>
        <v>TRU002809</v>
      </c>
      <c r="F2821" s="407" t="b">
        <v>1</v>
      </c>
      <c r="G2821" s="408" t="s">
        <v>455</v>
      </c>
      <c r="H2821" s="409"/>
      <c r="I2821" s="410"/>
      <c r="J2821" s="411"/>
      <c r="K2821" s="408" t="s">
        <v>12843</v>
      </c>
      <c r="L2821" s="412"/>
      <c r="M2821" s="413"/>
      <c r="N2821" s="414" t="s">
        <v>4506</v>
      </c>
      <c r="O2821" s="415" t="s">
        <v>144</v>
      </c>
      <c r="P2821" s="416" t="s">
        <v>11581</v>
      </c>
      <c r="Q2821" s="208"/>
      <c r="R2821" s="272"/>
      <c r="S2821" s="417" t="s">
        <v>4506</v>
      </c>
      <c r="T2821" s="417" t="s">
        <v>302</v>
      </c>
      <c r="U2821" s="415"/>
      <c r="V2821" s="211"/>
      <c r="W2821" s="418">
        <v>45948.629861111112</v>
      </c>
      <c r="X2821" s="419"/>
      <c r="Y2821" s="419" t="str">
        <f t="shared" ca="1" si="37"/>
        <v>1.11 วัน 2.58 ชั่วโมง</v>
      </c>
      <c r="Z2821" s="420"/>
      <c r="AA2821" s="211"/>
      <c r="AB2821" s="420"/>
    </row>
    <row r="2822" spans="1:28" ht="22.5" customHeight="1">
      <c r="A2822" s="403" t="s">
        <v>12844</v>
      </c>
      <c r="B2822" s="403"/>
      <c r="C2822" s="404" t="s">
        <v>51</v>
      </c>
      <c r="D2822" s="405">
        <v>45947.547025462962</v>
      </c>
      <c r="E2822" s="406" t="str">
        <f t="shared" si="36"/>
        <v>RIC002810</v>
      </c>
      <c r="F2822" s="407" t="s">
        <v>1009</v>
      </c>
      <c r="G2822" s="408" t="s">
        <v>12331</v>
      </c>
      <c r="H2822" s="409"/>
      <c r="I2822" s="410"/>
      <c r="J2822" s="411"/>
      <c r="K2822" s="408" t="s">
        <v>12845</v>
      </c>
      <c r="L2822" s="412" t="s">
        <v>12846</v>
      </c>
      <c r="M2822" s="413"/>
      <c r="N2822" s="414" t="s">
        <v>67</v>
      </c>
      <c r="O2822" s="415" t="s">
        <v>144</v>
      </c>
      <c r="P2822" s="416" t="s">
        <v>9108</v>
      </c>
      <c r="Q2822" s="208"/>
      <c r="R2822" s="272"/>
      <c r="S2822" s="417" t="s">
        <v>12847</v>
      </c>
      <c r="T2822" s="417" t="s">
        <v>144</v>
      </c>
      <c r="U2822" s="415" t="s">
        <v>11148</v>
      </c>
      <c r="V2822" s="211" t="s">
        <v>12848</v>
      </c>
      <c r="W2822" s="418">
        <v>45948.402083333334</v>
      </c>
      <c r="X2822" s="419"/>
      <c r="Y2822" s="419" t="str">
        <f t="shared" ca="1" si="37"/>
        <v>0.86 วัน 20.52 ชั่วโมง</v>
      </c>
      <c r="Z2822" s="420"/>
      <c r="AA2822" s="211"/>
      <c r="AB2822" s="420"/>
    </row>
    <row r="2823" spans="1:28" ht="22.5" customHeight="1">
      <c r="A2823" s="403" t="s">
        <v>12849</v>
      </c>
      <c r="B2823" s="403"/>
      <c r="C2823" s="404" t="s">
        <v>51</v>
      </c>
      <c r="D2823" s="405">
        <v>45947.54923611111</v>
      </c>
      <c r="E2823" s="406" t="str">
        <f t="shared" si="36"/>
        <v>RIC002811</v>
      </c>
      <c r="F2823" s="407" t="s">
        <v>1009</v>
      </c>
      <c r="G2823" s="408" t="s">
        <v>12850</v>
      </c>
      <c r="H2823" s="409" t="s">
        <v>1481</v>
      </c>
      <c r="I2823" s="410" t="s">
        <v>1748</v>
      </c>
      <c r="J2823" s="411"/>
      <c r="K2823" s="408" t="s">
        <v>4432</v>
      </c>
      <c r="L2823" s="412" t="s">
        <v>12851</v>
      </c>
      <c r="M2823" s="413" t="b">
        <v>0</v>
      </c>
      <c r="N2823" s="414" t="s">
        <v>57</v>
      </c>
      <c r="O2823" s="415" t="s">
        <v>144</v>
      </c>
      <c r="P2823" s="416" t="s">
        <v>12625</v>
      </c>
      <c r="Q2823" s="208">
        <v>45951.692708333336</v>
      </c>
      <c r="R2823" s="272"/>
      <c r="S2823" s="417" t="s">
        <v>12852</v>
      </c>
      <c r="T2823" s="417" t="s">
        <v>144</v>
      </c>
      <c r="U2823" s="415" t="s">
        <v>1845</v>
      </c>
      <c r="V2823" s="211" t="s">
        <v>12853</v>
      </c>
      <c r="W2823" s="418">
        <v>45951.760416666664</v>
      </c>
      <c r="X2823" s="419"/>
      <c r="Y2823" s="419" t="str">
        <f t="shared" ca="1" si="37"/>
        <v>4.21 วัน 5.07 ชั่วโมง</v>
      </c>
      <c r="Z2823" s="420"/>
      <c r="AA2823" s="211"/>
      <c r="AB2823" s="420"/>
    </row>
    <row r="2824" spans="1:28" ht="22.5" customHeight="1">
      <c r="A2824" s="403" t="s">
        <v>12854</v>
      </c>
      <c r="B2824" s="403"/>
      <c r="C2824" s="404" t="s">
        <v>51</v>
      </c>
      <c r="D2824" s="405">
        <v>45947.59652777778</v>
      </c>
      <c r="E2824" s="406" t="str">
        <f t="shared" si="36"/>
        <v>BMN002812</v>
      </c>
      <c r="F2824" s="407" t="s">
        <v>112</v>
      </c>
      <c r="G2824" s="408" t="s">
        <v>1286</v>
      </c>
      <c r="H2824" s="409"/>
      <c r="I2824" s="410"/>
      <c r="J2824" s="411"/>
      <c r="K2824" s="408" t="s">
        <v>12855</v>
      </c>
      <c r="L2824" s="412" t="s">
        <v>12856</v>
      </c>
      <c r="M2824" s="413"/>
      <c r="N2824" s="414" t="s">
        <v>57</v>
      </c>
      <c r="O2824" s="415" t="s">
        <v>144</v>
      </c>
      <c r="P2824" s="416" t="s">
        <v>12857</v>
      </c>
      <c r="Q2824" s="208">
        <v>45947.958333333336</v>
      </c>
      <c r="R2824" s="272"/>
      <c r="S2824" s="417" t="s">
        <v>12858</v>
      </c>
      <c r="T2824" s="417" t="s">
        <v>302</v>
      </c>
      <c r="U2824" s="415" t="s">
        <v>163</v>
      </c>
      <c r="V2824" s="211" t="s">
        <v>12859</v>
      </c>
      <c r="W2824" s="418">
        <v>45950.97152777778</v>
      </c>
      <c r="X2824" s="419"/>
      <c r="Y2824" s="419" t="str">
        <f t="shared" ca="1" si="37"/>
        <v>3.38 วัน 9 ชั่วโมง</v>
      </c>
      <c r="Z2824" s="420"/>
      <c r="AA2824" s="211" t="s">
        <v>12860</v>
      </c>
      <c r="AB2824" s="420"/>
    </row>
    <row r="2825" spans="1:28" ht="22.5" customHeight="1">
      <c r="A2825" s="403" t="s">
        <v>12861</v>
      </c>
      <c r="B2825" s="403"/>
      <c r="C2825" s="404"/>
      <c r="D2825" s="405">
        <v>45947.720833333333</v>
      </c>
      <c r="E2825" s="406" t="str">
        <f t="shared" si="36"/>
        <v>TRU002813</v>
      </c>
      <c r="F2825" s="407" t="b">
        <v>1</v>
      </c>
      <c r="G2825" s="408" t="s">
        <v>455</v>
      </c>
      <c r="H2825" s="409"/>
      <c r="I2825" s="410" t="s">
        <v>11837</v>
      </c>
      <c r="J2825" s="411"/>
      <c r="K2825" s="408" t="s">
        <v>12862</v>
      </c>
      <c r="L2825" s="412" t="s">
        <v>12863</v>
      </c>
      <c r="M2825" s="413"/>
      <c r="N2825" s="414" t="s">
        <v>4506</v>
      </c>
      <c r="O2825" s="415" t="s">
        <v>144</v>
      </c>
      <c r="P2825" s="416" t="s">
        <v>11581</v>
      </c>
      <c r="Q2825" s="208"/>
      <c r="R2825" s="272"/>
      <c r="S2825" s="417" t="s">
        <v>4506</v>
      </c>
      <c r="T2825" s="417" t="s">
        <v>302</v>
      </c>
      <c r="U2825" s="415"/>
      <c r="V2825" s="211"/>
      <c r="W2825" s="418">
        <v>45948.612500000003</v>
      </c>
      <c r="X2825" s="419"/>
      <c r="Y2825" s="419" t="str">
        <f t="shared" ca="1" si="37"/>
        <v>0.89 วัน 21.4 ชั่วโมง</v>
      </c>
      <c r="Z2825" s="420"/>
      <c r="AA2825" s="211"/>
      <c r="AB2825" s="420"/>
    </row>
    <row r="2826" spans="1:28" ht="22.5" customHeight="1">
      <c r="A2826" s="403" t="s">
        <v>12864</v>
      </c>
      <c r="B2826" s="403"/>
      <c r="C2826" s="404" t="s">
        <v>51</v>
      </c>
      <c r="D2826" s="405">
        <v>45948.45416666667</v>
      </c>
      <c r="E2826" s="406" t="str">
        <f t="shared" si="36"/>
        <v>TRU002814</v>
      </c>
      <c r="F2826" s="407" t="b">
        <v>1</v>
      </c>
      <c r="G2826" s="408" t="s">
        <v>3793</v>
      </c>
      <c r="H2826" s="409"/>
      <c r="I2826" s="410" t="s">
        <v>12865</v>
      </c>
      <c r="J2826" s="421" t="s">
        <v>12866</v>
      </c>
      <c r="K2826" s="408" t="s">
        <v>7161</v>
      </c>
      <c r="L2826" s="412" t="s">
        <v>12867</v>
      </c>
      <c r="M2826" s="413"/>
      <c r="N2826" s="414" t="s">
        <v>465</v>
      </c>
      <c r="O2826" s="415" t="s">
        <v>144</v>
      </c>
      <c r="P2826" s="416" t="s">
        <v>9108</v>
      </c>
      <c r="Q2826" s="208"/>
      <c r="R2826" s="272"/>
      <c r="S2826" s="417" t="s">
        <v>12868</v>
      </c>
      <c r="T2826" s="417" t="s">
        <v>144</v>
      </c>
      <c r="U2826" s="415"/>
      <c r="V2826" s="211" t="s">
        <v>12869</v>
      </c>
      <c r="W2826" s="418">
        <v>45948.453564814816</v>
      </c>
      <c r="X2826" s="419"/>
      <c r="Y2826" s="419" t="str">
        <f t="shared" ca="1" si="37"/>
        <v>0 วัน 23.99 ชั่วโมง</v>
      </c>
      <c r="Z2826" s="420"/>
      <c r="AA2826" s="211"/>
      <c r="AB2826" s="420"/>
    </row>
    <row r="2827" spans="1:28" ht="22.5" customHeight="1">
      <c r="A2827" s="403" t="s">
        <v>12870</v>
      </c>
      <c r="B2827" s="403"/>
      <c r="C2827" s="404" t="s">
        <v>51</v>
      </c>
      <c r="D2827" s="405">
        <v>45948.475694444445</v>
      </c>
      <c r="E2827" s="406" t="str">
        <f t="shared" si="36"/>
        <v>PSO002815</v>
      </c>
      <c r="F2827" s="407" t="s">
        <v>1002</v>
      </c>
      <c r="G2827" s="408" t="s">
        <v>12871</v>
      </c>
      <c r="H2827" s="409"/>
      <c r="I2827" s="410"/>
      <c r="J2827" s="411"/>
      <c r="K2827" s="408" t="s">
        <v>12872</v>
      </c>
      <c r="L2827" s="412" t="s">
        <v>12873</v>
      </c>
      <c r="M2827" s="413" t="b">
        <v>0</v>
      </c>
      <c r="N2827" s="414" t="s">
        <v>465</v>
      </c>
      <c r="O2827" s="415" t="s">
        <v>466</v>
      </c>
      <c r="P2827" s="416"/>
      <c r="Q2827" s="208"/>
      <c r="R2827" s="272"/>
      <c r="S2827" s="417" t="s">
        <v>12874</v>
      </c>
      <c r="T2827" s="417" t="s">
        <v>466</v>
      </c>
      <c r="U2827" s="415"/>
      <c r="V2827" s="211"/>
      <c r="W2827" s="418">
        <v>45948.473923611113</v>
      </c>
      <c r="X2827" s="419"/>
      <c r="Y2827" s="419" t="str">
        <f t="shared" ca="1" si="37"/>
        <v>0 วัน 23.96 ชั่วโมง</v>
      </c>
      <c r="Z2827" s="420"/>
      <c r="AA2827" s="211"/>
      <c r="AB2827" s="420"/>
    </row>
    <row r="2828" spans="1:28" ht="22.5" customHeight="1">
      <c r="A2828" s="424" t="s">
        <v>12875</v>
      </c>
      <c r="B2828" s="403"/>
      <c r="C2828" s="404" t="s">
        <v>51</v>
      </c>
      <c r="D2828" s="405">
        <v>45948.363194444442</v>
      </c>
      <c r="E2828" s="406" t="str">
        <f t="shared" si="36"/>
        <v>MIL002816</v>
      </c>
      <c r="F2828" s="407" t="s">
        <v>441</v>
      </c>
      <c r="G2828" s="408" t="s">
        <v>12876</v>
      </c>
      <c r="H2828" s="409"/>
      <c r="I2828" s="410" t="s">
        <v>12877</v>
      </c>
      <c r="J2828" s="421" t="s">
        <v>12878</v>
      </c>
      <c r="K2828" s="408" t="s">
        <v>12879</v>
      </c>
      <c r="L2828" s="412" t="s">
        <v>12880</v>
      </c>
      <c r="M2828" s="413"/>
      <c r="N2828" s="414" t="s">
        <v>465</v>
      </c>
      <c r="O2828" s="415" t="s">
        <v>466</v>
      </c>
      <c r="P2828" s="416"/>
      <c r="Q2828" s="208"/>
      <c r="R2828" s="272"/>
      <c r="S2828" s="417" t="s">
        <v>12881</v>
      </c>
      <c r="T2828" s="417" t="s">
        <v>12882</v>
      </c>
      <c r="U2828" s="415"/>
      <c r="V2828" s="211"/>
      <c r="W2828" s="418">
        <v>45948.476423611108</v>
      </c>
      <c r="X2828" s="419"/>
      <c r="Y2828" s="419" t="str">
        <f t="shared" ca="1" si="37"/>
        <v>0.11 วัน 2.72 ชั่วโมง</v>
      </c>
      <c r="Z2828" s="420"/>
      <c r="AA2828" s="211"/>
      <c r="AB2828" s="420"/>
    </row>
    <row r="2829" spans="1:28" ht="22.5" customHeight="1">
      <c r="A2829" s="403" t="s">
        <v>12883</v>
      </c>
      <c r="B2829" s="403"/>
      <c r="C2829" s="404"/>
      <c r="D2829" s="405">
        <v>45948.479247685187</v>
      </c>
      <c r="E2829" s="406" t="str">
        <f t="shared" si="36"/>
        <v>MIL002817</v>
      </c>
      <c r="F2829" s="407" t="s">
        <v>441</v>
      </c>
      <c r="G2829" s="408" t="s">
        <v>12884</v>
      </c>
      <c r="H2829" s="409"/>
      <c r="I2829" s="410" t="s">
        <v>12877</v>
      </c>
      <c r="J2829" s="421" t="s">
        <v>12878</v>
      </c>
      <c r="K2829" s="408" t="s">
        <v>12885</v>
      </c>
      <c r="L2829" s="412" t="s">
        <v>12886</v>
      </c>
      <c r="M2829" s="413" t="b">
        <v>0</v>
      </c>
      <c r="N2829" s="414" t="s">
        <v>465</v>
      </c>
      <c r="O2829" s="415" t="s">
        <v>466</v>
      </c>
      <c r="P2829" s="416"/>
      <c r="Q2829" s="208"/>
      <c r="R2829" s="272"/>
      <c r="S2829" s="417" t="s">
        <v>12887</v>
      </c>
      <c r="T2829" s="417" t="s">
        <v>12888</v>
      </c>
      <c r="U2829" s="415"/>
      <c r="V2829" s="211"/>
      <c r="W2829" s="418">
        <v>45997.352083333331</v>
      </c>
      <c r="X2829" s="419"/>
      <c r="Y2829" s="419" t="str">
        <f t="shared" ca="1" si="37"/>
        <v>48.87 วัน 20.95 ชั่วโมง</v>
      </c>
      <c r="Z2829" s="420"/>
      <c r="AA2829" s="211"/>
      <c r="AB2829" s="420"/>
    </row>
    <row r="2830" spans="1:28" ht="22.5" customHeight="1">
      <c r="A2830" s="403" t="s">
        <v>12889</v>
      </c>
      <c r="B2830" s="403"/>
      <c r="C2830" s="404" t="s">
        <v>51</v>
      </c>
      <c r="D2830" s="405">
        <v>45948.679131944446</v>
      </c>
      <c r="E2830" s="406" t="str">
        <f t="shared" si="36"/>
        <v>TRU002818</v>
      </c>
      <c r="F2830" s="407" t="b">
        <v>1</v>
      </c>
      <c r="G2830" s="408" t="s">
        <v>2734</v>
      </c>
      <c r="H2830" s="409"/>
      <c r="I2830" s="410" t="s">
        <v>11787</v>
      </c>
      <c r="J2830" s="411"/>
      <c r="K2830" s="408" t="s">
        <v>12890</v>
      </c>
      <c r="L2830" s="412" t="s">
        <v>12891</v>
      </c>
      <c r="M2830" s="413"/>
      <c r="N2830" s="414" t="s">
        <v>71</v>
      </c>
      <c r="O2830" s="415" t="s">
        <v>144</v>
      </c>
      <c r="P2830" s="416" t="s">
        <v>9108</v>
      </c>
      <c r="Q2830" s="208"/>
      <c r="R2830" s="272"/>
      <c r="S2830" s="417" t="s">
        <v>4506</v>
      </c>
      <c r="T2830" s="417" t="s">
        <v>302</v>
      </c>
      <c r="U2830" s="415" t="s">
        <v>71</v>
      </c>
      <c r="V2830" s="211"/>
      <c r="W2830" s="418">
        <v>45948.603472222225</v>
      </c>
      <c r="X2830" s="419"/>
      <c r="Y2830" s="419" t="str">
        <f t="shared" ca="1" si="37"/>
        <v>-0.08 วัน 22.18 ชั่วโมง</v>
      </c>
      <c r="Z2830" s="420"/>
      <c r="AA2830" s="211"/>
      <c r="AB2830" s="420"/>
    </row>
    <row r="2831" spans="1:28" ht="22.5" customHeight="1">
      <c r="A2831" s="403" t="s">
        <v>12892</v>
      </c>
      <c r="B2831" s="403"/>
      <c r="C2831" s="404" t="s">
        <v>51</v>
      </c>
      <c r="D2831" s="405">
        <v>45949.817361111112</v>
      </c>
      <c r="E2831" s="406" t="str">
        <f t="shared" si="36"/>
        <v>WAR002819</v>
      </c>
      <c r="F2831" s="407" t="s">
        <v>1058</v>
      </c>
      <c r="G2831" s="408" t="s">
        <v>4029</v>
      </c>
      <c r="H2831" s="409"/>
      <c r="I2831" s="410" t="s">
        <v>12893</v>
      </c>
      <c r="J2831" s="411"/>
      <c r="K2831" s="408" t="s">
        <v>12894</v>
      </c>
      <c r="L2831" s="412" t="s">
        <v>12895</v>
      </c>
      <c r="M2831" s="413" t="b">
        <v>0</v>
      </c>
      <c r="N2831" s="414" t="s">
        <v>57</v>
      </c>
      <c r="O2831" s="415" t="s">
        <v>144</v>
      </c>
      <c r="P2831" s="416" t="s">
        <v>12625</v>
      </c>
      <c r="Q2831" s="208">
        <v>45951.566840277781</v>
      </c>
      <c r="R2831" s="272">
        <v>45951.73364583333</v>
      </c>
      <c r="S2831" s="417" t="s">
        <v>12896</v>
      </c>
      <c r="T2831" s="417" t="s">
        <v>144</v>
      </c>
      <c r="U2831" s="415" t="s">
        <v>1845</v>
      </c>
      <c r="V2831" s="211" t="s">
        <v>12897</v>
      </c>
      <c r="W2831" s="418">
        <v>45951.640277777777</v>
      </c>
      <c r="X2831" s="419"/>
      <c r="Y2831" s="419" t="str">
        <f t="shared" ca="1" si="37"/>
        <v>1.82 วัน 19.75 ชั่วโมง</v>
      </c>
      <c r="Z2831" s="420"/>
      <c r="AA2831" s="211"/>
      <c r="AB2831" s="420"/>
    </row>
    <row r="2832" spans="1:28" ht="22.5" customHeight="1">
      <c r="A2832" s="403" t="s">
        <v>12898</v>
      </c>
      <c r="B2832" s="403"/>
      <c r="C2832" s="404" t="s">
        <v>51</v>
      </c>
      <c r="D2832" s="405">
        <v>45949.541666666664</v>
      </c>
      <c r="E2832" s="406" t="str">
        <f t="shared" si="36"/>
        <v>RIC002820</v>
      </c>
      <c r="F2832" s="407" t="s">
        <v>1009</v>
      </c>
      <c r="G2832" s="408" t="s">
        <v>12899</v>
      </c>
      <c r="H2832" s="409"/>
      <c r="I2832" s="410"/>
      <c r="J2832" s="411"/>
      <c r="K2832" s="408" t="s">
        <v>12900</v>
      </c>
      <c r="L2832" s="412" t="s">
        <v>12901</v>
      </c>
      <c r="M2832" s="413"/>
      <c r="N2832" s="414" t="s">
        <v>57</v>
      </c>
      <c r="O2832" s="415" t="s">
        <v>144</v>
      </c>
      <c r="P2832" s="416" t="s">
        <v>12625</v>
      </c>
      <c r="Q2832" s="208"/>
      <c r="R2832" s="272"/>
      <c r="S2832" s="417" t="s">
        <v>12902</v>
      </c>
      <c r="T2832" s="417" t="s">
        <v>144</v>
      </c>
      <c r="U2832" s="415" t="s">
        <v>3627</v>
      </c>
      <c r="V2832" s="211" t="s">
        <v>12903</v>
      </c>
      <c r="W2832" s="418">
        <v>45950.433333333334</v>
      </c>
      <c r="X2832" s="419"/>
      <c r="Y2832" s="419" t="str">
        <f t="shared" ca="1" si="37"/>
        <v>0.89 วัน 21.4 ชั่วโมง</v>
      </c>
      <c r="Z2832" s="420"/>
      <c r="AA2832" s="211"/>
      <c r="AB2832" s="420"/>
    </row>
    <row r="2833" spans="1:28" ht="22.5" customHeight="1">
      <c r="A2833" s="403" t="s">
        <v>12904</v>
      </c>
      <c r="B2833" s="403"/>
      <c r="C2833" s="404"/>
      <c r="D2833" s="405">
        <v>45950.35833333333</v>
      </c>
      <c r="E2833" s="406" t="str">
        <f t="shared" si="36"/>
        <v>RIC002821</v>
      </c>
      <c r="F2833" s="407" t="s">
        <v>1009</v>
      </c>
      <c r="G2833" s="408" t="s">
        <v>12905</v>
      </c>
      <c r="H2833" s="409"/>
      <c r="I2833" s="410"/>
      <c r="J2833" s="411"/>
      <c r="K2833" s="408" t="s">
        <v>12906</v>
      </c>
      <c r="L2833" s="412" t="s">
        <v>12907</v>
      </c>
      <c r="M2833" s="413"/>
      <c r="N2833" s="414" t="s">
        <v>465</v>
      </c>
      <c r="O2833" s="415" t="s">
        <v>144</v>
      </c>
      <c r="P2833" s="416" t="s">
        <v>12625</v>
      </c>
      <c r="Q2833" s="208"/>
      <c r="R2833" s="272"/>
      <c r="S2833" s="417" t="s">
        <v>12908</v>
      </c>
      <c r="T2833" s="417" t="s">
        <v>144</v>
      </c>
      <c r="U2833" s="415"/>
      <c r="V2833" s="211" t="s">
        <v>12909</v>
      </c>
      <c r="W2833" s="418">
        <v>45950.359918981485</v>
      </c>
      <c r="X2833" s="419"/>
      <c r="Y2833" s="419" t="str">
        <f t="shared" ca="1" si="37"/>
        <v>0 วัน 0.04 ชั่วโมง</v>
      </c>
      <c r="Z2833" s="420"/>
      <c r="AA2833" s="211"/>
      <c r="AB2833" s="420"/>
    </row>
    <row r="2834" spans="1:28" ht="22.5" customHeight="1">
      <c r="A2834" s="403" t="s">
        <v>12910</v>
      </c>
      <c r="B2834" s="403"/>
      <c r="C2834" s="404"/>
      <c r="D2834" s="405">
        <v>45947.457268518519</v>
      </c>
      <c r="E2834" s="406" t="str">
        <f t="shared" si="36"/>
        <v>TRU002822</v>
      </c>
      <c r="F2834" s="407" t="b">
        <v>1</v>
      </c>
      <c r="G2834" s="408" t="s">
        <v>12326</v>
      </c>
      <c r="H2834" s="409"/>
      <c r="I2834" s="410" t="s">
        <v>12911</v>
      </c>
      <c r="J2834" s="411" t="s">
        <v>12912</v>
      </c>
      <c r="K2834" s="408" t="s">
        <v>12913</v>
      </c>
      <c r="L2834" s="412" t="s">
        <v>12914</v>
      </c>
      <c r="M2834" s="413"/>
      <c r="N2834" s="414" t="s">
        <v>465</v>
      </c>
      <c r="O2834" s="415" t="s">
        <v>144</v>
      </c>
      <c r="P2834" s="416" t="s">
        <v>12915</v>
      </c>
      <c r="Q2834" s="208"/>
      <c r="R2834" s="272"/>
      <c r="S2834" s="417" t="s">
        <v>12916</v>
      </c>
      <c r="T2834" s="417" t="s">
        <v>12917</v>
      </c>
      <c r="U2834" s="415"/>
      <c r="V2834" s="211" t="s">
        <v>12918</v>
      </c>
      <c r="W2834" s="418">
        <v>45950.440601851849</v>
      </c>
      <c r="X2834" s="419"/>
      <c r="Y2834" s="419" t="str">
        <f t="shared" ca="1" si="37"/>
        <v>2.98 วัน 23.6 ชั่วโมง</v>
      </c>
      <c r="Z2834" s="420"/>
      <c r="AA2834" s="211"/>
      <c r="AB2834" s="420"/>
    </row>
    <row r="2835" spans="1:28" ht="22.5" customHeight="1">
      <c r="A2835" s="403" t="s">
        <v>12919</v>
      </c>
      <c r="B2835" s="403"/>
      <c r="C2835" s="404" t="s">
        <v>51</v>
      </c>
      <c r="D2835" s="405">
        <v>45950.444189814814</v>
      </c>
      <c r="E2835" s="406" t="str">
        <f t="shared" si="36"/>
        <v>DIO002823</v>
      </c>
      <c r="F2835" s="407" t="s">
        <v>904</v>
      </c>
      <c r="G2835" s="408" t="s">
        <v>455</v>
      </c>
      <c r="H2835" s="409"/>
      <c r="I2835" s="410"/>
      <c r="J2835" s="411"/>
      <c r="K2835" s="408" t="s">
        <v>12920</v>
      </c>
      <c r="L2835" s="412"/>
      <c r="M2835" s="413"/>
      <c r="N2835" s="414" t="s">
        <v>4506</v>
      </c>
      <c r="O2835" s="415" t="s">
        <v>144</v>
      </c>
      <c r="P2835" s="416" t="s">
        <v>11581</v>
      </c>
      <c r="Q2835" s="208"/>
      <c r="R2835" s="272"/>
      <c r="S2835" s="417" t="s">
        <v>4506</v>
      </c>
      <c r="T2835" s="417" t="s">
        <v>302</v>
      </c>
      <c r="U2835" s="415"/>
      <c r="V2835" s="211"/>
      <c r="W2835" s="418">
        <v>45950.486111111109</v>
      </c>
      <c r="X2835" s="419"/>
      <c r="Y2835" s="419" t="str">
        <f t="shared" ca="1" si="37"/>
        <v>0.04 วัน 1.01 ชั่วโมง</v>
      </c>
      <c r="Z2835" s="420"/>
      <c r="AA2835" s="211"/>
      <c r="AB2835" s="420"/>
    </row>
    <row r="2836" spans="1:28" ht="22.5" customHeight="1">
      <c r="A2836" s="403" t="s">
        <v>12921</v>
      </c>
      <c r="B2836" s="403"/>
      <c r="C2836" s="404" t="s">
        <v>51</v>
      </c>
      <c r="D2836" s="405">
        <v>45950.686145833337</v>
      </c>
      <c r="E2836" s="406" t="str">
        <f t="shared" si="36"/>
        <v>TRU002824</v>
      </c>
      <c r="F2836" s="407" t="b">
        <v>1</v>
      </c>
      <c r="G2836" s="408" t="s">
        <v>455</v>
      </c>
      <c r="H2836" s="409"/>
      <c r="I2836" s="410" t="s">
        <v>11220</v>
      </c>
      <c r="J2836" s="411"/>
      <c r="K2836" s="408" t="s">
        <v>12922</v>
      </c>
      <c r="L2836" s="412"/>
      <c r="M2836" s="413" t="b">
        <v>1</v>
      </c>
      <c r="N2836" s="414" t="s">
        <v>4506</v>
      </c>
      <c r="O2836" s="415" t="s">
        <v>144</v>
      </c>
      <c r="P2836" s="416" t="s">
        <v>11581</v>
      </c>
      <c r="Q2836" s="208"/>
      <c r="R2836" s="272"/>
      <c r="S2836" s="417" t="s">
        <v>4506</v>
      </c>
      <c r="T2836" s="417" t="s">
        <v>302</v>
      </c>
      <c r="U2836" s="415" t="s">
        <v>71</v>
      </c>
      <c r="V2836" s="211"/>
      <c r="W2836" s="418">
        <v>45951.552083333336</v>
      </c>
      <c r="X2836" s="419"/>
      <c r="Y2836" s="419" t="str">
        <f t="shared" ca="1" si="37"/>
        <v>0.87 วัน 20.78 ชั่วโมง</v>
      </c>
      <c r="Z2836" s="420"/>
      <c r="AA2836" s="211"/>
      <c r="AB2836" s="420"/>
    </row>
    <row r="2837" spans="1:28" ht="22.5" customHeight="1">
      <c r="A2837" s="403" t="s">
        <v>12923</v>
      </c>
      <c r="B2837" s="403"/>
      <c r="C2837" s="404" t="s">
        <v>61</v>
      </c>
      <c r="D2837" s="405">
        <v>45950.687789351854</v>
      </c>
      <c r="E2837" s="406" t="str">
        <f t="shared" si="36"/>
        <v>YSL002825</v>
      </c>
      <c r="F2837" s="407" t="s">
        <v>1063</v>
      </c>
      <c r="G2837" s="408" t="s">
        <v>455</v>
      </c>
      <c r="H2837" s="409"/>
      <c r="I2837" s="410"/>
      <c r="J2837" s="411"/>
      <c r="K2837" s="408" t="s">
        <v>12924</v>
      </c>
      <c r="L2837" s="412" t="s">
        <v>12925</v>
      </c>
      <c r="M2837" s="413"/>
      <c r="N2837" s="414" t="s">
        <v>4506</v>
      </c>
      <c r="O2837" s="415" t="s">
        <v>144</v>
      </c>
      <c r="P2837" s="416" t="s">
        <v>11581</v>
      </c>
      <c r="Q2837" s="208"/>
      <c r="R2837" s="272"/>
      <c r="S2837" s="417" t="s">
        <v>4506</v>
      </c>
      <c r="T2837" s="417" t="s">
        <v>302</v>
      </c>
      <c r="U2837" s="415"/>
      <c r="V2837" s="211"/>
      <c r="W2837" s="418">
        <v>45951.45</v>
      </c>
      <c r="X2837" s="419"/>
      <c r="Y2837" s="419" t="str">
        <f t="shared" ca="1" si="37"/>
        <v>0.76 วัน 18.29 ชั่วโมง</v>
      </c>
      <c r="Z2837" s="420"/>
      <c r="AA2837" s="211"/>
      <c r="AB2837" s="420"/>
    </row>
    <row r="2838" spans="1:28" ht="22.5" customHeight="1">
      <c r="A2838" s="403" t="s">
        <v>12926</v>
      </c>
      <c r="B2838" s="403"/>
      <c r="C2838" s="404" t="s">
        <v>51</v>
      </c>
      <c r="D2838" s="405">
        <v>45951.46947916667</v>
      </c>
      <c r="E2838" s="406" t="str">
        <f t="shared" si="36"/>
        <v>YSL002826</v>
      </c>
      <c r="F2838" s="407" t="s">
        <v>1063</v>
      </c>
      <c r="G2838" s="408" t="s">
        <v>12927</v>
      </c>
      <c r="H2838" s="409"/>
      <c r="I2838" s="410"/>
      <c r="J2838" s="411"/>
      <c r="K2838" s="408" t="s">
        <v>12928</v>
      </c>
      <c r="L2838" s="412"/>
      <c r="M2838" s="413"/>
      <c r="N2838" s="414" t="s">
        <v>4506</v>
      </c>
      <c r="O2838" s="415" t="s">
        <v>144</v>
      </c>
      <c r="P2838" s="416" t="s">
        <v>12499</v>
      </c>
      <c r="Q2838" s="208">
        <v>45954.541666666664</v>
      </c>
      <c r="R2838" s="272"/>
      <c r="S2838" s="417" t="s">
        <v>12929</v>
      </c>
      <c r="T2838" s="417" t="s">
        <v>302</v>
      </c>
      <c r="U2838" s="415"/>
      <c r="V2838" s="211" t="s">
        <v>12930</v>
      </c>
      <c r="W2838" s="418">
        <v>45954.45208333333</v>
      </c>
      <c r="X2838" s="419"/>
      <c r="Y2838" s="419" t="str">
        <f t="shared" ca="1" si="37"/>
        <v>2.98 วัน 23.58 ชั่วโมง</v>
      </c>
      <c r="Z2838" s="420"/>
      <c r="AA2838" s="211"/>
      <c r="AB2838" s="420"/>
    </row>
    <row r="2839" spans="1:28" ht="22.5" customHeight="1">
      <c r="A2839" s="403" t="s">
        <v>12931</v>
      </c>
      <c r="B2839" s="403"/>
      <c r="C2839" s="404" t="s">
        <v>61</v>
      </c>
      <c r="D2839" s="405">
        <v>45951.471782407411</v>
      </c>
      <c r="E2839" s="406" t="str">
        <f t="shared" si="36"/>
        <v>YSL002827</v>
      </c>
      <c r="F2839" s="407" t="s">
        <v>1063</v>
      </c>
      <c r="G2839" s="408" t="s">
        <v>1242</v>
      </c>
      <c r="H2839" s="409"/>
      <c r="I2839" s="410"/>
      <c r="J2839" s="411"/>
      <c r="K2839" s="408" t="s">
        <v>7294</v>
      </c>
      <c r="L2839" s="412"/>
      <c r="M2839" s="413"/>
      <c r="N2839" s="414" t="s">
        <v>5140</v>
      </c>
      <c r="O2839" s="415" t="s">
        <v>144</v>
      </c>
      <c r="P2839" s="416" t="s">
        <v>12499</v>
      </c>
      <c r="Q2839" s="208">
        <v>45954.36215277778</v>
      </c>
      <c r="R2839" s="272">
        <v>45954.708333333336</v>
      </c>
      <c r="S2839" s="417" t="s">
        <v>12932</v>
      </c>
      <c r="T2839" s="417" t="s">
        <v>302</v>
      </c>
      <c r="U2839" s="415" t="s">
        <v>71</v>
      </c>
      <c r="V2839" s="211" t="s">
        <v>12933</v>
      </c>
      <c r="W2839" s="418">
        <v>45954.556250000001</v>
      </c>
      <c r="X2839" s="419"/>
      <c r="Y2839" s="419" t="str">
        <f t="shared" ca="1" si="37"/>
        <v>3.08 วัน 2.03 ชั่วโมง</v>
      </c>
      <c r="Z2839" s="420"/>
      <c r="AA2839" s="211"/>
      <c r="AB2839" s="420"/>
    </row>
    <row r="2840" spans="1:28" ht="22.5" customHeight="1">
      <c r="A2840" s="403" t="s">
        <v>12934</v>
      </c>
      <c r="B2840" s="403" t="s">
        <v>8312</v>
      </c>
      <c r="C2840" s="404" t="s">
        <v>51</v>
      </c>
      <c r="D2840" s="405">
        <v>45585.604861111111</v>
      </c>
      <c r="E2840" s="406" t="str">
        <f t="shared" si="36"/>
        <v>SOU002828</v>
      </c>
      <c r="F2840" s="407" t="s">
        <v>1021</v>
      </c>
      <c r="G2840" s="408" t="s">
        <v>12935</v>
      </c>
      <c r="H2840" s="409"/>
      <c r="I2840" s="410"/>
      <c r="J2840" s="411"/>
      <c r="K2840" s="408" t="s">
        <v>12936</v>
      </c>
      <c r="L2840" s="412" t="s">
        <v>12937</v>
      </c>
      <c r="M2840" s="413"/>
      <c r="N2840" s="414" t="s">
        <v>57</v>
      </c>
      <c r="O2840" s="415" t="s">
        <v>466</v>
      </c>
      <c r="P2840" s="416"/>
      <c r="Q2840" s="208"/>
      <c r="R2840" s="272"/>
      <c r="S2840" s="425" t="s">
        <v>2736</v>
      </c>
      <c r="T2840" s="417" t="s">
        <v>12938</v>
      </c>
      <c r="U2840" s="415"/>
      <c r="V2840" s="211" t="s">
        <v>12939</v>
      </c>
      <c r="W2840" s="418">
        <v>45951.473287037035</v>
      </c>
      <c r="X2840" s="419"/>
      <c r="Y2840" s="419" t="str">
        <f t="shared" ca="1" si="37"/>
        <v>365.87 วัน 20.84 ชั่วโมง</v>
      </c>
      <c r="Z2840" s="420"/>
      <c r="AA2840" s="211"/>
      <c r="AB2840" s="420"/>
    </row>
    <row r="2841" spans="1:28" ht="22.5" customHeight="1">
      <c r="A2841" s="403" t="s">
        <v>12940</v>
      </c>
      <c r="B2841" s="403"/>
      <c r="C2841" s="404" t="s">
        <v>61</v>
      </c>
      <c r="D2841" s="405">
        <v>45951.407638888886</v>
      </c>
      <c r="E2841" s="406" t="str">
        <f t="shared" si="36"/>
        <v>TRU002829</v>
      </c>
      <c r="F2841" s="407" t="b">
        <v>1</v>
      </c>
      <c r="G2841" s="408" t="s">
        <v>455</v>
      </c>
      <c r="H2841" s="409"/>
      <c r="I2841" s="410"/>
      <c r="J2841" s="411"/>
      <c r="K2841" s="408" t="s">
        <v>12941</v>
      </c>
      <c r="L2841" s="412" t="s">
        <v>12942</v>
      </c>
      <c r="M2841" s="413"/>
      <c r="N2841" s="414" t="s">
        <v>4506</v>
      </c>
      <c r="O2841" s="415" t="s">
        <v>144</v>
      </c>
      <c r="P2841" s="416" t="s">
        <v>11581</v>
      </c>
      <c r="Q2841" s="208"/>
      <c r="R2841" s="272"/>
      <c r="S2841" s="417" t="s">
        <v>4506</v>
      </c>
      <c r="T2841" s="417" t="s">
        <v>302</v>
      </c>
      <c r="U2841" s="415"/>
      <c r="V2841" s="211"/>
      <c r="W2841" s="418">
        <v>45952.543055555558</v>
      </c>
      <c r="X2841" s="419"/>
      <c r="Y2841" s="419" t="str">
        <f t="shared" ca="1" si="37"/>
        <v>1.14 วัน 3.25 ชั่วโมง</v>
      </c>
      <c r="Z2841" s="420"/>
      <c r="AA2841" s="211"/>
      <c r="AB2841" s="420"/>
    </row>
    <row r="2842" spans="1:28" ht="22.5" customHeight="1">
      <c r="A2842" s="403" t="s">
        <v>12943</v>
      </c>
      <c r="B2842" s="403"/>
      <c r="C2842" s="404" t="s">
        <v>61</v>
      </c>
      <c r="D2842" s="405">
        <v>45951.488888888889</v>
      </c>
      <c r="E2842" s="406" t="str">
        <f t="shared" si="36"/>
        <v>MAY002830</v>
      </c>
      <c r="F2842" s="407" t="s">
        <v>825</v>
      </c>
      <c r="G2842" s="408" t="s">
        <v>455</v>
      </c>
      <c r="H2842" s="409"/>
      <c r="I2842" s="410"/>
      <c r="J2842" s="411"/>
      <c r="K2842" s="408" t="s">
        <v>12944</v>
      </c>
      <c r="L2842" s="412" t="s">
        <v>12945</v>
      </c>
      <c r="M2842" s="413"/>
      <c r="N2842" s="414" t="s">
        <v>4506</v>
      </c>
      <c r="O2842" s="415" t="s">
        <v>144</v>
      </c>
      <c r="P2842" s="416" t="s">
        <v>11581</v>
      </c>
      <c r="Q2842" s="208"/>
      <c r="R2842" s="272"/>
      <c r="S2842" s="417" t="s">
        <v>4506</v>
      </c>
      <c r="T2842" s="417" t="s">
        <v>302</v>
      </c>
      <c r="U2842" s="415"/>
      <c r="V2842" s="211"/>
      <c r="W2842" s="418">
        <v>45951.663194444445</v>
      </c>
      <c r="X2842" s="419"/>
      <c r="Y2842" s="419" t="str">
        <f t="shared" ca="1" si="37"/>
        <v>0.17 วัน 4.18 ชั่วโมง</v>
      </c>
      <c r="Z2842" s="420"/>
      <c r="AA2842" s="211"/>
      <c r="AB2842" s="420"/>
    </row>
    <row r="2843" spans="1:28" ht="22.5" customHeight="1">
      <c r="A2843" s="403" t="s">
        <v>12946</v>
      </c>
      <c r="B2843" s="403"/>
      <c r="C2843" s="404" t="s">
        <v>51</v>
      </c>
      <c r="D2843" s="405">
        <v>45951.495763888888</v>
      </c>
      <c r="E2843" s="406" t="str">
        <f t="shared" si="36"/>
        <v>TRU002831</v>
      </c>
      <c r="F2843" s="407" t="b">
        <v>1</v>
      </c>
      <c r="G2843" s="408" t="s">
        <v>11665</v>
      </c>
      <c r="H2843" s="409"/>
      <c r="I2843" s="410"/>
      <c r="J2843" s="411"/>
      <c r="K2843" s="408" t="s">
        <v>12947</v>
      </c>
      <c r="L2843" s="412" t="s">
        <v>12948</v>
      </c>
      <c r="M2843" s="413"/>
      <c r="N2843" s="414" t="s">
        <v>57</v>
      </c>
      <c r="O2843" s="415" t="s">
        <v>144</v>
      </c>
      <c r="P2843" s="416" t="s">
        <v>12236</v>
      </c>
      <c r="Q2843" s="208"/>
      <c r="R2843" s="272"/>
      <c r="S2843" s="417" t="s">
        <v>12949</v>
      </c>
      <c r="T2843" s="417" t="s">
        <v>144</v>
      </c>
      <c r="U2843" s="415" t="s">
        <v>163</v>
      </c>
      <c r="V2843" s="211" t="s">
        <v>12950</v>
      </c>
      <c r="W2843" s="418">
        <v>45951.381944444445</v>
      </c>
      <c r="X2843" s="419"/>
      <c r="Y2843" s="419" t="str">
        <f t="shared" ca="1" si="37"/>
        <v>-0.11 วัน 21.27 ชั่วโมง</v>
      </c>
      <c r="Z2843" s="420"/>
      <c r="AA2843" s="211"/>
      <c r="AB2843" s="420"/>
    </row>
    <row r="2844" spans="1:28" ht="22.5" customHeight="1">
      <c r="A2844" s="403" t="s">
        <v>12951</v>
      </c>
      <c r="B2844" s="403"/>
      <c r="C2844" s="404" t="s">
        <v>51</v>
      </c>
      <c r="D2844" s="405">
        <v>45951.623611111114</v>
      </c>
      <c r="E2844" s="406" t="str">
        <f t="shared" si="36"/>
        <v>IKO002832</v>
      </c>
      <c r="F2844" s="407" t="s">
        <v>934</v>
      </c>
      <c r="G2844" s="408" t="s">
        <v>519</v>
      </c>
      <c r="H2844" s="409"/>
      <c r="I2844" s="410"/>
      <c r="J2844" s="411"/>
      <c r="K2844" s="408" t="s">
        <v>12952</v>
      </c>
      <c r="L2844" s="412" t="s">
        <v>12953</v>
      </c>
      <c r="M2844" s="413"/>
      <c r="N2844" s="414" t="s">
        <v>4506</v>
      </c>
      <c r="O2844" s="415" t="s">
        <v>144</v>
      </c>
      <c r="P2844" s="416" t="s">
        <v>11581</v>
      </c>
      <c r="Q2844" s="208"/>
      <c r="R2844" s="272"/>
      <c r="S2844" s="417" t="s">
        <v>4506</v>
      </c>
      <c r="T2844" s="417" t="s">
        <v>302</v>
      </c>
      <c r="U2844" s="415"/>
      <c r="V2844" s="211"/>
      <c r="W2844" s="418">
        <v>45952.595138888886</v>
      </c>
      <c r="X2844" s="419"/>
      <c r="Y2844" s="419" t="str">
        <f t="shared" ca="1" si="37"/>
        <v>0.97 วัน 23.32 ชั่วโมง</v>
      </c>
      <c r="Z2844" s="420"/>
      <c r="AA2844" s="211"/>
      <c r="AB2844" s="420"/>
    </row>
    <row r="2845" spans="1:28" ht="22.5" customHeight="1">
      <c r="A2845" s="403" t="s">
        <v>12954</v>
      </c>
      <c r="B2845" s="403"/>
      <c r="C2845" s="404"/>
      <c r="D2845" s="405">
        <v>45952.423611111109</v>
      </c>
      <c r="E2845" s="406" t="str">
        <f t="shared" si="36"/>
        <v>TRU002833</v>
      </c>
      <c r="F2845" s="407" t="b">
        <v>1</v>
      </c>
      <c r="G2845" s="408" t="s">
        <v>455</v>
      </c>
      <c r="H2845" s="409"/>
      <c r="I2845" s="410" t="s">
        <v>11220</v>
      </c>
      <c r="J2845" s="411"/>
      <c r="K2845" s="408" t="s">
        <v>12955</v>
      </c>
      <c r="L2845" s="412"/>
      <c r="M2845" s="413"/>
      <c r="N2845" s="414" t="s">
        <v>4506</v>
      </c>
      <c r="O2845" s="415" t="s">
        <v>144</v>
      </c>
      <c r="P2845" s="416" t="s">
        <v>11581</v>
      </c>
      <c r="Q2845" s="208"/>
      <c r="R2845" s="272"/>
      <c r="S2845" s="417" t="s">
        <v>4506</v>
      </c>
      <c r="T2845" s="417" t="s">
        <v>302</v>
      </c>
      <c r="U2845" s="415"/>
      <c r="V2845" s="211"/>
      <c r="W2845" s="418">
        <v>45952.629166666666</v>
      </c>
      <c r="X2845" s="419"/>
      <c r="Y2845" s="419" t="str">
        <f t="shared" ca="1" si="37"/>
        <v>0.21 วัน 4.93 ชั่วโมง</v>
      </c>
      <c r="Z2845" s="420"/>
      <c r="AA2845" s="211"/>
      <c r="AB2845" s="420"/>
    </row>
    <row r="2846" spans="1:28" ht="22.5" customHeight="1">
      <c r="A2846" s="403" t="s">
        <v>12956</v>
      </c>
      <c r="B2846" s="403"/>
      <c r="C2846" s="404" t="s">
        <v>51</v>
      </c>
      <c r="D2846" s="405">
        <v>45952.600694444445</v>
      </c>
      <c r="E2846" s="406" t="str">
        <f t="shared" si="36"/>
        <v>PAT002834</v>
      </c>
      <c r="F2846" s="407" t="s">
        <v>992</v>
      </c>
      <c r="G2846" s="408" t="s">
        <v>992</v>
      </c>
      <c r="H2846" s="409"/>
      <c r="I2846" s="410" t="s">
        <v>12957</v>
      </c>
      <c r="J2846" s="411" t="s">
        <v>12958</v>
      </c>
      <c r="K2846" s="408" t="s">
        <v>12959</v>
      </c>
      <c r="L2846" s="412" t="s">
        <v>12960</v>
      </c>
      <c r="M2846" s="413" t="b">
        <v>0</v>
      </c>
      <c r="N2846" s="414" t="s">
        <v>57</v>
      </c>
      <c r="O2846" s="415" t="s">
        <v>144</v>
      </c>
      <c r="P2846" s="416" t="s">
        <v>12961</v>
      </c>
      <c r="Q2846" s="208">
        <v>45960.333333333336</v>
      </c>
      <c r="R2846" s="272">
        <v>45960.916666666664</v>
      </c>
      <c r="S2846" s="417" t="s">
        <v>12962</v>
      </c>
      <c r="T2846" s="417" t="s">
        <v>144</v>
      </c>
      <c r="U2846" s="415" t="s">
        <v>1302</v>
      </c>
      <c r="V2846" s="211" t="s">
        <v>12963</v>
      </c>
      <c r="W2846" s="418">
        <v>45959.770138888889</v>
      </c>
      <c r="X2846" s="419"/>
      <c r="Y2846" s="419" t="str">
        <f t="shared" ca="1" si="37"/>
        <v>7.17 วัน 4.07 ชั่วโมง</v>
      </c>
      <c r="Z2846" s="420"/>
      <c r="AA2846" s="211"/>
      <c r="AB2846" s="420"/>
    </row>
    <row r="2847" spans="1:28" ht="22.5" customHeight="1">
      <c r="A2847" s="403" t="s">
        <v>12964</v>
      </c>
      <c r="B2847" s="403"/>
      <c r="C2847" s="404"/>
      <c r="D2847" s="405">
        <v>45952.676388888889</v>
      </c>
      <c r="E2847" s="406" t="str">
        <f t="shared" si="36"/>
        <v>THE002835</v>
      </c>
      <c r="F2847" s="407" t="s">
        <v>1030</v>
      </c>
      <c r="G2847" s="408" t="s">
        <v>12965</v>
      </c>
      <c r="H2847" s="409"/>
      <c r="I2847" s="410" t="s">
        <v>12966</v>
      </c>
      <c r="J2847" s="421" t="s">
        <v>12967</v>
      </c>
      <c r="K2847" s="408" t="s">
        <v>12968</v>
      </c>
      <c r="L2847" s="412" t="s">
        <v>12969</v>
      </c>
      <c r="M2847" s="413"/>
      <c r="N2847" s="414" t="s">
        <v>57</v>
      </c>
      <c r="O2847" s="415" t="s">
        <v>144</v>
      </c>
      <c r="P2847" s="416" t="s">
        <v>5403</v>
      </c>
      <c r="Q2847" s="208">
        <v>45957.520833333336</v>
      </c>
      <c r="R2847" s="272"/>
      <c r="S2847" s="417" t="s">
        <v>12970</v>
      </c>
      <c r="T2847" s="417" t="s">
        <v>144</v>
      </c>
      <c r="U2847" s="415" t="s">
        <v>692</v>
      </c>
      <c r="V2847" s="211" t="s">
        <v>12971</v>
      </c>
      <c r="W2847" s="418">
        <v>45952.535416666666</v>
      </c>
      <c r="X2847" s="419"/>
      <c r="Y2847" s="419" t="str">
        <f t="shared" ca="1" si="37"/>
        <v>-0.14 วัน 20.62 ชั่วโมง</v>
      </c>
      <c r="Z2847" s="420"/>
      <c r="AA2847" s="211"/>
      <c r="AB2847" s="420"/>
    </row>
    <row r="2848" spans="1:28" ht="22.5" customHeight="1">
      <c r="A2848" s="403" t="s">
        <v>12972</v>
      </c>
      <c r="B2848" s="403"/>
      <c r="C2848" s="404"/>
      <c r="D2848" s="405">
        <v>45952.669444444444</v>
      </c>
      <c r="E2848" s="406" t="str">
        <f t="shared" si="36"/>
        <v>TRU002836</v>
      </c>
      <c r="F2848" s="407" t="b">
        <v>1</v>
      </c>
      <c r="G2848" s="408" t="s">
        <v>342</v>
      </c>
      <c r="H2848" s="409"/>
      <c r="I2848" s="410" t="s">
        <v>12973</v>
      </c>
      <c r="J2848" s="421" t="s">
        <v>12974</v>
      </c>
      <c r="K2848" s="408" t="s">
        <v>12975</v>
      </c>
      <c r="L2848" s="412" t="s">
        <v>12976</v>
      </c>
      <c r="M2848" s="413"/>
      <c r="N2848" s="414" t="s">
        <v>465</v>
      </c>
      <c r="O2848" s="415" t="s">
        <v>144</v>
      </c>
      <c r="P2848" s="416" t="s">
        <v>12977</v>
      </c>
      <c r="Q2848" s="208"/>
      <c r="R2848" s="272"/>
      <c r="S2848" s="417" t="s">
        <v>12978</v>
      </c>
      <c r="T2848" s="417" t="s">
        <v>302</v>
      </c>
      <c r="U2848" s="415" t="s">
        <v>2558</v>
      </c>
      <c r="V2848" s="211" t="s">
        <v>12979</v>
      </c>
      <c r="W2848" s="418">
        <v>45954.712500000001</v>
      </c>
      <c r="X2848" s="419"/>
      <c r="Y2848" s="419" t="str">
        <f t="shared" ca="1" si="37"/>
        <v>2.04 วัน 1.03 ชั่วโมง</v>
      </c>
      <c r="Z2848" s="420"/>
      <c r="AA2848" s="211"/>
      <c r="AB2848" s="420"/>
    </row>
    <row r="2849" spans="1:28" ht="22.5" customHeight="1">
      <c r="A2849" s="403" t="s">
        <v>12980</v>
      </c>
      <c r="B2849" s="403"/>
      <c r="C2849" s="404" t="s">
        <v>51</v>
      </c>
      <c r="D2849" s="405">
        <v>45952.703935185185</v>
      </c>
      <c r="E2849" s="406" t="str">
        <f t="shared" si="36"/>
        <v>บริ002837</v>
      </c>
      <c r="F2849" s="407" t="s">
        <v>1085</v>
      </c>
      <c r="G2849" s="408" t="s">
        <v>455</v>
      </c>
      <c r="H2849" s="409"/>
      <c r="I2849" s="410"/>
      <c r="J2849" s="411"/>
      <c r="K2849" s="408" t="s">
        <v>12981</v>
      </c>
      <c r="L2849" s="412"/>
      <c r="M2849" s="413"/>
      <c r="N2849" s="414" t="s">
        <v>465</v>
      </c>
      <c r="O2849" s="415" t="s">
        <v>144</v>
      </c>
      <c r="P2849" s="416"/>
      <c r="Q2849" s="208"/>
      <c r="R2849" s="272"/>
      <c r="S2849" s="425" t="s">
        <v>2736</v>
      </c>
      <c r="T2849" s="417" t="s">
        <v>144</v>
      </c>
      <c r="U2849" s="415"/>
      <c r="V2849" s="211"/>
      <c r="W2849" s="418">
        <v>45952.703935185185</v>
      </c>
      <c r="X2849" s="419"/>
      <c r="Y2849" s="419" t="str">
        <f t="shared" ca="1" si="37"/>
        <v>0 วัน 0 ชั่วโมง</v>
      </c>
      <c r="Z2849" s="420"/>
      <c r="AA2849" s="211"/>
      <c r="AB2849" s="420"/>
    </row>
    <row r="2850" spans="1:28" ht="22.5" customHeight="1">
      <c r="A2850" s="403" t="s">
        <v>12982</v>
      </c>
      <c r="B2850" s="403"/>
      <c r="C2850" s="404" t="s">
        <v>61</v>
      </c>
      <c r="D2850" s="405">
        <v>45952.704861111109</v>
      </c>
      <c r="E2850" s="406" t="str">
        <f t="shared" si="36"/>
        <v>TRU002838</v>
      </c>
      <c r="F2850" s="407" t="b">
        <v>1</v>
      </c>
      <c r="G2850" s="408" t="s">
        <v>455</v>
      </c>
      <c r="H2850" s="409"/>
      <c r="I2850" s="410" t="s">
        <v>11837</v>
      </c>
      <c r="J2850" s="411"/>
      <c r="K2850" s="408" t="s">
        <v>12983</v>
      </c>
      <c r="L2850" s="412"/>
      <c r="M2850" s="413"/>
      <c r="N2850" s="414" t="s">
        <v>4506</v>
      </c>
      <c r="O2850" s="415" t="s">
        <v>144</v>
      </c>
      <c r="P2850" s="416" t="s">
        <v>11581</v>
      </c>
      <c r="Q2850" s="208"/>
      <c r="R2850" s="272"/>
      <c r="S2850" s="417" t="s">
        <v>4506</v>
      </c>
      <c r="T2850" s="417" t="s">
        <v>302</v>
      </c>
      <c r="U2850" s="415"/>
      <c r="V2850" s="211"/>
      <c r="W2850" s="418">
        <v>45953.375</v>
      </c>
      <c r="X2850" s="419"/>
      <c r="Y2850" s="419" t="str">
        <f t="shared" ca="1" si="37"/>
        <v>0.67 วัน 16.08 ชั่วโมง</v>
      </c>
      <c r="Z2850" s="420"/>
      <c r="AA2850" s="211"/>
      <c r="AB2850" s="420"/>
    </row>
    <row r="2851" spans="1:28" ht="22.5" customHeight="1">
      <c r="A2851" s="403" t="s">
        <v>12984</v>
      </c>
      <c r="B2851" s="403"/>
      <c r="C2851" s="404" t="s">
        <v>51</v>
      </c>
      <c r="D2851" s="405">
        <v>45951.681944444441</v>
      </c>
      <c r="E2851" s="406" t="str">
        <f t="shared" si="36"/>
        <v>BBL002839</v>
      </c>
      <c r="F2851" s="407" t="s">
        <v>870</v>
      </c>
      <c r="G2851" s="408" t="s">
        <v>455</v>
      </c>
      <c r="H2851" s="409"/>
      <c r="I2851" s="410" t="s">
        <v>3441</v>
      </c>
      <c r="J2851" s="421" t="s">
        <v>12985</v>
      </c>
      <c r="K2851" s="408" t="s">
        <v>12986</v>
      </c>
      <c r="L2851" s="412" t="s">
        <v>12987</v>
      </c>
      <c r="M2851" s="413"/>
      <c r="N2851" s="414" t="s">
        <v>57</v>
      </c>
      <c r="O2851" s="415" t="s">
        <v>144</v>
      </c>
      <c r="P2851" s="416" t="s">
        <v>12988</v>
      </c>
      <c r="Q2851" s="208">
        <v>45961.666666666664</v>
      </c>
      <c r="R2851" s="272"/>
      <c r="S2851" s="417" t="s">
        <v>12989</v>
      </c>
      <c r="T2851" s="417" t="s">
        <v>144</v>
      </c>
      <c r="U2851" s="415" t="s">
        <v>1845</v>
      </c>
      <c r="V2851" s="211" t="s">
        <v>12990</v>
      </c>
      <c r="W2851" s="418">
        <v>45961.703472222223</v>
      </c>
      <c r="X2851" s="419"/>
      <c r="Y2851" s="419" t="str">
        <f t="shared" ca="1" si="37"/>
        <v>10.02 วัน 0.52 ชั่วโมง</v>
      </c>
      <c r="Z2851" s="420"/>
      <c r="AA2851" s="211"/>
      <c r="AB2851" s="420"/>
    </row>
    <row r="2852" spans="1:28" ht="22.5" customHeight="1">
      <c r="A2852" s="403" t="s">
        <v>12991</v>
      </c>
      <c r="B2852" s="403"/>
      <c r="C2852" s="404"/>
      <c r="D2852" s="405">
        <v>45952.292361111111</v>
      </c>
      <c r="E2852" s="406" t="str">
        <f t="shared" si="36"/>
        <v>BMN002840</v>
      </c>
      <c r="F2852" s="407" t="s">
        <v>112</v>
      </c>
      <c r="G2852" s="408" t="s">
        <v>9860</v>
      </c>
      <c r="H2852" s="409"/>
      <c r="I2852" s="410"/>
      <c r="J2852" s="411"/>
      <c r="K2852" s="408" t="s">
        <v>12992</v>
      </c>
      <c r="L2852" s="412" t="s">
        <v>12993</v>
      </c>
      <c r="M2852" s="413"/>
      <c r="N2852" s="414" t="s">
        <v>57</v>
      </c>
      <c r="O2852" s="415" t="s">
        <v>144</v>
      </c>
      <c r="P2852" s="416" t="s">
        <v>196</v>
      </c>
      <c r="Q2852" s="208"/>
      <c r="R2852" s="272"/>
      <c r="S2852" s="417" t="s">
        <v>12994</v>
      </c>
      <c r="T2852" s="417" t="s">
        <v>144</v>
      </c>
      <c r="U2852" s="415" t="s">
        <v>8891</v>
      </c>
      <c r="V2852" s="211" t="s">
        <v>12995</v>
      </c>
      <c r="W2852" s="418">
        <v>45952.436805555553</v>
      </c>
      <c r="X2852" s="419"/>
      <c r="Y2852" s="419" t="str">
        <f t="shared" ca="1" si="37"/>
        <v>0.14 วัน 3.47 ชั่วโมง</v>
      </c>
      <c r="Z2852" s="420"/>
      <c r="AA2852" s="211"/>
      <c r="AB2852" s="420"/>
    </row>
    <row r="2853" spans="1:28" ht="22.5" customHeight="1">
      <c r="A2853" s="403" t="s">
        <v>12996</v>
      </c>
      <c r="B2853" s="403"/>
      <c r="C2853" s="404" t="s">
        <v>51</v>
      </c>
      <c r="D2853" s="405">
        <v>45953.379166666666</v>
      </c>
      <c r="E2853" s="406" t="str">
        <f t="shared" si="36"/>
        <v>BMN002841</v>
      </c>
      <c r="F2853" s="407" t="s">
        <v>112</v>
      </c>
      <c r="G2853" s="408" t="s">
        <v>248</v>
      </c>
      <c r="H2853" s="409"/>
      <c r="I2853" s="410"/>
      <c r="J2853" s="411"/>
      <c r="K2853" s="408" t="s">
        <v>12997</v>
      </c>
      <c r="L2853" s="412" t="s">
        <v>12998</v>
      </c>
      <c r="M2853" s="413"/>
      <c r="N2853" s="414" t="s">
        <v>465</v>
      </c>
      <c r="O2853" s="415" t="s">
        <v>144</v>
      </c>
      <c r="P2853" s="416" t="s">
        <v>5960</v>
      </c>
      <c r="Q2853" s="208"/>
      <c r="R2853" s="272"/>
      <c r="S2853" s="417" t="s">
        <v>12999</v>
      </c>
      <c r="T2853" s="417" t="s">
        <v>144</v>
      </c>
      <c r="U2853" s="415" t="s">
        <v>1441</v>
      </c>
      <c r="V2853" s="211" t="s">
        <v>13000</v>
      </c>
      <c r="W2853" s="418">
        <v>45953.453472222223</v>
      </c>
      <c r="X2853" s="419"/>
      <c r="Y2853" s="419" t="str">
        <f t="shared" ca="1" si="37"/>
        <v>0.07 วัน 1.78 ชั่วโมง</v>
      </c>
      <c r="Z2853" s="420"/>
      <c r="AA2853" s="211"/>
      <c r="AB2853" s="420"/>
    </row>
    <row r="2854" spans="1:28" ht="22.5" customHeight="1">
      <c r="A2854" s="403" t="s">
        <v>13001</v>
      </c>
      <c r="B2854" s="403"/>
      <c r="C2854" s="404" t="s">
        <v>51</v>
      </c>
      <c r="D2854" s="405">
        <v>45953.413194444445</v>
      </c>
      <c r="E2854" s="406" t="str">
        <f t="shared" si="36"/>
        <v>POP002842</v>
      </c>
      <c r="F2854" s="407" t="s">
        <v>998</v>
      </c>
      <c r="G2854" s="408" t="s">
        <v>13002</v>
      </c>
      <c r="H2854" s="409"/>
      <c r="I2854" s="410"/>
      <c r="J2854" s="411"/>
      <c r="K2854" s="408" t="s">
        <v>13003</v>
      </c>
      <c r="L2854" s="412" t="s">
        <v>13004</v>
      </c>
      <c r="M2854" s="413"/>
      <c r="N2854" s="414" t="s">
        <v>67</v>
      </c>
      <c r="O2854" s="415" t="s">
        <v>144</v>
      </c>
      <c r="P2854" s="416" t="s">
        <v>292</v>
      </c>
      <c r="Q2854" s="208"/>
      <c r="R2854" s="272"/>
      <c r="S2854" s="417" t="s">
        <v>13005</v>
      </c>
      <c r="T2854" s="417" t="s">
        <v>144</v>
      </c>
      <c r="U2854" s="415" t="s">
        <v>1845</v>
      </c>
      <c r="V2854" s="211"/>
      <c r="W2854" s="418">
        <v>45953.427777777775</v>
      </c>
      <c r="X2854" s="419"/>
      <c r="Y2854" s="419" t="str">
        <f t="shared" ca="1" si="37"/>
        <v>0.01 วัน 0.35 ชั่วโมง</v>
      </c>
      <c r="Z2854" s="420"/>
      <c r="AA2854" s="211"/>
      <c r="AB2854" s="420"/>
    </row>
    <row r="2855" spans="1:28" ht="22.5" customHeight="1">
      <c r="A2855" s="403" t="s">
        <v>13006</v>
      </c>
      <c r="B2855" s="403"/>
      <c r="C2855" s="404" t="s">
        <v>51</v>
      </c>
      <c r="D2855" s="405">
        <v>45953.434027777781</v>
      </c>
      <c r="E2855" s="406" t="str">
        <f t="shared" si="36"/>
        <v>TRU002843</v>
      </c>
      <c r="F2855" s="407" t="b">
        <v>1</v>
      </c>
      <c r="G2855" s="408" t="s">
        <v>2783</v>
      </c>
      <c r="H2855" s="409"/>
      <c r="I2855" s="410" t="s">
        <v>13007</v>
      </c>
      <c r="J2855" s="421" t="s">
        <v>13008</v>
      </c>
      <c r="K2855" s="408" t="s">
        <v>8241</v>
      </c>
      <c r="L2855" s="412" t="s">
        <v>13009</v>
      </c>
      <c r="M2855" s="413"/>
      <c r="N2855" s="414" t="s">
        <v>67</v>
      </c>
      <c r="O2855" s="415" t="s">
        <v>144</v>
      </c>
      <c r="P2855" s="416" t="s">
        <v>9108</v>
      </c>
      <c r="Q2855" s="208"/>
      <c r="R2855" s="272"/>
      <c r="S2855" s="417" t="s">
        <v>13010</v>
      </c>
      <c r="T2855" s="417" t="s">
        <v>144</v>
      </c>
      <c r="U2855" s="415" t="s">
        <v>1845</v>
      </c>
      <c r="V2855" s="211" t="s">
        <v>13011</v>
      </c>
      <c r="W2855" s="418">
        <v>45953.447916666664</v>
      </c>
      <c r="X2855" s="419"/>
      <c r="Y2855" s="419" t="str">
        <f t="shared" ca="1" si="37"/>
        <v>0.01 วัน 0.33 ชั่วโมง</v>
      </c>
      <c r="Z2855" s="420"/>
      <c r="AA2855" s="211"/>
      <c r="AB2855" s="420"/>
    </row>
    <row r="2856" spans="1:28" ht="22.5" customHeight="1">
      <c r="A2856" s="403" t="s">
        <v>13012</v>
      </c>
      <c r="B2856" s="403"/>
      <c r="C2856" s="404"/>
      <c r="D2856" s="405">
        <v>45953.44427083333</v>
      </c>
      <c r="E2856" s="406" t="str">
        <f t="shared" si="36"/>
        <v>TRU002844</v>
      </c>
      <c r="F2856" s="407" t="b">
        <v>1</v>
      </c>
      <c r="G2856" s="408" t="s">
        <v>5942</v>
      </c>
      <c r="H2856" s="409"/>
      <c r="I2856" s="410"/>
      <c r="J2856" s="411"/>
      <c r="K2856" s="408" t="s">
        <v>13013</v>
      </c>
      <c r="L2856" s="412" t="s">
        <v>13014</v>
      </c>
      <c r="M2856" s="413"/>
      <c r="N2856" s="414" t="s">
        <v>465</v>
      </c>
      <c r="O2856" s="415" t="s">
        <v>144</v>
      </c>
      <c r="P2856" s="416" t="s">
        <v>13015</v>
      </c>
      <c r="Q2856" s="208">
        <v>45953.875</v>
      </c>
      <c r="R2856" s="272"/>
      <c r="S2856" s="417" t="s">
        <v>13016</v>
      </c>
      <c r="T2856" s="417" t="s">
        <v>144</v>
      </c>
      <c r="U2856" s="415" t="s">
        <v>2257</v>
      </c>
      <c r="V2856" s="211" t="s">
        <v>13017</v>
      </c>
      <c r="W2856" s="418">
        <v>45954.494444444441</v>
      </c>
      <c r="X2856" s="419"/>
      <c r="Y2856" s="419" t="str">
        <f t="shared" ca="1" si="37"/>
        <v>1.05 วัน 1.2 ชั่วโมง</v>
      </c>
      <c r="Z2856" s="420"/>
      <c r="AA2856" s="211"/>
      <c r="AB2856" s="420"/>
    </row>
    <row r="2857" spans="1:28" ht="22.5" customHeight="1">
      <c r="A2857" s="403" t="s">
        <v>13018</v>
      </c>
      <c r="B2857" s="403"/>
      <c r="C2857" s="404"/>
      <c r="D2857" s="405">
        <v>45953.488888888889</v>
      </c>
      <c r="E2857" s="406" t="str">
        <f t="shared" si="36"/>
        <v>TRU002845</v>
      </c>
      <c r="F2857" s="407" t="b">
        <v>1</v>
      </c>
      <c r="G2857" s="408" t="s">
        <v>11139</v>
      </c>
      <c r="H2857" s="409" t="s">
        <v>13019</v>
      </c>
      <c r="I2857" s="410" t="s">
        <v>1954</v>
      </c>
      <c r="J2857" s="421" t="s">
        <v>12750</v>
      </c>
      <c r="K2857" s="408" t="s">
        <v>13020</v>
      </c>
      <c r="L2857" s="412" t="s">
        <v>13021</v>
      </c>
      <c r="M2857" s="413"/>
      <c r="N2857" s="414" t="s">
        <v>67</v>
      </c>
      <c r="O2857" s="415" t="s">
        <v>144</v>
      </c>
      <c r="P2857" s="416" t="s">
        <v>9108</v>
      </c>
      <c r="Q2857" s="208"/>
      <c r="R2857" s="272"/>
      <c r="S2857" s="417" t="s">
        <v>13022</v>
      </c>
      <c r="T2857" s="417" t="s">
        <v>144</v>
      </c>
      <c r="U2857" s="415" t="s">
        <v>1845</v>
      </c>
      <c r="V2857" s="211" t="s">
        <v>13023</v>
      </c>
      <c r="W2857" s="418">
        <v>45953.493750000001</v>
      </c>
      <c r="X2857" s="419"/>
      <c r="Y2857" s="419" t="str">
        <f t="shared" ca="1" si="37"/>
        <v>0 วัน 0.12 ชั่วโมง</v>
      </c>
      <c r="Z2857" s="420"/>
      <c r="AA2857" s="211"/>
      <c r="AB2857" s="420"/>
    </row>
    <row r="2858" spans="1:28" ht="22.5" customHeight="1">
      <c r="A2858" s="403" t="s">
        <v>13024</v>
      </c>
      <c r="B2858" s="403"/>
      <c r="C2858" s="404"/>
      <c r="D2858" s="405">
        <v>45953.495833333334</v>
      </c>
      <c r="E2858" s="406" t="str">
        <f t="shared" si="36"/>
        <v>RIC002846</v>
      </c>
      <c r="F2858" s="407" t="s">
        <v>1009</v>
      </c>
      <c r="G2858" s="408" t="s">
        <v>1540</v>
      </c>
      <c r="H2858" s="409"/>
      <c r="I2858" s="410"/>
      <c r="J2858" s="411"/>
      <c r="K2858" s="408" t="s">
        <v>13025</v>
      </c>
      <c r="L2858" s="412" t="s">
        <v>13026</v>
      </c>
      <c r="M2858" s="413"/>
      <c r="N2858" s="414" t="s">
        <v>57</v>
      </c>
      <c r="O2858" s="415" t="s">
        <v>144</v>
      </c>
      <c r="P2858" s="416" t="s">
        <v>196</v>
      </c>
      <c r="Q2858" s="208"/>
      <c r="R2858" s="272"/>
      <c r="S2858" s="417" t="s">
        <v>13027</v>
      </c>
      <c r="T2858" s="417" t="s">
        <v>144</v>
      </c>
      <c r="U2858" s="415" t="s">
        <v>13028</v>
      </c>
      <c r="V2858" s="211" t="s">
        <v>13029</v>
      </c>
      <c r="W2858" s="418">
        <v>45953.666666666664</v>
      </c>
      <c r="X2858" s="419"/>
      <c r="Y2858" s="419" t="str">
        <f t="shared" ca="1" si="37"/>
        <v>0.17 วัน 4.1 ชั่วโมง</v>
      </c>
      <c r="Z2858" s="420"/>
      <c r="AA2858" s="211"/>
      <c r="AB2858" s="420"/>
    </row>
    <row r="2859" spans="1:28" ht="22.5" customHeight="1">
      <c r="A2859" s="403" t="s">
        <v>13030</v>
      </c>
      <c r="B2859" s="403"/>
      <c r="C2859" s="404" t="s">
        <v>51</v>
      </c>
      <c r="D2859" s="405">
        <v>45953.533333333333</v>
      </c>
      <c r="E2859" s="406" t="str">
        <f t="shared" si="36"/>
        <v>POP002847</v>
      </c>
      <c r="F2859" s="407" t="s">
        <v>998</v>
      </c>
      <c r="G2859" s="408" t="s">
        <v>455</v>
      </c>
      <c r="H2859" s="409"/>
      <c r="I2859" s="410"/>
      <c r="J2859" s="411"/>
      <c r="K2859" s="408" t="s">
        <v>13031</v>
      </c>
      <c r="L2859" s="412"/>
      <c r="M2859" s="413"/>
      <c r="N2859" s="414" t="s">
        <v>4506</v>
      </c>
      <c r="O2859" s="415" t="s">
        <v>144</v>
      </c>
      <c r="P2859" s="416" t="s">
        <v>11581</v>
      </c>
      <c r="Q2859" s="208"/>
      <c r="R2859" s="272"/>
      <c r="S2859" s="417" t="s">
        <v>4506</v>
      </c>
      <c r="T2859" s="417" t="s">
        <v>302</v>
      </c>
      <c r="U2859" s="415"/>
      <c r="V2859" s="211"/>
      <c r="W2859" s="418">
        <v>45953.61041666667</v>
      </c>
      <c r="X2859" s="419"/>
      <c r="Y2859" s="419" t="str">
        <f t="shared" ca="1" si="37"/>
        <v>0.08 วัน 1.85 ชั่วโมง</v>
      </c>
      <c r="Z2859" s="420"/>
      <c r="AA2859" s="211"/>
      <c r="AB2859" s="420"/>
    </row>
    <row r="2860" spans="1:28" ht="22.5" customHeight="1">
      <c r="A2860" s="424" t="s">
        <v>13032</v>
      </c>
      <c r="B2860" s="403"/>
      <c r="C2860" s="404" t="s">
        <v>51</v>
      </c>
      <c r="D2860" s="405">
        <v>45953.555555555555</v>
      </c>
      <c r="E2860" s="406" t="str">
        <f t="shared" si="36"/>
        <v>GQ002848</v>
      </c>
      <c r="F2860" s="407" t="s">
        <v>922</v>
      </c>
      <c r="G2860" s="408" t="s">
        <v>1242</v>
      </c>
      <c r="H2860" s="409"/>
      <c r="I2860" s="410" t="s">
        <v>13033</v>
      </c>
      <c r="J2860" s="421" t="s">
        <v>13034</v>
      </c>
      <c r="K2860" s="408" t="s">
        <v>13035</v>
      </c>
      <c r="L2860" s="412"/>
      <c r="M2860" s="413"/>
      <c r="N2860" s="414" t="s">
        <v>465</v>
      </c>
      <c r="O2860" s="415" t="s">
        <v>466</v>
      </c>
      <c r="P2860" s="416"/>
      <c r="Q2860" s="208"/>
      <c r="R2860" s="272"/>
      <c r="S2860" s="417" t="s">
        <v>466</v>
      </c>
      <c r="T2860" s="417" t="s">
        <v>466</v>
      </c>
      <c r="U2860" s="415"/>
      <c r="V2860" s="211"/>
      <c r="W2860" s="418">
        <v>45953.557442129626</v>
      </c>
      <c r="X2860" s="419"/>
      <c r="Y2860" s="419" t="str">
        <f t="shared" ca="1" si="37"/>
        <v>0 วัน 0.05 ชั่วโมง</v>
      </c>
      <c r="Z2860" s="420"/>
      <c r="AA2860" s="211"/>
      <c r="AB2860" s="420"/>
    </row>
    <row r="2861" spans="1:28" ht="22.5" customHeight="1">
      <c r="A2861" s="403" t="s">
        <v>13036</v>
      </c>
      <c r="B2861" s="403"/>
      <c r="C2861" s="404" t="s">
        <v>51</v>
      </c>
      <c r="D2861" s="405">
        <v>45953.559027777781</v>
      </c>
      <c r="E2861" s="406" t="str">
        <f t="shared" si="36"/>
        <v>WOR002849</v>
      </c>
      <c r="F2861" s="407" t="s">
        <v>1061</v>
      </c>
      <c r="G2861" s="408" t="s">
        <v>1242</v>
      </c>
      <c r="H2861" s="409"/>
      <c r="I2861" s="410" t="s">
        <v>13033</v>
      </c>
      <c r="J2861" s="421" t="s">
        <v>13034</v>
      </c>
      <c r="K2861" s="408" t="s">
        <v>13037</v>
      </c>
      <c r="L2861" s="412"/>
      <c r="M2861" s="413"/>
      <c r="N2861" s="414" t="s">
        <v>67</v>
      </c>
      <c r="O2861" s="415" t="s">
        <v>144</v>
      </c>
      <c r="P2861" s="416" t="s">
        <v>9108</v>
      </c>
      <c r="Q2861" s="208"/>
      <c r="R2861" s="272"/>
      <c r="S2861" s="417" t="s">
        <v>13038</v>
      </c>
      <c r="T2861" s="417" t="s">
        <v>144</v>
      </c>
      <c r="U2861" s="415" t="s">
        <v>3627</v>
      </c>
      <c r="V2861" s="211" t="s">
        <v>13039</v>
      </c>
      <c r="W2861" s="418">
        <v>45953.582638888889</v>
      </c>
      <c r="X2861" s="419"/>
      <c r="Y2861" s="419" t="str">
        <f t="shared" ca="1" si="37"/>
        <v>0.02 วัน 0.57 ชั่วโมง</v>
      </c>
      <c r="Z2861" s="420"/>
      <c r="AA2861" s="211"/>
      <c r="AB2861" s="420"/>
    </row>
    <row r="2862" spans="1:28" ht="22.5" customHeight="1">
      <c r="A2862" s="403" t="s">
        <v>13040</v>
      </c>
      <c r="B2862" s="403"/>
      <c r="C2862" s="404" t="s">
        <v>51</v>
      </c>
      <c r="D2862" s="405">
        <v>45953.571527777778</v>
      </c>
      <c r="E2862" s="406" t="str">
        <f t="shared" si="36"/>
        <v>EVE002850</v>
      </c>
      <c r="F2862" s="407" t="s">
        <v>12529</v>
      </c>
      <c r="G2862" s="408" t="s">
        <v>13041</v>
      </c>
      <c r="H2862" s="409"/>
      <c r="I2862" s="410"/>
      <c r="J2862" s="411"/>
      <c r="K2862" s="408" t="s">
        <v>1283</v>
      </c>
      <c r="L2862" s="412" t="s">
        <v>13042</v>
      </c>
      <c r="M2862" s="413"/>
      <c r="N2862" s="414" t="s">
        <v>57</v>
      </c>
      <c r="O2862" s="415" t="s">
        <v>144</v>
      </c>
      <c r="P2862" s="416" t="s">
        <v>5403</v>
      </c>
      <c r="Q2862" s="208"/>
      <c r="R2862" s="272"/>
      <c r="S2862" s="417" t="s">
        <v>13043</v>
      </c>
      <c r="T2862" s="417" t="s">
        <v>144</v>
      </c>
      <c r="U2862" s="415" t="s">
        <v>13044</v>
      </c>
      <c r="V2862" s="211" t="s">
        <v>13045</v>
      </c>
      <c r="W2862" s="418">
        <v>45957.631249999999</v>
      </c>
      <c r="X2862" s="419"/>
      <c r="Y2862" s="419" t="str">
        <f t="shared" ca="1" si="37"/>
        <v>4.06 วัน 1.43 ชั่วโมง</v>
      </c>
      <c r="Z2862" s="420"/>
      <c r="AA2862" s="211"/>
      <c r="AB2862" s="420"/>
    </row>
    <row r="2863" spans="1:28" ht="22.5" customHeight="1">
      <c r="A2863" s="403" t="s">
        <v>13046</v>
      </c>
      <c r="B2863" s="403"/>
      <c r="C2863" s="404"/>
      <c r="D2863" s="405">
        <v>45953.667361111111</v>
      </c>
      <c r="E2863" s="406" t="str">
        <f t="shared" si="36"/>
        <v>DIO002851</v>
      </c>
      <c r="F2863" s="407" t="s">
        <v>904</v>
      </c>
      <c r="G2863" s="408" t="s">
        <v>3510</v>
      </c>
      <c r="H2863" s="409"/>
      <c r="I2863" s="410"/>
      <c r="J2863" s="411"/>
      <c r="K2863" s="408" t="s">
        <v>13047</v>
      </c>
      <c r="L2863" s="412" t="s">
        <v>13048</v>
      </c>
      <c r="M2863" s="413"/>
      <c r="N2863" s="414" t="s">
        <v>4506</v>
      </c>
      <c r="O2863" s="415" t="s">
        <v>144</v>
      </c>
      <c r="P2863" s="416" t="s">
        <v>292</v>
      </c>
      <c r="Q2863" s="208"/>
      <c r="R2863" s="272"/>
      <c r="S2863" s="417" t="s">
        <v>4506</v>
      </c>
      <c r="T2863" s="417" t="s">
        <v>302</v>
      </c>
      <c r="U2863" s="415"/>
      <c r="V2863" s="211"/>
      <c r="W2863" s="418">
        <v>45954.583333333336</v>
      </c>
      <c r="X2863" s="419"/>
      <c r="Y2863" s="419" t="str">
        <f t="shared" ca="1" si="37"/>
        <v>0.92 วัน 21.98 ชั่วโมง</v>
      </c>
      <c r="Z2863" s="420"/>
      <c r="AA2863" s="211"/>
      <c r="AB2863" s="420"/>
    </row>
    <row r="2864" spans="1:28" ht="22.5" customHeight="1">
      <c r="A2864" s="403" t="s">
        <v>13049</v>
      </c>
      <c r="B2864" s="403"/>
      <c r="C2864" s="404"/>
      <c r="D2864" s="405">
        <v>45953.674131944441</v>
      </c>
      <c r="E2864" s="406" t="str">
        <f t="shared" si="36"/>
        <v>MAY002852</v>
      </c>
      <c r="F2864" s="407" t="s">
        <v>825</v>
      </c>
      <c r="G2864" s="408" t="s">
        <v>13050</v>
      </c>
      <c r="H2864" s="409"/>
      <c r="I2864" s="410"/>
      <c r="J2864" s="411"/>
      <c r="K2864" s="408" t="s">
        <v>13051</v>
      </c>
      <c r="L2864" s="412" t="s">
        <v>13052</v>
      </c>
      <c r="M2864" s="413"/>
      <c r="N2864" s="414" t="s">
        <v>57</v>
      </c>
      <c r="O2864" s="415" t="s">
        <v>144</v>
      </c>
      <c r="P2864" s="416" t="s">
        <v>12977</v>
      </c>
      <c r="Q2864" s="208"/>
      <c r="R2864" s="272"/>
      <c r="S2864" s="417" t="s">
        <v>13053</v>
      </c>
      <c r="T2864" s="417" t="s">
        <v>144</v>
      </c>
      <c r="U2864" s="415" t="s">
        <v>11148</v>
      </c>
      <c r="V2864" s="211" t="s">
        <v>13054</v>
      </c>
      <c r="W2864" s="418">
        <v>45957.459722222222</v>
      </c>
      <c r="X2864" s="419"/>
      <c r="Y2864" s="419" t="str">
        <f t="shared" ca="1" si="37"/>
        <v>3.79 วัน 18.85 ชั่วโมง</v>
      </c>
      <c r="Z2864" s="420"/>
      <c r="AA2864" s="211" t="s">
        <v>13055</v>
      </c>
      <c r="AB2864" s="420"/>
    </row>
    <row r="2865" spans="1:28" ht="22.5" customHeight="1">
      <c r="A2865" s="403" t="s">
        <v>13056</v>
      </c>
      <c r="B2865" s="403"/>
      <c r="C2865" s="404" t="s">
        <v>51</v>
      </c>
      <c r="D2865" s="405">
        <v>45954.472916666666</v>
      </c>
      <c r="E2865" s="406" t="str">
        <f t="shared" si="36"/>
        <v>MAY002853</v>
      </c>
      <c r="F2865" s="407" t="s">
        <v>825</v>
      </c>
      <c r="G2865" s="408" t="s">
        <v>13057</v>
      </c>
      <c r="H2865" s="409"/>
      <c r="I2865" s="410"/>
      <c r="J2865" s="411"/>
      <c r="K2865" s="408" t="s">
        <v>13058</v>
      </c>
      <c r="L2865" s="412" t="s">
        <v>13059</v>
      </c>
      <c r="M2865" s="413"/>
      <c r="N2865" s="414" t="s">
        <v>4406</v>
      </c>
      <c r="O2865" s="415" t="s">
        <v>144</v>
      </c>
      <c r="P2865" s="416" t="s">
        <v>11581</v>
      </c>
      <c r="Q2865" s="208"/>
      <c r="R2865" s="272"/>
      <c r="S2865" s="417" t="s">
        <v>4506</v>
      </c>
      <c r="T2865" s="417" t="s">
        <v>302</v>
      </c>
      <c r="U2865" s="415"/>
      <c r="V2865" s="211"/>
      <c r="W2865" s="418">
        <v>45954.484722222223</v>
      </c>
      <c r="X2865" s="419"/>
      <c r="Y2865" s="419" t="str">
        <f t="shared" ca="1" si="37"/>
        <v>0.01 วัน 0.28 ชั่วโมง</v>
      </c>
      <c r="Z2865" s="420"/>
      <c r="AA2865" s="211"/>
      <c r="AB2865" s="420"/>
    </row>
    <row r="2866" spans="1:28" ht="22.5" customHeight="1">
      <c r="A2866" s="403" t="s">
        <v>13060</v>
      </c>
      <c r="B2866" s="403" t="s">
        <v>8312</v>
      </c>
      <c r="C2866" s="404" t="s">
        <v>51</v>
      </c>
      <c r="D2866" s="405">
        <v>45954.547222222223</v>
      </c>
      <c r="E2866" s="406" t="str">
        <f t="shared" si="36"/>
        <v>BMN002854</v>
      </c>
      <c r="F2866" s="407" t="s">
        <v>112</v>
      </c>
      <c r="G2866" s="408" t="s">
        <v>11968</v>
      </c>
      <c r="H2866" s="409"/>
      <c r="I2866" s="410"/>
      <c r="J2866" s="411"/>
      <c r="K2866" s="408" t="s">
        <v>13061</v>
      </c>
      <c r="L2866" s="412" t="s">
        <v>13062</v>
      </c>
      <c r="M2866" s="413"/>
      <c r="N2866" s="414" t="s">
        <v>57</v>
      </c>
      <c r="O2866" s="415" t="s">
        <v>144</v>
      </c>
      <c r="P2866" s="416" t="s">
        <v>13063</v>
      </c>
      <c r="Q2866" s="208">
        <v>45989.875</v>
      </c>
      <c r="R2866" s="272">
        <v>45990.125</v>
      </c>
      <c r="S2866" s="417" t="s">
        <v>13064</v>
      </c>
      <c r="T2866" s="417" t="s">
        <v>144</v>
      </c>
      <c r="U2866" s="415"/>
      <c r="V2866" s="211" t="s">
        <v>13065</v>
      </c>
      <c r="W2866" s="418">
        <v>45954.559374999997</v>
      </c>
      <c r="X2866" s="419"/>
      <c r="Y2866" s="419" t="str">
        <f t="shared" ca="1" si="37"/>
        <v>0.01 วัน 0.29 ชั่วโมง</v>
      </c>
      <c r="Z2866" s="420"/>
      <c r="AA2866" s="211" t="s">
        <v>13066</v>
      </c>
      <c r="AB2866" s="420"/>
    </row>
    <row r="2867" spans="1:28" ht="22.5" customHeight="1">
      <c r="A2867" s="403" t="s">
        <v>13067</v>
      </c>
      <c r="B2867" s="403" t="s">
        <v>12618</v>
      </c>
      <c r="C2867" s="404" t="s">
        <v>51</v>
      </c>
      <c r="D2867" s="405">
        <v>45953.570289351854</v>
      </c>
      <c r="E2867" s="406" t="str">
        <f t="shared" si="36"/>
        <v>EVE002855</v>
      </c>
      <c r="F2867" s="407" t="s">
        <v>299</v>
      </c>
      <c r="G2867" s="408" t="s">
        <v>13068</v>
      </c>
      <c r="H2867" s="409"/>
      <c r="I2867" s="410"/>
      <c r="J2867" s="411"/>
      <c r="K2867" s="408" t="s">
        <v>13069</v>
      </c>
      <c r="L2867" s="412" t="s">
        <v>13070</v>
      </c>
      <c r="M2867" s="413"/>
      <c r="N2867" s="414" t="s">
        <v>57</v>
      </c>
      <c r="O2867" s="415" t="s">
        <v>144</v>
      </c>
      <c r="P2867" s="416" t="s">
        <v>13071</v>
      </c>
      <c r="Q2867" s="208">
        <v>45981.833333333336</v>
      </c>
      <c r="R2867" s="272">
        <v>45982.166666666664</v>
      </c>
      <c r="S2867" s="417" t="s">
        <v>13072</v>
      </c>
      <c r="T2867" s="417" t="s">
        <v>144</v>
      </c>
      <c r="U2867" s="415"/>
      <c r="V2867" s="211" t="s">
        <v>13073</v>
      </c>
      <c r="W2867" s="418">
        <v>45981.697222222225</v>
      </c>
      <c r="X2867" s="419"/>
      <c r="Y2867" s="419" t="str">
        <f t="shared" ca="1" si="37"/>
        <v>28.13 วัน 3.05 ชั่วโมง</v>
      </c>
      <c r="Z2867" s="420"/>
      <c r="AA2867" s="211"/>
      <c r="AB2867" s="420"/>
    </row>
    <row r="2868" spans="1:28" ht="22.5" customHeight="1">
      <c r="A2868" s="403" t="s">
        <v>13074</v>
      </c>
      <c r="B2868" s="403"/>
      <c r="C2868" s="404" t="s">
        <v>51</v>
      </c>
      <c r="D2868" s="405">
        <v>45954.584027777775</v>
      </c>
      <c r="E2868" s="406" t="str">
        <f t="shared" si="36"/>
        <v>SKE002856</v>
      </c>
      <c r="F2868" s="407" t="s">
        <v>810</v>
      </c>
      <c r="G2868" s="408" t="s">
        <v>3860</v>
      </c>
      <c r="H2868" s="409"/>
      <c r="I2868" s="410"/>
      <c r="J2868" s="411"/>
      <c r="K2868" s="408" t="s">
        <v>13075</v>
      </c>
      <c r="L2868" s="412" t="s">
        <v>13076</v>
      </c>
      <c r="M2868" s="413"/>
      <c r="N2868" s="414" t="s">
        <v>57</v>
      </c>
      <c r="O2868" s="415" t="s">
        <v>144</v>
      </c>
      <c r="P2868" s="416" t="s">
        <v>196</v>
      </c>
      <c r="Q2868" s="208">
        <v>45965</v>
      </c>
      <c r="R2868" s="272">
        <v>45965</v>
      </c>
      <c r="S2868" s="417" t="s">
        <v>13077</v>
      </c>
      <c r="T2868" s="417" t="s">
        <v>302</v>
      </c>
      <c r="U2868" s="415" t="s">
        <v>163</v>
      </c>
      <c r="V2868" s="211" t="s">
        <v>13078</v>
      </c>
      <c r="W2868" s="418">
        <v>45954.634722222225</v>
      </c>
      <c r="X2868" s="419"/>
      <c r="Y2868" s="419" t="str">
        <f t="shared" ca="1" si="37"/>
        <v>0.05 วัน 1.22 ชั่วโมง</v>
      </c>
      <c r="Z2868" s="420"/>
      <c r="AA2868" s="211" t="s">
        <v>13079</v>
      </c>
      <c r="AB2868" s="420"/>
    </row>
    <row r="2869" spans="1:28" ht="22.5" customHeight="1">
      <c r="A2869" s="403" t="s">
        <v>13080</v>
      </c>
      <c r="B2869" s="403"/>
      <c r="C2869" s="404" t="s">
        <v>51</v>
      </c>
      <c r="D2869" s="405">
        <v>45954.584722222222</v>
      </c>
      <c r="E2869" s="406" t="str">
        <f t="shared" si="36"/>
        <v>BMN002857</v>
      </c>
      <c r="F2869" s="407" t="s">
        <v>112</v>
      </c>
      <c r="G2869" s="408" t="s">
        <v>13081</v>
      </c>
      <c r="H2869" s="409"/>
      <c r="I2869" s="410"/>
      <c r="J2869" s="411"/>
      <c r="K2869" s="408" t="s">
        <v>13082</v>
      </c>
      <c r="L2869" s="412" t="s">
        <v>13083</v>
      </c>
      <c r="M2869" s="413"/>
      <c r="N2869" s="414" t="s">
        <v>57</v>
      </c>
      <c r="O2869" s="415" t="s">
        <v>144</v>
      </c>
      <c r="P2869" s="416" t="s">
        <v>13084</v>
      </c>
      <c r="Q2869" s="208">
        <v>45957.333333333336</v>
      </c>
      <c r="R2869" s="272">
        <v>45957.5</v>
      </c>
      <c r="S2869" s="417" t="s">
        <v>13085</v>
      </c>
      <c r="T2869" s="417" t="s">
        <v>144</v>
      </c>
      <c r="U2869" s="415" t="s">
        <v>163</v>
      </c>
      <c r="V2869" s="211" t="s">
        <v>13086</v>
      </c>
      <c r="W2869" s="418">
        <v>45957.745833333334</v>
      </c>
      <c r="X2869" s="419"/>
      <c r="Y2869" s="419" t="str">
        <f t="shared" ca="1" si="37"/>
        <v>3.16 วัน 3.87 ชั่วโมง</v>
      </c>
      <c r="Z2869" s="420"/>
      <c r="AA2869" s="211"/>
      <c r="AB2869" s="420"/>
    </row>
    <row r="2870" spans="1:28" ht="22.5" customHeight="1">
      <c r="A2870" s="403" t="s">
        <v>13087</v>
      </c>
      <c r="B2870" s="403"/>
      <c r="C2870" s="404" t="s">
        <v>51</v>
      </c>
      <c r="D2870" s="405">
        <v>45954.635416666664</v>
      </c>
      <c r="E2870" s="406" t="str">
        <f t="shared" si="36"/>
        <v>BMN002858</v>
      </c>
      <c r="F2870" s="407" t="s">
        <v>112</v>
      </c>
      <c r="G2870" s="408" t="s">
        <v>11968</v>
      </c>
      <c r="H2870" s="409"/>
      <c r="I2870" s="410"/>
      <c r="J2870" s="411"/>
      <c r="K2870" s="408" t="s">
        <v>13088</v>
      </c>
      <c r="L2870" s="412" t="s">
        <v>13089</v>
      </c>
      <c r="M2870" s="413"/>
      <c r="N2870" s="414" t="s">
        <v>57</v>
      </c>
      <c r="O2870" s="415" t="s">
        <v>144</v>
      </c>
      <c r="P2870" s="416" t="s">
        <v>12581</v>
      </c>
      <c r="Q2870" s="208"/>
      <c r="R2870" s="272"/>
      <c r="S2870" s="417" t="s">
        <v>13090</v>
      </c>
      <c r="T2870" s="417" t="s">
        <v>144</v>
      </c>
      <c r="U2870" s="415" t="s">
        <v>8891</v>
      </c>
      <c r="V2870" s="211" t="s">
        <v>13091</v>
      </c>
      <c r="W2870" s="418">
        <v>45955.118055555555</v>
      </c>
      <c r="X2870" s="419"/>
      <c r="Y2870" s="419" t="str">
        <f t="shared" ca="1" si="37"/>
        <v>0.48 วัน 11.58 ชั่วโมง</v>
      </c>
      <c r="Z2870" s="420"/>
      <c r="AA2870" s="211"/>
      <c r="AB2870" s="420"/>
    </row>
    <row r="2871" spans="1:28" ht="22.5" customHeight="1">
      <c r="A2871" s="403" t="s">
        <v>13092</v>
      </c>
      <c r="B2871" s="403"/>
      <c r="C2871" s="404" t="s">
        <v>51</v>
      </c>
      <c r="D2871" s="405">
        <v>45954.681250000001</v>
      </c>
      <c r="E2871" s="406" t="str">
        <f t="shared" si="36"/>
        <v>TRU002859</v>
      </c>
      <c r="F2871" s="407" t="b">
        <v>1</v>
      </c>
      <c r="G2871" s="408" t="s">
        <v>13093</v>
      </c>
      <c r="H2871" s="409"/>
      <c r="I2871" s="410"/>
      <c r="J2871" s="411"/>
      <c r="K2871" s="408" t="s">
        <v>13094</v>
      </c>
      <c r="L2871" s="412" t="s">
        <v>13095</v>
      </c>
      <c r="M2871" s="413"/>
      <c r="N2871" s="414" t="s">
        <v>4506</v>
      </c>
      <c r="O2871" s="415" t="s">
        <v>144</v>
      </c>
      <c r="P2871" s="416" t="s">
        <v>292</v>
      </c>
      <c r="Q2871" s="208"/>
      <c r="R2871" s="272"/>
      <c r="S2871" s="417" t="s">
        <v>4506</v>
      </c>
      <c r="T2871" s="417" t="s">
        <v>302</v>
      </c>
      <c r="U2871" s="415" t="s">
        <v>2257</v>
      </c>
      <c r="V2871" s="211"/>
      <c r="W2871" s="418">
        <v>45954.780555555553</v>
      </c>
      <c r="X2871" s="419"/>
      <c r="Y2871" s="419" t="str">
        <f t="shared" ca="1" si="37"/>
        <v>0.1 วัน 2.38 ชั่วโมง</v>
      </c>
      <c r="Z2871" s="420"/>
      <c r="AA2871" s="211"/>
      <c r="AB2871" s="420"/>
    </row>
    <row r="2872" spans="1:28" ht="22.5" customHeight="1">
      <c r="A2872" s="403" t="s">
        <v>13096</v>
      </c>
      <c r="B2872" s="403"/>
      <c r="C2872" s="404" t="s">
        <v>51</v>
      </c>
      <c r="D2872" s="405">
        <v>45954.625</v>
      </c>
      <c r="E2872" s="406" t="str">
        <f t="shared" si="36"/>
        <v>TRU002860</v>
      </c>
      <c r="F2872" s="407" t="b">
        <v>1</v>
      </c>
      <c r="G2872" s="408" t="s">
        <v>455</v>
      </c>
      <c r="H2872" s="409"/>
      <c r="I2872" s="410"/>
      <c r="J2872" s="411"/>
      <c r="K2872" s="408" t="s">
        <v>13097</v>
      </c>
      <c r="L2872" s="412" t="s">
        <v>13098</v>
      </c>
      <c r="M2872" s="413"/>
      <c r="N2872" s="414" t="s">
        <v>71</v>
      </c>
      <c r="O2872" s="415" t="s">
        <v>144</v>
      </c>
      <c r="P2872" s="416"/>
      <c r="Q2872" s="208"/>
      <c r="R2872" s="272"/>
      <c r="S2872" s="417" t="s">
        <v>4506</v>
      </c>
      <c r="T2872" s="417" t="s">
        <v>302</v>
      </c>
      <c r="U2872" s="415"/>
      <c r="V2872" s="211"/>
      <c r="W2872" s="418">
        <v>45955.411111111112</v>
      </c>
      <c r="X2872" s="419"/>
      <c r="Y2872" s="419" t="str">
        <f t="shared" ca="1" si="37"/>
        <v>0.79 วัน 18.87 ชั่วโมง</v>
      </c>
      <c r="Z2872" s="420"/>
      <c r="AA2872" s="211"/>
      <c r="AB2872" s="420"/>
    </row>
    <row r="2873" spans="1:28" ht="22.5" customHeight="1">
      <c r="A2873" s="403" t="s">
        <v>13099</v>
      </c>
      <c r="B2873" s="403"/>
      <c r="C2873" s="404" t="s">
        <v>51</v>
      </c>
      <c r="D2873" s="405">
        <v>45955.418877314813</v>
      </c>
      <c r="E2873" s="406" t="str">
        <f t="shared" si="36"/>
        <v>TRU002861</v>
      </c>
      <c r="F2873" s="407" t="b">
        <v>1</v>
      </c>
      <c r="G2873" s="408" t="s">
        <v>13093</v>
      </c>
      <c r="H2873" s="409"/>
      <c r="I2873" s="410"/>
      <c r="J2873" s="411"/>
      <c r="K2873" s="408" t="s">
        <v>13093</v>
      </c>
      <c r="L2873" s="412" t="s">
        <v>13100</v>
      </c>
      <c r="M2873" s="413"/>
      <c r="N2873" s="414" t="s">
        <v>5140</v>
      </c>
      <c r="O2873" s="415" t="s">
        <v>144</v>
      </c>
      <c r="P2873" s="416" t="s">
        <v>13101</v>
      </c>
      <c r="Q2873" s="208"/>
      <c r="R2873" s="272"/>
      <c r="S2873" s="417" t="s">
        <v>7294</v>
      </c>
      <c r="T2873" s="417" t="s">
        <v>144</v>
      </c>
      <c r="U2873" s="415" t="s">
        <v>71</v>
      </c>
      <c r="V2873" s="211" t="s">
        <v>13102</v>
      </c>
      <c r="W2873" s="418">
        <v>45955.780555555553</v>
      </c>
      <c r="X2873" s="419"/>
      <c r="Y2873" s="419" t="str">
        <f t="shared" ca="1" si="37"/>
        <v>0.36 วัน 8.68 ชั่วโมง</v>
      </c>
      <c r="Z2873" s="420"/>
      <c r="AA2873" s="211"/>
      <c r="AB2873" s="420"/>
    </row>
    <row r="2874" spans="1:28" ht="22.5" customHeight="1">
      <c r="A2874" s="403" t="s">
        <v>13103</v>
      </c>
      <c r="B2874" s="403"/>
      <c r="C2874" s="404" t="s">
        <v>51</v>
      </c>
      <c r="D2874" s="405">
        <v>45955.479861111111</v>
      </c>
      <c r="E2874" s="406" t="str">
        <f t="shared" si="36"/>
        <v>TRU002862</v>
      </c>
      <c r="F2874" s="407" t="b">
        <v>1</v>
      </c>
      <c r="G2874" s="408" t="s">
        <v>455</v>
      </c>
      <c r="H2874" s="409"/>
      <c r="I2874" s="410" t="s">
        <v>11837</v>
      </c>
      <c r="J2874" s="411"/>
      <c r="K2874" s="408" t="s">
        <v>13104</v>
      </c>
      <c r="L2874" s="412"/>
      <c r="M2874" s="413"/>
      <c r="N2874" s="414" t="s">
        <v>4506</v>
      </c>
      <c r="O2874" s="415" t="s">
        <v>144</v>
      </c>
      <c r="P2874" s="416" t="s">
        <v>11581</v>
      </c>
      <c r="Q2874" s="208"/>
      <c r="R2874" s="272"/>
      <c r="S2874" s="417" t="s">
        <v>4506</v>
      </c>
      <c r="T2874" s="417" t="s">
        <v>302</v>
      </c>
      <c r="U2874" s="415"/>
      <c r="V2874" s="211"/>
      <c r="W2874" s="418">
        <v>45955.506944444445</v>
      </c>
      <c r="X2874" s="419"/>
      <c r="Y2874" s="419" t="str">
        <f t="shared" ca="1" si="37"/>
        <v>0.03 วัน 0.65 ชั่วโมง</v>
      </c>
      <c r="Z2874" s="420"/>
      <c r="AA2874" s="211"/>
      <c r="AB2874" s="420"/>
    </row>
    <row r="2875" spans="1:28" ht="22.5" customHeight="1">
      <c r="A2875" s="403" t="s">
        <v>13105</v>
      </c>
      <c r="B2875" s="403"/>
      <c r="C2875" s="404" t="s">
        <v>51</v>
      </c>
      <c r="D2875" s="405">
        <v>45955.464583333334</v>
      </c>
      <c r="E2875" s="406" t="str">
        <f t="shared" si="36"/>
        <v>TRU002863</v>
      </c>
      <c r="F2875" s="407" t="b">
        <v>1</v>
      </c>
      <c r="G2875" s="408" t="s">
        <v>455</v>
      </c>
      <c r="H2875" s="409"/>
      <c r="I2875" s="410"/>
      <c r="J2875" s="411"/>
      <c r="K2875" s="408" t="s">
        <v>13106</v>
      </c>
      <c r="L2875" s="412" t="s">
        <v>13107</v>
      </c>
      <c r="M2875" s="413"/>
      <c r="N2875" s="414" t="s">
        <v>4506</v>
      </c>
      <c r="O2875" s="415" t="s">
        <v>144</v>
      </c>
      <c r="P2875" s="416" t="s">
        <v>11581</v>
      </c>
      <c r="Q2875" s="208"/>
      <c r="R2875" s="272"/>
      <c r="S2875" s="417" t="s">
        <v>4506</v>
      </c>
      <c r="T2875" s="417" t="s">
        <v>302</v>
      </c>
      <c r="U2875" s="415"/>
      <c r="V2875" s="211"/>
      <c r="W2875" s="418">
        <v>45955.506944444445</v>
      </c>
      <c r="X2875" s="419"/>
      <c r="Y2875" s="419" t="str">
        <f t="shared" ca="1" si="37"/>
        <v>0.04 วัน 1.02 ชั่วโมง</v>
      </c>
      <c r="Z2875" s="420"/>
      <c r="AA2875" s="211"/>
      <c r="AB2875" s="420"/>
    </row>
    <row r="2876" spans="1:28" ht="22.5" customHeight="1">
      <c r="A2876" s="403" t="s">
        <v>13108</v>
      </c>
      <c r="B2876" s="403"/>
      <c r="C2876" s="404" t="s">
        <v>51</v>
      </c>
      <c r="D2876" s="405">
        <v>45955.679259259261</v>
      </c>
      <c r="E2876" s="406" t="str">
        <f t="shared" si="36"/>
        <v>TRU002864</v>
      </c>
      <c r="F2876" s="407" t="b">
        <v>1</v>
      </c>
      <c r="G2876" s="408" t="s">
        <v>455</v>
      </c>
      <c r="H2876" s="409"/>
      <c r="I2876" s="410"/>
      <c r="J2876" s="411"/>
      <c r="K2876" s="408" t="s">
        <v>13109</v>
      </c>
      <c r="L2876" s="412"/>
      <c r="M2876" s="413"/>
      <c r="N2876" s="414" t="s">
        <v>4506</v>
      </c>
      <c r="O2876" s="415" t="s">
        <v>144</v>
      </c>
      <c r="P2876" s="416" t="s">
        <v>11581</v>
      </c>
      <c r="Q2876" s="208"/>
      <c r="R2876" s="272"/>
      <c r="S2876" s="417" t="s">
        <v>4506</v>
      </c>
      <c r="T2876" s="417" t="s">
        <v>302</v>
      </c>
      <c r="U2876" s="415"/>
      <c r="V2876" s="211"/>
      <c r="W2876" s="418">
        <v>45955.506944444445</v>
      </c>
      <c r="X2876" s="419"/>
      <c r="Y2876" s="419" t="str">
        <f t="shared" ca="1" si="37"/>
        <v>-0.17 วัน 19.86 ชั่วโมง</v>
      </c>
      <c r="Z2876" s="420"/>
      <c r="AA2876" s="211"/>
      <c r="AB2876" s="420"/>
    </row>
    <row r="2877" spans="1:28" ht="22.5" customHeight="1">
      <c r="A2877" s="403" t="s">
        <v>13110</v>
      </c>
      <c r="B2877" s="403"/>
      <c r="C2877" s="404" t="s">
        <v>51</v>
      </c>
      <c r="D2877" s="405">
        <v>45955.731712962966</v>
      </c>
      <c r="E2877" s="406" t="str">
        <f t="shared" si="36"/>
        <v>TRU002865</v>
      </c>
      <c r="F2877" s="407" t="b">
        <v>1</v>
      </c>
      <c r="G2877" s="408" t="s">
        <v>455</v>
      </c>
      <c r="H2877" s="409"/>
      <c r="I2877" s="410" t="s">
        <v>11220</v>
      </c>
      <c r="J2877" s="411"/>
      <c r="K2877" s="408" t="s">
        <v>13111</v>
      </c>
      <c r="L2877" s="412" t="s">
        <v>13112</v>
      </c>
      <c r="M2877" s="413"/>
      <c r="N2877" s="414" t="s">
        <v>4506</v>
      </c>
      <c r="O2877" s="415" t="s">
        <v>144</v>
      </c>
      <c r="P2877" s="416" t="s">
        <v>11581</v>
      </c>
      <c r="Q2877" s="208"/>
      <c r="R2877" s="272"/>
      <c r="S2877" s="417" t="s">
        <v>4506</v>
      </c>
      <c r="T2877" s="417" t="s">
        <v>302</v>
      </c>
      <c r="U2877" s="415"/>
      <c r="V2877" s="211"/>
      <c r="W2877" s="418">
        <v>45955.731712962966</v>
      </c>
      <c r="X2877" s="419"/>
      <c r="Y2877" s="419" t="str">
        <f t="shared" ca="1" si="37"/>
        <v>0 วัน 0 ชั่วโมง</v>
      </c>
      <c r="Z2877" s="420"/>
      <c r="AA2877" s="211"/>
      <c r="AB2877" s="420"/>
    </row>
    <row r="2878" spans="1:28" ht="22.5" customHeight="1">
      <c r="A2878" s="403" t="s">
        <v>13113</v>
      </c>
      <c r="B2878" s="403"/>
      <c r="C2878" s="404" t="s">
        <v>51</v>
      </c>
      <c r="D2878" s="405">
        <v>45955.678472222222</v>
      </c>
      <c r="E2878" s="406" t="str">
        <f t="shared" si="36"/>
        <v>TRU002866</v>
      </c>
      <c r="F2878" s="407" t="b">
        <v>1</v>
      </c>
      <c r="G2878" s="408" t="s">
        <v>455</v>
      </c>
      <c r="H2878" s="409"/>
      <c r="I2878" s="410" t="s">
        <v>11787</v>
      </c>
      <c r="J2878" s="411"/>
      <c r="K2878" s="408" t="s">
        <v>13114</v>
      </c>
      <c r="L2878" s="412"/>
      <c r="M2878" s="413"/>
      <c r="N2878" s="414" t="s">
        <v>4506</v>
      </c>
      <c r="O2878" s="415" t="s">
        <v>144</v>
      </c>
      <c r="P2878" s="416" t="s">
        <v>11581</v>
      </c>
      <c r="Q2878" s="208"/>
      <c r="R2878" s="272"/>
      <c r="S2878" s="417" t="s">
        <v>4506</v>
      </c>
      <c r="T2878" s="417" t="s">
        <v>302</v>
      </c>
      <c r="U2878" s="415"/>
      <c r="V2878" s="211"/>
      <c r="W2878" s="418">
        <v>45955.731249999997</v>
      </c>
      <c r="X2878" s="419"/>
      <c r="Y2878" s="419" t="str">
        <f t="shared" ca="1" si="37"/>
        <v>0.05 วัน 1.27 ชั่วโมง</v>
      </c>
      <c r="Z2878" s="420"/>
      <c r="AA2878" s="211"/>
      <c r="AB2878" s="420"/>
    </row>
    <row r="2879" spans="1:28" ht="22.5" customHeight="1">
      <c r="A2879" s="403" t="s">
        <v>13115</v>
      </c>
      <c r="B2879" s="403"/>
      <c r="C2879" s="404" t="s">
        <v>51</v>
      </c>
      <c r="D2879" s="405">
        <v>45955.613194444442</v>
      </c>
      <c r="E2879" s="406" t="str">
        <f t="shared" si="36"/>
        <v>TRU002867</v>
      </c>
      <c r="F2879" s="407" t="b">
        <v>1</v>
      </c>
      <c r="G2879" s="408" t="s">
        <v>13116</v>
      </c>
      <c r="H2879" s="409"/>
      <c r="I2879" s="410" t="s">
        <v>11651</v>
      </c>
      <c r="J2879" s="411"/>
      <c r="K2879" s="408" t="s">
        <v>13117</v>
      </c>
      <c r="L2879" s="412" t="s">
        <v>13118</v>
      </c>
      <c r="M2879" s="413"/>
      <c r="N2879" s="414" t="s">
        <v>4506</v>
      </c>
      <c r="O2879" s="415" t="s">
        <v>144</v>
      </c>
      <c r="P2879" s="416" t="s">
        <v>11581</v>
      </c>
      <c r="Q2879" s="208"/>
      <c r="R2879" s="272"/>
      <c r="S2879" s="417" t="s">
        <v>4506</v>
      </c>
      <c r="T2879" s="417" t="s">
        <v>302</v>
      </c>
      <c r="U2879" s="415"/>
      <c r="V2879" s="211"/>
      <c r="W2879" s="418">
        <v>45955.677083333336</v>
      </c>
      <c r="X2879" s="419"/>
      <c r="Y2879" s="419" t="str">
        <f t="shared" ca="1" si="37"/>
        <v>0.06 วัน 1.53 ชั่วโมง</v>
      </c>
      <c r="Z2879" s="420"/>
      <c r="AA2879" s="211"/>
      <c r="AB2879" s="420"/>
    </row>
    <row r="2880" spans="1:28" ht="22.5" customHeight="1">
      <c r="A2880" s="403" t="s">
        <v>13119</v>
      </c>
      <c r="B2880" s="403"/>
      <c r="C2880" s="404"/>
      <c r="D2880" s="405">
        <v>45955.613194444442</v>
      </c>
      <c r="E2880" s="406" t="str">
        <f t="shared" si="36"/>
        <v>TRU002868</v>
      </c>
      <c r="F2880" s="407" t="b">
        <v>1</v>
      </c>
      <c r="G2880" s="408" t="s">
        <v>11704</v>
      </c>
      <c r="H2880" s="409"/>
      <c r="I2880" s="410"/>
      <c r="J2880" s="411"/>
      <c r="K2880" s="408" t="s">
        <v>13120</v>
      </c>
      <c r="L2880" s="412" t="s">
        <v>13121</v>
      </c>
      <c r="M2880" s="413"/>
      <c r="N2880" s="414" t="s">
        <v>4506</v>
      </c>
      <c r="O2880" s="415" t="s">
        <v>144</v>
      </c>
      <c r="P2880" s="416" t="s">
        <v>292</v>
      </c>
      <c r="Q2880" s="208"/>
      <c r="R2880" s="272"/>
      <c r="S2880" s="417" t="s">
        <v>4506</v>
      </c>
      <c r="T2880" s="417" t="s">
        <v>302</v>
      </c>
      <c r="U2880" s="415"/>
      <c r="V2880" s="211"/>
      <c r="W2880" s="418">
        <v>45955.741168981483</v>
      </c>
      <c r="X2880" s="419"/>
      <c r="Y2880" s="419" t="str">
        <f t="shared" ca="1" si="37"/>
        <v>0.13 วัน 3.07 ชั่วโมง</v>
      </c>
      <c r="Z2880" s="420"/>
      <c r="AA2880" s="211"/>
      <c r="AB2880" s="420"/>
    </row>
    <row r="2881" spans="1:28" ht="22.5" customHeight="1">
      <c r="A2881" s="403" t="s">
        <v>13122</v>
      </c>
      <c r="B2881" s="403"/>
      <c r="C2881" s="404" t="s">
        <v>51</v>
      </c>
      <c r="D2881" s="405">
        <v>45955.74523148148</v>
      </c>
      <c r="E2881" s="406" t="str">
        <f t="shared" si="36"/>
        <v>TRU002869</v>
      </c>
      <c r="F2881" s="407" t="b">
        <v>1</v>
      </c>
      <c r="G2881" s="408" t="s">
        <v>455</v>
      </c>
      <c r="H2881" s="409"/>
      <c r="I2881" s="410"/>
      <c r="J2881" s="411"/>
      <c r="K2881" s="408" t="s">
        <v>13123</v>
      </c>
      <c r="L2881" s="412"/>
      <c r="M2881" s="413"/>
      <c r="N2881" s="414" t="s">
        <v>4506</v>
      </c>
      <c r="O2881" s="415" t="s">
        <v>144</v>
      </c>
      <c r="P2881" s="416" t="s">
        <v>11839</v>
      </c>
      <c r="Q2881" s="208"/>
      <c r="R2881" s="272"/>
      <c r="S2881" s="417" t="s">
        <v>4506</v>
      </c>
      <c r="T2881" s="417" t="s">
        <v>144</v>
      </c>
      <c r="U2881" s="415"/>
      <c r="V2881" s="211"/>
      <c r="W2881" s="418">
        <v>45956.538888888892</v>
      </c>
      <c r="X2881" s="419"/>
      <c r="Y2881" s="419" t="str">
        <f t="shared" ca="1" si="37"/>
        <v>0.79 วัน 19.05 ชั่วโมง</v>
      </c>
      <c r="Z2881" s="420"/>
      <c r="AA2881" s="211"/>
      <c r="AB2881" s="420"/>
    </row>
    <row r="2882" spans="1:28" ht="22.5" customHeight="1">
      <c r="A2882" s="403" t="s">
        <v>13124</v>
      </c>
      <c r="B2882" s="403"/>
      <c r="C2882" s="404" t="s">
        <v>51</v>
      </c>
      <c r="D2882" s="405">
        <v>45955.750092592592</v>
      </c>
      <c r="E2882" s="406" t="str">
        <f t="shared" si="36"/>
        <v>TRU002870</v>
      </c>
      <c r="F2882" s="407" t="b">
        <v>1</v>
      </c>
      <c r="G2882" s="408" t="s">
        <v>3860</v>
      </c>
      <c r="H2882" s="409"/>
      <c r="I2882" s="410"/>
      <c r="J2882" s="411"/>
      <c r="K2882" s="408" t="s">
        <v>13125</v>
      </c>
      <c r="L2882" s="412" t="s">
        <v>13126</v>
      </c>
      <c r="M2882" s="413"/>
      <c r="N2882" s="414" t="s">
        <v>67</v>
      </c>
      <c r="O2882" s="415" t="s">
        <v>144</v>
      </c>
      <c r="P2882" s="416" t="s">
        <v>11581</v>
      </c>
      <c r="Q2882" s="208"/>
      <c r="R2882" s="272"/>
      <c r="S2882" s="417" t="s">
        <v>71</v>
      </c>
      <c r="T2882" s="417" t="s">
        <v>302</v>
      </c>
      <c r="U2882" s="415"/>
      <c r="V2882" s="211" t="s">
        <v>13127</v>
      </c>
      <c r="W2882" s="418">
        <v>45955.702777777777</v>
      </c>
      <c r="X2882" s="419"/>
      <c r="Y2882" s="419" t="str">
        <f t="shared" ca="1" si="37"/>
        <v>-0.05 วัน 22.86 ชั่วโมง</v>
      </c>
      <c r="Z2882" s="420"/>
      <c r="AA2882" s="211"/>
      <c r="AB2882" s="420"/>
    </row>
    <row r="2883" spans="1:28" ht="22.5" customHeight="1">
      <c r="A2883" s="403" t="s">
        <v>13128</v>
      </c>
      <c r="B2883" s="403"/>
      <c r="C2883" s="404"/>
      <c r="D2883" s="405">
        <v>45955.751956018517</v>
      </c>
      <c r="E2883" s="406" t="str">
        <f t="shared" si="36"/>
        <v>TRU002871</v>
      </c>
      <c r="F2883" s="407" t="b">
        <v>1</v>
      </c>
      <c r="G2883" s="408" t="s">
        <v>4743</v>
      </c>
      <c r="H2883" s="409"/>
      <c r="I2883" s="410" t="s">
        <v>13129</v>
      </c>
      <c r="J2883" s="421" t="s">
        <v>13130</v>
      </c>
      <c r="K2883" s="408" t="s">
        <v>13131</v>
      </c>
      <c r="L2883" s="412" t="s">
        <v>13132</v>
      </c>
      <c r="M2883" s="413"/>
      <c r="N2883" s="414" t="s">
        <v>67</v>
      </c>
      <c r="O2883" s="415" t="s">
        <v>144</v>
      </c>
      <c r="P2883" s="416" t="s">
        <v>11581</v>
      </c>
      <c r="Q2883" s="208"/>
      <c r="R2883" s="272"/>
      <c r="S2883" s="417" t="s">
        <v>13133</v>
      </c>
      <c r="T2883" s="417" t="s">
        <v>144</v>
      </c>
      <c r="U2883" s="415"/>
      <c r="V2883" s="211" t="s">
        <v>13134</v>
      </c>
      <c r="W2883" s="418">
        <v>45955.710416666669</v>
      </c>
      <c r="X2883" s="419"/>
      <c r="Y2883" s="419" t="str">
        <f t="shared" ca="1" si="37"/>
        <v>-0.04 วัน 23 ชั่วโมง</v>
      </c>
      <c r="Z2883" s="420"/>
      <c r="AA2883" s="211"/>
      <c r="AB2883" s="420"/>
    </row>
    <row r="2884" spans="1:28" ht="22.5" customHeight="1">
      <c r="A2884" s="403" t="s">
        <v>13135</v>
      </c>
      <c r="B2884" s="403" t="s">
        <v>8312</v>
      </c>
      <c r="C2884" s="404"/>
      <c r="D2884" s="405">
        <v>45955.73541666667</v>
      </c>
      <c r="E2884" s="406" t="str">
        <f t="shared" si="36"/>
        <v>TRU002872</v>
      </c>
      <c r="F2884" s="407" t="b">
        <v>1</v>
      </c>
      <c r="G2884" s="408" t="s">
        <v>3860</v>
      </c>
      <c r="H2884" s="409"/>
      <c r="I2884" s="410"/>
      <c r="J2884" s="411"/>
      <c r="K2884" s="408" t="s">
        <v>13136</v>
      </c>
      <c r="L2884" s="412" t="s">
        <v>13137</v>
      </c>
      <c r="M2884" s="413"/>
      <c r="N2884" s="414" t="s">
        <v>57</v>
      </c>
      <c r="O2884" s="415" t="s">
        <v>144</v>
      </c>
      <c r="P2884" s="416" t="s">
        <v>13138</v>
      </c>
      <c r="Q2884" s="208">
        <v>45979.333333333336</v>
      </c>
      <c r="R2884" s="272"/>
      <c r="S2884" s="417" t="s">
        <v>13139</v>
      </c>
      <c r="T2884" s="417" t="s">
        <v>302</v>
      </c>
      <c r="U2884" s="415"/>
      <c r="V2884" s="211" t="s">
        <v>13140</v>
      </c>
      <c r="W2884" s="418">
        <v>45979.885416666664</v>
      </c>
      <c r="X2884" s="419"/>
      <c r="Y2884" s="419" t="str">
        <f t="shared" ca="1" si="37"/>
        <v>24.15 วัน 3.6 ชั่วโมง</v>
      </c>
      <c r="Z2884" s="420"/>
      <c r="AA2884" s="211"/>
      <c r="AB2884" s="420"/>
    </row>
    <row r="2885" spans="1:28" ht="22.5" customHeight="1">
      <c r="A2885" s="403" t="s">
        <v>13141</v>
      </c>
      <c r="B2885" s="403"/>
      <c r="C2885" s="404" t="s">
        <v>2599</v>
      </c>
      <c r="D2885" s="405">
        <v>45955.648611111108</v>
      </c>
      <c r="E2885" s="406" t="str">
        <f t="shared" si="36"/>
        <v>TRU002873</v>
      </c>
      <c r="F2885" s="407" t="b">
        <v>1</v>
      </c>
      <c r="G2885" s="408" t="s">
        <v>1540</v>
      </c>
      <c r="H2885" s="409"/>
      <c r="I2885" s="410"/>
      <c r="J2885" s="411"/>
      <c r="K2885" s="408" t="s">
        <v>13142</v>
      </c>
      <c r="L2885" s="412" t="s">
        <v>13143</v>
      </c>
      <c r="M2885" s="413"/>
      <c r="N2885" s="414" t="s">
        <v>57</v>
      </c>
      <c r="O2885" s="415" t="s">
        <v>144</v>
      </c>
      <c r="P2885" s="416" t="s">
        <v>13084</v>
      </c>
      <c r="Q2885" s="208">
        <v>45957.416666666664</v>
      </c>
      <c r="R2885" s="272"/>
      <c r="S2885" s="417" t="s">
        <v>13144</v>
      </c>
      <c r="T2885" s="417" t="s">
        <v>144</v>
      </c>
      <c r="U2885" s="415"/>
      <c r="V2885" s="211" t="s">
        <v>13145</v>
      </c>
      <c r="W2885" s="418">
        <v>45957.55</v>
      </c>
      <c r="X2885" s="419"/>
      <c r="Y2885" s="419" t="str">
        <f t="shared" ca="1" si="37"/>
        <v>1.9 วัน 21.63 ชั่วโมง</v>
      </c>
      <c r="Z2885" s="420"/>
      <c r="AA2885" s="211"/>
      <c r="AB2885" s="420"/>
    </row>
    <row r="2886" spans="1:28" ht="22.5" customHeight="1">
      <c r="A2886" s="403" t="s">
        <v>13146</v>
      </c>
      <c r="B2886" s="403"/>
      <c r="C2886" s="404"/>
      <c r="D2886" s="405">
        <v>45955.541747685187</v>
      </c>
      <c r="E2886" s="406" t="str">
        <f t="shared" si="36"/>
        <v>BMN002874</v>
      </c>
      <c r="F2886" s="407" t="s">
        <v>112</v>
      </c>
      <c r="G2886" s="408" t="s">
        <v>13147</v>
      </c>
      <c r="H2886" s="409"/>
      <c r="I2886" s="410"/>
      <c r="J2886" s="411"/>
      <c r="K2886" s="408" t="s">
        <v>13148</v>
      </c>
      <c r="L2886" s="412" t="s">
        <v>13149</v>
      </c>
      <c r="M2886" s="413"/>
      <c r="N2886" s="414" t="s">
        <v>57</v>
      </c>
      <c r="O2886" s="415" t="s">
        <v>144</v>
      </c>
      <c r="P2886" s="416"/>
      <c r="Q2886" s="208"/>
      <c r="R2886" s="272"/>
      <c r="S2886" s="417" t="s">
        <v>13150</v>
      </c>
      <c r="T2886" s="417" t="s">
        <v>144</v>
      </c>
      <c r="U2886" s="415" t="s">
        <v>8891</v>
      </c>
      <c r="V2886" s="211" t="s">
        <v>13151</v>
      </c>
      <c r="W2886" s="418">
        <v>45956.161111111112</v>
      </c>
      <c r="X2886" s="419"/>
      <c r="Y2886" s="419" t="str">
        <f t="shared" ca="1" si="37"/>
        <v>0.62 วัน 14.86 ชั่วโมง</v>
      </c>
      <c r="Z2886" s="420"/>
      <c r="AA2886" s="211" t="s">
        <v>13152</v>
      </c>
      <c r="AB2886" s="420"/>
    </row>
    <row r="2887" spans="1:28" ht="22.5" customHeight="1">
      <c r="A2887" s="403" t="s">
        <v>13153</v>
      </c>
      <c r="B2887" s="403"/>
      <c r="C2887" s="404"/>
      <c r="D2887" s="405">
        <v>45956.322222222225</v>
      </c>
      <c r="E2887" s="406" t="str">
        <f t="shared" si="36"/>
        <v>BMN002875</v>
      </c>
      <c r="F2887" s="407" t="s">
        <v>112</v>
      </c>
      <c r="G2887" s="408" t="s">
        <v>1162</v>
      </c>
      <c r="H2887" s="409"/>
      <c r="I2887" s="410"/>
      <c r="J2887" s="411"/>
      <c r="K2887" s="408" t="s">
        <v>13154</v>
      </c>
      <c r="L2887" s="412" t="s">
        <v>13155</v>
      </c>
      <c r="M2887" s="413"/>
      <c r="N2887" s="414" t="s">
        <v>57</v>
      </c>
      <c r="O2887" s="415" t="s">
        <v>144</v>
      </c>
      <c r="P2887" s="416" t="s">
        <v>13084</v>
      </c>
      <c r="Q2887" s="208"/>
      <c r="R2887" s="272"/>
      <c r="S2887" s="417" t="s">
        <v>13156</v>
      </c>
      <c r="T2887" s="417" t="s">
        <v>144</v>
      </c>
      <c r="U2887" s="415" t="s">
        <v>163</v>
      </c>
      <c r="V2887" s="211" t="s">
        <v>13157</v>
      </c>
      <c r="W2887" s="418">
        <v>45957.690972222219</v>
      </c>
      <c r="X2887" s="419"/>
      <c r="Y2887" s="419" t="str">
        <f t="shared" ca="1" si="37"/>
        <v>1.37 วัน 8.85 ชั่วโมง</v>
      </c>
      <c r="Z2887" s="420"/>
      <c r="AA2887" s="211"/>
      <c r="AB2887" s="420"/>
    </row>
    <row r="2888" spans="1:28" ht="22.5" customHeight="1">
      <c r="A2888" s="403" t="s">
        <v>13158</v>
      </c>
      <c r="B2888" s="403"/>
      <c r="C2888" s="404" t="s">
        <v>51</v>
      </c>
      <c r="D2888" s="405">
        <v>45956.488194444442</v>
      </c>
      <c r="E2888" s="406" t="str">
        <f t="shared" si="36"/>
        <v>TRU002876</v>
      </c>
      <c r="F2888" s="407" t="b">
        <v>1</v>
      </c>
      <c r="G2888" s="408" t="s">
        <v>13159</v>
      </c>
      <c r="H2888" s="409"/>
      <c r="I2888" s="410"/>
      <c r="J2888" s="411"/>
      <c r="K2888" s="408" t="s">
        <v>13160</v>
      </c>
      <c r="L2888" s="412" t="s">
        <v>13161</v>
      </c>
      <c r="M2888" s="413"/>
      <c r="N2888" s="414" t="s">
        <v>57</v>
      </c>
      <c r="O2888" s="415" t="s">
        <v>144</v>
      </c>
      <c r="P2888" s="416" t="s">
        <v>5403</v>
      </c>
      <c r="Q2888" s="208">
        <v>45957.75</v>
      </c>
      <c r="R2888" s="272"/>
      <c r="S2888" s="417" t="s">
        <v>13162</v>
      </c>
      <c r="T2888" s="417" t="s">
        <v>144</v>
      </c>
      <c r="U2888" s="415" t="s">
        <v>2558</v>
      </c>
      <c r="V2888" s="211" t="s">
        <v>13163</v>
      </c>
      <c r="W2888" s="418">
        <v>45957.765972222223</v>
      </c>
      <c r="X2888" s="419"/>
      <c r="Y2888" s="419" t="str">
        <f t="shared" ca="1" si="37"/>
        <v>1.28 วัน 6.67 ชั่วโมง</v>
      </c>
      <c r="Z2888" s="420"/>
      <c r="AA2888" s="211"/>
      <c r="AB2888" s="420"/>
    </row>
    <row r="2889" spans="1:28" ht="22.5" customHeight="1">
      <c r="A2889" s="403" t="s">
        <v>13164</v>
      </c>
      <c r="B2889" s="403"/>
      <c r="C2889" s="404" t="s">
        <v>51</v>
      </c>
      <c r="D2889" s="405">
        <v>45956.520833333336</v>
      </c>
      <c r="E2889" s="406" t="str">
        <f t="shared" si="36"/>
        <v>TRU002877</v>
      </c>
      <c r="F2889" s="407" t="b">
        <v>1</v>
      </c>
      <c r="G2889" s="408" t="s">
        <v>13165</v>
      </c>
      <c r="H2889" s="409"/>
      <c r="I2889" s="410" t="s">
        <v>13166</v>
      </c>
      <c r="J2889" s="421" t="s">
        <v>13167</v>
      </c>
      <c r="K2889" s="408" t="s">
        <v>13168</v>
      </c>
      <c r="L2889" s="412" t="s">
        <v>13169</v>
      </c>
      <c r="M2889" s="413"/>
      <c r="N2889" s="414" t="s">
        <v>465</v>
      </c>
      <c r="O2889" s="415" t="s">
        <v>144</v>
      </c>
      <c r="P2889" s="416" t="s">
        <v>11861</v>
      </c>
      <c r="Q2889" s="208"/>
      <c r="R2889" s="272"/>
      <c r="S2889" s="417" t="s">
        <v>13170</v>
      </c>
      <c r="T2889" s="417" t="s">
        <v>302</v>
      </c>
      <c r="U2889" s="415"/>
      <c r="V2889" s="211" t="s">
        <v>13171</v>
      </c>
      <c r="W2889" s="418">
        <v>45956.537499999999</v>
      </c>
      <c r="X2889" s="419"/>
      <c r="Y2889" s="419" t="str">
        <f t="shared" ca="1" si="37"/>
        <v>0.02 วัน 0.4 ชั่วโมง</v>
      </c>
      <c r="Z2889" s="420"/>
      <c r="AA2889" s="211"/>
      <c r="AB2889" s="420"/>
    </row>
    <row r="2890" spans="1:28" ht="22.5" customHeight="1">
      <c r="A2890" s="403" t="s">
        <v>13172</v>
      </c>
      <c r="B2890" s="403"/>
      <c r="C2890" s="404" t="s">
        <v>51</v>
      </c>
      <c r="D2890" s="405">
        <v>45956.572754629633</v>
      </c>
      <c r="E2890" s="406" t="str">
        <f t="shared" si="36"/>
        <v>TRU002878</v>
      </c>
      <c r="F2890" s="407" t="b">
        <v>1</v>
      </c>
      <c r="G2890" s="408" t="s">
        <v>3860</v>
      </c>
      <c r="H2890" s="409"/>
      <c r="I2890" s="410"/>
      <c r="J2890" s="411"/>
      <c r="K2890" s="408" t="s">
        <v>13173</v>
      </c>
      <c r="L2890" s="412" t="s">
        <v>13174</v>
      </c>
      <c r="M2890" s="413"/>
      <c r="N2890" s="414" t="s">
        <v>465</v>
      </c>
      <c r="O2890" s="415" t="s">
        <v>144</v>
      </c>
      <c r="P2890" s="416" t="s">
        <v>9108</v>
      </c>
      <c r="Q2890" s="208"/>
      <c r="R2890" s="272"/>
      <c r="S2890" s="417" t="s">
        <v>13175</v>
      </c>
      <c r="T2890" s="417" t="s">
        <v>302</v>
      </c>
      <c r="U2890" s="415"/>
      <c r="V2890" s="211"/>
      <c r="W2890" s="418">
        <v>45956.553472222222</v>
      </c>
      <c r="X2890" s="419"/>
      <c r="Y2890" s="419" t="str">
        <f t="shared" ca="1" si="37"/>
        <v>-0.02 วัน 23.54 ชั่วโมง</v>
      </c>
      <c r="Z2890" s="420"/>
      <c r="AA2890" s="211"/>
      <c r="AB2890" s="420"/>
    </row>
    <row r="2891" spans="1:28" ht="22.5" customHeight="1">
      <c r="A2891" s="403" t="s">
        <v>13176</v>
      </c>
      <c r="B2891" s="403"/>
      <c r="C2891" s="404"/>
      <c r="D2891" s="405">
        <v>45956.550694444442</v>
      </c>
      <c r="E2891" s="406" t="str">
        <f t="shared" si="36"/>
        <v>TRU002879</v>
      </c>
      <c r="F2891" s="407" t="b">
        <v>1</v>
      </c>
      <c r="G2891" s="408" t="s">
        <v>11665</v>
      </c>
      <c r="H2891" s="409"/>
      <c r="I2891" s="410"/>
      <c r="J2891" s="411"/>
      <c r="K2891" s="408" t="s">
        <v>13177</v>
      </c>
      <c r="L2891" s="412" t="s">
        <v>13178</v>
      </c>
      <c r="M2891" s="413"/>
      <c r="N2891" s="414" t="s">
        <v>4506</v>
      </c>
      <c r="O2891" s="415" t="s">
        <v>144</v>
      </c>
      <c r="P2891" s="416" t="s">
        <v>11861</v>
      </c>
      <c r="Q2891" s="208"/>
      <c r="R2891" s="272"/>
      <c r="S2891" s="417" t="s">
        <v>4506</v>
      </c>
      <c r="T2891" s="417" t="s">
        <v>302</v>
      </c>
      <c r="U2891" s="415" t="s">
        <v>71</v>
      </c>
      <c r="V2891" s="211" t="s">
        <v>13179</v>
      </c>
      <c r="W2891" s="418">
        <v>45956.578472222223</v>
      </c>
      <c r="X2891" s="419"/>
      <c r="Y2891" s="419" t="str">
        <f t="shared" ca="1" si="37"/>
        <v>0.03 วัน 0.67 ชั่วโมง</v>
      </c>
      <c r="Z2891" s="420"/>
      <c r="AA2891" s="211"/>
      <c r="AB2891" s="420"/>
    </row>
    <row r="2892" spans="1:28" ht="22.5" customHeight="1">
      <c r="A2892" s="403" t="s">
        <v>13180</v>
      </c>
      <c r="B2892" s="403"/>
      <c r="C2892" s="404"/>
      <c r="D2892" s="405">
        <v>45956.581261574072</v>
      </c>
      <c r="E2892" s="406" t="str">
        <f t="shared" si="36"/>
        <v>TRU002880</v>
      </c>
      <c r="F2892" s="407" t="b">
        <v>1</v>
      </c>
      <c r="G2892" s="408" t="s">
        <v>430</v>
      </c>
      <c r="H2892" s="409"/>
      <c r="I2892" s="410"/>
      <c r="J2892" s="411"/>
      <c r="K2892" s="408" t="s">
        <v>13181</v>
      </c>
      <c r="L2892" s="412" t="s">
        <v>13182</v>
      </c>
      <c r="M2892" s="413"/>
      <c r="N2892" s="414" t="s">
        <v>67</v>
      </c>
      <c r="O2892" s="415" t="s">
        <v>144</v>
      </c>
      <c r="P2892" s="416" t="s">
        <v>9108</v>
      </c>
      <c r="Q2892" s="208"/>
      <c r="R2892" s="272"/>
      <c r="S2892" s="417" t="s">
        <v>13183</v>
      </c>
      <c r="T2892" s="417" t="s">
        <v>302</v>
      </c>
      <c r="U2892" s="415"/>
      <c r="V2892" s="211" t="s">
        <v>13184</v>
      </c>
      <c r="W2892" s="418">
        <v>45956.586805555555</v>
      </c>
      <c r="X2892" s="419"/>
      <c r="Y2892" s="419" t="str">
        <f t="shared" ca="1" si="37"/>
        <v>0.01 วัน 0.13 ชั่วโมง</v>
      </c>
      <c r="Z2892" s="420"/>
      <c r="AA2892" s="211"/>
      <c r="AB2892" s="420"/>
    </row>
    <row r="2893" spans="1:28" ht="22.5" customHeight="1">
      <c r="A2893" s="424" t="s">
        <v>13185</v>
      </c>
      <c r="B2893" s="403"/>
      <c r="C2893" s="404" t="s">
        <v>51</v>
      </c>
      <c r="D2893" s="405">
        <v>45956.594849537039</v>
      </c>
      <c r="E2893" s="406" t="str">
        <f t="shared" si="36"/>
        <v>THE002881</v>
      </c>
      <c r="F2893" s="407" t="s">
        <v>1030</v>
      </c>
      <c r="G2893" s="408" t="s">
        <v>6355</v>
      </c>
      <c r="H2893" s="409"/>
      <c r="I2893" s="410"/>
      <c r="J2893" s="411"/>
      <c r="K2893" s="408" t="s">
        <v>2538</v>
      </c>
      <c r="L2893" s="412" t="s">
        <v>13186</v>
      </c>
      <c r="M2893" s="413"/>
      <c r="N2893" s="414" t="s">
        <v>67</v>
      </c>
      <c r="O2893" s="415" t="s">
        <v>144</v>
      </c>
      <c r="P2893" s="416" t="s">
        <v>9108</v>
      </c>
      <c r="Q2893" s="208"/>
      <c r="R2893" s="272"/>
      <c r="S2893" s="417" t="s">
        <v>13187</v>
      </c>
      <c r="T2893" s="417" t="s">
        <v>144</v>
      </c>
      <c r="U2893" s="415" t="s">
        <v>8690</v>
      </c>
      <c r="V2893" s="211"/>
      <c r="W2893" s="418">
        <v>45956.5</v>
      </c>
      <c r="X2893" s="419"/>
      <c r="Y2893" s="419" t="str">
        <f t="shared" ca="1" si="37"/>
        <v>-0.09 วัน 21.72 ชั่วโมง</v>
      </c>
      <c r="Z2893" s="420"/>
      <c r="AA2893" s="211"/>
      <c r="AB2893" s="420"/>
    </row>
    <row r="2894" spans="1:28" ht="22.5" customHeight="1">
      <c r="A2894" s="403" t="s">
        <v>13188</v>
      </c>
      <c r="B2894" s="403"/>
      <c r="C2894" s="404"/>
      <c r="D2894" s="405">
        <v>45955.340555555558</v>
      </c>
      <c r="E2894" s="406" t="str">
        <f t="shared" si="36"/>
        <v>BMN002882</v>
      </c>
      <c r="F2894" s="407" t="s">
        <v>112</v>
      </c>
      <c r="G2894" s="408" t="s">
        <v>455</v>
      </c>
      <c r="H2894" s="409"/>
      <c r="I2894" s="410"/>
      <c r="J2894" s="411"/>
      <c r="K2894" s="408" t="s">
        <v>13189</v>
      </c>
      <c r="L2894" s="412"/>
      <c r="M2894" s="413"/>
      <c r="N2894" s="414" t="s">
        <v>57</v>
      </c>
      <c r="O2894" s="415" t="s">
        <v>144</v>
      </c>
      <c r="P2894" s="416" t="s">
        <v>13190</v>
      </c>
      <c r="Q2894" s="208"/>
      <c r="R2894" s="272"/>
      <c r="S2894" s="417" t="s">
        <v>13191</v>
      </c>
      <c r="T2894" s="417" t="s">
        <v>13192</v>
      </c>
      <c r="U2894" s="415" t="s">
        <v>1845</v>
      </c>
      <c r="V2894" s="211" t="s">
        <v>13193</v>
      </c>
      <c r="W2894" s="418">
        <v>45955.925694444442</v>
      </c>
      <c r="X2894" s="419"/>
      <c r="Y2894" s="419" t="str">
        <f t="shared" ca="1" si="37"/>
        <v>0.59 วัน 14.04 ชั่วโมง</v>
      </c>
      <c r="Z2894" s="420"/>
      <c r="AA2894" s="211"/>
      <c r="AB2894" s="420"/>
    </row>
    <row r="2895" spans="1:28" ht="22.5" customHeight="1">
      <c r="A2895" s="403" t="s">
        <v>13194</v>
      </c>
      <c r="B2895" s="403" t="s">
        <v>8312</v>
      </c>
      <c r="C2895" s="404"/>
      <c r="D2895" s="405">
        <v>45957.380578703705</v>
      </c>
      <c r="E2895" s="406" t="str">
        <f t="shared" si="36"/>
        <v>BMN002883</v>
      </c>
      <c r="F2895" s="407" t="s">
        <v>112</v>
      </c>
      <c r="G2895" s="408" t="s">
        <v>248</v>
      </c>
      <c r="H2895" s="409"/>
      <c r="I2895" s="410"/>
      <c r="J2895" s="411"/>
      <c r="K2895" s="408" t="s">
        <v>13195</v>
      </c>
      <c r="L2895" s="412" t="s">
        <v>13196</v>
      </c>
      <c r="M2895" s="413"/>
      <c r="N2895" s="414" t="s">
        <v>57</v>
      </c>
      <c r="O2895" s="415" t="s">
        <v>144</v>
      </c>
      <c r="P2895" s="416"/>
      <c r="Q2895" s="208"/>
      <c r="R2895" s="272"/>
      <c r="S2895" s="417" t="s">
        <v>3639</v>
      </c>
      <c r="T2895" s="417" t="s">
        <v>302</v>
      </c>
      <c r="U2895" s="415"/>
      <c r="V2895" s="211"/>
      <c r="W2895" s="418">
        <v>45972.723611111112</v>
      </c>
      <c r="X2895" s="419"/>
      <c r="Y2895" s="419" t="str">
        <f t="shared" ca="1" si="37"/>
        <v>15.34 วัน 8.23 ชั่วโมง</v>
      </c>
      <c r="Z2895" s="420"/>
      <c r="AA2895" s="211"/>
      <c r="AB2895" s="420"/>
    </row>
    <row r="2896" spans="1:28" ht="22.5" customHeight="1">
      <c r="A2896" s="403" t="s">
        <v>13197</v>
      </c>
      <c r="B2896" s="403"/>
      <c r="C2896" s="404" t="s">
        <v>51</v>
      </c>
      <c r="D2896" s="405">
        <v>45957.411805555559</v>
      </c>
      <c r="E2896" s="406" t="str">
        <f t="shared" si="36"/>
        <v>TRU002884</v>
      </c>
      <c r="F2896" s="407" t="b">
        <v>1</v>
      </c>
      <c r="G2896" s="408" t="s">
        <v>13198</v>
      </c>
      <c r="H2896" s="409"/>
      <c r="I2896" s="410"/>
      <c r="J2896" s="411"/>
      <c r="K2896" s="408" t="s">
        <v>13199</v>
      </c>
      <c r="L2896" s="412" t="s">
        <v>13200</v>
      </c>
      <c r="M2896" s="413" t="b">
        <v>0</v>
      </c>
      <c r="N2896" s="414" t="s">
        <v>57</v>
      </c>
      <c r="O2896" s="415" t="s">
        <v>144</v>
      </c>
      <c r="P2896" s="416" t="s">
        <v>211</v>
      </c>
      <c r="Q2896" s="208">
        <v>45958.541666666664</v>
      </c>
      <c r="R2896" s="272">
        <v>45958.625</v>
      </c>
      <c r="S2896" s="417" t="s">
        <v>13201</v>
      </c>
      <c r="T2896" s="417" t="s">
        <v>302</v>
      </c>
      <c r="U2896" s="415" t="s">
        <v>71</v>
      </c>
      <c r="V2896" s="211" t="s">
        <v>13202</v>
      </c>
      <c r="W2896" s="418">
        <v>45958.640972222223</v>
      </c>
      <c r="X2896" s="419"/>
      <c r="Y2896" s="419" t="str">
        <f t="shared" ca="1" si="37"/>
        <v>1.23 วัน 5.5 ชั่วโมง</v>
      </c>
      <c r="Z2896" s="420"/>
      <c r="AA2896" s="211" t="s">
        <v>13203</v>
      </c>
      <c r="AB2896" s="420"/>
    </row>
    <row r="2897" spans="1:28" ht="22.5" customHeight="1">
      <c r="A2897" s="403" t="s">
        <v>13204</v>
      </c>
      <c r="B2897" s="403"/>
      <c r="C2897" s="404" t="s">
        <v>51</v>
      </c>
      <c r="D2897" s="405">
        <v>45957.416990740741</v>
      </c>
      <c r="E2897" s="406" t="str">
        <f t="shared" si="36"/>
        <v>TRU002885</v>
      </c>
      <c r="F2897" s="407" t="b">
        <v>1</v>
      </c>
      <c r="G2897" s="408" t="s">
        <v>455</v>
      </c>
      <c r="H2897" s="409"/>
      <c r="I2897" s="410" t="s">
        <v>11787</v>
      </c>
      <c r="J2897" s="411"/>
      <c r="K2897" s="408" t="s">
        <v>13205</v>
      </c>
      <c r="L2897" s="412"/>
      <c r="M2897" s="413"/>
      <c r="N2897" s="414" t="s">
        <v>4506</v>
      </c>
      <c r="O2897" s="415" t="s">
        <v>144</v>
      </c>
      <c r="P2897" s="416" t="s">
        <v>11581</v>
      </c>
      <c r="Q2897" s="208"/>
      <c r="R2897" s="272"/>
      <c r="S2897" s="417" t="s">
        <v>4506</v>
      </c>
      <c r="T2897" s="417" t="s">
        <v>302</v>
      </c>
      <c r="U2897" s="415"/>
      <c r="V2897" s="211"/>
      <c r="W2897" s="418">
        <v>45957.458333333336</v>
      </c>
      <c r="X2897" s="419"/>
      <c r="Y2897" s="419" t="str">
        <f t="shared" ca="1" si="37"/>
        <v>0.04 วัน 0.99 ชั่วโมง</v>
      </c>
      <c r="Z2897" s="420"/>
      <c r="AA2897" s="211"/>
      <c r="AB2897" s="420"/>
    </row>
    <row r="2898" spans="1:28" ht="22.5" customHeight="1">
      <c r="A2898" s="403" t="s">
        <v>13206</v>
      </c>
      <c r="B2898" s="403"/>
      <c r="C2898" s="404" t="s">
        <v>51</v>
      </c>
      <c r="D2898" s="405">
        <v>45955.470555555556</v>
      </c>
      <c r="E2898" s="406" t="str">
        <f t="shared" si="36"/>
        <v>BMN002886</v>
      </c>
      <c r="F2898" s="407" t="s">
        <v>112</v>
      </c>
      <c r="G2898" s="408" t="s">
        <v>455</v>
      </c>
      <c r="H2898" s="409"/>
      <c r="I2898" s="410"/>
      <c r="J2898" s="411"/>
      <c r="K2898" s="408" t="s">
        <v>13207</v>
      </c>
      <c r="L2898" s="412"/>
      <c r="M2898" s="413"/>
      <c r="N2898" s="414" t="s">
        <v>57</v>
      </c>
      <c r="O2898" s="415" t="s">
        <v>144</v>
      </c>
      <c r="P2898" s="416" t="s">
        <v>287</v>
      </c>
      <c r="Q2898" s="208"/>
      <c r="R2898" s="272"/>
      <c r="S2898" s="417" t="s">
        <v>13208</v>
      </c>
      <c r="T2898" s="417" t="s">
        <v>144</v>
      </c>
      <c r="U2898" s="415" t="s">
        <v>1441</v>
      </c>
      <c r="V2898" s="211" t="s">
        <v>13209</v>
      </c>
      <c r="W2898" s="418">
        <v>45956.551388888889</v>
      </c>
      <c r="X2898" s="419"/>
      <c r="Y2898" s="419" t="str">
        <f t="shared" ca="1" si="37"/>
        <v>1.08 วัน 1.94 ชั่วโมง</v>
      </c>
      <c r="Z2898" s="420"/>
      <c r="AA2898" s="211"/>
      <c r="AB2898" s="420"/>
    </row>
    <row r="2899" spans="1:28" ht="22.5" customHeight="1">
      <c r="A2899" s="403" t="s">
        <v>13210</v>
      </c>
      <c r="B2899" s="403"/>
      <c r="C2899" s="404"/>
      <c r="D2899" s="405">
        <v>45957.544444444444</v>
      </c>
      <c r="E2899" s="406" t="str">
        <f t="shared" si="36"/>
        <v>POP002887</v>
      </c>
      <c r="F2899" s="407" t="s">
        <v>998</v>
      </c>
      <c r="G2899" s="408" t="s">
        <v>11139</v>
      </c>
      <c r="H2899" s="409"/>
      <c r="I2899" s="410" t="s">
        <v>13211</v>
      </c>
      <c r="J2899" s="411"/>
      <c r="K2899" s="408" t="s">
        <v>13212</v>
      </c>
      <c r="L2899" s="412" t="s">
        <v>13213</v>
      </c>
      <c r="M2899" s="413"/>
      <c r="N2899" s="414" t="s">
        <v>57</v>
      </c>
      <c r="O2899" s="415" t="s">
        <v>144</v>
      </c>
      <c r="P2899" s="416" t="s">
        <v>211</v>
      </c>
      <c r="Q2899" s="208">
        <v>45958.333333333336</v>
      </c>
      <c r="R2899" s="272">
        <v>45958.5</v>
      </c>
      <c r="S2899" s="417" t="s">
        <v>13214</v>
      </c>
      <c r="T2899" s="417" t="s">
        <v>144</v>
      </c>
      <c r="U2899" s="415" t="s">
        <v>163</v>
      </c>
      <c r="V2899" s="211" t="s">
        <v>13215</v>
      </c>
      <c r="W2899" s="418">
        <v>45958.490277777775</v>
      </c>
      <c r="X2899" s="419"/>
      <c r="Y2899" s="419" t="str">
        <f t="shared" ca="1" si="37"/>
        <v>0.95 วัน 22.7 ชั่วโมง</v>
      </c>
      <c r="Z2899" s="420"/>
      <c r="AA2899" s="211"/>
      <c r="AB2899" s="420"/>
    </row>
    <row r="2900" spans="1:28" ht="22.5" customHeight="1">
      <c r="A2900" s="403" t="s">
        <v>13216</v>
      </c>
      <c r="B2900" s="403"/>
      <c r="C2900" s="404" t="s">
        <v>51</v>
      </c>
      <c r="D2900" s="405">
        <v>45957.554861111108</v>
      </c>
      <c r="E2900" s="406" t="str">
        <f t="shared" si="36"/>
        <v>PAC002888</v>
      </c>
      <c r="F2900" s="407" t="s">
        <v>987</v>
      </c>
      <c r="G2900" s="408" t="s">
        <v>519</v>
      </c>
      <c r="H2900" s="409"/>
      <c r="I2900" s="410"/>
      <c r="J2900" s="411"/>
      <c r="K2900" s="408" t="s">
        <v>13217</v>
      </c>
      <c r="L2900" s="412" t="s">
        <v>13218</v>
      </c>
      <c r="M2900" s="413"/>
      <c r="N2900" s="414" t="s">
        <v>4506</v>
      </c>
      <c r="O2900" s="415" t="s">
        <v>144</v>
      </c>
      <c r="P2900" s="416" t="s">
        <v>11581</v>
      </c>
      <c r="Q2900" s="208"/>
      <c r="R2900" s="272"/>
      <c r="S2900" s="417" t="s">
        <v>4506</v>
      </c>
      <c r="T2900" s="417" t="s">
        <v>302</v>
      </c>
      <c r="U2900" s="415"/>
      <c r="V2900" s="211"/>
      <c r="W2900" s="418">
        <v>45957.573611111111</v>
      </c>
      <c r="X2900" s="419"/>
      <c r="Y2900" s="419" t="str">
        <f t="shared" ca="1" si="37"/>
        <v>0.02 วัน 0.45 ชั่วโมง</v>
      </c>
      <c r="Z2900" s="420"/>
      <c r="AA2900" s="211"/>
      <c r="AB2900" s="420"/>
    </row>
    <row r="2901" spans="1:28" ht="22.5" customHeight="1">
      <c r="A2901" s="403" t="s">
        <v>13219</v>
      </c>
      <c r="B2901" s="403"/>
      <c r="C2901" s="404"/>
      <c r="D2901" s="405">
        <v>45955.589131944442</v>
      </c>
      <c r="E2901" s="406" t="str">
        <f t="shared" si="36"/>
        <v>TRU002889</v>
      </c>
      <c r="F2901" s="407" t="b">
        <v>1</v>
      </c>
      <c r="G2901" s="408" t="s">
        <v>11704</v>
      </c>
      <c r="H2901" s="409"/>
      <c r="I2901" s="410"/>
      <c r="J2901" s="411"/>
      <c r="K2901" s="408" t="s">
        <v>13220</v>
      </c>
      <c r="L2901" s="412"/>
      <c r="M2901" s="413"/>
      <c r="N2901" s="414" t="s">
        <v>57</v>
      </c>
      <c r="O2901" s="415" t="s">
        <v>144</v>
      </c>
      <c r="P2901" s="416" t="s">
        <v>5403</v>
      </c>
      <c r="Q2901" s="208"/>
      <c r="R2901" s="272"/>
      <c r="S2901" s="417" t="s">
        <v>13221</v>
      </c>
      <c r="T2901" s="417" t="s">
        <v>144</v>
      </c>
      <c r="U2901" s="415" t="s">
        <v>2558</v>
      </c>
      <c r="V2901" s="211" t="s">
        <v>13222</v>
      </c>
      <c r="W2901" s="418">
        <v>45957.650694444441</v>
      </c>
      <c r="X2901" s="419"/>
      <c r="Y2901" s="419" t="str">
        <f t="shared" ca="1" si="37"/>
        <v>2.06 วัน 1.48 ชั่วโมง</v>
      </c>
      <c r="Z2901" s="420"/>
      <c r="AA2901" s="211"/>
      <c r="AB2901" s="420"/>
    </row>
    <row r="2902" spans="1:28" ht="22.5" customHeight="1">
      <c r="A2902" s="403" t="s">
        <v>13223</v>
      </c>
      <c r="B2902" s="403"/>
      <c r="C2902" s="404" t="s">
        <v>51</v>
      </c>
      <c r="D2902" s="405">
        <v>45957.564583333333</v>
      </c>
      <c r="E2902" s="406" t="str">
        <f t="shared" si="36"/>
        <v>BMN002890</v>
      </c>
      <c r="F2902" s="407" t="s">
        <v>112</v>
      </c>
      <c r="G2902" s="408" t="s">
        <v>1162</v>
      </c>
      <c r="H2902" s="409"/>
      <c r="I2902" s="410"/>
      <c r="J2902" s="411"/>
      <c r="K2902" s="408" t="s">
        <v>13224</v>
      </c>
      <c r="L2902" s="412" t="s">
        <v>13225</v>
      </c>
      <c r="M2902" s="413" t="b">
        <v>0</v>
      </c>
      <c r="N2902" s="414" t="s">
        <v>57</v>
      </c>
      <c r="O2902" s="415" t="s">
        <v>144</v>
      </c>
      <c r="P2902" s="416" t="s">
        <v>13226</v>
      </c>
      <c r="Q2902" s="208"/>
      <c r="R2902" s="272"/>
      <c r="S2902" s="417" t="s">
        <v>13227</v>
      </c>
      <c r="T2902" s="417" t="s">
        <v>144</v>
      </c>
      <c r="U2902" s="415"/>
      <c r="V2902" s="211" t="s">
        <v>13228</v>
      </c>
      <c r="W2902" s="418">
        <v>45957.852777777778</v>
      </c>
      <c r="X2902" s="419"/>
      <c r="Y2902" s="419" t="str">
        <f t="shared" ca="1" si="37"/>
        <v>0.29 วัน 6.92 ชั่วโมง</v>
      </c>
      <c r="Z2902" s="420"/>
      <c r="AA2902" s="211"/>
      <c r="AB2902" s="420"/>
    </row>
    <row r="2903" spans="1:28" ht="22.5" customHeight="1">
      <c r="A2903" s="403" t="s">
        <v>13229</v>
      </c>
      <c r="B2903" s="403"/>
      <c r="C2903" s="404" t="s">
        <v>51</v>
      </c>
      <c r="D2903" s="405">
        <v>45957.43472222222</v>
      </c>
      <c r="E2903" s="406" t="str">
        <f t="shared" si="36"/>
        <v>INF002891</v>
      </c>
      <c r="F2903" s="407" t="s">
        <v>938</v>
      </c>
      <c r="G2903" s="408" t="s">
        <v>2058</v>
      </c>
      <c r="H2903" s="409"/>
      <c r="I2903" s="410"/>
      <c r="J2903" s="411"/>
      <c r="K2903" s="408" t="s">
        <v>13230</v>
      </c>
      <c r="L2903" s="412" t="s">
        <v>13231</v>
      </c>
      <c r="M2903" s="413"/>
      <c r="N2903" s="414" t="s">
        <v>57</v>
      </c>
      <c r="O2903" s="415" t="s">
        <v>144</v>
      </c>
      <c r="P2903" s="416" t="s">
        <v>13232</v>
      </c>
      <c r="Q2903" s="208">
        <v>45964.458333333336</v>
      </c>
      <c r="R2903" s="272">
        <v>45964.708333333336</v>
      </c>
      <c r="S2903" s="417" t="s">
        <v>13233</v>
      </c>
      <c r="T2903" s="417" t="s">
        <v>144</v>
      </c>
      <c r="U2903" s="415" t="s">
        <v>163</v>
      </c>
      <c r="V2903" s="211" t="s">
        <v>13234</v>
      </c>
      <c r="W2903" s="418">
        <v>45964.561111111114</v>
      </c>
      <c r="X2903" s="419"/>
      <c r="Y2903" s="419" t="str">
        <f t="shared" ca="1" si="37"/>
        <v>7.13 วัน 3.03 ชั่วโมง</v>
      </c>
      <c r="Z2903" s="420"/>
      <c r="AA2903" s="211"/>
      <c r="AB2903" s="420"/>
    </row>
    <row r="2904" spans="1:28" ht="22.5" customHeight="1">
      <c r="A2904" s="403" t="s">
        <v>13235</v>
      </c>
      <c r="B2904" s="403" t="s">
        <v>8312</v>
      </c>
      <c r="C2904" s="404"/>
      <c r="D2904" s="405">
        <v>45957.681516203702</v>
      </c>
      <c r="E2904" s="406" t="str">
        <f t="shared" si="36"/>
        <v>BMN002892</v>
      </c>
      <c r="F2904" s="407" t="s">
        <v>112</v>
      </c>
      <c r="G2904" s="408" t="s">
        <v>5100</v>
      </c>
      <c r="H2904" s="409"/>
      <c r="I2904" s="410"/>
      <c r="J2904" s="411"/>
      <c r="K2904" s="408" t="s">
        <v>13236</v>
      </c>
      <c r="L2904" s="412"/>
      <c r="M2904" s="413"/>
      <c r="N2904" s="414" t="s">
        <v>11971</v>
      </c>
      <c r="O2904" s="415" t="s">
        <v>144</v>
      </c>
      <c r="P2904" s="416" t="s">
        <v>13237</v>
      </c>
      <c r="Q2904" s="208">
        <v>45983.75</v>
      </c>
      <c r="R2904" s="272">
        <v>45984.083333333336</v>
      </c>
      <c r="S2904" s="417" t="s">
        <v>13238</v>
      </c>
      <c r="T2904" s="417" t="s">
        <v>302</v>
      </c>
      <c r="U2904" s="415"/>
      <c r="V2904" s="211" t="s">
        <v>13239</v>
      </c>
      <c r="W2904" s="418">
        <v>45983.646527777775</v>
      </c>
      <c r="X2904" s="419"/>
      <c r="Y2904" s="419" t="str">
        <f t="shared" ca="1" si="37"/>
        <v>25.97 วัน 23.16 ชั่วโมง</v>
      </c>
      <c r="Z2904" s="420"/>
      <c r="AA2904" s="211"/>
      <c r="AB2904" s="420"/>
    </row>
    <row r="2905" spans="1:28" ht="22.5" customHeight="1">
      <c r="A2905" s="424" t="s">
        <v>13240</v>
      </c>
      <c r="B2905" s="403"/>
      <c r="C2905" s="404"/>
      <c r="D2905" s="405">
        <v>45957.683194444442</v>
      </c>
      <c r="E2905" s="406" t="str">
        <f t="shared" si="36"/>
        <v>BMN002893</v>
      </c>
      <c r="F2905" s="407" t="s">
        <v>112</v>
      </c>
      <c r="G2905" s="408" t="s">
        <v>11968</v>
      </c>
      <c r="H2905" s="409"/>
      <c r="I2905" s="410"/>
      <c r="J2905" s="411"/>
      <c r="K2905" s="408" t="s">
        <v>13241</v>
      </c>
      <c r="L2905" s="412"/>
      <c r="M2905" s="413"/>
      <c r="N2905" s="414" t="s">
        <v>11971</v>
      </c>
      <c r="O2905" s="415" t="s">
        <v>466</v>
      </c>
      <c r="P2905" s="416"/>
      <c r="Q2905" s="208"/>
      <c r="R2905" s="272"/>
      <c r="S2905" s="425" t="s">
        <v>2736</v>
      </c>
      <c r="T2905" s="417" t="s">
        <v>466</v>
      </c>
      <c r="U2905" s="415"/>
      <c r="V2905" s="211"/>
      <c r="W2905" s="418">
        <v>45957.683194444442</v>
      </c>
      <c r="X2905" s="419"/>
      <c r="Y2905" s="419" t="str">
        <f t="shared" ca="1" si="37"/>
        <v>0 วัน 0 ชั่วโมง</v>
      </c>
      <c r="Z2905" s="420"/>
      <c r="AA2905" s="211"/>
      <c r="AB2905" s="420"/>
    </row>
    <row r="2906" spans="1:28" ht="22.5" customHeight="1">
      <c r="A2906" s="403" t="s">
        <v>13242</v>
      </c>
      <c r="B2906" s="403"/>
      <c r="C2906" s="404" t="s">
        <v>51</v>
      </c>
      <c r="D2906" s="405">
        <v>45957.772916666669</v>
      </c>
      <c r="E2906" s="406" t="str">
        <f t="shared" si="36"/>
        <v>TRU002894</v>
      </c>
      <c r="F2906" s="407" t="b">
        <v>1</v>
      </c>
      <c r="G2906" s="408" t="s">
        <v>13243</v>
      </c>
      <c r="H2906" s="409"/>
      <c r="I2906" s="410" t="s">
        <v>13244</v>
      </c>
      <c r="J2906" s="421" t="s">
        <v>13245</v>
      </c>
      <c r="K2906" s="408" t="s">
        <v>13246</v>
      </c>
      <c r="L2906" s="412" t="s">
        <v>13247</v>
      </c>
      <c r="M2906" s="413"/>
      <c r="N2906" s="414" t="s">
        <v>67</v>
      </c>
      <c r="O2906" s="415" t="s">
        <v>144</v>
      </c>
      <c r="P2906" s="416" t="s">
        <v>11581</v>
      </c>
      <c r="Q2906" s="208"/>
      <c r="R2906" s="272"/>
      <c r="S2906" s="417" t="s">
        <v>13248</v>
      </c>
      <c r="T2906" s="417" t="s">
        <v>144</v>
      </c>
      <c r="U2906" s="415" t="s">
        <v>71</v>
      </c>
      <c r="V2906" s="211" t="s">
        <v>13249</v>
      </c>
      <c r="W2906" s="418">
        <v>45958.337500000001</v>
      </c>
      <c r="X2906" s="419"/>
      <c r="Y2906" s="419" t="str">
        <f t="shared" ca="1" si="37"/>
        <v>0.56 วัน 13.55 ชั่วโมง</v>
      </c>
      <c r="Z2906" s="420"/>
      <c r="AA2906" s="211"/>
      <c r="AB2906" s="420"/>
    </row>
    <row r="2907" spans="1:28" ht="22.5" customHeight="1">
      <c r="A2907" s="403" t="s">
        <v>13250</v>
      </c>
      <c r="B2907" s="403"/>
      <c r="C2907" s="404"/>
      <c r="D2907" s="405">
        <v>45958.308333333334</v>
      </c>
      <c r="E2907" s="406" t="str">
        <f t="shared" si="36"/>
        <v>BMN002895</v>
      </c>
      <c r="F2907" s="407" t="s">
        <v>112</v>
      </c>
      <c r="G2907" s="408" t="s">
        <v>1162</v>
      </c>
      <c r="H2907" s="409"/>
      <c r="I2907" s="410"/>
      <c r="J2907" s="411"/>
      <c r="K2907" s="408" t="s">
        <v>13251</v>
      </c>
      <c r="L2907" s="412" t="s">
        <v>13252</v>
      </c>
      <c r="M2907" s="413"/>
      <c r="N2907" s="414" t="s">
        <v>57</v>
      </c>
      <c r="O2907" s="415" t="s">
        <v>144</v>
      </c>
      <c r="P2907" s="416" t="s">
        <v>13253</v>
      </c>
      <c r="Q2907" s="208"/>
      <c r="R2907" s="272"/>
      <c r="S2907" s="417" t="s">
        <v>13254</v>
      </c>
      <c r="T2907" s="417" t="s">
        <v>144</v>
      </c>
      <c r="U2907" s="415" t="s">
        <v>3627</v>
      </c>
      <c r="V2907" s="211" t="s">
        <v>13255</v>
      </c>
      <c r="W2907" s="418">
        <v>45958.463194444441</v>
      </c>
      <c r="X2907" s="419"/>
      <c r="Y2907" s="419" t="str">
        <f t="shared" ca="1" si="37"/>
        <v>0.15 วัน 3.72 ชั่วโมง</v>
      </c>
      <c r="Z2907" s="422" t="s">
        <v>13256</v>
      </c>
      <c r="AA2907" s="211"/>
      <c r="AB2907" s="420"/>
    </row>
    <row r="2908" spans="1:28" ht="22.5" customHeight="1">
      <c r="A2908" s="403" t="s">
        <v>13257</v>
      </c>
      <c r="B2908" s="403"/>
      <c r="C2908" s="404" t="s">
        <v>51</v>
      </c>
      <c r="D2908" s="405">
        <v>45957.720833333333</v>
      </c>
      <c r="E2908" s="406" t="str">
        <f t="shared" si="36"/>
        <v>AME002896</v>
      </c>
      <c r="F2908" s="407" t="s">
        <v>63</v>
      </c>
      <c r="G2908" s="408" t="s">
        <v>455</v>
      </c>
      <c r="H2908" s="409"/>
      <c r="I2908" s="410"/>
      <c r="J2908" s="411"/>
      <c r="K2908" s="408" t="s">
        <v>13258</v>
      </c>
      <c r="L2908" s="412"/>
      <c r="M2908" s="413"/>
      <c r="N2908" s="414" t="s">
        <v>4506</v>
      </c>
      <c r="O2908" s="415" t="s">
        <v>144</v>
      </c>
      <c r="P2908" s="416" t="s">
        <v>11581</v>
      </c>
      <c r="Q2908" s="208"/>
      <c r="R2908" s="272"/>
      <c r="S2908" s="417" t="s">
        <v>4506</v>
      </c>
      <c r="T2908" s="417" t="s">
        <v>302</v>
      </c>
      <c r="U2908" s="415"/>
      <c r="V2908" s="211"/>
      <c r="W2908" s="418">
        <v>45958.385416666664</v>
      </c>
      <c r="X2908" s="419"/>
      <c r="Y2908" s="419" t="str">
        <f t="shared" ca="1" si="37"/>
        <v>0.66 วัน 15.95 ชั่วโมง</v>
      </c>
      <c r="Z2908" s="420"/>
      <c r="AA2908" s="211"/>
      <c r="AB2908" s="420"/>
    </row>
    <row r="2909" spans="1:28" ht="22.5" customHeight="1">
      <c r="A2909" s="403" t="s">
        <v>13259</v>
      </c>
      <c r="B2909" s="403"/>
      <c r="C2909" s="404" t="s">
        <v>51</v>
      </c>
      <c r="D2909" s="405">
        <v>45958.366053240738</v>
      </c>
      <c r="E2909" s="406" t="str">
        <f t="shared" si="36"/>
        <v>BMN002897</v>
      </c>
      <c r="F2909" s="407" t="s">
        <v>112</v>
      </c>
      <c r="G2909" s="408" t="s">
        <v>13147</v>
      </c>
      <c r="H2909" s="409"/>
      <c r="I2909" s="410"/>
      <c r="J2909" s="411"/>
      <c r="K2909" s="408" t="s">
        <v>13260</v>
      </c>
      <c r="L2909" s="412" t="s">
        <v>13261</v>
      </c>
      <c r="M2909" s="413"/>
      <c r="N2909" s="414" t="s">
        <v>57</v>
      </c>
      <c r="O2909" s="415" t="s">
        <v>144</v>
      </c>
      <c r="P2909" s="416" t="s">
        <v>13262</v>
      </c>
      <c r="Q2909" s="208">
        <v>45958.75</v>
      </c>
      <c r="R2909" s="272">
        <v>45959.083333333336</v>
      </c>
      <c r="S2909" s="417" t="s">
        <v>13263</v>
      </c>
      <c r="T2909" s="417" t="s">
        <v>144</v>
      </c>
      <c r="U2909" s="415" t="s">
        <v>163</v>
      </c>
      <c r="V2909" s="211" t="s">
        <v>13264</v>
      </c>
      <c r="W2909" s="418">
        <v>45958.895833333336</v>
      </c>
      <c r="X2909" s="419"/>
      <c r="Y2909" s="419" t="str">
        <f t="shared" ca="1" si="37"/>
        <v>0.53 วัน 12.71 ชั่วโมง</v>
      </c>
      <c r="Z2909" s="420"/>
      <c r="AA2909" s="211"/>
      <c r="AB2909" s="420"/>
    </row>
    <row r="2910" spans="1:28" ht="22.5" customHeight="1">
      <c r="A2910" s="403" t="s">
        <v>13265</v>
      </c>
      <c r="B2910" s="403"/>
      <c r="C2910" s="404" t="s">
        <v>51</v>
      </c>
      <c r="D2910" s="405">
        <v>45957.731249999997</v>
      </c>
      <c r="E2910" s="406" t="str">
        <f t="shared" si="36"/>
        <v>DIO002898</v>
      </c>
      <c r="F2910" s="407" t="s">
        <v>904</v>
      </c>
      <c r="G2910" s="408" t="s">
        <v>923</v>
      </c>
      <c r="H2910" s="409"/>
      <c r="I2910" s="410"/>
      <c r="J2910" s="411"/>
      <c r="K2910" s="408" t="s">
        <v>13266</v>
      </c>
      <c r="L2910" s="412" t="s">
        <v>13267</v>
      </c>
      <c r="M2910" s="413"/>
      <c r="N2910" s="414" t="s">
        <v>57</v>
      </c>
      <c r="O2910" s="415" t="s">
        <v>144</v>
      </c>
      <c r="P2910" s="416" t="s">
        <v>12643</v>
      </c>
      <c r="Q2910" s="208">
        <v>45965.791666666664</v>
      </c>
      <c r="R2910" s="272">
        <v>45966.041666666664</v>
      </c>
      <c r="S2910" s="417" t="s">
        <v>13268</v>
      </c>
      <c r="T2910" s="417" t="s">
        <v>144</v>
      </c>
      <c r="U2910" s="415" t="s">
        <v>163</v>
      </c>
      <c r="V2910" s="211" t="s">
        <v>13269</v>
      </c>
      <c r="W2910" s="418">
        <v>45965.967361111114</v>
      </c>
      <c r="X2910" s="419"/>
      <c r="Y2910" s="419" t="str">
        <f t="shared" ca="1" si="37"/>
        <v>8.24 วัน 5.67 ชั่วโมง</v>
      </c>
      <c r="Z2910" s="420"/>
      <c r="AA2910" s="211"/>
      <c r="AB2910" s="420"/>
    </row>
    <row r="2911" spans="1:28" ht="22.5" customHeight="1">
      <c r="A2911" s="403" t="s">
        <v>13270</v>
      </c>
      <c r="B2911" s="403"/>
      <c r="C2911" s="404" t="s">
        <v>51</v>
      </c>
      <c r="D2911" s="405">
        <v>45958.405092592591</v>
      </c>
      <c r="E2911" s="406" t="str">
        <f t="shared" si="36"/>
        <v>BIG002899</v>
      </c>
      <c r="F2911" s="407" t="s">
        <v>873</v>
      </c>
      <c r="G2911" s="408" t="s">
        <v>13271</v>
      </c>
      <c r="H2911" s="409"/>
      <c r="I2911" s="410"/>
      <c r="J2911" s="411"/>
      <c r="K2911" s="408" t="s">
        <v>13272</v>
      </c>
      <c r="L2911" s="412" t="s">
        <v>13273</v>
      </c>
      <c r="M2911" s="413"/>
      <c r="N2911" s="414" t="s">
        <v>13274</v>
      </c>
      <c r="O2911" s="415" t="s">
        <v>144</v>
      </c>
      <c r="P2911" s="416" t="s">
        <v>156</v>
      </c>
      <c r="Q2911" s="208">
        <v>45959.541666666664</v>
      </c>
      <c r="R2911" s="272"/>
      <c r="S2911" s="417" t="s">
        <v>13275</v>
      </c>
      <c r="T2911" s="417" t="s">
        <v>144</v>
      </c>
      <c r="U2911" s="415" t="s">
        <v>10204</v>
      </c>
      <c r="V2911" s="211" t="s">
        <v>13276</v>
      </c>
      <c r="W2911" s="418">
        <v>45959.642361111109</v>
      </c>
      <c r="X2911" s="419"/>
      <c r="Y2911" s="419" t="str">
        <f t="shared" ca="1" si="37"/>
        <v>1.24 วัน 5.69 ชั่วโมง</v>
      </c>
      <c r="Z2911" s="420"/>
      <c r="AA2911" s="211"/>
      <c r="AB2911" s="420"/>
    </row>
    <row r="2912" spans="1:28" ht="22.5" customHeight="1">
      <c r="A2912" s="403" t="s">
        <v>13277</v>
      </c>
      <c r="B2912" s="403"/>
      <c r="C2912" s="404" t="s">
        <v>51</v>
      </c>
      <c r="D2912" s="405">
        <v>45958.439583333333</v>
      </c>
      <c r="E2912" s="406" t="str">
        <f t="shared" si="36"/>
        <v>EVE002900</v>
      </c>
      <c r="F2912" s="407" t="s">
        <v>299</v>
      </c>
      <c r="G2912" s="408" t="s">
        <v>13041</v>
      </c>
      <c r="H2912" s="409"/>
      <c r="I2912" s="410"/>
      <c r="J2912" s="411"/>
      <c r="K2912" s="408" t="s">
        <v>1283</v>
      </c>
      <c r="L2912" s="412" t="s">
        <v>13278</v>
      </c>
      <c r="M2912" s="413"/>
      <c r="N2912" s="414" t="s">
        <v>57</v>
      </c>
      <c r="O2912" s="415" t="s">
        <v>144</v>
      </c>
      <c r="P2912" s="416" t="s">
        <v>156</v>
      </c>
      <c r="Q2912" s="208">
        <v>45962.666666666664</v>
      </c>
      <c r="R2912" s="272"/>
      <c r="S2912" s="417" t="s">
        <v>13279</v>
      </c>
      <c r="T2912" s="417" t="s">
        <v>144</v>
      </c>
      <c r="U2912" s="415" t="s">
        <v>268</v>
      </c>
      <c r="V2912" s="211" t="s">
        <v>13280</v>
      </c>
      <c r="W2912" s="418">
        <v>45962.802083333336</v>
      </c>
      <c r="X2912" s="419"/>
      <c r="Y2912" s="419" t="str">
        <f t="shared" ca="1" si="37"/>
        <v>4.36 วัน 8.7 ชั่วโมง</v>
      </c>
      <c r="Z2912" s="420"/>
      <c r="AA2912" s="211"/>
      <c r="AB2912" s="420"/>
    </row>
    <row r="2913" spans="1:28" ht="22.5" customHeight="1">
      <c r="A2913" s="403" t="s">
        <v>13281</v>
      </c>
      <c r="B2913" s="403"/>
      <c r="C2913" s="404" t="s">
        <v>51</v>
      </c>
      <c r="D2913" s="405">
        <v>45958.465277777781</v>
      </c>
      <c r="E2913" s="406" t="str">
        <f t="shared" si="36"/>
        <v>TRU002901</v>
      </c>
      <c r="F2913" s="407" t="b">
        <v>1</v>
      </c>
      <c r="G2913" s="408" t="s">
        <v>9855</v>
      </c>
      <c r="H2913" s="409"/>
      <c r="I2913" s="410" t="s">
        <v>13282</v>
      </c>
      <c r="J2913" s="421" t="s">
        <v>13283</v>
      </c>
      <c r="K2913" s="408" t="s">
        <v>7088</v>
      </c>
      <c r="L2913" s="412" t="s">
        <v>13284</v>
      </c>
      <c r="M2913" s="413"/>
      <c r="N2913" s="414" t="s">
        <v>67</v>
      </c>
      <c r="O2913" s="415" t="s">
        <v>144</v>
      </c>
      <c r="P2913" s="416" t="s">
        <v>9108</v>
      </c>
      <c r="Q2913" s="208"/>
      <c r="R2913" s="272"/>
      <c r="S2913" s="417" t="s">
        <v>13285</v>
      </c>
      <c r="T2913" s="417" t="s">
        <v>302</v>
      </c>
      <c r="U2913" s="415" t="s">
        <v>71</v>
      </c>
      <c r="V2913" s="211" t="s">
        <v>13286</v>
      </c>
      <c r="W2913" s="418">
        <v>45958.468055555553</v>
      </c>
      <c r="X2913" s="419"/>
      <c r="Y2913" s="419" t="str">
        <f t="shared" ca="1" si="37"/>
        <v>0 วัน 0.07 ชั่วโมง</v>
      </c>
      <c r="Z2913" s="420"/>
      <c r="AA2913" s="211"/>
      <c r="AB2913" s="420"/>
    </row>
    <row r="2914" spans="1:28" ht="22.5" customHeight="1">
      <c r="A2914" s="403" t="s">
        <v>13287</v>
      </c>
      <c r="B2914" s="403"/>
      <c r="C2914" s="404" t="s">
        <v>51</v>
      </c>
      <c r="D2914" s="405">
        <v>45958.556250000001</v>
      </c>
      <c r="E2914" s="406" t="str">
        <f t="shared" si="36"/>
        <v>TRU002902</v>
      </c>
      <c r="F2914" s="407" t="b">
        <v>1</v>
      </c>
      <c r="G2914" s="408" t="s">
        <v>1891</v>
      </c>
      <c r="H2914" s="409"/>
      <c r="I2914" s="410"/>
      <c r="J2914" s="411"/>
      <c r="K2914" s="408" t="s">
        <v>13288</v>
      </c>
      <c r="L2914" s="412" t="s">
        <v>13289</v>
      </c>
      <c r="M2914" s="413"/>
      <c r="N2914" s="414" t="s">
        <v>57</v>
      </c>
      <c r="O2914" s="415" t="s">
        <v>144</v>
      </c>
      <c r="P2914" s="416" t="s">
        <v>13290</v>
      </c>
      <c r="Q2914" s="208">
        <v>45968.791666666664</v>
      </c>
      <c r="R2914" s="272">
        <v>45969.083333333336</v>
      </c>
      <c r="S2914" s="417" t="s">
        <v>13291</v>
      </c>
      <c r="T2914" s="417" t="s">
        <v>302</v>
      </c>
      <c r="U2914" s="415"/>
      <c r="V2914" s="211" t="s">
        <v>13292</v>
      </c>
      <c r="W2914" s="418">
        <v>45937.920138888891</v>
      </c>
      <c r="X2914" s="419"/>
      <c r="Y2914" s="419" t="str">
        <f t="shared" ca="1" si="37"/>
        <v>-20.64 วัน 8.73 ชั่วโมง</v>
      </c>
      <c r="Z2914" s="420"/>
      <c r="AA2914" s="211" t="s">
        <v>13293</v>
      </c>
      <c r="AB2914" s="420"/>
    </row>
    <row r="2915" spans="1:28" ht="22.5" customHeight="1">
      <c r="A2915" s="403" t="s">
        <v>13294</v>
      </c>
      <c r="B2915" s="403"/>
      <c r="C2915" s="404" t="s">
        <v>51</v>
      </c>
      <c r="D2915" s="405">
        <v>45958.604398148149</v>
      </c>
      <c r="E2915" s="406" t="str">
        <f t="shared" si="36"/>
        <v>JAS002903</v>
      </c>
      <c r="F2915" s="407" t="s">
        <v>944</v>
      </c>
      <c r="G2915" s="408" t="s">
        <v>13050</v>
      </c>
      <c r="H2915" s="409"/>
      <c r="I2915" s="410"/>
      <c r="J2915" s="411"/>
      <c r="K2915" s="408" t="s">
        <v>13295</v>
      </c>
      <c r="L2915" s="412" t="s">
        <v>13296</v>
      </c>
      <c r="M2915" s="413" t="b">
        <v>1</v>
      </c>
      <c r="N2915" s="414" t="s">
        <v>57</v>
      </c>
      <c r="O2915" s="415" t="s">
        <v>466</v>
      </c>
      <c r="P2915" s="416"/>
      <c r="Q2915" s="208"/>
      <c r="R2915" s="272"/>
      <c r="S2915" s="425" t="s">
        <v>2736</v>
      </c>
      <c r="T2915" s="417" t="s">
        <v>466</v>
      </c>
      <c r="U2915" s="415"/>
      <c r="V2915" s="211"/>
      <c r="W2915" s="418">
        <v>45958.604398148149</v>
      </c>
      <c r="X2915" s="419"/>
      <c r="Y2915" s="419" t="str">
        <f t="shared" ca="1" si="37"/>
        <v>0 วัน 0 ชั่วโมง</v>
      </c>
      <c r="Z2915" s="420"/>
      <c r="AA2915" s="211"/>
      <c r="AB2915" s="420"/>
    </row>
    <row r="2916" spans="1:28" ht="22.5" customHeight="1">
      <c r="A2916" s="403" t="s">
        <v>13297</v>
      </c>
      <c r="B2916" s="403"/>
      <c r="C2916" s="404" t="s">
        <v>51</v>
      </c>
      <c r="D2916" s="405">
        <v>45958.609027777777</v>
      </c>
      <c r="E2916" s="406" t="str">
        <f t="shared" si="36"/>
        <v>POP002904</v>
      </c>
      <c r="F2916" s="407" t="s">
        <v>998</v>
      </c>
      <c r="G2916" s="408" t="s">
        <v>455</v>
      </c>
      <c r="H2916" s="409"/>
      <c r="I2916" s="410"/>
      <c r="J2916" s="411"/>
      <c r="K2916" s="408" t="s">
        <v>13298</v>
      </c>
      <c r="L2916" s="412"/>
      <c r="M2916" s="413"/>
      <c r="N2916" s="414" t="s">
        <v>4506</v>
      </c>
      <c r="O2916" s="415" t="s">
        <v>144</v>
      </c>
      <c r="P2916" s="416"/>
      <c r="Q2916" s="208"/>
      <c r="R2916" s="272"/>
      <c r="S2916" s="417" t="s">
        <v>4506</v>
      </c>
      <c r="T2916" s="417" t="s">
        <v>302</v>
      </c>
      <c r="U2916" s="415"/>
      <c r="V2916" s="211"/>
      <c r="W2916" s="418">
        <v>45958.666666666664</v>
      </c>
      <c r="X2916" s="419"/>
      <c r="Y2916" s="419" t="str">
        <f t="shared" ca="1" si="37"/>
        <v>0.06 วัน 1.38 ชั่วโมง</v>
      </c>
      <c r="Z2916" s="420"/>
      <c r="AA2916" s="211"/>
      <c r="AB2916" s="420"/>
    </row>
    <row r="2917" spans="1:28" ht="22.5" customHeight="1">
      <c r="A2917" s="403" t="s">
        <v>13299</v>
      </c>
      <c r="B2917" s="403"/>
      <c r="C2917" s="404" t="s">
        <v>51</v>
      </c>
      <c r="D2917" s="405">
        <v>45958.653252314813</v>
      </c>
      <c r="E2917" s="406" t="str">
        <f t="shared" si="36"/>
        <v>LAB002905</v>
      </c>
      <c r="F2917" s="407" t="s">
        <v>462</v>
      </c>
      <c r="G2917" s="408" t="s">
        <v>2542</v>
      </c>
      <c r="H2917" s="409"/>
      <c r="I2917" s="410"/>
      <c r="J2917" s="411"/>
      <c r="K2917" s="408" t="s">
        <v>13300</v>
      </c>
      <c r="L2917" s="412" t="s">
        <v>13301</v>
      </c>
      <c r="M2917" s="413"/>
      <c r="N2917" s="414" t="s">
        <v>57</v>
      </c>
      <c r="O2917" s="415" t="s">
        <v>144</v>
      </c>
      <c r="P2917" s="416" t="s">
        <v>13302</v>
      </c>
      <c r="Q2917" s="208">
        <v>45960.75</v>
      </c>
      <c r="R2917" s="272"/>
      <c r="S2917" s="417" t="s">
        <v>13303</v>
      </c>
      <c r="T2917" s="417" t="s">
        <v>144</v>
      </c>
      <c r="U2917" s="415" t="s">
        <v>163</v>
      </c>
      <c r="V2917" s="211" t="s">
        <v>13304</v>
      </c>
      <c r="W2917" s="418">
        <v>45960.577777777777</v>
      </c>
      <c r="X2917" s="419"/>
      <c r="Y2917" s="419" t="str">
        <f t="shared" ca="1" si="37"/>
        <v>1.92 วัน 22.19 ชั่วโมง</v>
      </c>
      <c r="Z2917" s="420"/>
      <c r="AA2917" s="211"/>
      <c r="AB2917" s="420"/>
    </row>
    <row r="2918" spans="1:28" ht="22.5" customHeight="1">
      <c r="A2918" s="403" t="s">
        <v>13305</v>
      </c>
      <c r="B2918" s="403"/>
      <c r="C2918" s="404"/>
      <c r="D2918" s="405">
        <v>45958.570138888892</v>
      </c>
      <c r="E2918" s="406" t="str">
        <f t="shared" si="36"/>
        <v>BMN002906</v>
      </c>
      <c r="F2918" s="407" t="s">
        <v>112</v>
      </c>
      <c r="G2918" s="408" t="s">
        <v>13306</v>
      </c>
      <c r="H2918" s="409"/>
      <c r="I2918" s="410"/>
      <c r="J2918" s="411"/>
      <c r="K2918" s="408" t="s">
        <v>307</v>
      </c>
      <c r="L2918" s="412" t="s">
        <v>13307</v>
      </c>
      <c r="M2918" s="413"/>
      <c r="N2918" s="414" t="s">
        <v>57</v>
      </c>
      <c r="O2918" s="415" t="s">
        <v>144</v>
      </c>
      <c r="P2918" s="416" t="s">
        <v>13308</v>
      </c>
      <c r="Q2918" s="208"/>
      <c r="R2918" s="272"/>
      <c r="S2918" s="417" t="s">
        <v>13309</v>
      </c>
      <c r="T2918" s="417" t="s">
        <v>144</v>
      </c>
      <c r="U2918" s="415" t="s">
        <v>8690</v>
      </c>
      <c r="V2918" s="211" t="s">
        <v>13310</v>
      </c>
      <c r="W2918" s="418">
        <v>45958.895833333336</v>
      </c>
      <c r="X2918" s="419"/>
      <c r="Y2918" s="419" t="str">
        <f t="shared" ca="1" si="37"/>
        <v>0.33 วัน 7.82 ชั่วโมง</v>
      </c>
      <c r="Z2918" s="420"/>
      <c r="AA2918" s="211"/>
      <c r="AB2918" s="420"/>
    </row>
    <row r="2919" spans="1:28" ht="22.5" customHeight="1">
      <c r="A2919" s="403" t="s">
        <v>13311</v>
      </c>
      <c r="B2919" s="403"/>
      <c r="C2919" s="404" t="s">
        <v>51</v>
      </c>
      <c r="D2919" s="405">
        <v>45958.82916666667</v>
      </c>
      <c r="E2919" s="406" t="str">
        <f t="shared" si="36"/>
        <v>THE002907</v>
      </c>
      <c r="F2919" s="407" t="s">
        <v>1030</v>
      </c>
      <c r="G2919" s="408" t="s">
        <v>13159</v>
      </c>
      <c r="H2919" s="409"/>
      <c r="I2919" s="410" t="s">
        <v>13312</v>
      </c>
      <c r="J2919" s="421" t="s">
        <v>13313</v>
      </c>
      <c r="K2919" s="408" t="s">
        <v>13314</v>
      </c>
      <c r="L2919" s="412" t="s">
        <v>13315</v>
      </c>
      <c r="M2919" s="413"/>
      <c r="N2919" s="414" t="s">
        <v>67</v>
      </c>
      <c r="O2919" s="415" t="s">
        <v>144</v>
      </c>
      <c r="P2919" s="416" t="s">
        <v>9108</v>
      </c>
      <c r="Q2919" s="208"/>
      <c r="R2919" s="272"/>
      <c r="S2919" s="417" t="s">
        <v>13316</v>
      </c>
      <c r="T2919" s="417" t="s">
        <v>144</v>
      </c>
      <c r="U2919" s="415" t="s">
        <v>163</v>
      </c>
      <c r="V2919" s="211" t="s">
        <v>13317</v>
      </c>
      <c r="W2919" s="418">
        <v>45959.456944444442</v>
      </c>
      <c r="X2919" s="419"/>
      <c r="Y2919" s="419" t="str">
        <f t="shared" ca="1" si="37"/>
        <v>0.63 วัน 15.07 ชั่วโมง</v>
      </c>
      <c r="Z2919" s="420"/>
      <c r="AA2919" s="211"/>
      <c r="AB2919" s="420"/>
    </row>
    <row r="2920" spans="1:28" ht="22.5" customHeight="1">
      <c r="A2920" s="403" t="s">
        <v>13318</v>
      </c>
      <c r="B2920" s="403" t="s">
        <v>8312</v>
      </c>
      <c r="C2920" s="404" t="s">
        <v>51</v>
      </c>
      <c r="D2920" s="405">
        <v>45959.400046296294</v>
      </c>
      <c r="E2920" s="406" t="str">
        <f t="shared" si="36"/>
        <v>BMN002908</v>
      </c>
      <c r="F2920" s="407" t="s">
        <v>112</v>
      </c>
      <c r="G2920" s="408" t="s">
        <v>11968</v>
      </c>
      <c r="H2920" s="409"/>
      <c r="I2920" s="410"/>
      <c r="J2920" s="411"/>
      <c r="K2920" s="408" t="s">
        <v>13319</v>
      </c>
      <c r="L2920" s="412"/>
      <c r="M2920" s="413"/>
      <c r="N2920" s="414" t="s">
        <v>465</v>
      </c>
      <c r="O2920" s="415" t="s">
        <v>466</v>
      </c>
      <c r="P2920" s="416"/>
      <c r="Q2920" s="208"/>
      <c r="R2920" s="272"/>
      <c r="S2920" s="425" t="s">
        <v>2736</v>
      </c>
      <c r="T2920" s="417" t="s">
        <v>2656</v>
      </c>
      <c r="U2920" s="415"/>
      <c r="V2920" s="211"/>
      <c r="W2920" s="418">
        <v>45959.400046296294</v>
      </c>
      <c r="X2920" s="419"/>
      <c r="Y2920" s="419" t="str">
        <f t="shared" ca="1" si="37"/>
        <v>0 วัน 0 ชั่วโมง</v>
      </c>
      <c r="Z2920" s="420"/>
      <c r="AA2920" s="211"/>
      <c r="AB2920" s="420"/>
    </row>
    <row r="2921" spans="1:28" ht="22.5" customHeight="1">
      <c r="A2921" s="403" t="s">
        <v>13320</v>
      </c>
      <c r="B2921" s="403"/>
      <c r="C2921" s="404" t="s">
        <v>51</v>
      </c>
      <c r="D2921" s="405">
        <v>45959.483749999999</v>
      </c>
      <c r="E2921" s="406" t="str">
        <f t="shared" si="36"/>
        <v>TRU002909</v>
      </c>
      <c r="F2921" s="407" t="b">
        <v>1</v>
      </c>
      <c r="G2921" s="408" t="s">
        <v>455</v>
      </c>
      <c r="H2921" s="409"/>
      <c r="I2921" s="410" t="s">
        <v>13321</v>
      </c>
      <c r="J2921" s="411"/>
      <c r="K2921" s="408" t="s">
        <v>13322</v>
      </c>
      <c r="L2921" s="412"/>
      <c r="M2921" s="413"/>
      <c r="N2921" s="414" t="s">
        <v>67</v>
      </c>
      <c r="O2921" s="415" t="s">
        <v>144</v>
      </c>
      <c r="P2921" s="416" t="s">
        <v>11581</v>
      </c>
      <c r="Q2921" s="208"/>
      <c r="R2921" s="272"/>
      <c r="S2921" s="417" t="s">
        <v>13323</v>
      </c>
      <c r="T2921" s="417" t="s">
        <v>144</v>
      </c>
      <c r="U2921" s="415" t="s">
        <v>2257</v>
      </c>
      <c r="V2921" s="211"/>
      <c r="W2921" s="418">
        <v>45959.5</v>
      </c>
      <c r="X2921" s="419"/>
      <c r="Y2921" s="419" t="str">
        <f t="shared" ca="1" si="37"/>
        <v>0.02 วัน 0.39 ชั่วโมง</v>
      </c>
      <c r="Z2921" s="420"/>
      <c r="AA2921" s="211"/>
      <c r="AB2921" s="420"/>
    </row>
    <row r="2922" spans="1:28" ht="22.5" customHeight="1">
      <c r="A2922" s="403" t="s">
        <v>13324</v>
      </c>
      <c r="B2922" s="403"/>
      <c r="C2922" s="404" t="s">
        <v>51</v>
      </c>
      <c r="D2922" s="405">
        <v>45959.567418981482</v>
      </c>
      <c r="E2922" s="406" t="str">
        <f t="shared" si="36"/>
        <v>POP002910</v>
      </c>
      <c r="F2922" s="407" t="s">
        <v>998</v>
      </c>
      <c r="G2922" s="408" t="s">
        <v>4743</v>
      </c>
      <c r="H2922" s="409"/>
      <c r="I2922" s="410"/>
      <c r="J2922" s="411"/>
      <c r="K2922" s="408" t="s">
        <v>13325</v>
      </c>
      <c r="L2922" s="412" t="s">
        <v>13326</v>
      </c>
      <c r="M2922" s="413"/>
      <c r="N2922" s="414" t="s">
        <v>57</v>
      </c>
      <c r="O2922" s="415" t="s">
        <v>144</v>
      </c>
      <c r="P2922" s="416" t="s">
        <v>13302</v>
      </c>
      <c r="Q2922" s="208">
        <v>45960.541666666664</v>
      </c>
      <c r="R2922" s="272"/>
      <c r="S2922" s="417" t="s">
        <v>13327</v>
      </c>
      <c r="T2922" s="417" t="s">
        <v>144</v>
      </c>
      <c r="U2922" s="415" t="s">
        <v>163</v>
      </c>
      <c r="V2922" s="211" t="s">
        <v>13328</v>
      </c>
      <c r="W2922" s="418">
        <v>45960.623611111114</v>
      </c>
      <c r="X2922" s="419"/>
      <c r="Y2922" s="419" t="str">
        <f t="shared" ca="1" si="37"/>
        <v>1.06 วัน 1.35 ชั่วโมง</v>
      </c>
      <c r="Z2922" s="420"/>
      <c r="AA2922" s="211"/>
      <c r="AB2922" s="420"/>
    </row>
    <row r="2923" spans="1:28" ht="22.5" customHeight="1">
      <c r="A2923" s="403" t="s">
        <v>13329</v>
      </c>
      <c r="B2923" s="403"/>
      <c r="C2923" s="404" t="s">
        <v>51</v>
      </c>
      <c r="D2923" s="405">
        <v>45959.563888888886</v>
      </c>
      <c r="E2923" s="406" t="str">
        <f t="shared" si="36"/>
        <v>TRU002911</v>
      </c>
      <c r="F2923" s="407" t="b">
        <v>1</v>
      </c>
      <c r="G2923" s="408" t="s">
        <v>2555</v>
      </c>
      <c r="H2923" s="409"/>
      <c r="I2923" s="410"/>
      <c r="J2923" s="411"/>
      <c r="K2923" s="408" t="s">
        <v>13330</v>
      </c>
      <c r="L2923" s="412" t="s">
        <v>13331</v>
      </c>
      <c r="M2923" s="413"/>
      <c r="N2923" s="414" t="s">
        <v>67</v>
      </c>
      <c r="O2923" s="415" t="s">
        <v>144</v>
      </c>
      <c r="P2923" s="416" t="s">
        <v>292</v>
      </c>
      <c r="Q2923" s="208"/>
      <c r="R2923" s="272"/>
      <c r="S2923" s="417" t="s">
        <v>13332</v>
      </c>
      <c r="T2923" s="417" t="s">
        <v>302</v>
      </c>
      <c r="U2923" s="415" t="s">
        <v>2257</v>
      </c>
      <c r="V2923" s="211" t="s">
        <v>13333</v>
      </c>
      <c r="W2923" s="418">
        <v>45959.583333333336</v>
      </c>
      <c r="X2923" s="419"/>
      <c r="Y2923" s="419" t="str">
        <f t="shared" ca="1" si="37"/>
        <v>0.02 วัน 0.47 ชั่วโมง</v>
      </c>
      <c r="Z2923" s="420"/>
      <c r="AA2923" s="211"/>
      <c r="AB2923" s="420"/>
    </row>
    <row r="2924" spans="1:28" ht="22.5" customHeight="1">
      <c r="A2924" s="403" t="s">
        <v>13334</v>
      </c>
      <c r="B2924" s="403"/>
      <c r="C2924" s="404" t="s">
        <v>51</v>
      </c>
      <c r="D2924" s="405">
        <v>45959.643680555557</v>
      </c>
      <c r="E2924" s="406" t="str">
        <f t="shared" si="36"/>
        <v>TRU002912</v>
      </c>
      <c r="F2924" s="407" t="b">
        <v>1</v>
      </c>
      <c r="G2924" s="408" t="s">
        <v>13335</v>
      </c>
      <c r="H2924" s="409"/>
      <c r="I2924" s="410"/>
      <c r="J2924" s="411"/>
      <c r="K2924" s="408" t="s">
        <v>13336</v>
      </c>
      <c r="L2924" s="412" t="s">
        <v>13337</v>
      </c>
      <c r="M2924" s="413"/>
      <c r="N2924" s="414" t="s">
        <v>67</v>
      </c>
      <c r="O2924" s="415" t="s">
        <v>144</v>
      </c>
      <c r="P2924" s="416" t="s">
        <v>292</v>
      </c>
      <c r="Q2924" s="208"/>
      <c r="R2924" s="272"/>
      <c r="S2924" s="417" t="s">
        <v>13338</v>
      </c>
      <c r="T2924" s="417" t="s">
        <v>144</v>
      </c>
      <c r="U2924" s="415"/>
      <c r="V2924" s="211" t="s">
        <v>13339</v>
      </c>
      <c r="W2924" s="418">
        <v>45959.632638888892</v>
      </c>
      <c r="X2924" s="419"/>
      <c r="Y2924" s="419" t="str">
        <f t="shared" ca="1" si="37"/>
        <v>-0.01 วัน 23.74 ชั่วโมง</v>
      </c>
      <c r="Z2924" s="420"/>
      <c r="AA2924" s="211"/>
      <c r="AB2924" s="420"/>
    </row>
    <row r="2925" spans="1:28" ht="22.5" customHeight="1">
      <c r="A2925" s="403" t="s">
        <v>13340</v>
      </c>
      <c r="B2925" s="403"/>
      <c r="C2925" s="404"/>
      <c r="D2925" s="405">
        <v>45959.64980324074</v>
      </c>
      <c r="E2925" s="406" t="str">
        <f t="shared" si="36"/>
        <v>TRU002913</v>
      </c>
      <c r="F2925" s="407" t="b">
        <v>1</v>
      </c>
      <c r="G2925" s="408" t="s">
        <v>13341</v>
      </c>
      <c r="H2925" s="409"/>
      <c r="I2925" s="410"/>
      <c r="J2925" s="411"/>
      <c r="K2925" s="408" t="s">
        <v>13342</v>
      </c>
      <c r="L2925" s="412" t="s">
        <v>13343</v>
      </c>
      <c r="M2925" s="413"/>
      <c r="N2925" s="414" t="s">
        <v>67</v>
      </c>
      <c r="O2925" s="415" t="s">
        <v>144</v>
      </c>
      <c r="P2925" s="416" t="s">
        <v>9108</v>
      </c>
      <c r="Q2925" s="208"/>
      <c r="R2925" s="272"/>
      <c r="S2925" s="417" t="s">
        <v>13344</v>
      </c>
      <c r="T2925" s="417" t="s">
        <v>144</v>
      </c>
      <c r="U2925" s="415" t="s">
        <v>2558</v>
      </c>
      <c r="V2925" s="211" t="s">
        <v>13345</v>
      </c>
      <c r="W2925" s="418">
        <v>45959.665972222225</v>
      </c>
      <c r="X2925" s="419"/>
      <c r="Y2925" s="419" t="str">
        <f t="shared" ca="1" si="37"/>
        <v>0.02 วัน 0.39 ชั่วโมง</v>
      </c>
      <c r="Z2925" s="420"/>
      <c r="AA2925" s="211"/>
      <c r="AB2925" s="420"/>
    </row>
    <row r="2926" spans="1:28" ht="22.5" customHeight="1">
      <c r="A2926" s="403" t="s">
        <v>13346</v>
      </c>
      <c r="B2926" s="403"/>
      <c r="C2926" s="404" t="s">
        <v>51</v>
      </c>
      <c r="D2926" s="405">
        <v>45959.667766203704</v>
      </c>
      <c r="E2926" s="406" t="str">
        <f t="shared" si="36"/>
        <v>POP002914</v>
      </c>
      <c r="F2926" s="407" t="s">
        <v>998</v>
      </c>
      <c r="G2926" s="408" t="s">
        <v>455</v>
      </c>
      <c r="H2926" s="409"/>
      <c r="I2926" s="410"/>
      <c r="J2926" s="411"/>
      <c r="K2926" s="408" t="s">
        <v>13347</v>
      </c>
      <c r="L2926" s="412"/>
      <c r="M2926" s="413"/>
      <c r="N2926" s="414" t="s">
        <v>4506</v>
      </c>
      <c r="O2926" s="415" t="s">
        <v>144</v>
      </c>
      <c r="P2926" s="416" t="s">
        <v>11581</v>
      </c>
      <c r="Q2926" s="208"/>
      <c r="R2926" s="272"/>
      <c r="S2926" s="417" t="s">
        <v>4506</v>
      </c>
      <c r="T2926" s="417" t="s">
        <v>144</v>
      </c>
      <c r="U2926" s="415"/>
      <c r="V2926" s="211"/>
      <c r="W2926" s="418">
        <v>45960.664583333331</v>
      </c>
      <c r="X2926" s="419"/>
      <c r="Y2926" s="419" t="str">
        <f t="shared" ca="1" si="37"/>
        <v>1 วัน 23.92 ชั่วโมง</v>
      </c>
      <c r="Z2926" s="420"/>
      <c r="AA2926" s="211"/>
      <c r="AB2926" s="420"/>
    </row>
    <row r="2927" spans="1:28" ht="22.5" customHeight="1">
      <c r="A2927" s="403" t="s">
        <v>13348</v>
      </c>
      <c r="B2927" s="403"/>
      <c r="C2927" s="404" t="s">
        <v>51</v>
      </c>
      <c r="D2927" s="405">
        <v>45959.595833333333</v>
      </c>
      <c r="E2927" s="406" t="str">
        <f t="shared" si="36"/>
        <v>WOR002915</v>
      </c>
      <c r="F2927" s="407" t="s">
        <v>1061</v>
      </c>
      <c r="G2927" s="408" t="s">
        <v>13349</v>
      </c>
      <c r="H2927" s="409"/>
      <c r="I2927" s="410"/>
      <c r="J2927" s="411"/>
      <c r="K2927" s="408" t="s">
        <v>13350</v>
      </c>
      <c r="L2927" s="412" t="s">
        <v>13351</v>
      </c>
      <c r="M2927" s="413"/>
      <c r="N2927" s="414" t="s">
        <v>67</v>
      </c>
      <c r="O2927" s="415" t="s">
        <v>144</v>
      </c>
      <c r="P2927" s="416" t="s">
        <v>8958</v>
      </c>
      <c r="Q2927" s="208"/>
      <c r="R2927" s="272"/>
      <c r="S2927" s="417" t="s">
        <v>13352</v>
      </c>
      <c r="T2927" s="417" t="s">
        <v>144</v>
      </c>
      <c r="U2927" s="415"/>
      <c r="V2927" s="211"/>
      <c r="W2927" s="418">
        <v>45959.65</v>
      </c>
      <c r="X2927" s="419"/>
      <c r="Y2927" s="419" t="str">
        <f t="shared" ca="1" si="37"/>
        <v>0.05 วัน 1.3 ชั่วโมง</v>
      </c>
      <c r="Z2927" s="420"/>
      <c r="AA2927" s="211"/>
      <c r="AB2927" s="420"/>
    </row>
    <row r="2928" spans="1:28" ht="22.5" customHeight="1">
      <c r="A2928" s="403" t="s">
        <v>13353</v>
      </c>
      <c r="B2928" s="403"/>
      <c r="C2928" s="404" t="s">
        <v>51</v>
      </c>
      <c r="D2928" s="405">
        <v>45959.542361111111</v>
      </c>
      <c r="E2928" s="406" t="str">
        <f t="shared" si="36"/>
        <v>TRU002916</v>
      </c>
      <c r="F2928" s="407" t="b">
        <v>1</v>
      </c>
      <c r="G2928" s="408" t="s">
        <v>12965</v>
      </c>
      <c r="H2928" s="409"/>
      <c r="I2928" s="410"/>
      <c r="J2928" s="411"/>
      <c r="K2928" s="408" t="s">
        <v>13354</v>
      </c>
      <c r="L2928" s="412" t="s">
        <v>13355</v>
      </c>
      <c r="M2928" s="413"/>
      <c r="N2928" s="414" t="s">
        <v>67</v>
      </c>
      <c r="O2928" s="415" t="s">
        <v>144</v>
      </c>
      <c r="P2928" s="416" t="s">
        <v>9108</v>
      </c>
      <c r="Q2928" s="208"/>
      <c r="R2928" s="272"/>
      <c r="S2928" s="417" t="s">
        <v>13356</v>
      </c>
      <c r="T2928" s="417" t="s">
        <v>302</v>
      </c>
      <c r="U2928" s="415"/>
      <c r="V2928" s="211"/>
      <c r="W2928" s="418">
        <v>45959.694328703707</v>
      </c>
      <c r="X2928" s="419"/>
      <c r="Y2928" s="419" t="str">
        <f t="shared" ca="1" si="37"/>
        <v>0.15 วัน 3.65 ชั่วโมง</v>
      </c>
      <c r="Z2928" s="420"/>
      <c r="AA2928" s="211"/>
      <c r="AB2928" s="420"/>
    </row>
    <row r="2929" spans="1:28" ht="22.5" customHeight="1">
      <c r="A2929" s="403" t="s">
        <v>13357</v>
      </c>
      <c r="B2929" s="403"/>
      <c r="C2929" s="404" t="s">
        <v>51</v>
      </c>
      <c r="D2929" s="405">
        <v>45959.543749999997</v>
      </c>
      <c r="E2929" s="406" t="str">
        <f t="shared" si="36"/>
        <v>TRU002917</v>
      </c>
      <c r="F2929" s="407" t="b">
        <v>1</v>
      </c>
      <c r="G2929" s="408" t="s">
        <v>13358</v>
      </c>
      <c r="H2929" s="409"/>
      <c r="I2929" s="410"/>
      <c r="J2929" s="411"/>
      <c r="K2929" s="408" t="s">
        <v>13359</v>
      </c>
      <c r="L2929" s="412" t="s">
        <v>13360</v>
      </c>
      <c r="M2929" s="413"/>
      <c r="N2929" s="414" t="s">
        <v>465</v>
      </c>
      <c r="O2929" s="415" t="s">
        <v>144</v>
      </c>
      <c r="P2929" s="416" t="s">
        <v>9108</v>
      </c>
      <c r="Q2929" s="208"/>
      <c r="R2929" s="272"/>
      <c r="S2929" s="417" t="s">
        <v>13361</v>
      </c>
      <c r="T2929" s="417" t="s">
        <v>144</v>
      </c>
      <c r="U2929" s="415"/>
      <c r="V2929" s="211"/>
      <c r="W2929" s="418">
        <v>45959.700439814813</v>
      </c>
      <c r="X2929" s="419"/>
      <c r="Y2929" s="419" t="str">
        <f t="shared" ca="1" si="37"/>
        <v>0.16 วัน 3.76 ชั่วโมง</v>
      </c>
      <c r="Z2929" s="420"/>
      <c r="AA2929" s="211"/>
      <c r="AB2929" s="420"/>
    </row>
    <row r="2930" spans="1:28" ht="22.5" customHeight="1">
      <c r="A2930" s="403" t="s">
        <v>13362</v>
      </c>
      <c r="B2930" s="403"/>
      <c r="C2930" s="404" t="s">
        <v>51</v>
      </c>
      <c r="D2930" s="405">
        <v>45959.476388888892</v>
      </c>
      <c r="E2930" s="406" t="str">
        <f t="shared" si="36"/>
        <v>EVE002918</v>
      </c>
      <c r="F2930" s="407" t="s">
        <v>299</v>
      </c>
      <c r="G2930" s="408" t="s">
        <v>13057</v>
      </c>
      <c r="H2930" s="409"/>
      <c r="I2930" s="410"/>
      <c r="J2930" s="411"/>
      <c r="K2930" s="408" t="s">
        <v>13363</v>
      </c>
      <c r="L2930" s="412" t="s">
        <v>13364</v>
      </c>
      <c r="M2930" s="413"/>
      <c r="N2930" s="414" t="s">
        <v>67</v>
      </c>
      <c r="O2930" s="415" t="s">
        <v>144</v>
      </c>
      <c r="P2930" s="416" t="s">
        <v>292</v>
      </c>
      <c r="Q2930" s="208"/>
      <c r="R2930" s="272"/>
      <c r="S2930" s="417" t="s">
        <v>13365</v>
      </c>
      <c r="T2930" s="417" t="s">
        <v>302</v>
      </c>
      <c r="U2930" s="415" t="s">
        <v>8690</v>
      </c>
      <c r="V2930" s="211" t="s">
        <v>13366</v>
      </c>
      <c r="W2930" s="418">
        <v>45959.496527777781</v>
      </c>
      <c r="X2930" s="419"/>
      <c r="Y2930" s="419" t="str">
        <f t="shared" ca="1" si="37"/>
        <v>0.02 วัน 0.48 ชั่วโมง</v>
      </c>
      <c r="Z2930" s="420"/>
      <c r="AA2930" s="211"/>
      <c r="AB2930" s="420"/>
    </row>
    <row r="2931" spans="1:28" ht="22.5" customHeight="1">
      <c r="A2931" s="403" t="s">
        <v>13367</v>
      </c>
      <c r="B2931" s="403" t="s">
        <v>12787</v>
      </c>
      <c r="C2931" s="404"/>
      <c r="D2931" s="405">
        <v>45959.713194444441</v>
      </c>
      <c r="E2931" s="406" t="str">
        <f t="shared" si="36"/>
        <v>SKE002919</v>
      </c>
      <c r="F2931" s="407" t="s">
        <v>810</v>
      </c>
      <c r="G2931" s="408" t="s">
        <v>4029</v>
      </c>
      <c r="H2931" s="409"/>
      <c r="I2931" s="410"/>
      <c r="J2931" s="411"/>
      <c r="K2931" s="408" t="s">
        <v>13368</v>
      </c>
      <c r="L2931" s="412" t="s">
        <v>13369</v>
      </c>
      <c r="M2931" s="413"/>
      <c r="N2931" s="414" t="s">
        <v>57</v>
      </c>
      <c r="O2931" s="415" t="s">
        <v>144</v>
      </c>
      <c r="P2931" s="416" t="s">
        <v>13370</v>
      </c>
      <c r="Q2931" s="208"/>
      <c r="R2931" s="272"/>
      <c r="S2931" s="417" t="s">
        <v>13371</v>
      </c>
      <c r="T2931" s="417" t="s">
        <v>302</v>
      </c>
      <c r="U2931" s="415"/>
      <c r="V2931" s="211" t="s">
        <v>13372</v>
      </c>
      <c r="W2931" s="418">
        <v>45973.847222222219</v>
      </c>
      <c r="X2931" s="419"/>
      <c r="Y2931" s="419" t="str">
        <f t="shared" ca="1" si="37"/>
        <v>14.13 วัน 3.22 ชั่วโมง</v>
      </c>
      <c r="Z2931" s="420"/>
      <c r="AA2931" s="211"/>
      <c r="AB2931" s="420"/>
    </row>
    <row r="2932" spans="1:28" ht="22.5" customHeight="1">
      <c r="A2932" s="403" t="s">
        <v>13373</v>
      </c>
      <c r="B2932" s="403"/>
      <c r="C2932" s="404" t="s">
        <v>51</v>
      </c>
      <c r="D2932" s="405">
        <v>45959.73333333333</v>
      </c>
      <c r="E2932" s="406" t="str">
        <f t="shared" si="36"/>
        <v>TRU002920</v>
      </c>
      <c r="F2932" s="407" t="b">
        <v>1</v>
      </c>
      <c r="G2932" s="408" t="s">
        <v>455</v>
      </c>
      <c r="H2932" s="409"/>
      <c r="I2932" s="410" t="s">
        <v>11787</v>
      </c>
      <c r="J2932" s="411"/>
      <c r="K2932" s="408" t="s">
        <v>13374</v>
      </c>
      <c r="L2932" s="412"/>
      <c r="M2932" s="413"/>
      <c r="N2932" s="414" t="s">
        <v>67</v>
      </c>
      <c r="O2932" s="415" t="s">
        <v>144</v>
      </c>
      <c r="P2932" s="416" t="s">
        <v>11581</v>
      </c>
      <c r="Q2932" s="208"/>
      <c r="R2932" s="272"/>
      <c r="S2932" s="417" t="s">
        <v>13375</v>
      </c>
      <c r="T2932" s="417" t="s">
        <v>302</v>
      </c>
      <c r="U2932" s="415" t="s">
        <v>1441</v>
      </c>
      <c r="V2932" s="211"/>
      <c r="W2932" s="418">
        <v>45959.76458333333</v>
      </c>
      <c r="X2932" s="419"/>
      <c r="Y2932" s="419" t="str">
        <f t="shared" ca="1" si="37"/>
        <v>0.03 วัน 0.75 ชั่วโมง</v>
      </c>
      <c r="Z2932" s="420"/>
      <c r="AA2932" s="211"/>
      <c r="AB2932" s="420"/>
    </row>
    <row r="2933" spans="1:28" ht="22.5" customHeight="1">
      <c r="A2933" s="403" t="s">
        <v>13376</v>
      </c>
      <c r="B2933" s="403"/>
      <c r="C2933" s="404"/>
      <c r="D2933" s="405">
        <v>45960.466793981483</v>
      </c>
      <c r="E2933" s="406" t="str">
        <f t="shared" si="36"/>
        <v>TRU002921</v>
      </c>
      <c r="F2933" s="407" t="b">
        <v>1</v>
      </c>
      <c r="G2933" s="408" t="s">
        <v>13377</v>
      </c>
      <c r="H2933" s="409"/>
      <c r="I2933" s="410" t="s">
        <v>13378</v>
      </c>
      <c r="J2933" s="421" t="s">
        <v>13379</v>
      </c>
      <c r="K2933" s="408" t="s">
        <v>13380</v>
      </c>
      <c r="L2933" s="412" t="s">
        <v>13381</v>
      </c>
      <c r="M2933" s="413"/>
      <c r="N2933" s="414" t="s">
        <v>57</v>
      </c>
      <c r="O2933" s="415" t="s">
        <v>144</v>
      </c>
      <c r="P2933" s="416" t="s">
        <v>13382</v>
      </c>
      <c r="Q2933" s="208"/>
      <c r="R2933" s="272"/>
      <c r="S2933" s="417" t="s">
        <v>13383</v>
      </c>
      <c r="T2933" s="417" t="s">
        <v>302</v>
      </c>
      <c r="U2933" s="415"/>
      <c r="V2933" s="211" t="s">
        <v>13384</v>
      </c>
      <c r="W2933" s="418">
        <v>45967.820833333331</v>
      </c>
      <c r="X2933" s="419"/>
      <c r="Y2933" s="419" t="str">
        <f t="shared" ca="1" si="37"/>
        <v>7.35 วัน 8.5 ชั่วโมง</v>
      </c>
      <c r="Z2933" s="420"/>
      <c r="AA2933" s="211" t="s">
        <v>13385</v>
      </c>
      <c r="AB2933" s="420"/>
    </row>
    <row r="2934" spans="1:28" ht="22.5" customHeight="1">
      <c r="A2934" s="403" t="s">
        <v>13386</v>
      </c>
      <c r="B2934" s="403"/>
      <c r="C2934" s="404" t="s">
        <v>51</v>
      </c>
      <c r="D2934" s="405">
        <v>45960.470613425925</v>
      </c>
      <c r="E2934" s="406" t="str">
        <f t="shared" si="36"/>
        <v>TRU002922</v>
      </c>
      <c r="F2934" s="407" t="b">
        <v>1</v>
      </c>
      <c r="G2934" s="408" t="s">
        <v>11704</v>
      </c>
      <c r="H2934" s="409"/>
      <c r="I2934" s="410" t="s">
        <v>13387</v>
      </c>
      <c r="J2934" s="421" t="s">
        <v>13388</v>
      </c>
      <c r="K2934" s="408" t="s">
        <v>13389</v>
      </c>
      <c r="L2934" s="412" t="s">
        <v>13390</v>
      </c>
      <c r="M2934" s="413"/>
      <c r="N2934" s="414" t="s">
        <v>67</v>
      </c>
      <c r="O2934" s="415" t="s">
        <v>144</v>
      </c>
      <c r="P2934" s="416" t="s">
        <v>13391</v>
      </c>
      <c r="Q2934" s="208"/>
      <c r="R2934" s="272"/>
      <c r="S2934" s="417" t="s">
        <v>13392</v>
      </c>
      <c r="T2934" s="417" t="s">
        <v>144</v>
      </c>
      <c r="U2934" s="415" t="s">
        <v>10204</v>
      </c>
      <c r="V2934" s="211"/>
      <c r="W2934" s="418">
        <v>45960.5</v>
      </c>
      <c r="X2934" s="419"/>
      <c r="Y2934" s="419" t="str">
        <f t="shared" ca="1" si="37"/>
        <v>0.03 วัน 0.71 ชั่วโมง</v>
      </c>
      <c r="Z2934" s="420"/>
      <c r="AA2934" s="211"/>
      <c r="AB2934" s="420"/>
    </row>
    <row r="2935" spans="1:28" ht="22.5" customHeight="1">
      <c r="A2935" s="403" t="s">
        <v>13393</v>
      </c>
      <c r="B2935" s="403"/>
      <c r="C2935" s="404" t="s">
        <v>51</v>
      </c>
      <c r="D2935" s="405">
        <v>45960.486631944441</v>
      </c>
      <c r="E2935" s="406" t="str">
        <f t="shared" si="36"/>
        <v>RIC002923</v>
      </c>
      <c r="F2935" s="407" t="s">
        <v>1009</v>
      </c>
      <c r="G2935" s="408" t="s">
        <v>13394</v>
      </c>
      <c r="H2935" s="409"/>
      <c r="I2935" s="410"/>
      <c r="J2935" s="411"/>
      <c r="K2935" s="408" t="s">
        <v>1283</v>
      </c>
      <c r="L2935" s="412" t="s">
        <v>13395</v>
      </c>
      <c r="M2935" s="413"/>
      <c r="N2935" s="414" t="s">
        <v>57</v>
      </c>
      <c r="O2935" s="415" t="s">
        <v>144</v>
      </c>
      <c r="P2935" s="416" t="s">
        <v>196</v>
      </c>
      <c r="Q2935" s="208">
        <v>45965</v>
      </c>
      <c r="R2935" s="272"/>
      <c r="S2935" s="417" t="s">
        <v>13396</v>
      </c>
      <c r="T2935" s="417" t="s">
        <v>302</v>
      </c>
      <c r="U2935" s="415" t="s">
        <v>692</v>
      </c>
      <c r="V2935" s="211" t="s">
        <v>13397</v>
      </c>
      <c r="W2935" s="418">
        <v>45965.493055555555</v>
      </c>
      <c r="X2935" s="419"/>
      <c r="Y2935" s="419" t="str">
        <f t="shared" ca="1" si="37"/>
        <v>5.01 วัน 0.15 ชั่วโมง</v>
      </c>
      <c r="Z2935" s="420"/>
      <c r="AA2935" s="211"/>
      <c r="AB2935" s="420"/>
    </row>
    <row r="2936" spans="1:28" ht="22.5" customHeight="1">
      <c r="A2936" s="403" t="s">
        <v>13398</v>
      </c>
      <c r="B2936" s="403" t="s">
        <v>8312</v>
      </c>
      <c r="C2936" s="404" t="s">
        <v>51</v>
      </c>
      <c r="D2936" s="405">
        <v>45960.495833333334</v>
      </c>
      <c r="E2936" s="406" t="str">
        <f t="shared" si="36"/>
        <v>EVE002924</v>
      </c>
      <c r="F2936" s="407" t="s">
        <v>299</v>
      </c>
      <c r="G2936" s="408" t="s">
        <v>13041</v>
      </c>
      <c r="H2936" s="409"/>
      <c r="I2936" s="410"/>
      <c r="J2936" s="411"/>
      <c r="K2936" s="408" t="s">
        <v>13399</v>
      </c>
      <c r="L2936" s="412" t="s">
        <v>13400</v>
      </c>
      <c r="M2936" s="413"/>
      <c r="N2936" s="414" t="s">
        <v>465</v>
      </c>
      <c r="O2936" s="415" t="s">
        <v>466</v>
      </c>
      <c r="P2936" s="416"/>
      <c r="Q2936" s="208"/>
      <c r="R2936" s="272"/>
      <c r="S2936" s="417" t="s">
        <v>13401</v>
      </c>
      <c r="T2936" s="417" t="s">
        <v>466</v>
      </c>
      <c r="U2936" s="415"/>
      <c r="V2936" s="211"/>
      <c r="W2936" s="418">
        <v>45983.34097222222</v>
      </c>
      <c r="X2936" s="419"/>
      <c r="Y2936" s="419" t="str">
        <f t="shared" ca="1" si="37"/>
        <v>22.85 วัน 20.28 ชั่วโมง</v>
      </c>
      <c r="Z2936" s="420"/>
      <c r="AA2936" s="211" t="s">
        <v>13401</v>
      </c>
      <c r="AB2936" s="420"/>
    </row>
    <row r="2937" spans="1:28" ht="22.5" customHeight="1">
      <c r="A2937" s="403" t="s">
        <v>13402</v>
      </c>
      <c r="B2937" s="403"/>
      <c r="C2937" s="404" t="s">
        <v>51</v>
      </c>
      <c r="D2937" s="405">
        <v>45960.511805555558</v>
      </c>
      <c r="E2937" s="406" t="str">
        <f t="shared" si="36"/>
        <v>JAS002925</v>
      </c>
      <c r="F2937" s="407" t="s">
        <v>944</v>
      </c>
      <c r="G2937" s="408" t="s">
        <v>12629</v>
      </c>
      <c r="H2937" s="409"/>
      <c r="I2937" s="410"/>
      <c r="J2937" s="411"/>
      <c r="K2937" s="408" t="s">
        <v>13403</v>
      </c>
      <c r="L2937" s="412" t="s">
        <v>13404</v>
      </c>
      <c r="M2937" s="413"/>
      <c r="N2937" s="414" t="s">
        <v>67</v>
      </c>
      <c r="O2937" s="415" t="s">
        <v>144</v>
      </c>
      <c r="P2937" s="416" t="s">
        <v>292</v>
      </c>
      <c r="Q2937" s="208">
        <v>45960.791666666664</v>
      </c>
      <c r="R2937" s="272"/>
      <c r="S2937" s="417" t="s">
        <v>13405</v>
      </c>
      <c r="T2937" s="417" t="s">
        <v>144</v>
      </c>
      <c r="U2937" s="415" t="s">
        <v>1302</v>
      </c>
      <c r="V2937" s="211" t="s">
        <v>13406</v>
      </c>
      <c r="W2937" s="418">
        <v>45960.803472222222</v>
      </c>
      <c r="X2937" s="419"/>
      <c r="Y2937" s="419" t="str">
        <f t="shared" ca="1" si="37"/>
        <v>0.29 วัน 7 ชั่วโมง</v>
      </c>
      <c r="Z2937" s="420"/>
      <c r="AA2937" s="211" t="s">
        <v>13407</v>
      </c>
      <c r="AB2937" s="420"/>
    </row>
    <row r="2938" spans="1:28" ht="22.5" customHeight="1">
      <c r="A2938" s="403" t="s">
        <v>13408</v>
      </c>
      <c r="B2938" s="403"/>
      <c r="C2938" s="404" t="s">
        <v>51</v>
      </c>
      <c r="D2938" s="405">
        <v>45960.617361111108</v>
      </c>
      <c r="E2938" s="406" t="str">
        <f t="shared" si="36"/>
        <v>BMN002926</v>
      </c>
      <c r="F2938" s="407" t="s">
        <v>112</v>
      </c>
      <c r="G2938" s="408" t="s">
        <v>455</v>
      </c>
      <c r="H2938" s="409"/>
      <c r="I2938" s="410"/>
      <c r="J2938" s="411"/>
      <c r="K2938" s="408" t="s">
        <v>13409</v>
      </c>
      <c r="L2938" s="412" t="s">
        <v>13410</v>
      </c>
      <c r="M2938" s="413"/>
      <c r="N2938" s="414" t="s">
        <v>57</v>
      </c>
      <c r="O2938" s="415" t="s">
        <v>144</v>
      </c>
      <c r="P2938" s="416" t="s">
        <v>13411</v>
      </c>
      <c r="Q2938" s="208"/>
      <c r="R2938" s="272"/>
      <c r="S2938" s="417" t="s">
        <v>13412</v>
      </c>
      <c r="T2938" s="417" t="s">
        <v>302</v>
      </c>
      <c r="U2938" s="415"/>
      <c r="V2938" s="211" t="s">
        <v>13413</v>
      </c>
      <c r="W2938" s="418">
        <v>45963.020138888889</v>
      </c>
      <c r="X2938" s="419"/>
      <c r="Y2938" s="419" t="str">
        <f t="shared" ca="1" si="37"/>
        <v>2.4 วัน 9.67 ชั่วโมง</v>
      </c>
      <c r="Z2938" s="420"/>
      <c r="AA2938" s="211"/>
      <c r="AB2938" s="420"/>
    </row>
    <row r="2939" spans="1:28" ht="22.5" customHeight="1">
      <c r="A2939" s="403" t="s">
        <v>13414</v>
      </c>
      <c r="B2939" s="403"/>
      <c r="C2939" s="404" t="s">
        <v>51</v>
      </c>
      <c r="D2939" s="405">
        <v>45960.717361111114</v>
      </c>
      <c r="E2939" s="406" t="str">
        <f t="shared" si="36"/>
        <v>BMN002927</v>
      </c>
      <c r="F2939" s="407" t="s">
        <v>112</v>
      </c>
      <c r="G2939" s="408" t="s">
        <v>13415</v>
      </c>
      <c r="H2939" s="409"/>
      <c r="I2939" s="410"/>
      <c r="J2939" s="411"/>
      <c r="K2939" s="408" t="s">
        <v>13416</v>
      </c>
      <c r="L2939" s="412" t="s">
        <v>13417</v>
      </c>
      <c r="M2939" s="413"/>
      <c r="N2939" s="414" t="s">
        <v>57</v>
      </c>
      <c r="O2939" s="415" t="s">
        <v>144</v>
      </c>
      <c r="P2939" s="416" t="s">
        <v>6760</v>
      </c>
      <c r="Q2939" s="208"/>
      <c r="R2939" s="272"/>
      <c r="S2939" s="417" t="s">
        <v>13418</v>
      </c>
      <c r="T2939" s="417" t="s">
        <v>144</v>
      </c>
      <c r="U2939" s="415" t="s">
        <v>3627</v>
      </c>
      <c r="V2939" s="211" t="s">
        <v>13419</v>
      </c>
      <c r="W2939" s="418">
        <v>45961.479166666664</v>
      </c>
      <c r="X2939" s="419"/>
      <c r="Y2939" s="419" t="str">
        <f t="shared" ca="1" si="37"/>
        <v>0.76 วัน 18.28 ชั่วโมง</v>
      </c>
      <c r="Z2939" s="420"/>
      <c r="AA2939" s="211"/>
      <c r="AB2939" s="420"/>
    </row>
    <row r="2940" spans="1:28" ht="22.5" customHeight="1">
      <c r="A2940" s="403" t="s">
        <v>13420</v>
      </c>
      <c r="B2940" s="403"/>
      <c r="C2940" s="404" t="s">
        <v>51</v>
      </c>
      <c r="D2940" s="405">
        <v>45960.784432870372</v>
      </c>
      <c r="E2940" s="406" t="str">
        <f t="shared" si="36"/>
        <v>TRU002928</v>
      </c>
      <c r="F2940" s="407" t="b">
        <v>1</v>
      </c>
      <c r="G2940" s="408" t="s">
        <v>11139</v>
      </c>
      <c r="H2940" s="409"/>
      <c r="I2940" s="410"/>
      <c r="J2940" s="411"/>
      <c r="K2940" s="408" t="s">
        <v>13421</v>
      </c>
      <c r="L2940" s="412" t="s">
        <v>13422</v>
      </c>
      <c r="M2940" s="413"/>
      <c r="N2940" s="414" t="s">
        <v>319</v>
      </c>
      <c r="O2940" s="415" t="s">
        <v>144</v>
      </c>
      <c r="P2940" s="416" t="s">
        <v>11581</v>
      </c>
      <c r="Q2940" s="208"/>
      <c r="R2940" s="272"/>
      <c r="S2940" s="417" t="s">
        <v>4506</v>
      </c>
      <c r="T2940" s="417" t="s">
        <v>144</v>
      </c>
      <c r="U2940" s="415"/>
      <c r="V2940" s="211" t="s">
        <v>13423</v>
      </c>
      <c r="W2940" s="418">
        <v>45960.800000000003</v>
      </c>
      <c r="X2940" s="419"/>
      <c r="Y2940" s="419" t="str">
        <f t="shared" ca="1" si="37"/>
        <v>0.02 วัน 0.37 ชั่วโมง</v>
      </c>
      <c r="Z2940" s="420"/>
      <c r="AA2940" s="211"/>
      <c r="AB2940" s="420"/>
    </row>
    <row r="2941" spans="1:28" ht="22.5" customHeight="1">
      <c r="A2941" s="403" t="s">
        <v>13424</v>
      </c>
      <c r="B2941" s="403"/>
      <c r="C2941" s="404" t="s">
        <v>51</v>
      </c>
      <c r="D2941" s="405">
        <v>45960.791307870371</v>
      </c>
      <c r="E2941" s="406" t="str">
        <f t="shared" si="36"/>
        <v>TRU002929</v>
      </c>
      <c r="F2941" s="407" t="b">
        <v>1</v>
      </c>
      <c r="G2941" s="408" t="s">
        <v>11139</v>
      </c>
      <c r="H2941" s="409"/>
      <c r="I2941" s="410" t="s">
        <v>13425</v>
      </c>
      <c r="J2941" s="421" t="s">
        <v>13426</v>
      </c>
      <c r="K2941" s="408" t="s">
        <v>13427</v>
      </c>
      <c r="L2941" s="412" t="s">
        <v>13428</v>
      </c>
      <c r="M2941" s="413"/>
      <c r="N2941" s="414" t="s">
        <v>67</v>
      </c>
      <c r="O2941" s="415" t="s">
        <v>144</v>
      </c>
      <c r="P2941" s="416" t="s">
        <v>11581</v>
      </c>
      <c r="Q2941" s="208"/>
      <c r="R2941" s="272"/>
      <c r="S2941" s="417" t="s">
        <v>13429</v>
      </c>
      <c r="T2941" s="417" t="s">
        <v>144</v>
      </c>
      <c r="U2941" s="415"/>
      <c r="V2941" s="211"/>
      <c r="W2941" s="418">
        <v>45960.800000000003</v>
      </c>
      <c r="X2941" s="419"/>
      <c r="Y2941" s="419" t="str">
        <f t="shared" ca="1" si="37"/>
        <v>0.01 วัน 0.21 ชั่วโมง</v>
      </c>
      <c r="Z2941" s="420"/>
      <c r="AA2941" s="211"/>
      <c r="AB2941" s="420"/>
    </row>
    <row r="2942" spans="1:28" ht="22.5" customHeight="1">
      <c r="A2942" s="403" t="s">
        <v>13430</v>
      </c>
      <c r="B2942" s="403"/>
      <c r="C2942" s="404" t="s">
        <v>51</v>
      </c>
      <c r="D2942" s="405">
        <v>45960.72152777778</v>
      </c>
      <c r="E2942" s="406" t="str">
        <f t="shared" si="36"/>
        <v>BMN002930</v>
      </c>
      <c r="F2942" s="407" t="s">
        <v>112</v>
      </c>
      <c r="G2942" s="408" t="s">
        <v>13431</v>
      </c>
      <c r="H2942" s="409"/>
      <c r="I2942" s="410"/>
      <c r="J2942" s="411"/>
      <c r="K2942" s="408" t="s">
        <v>13432</v>
      </c>
      <c r="L2942" s="412" t="s">
        <v>13433</v>
      </c>
      <c r="M2942" s="413"/>
      <c r="N2942" s="414" t="s">
        <v>465</v>
      </c>
      <c r="O2942" s="415" t="s">
        <v>144</v>
      </c>
      <c r="P2942" s="416" t="s">
        <v>5261</v>
      </c>
      <c r="Q2942" s="208"/>
      <c r="R2942" s="272"/>
      <c r="S2942" s="417" t="s">
        <v>13434</v>
      </c>
      <c r="T2942" s="417" t="s">
        <v>144</v>
      </c>
      <c r="U2942" s="415" t="s">
        <v>163</v>
      </c>
      <c r="V2942" s="211" t="s">
        <v>13435</v>
      </c>
      <c r="W2942" s="418">
        <v>45960.868750000001</v>
      </c>
      <c r="X2942" s="419"/>
      <c r="Y2942" s="419" t="str">
        <f t="shared" ca="1" si="37"/>
        <v>0.15 วัน 3.53 ชั่วโมง</v>
      </c>
      <c r="Z2942" s="420"/>
      <c r="AA2942" s="211"/>
      <c r="AB2942" s="420"/>
    </row>
    <row r="2943" spans="1:28" ht="22.5" customHeight="1">
      <c r="A2943" s="403" t="s">
        <v>13436</v>
      </c>
      <c r="B2943" s="403"/>
      <c r="C2943" s="404" t="s">
        <v>51</v>
      </c>
      <c r="D2943" s="405">
        <v>45960.85</v>
      </c>
      <c r="E2943" s="406" t="str">
        <f t="shared" si="36"/>
        <v>WOR002931</v>
      </c>
      <c r="F2943" s="407" t="s">
        <v>1061</v>
      </c>
      <c r="G2943" s="408" t="s">
        <v>13437</v>
      </c>
      <c r="H2943" s="409"/>
      <c r="I2943" s="410" t="s">
        <v>13438</v>
      </c>
      <c r="J2943" s="421" t="s">
        <v>13439</v>
      </c>
      <c r="K2943" s="408" t="s">
        <v>13440</v>
      </c>
      <c r="L2943" s="412" t="s">
        <v>13441</v>
      </c>
      <c r="M2943" s="413"/>
      <c r="N2943" s="414" t="s">
        <v>57</v>
      </c>
      <c r="O2943" s="415" t="s">
        <v>144</v>
      </c>
      <c r="P2943" s="416" t="s">
        <v>11310</v>
      </c>
      <c r="Q2943" s="208"/>
      <c r="R2943" s="272"/>
      <c r="S2943" s="417" t="s">
        <v>13442</v>
      </c>
      <c r="T2943" s="417" t="s">
        <v>144</v>
      </c>
      <c r="U2943" s="415"/>
      <c r="V2943" s="211" t="s">
        <v>13443</v>
      </c>
      <c r="W2943" s="418">
        <v>45961.668749999997</v>
      </c>
      <c r="X2943" s="419"/>
      <c r="Y2943" s="419" t="str">
        <f t="shared" ca="1" si="37"/>
        <v>0.82 วัน 19.65 ชั่วโมง</v>
      </c>
      <c r="Z2943" s="420"/>
      <c r="AA2943" s="211"/>
      <c r="AB2943" s="420"/>
    </row>
    <row r="2944" spans="1:28" ht="22.5" customHeight="1">
      <c r="A2944" s="403" t="s">
        <v>13444</v>
      </c>
      <c r="B2944" s="403"/>
      <c r="C2944" s="404"/>
      <c r="D2944" s="405">
        <v>45961.397974537038</v>
      </c>
      <c r="E2944" s="406" t="str">
        <f t="shared" si="36"/>
        <v>MAY002932</v>
      </c>
      <c r="F2944" s="407" t="s">
        <v>825</v>
      </c>
      <c r="G2944" s="408" t="s">
        <v>455</v>
      </c>
      <c r="H2944" s="409"/>
      <c r="I2944" s="410"/>
      <c r="J2944" s="411"/>
      <c r="K2944" s="408" t="s">
        <v>13445</v>
      </c>
      <c r="L2944" s="412" t="s">
        <v>13446</v>
      </c>
      <c r="M2944" s="413"/>
      <c r="N2944" s="414" t="s">
        <v>4506</v>
      </c>
      <c r="O2944" s="415" t="s">
        <v>144</v>
      </c>
      <c r="P2944" s="416" t="s">
        <v>11581</v>
      </c>
      <c r="Q2944" s="208"/>
      <c r="R2944" s="272"/>
      <c r="S2944" s="417" t="s">
        <v>4506</v>
      </c>
      <c r="T2944" s="417" t="s">
        <v>144</v>
      </c>
      <c r="U2944" s="415"/>
      <c r="V2944" s="211"/>
      <c r="W2944" s="418">
        <v>45961.42291666667</v>
      </c>
      <c r="X2944" s="419"/>
      <c r="Y2944" s="419" t="str">
        <f t="shared" ca="1" si="37"/>
        <v>0.02 วัน 0.6 ชั่วโมง</v>
      </c>
      <c r="Z2944" s="420"/>
      <c r="AA2944" s="211"/>
      <c r="AB2944" s="420"/>
    </row>
    <row r="2945" spans="1:28" ht="22.5" customHeight="1">
      <c r="A2945" s="403" t="s">
        <v>13447</v>
      </c>
      <c r="B2945" s="403"/>
      <c r="C2945" s="404" t="s">
        <v>51</v>
      </c>
      <c r="D2945" s="405">
        <v>45961.386111111111</v>
      </c>
      <c r="E2945" s="406" t="str">
        <f t="shared" si="36"/>
        <v>บริ002933</v>
      </c>
      <c r="F2945" s="407" t="s">
        <v>1088</v>
      </c>
      <c r="G2945" s="408" t="s">
        <v>13448</v>
      </c>
      <c r="H2945" s="409"/>
      <c r="I2945" s="410"/>
      <c r="J2945" s="411"/>
      <c r="K2945" s="408" t="s">
        <v>13449</v>
      </c>
      <c r="L2945" s="412" t="s">
        <v>13450</v>
      </c>
      <c r="M2945" s="413"/>
      <c r="N2945" s="414" t="s">
        <v>67</v>
      </c>
      <c r="O2945" s="415" t="s">
        <v>144</v>
      </c>
      <c r="P2945" s="416" t="s">
        <v>292</v>
      </c>
      <c r="Q2945" s="208"/>
      <c r="R2945" s="272"/>
      <c r="S2945" s="417" t="s">
        <v>13451</v>
      </c>
      <c r="T2945" s="417" t="s">
        <v>144</v>
      </c>
      <c r="U2945" s="415" t="s">
        <v>2399</v>
      </c>
      <c r="V2945" s="211" t="s">
        <v>13452</v>
      </c>
      <c r="W2945" s="418">
        <v>45961.568749999999</v>
      </c>
      <c r="X2945" s="419"/>
      <c r="Y2945" s="419" t="str">
        <f t="shared" ca="1" si="37"/>
        <v>0.18 วัน 4.38 ชั่วโมง</v>
      </c>
      <c r="Z2945" s="420"/>
      <c r="AA2945" s="211"/>
      <c r="AB2945" s="420"/>
    </row>
    <row r="2946" spans="1:28" ht="22.5" customHeight="1">
      <c r="A2946" s="403" t="s">
        <v>13453</v>
      </c>
      <c r="B2946" s="403"/>
      <c r="C2946" s="404" t="s">
        <v>51</v>
      </c>
      <c r="D2946" s="405">
        <v>45961.44027777778</v>
      </c>
      <c r="E2946" s="406" t="str">
        <f t="shared" si="36"/>
        <v>BIG002934</v>
      </c>
      <c r="F2946" s="407" t="s">
        <v>873</v>
      </c>
      <c r="G2946" s="408" t="s">
        <v>13271</v>
      </c>
      <c r="H2946" s="409"/>
      <c r="I2946" s="410" t="s">
        <v>13454</v>
      </c>
      <c r="J2946" s="421" t="s">
        <v>13455</v>
      </c>
      <c r="K2946" s="408" t="s">
        <v>13456</v>
      </c>
      <c r="L2946" s="412" t="s">
        <v>13457</v>
      </c>
      <c r="M2946" s="413"/>
      <c r="N2946" s="414" t="s">
        <v>57</v>
      </c>
      <c r="O2946" s="415" t="s">
        <v>144</v>
      </c>
      <c r="P2946" s="416" t="s">
        <v>13458</v>
      </c>
      <c r="Q2946" s="208">
        <v>45967.541666666664</v>
      </c>
      <c r="R2946" s="272">
        <v>45967.833333333336</v>
      </c>
      <c r="S2946" s="417" t="s">
        <v>13459</v>
      </c>
      <c r="T2946" s="417" t="s">
        <v>144</v>
      </c>
      <c r="U2946" s="415"/>
      <c r="V2946" s="211" t="s">
        <v>13460</v>
      </c>
      <c r="W2946" s="418">
        <v>45967.627083333333</v>
      </c>
      <c r="X2946" s="419"/>
      <c r="Y2946" s="419" t="str">
        <f t="shared" ca="1" si="37"/>
        <v>6.19 วัน 4.48 ชั่วโมง</v>
      </c>
      <c r="Z2946" s="420"/>
      <c r="AA2946" s="211"/>
      <c r="AB2946" s="420"/>
    </row>
    <row r="2947" spans="1:28" ht="22.5" customHeight="1">
      <c r="A2947" s="403" t="s">
        <v>13461</v>
      </c>
      <c r="B2947" s="403"/>
      <c r="C2947" s="404" t="s">
        <v>51</v>
      </c>
      <c r="D2947" s="405">
        <v>45961.476863425924</v>
      </c>
      <c r="E2947" s="406" t="str">
        <f t="shared" si="36"/>
        <v>BMN002935</v>
      </c>
      <c r="F2947" s="407" t="s">
        <v>112</v>
      </c>
      <c r="G2947" s="408" t="s">
        <v>13462</v>
      </c>
      <c r="H2947" s="409"/>
      <c r="I2947" s="410"/>
      <c r="J2947" s="411"/>
      <c r="K2947" s="408" t="s">
        <v>13463</v>
      </c>
      <c r="L2947" s="412" t="s">
        <v>13464</v>
      </c>
      <c r="M2947" s="413"/>
      <c r="N2947" s="414" t="s">
        <v>4506</v>
      </c>
      <c r="O2947" s="415" t="s">
        <v>144</v>
      </c>
      <c r="P2947" s="416" t="s">
        <v>292</v>
      </c>
      <c r="Q2947" s="208"/>
      <c r="R2947" s="272"/>
      <c r="S2947" s="417" t="s">
        <v>4506</v>
      </c>
      <c r="T2947" s="417" t="s">
        <v>302</v>
      </c>
      <c r="U2947" s="415" t="s">
        <v>71</v>
      </c>
      <c r="V2947" s="211"/>
      <c r="W2947" s="418">
        <v>45961.541666666664</v>
      </c>
      <c r="X2947" s="419"/>
      <c r="Y2947" s="419" t="str">
        <f t="shared" ca="1" si="37"/>
        <v>0.06 วัน 1.56 ชั่วโมง</v>
      </c>
      <c r="Z2947" s="420"/>
      <c r="AA2947" s="211"/>
      <c r="AB2947" s="420"/>
    </row>
    <row r="2948" spans="1:28" ht="22.5" customHeight="1">
      <c r="A2948" s="403" t="s">
        <v>13465</v>
      </c>
      <c r="B2948" s="403"/>
      <c r="C2948" s="404"/>
      <c r="D2948" s="405">
        <v>45961.575856481482</v>
      </c>
      <c r="E2948" s="406" t="str">
        <f t="shared" si="36"/>
        <v>TRU002936</v>
      </c>
      <c r="F2948" s="407" t="b">
        <v>1</v>
      </c>
      <c r="G2948" s="408" t="s">
        <v>2752</v>
      </c>
      <c r="H2948" s="409"/>
      <c r="I2948" s="410" t="s">
        <v>11651</v>
      </c>
      <c r="J2948" s="411"/>
      <c r="K2948" s="408" t="s">
        <v>13466</v>
      </c>
      <c r="L2948" s="412" t="s">
        <v>13467</v>
      </c>
      <c r="M2948" s="413"/>
      <c r="N2948" s="414" t="s">
        <v>4506</v>
      </c>
      <c r="O2948" s="415" t="s">
        <v>144</v>
      </c>
      <c r="P2948" s="416" t="s">
        <v>11581</v>
      </c>
      <c r="Q2948" s="208"/>
      <c r="R2948" s="272"/>
      <c r="S2948" s="417" t="s">
        <v>4506</v>
      </c>
      <c r="T2948" s="417" t="s">
        <v>302</v>
      </c>
      <c r="U2948" s="415"/>
      <c r="V2948" s="211"/>
      <c r="W2948" s="418">
        <v>45962.40347222222</v>
      </c>
      <c r="X2948" s="419"/>
      <c r="Y2948" s="419" t="str">
        <f t="shared" ca="1" si="37"/>
        <v>0.83 วัน 19.86 ชั่วโมง</v>
      </c>
      <c r="Z2948" s="420"/>
      <c r="AA2948" s="211"/>
      <c r="AB2948" s="420"/>
    </row>
    <row r="2949" spans="1:28" ht="22.5" customHeight="1">
      <c r="A2949" s="403" t="s">
        <v>13468</v>
      </c>
      <c r="B2949" s="403"/>
      <c r="C2949" s="404" t="s">
        <v>61</v>
      </c>
      <c r="D2949" s="405">
        <v>45961.579976851855</v>
      </c>
      <c r="E2949" s="406" t="str">
        <f t="shared" si="36"/>
        <v>MAY002937</v>
      </c>
      <c r="F2949" s="407" t="s">
        <v>825</v>
      </c>
      <c r="G2949" s="408" t="s">
        <v>13469</v>
      </c>
      <c r="H2949" s="409"/>
      <c r="I2949" s="410"/>
      <c r="J2949" s="411"/>
      <c r="K2949" s="408" t="s">
        <v>13470</v>
      </c>
      <c r="L2949" s="412" t="s">
        <v>13471</v>
      </c>
      <c r="M2949" s="413"/>
      <c r="N2949" s="414" t="s">
        <v>4756</v>
      </c>
      <c r="O2949" s="415" t="s">
        <v>144</v>
      </c>
      <c r="P2949" s="416" t="s">
        <v>11581</v>
      </c>
      <c r="Q2949" s="208"/>
      <c r="R2949" s="272"/>
      <c r="S2949" s="417" t="s">
        <v>319</v>
      </c>
      <c r="T2949" s="417" t="s">
        <v>144</v>
      </c>
      <c r="U2949" s="415"/>
      <c r="V2949" s="211"/>
      <c r="W2949" s="418">
        <v>45961.604166666664</v>
      </c>
      <c r="X2949" s="419"/>
      <c r="Y2949" s="419" t="str">
        <f t="shared" ca="1" si="37"/>
        <v>0.02 วัน 0.58 ชั่วโมง</v>
      </c>
      <c r="Z2949" s="420"/>
      <c r="AA2949" s="211"/>
      <c r="AB2949" s="420"/>
    </row>
    <row r="2950" spans="1:28" ht="22.5" customHeight="1">
      <c r="A2950" s="403" t="s">
        <v>13472</v>
      </c>
      <c r="B2950" s="403"/>
      <c r="C2950" s="404"/>
      <c r="D2950" s="405">
        <v>45961.588865740741</v>
      </c>
      <c r="E2950" s="406" t="str">
        <f t="shared" si="36"/>
        <v>PUM002938</v>
      </c>
      <c r="F2950" s="407" t="s">
        <v>1006</v>
      </c>
      <c r="G2950" s="408" t="s">
        <v>12458</v>
      </c>
      <c r="H2950" s="409"/>
      <c r="I2950" s="410"/>
      <c r="J2950" s="411"/>
      <c r="K2950" s="408" t="s">
        <v>1283</v>
      </c>
      <c r="L2950" s="412" t="s">
        <v>13473</v>
      </c>
      <c r="M2950" s="413"/>
      <c r="N2950" s="414" t="s">
        <v>67</v>
      </c>
      <c r="O2950" s="415" t="s">
        <v>144</v>
      </c>
      <c r="P2950" s="416" t="s">
        <v>292</v>
      </c>
      <c r="Q2950" s="208"/>
      <c r="R2950" s="272"/>
      <c r="S2950" s="417" t="s">
        <v>13474</v>
      </c>
      <c r="T2950" s="417" t="s">
        <v>144</v>
      </c>
      <c r="U2950" s="415" t="s">
        <v>8891</v>
      </c>
      <c r="V2950" s="211" t="s">
        <v>13475</v>
      </c>
      <c r="W2950" s="418">
        <v>45961.588865740741</v>
      </c>
      <c r="X2950" s="419"/>
      <c r="Y2950" s="419" t="str">
        <f t="shared" ca="1" si="37"/>
        <v>0 วัน 0 ชั่วโมง</v>
      </c>
      <c r="Z2950" s="420"/>
      <c r="AA2950" s="211"/>
      <c r="AB2950" s="420"/>
    </row>
    <row r="2951" spans="1:28" ht="22.5" customHeight="1">
      <c r="A2951" s="403" t="s">
        <v>13476</v>
      </c>
      <c r="B2951" s="403"/>
      <c r="C2951" s="404" t="s">
        <v>51</v>
      </c>
      <c r="D2951" s="405">
        <v>45961.515972222223</v>
      </c>
      <c r="E2951" s="406" t="str">
        <f t="shared" si="36"/>
        <v>MAY002939</v>
      </c>
      <c r="F2951" s="407" t="s">
        <v>825</v>
      </c>
      <c r="G2951" s="408" t="s">
        <v>455</v>
      </c>
      <c r="H2951" s="409"/>
      <c r="I2951" s="410"/>
      <c r="J2951" s="411"/>
      <c r="K2951" s="408" t="s">
        <v>13477</v>
      </c>
      <c r="L2951" s="412"/>
      <c r="M2951" s="413"/>
      <c r="N2951" s="414" t="s">
        <v>4506</v>
      </c>
      <c r="O2951" s="415" t="s">
        <v>144</v>
      </c>
      <c r="P2951" s="416" t="s">
        <v>11581</v>
      </c>
      <c r="Q2951" s="208"/>
      <c r="R2951" s="272"/>
      <c r="S2951" s="417" t="s">
        <v>4506</v>
      </c>
      <c r="T2951" s="417" t="s">
        <v>302</v>
      </c>
      <c r="U2951" s="415"/>
      <c r="V2951" s="211"/>
      <c r="W2951" s="418">
        <v>45961.645833333336</v>
      </c>
      <c r="X2951" s="419"/>
      <c r="Y2951" s="419" t="str">
        <f t="shared" ca="1" si="37"/>
        <v>0.13 วัน 3.12 ชั่วโมง</v>
      </c>
      <c r="Z2951" s="420"/>
      <c r="AA2951" s="211"/>
      <c r="AB2951" s="420"/>
    </row>
    <row r="2952" spans="1:28" ht="22.5" customHeight="1">
      <c r="A2952" s="403" t="s">
        <v>13478</v>
      </c>
      <c r="B2952" s="403" t="s">
        <v>8312</v>
      </c>
      <c r="C2952" s="404" t="s">
        <v>51</v>
      </c>
      <c r="D2952" s="405">
        <v>45961.707071759258</v>
      </c>
      <c r="E2952" s="406" t="str">
        <f t="shared" si="36"/>
        <v>PUM002940</v>
      </c>
      <c r="F2952" s="407" t="s">
        <v>1006</v>
      </c>
      <c r="G2952" s="408" t="s">
        <v>13479</v>
      </c>
      <c r="H2952" s="409"/>
      <c r="I2952" s="410"/>
      <c r="J2952" s="411"/>
      <c r="K2952" s="408" t="s">
        <v>13480</v>
      </c>
      <c r="L2952" s="412" t="s">
        <v>13481</v>
      </c>
      <c r="M2952" s="413"/>
      <c r="N2952" s="414" t="s">
        <v>57</v>
      </c>
      <c r="O2952" s="415" t="s">
        <v>144</v>
      </c>
      <c r="P2952" s="416" t="s">
        <v>13482</v>
      </c>
      <c r="Q2952" s="208"/>
      <c r="R2952" s="272"/>
      <c r="S2952" s="417" t="s">
        <v>13483</v>
      </c>
      <c r="T2952" s="417" t="s">
        <v>302</v>
      </c>
      <c r="U2952" s="415"/>
      <c r="V2952" s="211"/>
      <c r="W2952" s="418">
        <v>45972.625</v>
      </c>
      <c r="X2952" s="419"/>
      <c r="Y2952" s="419" t="str">
        <f t="shared" ca="1" si="37"/>
        <v>10.92 วัน 22.03 ชั่วโมง</v>
      </c>
      <c r="Z2952" s="420"/>
      <c r="AA2952" s="211"/>
      <c r="AB2952" s="420"/>
    </row>
    <row r="2953" spans="1:28" ht="22.5" customHeight="1">
      <c r="A2953" s="403" t="s">
        <v>13484</v>
      </c>
      <c r="B2953" s="403"/>
      <c r="C2953" s="404" t="s">
        <v>51</v>
      </c>
      <c r="D2953" s="405">
        <v>45962.335821759261</v>
      </c>
      <c r="E2953" s="406" t="str">
        <f t="shared" si="36"/>
        <v>PUM002941</v>
      </c>
      <c r="F2953" s="407" t="s">
        <v>1006</v>
      </c>
      <c r="G2953" s="408" t="s">
        <v>12458</v>
      </c>
      <c r="H2953" s="409"/>
      <c r="I2953" s="410"/>
      <c r="J2953" s="411"/>
      <c r="K2953" s="408" t="s">
        <v>13485</v>
      </c>
      <c r="L2953" s="412" t="s">
        <v>13486</v>
      </c>
      <c r="M2953" s="413"/>
      <c r="N2953" s="414" t="s">
        <v>57</v>
      </c>
      <c r="O2953" s="415" t="s">
        <v>144</v>
      </c>
      <c r="P2953" s="416" t="s">
        <v>205</v>
      </c>
      <c r="Q2953" s="208"/>
      <c r="R2953" s="272"/>
      <c r="S2953" s="417" t="s">
        <v>13487</v>
      </c>
      <c r="T2953" s="417" t="s">
        <v>13488</v>
      </c>
      <c r="U2953" s="415" t="s">
        <v>1441</v>
      </c>
      <c r="V2953" s="211" t="s">
        <v>13489</v>
      </c>
      <c r="W2953" s="418">
        <v>45962.4375</v>
      </c>
      <c r="X2953" s="419"/>
      <c r="Y2953" s="419" t="str">
        <f t="shared" ca="1" si="37"/>
        <v>0.1 วัน 2.44 ชั่วโมง</v>
      </c>
      <c r="Z2953" s="420"/>
      <c r="AA2953" s="211"/>
      <c r="AB2953" s="420"/>
    </row>
    <row r="2954" spans="1:28" ht="22.5" customHeight="1">
      <c r="A2954" s="403" t="s">
        <v>13490</v>
      </c>
      <c r="B2954" s="403"/>
      <c r="C2954" s="404" t="s">
        <v>51</v>
      </c>
      <c r="D2954" s="405">
        <v>45962.381724537037</v>
      </c>
      <c r="E2954" s="406" t="str">
        <f t="shared" si="36"/>
        <v>THE002942</v>
      </c>
      <c r="F2954" s="407" t="s">
        <v>1030</v>
      </c>
      <c r="G2954" s="408" t="s">
        <v>2752</v>
      </c>
      <c r="H2954" s="409"/>
      <c r="I2954" s="410" t="s">
        <v>13491</v>
      </c>
      <c r="J2954" s="421" t="s">
        <v>12437</v>
      </c>
      <c r="K2954" s="408" t="s">
        <v>13492</v>
      </c>
      <c r="L2954" s="412" t="s">
        <v>13493</v>
      </c>
      <c r="M2954" s="413"/>
      <c r="N2954" s="414" t="s">
        <v>67</v>
      </c>
      <c r="O2954" s="415" t="s">
        <v>144</v>
      </c>
      <c r="P2954" s="416" t="s">
        <v>9108</v>
      </c>
      <c r="Q2954" s="208"/>
      <c r="R2954" s="272"/>
      <c r="S2954" s="417" t="s">
        <v>13494</v>
      </c>
      <c r="T2954" s="417" t="s">
        <v>144</v>
      </c>
      <c r="U2954" s="415"/>
      <c r="V2954" s="211" t="s">
        <v>13495</v>
      </c>
      <c r="W2954" s="418">
        <v>45962.5</v>
      </c>
      <c r="X2954" s="419"/>
      <c r="Y2954" s="419" t="str">
        <f t="shared" ca="1" si="37"/>
        <v>0.12 วัน 2.84 ชั่วโมง</v>
      </c>
      <c r="Z2954" s="420"/>
      <c r="AA2954" s="211"/>
      <c r="AB2954" s="420"/>
    </row>
    <row r="2955" spans="1:28" ht="22.5" customHeight="1">
      <c r="A2955" s="403" t="s">
        <v>13496</v>
      </c>
      <c r="B2955" s="403"/>
      <c r="C2955" s="404"/>
      <c r="D2955" s="405">
        <v>45962.411261574074</v>
      </c>
      <c r="E2955" s="406" t="str">
        <f t="shared" si="36"/>
        <v>BMN002943</v>
      </c>
      <c r="F2955" s="407" t="s">
        <v>112</v>
      </c>
      <c r="G2955" s="408" t="s">
        <v>13497</v>
      </c>
      <c r="H2955" s="409"/>
      <c r="I2955" s="410"/>
      <c r="J2955" s="411"/>
      <c r="K2955" s="408" t="s">
        <v>13498</v>
      </c>
      <c r="L2955" s="412" t="s">
        <v>13499</v>
      </c>
      <c r="M2955" s="413"/>
      <c r="N2955" s="414" t="s">
        <v>57</v>
      </c>
      <c r="O2955" s="415" t="s">
        <v>144</v>
      </c>
      <c r="P2955" s="416" t="s">
        <v>13500</v>
      </c>
      <c r="Q2955" s="208"/>
      <c r="R2955" s="272"/>
      <c r="S2955" s="417" t="s">
        <v>13501</v>
      </c>
      <c r="T2955" s="417" t="s">
        <v>144</v>
      </c>
      <c r="U2955" s="415" t="s">
        <v>1302</v>
      </c>
      <c r="V2955" s="211" t="s">
        <v>13502</v>
      </c>
      <c r="W2955" s="418">
        <v>45963.044444444444</v>
      </c>
      <c r="X2955" s="419"/>
      <c r="Y2955" s="419" t="str">
        <f t="shared" ca="1" si="37"/>
        <v>0.63 วัน 15.2 ชั่วโมง</v>
      </c>
      <c r="Z2955" s="420"/>
      <c r="AA2955" s="211" t="s">
        <v>13503</v>
      </c>
      <c r="AB2955" s="420"/>
    </row>
    <row r="2956" spans="1:28" ht="22.5" customHeight="1">
      <c r="A2956" s="403" t="s">
        <v>13504</v>
      </c>
      <c r="B2956" s="403"/>
      <c r="C2956" s="404" t="s">
        <v>51</v>
      </c>
      <c r="D2956" s="405">
        <v>45962.474178240744</v>
      </c>
      <c r="E2956" s="406" t="str">
        <f t="shared" si="36"/>
        <v>BMN002944</v>
      </c>
      <c r="F2956" s="407" t="s">
        <v>112</v>
      </c>
      <c r="G2956" s="408" t="s">
        <v>13505</v>
      </c>
      <c r="H2956" s="409"/>
      <c r="I2956" s="410"/>
      <c r="J2956" s="411"/>
      <c r="K2956" s="408" t="s">
        <v>13506</v>
      </c>
      <c r="L2956" s="412" t="s">
        <v>13507</v>
      </c>
      <c r="M2956" s="413"/>
      <c r="N2956" s="414" t="s">
        <v>465</v>
      </c>
      <c r="O2956" s="415" t="s">
        <v>466</v>
      </c>
      <c r="P2956" s="416"/>
      <c r="Q2956" s="208"/>
      <c r="R2956" s="272"/>
      <c r="S2956" s="417" t="s">
        <v>466</v>
      </c>
      <c r="T2956" s="417" t="s">
        <v>466</v>
      </c>
      <c r="U2956" s="415"/>
      <c r="V2956" s="211"/>
      <c r="W2956" s="418">
        <v>45962.474178240744</v>
      </c>
      <c r="X2956" s="419"/>
      <c r="Y2956" s="419" t="str">
        <f t="shared" ca="1" si="37"/>
        <v>0 วัน 0 ชั่วโมง</v>
      </c>
      <c r="Z2956" s="420"/>
      <c r="AA2956" s="211" t="s">
        <v>13508</v>
      </c>
      <c r="AB2956" s="420"/>
    </row>
    <row r="2957" spans="1:28" ht="22.5" customHeight="1">
      <c r="A2957" s="403" t="s">
        <v>13509</v>
      </c>
      <c r="B2957" s="403"/>
      <c r="C2957" s="404" t="s">
        <v>51</v>
      </c>
      <c r="D2957" s="405">
        <v>45962.544189814813</v>
      </c>
      <c r="E2957" s="406" t="str">
        <f t="shared" si="36"/>
        <v>TRU002945</v>
      </c>
      <c r="F2957" s="407" t="b">
        <v>1</v>
      </c>
      <c r="G2957" s="408" t="s">
        <v>13510</v>
      </c>
      <c r="H2957" s="409"/>
      <c r="I2957" s="410"/>
      <c r="J2957" s="411"/>
      <c r="K2957" s="408" t="s">
        <v>13511</v>
      </c>
      <c r="L2957" s="412" t="s">
        <v>13512</v>
      </c>
      <c r="M2957" s="413"/>
      <c r="N2957" s="414" t="s">
        <v>57</v>
      </c>
      <c r="O2957" s="415" t="s">
        <v>144</v>
      </c>
      <c r="P2957" s="416" t="s">
        <v>9351</v>
      </c>
      <c r="Q2957" s="208"/>
      <c r="R2957" s="272"/>
      <c r="S2957" s="417" t="s">
        <v>13513</v>
      </c>
      <c r="T2957" s="417" t="s">
        <v>144</v>
      </c>
      <c r="U2957" s="415" t="s">
        <v>163</v>
      </c>
      <c r="V2957" s="211" t="s">
        <v>13514</v>
      </c>
      <c r="W2957" s="418">
        <v>45966.583333333336</v>
      </c>
      <c r="X2957" s="419"/>
      <c r="Y2957" s="419" t="str">
        <f t="shared" ca="1" si="37"/>
        <v>4.04 วัน 0.94 ชั่วโมง</v>
      </c>
      <c r="Z2957" s="420"/>
      <c r="AA2957" s="211" t="s">
        <v>13515</v>
      </c>
      <c r="AB2957" s="420"/>
    </row>
    <row r="2958" spans="1:28" ht="22.5" customHeight="1">
      <c r="A2958" s="403" t="s">
        <v>13516</v>
      </c>
      <c r="B2958" s="403"/>
      <c r="C2958" s="404" t="s">
        <v>51</v>
      </c>
      <c r="D2958" s="405">
        <v>45962.509027777778</v>
      </c>
      <c r="E2958" s="406" t="str">
        <f t="shared" si="36"/>
        <v>RIC002946</v>
      </c>
      <c r="F2958" s="407" t="s">
        <v>1009</v>
      </c>
      <c r="G2958" s="408" t="s">
        <v>1540</v>
      </c>
      <c r="H2958" s="409"/>
      <c r="I2958" s="410" t="s">
        <v>11584</v>
      </c>
      <c r="J2958" s="411"/>
      <c r="K2958" s="408" t="s">
        <v>13517</v>
      </c>
      <c r="L2958" s="412" t="s">
        <v>13518</v>
      </c>
      <c r="M2958" s="413"/>
      <c r="N2958" s="414" t="s">
        <v>57</v>
      </c>
      <c r="O2958" s="415" t="s">
        <v>466</v>
      </c>
      <c r="P2958" s="416"/>
      <c r="Q2958" s="208"/>
      <c r="R2958" s="272"/>
      <c r="S2958" s="417" t="s">
        <v>13519</v>
      </c>
      <c r="T2958" s="417" t="s">
        <v>466</v>
      </c>
      <c r="U2958" s="415"/>
      <c r="V2958" s="211"/>
      <c r="W2958" s="418">
        <v>45962.583275462966</v>
      </c>
      <c r="X2958" s="419"/>
      <c r="Y2958" s="419" t="str">
        <f t="shared" ca="1" si="37"/>
        <v>0.07 วัน 1.78 ชั่วโมง</v>
      </c>
      <c r="Z2958" s="420"/>
      <c r="AA2958" s="211" t="s">
        <v>13520</v>
      </c>
      <c r="AB2958" s="420"/>
    </row>
    <row r="2959" spans="1:28" ht="22.5" customHeight="1">
      <c r="A2959" s="403" t="s">
        <v>13521</v>
      </c>
      <c r="B2959" s="403"/>
      <c r="C2959" s="404"/>
      <c r="D2959" s="405">
        <v>45963.470138888886</v>
      </c>
      <c r="E2959" s="406" t="str">
        <f t="shared" si="36"/>
        <v>BMN002947</v>
      </c>
      <c r="F2959" s="407" t="s">
        <v>112</v>
      </c>
      <c r="G2959" s="408" t="s">
        <v>11792</v>
      </c>
      <c r="H2959" s="409"/>
      <c r="I2959" s="410"/>
      <c r="J2959" s="411"/>
      <c r="K2959" s="408" t="s">
        <v>1283</v>
      </c>
      <c r="L2959" s="412" t="s">
        <v>13522</v>
      </c>
      <c r="M2959" s="413"/>
      <c r="N2959" s="414" t="s">
        <v>465</v>
      </c>
      <c r="O2959" s="415" t="s">
        <v>144</v>
      </c>
      <c r="P2959" s="416" t="s">
        <v>287</v>
      </c>
      <c r="Q2959" s="208"/>
      <c r="R2959" s="272"/>
      <c r="S2959" s="417" t="s">
        <v>13523</v>
      </c>
      <c r="T2959" s="417" t="s">
        <v>144</v>
      </c>
      <c r="U2959" s="415" t="s">
        <v>8891</v>
      </c>
      <c r="V2959" s="211" t="s">
        <v>13524</v>
      </c>
      <c r="W2959" s="418">
        <v>45963.490972222222</v>
      </c>
      <c r="X2959" s="419"/>
      <c r="Y2959" s="419" t="str">
        <f t="shared" ca="1" si="37"/>
        <v>0.02 วัน 0.5 ชั่วโมง</v>
      </c>
      <c r="Z2959" s="420"/>
      <c r="AA2959" s="211"/>
      <c r="AB2959" s="420"/>
    </row>
    <row r="2960" spans="1:28" ht="22.5" customHeight="1">
      <c r="A2960" s="403" t="s">
        <v>13525</v>
      </c>
      <c r="B2960" s="403"/>
      <c r="C2960" s="404"/>
      <c r="D2960" s="405">
        <v>45964.377071759256</v>
      </c>
      <c r="E2960" s="406" t="str">
        <f t="shared" si="36"/>
        <v>SKE002948</v>
      </c>
      <c r="F2960" s="407" t="s">
        <v>810</v>
      </c>
      <c r="G2960" s="408" t="s">
        <v>13377</v>
      </c>
      <c r="H2960" s="409"/>
      <c r="I2960" s="410"/>
      <c r="J2960" s="411"/>
      <c r="K2960" s="408" t="s">
        <v>13526</v>
      </c>
      <c r="L2960" s="412" t="s">
        <v>13527</v>
      </c>
      <c r="M2960" s="413"/>
      <c r="N2960" s="414" t="s">
        <v>57</v>
      </c>
      <c r="O2960" s="415" t="s">
        <v>144</v>
      </c>
      <c r="P2960" s="416" t="s">
        <v>13458</v>
      </c>
      <c r="Q2960" s="208">
        <v>45967</v>
      </c>
      <c r="R2960" s="272"/>
      <c r="S2960" s="417" t="s">
        <v>13528</v>
      </c>
      <c r="T2960" s="417" t="s">
        <v>144</v>
      </c>
      <c r="U2960" s="415"/>
      <c r="V2960" s="211" t="s">
        <v>13529</v>
      </c>
      <c r="W2960" s="418">
        <v>45967.815972222219</v>
      </c>
      <c r="X2960" s="419"/>
      <c r="Y2960" s="419" t="str">
        <f t="shared" ca="1" si="37"/>
        <v>3.44 วัน 10.53 ชั่วโมง</v>
      </c>
      <c r="Z2960" s="420"/>
      <c r="AA2960" s="211" t="s">
        <v>13530</v>
      </c>
      <c r="AB2960" s="420"/>
    </row>
    <row r="2961" spans="1:28" ht="22.5" customHeight="1">
      <c r="A2961" s="403" t="s">
        <v>13531</v>
      </c>
      <c r="B2961" s="403"/>
      <c r="C2961" s="404" t="s">
        <v>51</v>
      </c>
      <c r="D2961" s="405">
        <v>45964.385347222225</v>
      </c>
      <c r="E2961" s="406" t="str">
        <f t="shared" si="36"/>
        <v>TRU002949</v>
      </c>
      <c r="F2961" s="407" t="b">
        <v>1</v>
      </c>
      <c r="G2961" s="408" t="s">
        <v>2752</v>
      </c>
      <c r="H2961" s="409"/>
      <c r="I2961" s="410" t="s">
        <v>11787</v>
      </c>
      <c r="J2961" s="411"/>
      <c r="K2961" s="408" t="s">
        <v>13532</v>
      </c>
      <c r="L2961" s="412" t="s">
        <v>13533</v>
      </c>
      <c r="M2961" s="413"/>
      <c r="N2961" s="414" t="s">
        <v>57</v>
      </c>
      <c r="O2961" s="415" t="s">
        <v>144</v>
      </c>
      <c r="P2961" s="416" t="s">
        <v>13534</v>
      </c>
      <c r="Q2961" s="208"/>
      <c r="R2961" s="272"/>
      <c r="S2961" s="417" t="s">
        <v>13535</v>
      </c>
      <c r="T2961" s="417" t="s">
        <v>144</v>
      </c>
      <c r="U2961" s="415"/>
      <c r="V2961" s="211" t="s">
        <v>13536</v>
      </c>
      <c r="W2961" s="418">
        <v>45964.613194444442</v>
      </c>
      <c r="X2961" s="419"/>
      <c r="Y2961" s="419" t="str">
        <f t="shared" ca="1" si="37"/>
        <v>0.23 วัน 5.47 ชั่วโมง</v>
      </c>
      <c r="Z2961" s="420"/>
      <c r="AA2961" s="211"/>
      <c r="AB2961" s="420"/>
    </row>
    <row r="2962" spans="1:28" ht="22.5" customHeight="1">
      <c r="A2962" s="403" t="s">
        <v>13537</v>
      </c>
      <c r="B2962" s="403"/>
      <c r="C2962" s="404"/>
      <c r="D2962" s="405">
        <v>45964.384722222225</v>
      </c>
      <c r="E2962" s="406" t="str">
        <f t="shared" si="36"/>
        <v>POP002950</v>
      </c>
      <c r="F2962" s="407" t="s">
        <v>998</v>
      </c>
      <c r="G2962" s="408" t="s">
        <v>455</v>
      </c>
      <c r="H2962" s="409"/>
      <c r="I2962" s="410"/>
      <c r="J2962" s="411"/>
      <c r="K2962" s="408" t="s">
        <v>13538</v>
      </c>
      <c r="L2962" s="412"/>
      <c r="M2962" s="413"/>
      <c r="N2962" s="414" t="s">
        <v>4506</v>
      </c>
      <c r="O2962" s="415" t="s">
        <v>144</v>
      </c>
      <c r="P2962" s="416" t="s">
        <v>11581</v>
      </c>
      <c r="Q2962" s="208"/>
      <c r="R2962" s="272"/>
      <c r="S2962" s="417" t="s">
        <v>4506</v>
      </c>
      <c r="T2962" s="417" t="s">
        <v>302</v>
      </c>
      <c r="U2962" s="415"/>
      <c r="V2962" s="211"/>
      <c r="W2962" s="418">
        <v>45964.447916666664</v>
      </c>
      <c r="X2962" s="419"/>
      <c r="Y2962" s="419" t="str">
        <f t="shared" ca="1" si="37"/>
        <v>0.06 วัน 1.52 ชั่วโมง</v>
      </c>
      <c r="Z2962" s="420"/>
      <c r="AA2962" s="211"/>
      <c r="AB2962" s="420"/>
    </row>
    <row r="2963" spans="1:28" ht="22.5" customHeight="1">
      <c r="A2963" s="403" t="s">
        <v>13539</v>
      </c>
      <c r="B2963" s="403"/>
      <c r="C2963" s="404" t="s">
        <v>51</v>
      </c>
      <c r="D2963" s="405">
        <v>45964.414583333331</v>
      </c>
      <c r="E2963" s="406" t="str">
        <f t="shared" si="36"/>
        <v>บริ002951</v>
      </c>
      <c r="F2963" s="407" t="s">
        <v>1090</v>
      </c>
      <c r="G2963" s="408" t="s">
        <v>13540</v>
      </c>
      <c r="H2963" s="409"/>
      <c r="I2963" s="410"/>
      <c r="J2963" s="411"/>
      <c r="K2963" s="408" t="s">
        <v>13541</v>
      </c>
      <c r="L2963" s="412" t="s">
        <v>13542</v>
      </c>
      <c r="M2963" s="413"/>
      <c r="N2963" s="414" t="s">
        <v>57</v>
      </c>
      <c r="O2963" s="415" t="s">
        <v>144</v>
      </c>
      <c r="P2963" s="416" t="s">
        <v>13543</v>
      </c>
      <c r="Q2963" s="208">
        <v>45992.393622685187</v>
      </c>
      <c r="R2963" s="272">
        <v>45992.893657407411</v>
      </c>
      <c r="S2963" s="417" t="s">
        <v>13544</v>
      </c>
      <c r="T2963" s="417" t="s">
        <v>144</v>
      </c>
      <c r="U2963" s="415"/>
      <c r="V2963" s="211" t="s">
        <v>13545</v>
      </c>
      <c r="W2963" s="418">
        <v>45992.515972222223</v>
      </c>
      <c r="X2963" s="419"/>
      <c r="Y2963" s="419" t="str">
        <f t="shared" ca="1" si="37"/>
        <v>28.1 วัน 2.43 ชั่วโมง</v>
      </c>
      <c r="Z2963" s="420"/>
      <c r="AA2963" s="211"/>
      <c r="AB2963" s="420"/>
    </row>
    <row r="2964" spans="1:28" ht="22.5" customHeight="1">
      <c r="A2964" s="403" t="s">
        <v>13546</v>
      </c>
      <c r="B2964" s="403"/>
      <c r="C2964" s="404"/>
      <c r="D2964" s="405">
        <v>45964.44835648148</v>
      </c>
      <c r="E2964" s="406" t="str">
        <f t="shared" si="36"/>
        <v>BMN002952</v>
      </c>
      <c r="F2964" s="407" t="s">
        <v>112</v>
      </c>
      <c r="G2964" s="408" t="s">
        <v>13547</v>
      </c>
      <c r="H2964" s="409"/>
      <c r="I2964" s="410"/>
      <c r="J2964" s="411"/>
      <c r="K2964" s="408" t="s">
        <v>13548</v>
      </c>
      <c r="L2964" s="412" t="s">
        <v>13549</v>
      </c>
      <c r="M2964" s="413"/>
      <c r="N2964" s="414" t="s">
        <v>57</v>
      </c>
      <c r="O2964" s="415" t="s">
        <v>144</v>
      </c>
      <c r="P2964" s="416" t="s">
        <v>5261</v>
      </c>
      <c r="Q2964" s="208">
        <v>45964.458333333336</v>
      </c>
      <c r="R2964" s="272"/>
      <c r="S2964" s="417" t="s">
        <v>13550</v>
      </c>
      <c r="T2964" s="417" t="s">
        <v>144</v>
      </c>
      <c r="U2964" s="415" t="s">
        <v>8891</v>
      </c>
      <c r="V2964" s="211" t="s">
        <v>13551</v>
      </c>
      <c r="W2964" s="418">
        <v>45964.568749999999</v>
      </c>
      <c r="X2964" s="419"/>
      <c r="Y2964" s="419" t="str">
        <f t="shared" ca="1" si="37"/>
        <v>0.12 วัน 2.89 ชั่วโมง</v>
      </c>
      <c r="Z2964" s="420"/>
      <c r="AA2964" s="211"/>
      <c r="AB2964" s="420"/>
    </row>
    <row r="2965" spans="1:28" ht="22.5" customHeight="1">
      <c r="A2965" s="403" t="s">
        <v>13552</v>
      </c>
      <c r="B2965" s="403"/>
      <c r="C2965" s="404" t="s">
        <v>51</v>
      </c>
      <c r="D2965" s="405">
        <v>45963.470497685186</v>
      </c>
      <c r="E2965" s="406" t="str">
        <f t="shared" si="36"/>
        <v>BMN002953</v>
      </c>
      <c r="F2965" s="407" t="s">
        <v>112</v>
      </c>
      <c r="G2965" s="408" t="s">
        <v>13415</v>
      </c>
      <c r="H2965" s="409"/>
      <c r="I2965" s="410"/>
      <c r="J2965" s="411"/>
      <c r="K2965" s="408" t="s">
        <v>12789</v>
      </c>
      <c r="L2965" s="412" t="s">
        <v>13553</v>
      </c>
      <c r="M2965" s="413"/>
      <c r="N2965" s="414" t="s">
        <v>57</v>
      </c>
      <c r="O2965" s="415" t="s">
        <v>144</v>
      </c>
      <c r="P2965" s="416" t="s">
        <v>5261</v>
      </c>
      <c r="Q2965" s="208">
        <v>45964.458333333336</v>
      </c>
      <c r="R2965" s="272"/>
      <c r="S2965" s="417" t="s">
        <v>13554</v>
      </c>
      <c r="T2965" s="417" t="s">
        <v>144</v>
      </c>
      <c r="U2965" s="415" t="s">
        <v>13555</v>
      </c>
      <c r="V2965" s="211" t="s">
        <v>13556</v>
      </c>
      <c r="W2965" s="418">
        <v>45964.591666666667</v>
      </c>
      <c r="X2965" s="419"/>
      <c r="Y2965" s="419" t="str">
        <f t="shared" ca="1" si="37"/>
        <v>1.12 วัน 2.91 ชั่วโมง</v>
      </c>
      <c r="Z2965" s="420"/>
      <c r="AA2965" s="211"/>
      <c r="AB2965" s="420"/>
    </row>
    <row r="2966" spans="1:28" ht="22.5" customHeight="1">
      <c r="A2966" s="403" t="s">
        <v>13557</v>
      </c>
      <c r="B2966" s="403"/>
      <c r="C2966" s="404" t="s">
        <v>51</v>
      </c>
      <c r="D2966" s="405">
        <v>45964.47152777778</v>
      </c>
      <c r="E2966" s="406" t="str">
        <f t="shared" si="36"/>
        <v>SKI002954</v>
      </c>
      <c r="F2966" s="407" t="s">
        <v>1020</v>
      </c>
      <c r="G2966" s="408" t="s">
        <v>1170</v>
      </c>
      <c r="H2966" s="409"/>
      <c r="I2966" s="410" t="s">
        <v>13558</v>
      </c>
      <c r="J2966" s="421" t="s">
        <v>13559</v>
      </c>
      <c r="K2966" s="408" t="s">
        <v>13560</v>
      </c>
      <c r="L2966" s="412" t="s">
        <v>13561</v>
      </c>
      <c r="M2966" s="413"/>
      <c r="N2966" s="414" t="s">
        <v>57</v>
      </c>
      <c r="O2966" s="415" t="s">
        <v>144</v>
      </c>
      <c r="P2966" s="416" t="s">
        <v>13562</v>
      </c>
      <c r="Q2966" s="208">
        <v>45966.541666666664</v>
      </c>
      <c r="R2966" s="272">
        <v>45966.708333333336</v>
      </c>
      <c r="S2966" s="417" t="s">
        <v>13563</v>
      </c>
      <c r="T2966" s="417" t="s">
        <v>302</v>
      </c>
      <c r="U2966" s="415" t="s">
        <v>657</v>
      </c>
      <c r="V2966" s="211" t="s">
        <v>13564</v>
      </c>
      <c r="W2966" s="418">
        <v>45966.686805555553</v>
      </c>
      <c r="X2966" s="419"/>
      <c r="Y2966" s="419" t="str">
        <f t="shared" ca="1" si="37"/>
        <v>2.22 วัน 5.17 ชั่วโมง</v>
      </c>
      <c r="Z2966" s="420"/>
      <c r="AA2966" s="211"/>
      <c r="AB2966" s="420"/>
    </row>
    <row r="2967" spans="1:28" ht="22.5" customHeight="1">
      <c r="A2967" s="403" t="s">
        <v>13565</v>
      </c>
      <c r="B2967" s="403"/>
      <c r="C2967" s="404" t="s">
        <v>51</v>
      </c>
      <c r="D2967" s="405">
        <v>45964.486111111109</v>
      </c>
      <c r="E2967" s="406" t="str">
        <f t="shared" si="36"/>
        <v>BMN002955</v>
      </c>
      <c r="F2967" s="407" t="s">
        <v>112</v>
      </c>
      <c r="G2967" s="408" t="s">
        <v>13566</v>
      </c>
      <c r="H2967" s="409"/>
      <c r="I2967" s="410"/>
      <c r="J2967" s="411"/>
      <c r="K2967" s="408" t="s">
        <v>13567</v>
      </c>
      <c r="L2967" s="412" t="s">
        <v>13568</v>
      </c>
      <c r="M2967" s="413"/>
      <c r="N2967" s="414" t="s">
        <v>57</v>
      </c>
      <c r="O2967" s="415" t="s">
        <v>144</v>
      </c>
      <c r="P2967" s="416" t="s">
        <v>13569</v>
      </c>
      <c r="Q2967" s="208">
        <v>45968.666666666664</v>
      </c>
      <c r="R2967" s="272">
        <v>45968.916666666664</v>
      </c>
      <c r="S2967" s="417" t="s">
        <v>13570</v>
      </c>
      <c r="T2967" s="417" t="s">
        <v>302</v>
      </c>
      <c r="U2967" s="415" t="s">
        <v>692</v>
      </c>
      <c r="V2967" s="211" t="s">
        <v>13571</v>
      </c>
      <c r="W2967" s="418">
        <v>45968.988888888889</v>
      </c>
      <c r="X2967" s="419"/>
      <c r="Y2967" s="419" t="str">
        <f t="shared" ca="1" si="37"/>
        <v>4.5 วัน 12.07 ชั่วโมง</v>
      </c>
      <c r="Z2967" s="420"/>
      <c r="AA2967" s="211"/>
      <c r="AB2967" s="420"/>
    </row>
    <row r="2968" spans="1:28" ht="22.5" customHeight="1">
      <c r="A2968" s="403" t="s">
        <v>13572</v>
      </c>
      <c r="B2968" s="403"/>
      <c r="C2968" s="404" t="s">
        <v>51</v>
      </c>
      <c r="D2968" s="405">
        <v>45964.486111111109</v>
      </c>
      <c r="E2968" s="406" t="str">
        <f t="shared" si="36"/>
        <v>BMN002956</v>
      </c>
      <c r="F2968" s="407" t="s">
        <v>112</v>
      </c>
      <c r="G2968" s="408" t="s">
        <v>13573</v>
      </c>
      <c r="H2968" s="409"/>
      <c r="I2968" s="410"/>
      <c r="J2968" s="411"/>
      <c r="K2968" s="408" t="s">
        <v>13567</v>
      </c>
      <c r="L2968" s="412" t="s">
        <v>13574</v>
      </c>
      <c r="M2968" s="413"/>
      <c r="N2968" s="414" t="s">
        <v>57</v>
      </c>
      <c r="O2968" s="415" t="s">
        <v>144</v>
      </c>
      <c r="P2968" s="416" t="s">
        <v>13569</v>
      </c>
      <c r="Q2968" s="208">
        <v>45968.666666666664</v>
      </c>
      <c r="R2968" s="272">
        <v>45968.916666666664</v>
      </c>
      <c r="S2968" s="417" t="s">
        <v>13570</v>
      </c>
      <c r="T2968" s="417" t="s">
        <v>302</v>
      </c>
      <c r="U2968" s="415" t="s">
        <v>692</v>
      </c>
      <c r="V2968" s="211" t="s">
        <v>13575</v>
      </c>
      <c r="W2968" s="418">
        <v>45968.988888888889</v>
      </c>
      <c r="X2968" s="419"/>
      <c r="Y2968" s="419" t="str">
        <f t="shared" ca="1" si="37"/>
        <v>4.5 วัน 12.07 ชั่วโมง</v>
      </c>
      <c r="Z2968" s="420"/>
      <c r="AA2968" s="211"/>
      <c r="AB2968" s="420"/>
    </row>
    <row r="2969" spans="1:28" ht="22.5" customHeight="1">
      <c r="A2969" s="403" t="s">
        <v>13576</v>
      </c>
      <c r="B2969" s="403"/>
      <c r="C2969" s="404"/>
      <c r="D2969" s="405">
        <v>45964.458333333336</v>
      </c>
      <c r="E2969" s="406" t="str">
        <f t="shared" si="36"/>
        <v>BMN002957</v>
      </c>
      <c r="F2969" s="407" t="s">
        <v>112</v>
      </c>
      <c r="G2969" s="408" t="s">
        <v>13577</v>
      </c>
      <c r="H2969" s="409"/>
      <c r="I2969" s="410"/>
      <c r="J2969" s="411"/>
      <c r="K2969" s="408" t="s">
        <v>13567</v>
      </c>
      <c r="L2969" s="412" t="s">
        <v>13578</v>
      </c>
      <c r="M2969" s="413"/>
      <c r="N2969" s="414" t="s">
        <v>57</v>
      </c>
      <c r="O2969" s="415" t="s">
        <v>144</v>
      </c>
      <c r="P2969" s="416" t="s">
        <v>13569</v>
      </c>
      <c r="Q2969" s="208">
        <v>45968.666666666664</v>
      </c>
      <c r="R2969" s="272">
        <v>45968.916666666664</v>
      </c>
      <c r="S2969" s="417" t="s">
        <v>13570</v>
      </c>
      <c r="T2969" s="417" t="s">
        <v>302</v>
      </c>
      <c r="U2969" s="415" t="s">
        <v>692</v>
      </c>
      <c r="V2969" s="211" t="s">
        <v>13579</v>
      </c>
      <c r="W2969" s="418">
        <v>45968.988888888889</v>
      </c>
      <c r="X2969" s="419"/>
      <c r="Y2969" s="419" t="str">
        <f t="shared" ca="1" si="37"/>
        <v>4.53 วัน 12.73 ชั่วโมง</v>
      </c>
      <c r="Z2969" s="420"/>
      <c r="AA2969" s="211"/>
      <c r="AB2969" s="420"/>
    </row>
    <row r="2970" spans="1:28" ht="22.5" customHeight="1">
      <c r="A2970" s="403" t="s">
        <v>13580</v>
      </c>
      <c r="B2970" s="403" t="s">
        <v>8312</v>
      </c>
      <c r="C2970" s="404" t="s">
        <v>51</v>
      </c>
      <c r="D2970" s="405">
        <v>45964.490752314814</v>
      </c>
      <c r="E2970" s="406" t="str">
        <f t="shared" si="36"/>
        <v>BMN002958</v>
      </c>
      <c r="F2970" s="407" t="s">
        <v>112</v>
      </c>
      <c r="G2970" s="408" t="s">
        <v>13581</v>
      </c>
      <c r="H2970" s="409"/>
      <c r="I2970" s="410"/>
      <c r="J2970" s="411"/>
      <c r="K2970" s="408" t="s">
        <v>13582</v>
      </c>
      <c r="L2970" s="412" t="s">
        <v>13583</v>
      </c>
      <c r="M2970" s="413"/>
      <c r="N2970" s="414" t="s">
        <v>57</v>
      </c>
      <c r="O2970" s="415" t="s">
        <v>466</v>
      </c>
      <c r="P2970" s="416"/>
      <c r="Q2970" s="208"/>
      <c r="R2970" s="272"/>
      <c r="S2970" s="417" t="s">
        <v>466</v>
      </c>
      <c r="T2970" s="417" t="s">
        <v>466</v>
      </c>
      <c r="U2970" s="415" t="s">
        <v>13555</v>
      </c>
      <c r="V2970" s="211"/>
      <c r="W2970" s="418">
        <v>46042.490752314814</v>
      </c>
      <c r="X2970" s="419"/>
      <c r="Y2970" s="419" t="str">
        <f t="shared" ca="1" si="37"/>
        <v>78 วัน 0 ชั่วโมง</v>
      </c>
      <c r="Z2970" s="420"/>
      <c r="AA2970" s="211"/>
      <c r="AB2970" s="420"/>
    </row>
    <row r="2971" spans="1:28" ht="22.5" customHeight="1">
      <c r="A2971" s="403" t="s">
        <v>13584</v>
      </c>
      <c r="B2971" s="403" t="s">
        <v>8312</v>
      </c>
      <c r="C2971" s="404" t="s">
        <v>51</v>
      </c>
      <c r="D2971" s="405">
        <v>45964.486111111109</v>
      </c>
      <c r="E2971" s="406" t="str">
        <f t="shared" si="36"/>
        <v>BMN002959</v>
      </c>
      <c r="F2971" s="407" t="s">
        <v>112</v>
      </c>
      <c r="G2971" s="408" t="s">
        <v>13585</v>
      </c>
      <c r="H2971" s="409"/>
      <c r="I2971" s="410"/>
      <c r="J2971" s="411"/>
      <c r="K2971" s="408" t="s">
        <v>13586</v>
      </c>
      <c r="L2971" s="412"/>
      <c r="M2971" s="413"/>
      <c r="N2971" s="414" t="s">
        <v>57</v>
      </c>
      <c r="O2971" s="415" t="s">
        <v>466</v>
      </c>
      <c r="P2971" s="416"/>
      <c r="Q2971" s="208"/>
      <c r="R2971" s="272"/>
      <c r="S2971" s="417" t="s">
        <v>466</v>
      </c>
      <c r="T2971" s="417" t="s">
        <v>466</v>
      </c>
      <c r="U2971" s="415" t="s">
        <v>13555</v>
      </c>
      <c r="V2971" s="211"/>
      <c r="W2971" s="418">
        <v>46042.491759259261</v>
      </c>
      <c r="X2971" s="419"/>
      <c r="Y2971" s="419" t="str">
        <f t="shared" ca="1" si="37"/>
        <v>78.01 วัน 0.14 ชั่วโมง</v>
      </c>
      <c r="Z2971" s="420"/>
      <c r="AA2971" s="211"/>
      <c r="AB2971" s="420"/>
    </row>
    <row r="2972" spans="1:28" ht="22.5" customHeight="1">
      <c r="A2972" s="403" t="s">
        <v>13587</v>
      </c>
      <c r="B2972" s="403" t="s">
        <v>8312</v>
      </c>
      <c r="C2972" s="404" t="s">
        <v>51</v>
      </c>
      <c r="D2972" s="405">
        <v>45964.486111111109</v>
      </c>
      <c r="E2972" s="406" t="str">
        <f t="shared" si="36"/>
        <v>BMN002960</v>
      </c>
      <c r="F2972" s="407" t="s">
        <v>112</v>
      </c>
      <c r="G2972" s="408" t="s">
        <v>13588</v>
      </c>
      <c r="H2972" s="409"/>
      <c r="I2972" s="410"/>
      <c r="J2972" s="411"/>
      <c r="K2972" s="408" t="s">
        <v>13589</v>
      </c>
      <c r="L2972" s="412"/>
      <c r="M2972" s="413"/>
      <c r="N2972" s="414" t="s">
        <v>57</v>
      </c>
      <c r="O2972" s="415" t="s">
        <v>466</v>
      </c>
      <c r="P2972" s="416"/>
      <c r="Q2972" s="208"/>
      <c r="R2972" s="272"/>
      <c r="S2972" s="417" t="s">
        <v>466</v>
      </c>
      <c r="T2972" s="417" t="s">
        <v>466</v>
      </c>
      <c r="U2972" s="415" t="s">
        <v>13555</v>
      </c>
      <c r="V2972" s="211"/>
      <c r="W2972" s="418">
        <v>46042.492534722223</v>
      </c>
      <c r="X2972" s="419"/>
      <c r="Y2972" s="419" t="str">
        <f t="shared" ca="1" si="37"/>
        <v>78.01 วัน 0.15 ชั่วโมง</v>
      </c>
      <c r="Z2972" s="420"/>
      <c r="AA2972" s="211"/>
      <c r="AB2972" s="420"/>
    </row>
    <row r="2973" spans="1:28" ht="22.5" customHeight="1">
      <c r="A2973" s="403" t="s">
        <v>13590</v>
      </c>
      <c r="B2973" s="403" t="s">
        <v>8312</v>
      </c>
      <c r="C2973" s="404" t="s">
        <v>51</v>
      </c>
      <c r="D2973" s="405">
        <v>45964.486111111109</v>
      </c>
      <c r="E2973" s="406" t="str">
        <f t="shared" si="36"/>
        <v>BMN002961</v>
      </c>
      <c r="F2973" s="407" t="s">
        <v>112</v>
      </c>
      <c r="G2973" s="408" t="s">
        <v>13591</v>
      </c>
      <c r="H2973" s="409"/>
      <c r="I2973" s="410"/>
      <c r="J2973" s="411"/>
      <c r="K2973" s="408" t="s">
        <v>13592</v>
      </c>
      <c r="L2973" s="412" t="s">
        <v>13593</v>
      </c>
      <c r="M2973" s="413"/>
      <c r="N2973" s="414" t="s">
        <v>465</v>
      </c>
      <c r="O2973" s="415" t="s">
        <v>466</v>
      </c>
      <c r="P2973" s="416"/>
      <c r="Q2973" s="208"/>
      <c r="R2973" s="272"/>
      <c r="S2973" s="417" t="s">
        <v>466</v>
      </c>
      <c r="T2973" s="417" t="s">
        <v>466</v>
      </c>
      <c r="U2973" s="415"/>
      <c r="V2973" s="211"/>
      <c r="W2973" s="418">
        <v>46042.493263888886</v>
      </c>
      <c r="X2973" s="419"/>
      <c r="Y2973" s="419" t="str">
        <f t="shared" ca="1" si="37"/>
        <v>78.01 วัน 0.17 ชั่วโมง</v>
      </c>
      <c r="Z2973" s="420"/>
      <c r="AA2973" s="211"/>
      <c r="AB2973" s="420"/>
    </row>
    <row r="2974" spans="1:28" ht="22.5" customHeight="1">
      <c r="A2974" s="403" t="s">
        <v>13594</v>
      </c>
      <c r="B2974" s="403" t="s">
        <v>8312</v>
      </c>
      <c r="C2974" s="404" t="s">
        <v>51</v>
      </c>
      <c r="D2974" s="405">
        <v>45964.486111111109</v>
      </c>
      <c r="E2974" s="406" t="str">
        <f t="shared" si="36"/>
        <v>BMN002962</v>
      </c>
      <c r="F2974" s="407" t="s">
        <v>112</v>
      </c>
      <c r="G2974" s="408" t="s">
        <v>13595</v>
      </c>
      <c r="H2974" s="409"/>
      <c r="I2974" s="410"/>
      <c r="J2974" s="411"/>
      <c r="K2974" s="408" t="s">
        <v>13596</v>
      </c>
      <c r="L2974" s="412" t="s">
        <v>13597</v>
      </c>
      <c r="M2974" s="413"/>
      <c r="N2974" s="414" t="s">
        <v>465</v>
      </c>
      <c r="O2974" s="415" t="s">
        <v>466</v>
      </c>
      <c r="P2974" s="416"/>
      <c r="Q2974" s="208"/>
      <c r="R2974" s="272"/>
      <c r="S2974" s="417" t="s">
        <v>466</v>
      </c>
      <c r="T2974" s="417" t="s">
        <v>466</v>
      </c>
      <c r="U2974" s="415"/>
      <c r="V2974" s="211"/>
      <c r="W2974" s="418">
        <v>46042.49422453704</v>
      </c>
      <c r="X2974" s="419"/>
      <c r="Y2974" s="419" t="str">
        <f t="shared" ca="1" si="37"/>
        <v>78.01 วัน 0.19 ชั่วโมง</v>
      </c>
      <c r="Z2974" s="420"/>
      <c r="AA2974" s="211"/>
      <c r="AB2974" s="420"/>
    </row>
    <row r="2975" spans="1:28" ht="22.5" customHeight="1">
      <c r="A2975" s="403" t="s">
        <v>13598</v>
      </c>
      <c r="B2975" s="403"/>
      <c r="C2975" s="404" t="s">
        <v>51</v>
      </c>
      <c r="D2975" s="405">
        <v>45964.568055555559</v>
      </c>
      <c r="E2975" s="406" t="str">
        <f t="shared" si="36"/>
        <v>TRU002963</v>
      </c>
      <c r="F2975" s="407" t="b">
        <v>1</v>
      </c>
      <c r="G2975" s="408" t="s">
        <v>4408</v>
      </c>
      <c r="H2975" s="409"/>
      <c r="I2975" s="410"/>
      <c r="J2975" s="411"/>
      <c r="K2975" s="408" t="s">
        <v>13599</v>
      </c>
      <c r="L2975" s="412" t="s">
        <v>13600</v>
      </c>
      <c r="M2975" s="413"/>
      <c r="N2975" s="414" t="s">
        <v>67</v>
      </c>
      <c r="O2975" s="415" t="s">
        <v>144</v>
      </c>
      <c r="P2975" s="416" t="s">
        <v>11581</v>
      </c>
      <c r="Q2975" s="208"/>
      <c r="R2975" s="272"/>
      <c r="S2975" s="417" t="s">
        <v>13601</v>
      </c>
      <c r="T2975" s="417" t="s">
        <v>144</v>
      </c>
      <c r="U2975" s="415" t="s">
        <v>1441</v>
      </c>
      <c r="V2975" s="211" t="s">
        <v>13602</v>
      </c>
      <c r="W2975" s="418">
        <v>45964.574305555558</v>
      </c>
      <c r="X2975" s="419"/>
      <c r="Y2975" s="419" t="str">
        <f t="shared" ca="1" si="37"/>
        <v>0.01 วัน 0.15 ชั่วโมง</v>
      </c>
      <c r="Z2975" s="420"/>
      <c r="AA2975" s="211"/>
      <c r="AB2975" s="420"/>
    </row>
    <row r="2976" spans="1:28" ht="22.5" customHeight="1">
      <c r="A2976" s="403" t="s">
        <v>13603</v>
      </c>
      <c r="B2976" s="403"/>
      <c r="C2976" s="404"/>
      <c r="D2976" s="405">
        <v>45964.569224537037</v>
      </c>
      <c r="E2976" s="406" t="str">
        <f t="shared" si="36"/>
        <v>TRU002964</v>
      </c>
      <c r="F2976" s="407" t="b">
        <v>1</v>
      </c>
      <c r="G2976" s="408" t="s">
        <v>513</v>
      </c>
      <c r="H2976" s="409"/>
      <c r="I2976" s="410" t="s">
        <v>11220</v>
      </c>
      <c r="J2976" s="411"/>
      <c r="K2976" s="408" t="s">
        <v>13604</v>
      </c>
      <c r="L2976" s="412" t="s">
        <v>13605</v>
      </c>
      <c r="M2976" s="413"/>
      <c r="N2976" s="414" t="s">
        <v>4756</v>
      </c>
      <c r="O2976" s="415" t="s">
        <v>144</v>
      </c>
      <c r="P2976" s="416" t="s">
        <v>11581</v>
      </c>
      <c r="Q2976" s="208"/>
      <c r="R2976" s="272"/>
      <c r="S2976" s="417" t="s">
        <v>13606</v>
      </c>
      <c r="T2976" s="417" t="s">
        <v>302</v>
      </c>
      <c r="U2976" s="415" t="s">
        <v>2257</v>
      </c>
      <c r="V2976" s="211" t="s">
        <v>13607</v>
      </c>
      <c r="W2976" s="418">
        <v>45964.59097222222</v>
      </c>
      <c r="X2976" s="419"/>
      <c r="Y2976" s="419" t="str">
        <f t="shared" ca="1" si="37"/>
        <v>0.02 วัน 0.52 ชั่วโมง</v>
      </c>
      <c r="Z2976" s="420"/>
      <c r="AA2976" s="211"/>
      <c r="AB2976" s="420"/>
    </row>
    <row r="2977" spans="1:28" ht="22.5" customHeight="1">
      <c r="A2977" s="403" t="s">
        <v>13608</v>
      </c>
      <c r="B2977" s="403" t="s">
        <v>8312</v>
      </c>
      <c r="C2977" s="404" t="s">
        <v>51</v>
      </c>
      <c r="D2977" s="405">
        <v>45964.688194444447</v>
      </c>
      <c r="E2977" s="406" t="str">
        <f t="shared" si="36"/>
        <v>ห้า002965</v>
      </c>
      <c r="F2977" s="407" t="s">
        <v>1142</v>
      </c>
      <c r="G2977" s="408" t="s">
        <v>13609</v>
      </c>
      <c r="H2977" s="409"/>
      <c r="I2977" s="410"/>
      <c r="J2977" s="411"/>
      <c r="K2977" s="408" t="s">
        <v>13610</v>
      </c>
      <c r="L2977" s="412" t="s">
        <v>13611</v>
      </c>
      <c r="M2977" s="413"/>
      <c r="N2977" s="414" t="s">
        <v>57</v>
      </c>
      <c r="O2977" s="415" t="s">
        <v>144</v>
      </c>
      <c r="P2977" s="416" t="s">
        <v>13612</v>
      </c>
      <c r="Q2977" s="208">
        <v>46014.625</v>
      </c>
      <c r="R2977" s="272">
        <v>46014.916666666664</v>
      </c>
      <c r="S2977" s="417" t="s">
        <v>13613</v>
      </c>
      <c r="T2977" s="417" t="s">
        <v>144</v>
      </c>
      <c r="U2977" s="415" t="s">
        <v>163</v>
      </c>
      <c r="V2977" s="211" t="s">
        <v>13614</v>
      </c>
      <c r="W2977" s="418">
        <v>46014.692361111112</v>
      </c>
      <c r="X2977" s="419"/>
      <c r="Y2977" s="419" t="str">
        <f t="shared" ca="1" si="37"/>
        <v>50 วัน 0.1 ชั่วโมง</v>
      </c>
      <c r="Z2977" s="420"/>
      <c r="AA2977" s="211"/>
      <c r="AB2977" s="420"/>
    </row>
    <row r="2978" spans="1:28" ht="22.5" customHeight="1">
      <c r="A2978" s="403" t="s">
        <v>13615</v>
      </c>
      <c r="B2978" s="403"/>
      <c r="C2978" s="404"/>
      <c r="D2978" s="405">
        <v>45965.302083333336</v>
      </c>
      <c r="E2978" s="406" t="str">
        <f t="shared" si="36"/>
        <v>BMN002966</v>
      </c>
      <c r="F2978" s="407" t="s">
        <v>112</v>
      </c>
      <c r="G2978" s="408" t="s">
        <v>13616</v>
      </c>
      <c r="H2978" s="409"/>
      <c r="I2978" s="410"/>
      <c r="J2978" s="411"/>
      <c r="K2978" s="408" t="s">
        <v>13617</v>
      </c>
      <c r="L2978" s="412" t="s">
        <v>13618</v>
      </c>
      <c r="M2978" s="413"/>
      <c r="N2978" s="414" t="s">
        <v>57</v>
      </c>
      <c r="O2978" s="415" t="s">
        <v>144</v>
      </c>
      <c r="P2978" s="416" t="s">
        <v>5261</v>
      </c>
      <c r="Q2978" s="208"/>
      <c r="R2978" s="272"/>
      <c r="S2978" s="417" t="s">
        <v>13619</v>
      </c>
      <c r="T2978" s="417" t="s">
        <v>144</v>
      </c>
      <c r="U2978" s="415" t="s">
        <v>8891</v>
      </c>
      <c r="V2978" s="211" t="s">
        <v>13620</v>
      </c>
      <c r="W2978" s="418">
        <v>45965.425000000003</v>
      </c>
      <c r="X2978" s="419"/>
      <c r="Y2978" s="419" t="str">
        <f t="shared" ca="1" si="37"/>
        <v>0.12 วัน 2.95 ชั่วโมง</v>
      </c>
      <c r="Z2978" s="420"/>
      <c r="AA2978" s="211"/>
      <c r="AB2978" s="420"/>
    </row>
    <row r="2979" spans="1:28" ht="22.5" customHeight="1">
      <c r="A2979" s="403" t="s">
        <v>13621</v>
      </c>
      <c r="B2979" s="403"/>
      <c r="C2979" s="404" t="s">
        <v>51</v>
      </c>
      <c r="D2979" s="405">
        <v>45964.853472222225</v>
      </c>
      <c r="E2979" s="406" t="str">
        <f t="shared" si="36"/>
        <v>TRU002967</v>
      </c>
      <c r="F2979" s="407" t="b">
        <v>1</v>
      </c>
      <c r="G2979" s="408" t="s">
        <v>1242</v>
      </c>
      <c r="H2979" s="409"/>
      <c r="I2979" s="410" t="s">
        <v>13622</v>
      </c>
      <c r="J2979" s="411" t="s">
        <v>13623</v>
      </c>
      <c r="K2979" s="408" t="s">
        <v>13624</v>
      </c>
      <c r="L2979" s="412" t="s">
        <v>13625</v>
      </c>
      <c r="M2979" s="413"/>
      <c r="N2979" s="414" t="s">
        <v>57</v>
      </c>
      <c r="O2979" s="415" t="s">
        <v>466</v>
      </c>
      <c r="P2979" s="416" t="s">
        <v>196</v>
      </c>
      <c r="Q2979" s="208">
        <v>45966.541666666664</v>
      </c>
      <c r="R2979" s="272">
        <v>45966.708333333336</v>
      </c>
      <c r="S2979" s="425" t="s">
        <v>2736</v>
      </c>
      <c r="T2979" s="417" t="s">
        <v>12938</v>
      </c>
      <c r="U2979" s="415"/>
      <c r="V2979" s="211"/>
      <c r="W2979" s="418">
        <v>45965.339444444442</v>
      </c>
      <c r="X2979" s="419"/>
      <c r="Y2979" s="419" t="str">
        <f t="shared" ca="1" si="37"/>
        <v>0.49 วัน 11.66 ชั่วโมง</v>
      </c>
      <c r="Z2979" s="420"/>
      <c r="AA2979" s="211"/>
      <c r="AB2979" s="420"/>
    </row>
    <row r="2980" spans="1:28" ht="22.5" customHeight="1">
      <c r="A2980" s="403" t="s">
        <v>13626</v>
      </c>
      <c r="B2980" s="403" t="s">
        <v>8312</v>
      </c>
      <c r="C2980" s="404" t="s">
        <v>51</v>
      </c>
      <c r="D2980" s="405">
        <v>45965.432638888888</v>
      </c>
      <c r="E2980" s="406" t="str">
        <f t="shared" si="36"/>
        <v>BBL002968</v>
      </c>
      <c r="F2980" s="407" t="s">
        <v>870</v>
      </c>
      <c r="G2980" s="408" t="s">
        <v>455</v>
      </c>
      <c r="H2980" s="409"/>
      <c r="I2980" s="410"/>
      <c r="J2980" s="411"/>
      <c r="K2980" s="408" t="s">
        <v>13627</v>
      </c>
      <c r="L2980" s="412" t="s">
        <v>13628</v>
      </c>
      <c r="M2980" s="413"/>
      <c r="N2980" s="414" t="s">
        <v>57</v>
      </c>
      <c r="O2980" s="415" t="s">
        <v>466</v>
      </c>
      <c r="P2980" s="416"/>
      <c r="Q2980" s="208"/>
      <c r="R2980" s="272"/>
      <c r="S2980" s="417" t="s">
        <v>13629</v>
      </c>
      <c r="T2980" s="417" t="s">
        <v>466</v>
      </c>
      <c r="U2980" s="415"/>
      <c r="V2980" s="211"/>
      <c r="W2980" s="418">
        <v>45965.432638888888</v>
      </c>
      <c r="X2980" s="419"/>
      <c r="Y2980" s="419" t="str">
        <f t="shared" ca="1" si="37"/>
        <v>0 วัน 0 ชั่วโมง</v>
      </c>
      <c r="Z2980" s="420"/>
      <c r="AA2980" s="211" t="s">
        <v>13630</v>
      </c>
      <c r="AB2980" s="420"/>
    </row>
    <row r="2981" spans="1:28" ht="22.5" customHeight="1">
      <c r="A2981" s="403" t="s">
        <v>13631</v>
      </c>
      <c r="B2981" s="403"/>
      <c r="C2981" s="404" t="s">
        <v>51</v>
      </c>
      <c r="D2981" s="405">
        <v>45965.428472222222</v>
      </c>
      <c r="E2981" s="406" t="str">
        <f t="shared" si="36"/>
        <v>POP002969</v>
      </c>
      <c r="F2981" s="407" t="s">
        <v>998</v>
      </c>
      <c r="G2981" s="408" t="s">
        <v>11139</v>
      </c>
      <c r="H2981" s="409"/>
      <c r="I2981" s="410" t="s">
        <v>13632</v>
      </c>
      <c r="J2981" s="421" t="s">
        <v>13633</v>
      </c>
      <c r="K2981" s="408" t="s">
        <v>13634</v>
      </c>
      <c r="L2981" s="412" t="s">
        <v>13635</v>
      </c>
      <c r="M2981" s="413"/>
      <c r="N2981" s="414" t="s">
        <v>67</v>
      </c>
      <c r="O2981" s="415" t="s">
        <v>144</v>
      </c>
      <c r="P2981" s="416" t="s">
        <v>292</v>
      </c>
      <c r="Q2981" s="208"/>
      <c r="R2981" s="272"/>
      <c r="S2981" s="417" t="s">
        <v>13636</v>
      </c>
      <c r="T2981" s="417" t="s">
        <v>144</v>
      </c>
      <c r="U2981" s="415"/>
      <c r="V2981" s="211" t="s">
        <v>13637</v>
      </c>
      <c r="W2981" s="418">
        <v>45965.489583333336</v>
      </c>
      <c r="X2981" s="419"/>
      <c r="Y2981" s="419" t="str">
        <f t="shared" ca="1" si="37"/>
        <v>0.06 วัน 1.47 ชั่วโมง</v>
      </c>
      <c r="Z2981" s="420"/>
      <c r="AA2981" s="211"/>
      <c r="AB2981" s="420"/>
    </row>
    <row r="2982" spans="1:28" ht="22.5" customHeight="1">
      <c r="A2982" s="403" t="s">
        <v>13638</v>
      </c>
      <c r="B2982" s="403"/>
      <c r="C2982" s="404" t="s">
        <v>51</v>
      </c>
      <c r="D2982" s="405">
        <v>45965.493750000001</v>
      </c>
      <c r="E2982" s="406" t="str">
        <f t="shared" si="36"/>
        <v>EAS002970</v>
      </c>
      <c r="F2982" s="407" t="s">
        <v>912</v>
      </c>
      <c r="G2982" s="408" t="s">
        <v>9855</v>
      </c>
      <c r="H2982" s="409"/>
      <c r="I2982" s="410"/>
      <c r="J2982" s="421" t="s">
        <v>13639</v>
      </c>
      <c r="K2982" s="408" t="s">
        <v>3739</v>
      </c>
      <c r="L2982" s="412" t="s">
        <v>13640</v>
      </c>
      <c r="M2982" s="413"/>
      <c r="N2982" s="414" t="s">
        <v>67</v>
      </c>
      <c r="O2982" s="415" t="s">
        <v>144</v>
      </c>
      <c r="P2982" s="416" t="s">
        <v>292</v>
      </c>
      <c r="Q2982" s="208"/>
      <c r="R2982" s="272"/>
      <c r="S2982" s="417" t="s">
        <v>13641</v>
      </c>
      <c r="T2982" s="417" t="s">
        <v>144</v>
      </c>
      <c r="U2982" s="415"/>
      <c r="V2982" s="211"/>
      <c r="W2982" s="418">
        <v>45965.625</v>
      </c>
      <c r="X2982" s="419"/>
      <c r="Y2982" s="419" t="str">
        <f t="shared" ca="1" si="37"/>
        <v>0.13 วัน 3.15 ชั่วโมง</v>
      </c>
      <c r="Z2982" s="420"/>
      <c r="AA2982" s="211"/>
      <c r="AB2982" s="420"/>
    </row>
    <row r="2983" spans="1:28" ht="22.5" customHeight="1">
      <c r="A2983" s="403" t="s">
        <v>13642</v>
      </c>
      <c r="B2983" s="403"/>
      <c r="C2983" s="404"/>
      <c r="D2983" s="405">
        <v>45965.515972222223</v>
      </c>
      <c r="E2983" s="406" t="str">
        <f t="shared" si="36"/>
        <v>BMN002971</v>
      </c>
      <c r="F2983" s="407" t="s">
        <v>112</v>
      </c>
      <c r="G2983" s="408" t="s">
        <v>13573</v>
      </c>
      <c r="H2983" s="409"/>
      <c r="I2983" s="410"/>
      <c r="J2983" s="411"/>
      <c r="K2983" s="408" t="s">
        <v>1283</v>
      </c>
      <c r="L2983" s="412" t="s">
        <v>13643</v>
      </c>
      <c r="M2983" s="413"/>
      <c r="N2983" s="414" t="s">
        <v>57</v>
      </c>
      <c r="O2983" s="415" t="s">
        <v>144</v>
      </c>
      <c r="P2983" s="416" t="s">
        <v>12643</v>
      </c>
      <c r="Q2983" s="208">
        <v>45965.541666666664</v>
      </c>
      <c r="R2983" s="272"/>
      <c r="S2983" s="417" t="s">
        <v>13644</v>
      </c>
      <c r="T2983" s="417" t="s">
        <v>144</v>
      </c>
      <c r="U2983" s="415"/>
      <c r="V2983" s="211" t="s">
        <v>13645</v>
      </c>
      <c r="W2983" s="418">
        <v>45965.850694444445</v>
      </c>
      <c r="X2983" s="419"/>
      <c r="Y2983" s="419" t="str">
        <f t="shared" ca="1" si="37"/>
        <v>0.33 วัน 8.03 ชั่วโมง</v>
      </c>
      <c r="Z2983" s="420"/>
      <c r="AA2983" s="211"/>
      <c r="AB2983" s="420"/>
    </row>
    <row r="2984" spans="1:28" ht="22.5" customHeight="1">
      <c r="A2984" s="403" t="s">
        <v>13646</v>
      </c>
      <c r="B2984" s="403"/>
      <c r="C2984" s="404" t="s">
        <v>51</v>
      </c>
      <c r="D2984" s="405">
        <v>45965.590277777781</v>
      </c>
      <c r="E2984" s="406" t="str">
        <f t="shared" si="36"/>
        <v>EVE002972</v>
      </c>
      <c r="F2984" s="407" t="s">
        <v>299</v>
      </c>
      <c r="G2984" s="408" t="s">
        <v>13647</v>
      </c>
      <c r="H2984" s="409"/>
      <c r="I2984" s="410"/>
      <c r="J2984" s="411"/>
      <c r="K2984" s="408" t="s">
        <v>13648</v>
      </c>
      <c r="L2984" s="412" t="s">
        <v>13649</v>
      </c>
      <c r="M2984" s="413" t="b">
        <v>1</v>
      </c>
      <c r="N2984" s="414" t="s">
        <v>57</v>
      </c>
      <c r="O2984" s="415" t="s">
        <v>144</v>
      </c>
      <c r="P2984" s="416" t="s">
        <v>13650</v>
      </c>
      <c r="Q2984" s="208"/>
      <c r="R2984" s="272"/>
      <c r="S2984" s="417" t="s">
        <v>13651</v>
      </c>
      <c r="T2984" s="417" t="s">
        <v>302</v>
      </c>
      <c r="U2984" s="415"/>
      <c r="V2984" s="211" t="s">
        <v>13652</v>
      </c>
      <c r="W2984" s="418">
        <v>45966.789583333331</v>
      </c>
      <c r="X2984" s="419"/>
      <c r="Y2984" s="419" t="str">
        <f t="shared" ca="1" si="37"/>
        <v>1.2 วัน 4.78 ชั่วโมง</v>
      </c>
      <c r="Z2984" s="420"/>
      <c r="AA2984" s="211" t="s">
        <v>13653</v>
      </c>
      <c r="AB2984" s="420"/>
    </row>
    <row r="2985" spans="1:28" ht="22.5" customHeight="1">
      <c r="A2985" s="403" t="s">
        <v>13654</v>
      </c>
      <c r="B2985" s="403"/>
      <c r="C2985" s="404" t="s">
        <v>61</v>
      </c>
      <c r="D2985" s="405">
        <v>45966.34375</v>
      </c>
      <c r="E2985" s="406" t="str">
        <f t="shared" si="36"/>
        <v>AME002973</v>
      </c>
      <c r="F2985" s="407" t="s">
        <v>63</v>
      </c>
      <c r="G2985" s="408" t="s">
        <v>455</v>
      </c>
      <c r="H2985" s="409"/>
      <c r="I2985" s="410"/>
      <c r="J2985" s="411"/>
      <c r="K2985" s="408" t="s">
        <v>13655</v>
      </c>
      <c r="L2985" s="412" t="s">
        <v>13656</v>
      </c>
      <c r="M2985" s="413"/>
      <c r="N2985" s="414" t="s">
        <v>4506</v>
      </c>
      <c r="O2985" s="415" t="s">
        <v>144</v>
      </c>
      <c r="P2985" s="416" t="s">
        <v>11581</v>
      </c>
      <c r="Q2985" s="208"/>
      <c r="R2985" s="272"/>
      <c r="S2985" s="417" t="s">
        <v>4506</v>
      </c>
      <c r="T2985" s="417" t="s">
        <v>302</v>
      </c>
      <c r="U2985" s="415" t="s">
        <v>71</v>
      </c>
      <c r="V2985" s="211"/>
      <c r="W2985" s="418">
        <v>45966.46597222222</v>
      </c>
      <c r="X2985" s="419"/>
      <c r="Y2985" s="419" t="str">
        <f t="shared" ca="1" si="37"/>
        <v>0.12 วัน 2.93 ชั่วโมง</v>
      </c>
      <c r="Z2985" s="420"/>
      <c r="AA2985" s="211"/>
      <c r="AB2985" s="420"/>
    </row>
    <row r="2986" spans="1:28" ht="22.5" customHeight="1">
      <c r="A2986" s="403" t="s">
        <v>13657</v>
      </c>
      <c r="B2986" s="403"/>
      <c r="C2986" s="404"/>
      <c r="D2986" s="405">
        <v>45965.806250000001</v>
      </c>
      <c r="E2986" s="406" t="str">
        <f t="shared" si="36"/>
        <v>BMN002974</v>
      </c>
      <c r="F2986" s="407" t="s">
        <v>112</v>
      </c>
      <c r="G2986" s="408" t="s">
        <v>13658</v>
      </c>
      <c r="H2986" s="409"/>
      <c r="I2986" s="410"/>
      <c r="J2986" s="411"/>
      <c r="K2986" s="408" t="s">
        <v>13659</v>
      </c>
      <c r="L2986" s="412" t="s">
        <v>13660</v>
      </c>
      <c r="M2986" s="413"/>
      <c r="N2986" s="414" t="s">
        <v>57</v>
      </c>
      <c r="O2986" s="415" t="s">
        <v>144</v>
      </c>
      <c r="P2986" s="416" t="s">
        <v>196</v>
      </c>
      <c r="Q2986" s="208"/>
      <c r="R2986" s="272"/>
      <c r="S2986" s="417" t="s">
        <v>13661</v>
      </c>
      <c r="T2986" s="417" t="s">
        <v>144</v>
      </c>
      <c r="U2986" s="415" t="s">
        <v>163</v>
      </c>
      <c r="V2986" s="211" t="s">
        <v>13662</v>
      </c>
      <c r="W2986" s="418">
        <v>45965.960416666669</v>
      </c>
      <c r="X2986" s="419"/>
      <c r="Y2986" s="419" t="str">
        <f t="shared" ca="1" si="37"/>
        <v>0.15 วัน 3.7 ชั่วโมง</v>
      </c>
      <c r="Z2986" s="420"/>
      <c r="AA2986" s="211"/>
      <c r="AB2986" s="420"/>
    </row>
    <row r="2987" spans="1:28" ht="22.5" customHeight="1">
      <c r="A2987" s="403" t="s">
        <v>13663</v>
      </c>
      <c r="B2987" s="403" t="s">
        <v>8312</v>
      </c>
      <c r="C2987" s="404" t="s">
        <v>51</v>
      </c>
      <c r="D2987" s="405">
        <v>45966.417164351849</v>
      </c>
      <c r="E2987" s="406" t="str">
        <f t="shared" si="36"/>
        <v>BMN002975</v>
      </c>
      <c r="F2987" s="407" t="s">
        <v>112</v>
      </c>
      <c r="G2987" s="408" t="s">
        <v>455</v>
      </c>
      <c r="H2987" s="409"/>
      <c r="I2987" s="410"/>
      <c r="J2987" s="411"/>
      <c r="K2987" s="408" t="s">
        <v>13664</v>
      </c>
      <c r="L2987" s="412" t="s">
        <v>13665</v>
      </c>
      <c r="M2987" s="413"/>
      <c r="N2987" s="414" t="s">
        <v>465</v>
      </c>
      <c r="O2987" s="415" t="s">
        <v>144</v>
      </c>
      <c r="P2987" s="416" t="s">
        <v>4531</v>
      </c>
      <c r="Q2987" s="208"/>
      <c r="R2987" s="272"/>
      <c r="S2987" s="417" t="s">
        <v>13666</v>
      </c>
      <c r="T2987" s="417" t="s">
        <v>302</v>
      </c>
      <c r="U2987" s="415"/>
      <c r="V2987" s="211"/>
      <c r="W2987" s="418">
        <v>45988.417164351849</v>
      </c>
      <c r="X2987" s="419"/>
      <c r="Y2987" s="419" t="str">
        <f t="shared" ca="1" si="37"/>
        <v>22 วัน 0 ชั่วโมง</v>
      </c>
      <c r="Z2987" s="420"/>
      <c r="AA2987" s="211"/>
      <c r="AB2987" s="420"/>
    </row>
    <row r="2988" spans="1:28" ht="22.5" customHeight="1">
      <c r="A2988" s="403" t="s">
        <v>13667</v>
      </c>
      <c r="B2988" s="403"/>
      <c r="C2988" s="404" t="s">
        <v>51</v>
      </c>
      <c r="D2988" s="405">
        <v>45966.443055555559</v>
      </c>
      <c r="E2988" s="406" t="str">
        <f t="shared" si="36"/>
        <v>MAY002976</v>
      </c>
      <c r="F2988" s="407" t="s">
        <v>825</v>
      </c>
      <c r="G2988" s="408" t="s">
        <v>2752</v>
      </c>
      <c r="H2988" s="409"/>
      <c r="I2988" s="410"/>
      <c r="J2988" s="411"/>
      <c r="K2988" s="408" t="s">
        <v>13668</v>
      </c>
      <c r="L2988" s="412" t="s">
        <v>13669</v>
      </c>
      <c r="M2988" s="413"/>
      <c r="N2988" s="414" t="s">
        <v>57</v>
      </c>
      <c r="O2988" s="415" t="s">
        <v>144</v>
      </c>
      <c r="P2988" s="416" t="s">
        <v>13670</v>
      </c>
      <c r="Q2988" s="208">
        <v>45971.333333333336</v>
      </c>
      <c r="R2988" s="272">
        <v>45971.708333333336</v>
      </c>
      <c r="S2988" s="417" t="s">
        <v>13671</v>
      </c>
      <c r="T2988" s="417" t="s">
        <v>302</v>
      </c>
      <c r="U2988" s="415"/>
      <c r="V2988" s="211" t="s">
        <v>13672</v>
      </c>
      <c r="W2988" s="418" t="s">
        <v>13673</v>
      </c>
      <c r="X2988" s="419"/>
      <c r="Y2988" s="419" t="e">
        <f t="shared" ca="1" si="37"/>
        <v>#VALUE!</v>
      </c>
      <c r="Z2988" s="420"/>
      <c r="AA2988" s="211"/>
      <c r="AB2988" s="420"/>
    </row>
    <row r="2989" spans="1:28" ht="22.5" customHeight="1">
      <c r="A2989" s="403" t="s">
        <v>13674</v>
      </c>
      <c r="B2989" s="403" t="s">
        <v>12787</v>
      </c>
      <c r="C2989" s="404" t="s">
        <v>51</v>
      </c>
      <c r="D2989" s="405">
        <v>45965.818749999999</v>
      </c>
      <c r="E2989" s="406" t="str">
        <f t="shared" si="36"/>
        <v>DIO002977</v>
      </c>
      <c r="F2989" s="407" t="s">
        <v>904</v>
      </c>
      <c r="G2989" s="408" t="s">
        <v>1242</v>
      </c>
      <c r="H2989" s="409"/>
      <c r="I2989" s="410"/>
      <c r="J2989" s="411"/>
      <c r="K2989" s="408" t="s">
        <v>13675</v>
      </c>
      <c r="L2989" s="412" t="s">
        <v>13676</v>
      </c>
      <c r="M2989" s="413"/>
      <c r="N2989" s="414" t="s">
        <v>57</v>
      </c>
      <c r="O2989" s="415" t="s">
        <v>144</v>
      </c>
      <c r="P2989" s="416" t="s">
        <v>13677</v>
      </c>
      <c r="Q2989" s="208"/>
      <c r="R2989" s="272"/>
      <c r="S2989" s="417" t="s">
        <v>13678</v>
      </c>
      <c r="T2989" s="417" t="s">
        <v>302</v>
      </c>
      <c r="U2989" s="415"/>
      <c r="V2989" s="211" t="s">
        <v>13679</v>
      </c>
      <c r="W2989" s="418">
        <v>45985.486122685186</v>
      </c>
      <c r="X2989" s="419"/>
      <c r="Y2989" s="419" t="str">
        <f t="shared" ca="1" si="37"/>
        <v>19.67 วัน 16.02 ชั่วโมง</v>
      </c>
      <c r="Z2989" s="420"/>
      <c r="AA2989" s="211" t="s">
        <v>13680</v>
      </c>
      <c r="AB2989" s="420"/>
    </row>
    <row r="2990" spans="1:28" ht="22.5" customHeight="1">
      <c r="A2990" s="403" t="s">
        <v>13681</v>
      </c>
      <c r="B2990" s="403"/>
      <c r="C2990" s="404" t="s">
        <v>51</v>
      </c>
      <c r="D2990" s="405">
        <v>45966.557638888888</v>
      </c>
      <c r="E2990" s="406" t="str">
        <f t="shared" si="36"/>
        <v>TRU002978</v>
      </c>
      <c r="F2990" s="407" t="b">
        <v>1</v>
      </c>
      <c r="G2990" s="408" t="s">
        <v>2752</v>
      </c>
      <c r="H2990" s="409"/>
      <c r="I2990" s="410" t="s">
        <v>13682</v>
      </c>
      <c r="J2990" s="421" t="s">
        <v>13683</v>
      </c>
      <c r="K2990" s="408" t="s">
        <v>13684</v>
      </c>
      <c r="L2990" s="412" t="s">
        <v>13685</v>
      </c>
      <c r="M2990" s="413"/>
      <c r="N2990" s="414" t="s">
        <v>465</v>
      </c>
      <c r="O2990" s="415" t="s">
        <v>466</v>
      </c>
      <c r="P2990" s="416"/>
      <c r="Q2990" s="208"/>
      <c r="R2990" s="272"/>
      <c r="S2990" s="417" t="s">
        <v>13686</v>
      </c>
      <c r="T2990" s="417" t="s">
        <v>466</v>
      </c>
      <c r="U2990" s="415"/>
      <c r="V2990" s="211"/>
      <c r="W2990" s="418">
        <v>45966.558576388888</v>
      </c>
      <c r="X2990" s="419"/>
      <c r="Y2990" s="419" t="str">
        <f t="shared" ca="1" si="37"/>
        <v>0 วัน 0.02 ชั่วโมง</v>
      </c>
      <c r="Z2990" s="420"/>
      <c r="AA2990" s="211" t="s">
        <v>13687</v>
      </c>
      <c r="AB2990" s="420"/>
    </row>
    <row r="2991" spans="1:28" ht="22.5" customHeight="1">
      <c r="A2991" s="403" t="s">
        <v>13688</v>
      </c>
      <c r="B2991" s="403" t="s">
        <v>8312</v>
      </c>
      <c r="C2991" s="404" t="s">
        <v>51</v>
      </c>
      <c r="D2991" s="405">
        <v>45966.583333333336</v>
      </c>
      <c r="E2991" s="406" t="str">
        <f t="shared" si="36"/>
        <v>TRU002979</v>
      </c>
      <c r="F2991" s="407" t="b">
        <v>1</v>
      </c>
      <c r="G2991" s="408" t="s">
        <v>13510</v>
      </c>
      <c r="H2991" s="409"/>
      <c r="I2991" s="410"/>
      <c r="J2991" s="411"/>
      <c r="K2991" s="408" t="s">
        <v>13689</v>
      </c>
      <c r="L2991" s="412" t="s">
        <v>13690</v>
      </c>
      <c r="M2991" s="413"/>
      <c r="N2991" s="414" t="s">
        <v>57</v>
      </c>
      <c r="O2991" s="415" t="s">
        <v>144</v>
      </c>
      <c r="P2991" s="416" t="s">
        <v>12988</v>
      </c>
      <c r="Q2991" s="208">
        <v>45990.333333333336</v>
      </c>
      <c r="R2991" s="272"/>
      <c r="S2991" s="417" t="s">
        <v>13691</v>
      </c>
      <c r="T2991" s="417" t="s">
        <v>144</v>
      </c>
      <c r="U2991" s="415" t="s">
        <v>163</v>
      </c>
      <c r="V2991" s="211" t="s">
        <v>13692</v>
      </c>
      <c r="W2991" s="418">
        <v>45990.734027777777</v>
      </c>
      <c r="X2991" s="419"/>
      <c r="Y2991" s="419" t="str">
        <f t="shared" ca="1" si="37"/>
        <v>24.15 วัน 3.62 ชั่วโมง</v>
      </c>
      <c r="Z2991" s="420"/>
      <c r="AA2991" s="211"/>
      <c r="AB2991" s="420"/>
    </row>
    <row r="2992" spans="1:28" ht="22.5" customHeight="1">
      <c r="A2992" s="403" t="s">
        <v>13693</v>
      </c>
      <c r="B2992" s="403"/>
      <c r="C2992" s="404" t="s">
        <v>51</v>
      </c>
      <c r="D2992" s="405">
        <v>45967.424907407411</v>
      </c>
      <c r="E2992" s="406" t="str">
        <f t="shared" si="36"/>
        <v>PUM002980</v>
      </c>
      <c r="F2992" s="407" t="s">
        <v>1006</v>
      </c>
      <c r="G2992" s="408" t="s">
        <v>12458</v>
      </c>
      <c r="H2992" s="409"/>
      <c r="I2992" s="410"/>
      <c r="J2992" s="411"/>
      <c r="K2992" s="408" t="s">
        <v>13694</v>
      </c>
      <c r="L2992" s="412" t="s">
        <v>13695</v>
      </c>
      <c r="M2992" s="413"/>
      <c r="N2992" s="414" t="s">
        <v>57</v>
      </c>
      <c r="O2992" s="415" t="s">
        <v>144</v>
      </c>
      <c r="P2992" s="416" t="s">
        <v>13696</v>
      </c>
      <c r="Q2992" s="208">
        <v>45971.75</v>
      </c>
      <c r="R2992" s="272">
        <v>45971.958333333336</v>
      </c>
      <c r="S2992" s="417" t="s">
        <v>13697</v>
      </c>
      <c r="T2992" s="417" t="s">
        <v>302</v>
      </c>
      <c r="U2992" s="415"/>
      <c r="V2992" s="211" t="s">
        <v>13698</v>
      </c>
      <c r="W2992" s="418">
        <v>45971.731944444444</v>
      </c>
      <c r="X2992" s="419"/>
      <c r="Y2992" s="419" t="str">
        <f t="shared" ca="1" si="37"/>
        <v>4.31 วัน 7.37 ชั่วโมง</v>
      </c>
      <c r="Z2992" s="420"/>
      <c r="AA2992" s="211" t="s">
        <v>13699</v>
      </c>
      <c r="AB2992" s="420"/>
    </row>
    <row r="2993" spans="1:28" ht="22.5" customHeight="1">
      <c r="A2993" s="403" t="s">
        <v>13700</v>
      </c>
      <c r="B2993" s="403"/>
      <c r="C2993" s="404"/>
      <c r="D2993" s="405">
        <v>45966.441643518519</v>
      </c>
      <c r="E2993" s="406" t="str">
        <f t="shared" si="36"/>
        <v>AME002981</v>
      </c>
      <c r="F2993" s="407" t="s">
        <v>63</v>
      </c>
      <c r="G2993" s="408" t="s">
        <v>5425</v>
      </c>
      <c r="H2993" s="409"/>
      <c r="I2993" s="410"/>
      <c r="J2993" s="411"/>
      <c r="K2993" s="408" t="s">
        <v>13701</v>
      </c>
      <c r="L2993" s="412"/>
      <c r="M2993" s="413"/>
      <c r="N2993" s="414" t="s">
        <v>57</v>
      </c>
      <c r="O2993" s="415" t="s">
        <v>144</v>
      </c>
      <c r="P2993" s="416" t="s">
        <v>13482</v>
      </c>
      <c r="Q2993" s="208"/>
      <c r="R2993" s="272"/>
      <c r="S2993" s="417" t="s">
        <v>13702</v>
      </c>
      <c r="T2993" s="417" t="s">
        <v>302</v>
      </c>
      <c r="U2993" s="415" t="s">
        <v>3627</v>
      </c>
      <c r="V2993" s="211" t="s">
        <v>13703</v>
      </c>
      <c r="W2993" s="418">
        <v>45967.571527777778</v>
      </c>
      <c r="X2993" s="419"/>
      <c r="Y2993" s="419" t="str">
        <f t="shared" ca="1" si="37"/>
        <v>1.13 วัน 3.12 ชั่วโมง</v>
      </c>
      <c r="Z2993" s="420"/>
      <c r="AA2993" s="211"/>
      <c r="AB2993" s="420"/>
    </row>
    <row r="2994" spans="1:28" ht="22.5" customHeight="1">
      <c r="A2994" s="403" t="s">
        <v>13704</v>
      </c>
      <c r="B2994" s="403"/>
      <c r="C2994" s="404" t="s">
        <v>51</v>
      </c>
      <c r="D2994" s="405">
        <v>45967.44253472222</v>
      </c>
      <c r="E2994" s="406" t="str">
        <f t="shared" si="36"/>
        <v>TRU002982</v>
      </c>
      <c r="F2994" s="407" t="b">
        <v>1</v>
      </c>
      <c r="G2994" s="408" t="s">
        <v>13377</v>
      </c>
      <c r="H2994" s="409"/>
      <c r="I2994" s="410"/>
      <c r="J2994" s="411"/>
      <c r="K2994" s="408" t="s">
        <v>13705</v>
      </c>
      <c r="L2994" s="412" t="s">
        <v>13706</v>
      </c>
      <c r="M2994" s="413"/>
      <c r="N2994" s="414" t="s">
        <v>319</v>
      </c>
      <c r="O2994" s="415" t="s">
        <v>144</v>
      </c>
      <c r="P2994" s="416" t="s">
        <v>11581</v>
      </c>
      <c r="Q2994" s="208"/>
      <c r="R2994" s="272"/>
      <c r="S2994" s="417" t="s">
        <v>13707</v>
      </c>
      <c r="T2994" s="417" t="s">
        <v>302</v>
      </c>
      <c r="U2994" s="415" t="s">
        <v>1441</v>
      </c>
      <c r="V2994" s="211"/>
      <c r="W2994" s="418">
        <v>45967.426388888889</v>
      </c>
      <c r="X2994" s="419"/>
      <c r="Y2994" s="419" t="str">
        <f t="shared" ca="1" si="37"/>
        <v>-0.02 วัน 23.61 ชั่วโมง</v>
      </c>
      <c r="Z2994" s="420"/>
      <c r="AA2994" s="211"/>
      <c r="AB2994" s="420"/>
    </row>
    <row r="2995" spans="1:28" ht="22.5" customHeight="1">
      <c r="A2995" s="403" t="s">
        <v>13708</v>
      </c>
      <c r="B2995" s="403"/>
      <c r="C2995" s="404" t="s">
        <v>51</v>
      </c>
      <c r="D2995" s="405">
        <v>45967.442361111112</v>
      </c>
      <c r="E2995" s="406" t="str">
        <f t="shared" si="36"/>
        <v>TRU002983</v>
      </c>
      <c r="F2995" s="407" t="b">
        <v>1</v>
      </c>
      <c r="G2995" s="408" t="s">
        <v>13050</v>
      </c>
      <c r="H2995" s="409"/>
      <c r="I2995" s="410"/>
      <c r="J2995" s="411"/>
      <c r="K2995" s="408" t="s">
        <v>13709</v>
      </c>
      <c r="L2995" s="412" t="s">
        <v>13710</v>
      </c>
      <c r="M2995" s="413"/>
      <c r="N2995" s="414" t="s">
        <v>67</v>
      </c>
      <c r="O2995" s="415" t="s">
        <v>144</v>
      </c>
      <c r="P2995" s="416" t="s">
        <v>9088</v>
      </c>
      <c r="Q2995" s="208"/>
      <c r="R2995" s="272"/>
      <c r="S2995" s="417" t="s">
        <v>13711</v>
      </c>
      <c r="T2995" s="417" t="s">
        <v>302</v>
      </c>
      <c r="U2995" s="415"/>
      <c r="V2995" s="211" t="s">
        <v>13712</v>
      </c>
      <c r="W2995" s="418">
        <v>45972.386111111111</v>
      </c>
      <c r="X2995" s="419"/>
      <c r="Y2995" s="419" t="str">
        <f t="shared" ca="1" si="37"/>
        <v>4.94 วัน 22.65 ชั่วโมง</v>
      </c>
      <c r="Z2995" s="420"/>
      <c r="AA2995" s="211" t="s">
        <v>13713</v>
      </c>
      <c r="AB2995" s="420"/>
    </row>
    <row r="2996" spans="1:28" ht="22.5" customHeight="1">
      <c r="A2996" s="403" t="s">
        <v>13714</v>
      </c>
      <c r="B2996" s="403"/>
      <c r="C2996" s="404"/>
      <c r="D2996" s="405">
        <v>45966.702777777777</v>
      </c>
      <c r="E2996" s="406" t="str">
        <f t="shared" si="36"/>
        <v>TRU002984</v>
      </c>
      <c r="F2996" s="407" t="b">
        <v>1</v>
      </c>
      <c r="G2996" s="408" t="s">
        <v>1540</v>
      </c>
      <c r="H2996" s="409"/>
      <c r="I2996" s="410"/>
      <c r="J2996" s="411"/>
      <c r="K2996" s="408" t="s">
        <v>13715</v>
      </c>
      <c r="L2996" s="412" t="s">
        <v>13716</v>
      </c>
      <c r="M2996" s="413"/>
      <c r="N2996" s="414" t="s">
        <v>319</v>
      </c>
      <c r="O2996" s="415" t="s">
        <v>144</v>
      </c>
      <c r="P2996" s="416" t="s">
        <v>11839</v>
      </c>
      <c r="Q2996" s="208"/>
      <c r="R2996" s="272"/>
      <c r="S2996" s="417" t="s">
        <v>13717</v>
      </c>
      <c r="T2996" s="417" t="s">
        <v>302</v>
      </c>
      <c r="U2996" s="415"/>
      <c r="V2996" s="211"/>
      <c r="W2996" s="418">
        <v>45966.715277777781</v>
      </c>
      <c r="X2996" s="419"/>
      <c r="Y2996" s="419" t="str">
        <f t="shared" ca="1" si="37"/>
        <v>0.01 วัน 0.3 ชั่วโมง</v>
      </c>
      <c r="Z2996" s="420"/>
      <c r="AA2996" s="211"/>
      <c r="AB2996" s="420"/>
    </row>
    <row r="2997" spans="1:28" ht="22.5" customHeight="1">
      <c r="A2997" s="403" t="s">
        <v>13718</v>
      </c>
      <c r="B2997" s="403"/>
      <c r="C2997" s="404"/>
      <c r="D2997" s="405">
        <v>45967.428472222222</v>
      </c>
      <c r="E2997" s="406" t="str">
        <f t="shared" si="36"/>
        <v>TRU002985</v>
      </c>
      <c r="F2997" s="407" t="b">
        <v>1</v>
      </c>
      <c r="G2997" s="408" t="s">
        <v>455</v>
      </c>
      <c r="H2997" s="409"/>
      <c r="I2997" s="410"/>
      <c r="J2997" s="411"/>
      <c r="K2997" s="408" t="s">
        <v>13719</v>
      </c>
      <c r="L2997" s="412" t="s">
        <v>13720</v>
      </c>
      <c r="M2997" s="413"/>
      <c r="N2997" s="414" t="s">
        <v>319</v>
      </c>
      <c r="O2997" s="415" t="s">
        <v>144</v>
      </c>
      <c r="P2997" s="416" t="s">
        <v>11581</v>
      </c>
      <c r="Q2997" s="208"/>
      <c r="R2997" s="272"/>
      <c r="S2997" s="417" t="s">
        <v>13721</v>
      </c>
      <c r="T2997" s="417" t="s">
        <v>144</v>
      </c>
      <c r="U2997" s="415" t="s">
        <v>319</v>
      </c>
      <c r="V2997" s="211"/>
      <c r="W2997" s="418">
        <v>45967.592361111114</v>
      </c>
      <c r="X2997" s="419"/>
      <c r="Y2997" s="419" t="str">
        <f t="shared" ca="1" si="37"/>
        <v>0.16 วัน 3.93 ชั่วโมง</v>
      </c>
      <c r="Z2997" s="420"/>
      <c r="AA2997" s="211"/>
      <c r="AB2997" s="420"/>
    </row>
    <row r="2998" spans="1:28" ht="22.5" customHeight="1">
      <c r="A2998" s="403" t="s">
        <v>13722</v>
      </c>
      <c r="B2998" s="403"/>
      <c r="C2998" s="404"/>
      <c r="D2998" s="405">
        <v>45967.490868055553</v>
      </c>
      <c r="E2998" s="406" t="str">
        <f t="shared" si="36"/>
        <v>TRU002986</v>
      </c>
      <c r="F2998" s="407" t="b">
        <v>1</v>
      </c>
      <c r="G2998" s="408" t="s">
        <v>13723</v>
      </c>
      <c r="H2998" s="409"/>
      <c r="I2998" s="410"/>
      <c r="J2998" s="411"/>
      <c r="K2998" s="408" t="s">
        <v>884</v>
      </c>
      <c r="L2998" s="412" t="s">
        <v>13724</v>
      </c>
      <c r="M2998" s="413"/>
      <c r="N2998" s="414" t="s">
        <v>67</v>
      </c>
      <c r="O2998" s="415" t="s">
        <v>144</v>
      </c>
      <c r="P2998" s="416" t="s">
        <v>13725</v>
      </c>
      <c r="Q2998" s="208"/>
      <c r="R2998" s="272"/>
      <c r="S2998" s="417" t="s">
        <v>13726</v>
      </c>
      <c r="T2998" s="417" t="s">
        <v>144</v>
      </c>
      <c r="U2998" s="415"/>
      <c r="V2998" s="211"/>
      <c r="W2998" s="418">
        <v>45967.494444444441</v>
      </c>
      <c r="X2998" s="419"/>
      <c r="Y2998" s="419" t="str">
        <f t="shared" ca="1" si="37"/>
        <v>0 วัน 0.09 ชั่วโมง</v>
      </c>
      <c r="Z2998" s="420"/>
      <c r="AA2998" s="211"/>
      <c r="AB2998" s="420"/>
    </row>
    <row r="2999" spans="1:28" ht="22.5" customHeight="1">
      <c r="A2999" s="403" t="s">
        <v>13727</v>
      </c>
      <c r="B2999" s="403" t="s">
        <v>12618</v>
      </c>
      <c r="C2999" s="404" t="s">
        <v>51</v>
      </c>
      <c r="D2999" s="405">
        <v>45967.494050925925</v>
      </c>
      <c r="E2999" s="406" t="str">
        <f t="shared" si="36"/>
        <v>TRU002987</v>
      </c>
      <c r="F2999" s="407" t="b">
        <v>1</v>
      </c>
      <c r="G2999" s="408" t="s">
        <v>13723</v>
      </c>
      <c r="H2999" s="409"/>
      <c r="I2999" s="410"/>
      <c r="J2999" s="411"/>
      <c r="K2999" s="408" t="s">
        <v>774</v>
      </c>
      <c r="L2999" s="412" t="s">
        <v>13728</v>
      </c>
      <c r="M2999" s="413"/>
      <c r="N2999" s="414" t="s">
        <v>57</v>
      </c>
      <c r="O2999" s="415" t="s">
        <v>144</v>
      </c>
      <c r="P2999" s="416" t="s">
        <v>13729</v>
      </c>
      <c r="Q2999" s="208">
        <v>45980.333333333336</v>
      </c>
      <c r="R2999" s="272">
        <v>45980.708333333336</v>
      </c>
      <c r="S2999" s="417" t="s">
        <v>13730</v>
      </c>
      <c r="T2999" s="417" t="s">
        <v>144</v>
      </c>
      <c r="U2999" s="415"/>
      <c r="V2999" s="211" t="s">
        <v>13731</v>
      </c>
      <c r="W2999" s="418">
        <v>45980.759027777778</v>
      </c>
      <c r="X2999" s="419"/>
      <c r="Y2999" s="419" t="str">
        <f t="shared" ca="1" si="37"/>
        <v>13.26 วัน 6.36 ชั่วโมง</v>
      </c>
      <c r="Z2999" s="420"/>
      <c r="AA2999" s="211"/>
      <c r="AB2999" s="420"/>
    </row>
    <row r="3000" spans="1:28" ht="22.5" customHeight="1">
      <c r="A3000" s="403" t="s">
        <v>13732</v>
      </c>
      <c r="B3000" s="403"/>
      <c r="C3000" s="404" t="s">
        <v>51</v>
      </c>
      <c r="D3000" s="405">
        <v>45967.543749999997</v>
      </c>
      <c r="E3000" s="406" t="str">
        <f t="shared" si="36"/>
        <v>VES002988</v>
      </c>
      <c r="F3000" s="407" t="s">
        <v>289</v>
      </c>
      <c r="G3000" s="408" t="s">
        <v>11614</v>
      </c>
      <c r="H3000" s="409"/>
      <c r="I3000" s="410"/>
      <c r="J3000" s="411"/>
      <c r="K3000" s="408" t="s">
        <v>13733</v>
      </c>
      <c r="L3000" s="412"/>
      <c r="M3000" s="413"/>
      <c r="N3000" s="414" t="s">
        <v>57</v>
      </c>
      <c r="O3000" s="415" t="s">
        <v>144</v>
      </c>
      <c r="P3000" s="416" t="s">
        <v>211</v>
      </c>
      <c r="Q3000" s="208">
        <v>45969.333333333336</v>
      </c>
      <c r="R3000" s="272">
        <v>45969.708333333336</v>
      </c>
      <c r="S3000" s="417" t="s">
        <v>13734</v>
      </c>
      <c r="T3000" s="417" t="s">
        <v>144</v>
      </c>
      <c r="U3000" s="415"/>
      <c r="V3000" s="211" t="s">
        <v>13735</v>
      </c>
      <c r="W3000" s="418">
        <v>45969.435416666667</v>
      </c>
      <c r="X3000" s="419"/>
      <c r="Y3000" s="419" t="str">
        <f t="shared" ca="1" si="37"/>
        <v>1.89 วัน 21.4 ชั่วโมง</v>
      </c>
      <c r="Z3000" s="420"/>
      <c r="AA3000" s="211"/>
      <c r="AB3000" s="420"/>
    </row>
    <row r="3001" spans="1:28" ht="22.5" customHeight="1">
      <c r="A3001" s="403" t="s">
        <v>13736</v>
      </c>
      <c r="B3001" s="403" t="s">
        <v>8312</v>
      </c>
      <c r="C3001" s="404" t="s">
        <v>51</v>
      </c>
      <c r="D3001" s="405">
        <v>45965.647511574076</v>
      </c>
      <c r="E3001" s="406" t="str">
        <f t="shared" si="36"/>
        <v>SKE002989</v>
      </c>
      <c r="F3001" s="407" t="s">
        <v>810</v>
      </c>
      <c r="G3001" s="408" t="s">
        <v>3860</v>
      </c>
      <c r="H3001" s="409"/>
      <c r="I3001" s="410"/>
      <c r="J3001" s="411"/>
      <c r="K3001" s="408" t="s">
        <v>13079</v>
      </c>
      <c r="L3001" s="412"/>
      <c r="M3001" s="413"/>
      <c r="N3001" s="414" t="s">
        <v>57</v>
      </c>
      <c r="O3001" s="415" t="s">
        <v>835</v>
      </c>
      <c r="P3001" s="416"/>
      <c r="Q3001" s="208"/>
      <c r="R3001" s="272"/>
      <c r="S3001" s="417" t="s">
        <v>13737</v>
      </c>
      <c r="T3001" s="417"/>
      <c r="U3001" s="415"/>
      <c r="V3001" s="211"/>
      <c r="W3001" s="418">
        <v>45967.605844907404</v>
      </c>
      <c r="X3001" s="419"/>
      <c r="Y3001" s="419" t="str">
        <f t="shared" ca="1" si="37"/>
        <v>1.96 วัน 23 ชั่วโมง</v>
      </c>
      <c r="Z3001" s="420"/>
      <c r="AA3001" s="211"/>
      <c r="AB3001" s="420"/>
    </row>
    <row r="3002" spans="1:28" ht="22.5" customHeight="1">
      <c r="A3002" s="403" t="s">
        <v>13738</v>
      </c>
      <c r="B3002" s="403"/>
      <c r="C3002" s="404"/>
      <c r="D3002" s="405">
        <v>45967.62054398148</v>
      </c>
      <c r="E3002" s="406" t="str">
        <f t="shared" si="36"/>
        <v>BIG002990</v>
      </c>
      <c r="F3002" s="407" t="s">
        <v>873</v>
      </c>
      <c r="G3002" s="408" t="s">
        <v>13271</v>
      </c>
      <c r="H3002" s="409"/>
      <c r="I3002" s="410"/>
      <c r="J3002" s="411"/>
      <c r="K3002" s="408" t="s">
        <v>13739</v>
      </c>
      <c r="L3002" s="412" t="s">
        <v>13740</v>
      </c>
      <c r="M3002" s="413"/>
      <c r="N3002" s="414" t="s">
        <v>4506</v>
      </c>
      <c r="O3002" s="415" t="s">
        <v>144</v>
      </c>
      <c r="P3002" s="416" t="s">
        <v>13741</v>
      </c>
      <c r="Q3002" s="208"/>
      <c r="R3002" s="272"/>
      <c r="S3002" s="417" t="s">
        <v>4506</v>
      </c>
      <c r="T3002" s="417" t="s">
        <v>302</v>
      </c>
      <c r="U3002" s="415"/>
      <c r="V3002" s="211"/>
      <c r="W3002" s="418">
        <v>45968.474305555559</v>
      </c>
      <c r="X3002" s="419"/>
      <c r="Y3002" s="419" t="str">
        <f t="shared" ca="1" si="37"/>
        <v>0.85 วัน 20.49 ชั่วโมง</v>
      </c>
      <c r="Z3002" s="420"/>
      <c r="AA3002" s="211"/>
      <c r="AB3002" s="420"/>
    </row>
    <row r="3003" spans="1:28" ht="22.5" customHeight="1">
      <c r="A3003" s="403" t="s">
        <v>13742</v>
      </c>
      <c r="B3003" s="403"/>
      <c r="C3003" s="404" t="s">
        <v>2599</v>
      </c>
      <c r="D3003" s="405">
        <v>45967.662499999999</v>
      </c>
      <c r="E3003" s="406" t="str">
        <f t="shared" si="36"/>
        <v>TRU002991</v>
      </c>
      <c r="F3003" s="407" t="b">
        <v>1</v>
      </c>
      <c r="G3003" s="408" t="s">
        <v>455</v>
      </c>
      <c r="H3003" s="409"/>
      <c r="I3003" s="410"/>
      <c r="J3003" s="411"/>
      <c r="K3003" s="408" t="s">
        <v>13743</v>
      </c>
      <c r="L3003" s="412" t="s">
        <v>13744</v>
      </c>
      <c r="M3003" s="413"/>
      <c r="N3003" s="414" t="s">
        <v>4506</v>
      </c>
      <c r="O3003" s="415" t="s">
        <v>144</v>
      </c>
      <c r="P3003" s="416" t="s">
        <v>11581</v>
      </c>
      <c r="Q3003" s="208"/>
      <c r="R3003" s="272"/>
      <c r="S3003" s="417" t="s">
        <v>4506</v>
      </c>
      <c r="T3003" s="417" t="s">
        <v>302</v>
      </c>
      <c r="U3003" s="415"/>
      <c r="V3003" s="211"/>
      <c r="W3003" s="418">
        <v>45971.856944444444</v>
      </c>
      <c r="X3003" s="419"/>
      <c r="Y3003" s="419" t="str">
        <f t="shared" ca="1" si="37"/>
        <v>4.19 วัน 4.67 ชั่วโมง</v>
      </c>
      <c r="Z3003" s="420"/>
      <c r="AA3003" s="211"/>
      <c r="AB3003" s="420"/>
    </row>
    <row r="3004" spans="1:28" ht="22.5" customHeight="1">
      <c r="A3004" s="403" t="s">
        <v>13745</v>
      </c>
      <c r="B3004" s="403"/>
      <c r="C3004" s="404" t="s">
        <v>51</v>
      </c>
      <c r="D3004" s="405">
        <v>45967.697916666664</v>
      </c>
      <c r="E3004" s="406" t="str">
        <f t="shared" si="36"/>
        <v>POP002992</v>
      </c>
      <c r="F3004" s="407" t="s">
        <v>998</v>
      </c>
      <c r="G3004" s="408" t="s">
        <v>455</v>
      </c>
      <c r="H3004" s="409"/>
      <c r="I3004" s="410"/>
      <c r="J3004" s="411"/>
      <c r="K3004" s="408" t="s">
        <v>13746</v>
      </c>
      <c r="L3004" s="412"/>
      <c r="M3004" s="413"/>
      <c r="N3004" s="414" t="s">
        <v>4506</v>
      </c>
      <c r="O3004" s="415" t="s">
        <v>144</v>
      </c>
      <c r="P3004" s="416" t="s">
        <v>11581</v>
      </c>
      <c r="Q3004" s="208"/>
      <c r="R3004" s="272"/>
      <c r="S3004" s="417" t="s">
        <v>4506</v>
      </c>
      <c r="T3004" s="417" t="s">
        <v>302</v>
      </c>
      <c r="U3004" s="415" t="s">
        <v>71</v>
      </c>
      <c r="V3004" s="211" t="s">
        <v>13747</v>
      </c>
      <c r="W3004" s="418">
        <v>45967.785416666666</v>
      </c>
      <c r="X3004" s="419"/>
      <c r="Y3004" s="419" t="str">
        <f t="shared" ca="1" si="37"/>
        <v>0.09 วัน 2.1 ชั่วโมง</v>
      </c>
      <c r="Z3004" s="420"/>
      <c r="AA3004" s="211"/>
      <c r="AB3004" s="420"/>
    </row>
    <row r="3005" spans="1:28" ht="22.5" customHeight="1">
      <c r="A3005" s="403" t="s">
        <v>13748</v>
      </c>
      <c r="B3005" s="403"/>
      <c r="C3005" s="404"/>
      <c r="D3005" s="405">
        <v>45967.717361111114</v>
      </c>
      <c r="E3005" s="406" t="str">
        <f t="shared" si="36"/>
        <v>POP002993</v>
      </c>
      <c r="F3005" s="407" t="s">
        <v>998</v>
      </c>
      <c r="G3005" s="408" t="s">
        <v>11704</v>
      </c>
      <c r="H3005" s="409"/>
      <c r="I3005" s="410"/>
      <c r="J3005" s="411"/>
      <c r="K3005" s="408" t="s">
        <v>13749</v>
      </c>
      <c r="L3005" s="412" t="s">
        <v>13750</v>
      </c>
      <c r="M3005" s="413"/>
      <c r="N3005" s="414" t="s">
        <v>4506</v>
      </c>
      <c r="O3005" s="415" t="s">
        <v>144</v>
      </c>
      <c r="P3005" s="416" t="s">
        <v>11581</v>
      </c>
      <c r="Q3005" s="208"/>
      <c r="R3005" s="272"/>
      <c r="S3005" s="417" t="s">
        <v>4506</v>
      </c>
      <c r="T3005" s="417" t="s">
        <v>302</v>
      </c>
      <c r="U3005" s="415"/>
      <c r="V3005" s="211"/>
      <c r="W3005" s="418">
        <v>45968.72152777778</v>
      </c>
      <c r="X3005" s="419"/>
      <c r="Y3005" s="419" t="str">
        <f t="shared" ca="1" si="37"/>
        <v>1 วัน 0.1 ชั่วโมง</v>
      </c>
      <c r="Z3005" s="420"/>
      <c r="AA3005" s="211"/>
      <c r="AB3005" s="420"/>
    </row>
    <row r="3006" spans="1:28" ht="22.5" customHeight="1">
      <c r="A3006" s="403" t="s">
        <v>13751</v>
      </c>
      <c r="B3006" s="403" t="s">
        <v>8312</v>
      </c>
      <c r="C3006" s="404" t="s">
        <v>51</v>
      </c>
      <c r="D3006" s="405">
        <v>45967.727777777778</v>
      </c>
      <c r="E3006" s="406" t="str">
        <f t="shared" si="36"/>
        <v>EVE002994</v>
      </c>
      <c r="F3006" s="407" t="s">
        <v>299</v>
      </c>
      <c r="G3006" s="408" t="s">
        <v>13752</v>
      </c>
      <c r="H3006" s="409"/>
      <c r="I3006" s="410"/>
      <c r="J3006" s="411"/>
      <c r="K3006" s="408" t="s">
        <v>13753</v>
      </c>
      <c r="L3006" s="412" t="s">
        <v>13754</v>
      </c>
      <c r="M3006" s="413"/>
      <c r="N3006" s="414" t="s">
        <v>57</v>
      </c>
      <c r="O3006" s="415" t="s">
        <v>144</v>
      </c>
      <c r="P3006" s="416" t="s">
        <v>13755</v>
      </c>
      <c r="Q3006" s="208">
        <v>46009.333333333336</v>
      </c>
      <c r="R3006" s="272">
        <v>46010.958333333336</v>
      </c>
      <c r="S3006" s="417" t="s">
        <v>13756</v>
      </c>
      <c r="T3006" s="417" t="s">
        <v>144</v>
      </c>
      <c r="U3006" s="415"/>
      <c r="V3006" s="211" t="s">
        <v>13757</v>
      </c>
      <c r="W3006" s="418">
        <v>46009.976388888892</v>
      </c>
      <c r="X3006" s="419"/>
      <c r="Y3006" s="419" t="str">
        <f t="shared" ca="1" si="37"/>
        <v>42.25 วัน 5.97 ชั่วโมง</v>
      </c>
      <c r="Z3006" s="420"/>
      <c r="AA3006" s="211"/>
      <c r="AB3006" s="420"/>
    </row>
    <row r="3007" spans="1:28" ht="22.5" customHeight="1">
      <c r="A3007" s="403" t="s">
        <v>13758</v>
      </c>
      <c r="B3007" s="403"/>
      <c r="C3007" s="404" t="s">
        <v>51</v>
      </c>
      <c r="D3007" s="405">
        <v>45968.293749999997</v>
      </c>
      <c r="E3007" s="406" t="str">
        <f t="shared" si="36"/>
        <v>BMN002995</v>
      </c>
      <c r="F3007" s="407" t="s">
        <v>112</v>
      </c>
      <c r="G3007" s="408" t="s">
        <v>13658</v>
      </c>
      <c r="H3007" s="409"/>
      <c r="I3007" s="410"/>
      <c r="J3007" s="411"/>
      <c r="K3007" s="408" t="s">
        <v>13759</v>
      </c>
      <c r="L3007" s="412" t="s">
        <v>13760</v>
      </c>
      <c r="M3007" s="413"/>
      <c r="N3007" s="414" t="s">
        <v>57</v>
      </c>
      <c r="O3007" s="415" t="s">
        <v>144</v>
      </c>
      <c r="P3007" s="416" t="s">
        <v>13761</v>
      </c>
      <c r="Q3007" s="208"/>
      <c r="R3007" s="272"/>
      <c r="S3007" s="417" t="s">
        <v>13762</v>
      </c>
      <c r="T3007" s="417" t="s">
        <v>144</v>
      </c>
      <c r="U3007" s="415" t="s">
        <v>163</v>
      </c>
      <c r="V3007" s="211" t="s">
        <v>13763</v>
      </c>
      <c r="W3007" s="418">
        <v>45968.433333333334</v>
      </c>
      <c r="X3007" s="419"/>
      <c r="Y3007" s="419" t="str">
        <f t="shared" ca="1" si="37"/>
        <v>0.14 วัน 3.35 ชั่วโมง</v>
      </c>
      <c r="Z3007" s="420"/>
      <c r="AA3007" s="211"/>
      <c r="AB3007" s="420"/>
    </row>
    <row r="3008" spans="1:28" ht="22.5" customHeight="1">
      <c r="A3008" s="403" t="s">
        <v>13764</v>
      </c>
      <c r="B3008" s="403"/>
      <c r="C3008" s="404" t="s">
        <v>51</v>
      </c>
      <c r="D3008" s="405">
        <v>45967.788194444445</v>
      </c>
      <c r="E3008" s="406" t="str">
        <f t="shared" si="36"/>
        <v>TRU002996</v>
      </c>
      <c r="F3008" s="407" t="b">
        <v>1</v>
      </c>
      <c r="G3008" s="408" t="s">
        <v>455</v>
      </c>
      <c r="H3008" s="409"/>
      <c r="I3008" s="410" t="s">
        <v>11787</v>
      </c>
      <c r="J3008" s="411"/>
      <c r="K3008" s="408" t="s">
        <v>13765</v>
      </c>
      <c r="L3008" s="412"/>
      <c r="M3008" s="413"/>
      <c r="N3008" s="414" t="s">
        <v>4506</v>
      </c>
      <c r="O3008" s="415" t="s">
        <v>144</v>
      </c>
      <c r="P3008" s="416" t="s">
        <v>11581</v>
      </c>
      <c r="Q3008" s="208"/>
      <c r="R3008" s="272"/>
      <c r="S3008" s="417" t="s">
        <v>4506</v>
      </c>
      <c r="T3008" s="417" t="s">
        <v>302</v>
      </c>
      <c r="U3008" s="415" t="s">
        <v>71</v>
      </c>
      <c r="V3008" s="211"/>
      <c r="W3008" s="418">
        <v>45968.705555555556</v>
      </c>
      <c r="X3008" s="419"/>
      <c r="Y3008" s="419" t="str">
        <f t="shared" ca="1" si="37"/>
        <v>0.92 วัน 22.02 ชั่วโมง</v>
      </c>
      <c r="Z3008" s="420"/>
      <c r="AA3008" s="211"/>
      <c r="AB3008" s="420"/>
    </row>
    <row r="3009" spans="1:28" ht="22.5" customHeight="1">
      <c r="A3009" s="403" t="s">
        <v>13766</v>
      </c>
      <c r="B3009" s="403"/>
      <c r="C3009" s="404" t="s">
        <v>51</v>
      </c>
      <c r="D3009" s="405">
        <v>45968.220833333333</v>
      </c>
      <c r="E3009" s="406" t="str">
        <f t="shared" si="36"/>
        <v>TRU002997</v>
      </c>
      <c r="F3009" s="407" t="b">
        <v>1</v>
      </c>
      <c r="G3009" s="408" t="s">
        <v>455</v>
      </c>
      <c r="H3009" s="409"/>
      <c r="I3009" s="410" t="s">
        <v>11837</v>
      </c>
      <c r="J3009" s="411"/>
      <c r="K3009" s="408" t="s">
        <v>13767</v>
      </c>
      <c r="L3009" s="412"/>
      <c r="M3009" s="413"/>
      <c r="N3009" s="414" t="s">
        <v>4506</v>
      </c>
      <c r="O3009" s="415" t="s">
        <v>144</v>
      </c>
      <c r="P3009" s="416" t="s">
        <v>11581</v>
      </c>
      <c r="Q3009" s="208"/>
      <c r="R3009" s="272"/>
      <c r="S3009" s="417" t="s">
        <v>4506</v>
      </c>
      <c r="T3009" s="417" t="s">
        <v>302</v>
      </c>
      <c r="U3009" s="415"/>
      <c r="V3009" s="211"/>
      <c r="W3009" s="418">
        <v>45968.417361111111</v>
      </c>
      <c r="X3009" s="419"/>
      <c r="Y3009" s="419" t="str">
        <f t="shared" ca="1" si="37"/>
        <v>0.2 วัน 4.72 ชั่วโมง</v>
      </c>
      <c r="Z3009" s="420"/>
      <c r="AA3009" s="211"/>
      <c r="AB3009" s="420"/>
    </row>
    <row r="3010" spans="1:28" ht="22.5" customHeight="1">
      <c r="A3010" s="403" t="s">
        <v>13768</v>
      </c>
      <c r="B3010" s="403"/>
      <c r="C3010" s="404"/>
      <c r="D3010" s="405">
        <v>45968.418749999997</v>
      </c>
      <c r="E3010" s="406" t="str">
        <f t="shared" si="36"/>
        <v>TRU002998</v>
      </c>
      <c r="F3010" s="407" t="b">
        <v>1</v>
      </c>
      <c r="G3010" s="408" t="s">
        <v>455</v>
      </c>
      <c r="H3010" s="409"/>
      <c r="I3010" s="410" t="s">
        <v>11220</v>
      </c>
      <c r="J3010" s="411"/>
      <c r="K3010" s="408" t="s">
        <v>13769</v>
      </c>
      <c r="L3010" s="412"/>
      <c r="M3010" s="413"/>
      <c r="N3010" s="414" t="s">
        <v>4506</v>
      </c>
      <c r="O3010" s="415" t="s">
        <v>144</v>
      </c>
      <c r="P3010" s="416" t="s">
        <v>11581</v>
      </c>
      <c r="Q3010" s="208"/>
      <c r="R3010" s="272"/>
      <c r="S3010" s="417" t="s">
        <v>4506</v>
      </c>
      <c r="T3010" s="417" t="s">
        <v>302</v>
      </c>
      <c r="U3010" s="415"/>
      <c r="V3010" s="211"/>
      <c r="W3010" s="418">
        <v>45968.5</v>
      </c>
      <c r="X3010" s="419"/>
      <c r="Y3010" s="419" t="str">
        <f t="shared" ca="1" si="37"/>
        <v>0.08 วัน 1.95 ชั่วโมง</v>
      </c>
      <c r="Z3010" s="420"/>
      <c r="AA3010" s="211"/>
      <c r="AB3010" s="420"/>
    </row>
    <row r="3011" spans="1:28" ht="22.5" customHeight="1">
      <c r="A3011" s="403" t="s">
        <v>13770</v>
      </c>
      <c r="B3011" s="403"/>
      <c r="C3011" s="404" t="s">
        <v>51</v>
      </c>
      <c r="D3011" s="405">
        <v>45968.604861111111</v>
      </c>
      <c r="E3011" s="406" t="str">
        <f t="shared" si="36"/>
        <v>TRU002999</v>
      </c>
      <c r="F3011" s="407" t="b">
        <v>1</v>
      </c>
      <c r="G3011" s="408" t="s">
        <v>12965</v>
      </c>
      <c r="H3011" s="409"/>
      <c r="I3011" s="410"/>
      <c r="J3011" s="411"/>
      <c r="K3011" s="408" t="s">
        <v>13771</v>
      </c>
      <c r="L3011" s="412" t="s">
        <v>13772</v>
      </c>
      <c r="M3011" s="413"/>
      <c r="N3011" s="414" t="s">
        <v>57</v>
      </c>
      <c r="O3011" s="415" t="s">
        <v>144</v>
      </c>
      <c r="P3011" s="416" t="s">
        <v>13773</v>
      </c>
      <c r="Q3011" s="208">
        <v>45969.75</v>
      </c>
      <c r="R3011" s="272">
        <v>45969.916666666664</v>
      </c>
      <c r="S3011" s="417" t="s">
        <v>13774</v>
      </c>
      <c r="T3011" s="417" t="s">
        <v>302</v>
      </c>
      <c r="U3011" s="415"/>
      <c r="V3011" s="211" t="s">
        <v>13775</v>
      </c>
      <c r="W3011" s="418">
        <v>45969.705555555556</v>
      </c>
      <c r="X3011" s="419"/>
      <c r="Y3011" s="419" t="str">
        <f t="shared" ca="1" si="37"/>
        <v>1.1 วัน 2.42 ชั่วโมง</v>
      </c>
      <c r="Z3011" s="420"/>
      <c r="AA3011" s="211"/>
      <c r="AB3011" s="420"/>
    </row>
    <row r="3012" spans="1:28" ht="22.5" customHeight="1">
      <c r="A3012" s="403" t="s">
        <v>13776</v>
      </c>
      <c r="B3012" s="403"/>
      <c r="C3012" s="404" t="s">
        <v>51</v>
      </c>
      <c r="D3012" s="405">
        <v>45968.477083333331</v>
      </c>
      <c r="E3012" s="406" t="str">
        <f t="shared" si="36"/>
        <v>TRU003000</v>
      </c>
      <c r="F3012" s="407" t="b">
        <v>1</v>
      </c>
      <c r="G3012" s="408" t="s">
        <v>455</v>
      </c>
      <c r="H3012" s="409"/>
      <c r="I3012" s="410" t="s">
        <v>1789</v>
      </c>
      <c r="J3012" s="411"/>
      <c r="K3012" s="408" t="s">
        <v>13777</v>
      </c>
      <c r="L3012" s="412" t="s">
        <v>13778</v>
      </c>
      <c r="M3012" s="413"/>
      <c r="N3012" s="414" t="s">
        <v>4506</v>
      </c>
      <c r="O3012" s="415" t="s">
        <v>144</v>
      </c>
      <c r="P3012" s="416" t="s">
        <v>11581</v>
      </c>
      <c r="Q3012" s="208"/>
      <c r="R3012" s="272"/>
      <c r="S3012" s="417" t="s">
        <v>4506</v>
      </c>
      <c r="T3012" s="417" t="s">
        <v>302</v>
      </c>
      <c r="U3012" s="415"/>
      <c r="V3012" s="211"/>
      <c r="W3012" s="418">
        <v>45968.583333333336</v>
      </c>
      <c r="X3012" s="419"/>
      <c r="Y3012" s="419" t="str">
        <f t="shared" ca="1" si="37"/>
        <v>0.11 วัน 2.55 ชั่วโมง</v>
      </c>
      <c r="Z3012" s="420"/>
      <c r="AA3012" s="211"/>
      <c r="AB3012" s="420"/>
    </row>
    <row r="3013" spans="1:28" ht="22.5" customHeight="1">
      <c r="A3013" s="403" t="s">
        <v>13779</v>
      </c>
      <c r="B3013" s="403"/>
      <c r="C3013" s="404" t="s">
        <v>51</v>
      </c>
      <c r="D3013" s="405">
        <v>45968.722361111111</v>
      </c>
      <c r="E3013" s="406" t="str">
        <f t="shared" si="36"/>
        <v>TRU003001</v>
      </c>
      <c r="F3013" s="407" t="b">
        <v>1</v>
      </c>
      <c r="G3013" s="408" t="s">
        <v>1170</v>
      </c>
      <c r="H3013" s="409"/>
      <c r="I3013" s="410"/>
      <c r="J3013" s="411"/>
      <c r="K3013" s="408" t="s">
        <v>12975</v>
      </c>
      <c r="L3013" s="412" t="s">
        <v>13780</v>
      </c>
      <c r="M3013" s="413"/>
      <c r="N3013" s="414" t="s">
        <v>319</v>
      </c>
      <c r="O3013" s="415" t="s">
        <v>144</v>
      </c>
      <c r="P3013" s="416" t="s">
        <v>11581</v>
      </c>
      <c r="Q3013" s="208"/>
      <c r="R3013" s="272"/>
      <c r="S3013" s="417" t="s">
        <v>4506</v>
      </c>
      <c r="T3013" s="417" t="s">
        <v>302</v>
      </c>
      <c r="U3013" s="415" t="s">
        <v>319</v>
      </c>
      <c r="V3013" s="211" t="s">
        <v>13781</v>
      </c>
      <c r="W3013" s="418">
        <v>45968.56527777778</v>
      </c>
      <c r="X3013" s="419"/>
      <c r="Y3013" s="419" t="str">
        <f t="shared" ca="1" si="37"/>
        <v>-0.16 วัน 20.23 ชั่วโมง</v>
      </c>
      <c r="Z3013" s="420"/>
      <c r="AA3013" s="211" t="s">
        <v>13782</v>
      </c>
      <c r="AB3013" s="420"/>
    </row>
    <row r="3014" spans="1:28" ht="22.5" customHeight="1">
      <c r="A3014" s="403" t="s">
        <v>13783</v>
      </c>
      <c r="B3014" s="403"/>
      <c r="C3014" s="404"/>
      <c r="D3014" s="405">
        <v>45968.480555555558</v>
      </c>
      <c r="E3014" s="406" t="str">
        <f t="shared" si="36"/>
        <v>TRU003002</v>
      </c>
      <c r="F3014" s="407" t="b">
        <v>1</v>
      </c>
      <c r="G3014" s="408" t="s">
        <v>13002</v>
      </c>
      <c r="H3014" s="409"/>
      <c r="I3014" s="410" t="s">
        <v>13784</v>
      </c>
      <c r="J3014" s="421" t="s">
        <v>13785</v>
      </c>
      <c r="K3014" s="408" t="s">
        <v>7161</v>
      </c>
      <c r="L3014" s="412" t="s">
        <v>13786</v>
      </c>
      <c r="M3014" s="413"/>
      <c r="N3014" s="414" t="s">
        <v>319</v>
      </c>
      <c r="O3014" s="415" t="s">
        <v>144</v>
      </c>
      <c r="P3014" s="416" t="s">
        <v>11581</v>
      </c>
      <c r="Q3014" s="208"/>
      <c r="R3014" s="272"/>
      <c r="S3014" s="417" t="s">
        <v>13787</v>
      </c>
      <c r="T3014" s="417" t="s">
        <v>302</v>
      </c>
      <c r="U3014" s="415" t="s">
        <v>319</v>
      </c>
      <c r="V3014" s="211"/>
      <c r="W3014" s="418">
        <v>45968.643750000003</v>
      </c>
      <c r="X3014" s="419"/>
      <c r="Y3014" s="419" t="str">
        <f t="shared" ca="1" si="37"/>
        <v>0.16 วัน 3.92 ชั่วโมง</v>
      </c>
      <c r="Z3014" s="420"/>
      <c r="AA3014" s="211" t="s">
        <v>13788</v>
      </c>
      <c r="AB3014" s="420"/>
    </row>
    <row r="3015" spans="1:28" ht="22.5" customHeight="1">
      <c r="A3015" s="403" t="s">
        <v>13789</v>
      </c>
      <c r="B3015" s="403"/>
      <c r="C3015" s="404"/>
      <c r="D3015" s="405">
        <v>45968.575694444444</v>
      </c>
      <c r="E3015" s="406" t="str">
        <f t="shared" si="36"/>
        <v>TRU003003</v>
      </c>
      <c r="F3015" s="407" t="b">
        <v>1</v>
      </c>
      <c r="G3015" s="408" t="s">
        <v>6474</v>
      </c>
      <c r="H3015" s="409"/>
      <c r="I3015" s="410" t="s">
        <v>13790</v>
      </c>
      <c r="J3015" s="421" t="s">
        <v>13791</v>
      </c>
      <c r="K3015" s="408" t="s">
        <v>13792</v>
      </c>
      <c r="L3015" s="412" t="s">
        <v>13793</v>
      </c>
      <c r="M3015" s="413"/>
      <c r="N3015" s="414" t="s">
        <v>67</v>
      </c>
      <c r="O3015" s="415" t="s">
        <v>144</v>
      </c>
      <c r="P3015" s="416" t="s">
        <v>292</v>
      </c>
      <c r="Q3015" s="208"/>
      <c r="R3015" s="272"/>
      <c r="S3015" s="417" t="s">
        <v>13794</v>
      </c>
      <c r="T3015" s="417" t="s">
        <v>302</v>
      </c>
      <c r="U3015" s="415" t="s">
        <v>8891</v>
      </c>
      <c r="V3015" s="211"/>
      <c r="W3015" s="418">
        <v>45968.73709490741</v>
      </c>
      <c r="X3015" s="419"/>
      <c r="Y3015" s="419" t="str">
        <f t="shared" ca="1" si="37"/>
        <v>0.16 วัน 3.87 ชั่วโมง</v>
      </c>
      <c r="Z3015" s="420"/>
      <c r="AA3015" s="211"/>
      <c r="AB3015" s="420"/>
    </row>
    <row r="3016" spans="1:28" ht="22.5" customHeight="1">
      <c r="A3016" s="403" t="s">
        <v>13795</v>
      </c>
      <c r="B3016" s="403"/>
      <c r="C3016" s="404" t="s">
        <v>51</v>
      </c>
      <c r="D3016" s="405">
        <v>45968.744375000002</v>
      </c>
      <c r="E3016" s="406" t="str">
        <f t="shared" si="36"/>
        <v>TRU003004</v>
      </c>
      <c r="F3016" s="407" t="b">
        <v>1</v>
      </c>
      <c r="G3016" s="408" t="s">
        <v>13796</v>
      </c>
      <c r="H3016" s="409"/>
      <c r="I3016" s="410"/>
      <c r="J3016" s="411"/>
      <c r="K3016" s="408" t="s">
        <v>13797</v>
      </c>
      <c r="L3016" s="412" t="s">
        <v>13798</v>
      </c>
      <c r="M3016" s="413"/>
      <c r="N3016" s="414" t="s">
        <v>319</v>
      </c>
      <c r="O3016" s="415" t="s">
        <v>144</v>
      </c>
      <c r="P3016" s="416" t="s">
        <v>11581</v>
      </c>
      <c r="Q3016" s="208"/>
      <c r="R3016" s="272"/>
      <c r="S3016" s="417" t="s">
        <v>13799</v>
      </c>
      <c r="T3016" s="417" t="s">
        <v>302</v>
      </c>
      <c r="U3016" s="415" t="s">
        <v>319</v>
      </c>
      <c r="V3016" s="211" t="s">
        <v>13800</v>
      </c>
      <c r="W3016" s="418">
        <v>45968.56527777778</v>
      </c>
      <c r="X3016" s="419"/>
      <c r="Y3016" s="419" t="str">
        <f t="shared" ca="1" si="37"/>
        <v>-0.18 วัน 19.7 ชั่วโมง</v>
      </c>
      <c r="Z3016" s="420"/>
      <c r="AA3016" s="211"/>
      <c r="AB3016" s="420"/>
    </row>
    <row r="3017" spans="1:28" ht="22.5" customHeight="1">
      <c r="A3017" s="403" t="s">
        <v>13801</v>
      </c>
      <c r="B3017" s="403"/>
      <c r="C3017" s="404" t="s">
        <v>51</v>
      </c>
      <c r="D3017" s="405">
        <v>45968.549305555556</v>
      </c>
      <c r="E3017" s="406" t="str">
        <f t="shared" si="36"/>
        <v>BMN003005</v>
      </c>
      <c r="F3017" s="407" t="s">
        <v>112</v>
      </c>
      <c r="G3017" s="408" t="s">
        <v>13462</v>
      </c>
      <c r="H3017" s="409"/>
      <c r="I3017" s="410"/>
      <c r="J3017" s="411"/>
      <c r="K3017" s="408" t="s">
        <v>13802</v>
      </c>
      <c r="L3017" s="412" t="s">
        <v>13803</v>
      </c>
      <c r="M3017" s="413"/>
      <c r="N3017" s="414" t="s">
        <v>57</v>
      </c>
      <c r="O3017" s="415" t="s">
        <v>144</v>
      </c>
      <c r="P3017" s="416" t="s">
        <v>13804</v>
      </c>
      <c r="Q3017" s="208"/>
      <c r="R3017" s="272"/>
      <c r="S3017" s="417" t="s">
        <v>13805</v>
      </c>
      <c r="T3017" s="417" t="s">
        <v>144</v>
      </c>
      <c r="U3017" s="415" t="s">
        <v>13044</v>
      </c>
      <c r="V3017" s="211" t="s">
        <v>13806</v>
      </c>
      <c r="W3017" s="418">
        <v>45969.051388888889</v>
      </c>
      <c r="X3017" s="419"/>
      <c r="Y3017" s="419" t="str">
        <f t="shared" ca="1" si="37"/>
        <v>0.5 วัน 12.05 ชั่วโมง</v>
      </c>
      <c r="Z3017" s="420"/>
      <c r="AA3017" s="211"/>
      <c r="AB3017" s="420"/>
    </row>
    <row r="3018" spans="1:28" ht="22.5" customHeight="1">
      <c r="A3018" s="403" t="s">
        <v>13807</v>
      </c>
      <c r="B3018" s="403"/>
      <c r="C3018" s="404"/>
      <c r="D3018" s="405">
        <v>45968.465277777781</v>
      </c>
      <c r="E3018" s="406" t="str">
        <f t="shared" si="36"/>
        <v>BMN003006</v>
      </c>
      <c r="F3018" s="407" t="s">
        <v>112</v>
      </c>
      <c r="G3018" s="408" t="s">
        <v>13462</v>
      </c>
      <c r="H3018" s="409"/>
      <c r="I3018" s="410"/>
      <c r="J3018" s="411"/>
      <c r="K3018" s="408" t="s">
        <v>13808</v>
      </c>
      <c r="L3018" s="412" t="s">
        <v>13809</v>
      </c>
      <c r="M3018" s="413"/>
      <c r="N3018" s="414" t="s">
        <v>57</v>
      </c>
      <c r="O3018" s="415" t="s">
        <v>144</v>
      </c>
      <c r="P3018" s="416" t="s">
        <v>13804</v>
      </c>
      <c r="Q3018" s="208"/>
      <c r="R3018" s="272"/>
      <c r="S3018" s="417" t="s">
        <v>13810</v>
      </c>
      <c r="T3018" s="417" t="s">
        <v>144</v>
      </c>
      <c r="U3018" s="415" t="s">
        <v>13555</v>
      </c>
      <c r="V3018" s="211" t="s">
        <v>13811</v>
      </c>
      <c r="W3018" s="418">
        <v>45968.520138888889</v>
      </c>
      <c r="X3018" s="419"/>
      <c r="Y3018" s="419" t="str">
        <f t="shared" ca="1" si="37"/>
        <v>0.05 วัน 1.32 ชั่วโมง</v>
      </c>
      <c r="Z3018" s="420"/>
      <c r="AA3018" s="211"/>
      <c r="AB3018" s="420"/>
    </row>
    <row r="3019" spans="1:28" ht="22.5" customHeight="1">
      <c r="A3019" s="403" t="s">
        <v>13812</v>
      </c>
      <c r="B3019" s="403"/>
      <c r="C3019" s="404" t="s">
        <v>51</v>
      </c>
      <c r="D3019" s="405">
        <v>45968.765972222223</v>
      </c>
      <c r="E3019" s="406" t="str">
        <f t="shared" si="36"/>
        <v>TRU003007</v>
      </c>
      <c r="F3019" s="407" t="b">
        <v>1</v>
      </c>
      <c r="G3019" s="408" t="s">
        <v>11674</v>
      </c>
      <c r="H3019" s="409"/>
      <c r="I3019" s="410" t="s">
        <v>13813</v>
      </c>
      <c r="J3019" s="411" t="s">
        <v>13814</v>
      </c>
      <c r="K3019" s="408" t="s">
        <v>13815</v>
      </c>
      <c r="L3019" s="412" t="s">
        <v>13816</v>
      </c>
      <c r="M3019" s="413"/>
      <c r="N3019" s="414" t="s">
        <v>465</v>
      </c>
      <c r="O3019" s="415" t="s">
        <v>144</v>
      </c>
      <c r="P3019" s="416" t="s">
        <v>9108</v>
      </c>
      <c r="Q3019" s="208"/>
      <c r="R3019" s="272"/>
      <c r="S3019" s="417" t="s">
        <v>13817</v>
      </c>
      <c r="T3019" s="417" t="s">
        <v>144</v>
      </c>
      <c r="U3019" s="415" t="s">
        <v>8690</v>
      </c>
      <c r="V3019" s="211" t="s">
        <v>13818</v>
      </c>
      <c r="W3019" s="418">
        <v>45969.333067129628</v>
      </c>
      <c r="X3019" s="419"/>
      <c r="Y3019" s="419" t="str">
        <f t="shared" ca="1" si="37"/>
        <v>0.57 วัน 13.61 ชั่วโมง</v>
      </c>
      <c r="Z3019" s="420"/>
      <c r="AA3019" s="211"/>
      <c r="AB3019" s="420"/>
    </row>
    <row r="3020" spans="1:28" ht="22.5" customHeight="1">
      <c r="A3020" s="403" t="s">
        <v>13819</v>
      </c>
      <c r="B3020" s="403"/>
      <c r="C3020" s="404" t="s">
        <v>51</v>
      </c>
      <c r="D3020" s="405">
        <v>45969.474236111113</v>
      </c>
      <c r="E3020" s="406" t="str">
        <f t="shared" si="36"/>
        <v>PUM003008</v>
      </c>
      <c r="F3020" s="407" t="s">
        <v>1006</v>
      </c>
      <c r="G3020" s="408" t="s">
        <v>12458</v>
      </c>
      <c r="H3020" s="409"/>
      <c r="I3020" s="410"/>
      <c r="J3020" s="411"/>
      <c r="K3020" s="408" t="s">
        <v>478</v>
      </c>
      <c r="L3020" s="412" t="s">
        <v>13820</v>
      </c>
      <c r="M3020" s="413"/>
      <c r="N3020" s="414" t="s">
        <v>57</v>
      </c>
      <c r="O3020" s="415" t="s">
        <v>466</v>
      </c>
      <c r="P3020" s="416"/>
      <c r="Q3020" s="208"/>
      <c r="R3020" s="272"/>
      <c r="S3020" s="417" t="s">
        <v>13821</v>
      </c>
      <c r="T3020" s="417" t="s">
        <v>13822</v>
      </c>
      <c r="U3020" s="415"/>
      <c r="V3020" s="211"/>
      <c r="W3020" s="418">
        <v>45969.474236111113</v>
      </c>
      <c r="X3020" s="419"/>
      <c r="Y3020" s="419" t="str">
        <f t="shared" ca="1" si="37"/>
        <v>0 วัน 0 ชั่วโมง</v>
      </c>
      <c r="Z3020" s="420"/>
      <c r="AA3020" s="211"/>
      <c r="AB3020" s="420"/>
    </row>
    <row r="3021" spans="1:28" ht="22.5" customHeight="1">
      <c r="A3021" s="403" t="s">
        <v>13823</v>
      </c>
      <c r="B3021" s="403"/>
      <c r="C3021" s="404" t="s">
        <v>51</v>
      </c>
      <c r="D3021" s="405">
        <v>45969.429166666669</v>
      </c>
      <c r="E3021" s="406" t="str">
        <f t="shared" si="36"/>
        <v>AME003009</v>
      </c>
      <c r="F3021" s="407" t="s">
        <v>63</v>
      </c>
      <c r="G3021" s="408" t="s">
        <v>2752</v>
      </c>
      <c r="H3021" s="409"/>
      <c r="I3021" s="410"/>
      <c r="J3021" s="411"/>
      <c r="K3021" s="408" t="s">
        <v>13824</v>
      </c>
      <c r="L3021" s="412" t="s">
        <v>13825</v>
      </c>
      <c r="M3021" s="413"/>
      <c r="N3021" s="414" t="s">
        <v>319</v>
      </c>
      <c r="O3021" s="415" t="s">
        <v>144</v>
      </c>
      <c r="P3021" s="416" t="s">
        <v>11581</v>
      </c>
      <c r="Q3021" s="208"/>
      <c r="R3021" s="272"/>
      <c r="S3021" s="417" t="s">
        <v>13826</v>
      </c>
      <c r="T3021" s="417" t="s">
        <v>302</v>
      </c>
      <c r="U3021" s="415" t="s">
        <v>319</v>
      </c>
      <c r="V3021" s="211" t="s">
        <v>13827</v>
      </c>
      <c r="W3021" s="418">
        <v>45969.4375</v>
      </c>
      <c r="X3021" s="419"/>
      <c r="Y3021" s="419" t="str">
        <f t="shared" ca="1" si="37"/>
        <v>0.01 วัน 0.2 ชั่วโมง</v>
      </c>
      <c r="Z3021" s="420"/>
      <c r="AA3021" s="211"/>
      <c r="AB3021" s="420"/>
    </row>
    <row r="3022" spans="1:28" ht="22.5" customHeight="1">
      <c r="A3022" s="403" t="s">
        <v>13828</v>
      </c>
      <c r="B3022" s="403"/>
      <c r="C3022" s="404"/>
      <c r="D3022" s="405">
        <v>45969.402083333334</v>
      </c>
      <c r="E3022" s="406" t="str">
        <f t="shared" si="36"/>
        <v>POP003010</v>
      </c>
      <c r="F3022" s="407" t="s">
        <v>998</v>
      </c>
      <c r="G3022" s="408" t="s">
        <v>11704</v>
      </c>
      <c r="H3022" s="409"/>
      <c r="I3022" s="410" t="s">
        <v>2259</v>
      </c>
      <c r="J3022" s="411"/>
      <c r="K3022" s="408" t="s">
        <v>13829</v>
      </c>
      <c r="L3022" s="412" t="s">
        <v>13830</v>
      </c>
      <c r="M3022" s="413"/>
      <c r="N3022" s="414" t="s">
        <v>4506</v>
      </c>
      <c r="O3022" s="415" t="s">
        <v>144</v>
      </c>
      <c r="P3022" s="416" t="s">
        <v>13741</v>
      </c>
      <c r="Q3022" s="208"/>
      <c r="R3022" s="272"/>
      <c r="S3022" s="417" t="s">
        <v>13831</v>
      </c>
      <c r="T3022" s="417" t="s">
        <v>302</v>
      </c>
      <c r="U3022" s="415" t="s">
        <v>71</v>
      </c>
      <c r="V3022" s="211" t="s">
        <v>13832</v>
      </c>
      <c r="W3022" s="418">
        <v>45969.487500000003</v>
      </c>
      <c r="X3022" s="419"/>
      <c r="Y3022" s="419" t="str">
        <f t="shared" ca="1" si="37"/>
        <v>0.09 วัน 2.05 ชั่วโมง</v>
      </c>
      <c r="Z3022" s="420"/>
      <c r="AA3022" s="211"/>
      <c r="AB3022" s="420"/>
    </row>
    <row r="3023" spans="1:28" ht="22.5" customHeight="1">
      <c r="A3023" s="403" t="s">
        <v>13833</v>
      </c>
      <c r="B3023" s="403"/>
      <c r="C3023" s="404" t="s">
        <v>51</v>
      </c>
      <c r="D3023" s="405">
        <v>45970.649305555555</v>
      </c>
      <c r="E3023" s="406" t="str">
        <f t="shared" si="36"/>
        <v>TRU003011</v>
      </c>
      <c r="F3023" s="407" t="b">
        <v>1</v>
      </c>
      <c r="G3023" s="408" t="s">
        <v>12965</v>
      </c>
      <c r="H3023" s="409"/>
      <c r="I3023" s="410"/>
      <c r="J3023" s="411"/>
      <c r="K3023" s="408" t="s">
        <v>13834</v>
      </c>
      <c r="L3023" s="412" t="s">
        <v>13835</v>
      </c>
      <c r="M3023" s="413"/>
      <c r="N3023" s="414" t="s">
        <v>465</v>
      </c>
      <c r="O3023" s="415" t="s">
        <v>144</v>
      </c>
      <c r="P3023" s="416" t="s">
        <v>9108</v>
      </c>
      <c r="Q3023" s="208"/>
      <c r="R3023" s="272"/>
      <c r="S3023" s="417" t="s">
        <v>13836</v>
      </c>
      <c r="T3023" s="417" t="s">
        <v>144</v>
      </c>
      <c r="U3023" s="415"/>
      <c r="V3023" s="211"/>
      <c r="W3023" s="418">
        <v>45971.338506944441</v>
      </c>
      <c r="X3023" s="419"/>
      <c r="Y3023" s="419" t="str">
        <f t="shared" ca="1" si="37"/>
        <v>0.69 วัน 16.54 ชั่วโมง</v>
      </c>
      <c r="Z3023" s="420"/>
      <c r="AA3023" s="211"/>
      <c r="AB3023" s="420"/>
    </row>
    <row r="3024" spans="1:28" ht="22.5" customHeight="1">
      <c r="A3024" s="403" t="s">
        <v>13837</v>
      </c>
      <c r="B3024" s="403"/>
      <c r="C3024" s="404" t="s">
        <v>51</v>
      </c>
      <c r="D3024" s="405">
        <v>45971.324305555558</v>
      </c>
      <c r="E3024" s="406" t="str">
        <f t="shared" si="36"/>
        <v>BMN003012</v>
      </c>
      <c r="F3024" s="407" t="s">
        <v>112</v>
      </c>
      <c r="G3024" s="408" t="s">
        <v>1314</v>
      </c>
      <c r="H3024" s="409"/>
      <c r="I3024" s="410"/>
      <c r="J3024" s="411"/>
      <c r="K3024" s="408" t="s">
        <v>13838</v>
      </c>
      <c r="L3024" s="412" t="s">
        <v>13839</v>
      </c>
      <c r="M3024" s="413"/>
      <c r="N3024" s="414" t="s">
        <v>465</v>
      </c>
      <c r="O3024" s="415" t="s">
        <v>144</v>
      </c>
      <c r="P3024" s="416" t="s">
        <v>13840</v>
      </c>
      <c r="Q3024" s="208"/>
      <c r="R3024" s="272"/>
      <c r="S3024" s="417" t="s">
        <v>13841</v>
      </c>
      <c r="T3024" s="417" t="s">
        <v>144</v>
      </c>
      <c r="U3024" s="415"/>
      <c r="V3024" s="211" t="s">
        <v>13842</v>
      </c>
      <c r="W3024" s="418">
        <v>45971.344340277778</v>
      </c>
      <c r="X3024" s="419"/>
      <c r="Y3024" s="419" t="str">
        <f t="shared" ca="1" si="37"/>
        <v>0.02 วัน 0.48 ชั่วโมง</v>
      </c>
      <c r="Z3024" s="420"/>
      <c r="AA3024" s="211"/>
      <c r="AB3024" s="420"/>
    </row>
    <row r="3025" spans="1:28" ht="22.5" customHeight="1">
      <c r="A3025" s="403" t="s">
        <v>13843</v>
      </c>
      <c r="B3025" s="403"/>
      <c r="C3025" s="404" t="s">
        <v>51</v>
      </c>
      <c r="D3025" s="405">
        <v>45971.346863425926</v>
      </c>
      <c r="E3025" s="406" t="str">
        <f t="shared" si="36"/>
        <v>RIC003013</v>
      </c>
      <c r="F3025" s="407" t="s">
        <v>1009</v>
      </c>
      <c r="G3025" s="408" t="s">
        <v>3758</v>
      </c>
      <c r="H3025" s="409"/>
      <c r="I3025" s="410"/>
      <c r="J3025" s="411"/>
      <c r="K3025" s="408" t="s">
        <v>13844</v>
      </c>
      <c r="L3025" s="412" t="s">
        <v>13845</v>
      </c>
      <c r="M3025" s="413"/>
      <c r="N3025" s="414" t="s">
        <v>465</v>
      </c>
      <c r="O3025" s="415" t="s">
        <v>466</v>
      </c>
      <c r="P3025" s="416"/>
      <c r="Q3025" s="208"/>
      <c r="R3025" s="272"/>
      <c r="S3025" s="417" t="s">
        <v>466</v>
      </c>
      <c r="T3025" s="417" t="s">
        <v>466</v>
      </c>
      <c r="U3025" s="415"/>
      <c r="V3025" s="211"/>
      <c r="W3025" s="418">
        <v>45971.346863425926</v>
      </c>
      <c r="X3025" s="419"/>
      <c r="Y3025" s="419" t="str">
        <f t="shared" ca="1" si="37"/>
        <v>0 วัน 0 ชั่วโมง</v>
      </c>
      <c r="Z3025" s="420"/>
      <c r="AA3025" s="211"/>
      <c r="AB3025" s="420"/>
    </row>
    <row r="3026" spans="1:28" ht="22.5" customHeight="1">
      <c r="A3026" s="403" t="s">
        <v>13846</v>
      </c>
      <c r="B3026" s="403" t="s">
        <v>8312</v>
      </c>
      <c r="C3026" s="404" t="s">
        <v>51</v>
      </c>
      <c r="D3026" s="405">
        <v>45970.536111111112</v>
      </c>
      <c r="E3026" s="406" t="str">
        <f t="shared" si="36"/>
        <v>BMN003014</v>
      </c>
      <c r="F3026" s="407" t="s">
        <v>112</v>
      </c>
      <c r="G3026" s="408" t="s">
        <v>13462</v>
      </c>
      <c r="H3026" s="409"/>
      <c r="I3026" s="410"/>
      <c r="J3026" s="411"/>
      <c r="K3026" s="408" t="s">
        <v>13847</v>
      </c>
      <c r="L3026" s="412" t="s">
        <v>13848</v>
      </c>
      <c r="M3026" s="413" t="b">
        <v>1</v>
      </c>
      <c r="N3026" s="414" t="s">
        <v>57</v>
      </c>
      <c r="O3026" s="415" t="s">
        <v>144</v>
      </c>
      <c r="P3026" s="416"/>
      <c r="Q3026" s="208"/>
      <c r="R3026" s="272"/>
      <c r="S3026" s="417" t="s">
        <v>13849</v>
      </c>
      <c r="T3026" s="417" t="s">
        <v>13850</v>
      </c>
      <c r="U3026" s="415"/>
      <c r="V3026" s="211" t="s">
        <v>13851</v>
      </c>
      <c r="W3026" s="418">
        <v>45971.350555555553</v>
      </c>
      <c r="X3026" s="419"/>
      <c r="Y3026" s="419" t="str">
        <f t="shared" ca="1" si="37"/>
        <v>0.81 วัน 19.55 ชั่วโมง</v>
      </c>
      <c r="Z3026" s="420"/>
      <c r="AA3026" s="211" t="s">
        <v>13852</v>
      </c>
      <c r="AB3026" s="420"/>
    </row>
    <row r="3027" spans="1:28" ht="22.5" customHeight="1">
      <c r="A3027" s="403" t="s">
        <v>13853</v>
      </c>
      <c r="B3027" s="403"/>
      <c r="C3027" s="404" t="s">
        <v>51</v>
      </c>
      <c r="D3027" s="405">
        <v>45970.339583333334</v>
      </c>
      <c r="E3027" s="406" t="str">
        <f t="shared" si="36"/>
        <v>BMN003015</v>
      </c>
      <c r="F3027" s="407" t="s">
        <v>112</v>
      </c>
      <c r="G3027" s="408" t="s">
        <v>13462</v>
      </c>
      <c r="H3027" s="409"/>
      <c r="I3027" s="410"/>
      <c r="J3027" s="411"/>
      <c r="K3027" s="408" t="s">
        <v>13854</v>
      </c>
      <c r="L3027" s="412" t="s">
        <v>13855</v>
      </c>
      <c r="M3027" s="413"/>
      <c r="N3027" s="414" t="s">
        <v>465</v>
      </c>
      <c r="O3027" s="415" t="s">
        <v>144</v>
      </c>
      <c r="P3027" s="416" t="s">
        <v>13856</v>
      </c>
      <c r="Q3027" s="208"/>
      <c r="R3027" s="272"/>
      <c r="S3027" s="417" t="s">
        <v>13857</v>
      </c>
      <c r="T3027" s="417" t="s">
        <v>144</v>
      </c>
      <c r="U3027" s="415"/>
      <c r="V3027" s="211" t="s">
        <v>13858</v>
      </c>
      <c r="W3027" s="418">
        <v>45971.353715277779</v>
      </c>
      <c r="X3027" s="419"/>
      <c r="Y3027" s="419" t="str">
        <f t="shared" ca="1" si="37"/>
        <v>1.01 วัน 0.34 ชั่วโมง</v>
      </c>
      <c r="Z3027" s="420"/>
      <c r="AA3027" s="211"/>
      <c r="AB3027" s="420"/>
    </row>
    <row r="3028" spans="1:28" ht="22.5" customHeight="1">
      <c r="A3028" s="403" t="s">
        <v>13859</v>
      </c>
      <c r="B3028" s="403"/>
      <c r="C3028" s="404"/>
      <c r="D3028" s="405">
        <v>45970.442361111112</v>
      </c>
      <c r="E3028" s="406" t="str">
        <f t="shared" si="36"/>
        <v>BMN003016</v>
      </c>
      <c r="F3028" s="407" t="s">
        <v>112</v>
      </c>
      <c r="G3028" s="408" t="s">
        <v>13497</v>
      </c>
      <c r="H3028" s="409"/>
      <c r="I3028" s="410"/>
      <c r="J3028" s="411"/>
      <c r="K3028" s="408" t="s">
        <v>13860</v>
      </c>
      <c r="L3028" s="412" t="s">
        <v>13861</v>
      </c>
      <c r="M3028" s="413"/>
      <c r="N3028" s="414" t="s">
        <v>57</v>
      </c>
      <c r="O3028" s="415" t="s">
        <v>144</v>
      </c>
      <c r="P3028" s="416" t="s">
        <v>146</v>
      </c>
      <c r="Q3028" s="208"/>
      <c r="R3028" s="272"/>
      <c r="S3028" s="417" t="s">
        <v>13862</v>
      </c>
      <c r="T3028" s="417" t="s">
        <v>302</v>
      </c>
      <c r="U3028" s="415"/>
      <c r="V3028" s="211" t="s">
        <v>13863</v>
      </c>
      <c r="W3028" s="418">
        <v>45970.527083333334</v>
      </c>
      <c r="X3028" s="419"/>
      <c r="Y3028" s="419" t="str">
        <f t="shared" ca="1" si="37"/>
        <v>0.08 วัน 2.03 ชั่วโมง</v>
      </c>
      <c r="Z3028" s="420"/>
      <c r="AA3028" s="211"/>
      <c r="AB3028" s="420"/>
    </row>
    <row r="3029" spans="1:28" ht="22.5" customHeight="1">
      <c r="A3029" s="403" t="s">
        <v>13864</v>
      </c>
      <c r="B3029" s="403"/>
      <c r="C3029" s="404"/>
      <c r="D3029" s="405">
        <v>45970.587500000001</v>
      </c>
      <c r="E3029" s="406" t="str">
        <f t="shared" si="36"/>
        <v>SKE003017</v>
      </c>
      <c r="F3029" s="407" t="s">
        <v>810</v>
      </c>
      <c r="G3029" s="408" t="s">
        <v>2752</v>
      </c>
      <c r="H3029" s="409"/>
      <c r="I3029" s="410"/>
      <c r="J3029" s="411"/>
      <c r="K3029" s="408" t="s">
        <v>13865</v>
      </c>
      <c r="L3029" s="412" t="s">
        <v>13866</v>
      </c>
      <c r="M3029" s="413"/>
      <c r="N3029" s="414" t="s">
        <v>67</v>
      </c>
      <c r="O3029" s="415" t="s">
        <v>144</v>
      </c>
      <c r="P3029" s="416" t="s">
        <v>4531</v>
      </c>
      <c r="Q3029" s="208"/>
      <c r="R3029" s="272"/>
      <c r="S3029" s="417" t="s">
        <v>13867</v>
      </c>
      <c r="T3029" s="417" t="s">
        <v>144</v>
      </c>
      <c r="U3029" s="415"/>
      <c r="V3029" s="211" t="s">
        <v>13868</v>
      </c>
      <c r="W3029" s="418">
        <v>45970.649305555555</v>
      </c>
      <c r="X3029" s="419"/>
      <c r="Y3029" s="419" t="str">
        <f t="shared" ca="1" si="37"/>
        <v>0.06 วัน 1.48 ชั่วโมง</v>
      </c>
      <c r="Z3029" s="420"/>
      <c r="AA3029" s="211"/>
      <c r="AB3029" s="420"/>
    </row>
    <row r="3030" spans="1:28" ht="22.5" customHeight="1">
      <c r="A3030" s="403" t="s">
        <v>13869</v>
      </c>
      <c r="B3030" s="403"/>
      <c r="C3030" s="404" t="s">
        <v>51</v>
      </c>
      <c r="D3030" s="405">
        <v>45970.43472222222</v>
      </c>
      <c r="E3030" s="406" t="str">
        <f t="shared" si="36"/>
        <v>TRU003018</v>
      </c>
      <c r="F3030" s="407" t="b">
        <v>1</v>
      </c>
      <c r="G3030" s="408" t="s">
        <v>11139</v>
      </c>
      <c r="H3030" s="409"/>
      <c r="I3030" s="410" t="s">
        <v>11220</v>
      </c>
      <c r="J3030" s="411"/>
      <c r="K3030" s="408" t="s">
        <v>1283</v>
      </c>
      <c r="L3030" s="412" t="s">
        <v>13870</v>
      </c>
      <c r="M3030" s="413"/>
      <c r="N3030" s="414" t="s">
        <v>67</v>
      </c>
      <c r="O3030" s="415" t="s">
        <v>144</v>
      </c>
      <c r="P3030" s="416" t="s">
        <v>9108</v>
      </c>
      <c r="Q3030" s="208"/>
      <c r="R3030" s="272"/>
      <c r="S3030" s="417" t="s">
        <v>13871</v>
      </c>
      <c r="T3030" s="417" t="s">
        <v>144</v>
      </c>
      <c r="U3030" s="415" t="s">
        <v>8891</v>
      </c>
      <c r="V3030" s="211" t="s">
        <v>13872</v>
      </c>
      <c r="W3030" s="418">
        <v>45970.507638888892</v>
      </c>
      <c r="X3030" s="419"/>
      <c r="Y3030" s="419" t="str">
        <f t="shared" ca="1" si="37"/>
        <v>0.07 วัน 1.75 ชั่วโมง</v>
      </c>
      <c r="Z3030" s="420"/>
      <c r="AA3030" s="211"/>
      <c r="AB3030" s="420"/>
    </row>
    <row r="3031" spans="1:28" ht="22.5" customHeight="1">
      <c r="A3031" s="403" t="s">
        <v>13873</v>
      </c>
      <c r="B3031" s="403"/>
      <c r="C3031" s="404" t="s">
        <v>51</v>
      </c>
      <c r="D3031" s="405">
        <v>45970.368055555555</v>
      </c>
      <c r="E3031" s="406" t="str">
        <f t="shared" si="36"/>
        <v>BMN003019</v>
      </c>
      <c r="F3031" s="407" t="s">
        <v>112</v>
      </c>
      <c r="G3031" s="408" t="s">
        <v>13874</v>
      </c>
      <c r="H3031" s="409"/>
      <c r="I3031" s="410"/>
      <c r="J3031" s="411"/>
      <c r="K3031" s="408" t="s">
        <v>13875</v>
      </c>
      <c r="L3031" s="412" t="s">
        <v>13876</v>
      </c>
      <c r="M3031" s="413"/>
      <c r="N3031" s="414" t="s">
        <v>67</v>
      </c>
      <c r="O3031" s="415" t="s">
        <v>144</v>
      </c>
      <c r="P3031" s="416" t="s">
        <v>4531</v>
      </c>
      <c r="Q3031" s="208"/>
      <c r="R3031" s="272"/>
      <c r="S3031" s="417" t="s">
        <v>13877</v>
      </c>
      <c r="T3031" s="417" t="s">
        <v>302</v>
      </c>
      <c r="U3031" s="415"/>
      <c r="V3031" s="211"/>
      <c r="W3031" s="418">
        <v>45971.625</v>
      </c>
      <c r="X3031" s="419"/>
      <c r="Y3031" s="419" t="str">
        <f t="shared" ca="1" si="37"/>
        <v>1.26 วัน 6.17 ชั่วโมง</v>
      </c>
      <c r="Z3031" s="420"/>
      <c r="AA3031" s="211"/>
      <c r="AB3031" s="420"/>
    </row>
    <row r="3032" spans="1:28" ht="22.5" customHeight="1">
      <c r="A3032" s="403" t="s">
        <v>13878</v>
      </c>
      <c r="B3032" s="403"/>
      <c r="C3032" s="404" t="s">
        <v>51</v>
      </c>
      <c r="D3032" s="405">
        <v>45971.440474537034</v>
      </c>
      <c r="E3032" s="406" t="str">
        <f t="shared" si="36"/>
        <v>VES003020</v>
      </c>
      <c r="F3032" s="407" t="s">
        <v>289</v>
      </c>
      <c r="G3032" s="408" t="s">
        <v>13879</v>
      </c>
      <c r="H3032" s="409"/>
      <c r="I3032" s="410" t="s">
        <v>13880</v>
      </c>
      <c r="J3032" s="421" t="s">
        <v>13881</v>
      </c>
      <c r="K3032" s="408" t="s">
        <v>13882</v>
      </c>
      <c r="L3032" s="412" t="s">
        <v>13883</v>
      </c>
      <c r="M3032" s="413"/>
      <c r="N3032" s="414" t="s">
        <v>67</v>
      </c>
      <c r="O3032" s="415" t="s">
        <v>144</v>
      </c>
      <c r="P3032" s="416" t="s">
        <v>9108</v>
      </c>
      <c r="Q3032" s="208"/>
      <c r="R3032" s="272"/>
      <c r="S3032" s="417" t="s">
        <v>13884</v>
      </c>
      <c r="T3032" s="417" t="s">
        <v>144</v>
      </c>
      <c r="U3032" s="415" t="s">
        <v>657</v>
      </c>
      <c r="V3032" s="211" t="s">
        <v>13885</v>
      </c>
      <c r="W3032" s="418">
        <v>45982.393750000003</v>
      </c>
      <c r="X3032" s="419"/>
      <c r="Y3032" s="419" t="str">
        <f t="shared" ca="1" si="37"/>
        <v>10.95 วัน 22.88 ชั่วโมง</v>
      </c>
      <c r="Z3032" s="420"/>
      <c r="AA3032" s="211"/>
      <c r="AB3032" s="420"/>
    </row>
    <row r="3033" spans="1:28" ht="22.5" customHeight="1">
      <c r="A3033" s="403" t="s">
        <v>13886</v>
      </c>
      <c r="B3033" s="403"/>
      <c r="C3033" s="404" t="s">
        <v>51</v>
      </c>
      <c r="D3033" s="405">
        <v>45968.750694444447</v>
      </c>
      <c r="E3033" s="406" t="str">
        <f t="shared" si="36"/>
        <v>TRU003021</v>
      </c>
      <c r="F3033" s="407" t="b">
        <v>1</v>
      </c>
      <c r="G3033" s="408" t="s">
        <v>13887</v>
      </c>
      <c r="H3033" s="409"/>
      <c r="I3033" s="410"/>
      <c r="J3033" s="411"/>
      <c r="K3033" s="408" t="s">
        <v>13888</v>
      </c>
      <c r="L3033" s="412" t="s">
        <v>13889</v>
      </c>
      <c r="M3033" s="413"/>
      <c r="N3033" s="414" t="s">
        <v>57</v>
      </c>
      <c r="O3033" s="415" t="s">
        <v>144</v>
      </c>
      <c r="P3033" s="416" t="s">
        <v>12746</v>
      </c>
      <c r="Q3033" s="208"/>
      <c r="R3033" s="272"/>
      <c r="S3033" s="417" t="s">
        <v>13890</v>
      </c>
      <c r="T3033" s="417" t="s">
        <v>302</v>
      </c>
      <c r="U3033" s="415"/>
      <c r="V3033" s="211" t="s">
        <v>13891</v>
      </c>
      <c r="W3033" s="418">
        <v>45968.921527777777</v>
      </c>
      <c r="X3033" s="419"/>
      <c r="Y3033" s="419" t="str">
        <f t="shared" ca="1" si="37"/>
        <v>0.17 วัน 4.1 ชั่วโมง</v>
      </c>
      <c r="Z3033" s="420"/>
      <c r="AA3033" s="211"/>
      <c r="AB3033" s="420"/>
    </row>
    <row r="3034" spans="1:28" ht="22.5" customHeight="1">
      <c r="A3034" s="403" t="s">
        <v>13892</v>
      </c>
      <c r="B3034" s="403" t="s">
        <v>12787</v>
      </c>
      <c r="C3034" s="404" t="s">
        <v>51</v>
      </c>
      <c r="D3034" s="405">
        <v>45971.582430555558</v>
      </c>
      <c r="E3034" s="406" t="str">
        <f t="shared" si="36"/>
        <v>DIO003022</v>
      </c>
      <c r="F3034" s="407" t="s">
        <v>904</v>
      </c>
      <c r="G3034" s="408" t="s">
        <v>1170</v>
      </c>
      <c r="H3034" s="409"/>
      <c r="I3034" s="410" t="s">
        <v>13893</v>
      </c>
      <c r="J3034" s="421" t="s">
        <v>13894</v>
      </c>
      <c r="K3034" s="408" t="s">
        <v>13895</v>
      </c>
      <c r="L3034" s="412" t="s">
        <v>13896</v>
      </c>
      <c r="M3034" s="413"/>
      <c r="N3034" s="414" t="s">
        <v>57</v>
      </c>
      <c r="O3034" s="415" t="s">
        <v>144</v>
      </c>
      <c r="P3034" s="416" t="s">
        <v>13897</v>
      </c>
      <c r="Q3034" s="208">
        <v>45974.75</v>
      </c>
      <c r="R3034" s="272">
        <v>45975.041666666664</v>
      </c>
      <c r="S3034" s="417" t="s">
        <v>13898</v>
      </c>
      <c r="T3034" s="417" t="s">
        <v>302</v>
      </c>
      <c r="U3034" s="415" t="s">
        <v>1283</v>
      </c>
      <c r="V3034" s="211" t="s">
        <v>13899</v>
      </c>
      <c r="W3034" s="418">
        <v>45974.95</v>
      </c>
      <c r="X3034" s="419"/>
      <c r="Y3034" s="419" t="str">
        <f t="shared" ca="1" si="37"/>
        <v>3.37 วัน 8.82 ชั่วโมง</v>
      </c>
      <c r="Z3034" s="420"/>
      <c r="AA3034" s="211"/>
      <c r="AB3034" s="420"/>
    </row>
    <row r="3035" spans="1:28" ht="22.5" customHeight="1">
      <c r="A3035" s="403" t="s">
        <v>13900</v>
      </c>
      <c r="B3035" s="403"/>
      <c r="C3035" s="404" t="s">
        <v>51</v>
      </c>
      <c r="D3035" s="405">
        <v>45971.585300925923</v>
      </c>
      <c r="E3035" s="406" t="str">
        <f t="shared" si="36"/>
        <v>DIO003023</v>
      </c>
      <c r="F3035" s="407" t="s">
        <v>904</v>
      </c>
      <c r="G3035" s="408" t="s">
        <v>1170</v>
      </c>
      <c r="H3035" s="409"/>
      <c r="I3035" s="410" t="s">
        <v>13901</v>
      </c>
      <c r="J3035" s="421" t="s">
        <v>13894</v>
      </c>
      <c r="K3035" s="408" t="s">
        <v>13902</v>
      </c>
      <c r="L3035" s="412" t="s">
        <v>13903</v>
      </c>
      <c r="M3035" s="413"/>
      <c r="N3035" s="414" t="s">
        <v>465</v>
      </c>
      <c r="O3035" s="415" t="s">
        <v>144</v>
      </c>
      <c r="P3035" s="416" t="s">
        <v>13904</v>
      </c>
      <c r="Q3035" s="208">
        <v>45971.75</v>
      </c>
      <c r="R3035" s="272">
        <v>45971.833333333336</v>
      </c>
      <c r="S3035" s="417" t="s">
        <v>13905</v>
      </c>
      <c r="T3035" s="417" t="s">
        <v>144</v>
      </c>
      <c r="U3035" s="415" t="s">
        <v>1845</v>
      </c>
      <c r="V3035" s="211" t="s">
        <v>13906</v>
      </c>
      <c r="W3035" s="418">
        <v>45972.585300925923</v>
      </c>
      <c r="X3035" s="419"/>
      <c r="Y3035" s="419" t="str">
        <f t="shared" ca="1" si="37"/>
        <v>1 วัน 0 ชั่วโมง</v>
      </c>
      <c r="Z3035" s="420"/>
      <c r="AA3035" s="211"/>
      <c r="AB3035" s="420"/>
    </row>
    <row r="3036" spans="1:28" ht="22.5" customHeight="1">
      <c r="A3036" s="403" t="s">
        <v>13907</v>
      </c>
      <c r="B3036" s="403"/>
      <c r="C3036" s="404" t="s">
        <v>2599</v>
      </c>
      <c r="D3036" s="405">
        <v>45971.668703703705</v>
      </c>
      <c r="E3036" s="406" t="str">
        <f t="shared" si="36"/>
        <v>TRU003024</v>
      </c>
      <c r="F3036" s="407" t="b">
        <v>1</v>
      </c>
      <c r="G3036" s="408" t="s">
        <v>455</v>
      </c>
      <c r="H3036" s="409"/>
      <c r="I3036" s="410"/>
      <c r="J3036" s="411"/>
      <c r="K3036" s="408" t="s">
        <v>13908</v>
      </c>
      <c r="L3036" s="412" t="s">
        <v>13909</v>
      </c>
      <c r="M3036" s="413"/>
      <c r="N3036" s="414" t="s">
        <v>4506</v>
      </c>
      <c r="O3036" s="415" t="s">
        <v>144</v>
      </c>
      <c r="P3036" s="416" t="s">
        <v>9108</v>
      </c>
      <c r="Q3036" s="208"/>
      <c r="R3036" s="272"/>
      <c r="S3036" s="425" t="s">
        <v>2736</v>
      </c>
      <c r="T3036" s="417" t="s">
        <v>302</v>
      </c>
      <c r="U3036" s="415"/>
      <c r="V3036" s="211"/>
      <c r="W3036" s="418">
        <v>45971.668703703705</v>
      </c>
      <c r="X3036" s="419"/>
      <c r="Y3036" s="419" t="str">
        <f t="shared" ca="1" si="37"/>
        <v>0 วัน 0 ชั่วโมง</v>
      </c>
      <c r="Z3036" s="420"/>
      <c r="AA3036" s="211"/>
      <c r="AB3036" s="420"/>
    </row>
    <row r="3037" spans="1:28" ht="22.5" customHeight="1">
      <c r="A3037" s="403" t="s">
        <v>13910</v>
      </c>
      <c r="B3037" s="403"/>
      <c r="C3037" s="404" t="s">
        <v>51</v>
      </c>
      <c r="D3037" s="405">
        <v>45971.695347222223</v>
      </c>
      <c r="E3037" s="406" t="str">
        <f t="shared" si="36"/>
        <v>RIC003025</v>
      </c>
      <c r="F3037" s="407" t="s">
        <v>1009</v>
      </c>
      <c r="G3037" s="408" t="s">
        <v>4834</v>
      </c>
      <c r="H3037" s="409" t="s">
        <v>2555</v>
      </c>
      <c r="I3037" s="410"/>
      <c r="J3037" s="411"/>
      <c r="K3037" s="408" t="s">
        <v>13911</v>
      </c>
      <c r="L3037" s="412" t="s">
        <v>13912</v>
      </c>
      <c r="M3037" s="413"/>
      <c r="N3037" s="414" t="s">
        <v>71</v>
      </c>
      <c r="O3037" s="415" t="s">
        <v>144</v>
      </c>
      <c r="P3037" s="416" t="s">
        <v>13904</v>
      </c>
      <c r="Q3037" s="208"/>
      <c r="R3037" s="272"/>
      <c r="S3037" s="417" t="s">
        <v>13913</v>
      </c>
      <c r="T3037" s="417" t="s">
        <v>144</v>
      </c>
      <c r="U3037" s="415" t="s">
        <v>2558</v>
      </c>
      <c r="V3037" s="211" t="s">
        <v>13914</v>
      </c>
      <c r="W3037" s="418">
        <v>45971.695347222223</v>
      </c>
      <c r="X3037" s="419"/>
      <c r="Y3037" s="419" t="str">
        <f t="shared" ca="1" si="37"/>
        <v>0 วัน 0 ชั่วโมง</v>
      </c>
      <c r="Z3037" s="420"/>
      <c r="AA3037" s="211"/>
      <c r="AB3037" s="420"/>
    </row>
    <row r="3038" spans="1:28" ht="22.5" customHeight="1">
      <c r="A3038" s="403" t="s">
        <v>13915</v>
      </c>
      <c r="B3038" s="403"/>
      <c r="C3038" s="404"/>
      <c r="D3038" s="405">
        <v>45971.400694444441</v>
      </c>
      <c r="E3038" s="406" t="str">
        <f t="shared" si="36"/>
        <v>AME003026</v>
      </c>
      <c r="F3038" s="407" t="s">
        <v>63</v>
      </c>
      <c r="G3038" s="408" t="s">
        <v>2752</v>
      </c>
      <c r="H3038" s="409"/>
      <c r="I3038" s="410"/>
      <c r="J3038" s="411"/>
      <c r="K3038" s="408" t="s">
        <v>13916</v>
      </c>
      <c r="L3038" s="412" t="s">
        <v>13917</v>
      </c>
      <c r="M3038" s="413"/>
      <c r="N3038" s="414" t="s">
        <v>319</v>
      </c>
      <c r="O3038" s="415" t="s">
        <v>144</v>
      </c>
      <c r="P3038" s="416" t="s">
        <v>11581</v>
      </c>
      <c r="Q3038" s="208"/>
      <c r="R3038" s="272"/>
      <c r="S3038" s="417" t="s">
        <v>13918</v>
      </c>
      <c r="T3038" s="417" t="s">
        <v>302</v>
      </c>
      <c r="U3038" s="415"/>
      <c r="V3038" s="211" t="s">
        <v>13919</v>
      </c>
      <c r="W3038" s="418">
        <v>45971.407638888886</v>
      </c>
      <c r="X3038" s="419"/>
      <c r="Y3038" s="419" t="str">
        <f t="shared" ca="1" si="37"/>
        <v>0.01 วัน 0.17 ชั่วโมง</v>
      </c>
      <c r="Z3038" s="420"/>
      <c r="AA3038" s="211"/>
      <c r="AB3038" s="420"/>
    </row>
    <row r="3039" spans="1:28" ht="22.5" customHeight="1">
      <c r="A3039" s="403" t="s">
        <v>13920</v>
      </c>
      <c r="B3039" s="403"/>
      <c r="C3039" s="404" t="s">
        <v>51</v>
      </c>
      <c r="D3039" s="405">
        <v>45971.652777777781</v>
      </c>
      <c r="E3039" s="406" t="str">
        <f t="shared" si="36"/>
        <v>TRU003027</v>
      </c>
      <c r="F3039" s="407" t="b">
        <v>1</v>
      </c>
      <c r="G3039" s="408" t="s">
        <v>455</v>
      </c>
      <c r="H3039" s="409"/>
      <c r="I3039" s="410"/>
      <c r="J3039" s="411"/>
      <c r="K3039" s="408" t="s">
        <v>13921</v>
      </c>
      <c r="L3039" s="412" t="s">
        <v>13922</v>
      </c>
      <c r="M3039" s="413"/>
      <c r="N3039" s="414" t="s">
        <v>4506</v>
      </c>
      <c r="O3039" s="415" t="s">
        <v>144</v>
      </c>
      <c r="P3039" s="416" t="s">
        <v>11581</v>
      </c>
      <c r="Q3039" s="208"/>
      <c r="R3039" s="272"/>
      <c r="S3039" s="417" t="s">
        <v>4506</v>
      </c>
      <c r="T3039" s="417" t="s">
        <v>302</v>
      </c>
      <c r="U3039" s="415"/>
      <c r="V3039" s="211"/>
      <c r="W3039" s="418">
        <v>45971.804861111108</v>
      </c>
      <c r="X3039" s="419"/>
      <c r="Y3039" s="419" t="str">
        <f t="shared" ca="1" si="37"/>
        <v>0.15 วัน 3.65 ชั่วโมง</v>
      </c>
      <c r="Z3039" s="420"/>
      <c r="AA3039" s="211"/>
      <c r="AB3039" s="420"/>
    </row>
    <row r="3040" spans="1:28" ht="22.5" customHeight="1">
      <c r="A3040" s="403" t="s">
        <v>13923</v>
      </c>
      <c r="B3040" s="403" t="s">
        <v>12787</v>
      </c>
      <c r="C3040" s="404" t="s">
        <v>51</v>
      </c>
      <c r="D3040" s="405">
        <v>45971.710462962961</v>
      </c>
      <c r="E3040" s="406" t="str">
        <f t="shared" si="36"/>
        <v>EVE003028</v>
      </c>
      <c r="F3040" s="407" t="s">
        <v>299</v>
      </c>
      <c r="G3040" s="408" t="s">
        <v>13647</v>
      </c>
      <c r="H3040" s="409"/>
      <c r="I3040" s="410"/>
      <c r="J3040" s="411"/>
      <c r="K3040" s="408" t="s">
        <v>13924</v>
      </c>
      <c r="L3040" s="412" t="s">
        <v>13925</v>
      </c>
      <c r="M3040" s="413"/>
      <c r="N3040" s="414" t="s">
        <v>57</v>
      </c>
      <c r="O3040" s="415" t="s">
        <v>144</v>
      </c>
      <c r="P3040" s="416" t="s">
        <v>13926</v>
      </c>
      <c r="Q3040" s="208">
        <v>45973.583333333336</v>
      </c>
      <c r="R3040" s="272"/>
      <c r="S3040" s="417" t="s">
        <v>13927</v>
      </c>
      <c r="T3040" s="417" t="s">
        <v>144</v>
      </c>
      <c r="U3040" s="415" t="s">
        <v>163</v>
      </c>
      <c r="V3040" s="211" t="s">
        <v>13928</v>
      </c>
      <c r="W3040" s="418">
        <v>45973.671527777777</v>
      </c>
      <c r="X3040" s="419"/>
      <c r="Y3040" s="419" t="str">
        <f t="shared" ca="1" si="37"/>
        <v>1.96 วัน 23.07 ชั่วโมง</v>
      </c>
      <c r="Z3040" s="420"/>
      <c r="AA3040" s="211"/>
      <c r="AB3040" s="420"/>
    </row>
    <row r="3041" spans="1:28" ht="22.5" customHeight="1">
      <c r="A3041" s="403" t="s">
        <v>13929</v>
      </c>
      <c r="B3041" s="403" t="s">
        <v>12787</v>
      </c>
      <c r="C3041" s="404" t="s">
        <v>51</v>
      </c>
      <c r="D3041" s="405">
        <v>45966.863194444442</v>
      </c>
      <c r="E3041" s="406" t="str">
        <f t="shared" ref="E3041:E3295" si="38">UPPER(LEFT(F3041,3))&amp;TEXT(COUNTA($F$2:F3041),"000000")</f>
        <v>EVE003029</v>
      </c>
      <c r="F3041" s="407" t="s">
        <v>299</v>
      </c>
      <c r="G3041" s="408" t="s">
        <v>13930</v>
      </c>
      <c r="H3041" s="409"/>
      <c r="I3041" s="410"/>
      <c r="J3041" s="411"/>
      <c r="K3041" s="408" t="s">
        <v>13931</v>
      </c>
      <c r="L3041" s="412" t="s">
        <v>13932</v>
      </c>
      <c r="M3041" s="413" t="b">
        <v>0</v>
      </c>
      <c r="N3041" s="414" t="s">
        <v>57</v>
      </c>
      <c r="O3041" s="415" t="s">
        <v>144</v>
      </c>
      <c r="P3041" s="416" t="s">
        <v>13933</v>
      </c>
      <c r="Q3041" s="208">
        <v>46156.666666666664</v>
      </c>
      <c r="R3041" s="272">
        <v>46157.166666666664</v>
      </c>
      <c r="S3041" s="417" t="s">
        <v>13934</v>
      </c>
      <c r="T3041" s="417" t="s">
        <v>302</v>
      </c>
      <c r="U3041" s="415"/>
      <c r="V3041" s="211"/>
      <c r="W3041" s="418">
        <v>46157.589583333334</v>
      </c>
      <c r="X3041" s="419"/>
      <c r="Y3041" s="419" t="str">
        <f t="shared" ref="Y3041:Y3295" ca="1" si="39">ROUND(IF(ISBLANK(W3041), (NOW() - D3041) * 24 / 24, (W3041 - D3041) * 24 / 24), 2) &amp; " วัน " &amp; ROUND(MOD(IF(ISBLANK(W3041), (NOW() - D3041) * 24, (W3041 - D3041) * 24), 24), 2) &amp; " ชั่วโมง"</f>
        <v>190.73 วัน 17.43 ชั่วโมง</v>
      </c>
      <c r="Z3041" s="420"/>
      <c r="AA3041" s="211"/>
      <c r="AB3041" s="420"/>
    </row>
    <row r="3042" spans="1:28" ht="22.5" customHeight="1">
      <c r="A3042" s="403" t="s">
        <v>13935</v>
      </c>
      <c r="B3042" s="403"/>
      <c r="C3042" s="404"/>
      <c r="D3042" s="405">
        <v>45967.820833333331</v>
      </c>
      <c r="E3042" s="406" t="str">
        <f t="shared" si="38"/>
        <v>TRU003030</v>
      </c>
      <c r="F3042" s="407" t="b">
        <v>1</v>
      </c>
      <c r="G3042" s="408" t="s">
        <v>13377</v>
      </c>
      <c r="H3042" s="409"/>
      <c r="I3042" s="410"/>
      <c r="J3042" s="411"/>
      <c r="K3042" s="408" t="s">
        <v>13936</v>
      </c>
      <c r="L3042" s="412" t="s">
        <v>13937</v>
      </c>
      <c r="M3042" s="413"/>
      <c r="N3042" s="414" t="s">
        <v>57</v>
      </c>
      <c r="O3042" s="415" t="s">
        <v>466</v>
      </c>
      <c r="P3042" s="416"/>
      <c r="Q3042" s="208"/>
      <c r="R3042" s="272"/>
      <c r="S3042" s="417" t="s">
        <v>12938</v>
      </c>
      <c r="T3042" s="417" t="s">
        <v>466</v>
      </c>
      <c r="U3042" s="415"/>
      <c r="V3042" s="211" t="s">
        <v>13938</v>
      </c>
      <c r="W3042" s="418">
        <v>45972.715914351851</v>
      </c>
      <c r="X3042" s="419"/>
      <c r="Y3042" s="419" t="str">
        <f t="shared" ca="1" si="39"/>
        <v>4.9 วัน 21.48 ชั่วโมง</v>
      </c>
      <c r="Z3042" s="420"/>
      <c r="AA3042" s="211"/>
      <c r="AB3042" s="420"/>
    </row>
    <row r="3043" spans="1:28" ht="22.5" customHeight="1">
      <c r="A3043" s="403" t="s">
        <v>13939</v>
      </c>
      <c r="B3043" s="403" t="s">
        <v>12787</v>
      </c>
      <c r="C3043" s="404" t="s">
        <v>51</v>
      </c>
      <c r="D3043" s="405">
        <v>45971.719201388885</v>
      </c>
      <c r="E3043" s="406" t="str">
        <f t="shared" si="38"/>
        <v>TRU003031</v>
      </c>
      <c r="F3043" s="407" t="b">
        <v>1</v>
      </c>
      <c r="G3043" s="408" t="s">
        <v>1891</v>
      </c>
      <c r="H3043" s="409"/>
      <c r="I3043" s="410"/>
      <c r="J3043" s="411"/>
      <c r="K3043" s="408" t="s">
        <v>13940</v>
      </c>
      <c r="L3043" s="412" t="s">
        <v>13941</v>
      </c>
      <c r="M3043" s="413"/>
      <c r="N3043" s="414" t="s">
        <v>57</v>
      </c>
      <c r="O3043" s="415" t="s">
        <v>144</v>
      </c>
      <c r="P3043" s="416" t="s">
        <v>13942</v>
      </c>
      <c r="Q3043" s="208">
        <v>45993.75</v>
      </c>
      <c r="R3043" s="272">
        <v>45994.125</v>
      </c>
      <c r="S3043" s="417" t="s">
        <v>13943</v>
      </c>
      <c r="T3043" s="417" t="s">
        <v>302</v>
      </c>
      <c r="U3043" s="415"/>
      <c r="V3043" s="211" t="s">
        <v>13944</v>
      </c>
      <c r="W3043" s="418">
        <v>45994.004861111112</v>
      </c>
      <c r="X3043" s="419"/>
      <c r="Y3043" s="419" t="str">
        <f t="shared" ca="1" si="39"/>
        <v>22.29 วัน 6.86 ชั่วโมง</v>
      </c>
      <c r="Z3043" s="420"/>
      <c r="AA3043" s="211"/>
      <c r="AB3043" s="420"/>
    </row>
    <row r="3044" spans="1:28" ht="22.5" customHeight="1">
      <c r="A3044" s="403" t="s">
        <v>13945</v>
      </c>
      <c r="B3044" s="403" t="s">
        <v>12618</v>
      </c>
      <c r="C3044" s="404" t="s">
        <v>51</v>
      </c>
      <c r="D3044" s="405">
        <v>45971.719826388886</v>
      </c>
      <c r="E3044" s="406" t="str">
        <f t="shared" si="38"/>
        <v>PUM003032</v>
      </c>
      <c r="F3044" s="407" t="s">
        <v>1006</v>
      </c>
      <c r="G3044" s="408" t="s">
        <v>12458</v>
      </c>
      <c r="H3044" s="409"/>
      <c r="I3044" s="410"/>
      <c r="J3044" s="411"/>
      <c r="K3044" s="408" t="s">
        <v>13946</v>
      </c>
      <c r="L3044" s="412"/>
      <c r="M3044" s="413"/>
      <c r="N3044" s="414" t="s">
        <v>57</v>
      </c>
      <c r="O3044" s="415" t="s">
        <v>144</v>
      </c>
      <c r="P3044" s="416" t="s">
        <v>13947</v>
      </c>
      <c r="Q3044" s="208">
        <v>45978.333333333336</v>
      </c>
      <c r="R3044" s="272"/>
      <c r="S3044" s="417" t="s">
        <v>13948</v>
      </c>
      <c r="T3044" s="417" t="s">
        <v>144</v>
      </c>
      <c r="U3044" s="415"/>
      <c r="V3044" s="211" t="s">
        <v>13949</v>
      </c>
      <c r="W3044" s="418">
        <v>45978.574305555558</v>
      </c>
      <c r="X3044" s="419"/>
      <c r="Y3044" s="419" t="str">
        <f t="shared" ca="1" si="39"/>
        <v>6.85 วัน 20.51 ชั่วโมง</v>
      </c>
      <c r="Z3044" s="420"/>
      <c r="AA3044" s="211"/>
      <c r="AB3044" s="420"/>
    </row>
    <row r="3045" spans="1:28" ht="22.5" customHeight="1">
      <c r="A3045" s="403" t="s">
        <v>13950</v>
      </c>
      <c r="B3045" s="403"/>
      <c r="C3045" s="404"/>
      <c r="D3045" s="405">
        <v>45971.709027777775</v>
      </c>
      <c r="E3045" s="406" t="str">
        <f t="shared" si="38"/>
        <v>RIC003033</v>
      </c>
      <c r="F3045" s="407" t="s">
        <v>1009</v>
      </c>
      <c r="G3045" s="408" t="s">
        <v>4834</v>
      </c>
      <c r="H3045" s="409"/>
      <c r="I3045" s="410"/>
      <c r="J3045" s="411"/>
      <c r="K3045" s="408" t="s">
        <v>13951</v>
      </c>
      <c r="L3045" s="412" t="s">
        <v>13952</v>
      </c>
      <c r="M3045" s="413"/>
      <c r="N3045" s="414" t="s">
        <v>465</v>
      </c>
      <c r="O3045" s="415" t="s">
        <v>466</v>
      </c>
      <c r="P3045" s="416"/>
      <c r="Q3045" s="208"/>
      <c r="R3045" s="272"/>
      <c r="S3045" s="417" t="s">
        <v>466</v>
      </c>
      <c r="T3045" s="417" t="s">
        <v>466</v>
      </c>
      <c r="U3045" s="415"/>
      <c r="V3045" s="211"/>
      <c r="W3045" s="418">
        <v>45971.720486111109</v>
      </c>
      <c r="X3045" s="419"/>
      <c r="Y3045" s="419" t="str">
        <f t="shared" ca="1" si="39"/>
        <v>0.01 วัน 0.28 ชั่วโมง</v>
      </c>
      <c r="Z3045" s="420"/>
      <c r="AA3045" s="211"/>
      <c r="AB3045" s="420"/>
    </row>
    <row r="3046" spans="1:28" ht="22.5" customHeight="1">
      <c r="A3046" s="403" t="s">
        <v>13953</v>
      </c>
      <c r="B3046" s="403"/>
      <c r="C3046" s="404" t="s">
        <v>61</v>
      </c>
      <c r="D3046" s="405">
        <v>45971.733043981483</v>
      </c>
      <c r="E3046" s="406" t="str">
        <f t="shared" si="38"/>
        <v>TRU003034</v>
      </c>
      <c r="F3046" s="407" t="b">
        <v>1</v>
      </c>
      <c r="G3046" s="408" t="s">
        <v>455</v>
      </c>
      <c r="H3046" s="409"/>
      <c r="I3046" s="410" t="s">
        <v>11837</v>
      </c>
      <c r="J3046" s="411"/>
      <c r="K3046" s="408" t="s">
        <v>13954</v>
      </c>
      <c r="L3046" s="412"/>
      <c r="M3046" s="413"/>
      <c r="N3046" s="414" t="s">
        <v>4506</v>
      </c>
      <c r="O3046" s="415" t="s">
        <v>144</v>
      </c>
      <c r="P3046" s="416" t="s">
        <v>9108</v>
      </c>
      <c r="Q3046" s="208"/>
      <c r="R3046" s="272"/>
      <c r="S3046" s="417" t="s">
        <v>4506</v>
      </c>
      <c r="T3046" s="417" t="s">
        <v>302</v>
      </c>
      <c r="U3046" s="415"/>
      <c r="V3046" s="211"/>
      <c r="W3046" s="418">
        <v>45971.733043981483</v>
      </c>
      <c r="X3046" s="419"/>
      <c r="Y3046" s="419" t="str">
        <f t="shared" ca="1" si="39"/>
        <v>0 วัน 0 ชั่วโมง</v>
      </c>
      <c r="Z3046" s="420"/>
      <c r="AA3046" s="211"/>
      <c r="AB3046" s="420"/>
    </row>
    <row r="3047" spans="1:28" ht="22.5" customHeight="1">
      <c r="A3047" s="403" t="s">
        <v>13955</v>
      </c>
      <c r="B3047" s="403"/>
      <c r="C3047" s="404" t="s">
        <v>51</v>
      </c>
      <c r="D3047" s="405">
        <v>45971.668055555558</v>
      </c>
      <c r="E3047" s="406" t="str">
        <f t="shared" si="38"/>
        <v>PSO003035</v>
      </c>
      <c r="F3047" s="407" t="s">
        <v>1002</v>
      </c>
      <c r="G3047" s="408" t="s">
        <v>12871</v>
      </c>
      <c r="H3047" s="409"/>
      <c r="I3047" s="410"/>
      <c r="J3047" s="411"/>
      <c r="K3047" s="408" t="s">
        <v>13956</v>
      </c>
      <c r="L3047" s="412" t="s">
        <v>13957</v>
      </c>
      <c r="M3047" s="413"/>
      <c r="N3047" s="414" t="s">
        <v>67</v>
      </c>
      <c r="O3047" s="415" t="s">
        <v>144</v>
      </c>
      <c r="P3047" s="416" t="s">
        <v>292</v>
      </c>
      <c r="Q3047" s="208"/>
      <c r="R3047" s="272"/>
      <c r="S3047" s="417" t="s">
        <v>13958</v>
      </c>
      <c r="T3047" s="417" t="s">
        <v>302</v>
      </c>
      <c r="U3047" s="415"/>
      <c r="V3047" s="211"/>
      <c r="W3047" s="418">
        <v>45971.708333333336</v>
      </c>
      <c r="X3047" s="419"/>
      <c r="Y3047" s="419" t="str">
        <f t="shared" ca="1" si="39"/>
        <v>0.04 วัน 0.97 ชั่วโมง</v>
      </c>
      <c r="Z3047" s="420"/>
      <c r="AA3047" s="211"/>
      <c r="AB3047" s="420"/>
    </row>
    <row r="3048" spans="1:28" ht="22.5" customHeight="1">
      <c r="A3048" s="403" t="s">
        <v>13959</v>
      </c>
      <c r="B3048" s="403"/>
      <c r="C3048" s="404" t="s">
        <v>51</v>
      </c>
      <c r="D3048" s="405">
        <v>45972.388194444444</v>
      </c>
      <c r="E3048" s="406" t="str">
        <f t="shared" si="38"/>
        <v>COM003036</v>
      </c>
      <c r="F3048" s="407" t="s">
        <v>896</v>
      </c>
      <c r="G3048" s="408" t="s">
        <v>13960</v>
      </c>
      <c r="H3048" s="409"/>
      <c r="I3048" s="410"/>
      <c r="J3048" s="411"/>
      <c r="K3048" s="408" t="s">
        <v>13961</v>
      </c>
      <c r="L3048" s="412" t="s">
        <v>13962</v>
      </c>
      <c r="M3048" s="413"/>
      <c r="N3048" s="414" t="s">
        <v>67</v>
      </c>
      <c r="O3048" s="415" t="s">
        <v>144</v>
      </c>
      <c r="P3048" s="416" t="s">
        <v>13963</v>
      </c>
      <c r="Q3048" s="208"/>
      <c r="R3048" s="272"/>
      <c r="S3048" s="417" t="s">
        <v>13964</v>
      </c>
      <c r="T3048" s="417" t="s">
        <v>144</v>
      </c>
      <c r="U3048" s="415"/>
      <c r="V3048" s="211" t="s">
        <v>13965</v>
      </c>
      <c r="W3048" s="418">
        <v>45980.480555555558</v>
      </c>
      <c r="X3048" s="419"/>
      <c r="Y3048" s="419" t="str">
        <f t="shared" ca="1" si="39"/>
        <v>8.09 วัน 2.22 ชั่วโมง</v>
      </c>
      <c r="Z3048" s="420"/>
      <c r="AA3048" s="211"/>
      <c r="AB3048" s="420"/>
    </row>
    <row r="3049" spans="1:28" ht="22.5" customHeight="1">
      <c r="A3049" s="403" t="s">
        <v>13966</v>
      </c>
      <c r="B3049" s="403" t="s">
        <v>12787</v>
      </c>
      <c r="C3049" s="404" t="s">
        <v>51</v>
      </c>
      <c r="D3049" s="405">
        <v>45971.731249999997</v>
      </c>
      <c r="E3049" s="406" t="str">
        <f t="shared" si="38"/>
        <v>DIO003037</v>
      </c>
      <c r="F3049" s="407" t="s">
        <v>904</v>
      </c>
      <c r="G3049" s="408" t="s">
        <v>3510</v>
      </c>
      <c r="H3049" s="409"/>
      <c r="I3049" s="410"/>
      <c r="J3049" s="411"/>
      <c r="K3049" s="408" t="s">
        <v>13967</v>
      </c>
      <c r="L3049" s="412" t="s">
        <v>13968</v>
      </c>
      <c r="M3049" s="413"/>
      <c r="N3049" s="414" t="s">
        <v>57</v>
      </c>
      <c r="O3049" s="415" t="s">
        <v>144</v>
      </c>
      <c r="P3049" s="416" t="s">
        <v>13370</v>
      </c>
      <c r="Q3049" s="208">
        <v>45973.75</v>
      </c>
      <c r="R3049" s="272"/>
      <c r="S3049" s="417" t="s">
        <v>13969</v>
      </c>
      <c r="T3049" s="417" t="s">
        <v>144</v>
      </c>
      <c r="U3049" s="415" t="s">
        <v>268</v>
      </c>
      <c r="V3049" s="211" t="s">
        <v>13970</v>
      </c>
      <c r="W3049" s="418">
        <v>45973.969444444447</v>
      </c>
      <c r="X3049" s="419"/>
      <c r="Y3049" s="419" t="str">
        <f t="shared" ca="1" si="39"/>
        <v>2.24 วัน 5.72 ชั่วโมง</v>
      </c>
      <c r="Z3049" s="420"/>
      <c r="AA3049" s="211"/>
      <c r="AB3049" s="420"/>
    </row>
    <row r="3050" spans="1:28" ht="22.5" customHeight="1">
      <c r="A3050" s="403" t="s">
        <v>13971</v>
      </c>
      <c r="B3050" s="403"/>
      <c r="C3050" s="404" t="s">
        <v>51</v>
      </c>
      <c r="D3050" s="405">
        <v>45972.470138888886</v>
      </c>
      <c r="E3050" s="406" t="str">
        <f t="shared" si="38"/>
        <v>TRU003038</v>
      </c>
      <c r="F3050" s="407" t="b">
        <v>1</v>
      </c>
      <c r="G3050" s="408" t="s">
        <v>13198</v>
      </c>
      <c r="H3050" s="409"/>
      <c r="I3050" s="410"/>
      <c r="J3050" s="411"/>
      <c r="K3050" s="408" t="s">
        <v>7161</v>
      </c>
      <c r="L3050" s="412" t="s">
        <v>13972</v>
      </c>
      <c r="M3050" s="413"/>
      <c r="N3050" s="414" t="s">
        <v>67</v>
      </c>
      <c r="O3050" s="415" t="s">
        <v>144</v>
      </c>
      <c r="P3050" s="416" t="s">
        <v>9108</v>
      </c>
      <c r="Q3050" s="208"/>
      <c r="R3050" s="272"/>
      <c r="S3050" s="417" t="s">
        <v>13973</v>
      </c>
      <c r="T3050" s="417" t="s">
        <v>144</v>
      </c>
      <c r="U3050" s="415"/>
      <c r="V3050" s="211"/>
      <c r="W3050" s="418">
        <v>45972.471006944441</v>
      </c>
      <c r="X3050" s="419"/>
      <c r="Y3050" s="419" t="str">
        <f t="shared" ca="1" si="39"/>
        <v>0 วัน 0.02 ชั่วโมง</v>
      </c>
      <c r="Z3050" s="420"/>
      <c r="AA3050" s="211"/>
      <c r="AB3050" s="420"/>
    </row>
    <row r="3051" spans="1:28" ht="22.5" customHeight="1">
      <c r="A3051" s="403" t="s">
        <v>13974</v>
      </c>
      <c r="B3051" s="403" t="s">
        <v>12618</v>
      </c>
      <c r="C3051" s="404" t="s">
        <v>51</v>
      </c>
      <c r="D3051" s="405">
        <v>45972.588888888888</v>
      </c>
      <c r="E3051" s="406" t="str">
        <f t="shared" si="38"/>
        <v>โรจ003039</v>
      </c>
      <c r="F3051" s="407" t="s">
        <v>1128</v>
      </c>
      <c r="G3051" s="408" t="s">
        <v>872</v>
      </c>
      <c r="H3051" s="409"/>
      <c r="I3051" s="410"/>
      <c r="J3051" s="411"/>
      <c r="K3051" s="408" t="s">
        <v>13975</v>
      </c>
      <c r="L3051" s="412" t="s">
        <v>13976</v>
      </c>
      <c r="M3051" s="413"/>
      <c r="N3051" s="414" t="s">
        <v>57</v>
      </c>
      <c r="O3051" s="415" t="s">
        <v>144</v>
      </c>
      <c r="P3051" s="416" t="s">
        <v>11986</v>
      </c>
      <c r="Q3051" s="208">
        <v>45980.333333333336</v>
      </c>
      <c r="R3051" s="272">
        <v>45980.708333333336</v>
      </c>
      <c r="S3051" s="417" t="s">
        <v>13977</v>
      </c>
      <c r="T3051" s="417" t="s">
        <v>144</v>
      </c>
      <c r="U3051" s="415"/>
      <c r="V3051" s="211" t="s">
        <v>13978</v>
      </c>
      <c r="W3051" s="418">
        <v>45979.663194444445</v>
      </c>
      <c r="X3051" s="419"/>
      <c r="Y3051" s="419" t="str">
        <f t="shared" ca="1" si="39"/>
        <v>7.07 วัน 1.78 ชั่วโมง</v>
      </c>
      <c r="Z3051" s="420"/>
      <c r="AA3051" s="211" t="s">
        <v>13979</v>
      </c>
      <c r="AB3051" s="420"/>
    </row>
    <row r="3052" spans="1:28" ht="22.5" customHeight="1">
      <c r="A3052" s="403" t="s">
        <v>13980</v>
      </c>
      <c r="B3052" s="403"/>
      <c r="C3052" s="404" t="s">
        <v>51</v>
      </c>
      <c r="D3052" s="405">
        <v>45972.388194444444</v>
      </c>
      <c r="E3052" s="406" t="str">
        <f t="shared" si="38"/>
        <v>COM003040</v>
      </c>
      <c r="F3052" s="407" t="s">
        <v>896</v>
      </c>
      <c r="G3052" s="408" t="s">
        <v>13981</v>
      </c>
      <c r="H3052" s="409"/>
      <c r="I3052" s="410"/>
      <c r="J3052" s="411"/>
      <c r="K3052" s="408" t="s">
        <v>13961</v>
      </c>
      <c r="L3052" s="412" t="s">
        <v>13982</v>
      </c>
      <c r="M3052" s="413"/>
      <c r="N3052" s="414" t="s">
        <v>67</v>
      </c>
      <c r="O3052" s="415" t="s">
        <v>144</v>
      </c>
      <c r="P3052" s="416" t="s">
        <v>13963</v>
      </c>
      <c r="Q3052" s="208"/>
      <c r="R3052" s="272"/>
      <c r="S3052" s="417" t="s">
        <v>13964</v>
      </c>
      <c r="T3052" s="417" t="s">
        <v>144</v>
      </c>
      <c r="U3052" s="415"/>
      <c r="V3052" s="211" t="s">
        <v>13983</v>
      </c>
      <c r="W3052" s="418">
        <v>45980.480555555558</v>
      </c>
      <c r="X3052" s="419"/>
      <c r="Y3052" s="419" t="str">
        <f t="shared" ca="1" si="39"/>
        <v>8.09 วัน 2.22 ชั่วโมง</v>
      </c>
      <c r="Z3052" s="420"/>
      <c r="AA3052" s="211"/>
      <c r="AB3052" s="420"/>
    </row>
    <row r="3053" spans="1:28" ht="22.5" customHeight="1">
      <c r="A3053" s="403" t="s">
        <v>13984</v>
      </c>
      <c r="B3053" s="403"/>
      <c r="C3053" s="404" t="s">
        <v>51</v>
      </c>
      <c r="D3053" s="405">
        <v>45972.611111111109</v>
      </c>
      <c r="E3053" s="406" t="str">
        <f t="shared" si="38"/>
        <v>BMN003041</v>
      </c>
      <c r="F3053" s="407" t="s">
        <v>112</v>
      </c>
      <c r="G3053" s="408" t="s">
        <v>13874</v>
      </c>
      <c r="H3053" s="409"/>
      <c r="I3053" s="410"/>
      <c r="J3053" s="411"/>
      <c r="K3053" s="408" t="s">
        <v>13985</v>
      </c>
      <c r="L3053" s="412" t="s">
        <v>13986</v>
      </c>
      <c r="M3053" s="413"/>
      <c r="N3053" s="414" t="s">
        <v>465</v>
      </c>
      <c r="O3053" s="415" t="s">
        <v>144</v>
      </c>
      <c r="P3053" s="416" t="s">
        <v>13987</v>
      </c>
      <c r="Q3053" s="208">
        <v>45972.791666666664</v>
      </c>
      <c r="R3053" s="272"/>
      <c r="S3053" s="417" t="s">
        <v>13988</v>
      </c>
      <c r="T3053" s="417" t="s">
        <v>144</v>
      </c>
      <c r="U3053" s="415" t="s">
        <v>163</v>
      </c>
      <c r="V3053" s="211" t="s">
        <v>13989</v>
      </c>
      <c r="W3053" s="418">
        <v>45972.608611111114</v>
      </c>
      <c r="X3053" s="419"/>
      <c r="Y3053" s="419" t="str">
        <f t="shared" ca="1" si="39"/>
        <v>0 วัน 23.94 ชั่วโมง</v>
      </c>
      <c r="Z3053" s="420"/>
      <c r="AA3053" s="211"/>
      <c r="AB3053" s="420"/>
    </row>
    <row r="3054" spans="1:28" ht="22.5" customHeight="1">
      <c r="A3054" s="403" t="s">
        <v>13990</v>
      </c>
      <c r="B3054" s="403" t="s">
        <v>8312</v>
      </c>
      <c r="C3054" s="404" t="s">
        <v>51</v>
      </c>
      <c r="D3054" s="405">
        <v>45972.643750000003</v>
      </c>
      <c r="E3054" s="406" t="str">
        <f t="shared" si="38"/>
        <v>ห้า003042</v>
      </c>
      <c r="F3054" s="407" t="s">
        <v>1141</v>
      </c>
      <c r="G3054" s="408" t="s">
        <v>13991</v>
      </c>
      <c r="H3054" s="409"/>
      <c r="I3054" s="410" t="s">
        <v>13992</v>
      </c>
      <c r="J3054" s="421" t="s">
        <v>13993</v>
      </c>
      <c r="K3054" s="408" t="s">
        <v>13994</v>
      </c>
      <c r="L3054" s="412" t="s">
        <v>13995</v>
      </c>
      <c r="M3054" s="413"/>
      <c r="N3054" s="414" t="s">
        <v>57</v>
      </c>
      <c r="O3054" s="415" t="s">
        <v>144</v>
      </c>
      <c r="P3054" s="416" t="s">
        <v>13996</v>
      </c>
      <c r="Q3054" s="208">
        <v>45985.333333333336</v>
      </c>
      <c r="R3054" s="272">
        <v>45985.708333333336</v>
      </c>
      <c r="S3054" s="417" t="s">
        <v>13997</v>
      </c>
      <c r="T3054" s="417" t="s">
        <v>144</v>
      </c>
      <c r="U3054" s="415"/>
      <c r="V3054" s="211" t="s">
        <v>13998</v>
      </c>
      <c r="W3054" s="418">
        <v>45985.663888888892</v>
      </c>
      <c r="X3054" s="419"/>
      <c r="Y3054" s="419" t="str">
        <f t="shared" ca="1" si="39"/>
        <v>13.02 วัน 0.48 ชั่วโมง</v>
      </c>
      <c r="Z3054" s="420"/>
      <c r="AA3054" s="211"/>
      <c r="AB3054" s="420"/>
    </row>
    <row r="3055" spans="1:28" ht="22.5" customHeight="1">
      <c r="A3055" s="403" t="s">
        <v>13999</v>
      </c>
      <c r="B3055" s="403"/>
      <c r="C3055" s="404" t="s">
        <v>51</v>
      </c>
      <c r="D3055" s="405">
        <v>45972.643055555556</v>
      </c>
      <c r="E3055" s="406" t="str">
        <f t="shared" si="38"/>
        <v>POP003043</v>
      </c>
      <c r="F3055" s="407" t="s">
        <v>998</v>
      </c>
      <c r="G3055" s="408" t="s">
        <v>3758</v>
      </c>
      <c r="H3055" s="409"/>
      <c r="I3055" s="410" t="s">
        <v>2259</v>
      </c>
      <c r="J3055" s="411"/>
      <c r="K3055" s="408" t="s">
        <v>14000</v>
      </c>
      <c r="L3055" s="412" t="s">
        <v>14001</v>
      </c>
      <c r="M3055" s="413"/>
      <c r="N3055" s="414" t="s">
        <v>4506</v>
      </c>
      <c r="O3055" s="415" t="s">
        <v>144</v>
      </c>
      <c r="P3055" s="416" t="s">
        <v>13741</v>
      </c>
      <c r="Q3055" s="208"/>
      <c r="R3055" s="272"/>
      <c r="S3055" s="417" t="s">
        <v>4506</v>
      </c>
      <c r="T3055" s="417" t="s">
        <v>302</v>
      </c>
      <c r="U3055" s="415"/>
      <c r="V3055" s="211"/>
      <c r="W3055" s="418">
        <v>45972.69027777778</v>
      </c>
      <c r="X3055" s="419"/>
      <c r="Y3055" s="419" t="str">
        <f t="shared" ca="1" si="39"/>
        <v>0.05 วัน 1.13 ชั่วโมง</v>
      </c>
      <c r="Z3055" s="420"/>
      <c r="AA3055" s="211"/>
      <c r="AB3055" s="420"/>
    </row>
    <row r="3056" spans="1:28" ht="22.5" customHeight="1">
      <c r="A3056" s="424" t="s">
        <v>14002</v>
      </c>
      <c r="B3056" s="403" t="s">
        <v>14003</v>
      </c>
      <c r="C3056" s="404" t="s">
        <v>61</v>
      </c>
      <c r="D3056" s="405">
        <v>45972.699305555558</v>
      </c>
      <c r="E3056" s="406" t="str">
        <f t="shared" si="38"/>
        <v>AME003044</v>
      </c>
      <c r="F3056" s="407" t="s">
        <v>63</v>
      </c>
      <c r="G3056" s="408" t="s">
        <v>455</v>
      </c>
      <c r="H3056" s="409"/>
      <c r="I3056" s="410"/>
      <c r="J3056" s="411"/>
      <c r="K3056" s="408" t="s">
        <v>14004</v>
      </c>
      <c r="L3056" s="412"/>
      <c r="M3056" s="413"/>
      <c r="N3056" s="414" t="s">
        <v>4506</v>
      </c>
      <c r="O3056" s="415" t="s">
        <v>144</v>
      </c>
      <c r="P3056" s="416" t="s">
        <v>11581</v>
      </c>
      <c r="Q3056" s="208"/>
      <c r="R3056" s="272"/>
      <c r="S3056" s="417" t="s">
        <v>4506</v>
      </c>
      <c r="T3056" s="417" t="s">
        <v>302</v>
      </c>
      <c r="U3056" s="415"/>
      <c r="V3056" s="211"/>
      <c r="W3056" s="418">
        <v>45973.381249999999</v>
      </c>
      <c r="X3056" s="419"/>
      <c r="Y3056" s="419" t="str">
        <f t="shared" ca="1" si="39"/>
        <v>0.68 วัน 16.37 ชั่วโมง</v>
      </c>
      <c r="Z3056" s="420"/>
      <c r="AA3056" s="211"/>
      <c r="AB3056" s="420"/>
    </row>
    <row r="3057" spans="1:28" ht="22.5" customHeight="1">
      <c r="A3057" s="403" t="s">
        <v>14005</v>
      </c>
      <c r="B3057" s="403" t="s">
        <v>12787</v>
      </c>
      <c r="C3057" s="404" t="s">
        <v>2599</v>
      </c>
      <c r="D3057" s="405">
        <v>45973.380393518521</v>
      </c>
      <c r="E3057" s="406" t="str">
        <f t="shared" si="38"/>
        <v>BBL003045</v>
      </c>
      <c r="F3057" s="407" t="s">
        <v>870</v>
      </c>
      <c r="G3057" s="408" t="s">
        <v>11139</v>
      </c>
      <c r="H3057" s="409" t="s">
        <v>11139</v>
      </c>
      <c r="I3057" s="410"/>
      <c r="J3057" s="411"/>
      <c r="K3057" s="408" t="s">
        <v>14006</v>
      </c>
      <c r="L3057" s="412" t="s">
        <v>14007</v>
      </c>
      <c r="M3057" s="413"/>
      <c r="N3057" s="414" t="s">
        <v>57</v>
      </c>
      <c r="O3057" s="415" t="s">
        <v>144</v>
      </c>
      <c r="P3057" s="416" t="s">
        <v>13926</v>
      </c>
      <c r="Q3057" s="208"/>
      <c r="R3057" s="272"/>
      <c r="S3057" s="417" t="s">
        <v>14008</v>
      </c>
      <c r="T3057" s="417" t="s">
        <v>302</v>
      </c>
      <c r="U3057" s="415" t="s">
        <v>692</v>
      </c>
      <c r="V3057" s="211" t="s">
        <v>14009</v>
      </c>
      <c r="W3057" s="418">
        <v>45973.645833333336</v>
      </c>
      <c r="X3057" s="419"/>
      <c r="Y3057" s="419" t="str">
        <f t="shared" ca="1" si="39"/>
        <v>0.27 วัน 6.37 ชั่วโมง</v>
      </c>
      <c r="Z3057" s="420"/>
      <c r="AA3057" s="211"/>
      <c r="AB3057" s="420"/>
    </row>
    <row r="3058" spans="1:28" ht="22.5" customHeight="1">
      <c r="A3058" s="403" t="s">
        <v>14010</v>
      </c>
      <c r="B3058" s="403" t="s">
        <v>12787</v>
      </c>
      <c r="C3058" s="404" t="s">
        <v>51</v>
      </c>
      <c r="D3058" s="405">
        <v>45973.382662037038</v>
      </c>
      <c r="E3058" s="406" t="str">
        <f t="shared" si="38"/>
        <v>BMN003046</v>
      </c>
      <c r="F3058" s="407" t="s">
        <v>112</v>
      </c>
      <c r="G3058" s="408" t="s">
        <v>14011</v>
      </c>
      <c r="H3058" s="409"/>
      <c r="I3058" s="410"/>
      <c r="J3058" s="411"/>
      <c r="K3058" s="408" t="s">
        <v>14012</v>
      </c>
      <c r="L3058" s="412" t="s">
        <v>14013</v>
      </c>
      <c r="M3058" s="413"/>
      <c r="N3058" s="414" t="s">
        <v>57</v>
      </c>
      <c r="O3058" s="415" t="s">
        <v>144</v>
      </c>
      <c r="P3058" s="416" t="s">
        <v>14014</v>
      </c>
      <c r="Q3058" s="208">
        <v>45973.999305555553</v>
      </c>
      <c r="R3058" s="272">
        <v>45974.166666666664</v>
      </c>
      <c r="S3058" s="417" t="s">
        <v>3325</v>
      </c>
      <c r="T3058" s="417" t="s">
        <v>14015</v>
      </c>
      <c r="U3058" s="415" t="s">
        <v>163</v>
      </c>
      <c r="V3058" s="211"/>
      <c r="W3058" s="418">
        <v>45975.132662037038</v>
      </c>
      <c r="X3058" s="419"/>
      <c r="Y3058" s="419" t="str">
        <f t="shared" ca="1" si="39"/>
        <v>1.75 วัน 18 ชั่วโมง</v>
      </c>
      <c r="Z3058" s="420"/>
      <c r="AA3058" s="211"/>
      <c r="AB3058" s="420"/>
    </row>
    <row r="3059" spans="1:28" ht="22.5" customHeight="1">
      <c r="A3059" s="403" t="s">
        <v>14016</v>
      </c>
      <c r="B3059" s="403" t="s">
        <v>14003</v>
      </c>
      <c r="C3059" s="404" t="s">
        <v>51</v>
      </c>
      <c r="D3059" s="405">
        <v>45973.296527777777</v>
      </c>
      <c r="E3059" s="406" t="str">
        <f t="shared" si="38"/>
        <v>BMN003047</v>
      </c>
      <c r="F3059" s="407" t="s">
        <v>112</v>
      </c>
      <c r="G3059" s="408" t="s">
        <v>14017</v>
      </c>
      <c r="H3059" s="409"/>
      <c r="I3059" s="410"/>
      <c r="J3059" s="411"/>
      <c r="K3059" s="408" t="s">
        <v>14018</v>
      </c>
      <c r="L3059" s="412" t="s">
        <v>14019</v>
      </c>
      <c r="M3059" s="413"/>
      <c r="N3059" s="414" t="s">
        <v>57</v>
      </c>
      <c r="O3059" s="415" t="s">
        <v>144</v>
      </c>
      <c r="P3059" s="416" t="s">
        <v>196</v>
      </c>
      <c r="Q3059" s="208"/>
      <c r="R3059" s="272"/>
      <c r="S3059" s="417" t="s">
        <v>14020</v>
      </c>
      <c r="T3059" s="417" t="s">
        <v>302</v>
      </c>
      <c r="U3059" s="415"/>
      <c r="V3059" s="211" t="s">
        <v>14021</v>
      </c>
      <c r="W3059" s="418">
        <v>45973.402083333334</v>
      </c>
      <c r="X3059" s="419"/>
      <c r="Y3059" s="419" t="str">
        <f t="shared" ca="1" si="39"/>
        <v>0.11 วัน 2.53 ชั่วโมง</v>
      </c>
      <c r="Z3059" s="420"/>
      <c r="AA3059" s="211"/>
      <c r="AB3059" s="420"/>
    </row>
    <row r="3060" spans="1:28" ht="22.5" customHeight="1">
      <c r="A3060" s="403" t="s">
        <v>14022</v>
      </c>
      <c r="B3060" s="403" t="s">
        <v>8312</v>
      </c>
      <c r="C3060" s="404"/>
      <c r="D3060" s="405">
        <v>45973.398611111108</v>
      </c>
      <c r="E3060" s="406" t="str">
        <f t="shared" si="38"/>
        <v>BMN003048</v>
      </c>
      <c r="F3060" s="407" t="s">
        <v>112</v>
      </c>
      <c r="G3060" s="408" t="s">
        <v>14023</v>
      </c>
      <c r="H3060" s="409"/>
      <c r="I3060" s="410"/>
      <c r="J3060" s="411"/>
      <c r="K3060" s="408" t="s">
        <v>14024</v>
      </c>
      <c r="L3060" s="412" t="s">
        <v>14025</v>
      </c>
      <c r="M3060" s="413"/>
      <c r="N3060" s="414" t="s">
        <v>57</v>
      </c>
      <c r="O3060" s="415" t="s">
        <v>144</v>
      </c>
      <c r="P3060" s="416" t="s">
        <v>14026</v>
      </c>
      <c r="Q3060" s="208">
        <v>45982.75</v>
      </c>
      <c r="R3060" s="272">
        <v>45982.958333333336</v>
      </c>
      <c r="S3060" s="417" t="s">
        <v>14027</v>
      </c>
      <c r="T3060" s="417" t="s">
        <v>144</v>
      </c>
      <c r="U3060" s="415"/>
      <c r="V3060" s="211"/>
      <c r="W3060" s="418">
        <v>45982.993750000001</v>
      </c>
      <c r="X3060" s="419"/>
      <c r="Y3060" s="419" t="str">
        <f t="shared" ca="1" si="39"/>
        <v>9.6 วัน 14.28 ชั่วโมง</v>
      </c>
      <c r="Z3060" s="420"/>
      <c r="AA3060" s="211" t="s">
        <v>14028</v>
      </c>
      <c r="AB3060" s="420"/>
    </row>
    <row r="3061" spans="1:28" ht="22.5" customHeight="1">
      <c r="A3061" s="403" t="s">
        <v>14029</v>
      </c>
      <c r="B3061" s="403" t="s">
        <v>8312</v>
      </c>
      <c r="C3061" s="404" t="s">
        <v>51</v>
      </c>
      <c r="D3061" s="405">
        <v>45973.398611111108</v>
      </c>
      <c r="E3061" s="406" t="str">
        <f t="shared" si="38"/>
        <v>BMN003049</v>
      </c>
      <c r="F3061" s="407" t="s">
        <v>112</v>
      </c>
      <c r="G3061" s="408" t="s">
        <v>14030</v>
      </c>
      <c r="H3061" s="409"/>
      <c r="I3061" s="410"/>
      <c r="J3061" s="411"/>
      <c r="K3061" s="408" t="s">
        <v>14031</v>
      </c>
      <c r="L3061" s="412" t="s">
        <v>14032</v>
      </c>
      <c r="M3061" s="413"/>
      <c r="N3061" s="414" t="s">
        <v>57</v>
      </c>
      <c r="O3061" s="415" t="s">
        <v>144</v>
      </c>
      <c r="P3061" s="416" t="s">
        <v>13729</v>
      </c>
      <c r="Q3061" s="208">
        <v>45978.75</v>
      </c>
      <c r="R3061" s="272"/>
      <c r="S3061" s="417" t="s">
        <v>14033</v>
      </c>
      <c r="T3061" s="417" t="s">
        <v>144</v>
      </c>
      <c r="U3061" s="415"/>
      <c r="V3061" s="211" t="s">
        <v>14034</v>
      </c>
      <c r="W3061" s="418">
        <v>45979.902083333334</v>
      </c>
      <c r="X3061" s="419"/>
      <c r="Y3061" s="419" t="str">
        <f t="shared" ca="1" si="39"/>
        <v>6.5 วัน 12.08 ชั่วโมง</v>
      </c>
      <c r="Z3061" s="420"/>
      <c r="AA3061" s="211"/>
      <c r="AB3061" s="420"/>
    </row>
    <row r="3062" spans="1:28" ht="22.5" customHeight="1">
      <c r="A3062" s="403" t="s">
        <v>14035</v>
      </c>
      <c r="B3062" s="403" t="s">
        <v>8312</v>
      </c>
      <c r="C3062" s="404" t="s">
        <v>51</v>
      </c>
      <c r="D3062" s="405">
        <v>45973.400358796294</v>
      </c>
      <c r="E3062" s="406" t="str">
        <f t="shared" si="38"/>
        <v>BMN003050</v>
      </c>
      <c r="F3062" s="407" t="s">
        <v>112</v>
      </c>
      <c r="G3062" s="408" t="s">
        <v>14036</v>
      </c>
      <c r="H3062" s="409"/>
      <c r="I3062" s="410"/>
      <c r="J3062" s="411"/>
      <c r="K3062" s="408" t="s">
        <v>14037</v>
      </c>
      <c r="L3062" s="412" t="s">
        <v>14038</v>
      </c>
      <c r="M3062" s="413"/>
      <c r="N3062" s="414" t="s">
        <v>57</v>
      </c>
      <c r="O3062" s="415" t="s">
        <v>144</v>
      </c>
      <c r="P3062" s="416" t="s">
        <v>14039</v>
      </c>
      <c r="Q3062" s="208">
        <v>45978.75</v>
      </c>
      <c r="R3062" s="272"/>
      <c r="S3062" s="417" t="s">
        <v>14040</v>
      </c>
      <c r="T3062" s="417" t="s">
        <v>144</v>
      </c>
      <c r="U3062" s="415"/>
      <c r="V3062" s="211" t="s">
        <v>14041</v>
      </c>
      <c r="W3062" s="418">
        <v>45978.98333333333</v>
      </c>
      <c r="X3062" s="419"/>
      <c r="Y3062" s="419" t="str">
        <f t="shared" ca="1" si="39"/>
        <v>5.58 วัน 13.99 ชั่วโมง</v>
      </c>
      <c r="Z3062" s="420"/>
      <c r="AA3062" s="211"/>
      <c r="AB3062" s="420"/>
    </row>
    <row r="3063" spans="1:28" ht="22.5" customHeight="1">
      <c r="A3063" s="403" t="s">
        <v>14042</v>
      </c>
      <c r="B3063" s="403"/>
      <c r="C3063" s="404" t="s">
        <v>51</v>
      </c>
      <c r="D3063" s="405">
        <v>45973.393055555556</v>
      </c>
      <c r="E3063" s="406" t="str">
        <f t="shared" si="38"/>
        <v>BMN003051</v>
      </c>
      <c r="F3063" s="407" t="s">
        <v>112</v>
      </c>
      <c r="G3063" s="408" t="s">
        <v>450</v>
      </c>
      <c r="H3063" s="409"/>
      <c r="I3063" s="410"/>
      <c r="J3063" s="411"/>
      <c r="K3063" s="408" t="s">
        <v>14043</v>
      </c>
      <c r="L3063" s="412" t="s">
        <v>14044</v>
      </c>
      <c r="M3063" s="413"/>
      <c r="N3063" s="414" t="s">
        <v>57</v>
      </c>
      <c r="O3063" s="415" t="s">
        <v>144</v>
      </c>
      <c r="P3063" s="416" t="s">
        <v>196</v>
      </c>
      <c r="Q3063" s="208"/>
      <c r="R3063" s="272"/>
      <c r="S3063" s="417" t="s">
        <v>14045</v>
      </c>
      <c r="T3063" s="417" t="s">
        <v>14046</v>
      </c>
      <c r="U3063" s="415"/>
      <c r="V3063" s="211" t="s">
        <v>14047</v>
      </c>
      <c r="W3063" s="418">
        <v>45973.444444444445</v>
      </c>
      <c r="X3063" s="419"/>
      <c r="Y3063" s="419" t="str">
        <f t="shared" ca="1" si="39"/>
        <v>0.05 วัน 1.23 ชั่วโมง</v>
      </c>
      <c r="Z3063" s="420"/>
      <c r="AA3063" s="211"/>
      <c r="AB3063" s="420"/>
    </row>
    <row r="3064" spans="1:28" ht="22.5" customHeight="1">
      <c r="A3064" s="403" t="s">
        <v>14048</v>
      </c>
      <c r="B3064" s="403" t="s">
        <v>8312</v>
      </c>
      <c r="C3064" s="404" t="s">
        <v>51</v>
      </c>
      <c r="D3064" s="405">
        <v>45973.406493055554</v>
      </c>
      <c r="E3064" s="406" t="str">
        <f t="shared" si="38"/>
        <v>BMN003052</v>
      </c>
      <c r="F3064" s="407" t="s">
        <v>112</v>
      </c>
      <c r="G3064" s="408" t="s">
        <v>14049</v>
      </c>
      <c r="H3064" s="409"/>
      <c r="I3064" s="410"/>
      <c r="J3064" s="411"/>
      <c r="K3064" s="408" t="s">
        <v>14050</v>
      </c>
      <c r="L3064" s="412" t="s">
        <v>14051</v>
      </c>
      <c r="M3064" s="413"/>
      <c r="N3064" s="414" t="s">
        <v>57</v>
      </c>
      <c r="O3064" s="415" t="s">
        <v>144</v>
      </c>
      <c r="P3064" s="416" t="s">
        <v>13729</v>
      </c>
      <c r="Q3064" s="208"/>
      <c r="R3064" s="272"/>
      <c r="S3064" s="417" t="s">
        <v>14052</v>
      </c>
      <c r="T3064" s="417" t="s">
        <v>144</v>
      </c>
      <c r="U3064" s="415"/>
      <c r="V3064" s="211" t="s">
        <v>14053</v>
      </c>
      <c r="W3064" s="418">
        <v>45981.088194444441</v>
      </c>
      <c r="X3064" s="419"/>
      <c r="Y3064" s="419" t="str">
        <f t="shared" ca="1" si="39"/>
        <v>7.68 วัน 16.36 ชั่วโมง</v>
      </c>
      <c r="Z3064" s="420"/>
      <c r="AA3064" s="211" t="s">
        <v>14028</v>
      </c>
      <c r="AB3064" s="420"/>
    </row>
    <row r="3065" spans="1:28" ht="22.5" customHeight="1">
      <c r="A3065" s="403" t="s">
        <v>14054</v>
      </c>
      <c r="B3065" s="403" t="s">
        <v>8312</v>
      </c>
      <c r="C3065" s="404" t="s">
        <v>51</v>
      </c>
      <c r="D3065" s="405">
        <v>45973.408229166664</v>
      </c>
      <c r="E3065" s="406" t="str">
        <f t="shared" si="38"/>
        <v>BMN003053</v>
      </c>
      <c r="F3065" s="407" t="s">
        <v>112</v>
      </c>
      <c r="G3065" s="408" t="s">
        <v>14055</v>
      </c>
      <c r="H3065" s="409"/>
      <c r="I3065" s="410"/>
      <c r="J3065" s="411"/>
      <c r="K3065" s="408" t="s">
        <v>14056</v>
      </c>
      <c r="L3065" s="412" t="s">
        <v>14057</v>
      </c>
      <c r="M3065" s="413"/>
      <c r="N3065" s="414" t="s">
        <v>57</v>
      </c>
      <c r="O3065" s="415" t="s">
        <v>144</v>
      </c>
      <c r="P3065" s="416" t="s">
        <v>13729</v>
      </c>
      <c r="Q3065" s="208">
        <v>45980.75</v>
      </c>
      <c r="R3065" s="272">
        <v>45981.125</v>
      </c>
      <c r="S3065" s="417" t="s">
        <v>14058</v>
      </c>
      <c r="T3065" s="417" t="s">
        <v>144</v>
      </c>
      <c r="U3065" s="415" t="s">
        <v>163</v>
      </c>
      <c r="V3065" s="211" t="s">
        <v>14059</v>
      </c>
      <c r="W3065" s="418">
        <v>45981.088194444441</v>
      </c>
      <c r="X3065" s="419"/>
      <c r="Y3065" s="419" t="str">
        <f t="shared" ca="1" si="39"/>
        <v>7.68 วัน 16.32 ชั่วโมง</v>
      </c>
      <c r="Z3065" s="420"/>
      <c r="AA3065" s="211"/>
      <c r="AB3065" s="420"/>
    </row>
    <row r="3066" spans="1:28" ht="22.5" customHeight="1">
      <c r="A3066" s="403" t="s">
        <v>14060</v>
      </c>
      <c r="B3066" s="403" t="s">
        <v>8312</v>
      </c>
      <c r="C3066" s="404" t="s">
        <v>51</v>
      </c>
      <c r="D3066" s="405">
        <v>45973.408888888887</v>
      </c>
      <c r="E3066" s="406" t="str">
        <f t="shared" si="38"/>
        <v>BMN003054</v>
      </c>
      <c r="F3066" s="407" t="s">
        <v>112</v>
      </c>
      <c r="G3066" s="408" t="s">
        <v>14061</v>
      </c>
      <c r="H3066" s="409"/>
      <c r="I3066" s="410"/>
      <c r="J3066" s="411"/>
      <c r="K3066" s="408" t="s">
        <v>14062</v>
      </c>
      <c r="L3066" s="412" t="s">
        <v>14063</v>
      </c>
      <c r="M3066" s="413"/>
      <c r="N3066" s="414" t="s">
        <v>57</v>
      </c>
      <c r="O3066" s="415" t="s">
        <v>144</v>
      </c>
      <c r="P3066" s="416" t="s">
        <v>14064</v>
      </c>
      <c r="Q3066" s="208">
        <v>46010.833333333336</v>
      </c>
      <c r="R3066" s="272">
        <v>46011.208333333336</v>
      </c>
      <c r="S3066" s="417" t="s">
        <v>14065</v>
      </c>
      <c r="T3066" s="417" t="s">
        <v>144</v>
      </c>
      <c r="U3066" s="415"/>
      <c r="V3066" s="211" t="s">
        <v>14066</v>
      </c>
      <c r="W3066" s="418">
        <v>46010.879166666666</v>
      </c>
      <c r="X3066" s="419"/>
      <c r="Y3066" s="419" t="str">
        <f t="shared" ca="1" si="39"/>
        <v>37.47 วัน 11.29 ชั่วโมง</v>
      </c>
      <c r="Z3066" s="420"/>
      <c r="AA3066" s="211" t="s">
        <v>14028</v>
      </c>
      <c r="AB3066" s="420"/>
    </row>
    <row r="3067" spans="1:28" ht="22.5" customHeight="1">
      <c r="A3067" s="403" t="s">
        <v>14067</v>
      </c>
      <c r="B3067" s="403" t="s">
        <v>8312</v>
      </c>
      <c r="C3067" s="404" t="s">
        <v>51</v>
      </c>
      <c r="D3067" s="405">
        <v>45973.413888888892</v>
      </c>
      <c r="E3067" s="406" t="str">
        <f t="shared" si="38"/>
        <v>BMN003055</v>
      </c>
      <c r="F3067" s="407" t="s">
        <v>112</v>
      </c>
      <c r="G3067" s="408" t="s">
        <v>6178</v>
      </c>
      <c r="H3067" s="409"/>
      <c r="I3067" s="410"/>
      <c r="J3067" s="411"/>
      <c r="K3067" s="408" t="s">
        <v>14068</v>
      </c>
      <c r="L3067" s="412" t="s">
        <v>14069</v>
      </c>
      <c r="M3067" s="413"/>
      <c r="N3067" s="414" t="s">
        <v>57</v>
      </c>
      <c r="O3067" s="415" t="s">
        <v>144</v>
      </c>
      <c r="P3067" s="416" t="s">
        <v>13729</v>
      </c>
      <c r="Q3067" s="208">
        <v>45979.75</v>
      </c>
      <c r="R3067" s="272">
        <v>45980.166666666664</v>
      </c>
      <c r="S3067" s="417" t="s">
        <v>14070</v>
      </c>
      <c r="T3067" s="417" t="s">
        <v>144</v>
      </c>
      <c r="U3067" s="415"/>
      <c r="V3067" s="211" t="s">
        <v>14071</v>
      </c>
      <c r="W3067" s="418">
        <v>45980.0625</v>
      </c>
      <c r="X3067" s="419"/>
      <c r="Y3067" s="419" t="str">
        <f t="shared" ca="1" si="39"/>
        <v>6.65 วัน 15.57 ชั่วโมง</v>
      </c>
      <c r="Z3067" s="420"/>
      <c r="AA3067" s="211"/>
      <c r="AB3067" s="420"/>
    </row>
    <row r="3068" spans="1:28" ht="22.5" customHeight="1">
      <c r="A3068" s="403" t="s">
        <v>14072</v>
      </c>
      <c r="B3068" s="403" t="s">
        <v>8312</v>
      </c>
      <c r="C3068" s="404"/>
      <c r="D3068" s="405">
        <v>45973.413530092592</v>
      </c>
      <c r="E3068" s="406" t="str">
        <f t="shared" si="38"/>
        <v>BMN003056</v>
      </c>
      <c r="F3068" s="407" t="s">
        <v>112</v>
      </c>
      <c r="G3068" s="408" t="s">
        <v>14073</v>
      </c>
      <c r="H3068" s="409"/>
      <c r="I3068" s="410"/>
      <c r="J3068" s="411"/>
      <c r="K3068" s="408" t="s">
        <v>14074</v>
      </c>
      <c r="L3068" s="412" t="s">
        <v>14075</v>
      </c>
      <c r="M3068" s="413"/>
      <c r="N3068" s="414" t="s">
        <v>57</v>
      </c>
      <c r="O3068" s="415" t="s">
        <v>144</v>
      </c>
      <c r="P3068" s="416" t="s">
        <v>14026</v>
      </c>
      <c r="Q3068" s="208">
        <v>45982.75</v>
      </c>
      <c r="R3068" s="272">
        <v>45982.958333333336</v>
      </c>
      <c r="S3068" s="417" t="s">
        <v>14076</v>
      </c>
      <c r="T3068" s="417" t="s">
        <v>144</v>
      </c>
      <c r="U3068" s="415"/>
      <c r="V3068" s="211" t="s">
        <v>14077</v>
      </c>
      <c r="W3068" s="418">
        <v>45982.993750000001</v>
      </c>
      <c r="X3068" s="419"/>
      <c r="Y3068" s="419" t="str">
        <f t="shared" ca="1" si="39"/>
        <v>9.58 วัน 13.93 ชั่วโมง</v>
      </c>
      <c r="Z3068" s="420"/>
      <c r="AA3068" s="211"/>
      <c r="AB3068" s="420"/>
    </row>
    <row r="3069" spans="1:28" ht="22.5" customHeight="1">
      <c r="A3069" s="403" t="s">
        <v>14078</v>
      </c>
      <c r="B3069" s="403" t="s">
        <v>8312</v>
      </c>
      <c r="C3069" s="404" t="s">
        <v>51</v>
      </c>
      <c r="D3069" s="405">
        <v>45973.413888888892</v>
      </c>
      <c r="E3069" s="406" t="str">
        <f t="shared" si="38"/>
        <v>BMN003057</v>
      </c>
      <c r="F3069" s="407" t="s">
        <v>112</v>
      </c>
      <c r="G3069" s="408" t="s">
        <v>14079</v>
      </c>
      <c r="H3069" s="409"/>
      <c r="I3069" s="410"/>
      <c r="J3069" s="411"/>
      <c r="K3069" s="408" t="s">
        <v>14080</v>
      </c>
      <c r="L3069" s="412" t="s">
        <v>14081</v>
      </c>
      <c r="M3069" s="413"/>
      <c r="N3069" s="414" t="s">
        <v>57</v>
      </c>
      <c r="O3069" s="415" t="s">
        <v>144</v>
      </c>
      <c r="P3069" s="416" t="s">
        <v>13729</v>
      </c>
      <c r="Q3069" s="208">
        <v>45979.75</v>
      </c>
      <c r="R3069" s="272">
        <v>45980.166666666664</v>
      </c>
      <c r="S3069" s="417" t="s">
        <v>14070</v>
      </c>
      <c r="T3069" s="417" t="s">
        <v>144</v>
      </c>
      <c r="U3069" s="415"/>
      <c r="V3069" s="211" t="s">
        <v>14082</v>
      </c>
      <c r="W3069" s="418">
        <v>45979.957638888889</v>
      </c>
      <c r="X3069" s="419"/>
      <c r="Y3069" s="419" t="str">
        <f t="shared" ca="1" si="39"/>
        <v>6.54 วัน 13.05 ชั่วโมง</v>
      </c>
      <c r="Z3069" s="420"/>
      <c r="AA3069" s="211" t="s">
        <v>14028</v>
      </c>
      <c r="AB3069" s="420"/>
    </row>
    <row r="3070" spans="1:28" ht="22.5" customHeight="1">
      <c r="A3070" s="403" t="s">
        <v>14083</v>
      </c>
      <c r="B3070" s="403" t="s">
        <v>8312</v>
      </c>
      <c r="C3070" s="404" t="s">
        <v>51</v>
      </c>
      <c r="D3070" s="405">
        <v>45973.413888888892</v>
      </c>
      <c r="E3070" s="406" t="str">
        <f t="shared" si="38"/>
        <v>BMN003058</v>
      </c>
      <c r="F3070" s="407" t="s">
        <v>112</v>
      </c>
      <c r="G3070" s="408" t="s">
        <v>14084</v>
      </c>
      <c r="H3070" s="409"/>
      <c r="I3070" s="410"/>
      <c r="J3070" s="411"/>
      <c r="K3070" s="408" t="s">
        <v>14085</v>
      </c>
      <c r="L3070" s="412" t="s">
        <v>14086</v>
      </c>
      <c r="M3070" s="413"/>
      <c r="N3070" s="414" t="s">
        <v>57</v>
      </c>
      <c r="O3070" s="415" t="s">
        <v>144</v>
      </c>
      <c r="P3070" s="416" t="s">
        <v>14039</v>
      </c>
      <c r="Q3070" s="208"/>
      <c r="R3070" s="272"/>
      <c r="S3070" s="417" t="s">
        <v>14087</v>
      </c>
      <c r="T3070" s="417" t="s">
        <v>302</v>
      </c>
      <c r="U3070" s="415"/>
      <c r="V3070" s="211" t="s">
        <v>14088</v>
      </c>
      <c r="W3070" s="418">
        <v>45979.027083333334</v>
      </c>
      <c r="X3070" s="419"/>
      <c r="Y3070" s="419" t="str">
        <f t="shared" ca="1" si="39"/>
        <v>5.61 วัน 14.72 ชั่วโมง</v>
      </c>
      <c r="Z3070" s="420"/>
      <c r="AA3070" s="211"/>
      <c r="AB3070" s="420"/>
    </row>
    <row r="3071" spans="1:28" ht="22.5" customHeight="1">
      <c r="A3071" s="403" t="s">
        <v>14089</v>
      </c>
      <c r="B3071" s="403"/>
      <c r="C3071" s="404" t="s">
        <v>51</v>
      </c>
      <c r="D3071" s="405">
        <v>45973.460416666669</v>
      </c>
      <c r="E3071" s="406" t="str">
        <f t="shared" si="38"/>
        <v>AME003059</v>
      </c>
      <c r="F3071" s="407" t="s">
        <v>63</v>
      </c>
      <c r="G3071" s="408" t="s">
        <v>1968</v>
      </c>
      <c r="H3071" s="409"/>
      <c r="I3071" s="410"/>
      <c r="J3071" s="411"/>
      <c r="K3071" s="408" t="s">
        <v>14090</v>
      </c>
      <c r="L3071" s="412" t="s">
        <v>14091</v>
      </c>
      <c r="M3071" s="413"/>
      <c r="N3071" s="414" t="s">
        <v>67</v>
      </c>
      <c r="O3071" s="415" t="s">
        <v>144</v>
      </c>
      <c r="P3071" s="416" t="s">
        <v>9108</v>
      </c>
      <c r="Q3071" s="208"/>
      <c r="R3071" s="272"/>
      <c r="S3071" s="417" t="s">
        <v>14092</v>
      </c>
      <c r="T3071" s="417" t="s">
        <v>302</v>
      </c>
      <c r="U3071" s="415" t="s">
        <v>2399</v>
      </c>
      <c r="V3071" s="211" t="s">
        <v>14093</v>
      </c>
      <c r="W3071" s="418">
        <v>45973.472222222219</v>
      </c>
      <c r="X3071" s="419"/>
      <c r="Y3071" s="419" t="str">
        <f t="shared" ca="1" si="39"/>
        <v>0.01 วัน 0.28 ชั่วโมง</v>
      </c>
      <c r="Z3071" s="420"/>
      <c r="AA3071" s="211"/>
      <c r="AB3071" s="420"/>
    </row>
    <row r="3072" spans="1:28" ht="22.5" customHeight="1">
      <c r="A3072" s="403" t="s">
        <v>14094</v>
      </c>
      <c r="B3072" s="403" t="s">
        <v>8312</v>
      </c>
      <c r="C3072" s="404" t="s">
        <v>51</v>
      </c>
      <c r="D3072" s="405">
        <v>45973.473622685182</v>
      </c>
      <c r="E3072" s="406" t="str">
        <f t="shared" si="38"/>
        <v>PUM003060</v>
      </c>
      <c r="F3072" s="407" t="s">
        <v>1006</v>
      </c>
      <c r="G3072" s="408" t="s">
        <v>13479</v>
      </c>
      <c r="H3072" s="409"/>
      <c r="I3072" s="410"/>
      <c r="J3072" s="411"/>
      <c r="K3072" s="408" t="s">
        <v>14095</v>
      </c>
      <c r="L3072" s="412" t="s">
        <v>14096</v>
      </c>
      <c r="M3072" s="413"/>
      <c r="N3072" s="414" t="s">
        <v>57</v>
      </c>
      <c r="O3072" s="415" t="s">
        <v>144</v>
      </c>
      <c r="P3072" s="416" t="s">
        <v>13482</v>
      </c>
      <c r="Q3072" s="208">
        <v>46028.333333333336</v>
      </c>
      <c r="R3072" s="272">
        <v>46028.708333333336</v>
      </c>
      <c r="S3072" s="417" t="s">
        <v>14097</v>
      </c>
      <c r="T3072" s="417" t="s">
        <v>144</v>
      </c>
      <c r="U3072" s="415"/>
      <c r="V3072" s="211" t="s">
        <v>14098</v>
      </c>
      <c r="W3072" s="418">
        <v>46112.59375</v>
      </c>
      <c r="X3072" s="419"/>
      <c r="Y3072" s="419" t="str">
        <f t="shared" ca="1" si="39"/>
        <v>139.12 วัน 2.88 ชั่วโมง</v>
      </c>
      <c r="Z3072" s="420"/>
      <c r="AA3072" s="211" t="s">
        <v>14099</v>
      </c>
      <c r="AB3072" s="420"/>
    </row>
    <row r="3073" spans="1:28" ht="22.5" customHeight="1">
      <c r="A3073" s="424" t="s">
        <v>14100</v>
      </c>
      <c r="B3073" s="403"/>
      <c r="C3073" s="404" t="s">
        <v>51</v>
      </c>
      <c r="D3073" s="405">
        <v>45973.534722222219</v>
      </c>
      <c r="E3073" s="406" t="str">
        <f t="shared" si="38"/>
        <v>TRU003061</v>
      </c>
      <c r="F3073" s="407" t="b">
        <v>1</v>
      </c>
      <c r="G3073" s="408" t="s">
        <v>7087</v>
      </c>
      <c r="H3073" s="409"/>
      <c r="I3073" s="410" t="s">
        <v>14101</v>
      </c>
      <c r="J3073" s="421" t="s">
        <v>14102</v>
      </c>
      <c r="K3073" s="408" t="s">
        <v>14103</v>
      </c>
      <c r="L3073" s="412" t="s">
        <v>14104</v>
      </c>
      <c r="M3073" s="413"/>
      <c r="N3073" s="414" t="s">
        <v>67</v>
      </c>
      <c r="O3073" s="415" t="s">
        <v>144</v>
      </c>
      <c r="P3073" s="416" t="s">
        <v>9108</v>
      </c>
      <c r="Q3073" s="208"/>
      <c r="R3073" s="272"/>
      <c r="S3073" s="417" t="s">
        <v>14105</v>
      </c>
      <c r="T3073" s="417" t="s">
        <v>302</v>
      </c>
      <c r="U3073" s="415"/>
      <c r="V3073" s="211" t="s">
        <v>14106</v>
      </c>
      <c r="W3073" s="418">
        <v>45973.574999999997</v>
      </c>
      <c r="X3073" s="419"/>
      <c r="Y3073" s="419" t="str">
        <f t="shared" ca="1" si="39"/>
        <v>0.04 วัน 0.97 ชั่วโมง</v>
      </c>
      <c r="Z3073" s="420"/>
      <c r="AA3073" s="211"/>
      <c r="AB3073" s="420"/>
    </row>
    <row r="3074" spans="1:28" ht="22.5" customHeight="1">
      <c r="A3074" s="403" t="s">
        <v>14107</v>
      </c>
      <c r="B3074" s="403"/>
      <c r="C3074" s="404" t="s">
        <v>51</v>
      </c>
      <c r="D3074" s="405">
        <v>45973.550694444442</v>
      </c>
      <c r="E3074" s="406" t="str">
        <f t="shared" si="38"/>
        <v>TRU003062</v>
      </c>
      <c r="F3074" s="407" t="b">
        <v>1</v>
      </c>
      <c r="G3074" s="408" t="s">
        <v>519</v>
      </c>
      <c r="H3074" s="409"/>
      <c r="I3074" s="410"/>
      <c r="J3074" s="411"/>
      <c r="K3074" s="408" t="s">
        <v>14108</v>
      </c>
      <c r="L3074" s="412" t="s">
        <v>14109</v>
      </c>
      <c r="M3074" s="413"/>
      <c r="N3074" s="414" t="s">
        <v>4506</v>
      </c>
      <c r="O3074" s="415" t="s">
        <v>144</v>
      </c>
      <c r="P3074" s="416" t="s">
        <v>11581</v>
      </c>
      <c r="Q3074" s="208"/>
      <c r="R3074" s="272"/>
      <c r="S3074" s="417" t="s">
        <v>4506</v>
      </c>
      <c r="T3074" s="417" t="s">
        <v>302</v>
      </c>
      <c r="U3074" s="415"/>
      <c r="V3074" s="211"/>
      <c r="W3074" s="418">
        <v>45973.572916666664</v>
      </c>
      <c r="X3074" s="419"/>
      <c r="Y3074" s="419" t="str">
        <f t="shared" ca="1" si="39"/>
        <v>0.02 วัน 0.53 ชั่วโมง</v>
      </c>
      <c r="Z3074" s="420"/>
      <c r="AA3074" s="211"/>
      <c r="AB3074" s="420"/>
    </row>
    <row r="3075" spans="1:28" ht="22.5" customHeight="1">
      <c r="A3075" s="403" t="s">
        <v>14110</v>
      </c>
      <c r="B3075" s="403"/>
      <c r="C3075" s="404" t="s">
        <v>51</v>
      </c>
      <c r="D3075" s="405">
        <v>45973.549305555556</v>
      </c>
      <c r="E3075" s="406" t="str">
        <f t="shared" si="38"/>
        <v>POP003063</v>
      </c>
      <c r="F3075" s="407" t="s">
        <v>998</v>
      </c>
      <c r="G3075" s="408" t="s">
        <v>11704</v>
      </c>
      <c r="H3075" s="409"/>
      <c r="I3075" s="410"/>
      <c r="J3075" s="411"/>
      <c r="K3075" s="408" t="s">
        <v>14111</v>
      </c>
      <c r="L3075" s="412" t="s">
        <v>14112</v>
      </c>
      <c r="M3075" s="413"/>
      <c r="N3075" s="414" t="s">
        <v>465</v>
      </c>
      <c r="O3075" s="415" t="s">
        <v>144</v>
      </c>
      <c r="P3075" s="416" t="s">
        <v>11581</v>
      </c>
      <c r="Q3075" s="208"/>
      <c r="R3075" s="272"/>
      <c r="S3075" s="417" t="s">
        <v>14113</v>
      </c>
      <c r="T3075" s="417" t="s">
        <v>302</v>
      </c>
      <c r="U3075" s="415"/>
      <c r="V3075" s="211"/>
      <c r="W3075" s="418">
        <v>45973.571527777778</v>
      </c>
      <c r="X3075" s="419"/>
      <c r="Y3075" s="419" t="str">
        <f t="shared" ca="1" si="39"/>
        <v>0.02 วัน 0.53 ชั่วโมง</v>
      </c>
      <c r="Z3075" s="420"/>
      <c r="AA3075" s="211"/>
      <c r="AB3075" s="420"/>
    </row>
    <row r="3076" spans="1:28" ht="22.5" customHeight="1">
      <c r="A3076" s="403" t="s">
        <v>14114</v>
      </c>
      <c r="B3076" s="403"/>
      <c r="C3076" s="404" t="s">
        <v>51</v>
      </c>
      <c r="D3076" s="405">
        <v>45973.574305555558</v>
      </c>
      <c r="E3076" s="406" t="str">
        <f t="shared" si="38"/>
        <v>MAY003064</v>
      </c>
      <c r="F3076" s="407" t="s">
        <v>825</v>
      </c>
      <c r="G3076" s="408" t="s">
        <v>12629</v>
      </c>
      <c r="H3076" s="409"/>
      <c r="I3076" s="410"/>
      <c r="J3076" s="411"/>
      <c r="K3076" s="408" t="s">
        <v>14115</v>
      </c>
      <c r="L3076" s="412" t="s">
        <v>14116</v>
      </c>
      <c r="M3076" s="413"/>
      <c r="N3076" s="414" t="s">
        <v>4506</v>
      </c>
      <c r="O3076" s="415" t="s">
        <v>144</v>
      </c>
      <c r="P3076" s="416" t="s">
        <v>13741</v>
      </c>
      <c r="Q3076" s="208"/>
      <c r="R3076" s="272"/>
      <c r="S3076" s="417" t="s">
        <v>4506</v>
      </c>
      <c r="T3076" s="417" t="s">
        <v>302</v>
      </c>
      <c r="U3076" s="415"/>
      <c r="V3076" s="211" t="s">
        <v>14117</v>
      </c>
      <c r="W3076" s="418">
        <v>45973.595138888886</v>
      </c>
      <c r="X3076" s="419"/>
      <c r="Y3076" s="419" t="str">
        <f t="shared" ca="1" si="39"/>
        <v>0.02 วัน 0.5 ชั่วโมง</v>
      </c>
      <c r="Z3076" s="420"/>
      <c r="AA3076" s="211"/>
      <c r="AB3076" s="420"/>
    </row>
    <row r="3077" spans="1:28" ht="22.5" customHeight="1">
      <c r="A3077" s="403" t="s">
        <v>14118</v>
      </c>
      <c r="B3077" s="403"/>
      <c r="C3077" s="404" t="s">
        <v>51</v>
      </c>
      <c r="D3077" s="405">
        <v>45973.59652777778</v>
      </c>
      <c r="E3077" s="406" t="str">
        <f t="shared" si="38"/>
        <v>BMN003065</v>
      </c>
      <c r="F3077" s="407" t="s">
        <v>112</v>
      </c>
      <c r="G3077" s="408" t="s">
        <v>13431</v>
      </c>
      <c r="H3077" s="409"/>
      <c r="I3077" s="410"/>
      <c r="J3077" s="411"/>
      <c r="K3077" s="408" t="s">
        <v>14119</v>
      </c>
      <c r="L3077" s="412" t="s">
        <v>14120</v>
      </c>
      <c r="M3077" s="413"/>
      <c r="N3077" s="414" t="s">
        <v>57</v>
      </c>
      <c r="O3077" s="415" t="s">
        <v>144</v>
      </c>
      <c r="P3077" s="416" t="s">
        <v>196</v>
      </c>
      <c r="Q3077" s="208">
        <v>45973.75</v>
      </c>
      <c r="R3077" s="272"/>
      <c r="S3077" s="417" t="s">
        <v>14121</v>
      </c>
      <c r="T3077" s="417" t="s">
        <v>144</v>
      </c>
      <c r="U3077" s="415"/>
      <c r="V3077" s="211" t="s">
        <v>14122</v>
      </c>
      <c r="W3077" s="418">
        <v>45973.601655092592</v>
      </c>
      <c r="X3077" s="419"/>
      <c r="Y3077" s="419" t="str">
        <f t="shared" ca="1" si="39"/>
        <v>0.01 วัน 0.12 ชั่วโมง</v>
      </c>
      <c r="Z3077" s="420"/>
      <c r="AA3077" s="211"/>
      <c r="AB3077" s="420"/>
    </row>
    <row r="3078" spans="1:28" ht="22.5" customHeight="1">
      <c r="A3078" s="403" t="s">
        <v>14123</v>
      </c>
      <c r="B3078" s="403"/>
      <c r="C3078" s="404" t="s">
        <v>51</v>
      </c>
      <c r="D3078" s="405">
        <v>45973.588194444441</v>
      </c>
      <c r="E3078" s="406" t="str">
        <f t="shared" si="38"/>
        <v>P S003066</v>
      </c>
      <c r="F3078" s="407" t="s">
        <v>986</v>
      </c>
      <c r="G3078" s="408" t="s">
        <v>1120</v>
      </c>
      <c r="H3078" s="409"/>
      <c r="I3078" s="410"/>
      <c r="J3078" s="411"/>
      <c r="K3078" s="408" t="s">
        <v>14124</v>
      </c>
      <c r="L3078" s="412" t="s">
        <v>14125</v>
      </c>
      <c r="M3078" s="413"/>
      <c r="N3078" s="414" t="s">
        <v>67</v>
      </c>
      <c r="O3078" s="415" t="s">
        <v>144</v>
      </c>
      <c r="P3078" s="416" t="s">
        <v>292</v>
      </c>
      <c r="Q3078" s="208"/>
      <c r="R3078" s="272"/>
      <c r="S3078" s="417" t="s">
        <v>14126</v>
      </c>
      <c r="T3078" s="417" t="s">
        <v>302</v>
      </c>
      <c r="U3078" s="415"/>
      <c r="V3078" s="211" t="s">
        <v>14127</v>
      </c>
      <c r="W3078" s="418">
        <v>45973.588194444441</v>
      </c>
      <c r="X3078" s="419"/>
      <c r="Y3078" s="419" t="str">
        <f t="shared" ca="1" si="39"/>
        <v>0 วัน 0 ชั่วโมง</v>
      </c>
      <c r="Z3078" s="420"/>
      <c r="AA3078" s="211"/>
      <c r="AB3078" s="420"/>
    </row>
    <row r="3079" spans="1:28" ht="22.5" customHeight="1">
      <c r="A3079" s="403" t="s">
        <v>14128</v>
      </c>
      <c r="B3079" s="403"/>
      <c r="C3079" s="404"/>
      <c r="D3079" s="405">
        <v>45973.636805555558</v>
      </c>
      <c r="E3079" s="406" t="str">
        <f t="shared" si="38"/>
        <v>DIO003067</v>
      </c>
      <c r="F3079" s="407" t="s">
        <v>904</v>
      </c>
      <c r="G3079" s="408" t="s">
        <v>13159</v>
      </c>
      <c r="H3079" s="409"/>
      <c r="I3079" s="410"/>
      <c r="J3079" s="411"/>
      <c r="K3079" s="408" t="s">
        <v>14129</v>
      </c>
      <c r="L3079" s="412"/>
      <c r="M3079" s="413"/>
      <c r="N3079" s="414" t="s">
        <v>4506</v>
      </c>
      <c r="O3079" s="415" t="s">
        <v>466</v>
      </c>
      <c r="P3079" s="416"/>
      <c r="Q3079" s="208"/>
      <c r="R3079" s="272"/>
      <c r="S3079" s="417" t="s">
        <v>14130</v>
      </c>
      <c r="T3079" s="417" t="s">
        <v>466</v>
      </c>
      <c r="U3079" s="415"/>
      <c r="V3079" s="211"/>
      <c r="W3079" s="418">
        <v>45974.448611111111</v>
      </c>
      <c r="X3079" s="419"/>
      <c r="Y3079" s="419" t="str">
        <f t="shared" ca="1" si="39"/>
        <v>0.81 วัน 19.48 ชั่วโมง</v>
      </c>
      <c r="Z3079" s="420"/>
      <c r="AA3079" s="211"/>
      <c r="AB3079" s="420"/>
    </row>
    <row r="3080" spans="1:28" ht="22.5" customHeight="1">
      <c r="A3080" s="403" t="s">
        <v>14131</v>
      </c>
      <c r="B3080" s="403" t="s">
        <v>12787</v>
      </c>
      <c r="C3080" s="404"/>
      <c r="D3080" s="405">
        <v>45973.684293981481</v>
      </c>
      <c r="E3080" s="406" t="str">
        <f t="shared" si="38"/>
        <v>โรง003068</v>
      </c>
      <c r="F3080" s="407" t="s">
        <v>1119</v>
      </c>
      <c r="G3080" s="408" t="s">
        <v>1119</v>
      </c>
      <c r="H3080" s="409"/>
      <c r="I3080" s="410"/>
      <c r="J3080" s="411"/>
      <c r="K3080" s="408" t="s">
        <v>14132</v>
      </c>
      <c r="L3080" s="412"/>
      <c r="M3080" s="413"/>
      <c r="N3080" s="414" t="s">
        <v>57</v>
      </c>
      <c r="O3080" s="415" t="s">
        <v>144</v>
      </c>
      <c r="P3080" s="416" t="s">
        <v>12643</v>
      </c>
      <c r="Q3080" s="208">
        <v>45974.541666666664</v>
      </c>
      <c r="R3080" s="272">
        <v>45974.708333333336</v>
      </c>
      <c r="S3080" s="417" t="s">
        <v>14133</v>
      </c>
      <c r="T3080" s="417" t="s">
        <v>302</v>
      </c>
      <c r="U3080" s="415" t="s">
        <v>71</v>
      </c>
      <c r="V3080" s="211" t="s">
        <v>14134</v>
      </c>
      <c r="W3080" s="418">
        <v>45974.649305555555</v>
      </c>
      <c r="X3080" s="419"/>
      <c r="Y3080" s="419" t="str">
        <f t="shared" ca="1" si="39"/>
        <v>0.97 วัน 23.16 ชั่วโมง</v>
      </c>
      <c r="Z3080" s="420"/>
      <c r="AA3080" s="211"/>
      <c r="AB3080" s="420"/>
    </row>
    <row r="3081" spans="1:28" ht="22.5" customHeight="1">
      <c r="A3081" s="403" t="s">
        <v>14135</v>
      </c>
      <c r="B3081" s="403"/>
      <c r="C3081" s="404" t="s">
        <v>51</v>
      </c>
      <c r="D3081" s="405">
        <v>45973.712754629632</v>
      </c>
      <c r="E3081" s="406" t="str">
        <f t="shared" si="38"/>
        <v>POP003069</v>
      </c>
      <c r="F3081" s="407" t="s">
        <v>998</v>
      </c>
      <c r="G3081" s="408" t="s">
        <v>3758</v>
      </c>
      <c r="H3081" s="409"/>
      <c r="I3081" s="410" t="s">
        <v>2259</v>
      </c>
      <c r="J3081" s="411"/>
      <c r="K3081" s="408" t="s">
        <v>14136</v>
      </c>
      <c r="L3081" s="412" t="s">
        <v>14137</v>
      </c>
      <c r="M3081" s="413"/>
      <c r="N3081" s="414" t="s">
        <v>4506</v>
      </c>
      <c r="O3081" s="415" t="s">
        <v>144</v>
      </c>
      <c r="P3081" s="416" t="s">
        <v>11581</v>
      </c>
      <c r="Q3081" s="208"/>
      <c r="R3081" s="272"/>
      <c r="S3081" s="417" t="s">
        <v>14138</v>
      </c>
      <c r="T3081" s="417" t="s">
        <v>302</v>
      </c>
      <c r="U3081" s="415"/>
      <c r="V3081" s="211"/>
      <c r="W3081" s="418">
        <v>45973.712754629632</v>
      </c>
      <c r="X3081" s="419"/>
      <c r="Y3081" s="419" t="str">
        <f t="shared" ca="1" si="39"/>
        <v>0 วัน 0 ชั่วโมง</v>
      </c>
      <c r="Z3081" s="420"/>
      <c r="AA3081" s="211"/>
      <c r="AB3081" s="420"/>
    </row>
    <row r="3082" spans="1:28" ht="22.5" customHeight="1">
      <c r="A3082" s="403" t="s">
        <v>14139</v>
      </c>
      <c r="B3082" s="403"/>
      <c r="C3082" s="404" t="s">
        <v>51</v>
      </c>
      <c r="D3082" s="405">
        <v>45974.349942129629</v>
      </c>
      <c r="E3082" s="406" t="str">
        <f t="shared" si="38"/>
        <v>POP003070</v>
      </c>
      <c r="F3082" s="407" t="s">
        <v>998</v>
      </c>
      <c r="G3082" s="408" t="s">
        <v>455</v>
      </c>
      <c r="H3082" s="409"/>
      <c r="I3082" s="410" t="s">
        <v>14140</v>
      </c>
      <c r="J3082" s="411"/>
      <c r="K3082" s="408" t="s">
        <v>14141</v>
      </c>
      <c r="L3082" s="412"/>
      <c r="M3082" s="413"/>
      <c r="N3082" s="414" t="s">
        <v>4506</v>
      </c>
      <c r="O3082" s="415" t="s">
        <v>144</v>
      </c>
      <c r="P3082" s="416" t="s">
        <v>11581</v>
      </c>
      <c r="Q3082" s="208"/>
      <c r="R3082" s="272"/>
      <c r="S3082" s="417" t="s">
        <v>4506</v>
      </c>
      <c r="T3082" s="417" t="s">
        <v>302</v>
      </c>
      <c r="U3082" s="415"/>
      <c r="V3082" s="211"/>
      <c r="W3082" s="418">
        <v>45974.5</v>
      </c>
      <c r="X3082" s="419"/>
      <c r="Y3082" s="419" t="str">
        <f t="shared" ca="1" si="39"/>
        <v>0.15 วัน 3.6 ชั่วโมง</v>
      </c>
      <c r="Z3082" s="420"/>
      <c r="AA3082" s="211"/>
      <c r="AB3082" s="420"/>
    </row>
    <row r="3083" spans="1:28" ht="22.5" customHeight="1">
      <c r="A3083" s="403" t="s">
        <v>14142</v>
      </c>
      <c r="B3083" s="403" t="s">
        <v>12787</v>
      </c>
      <c r="C3083" s="404"/>
      <c r="D3083" s="405">
        <v>45974.354050925926</v>
      </c>
      <c r="E3083" s="406" t="str">
        <f t="shared" si="38"/>
        <v>BVL003071</v>
      </c>
      <c r="F3083" s="407" t="s">
        <v>883</v>
      </c>
      <c r="G3083" s="408" t="s">
        <v>14143</v>
      </c>
      <c r="H3083" s="409"/>
      <c r="I3083" s="410" t="s">
        <v>14144</v>
      </c>
      <c r="J3083" s="411"/>
      <c r="K3083" s="408" t="s">
        <v>14145</v>
      </c>
      <c r="L3083" s="412" t="s">
        <v>14146</v>
      </c>
      <c r="M3083" s="413" t="b">
        <v>1</v>
      </c>
      <c r="N3083" s="414" t="s">
        <v>5140</v>
      </c>
      <c r="O3083" s="415" t="s">
        <v>144</v>
      </c>
      <c r="P3083" s="416" t="s">
        <v>14147</v>
      </c>
      <c r="Q3083" s="208">
        <v>45975.541666666664</v>
      </c>
      <c r="R3083" s="272">
        <v>45975.708333333336</v>
      </c>
      <c r="S3083" s="417" t="s">
        <v>14148</v>
      </c>
      <c r="T3083" s="417" t="s">
        <v>4300</v>
      </c>
      <c r="U3083" s="415" t="s">
        <v>71</v>
      </c>
      <c r="V3083" s="211" t="s">
        <v>14149</v>
      </c>
      <c r="W3083" s="418">
        <v>45975.604050925926</v>
      </c>
      <c r="X3083" s="419"/>
      <c r="Y3083" s="419" t="str">
        <f t="shared" ca="1" si="39"/>
        <v>1.25 วัน 6 ชั่วโมง</v>
      </c>
      <c r="Z3083" s="420"/>
      <c r="AA3083" s="211"/>
      <c r="AB3083" s="420"/>
    </row>
    <row r="3084" spans="1:28" ht="22.5" customHeight="1">
      <c r="A3084" s="403" t="s">
        <v>14150</v>
      </c>
      <c r="B3084" s="403" t="s">
        <v>14003</v>
      </c>
      <c r="C3084" s="404" t="s">
        <v>51</v>
      </c>
      <c r="D3084" s="405">
        <v>45974.361111111109</v>
      </c>
      <c r="E3084" s="406" t="str">
        <f t="shared" si="38"/>
        <v>BMN003072</v>
      </c>
      <c r="F3084" s="407" t="s">
        <v>112</v>
      </c>
      <c r="G3084" s="408" t="s">
        <v>13874</v>
      </c>
      <c r="H3084" s="409"/>
      <c r="I3084" s="410"/>
      <c r="J3084" s="411"/>
      <c r="K3084" s="408" t="s">
        <v>14151</v>
      </c>
      <c r="L3084" s="412" t="s">
        <v>14152</v>
      </c>
      <c r="M3084" s="413"/>
      <c r="N3084" s="414" t="s">
        <v>57</v>
      </c>
      <c r="O3084" s="415" t="s">
        <v>144</v>
      </c>
      <c r="P3084" s="416" t="s">
        <v>5261</v>
      </c>
      <c r="Q3084" s="208"/>
      <c r="R3084" s="272"/>
      <c r="S3084" s="417" t="s">
        <v>14153</v>
      </c>
      <c r="T3084" s="417" t="s">
        <v>302</v>
      </c>
      <c r="U3084" s="415"/>
      <c r="V3084" s="211" t="s">
        <v>14154</v>
      </c>
      <c r="W3084" s="418">
        <v>45974.55</v>
      </c>
      <c r="X3084" s="419"/>
      <c r="Y3084" s="419" t="str">
        <f t="shared" ca="1" si="39"/>
        <v>0.19 วัน 4.53 ชั่วโมง</v>
      </c>
      <c r="Z3084" s="420"/>
      <c r="AA3084" s="211" t="s">
        <v>14155</v>
      </c>
      <c r="AB3084" s="420"/>
    </row>
    <row r="3085" spans="1:28" ht="22.5" customHeight="1">
      <c r="A3085" s="403" t="s">
        <v>14156</v>
      </c>
      <c r="B3085" s="403"/>
      <c r="C3085" s="404" t="s">
        <v>51</v>
      </c>
      <c r="D3085" s="405">
        <v>45974.445833333331</v>
      </c>
      <c r="E3085" s="406" t="str">
        <f t="shared" si="38"/>
        <v>BMN003073</v>
      </c>
      <c r="F3085" s="407" t="s">
        <v>112</v>
      </c>
      <c r="G3085" s="408" t="s">
        <v>13547</v>
      </c>
      <c r="H3085" s="409"/>
      <c r="I3085" s="410"/>
      <c r="J3085" s="411"/>
      <c r="K3085" s="408" t="s">
        <v>14157</v>
      </c>
      <c r="L3085" s="412" t="s">
        <v>14158</v>
      </c>
      <c r="M3085" s="413"/>
      <c r="N3085" s="414" t="s">
        <v>5140</v>
      </c>
      <c r="O3085" s="415" t="s">
        <v>144</v>
      </c>
      <c r="P3085" s="416" t="s">
        <v>14159</v>
      </c>
      <c r="Q3085" s="208"/>
      <c r="R3085" s="272"/>
      <c r="S3085" s="417" t="s">
        <v>14160</v>
      </c>
      <c r="T3085" s="417" t="s">
        <v>302</v>
      </c>
      <c r="U3085" s="415"/>
      <c r="V3085" s="211" t="s">
        <v>14161</v>
      </c>
      <c r="W3085" s="418">
        <v>45975.060416666667</v>
      </c>
      <c r="X3085" s="419"/>
      <c r="Y3085" s="419" t="str">
        <f t="shared" ca="1" si="39"/>
        <v>0.61 วัน 14.75 ชั่วโมง</v>
      </c>
      <c r="Z3085" s="420"/>
      <c r="AA3085" s="211"/>
      <c r="AB3085" s="420"/>
    </row>
    <row r="3086" spans="1:28" ht="22.5" customHeight="1">
      <c r="A3086" s="403" t="s">
        <v>14162</v>
      </c>
      <c r="B3086" s="403"/>
      <c r="C3086" s="404"/>
      <c r="D3086" s="405">
        <v>45974.450706018521</v>
      </c>
      <c r="E3086" s="406" t="str">
        <f t="shared" si="38"/>
        <v>DIO003074</v>
      </c>
      <c r="F3086" s="407" t="s">
        <v>904</v>
      </c>
      <c r="G3086" s="408" t="s">
        <v>13159</v>
      </c>
      <c r="H3086" s="409"/>
      <c r="I3086" s="410"/>
      <c r="J3086" s="411"/>
      <c r="K3086" s="408" t="s">
        <v>14163</v>
      </c>
      <c r="L3086" s="412"/>
      <c r="M3086" s="413"/>
      <c r="N3086" s="414" t="s">
        <v>319</v>
      </c>
      <c r="O3086" s="415" t="s">
        <v>144</v>
      </c>
      <c r="P3086" s="416" t="s">
        <v>13741</v>
      </c>
      <c r="Q3086" s="208"/>
      <c r="R3086" s="272"/>
      <c r="S3086" s="417" t="s">
        <v>14163</v>
      </c>
      <c r="T3086" s="417" t="s">
        <v>302</v>
      </c>
      <c r="U3086" s="415"/>
      <c r="V3086" s="211" t="s">
        <v>14164</v>
      </c>
      <c r="W3086" s="418">
        <v>45974.445138888892</v>
      </c>
      <c r="X3086" s="419"/>
      <c r="Y3086" s="419" t="str">
        <f t="shared" ca="1" si="39"/>
        <v>-0.01 วัน 23.87 ชั่วโมง</v>
      </c>
      <c r="Z3086" s="420"/>
      <c r="AA3086" s="211"/>
      <c r="AB3086" s="420"/>
    </row>
    <row r="3087" spans="1:28" ht="22.5" customHeight="1">
      <c r="A3087" s="403" t="s">
        <v>14165</v>
      </c>
      <c r="B3087" s="403" t="s">
        <v>8312</v>
      </c>
      <c r="C3087" s="404" t="s">
        <v>51</v>
      </c>
      <c r="D3087" s="405">
        <v>45974.459027777775</v>
      </c>
      <c r="E3087" s="406" t="str">
        <f t="shared" si="38"/>
        <v>POP003075</v>
      </c>
      <c r="F3087" s="407" t="s">
        <v>998</v>
      </c>
      <c r="G3087" s="408" t="s">
        <v>1242</v>
      </c>
      <c r="H3087" s="409"/>
      <c r="I3087" s="410"/>
      <c r="J3087" s="411"/>
      <c r="K3087" s="408" t="s">
        <v>14166</v>
      </c>
      <c r="L3087" s="412" t="s">
        <v>14167</v>
      </c>
      <c r="M3087" s="413"/>
      <c r="N3087" s="414" t="s">
        <v>57</v>
      </c>
      <c r="O3087" s="415" t="s">
        <v>466</v>
      </c>
      <c r="P3087" s="416"/>
      <c r="Q3087" s="208"/>
      <c r="R3087" s="272"/>
      <c r="S3087" s="417" t="s">
        <v>14168</v>
      </c>
      <c r="T3087" s="417" t="s">
        <v>466</v>
      </c>
      <c r="U3087" s="415"/>
      <c r="V3087" s="211"/>
      <c r="W3087" s="418">
        <v>45974.463020833333</v>
      </c>
      <c r="X3087" s="419"/>
      <c r="Y3087" s="419" t="str">
        <f t="shared" ca="1" si="39"/>
        <v>0 วัน 0.1 ชั่วโมง</v>
      </c>
      <c r="Z3087" s="420"/>
      <c r="AA3087" s="211"/>
      <c r="AB3087" s="420"/>
    </row>
    <row r="3088" spans="1:28" ht="22.5" customHeight="1">
      <c r="A3088" s="403" t="s">
        <v>14169</v>
      </c>
      <c r="B3088" s="403" t="s">
        <v>8312</v>
      </c>
      <c r="C3088" s="404" t="s">
        <v>51</v>
      </c>
      <c r="D3088" s="405">
        <v>45974.461111111108</v>
      </c>
      <c r="E3088" s="406" t="str">
        <f t="shared" si="38"/>
        <v>POP003076</v>
      </c>
      <c r="F3088" s="407" t="s">
        <v>998</v>
      </c>
      <c r="G3088" s="408" t="s">
        <v>11139</v>
      </c>
      <c r="H3088" s="409" t="s">
        <v>11139</v>
      </c>
      <c r="I3088" s="410" t="s">
        <v>2259</v>
      </c>
      <c r="J3088" s="411"/>
      <c r="K3088" s="408" t="s">
        <v>14170</v>
      </c>
      <c r="L3088" s="412" t="s">
        <v>14171</v>
      </c>
      <c r="M3088" s="413" t="b">
        <v>1</v>
      </c>
      <c r="N3088" s="414" t="s">
        <v>5140</v>
      </c>
      <c r="O3088" s="415" t="s">
        <v>144</v>
      </c>
      <c r="P3088" s="416" t="s">
        <v>156</v>
      </c>
      <c r="Q3088" s="208">
        <v>45995.333333333336</v>
      </c>
      <c r="R3088" s="272"/>
      <c r="S3088" s="417" t="s">
        <v>14172</v>
      </c>
      <c r="T3088" s="417" t="s">
        <v>302</v>
      </c>
      <c r="U3088" s="415"/>
      <c r="V3088" s="211" t="s">
        <v>14173</v>
      </c>
      <c r="W3088" s="418">
        <v>45995.467361111114</v>
      </c>
      <c r="X3088" s="419"/>
      <c r="Y3088" s="419" t="str">
        <f t="shared" ca="1" si="39"/>
        <v>21.01 วัน 0.15 ชั่วโมง</v>
      </c>
      <c r="Z3088" s="420"/>
      <c r="AA3088" s="211"/>
      <c r="AB3088" s="420"/>
    </row>
    <row r="3089" spans="1:28" ht="22.5" customHeight="1">
      <c r="A3089" s="403" t="s">
        <v>14174</v>
      </c>
      <c r="B3089" s="403"/>
      <c r="C3089" s="404" t="s">
        <v>51</v>
      </c>
      <c r="D3089" s="405">
        <v>45974.527083333334</v>
      </c>
      <c r="E3089" s="406" t="str">
        <f t="shared" si="38"/>
        <v>TRU003077</v>
      </c>
      <c r="F3089" s="407" t="b">
        <v>1</v>
      </c>
      <c r="G3089" s="408" t="s">
        <v>14175</v>
      </c>
      <c r="H3089" s="409"/>
      <c r="I3089" s="410"/>
      <c r="J3089" s="411"/>
      <c r="K3089" s="408" t="s">
        <v>14176</v>
      </c>
      <c r="L3089" s="412" t="s">
        <v>14177</v>
      </c>
      <c r="M3089" s="413"/>
      <c r="N3089" s="414" t="s">
        <v>67</v>
      </c>
      <c r="O3089" s="415" t="s">
        <v>144</v>
      </c>
      <c r="P3089" s="416" t="s">
        <v>9108</v>
      </c>
      <c r="Q3089" s="208"/>
      <c r="R3089" s="272"/>
      <c r="S3089" s="417" t="s">
        <v>14178</v>
      </c>
      <c r="T3089" s="417" t="s">
        <v>302</v>
      </c>
      <c r="U3089" s="415" t="s">
        <v>2558</v>
      </c>
      <c r="V3089" s="211" t="s">
        <v>14179</v>
      </c>
      <c r="W3089" s="418">
        <v>45974.570833333331</v>
      </c>
      <c r="X3089" s="419"/>
      <c r="Y3089" s="419" t="str">
        <f t="shared" ca="1" si="39"/>
        <v>0.04 วัน 1.05 ชั่วโมง</v>
      </c>
      <c r="Z3089" s="420"/>
      <c r="AA3089" s="211"/>
      <c r="AB3089" s="420"/>
    </row>
    <row r="3090" spans="1:28" ht="22.5" customHeight="1">
      <c r="A3090" s="403" t="s">
        <v>14180</v>
      </c>
      <c r="B3090" s="403" t="s">
        <v>12618</v>
      </c>
      <c r="C3090" s="404" t="s">
        <v>51</v>
      </c>
      <c r="D3090" s="405">
        <v>45974.551585648151</v>
      </c>
      <c r="E3090" s="406" t="str">
        <f t="shared" si="38"/>
        <v>BMN003078</v>
      </c>
      <c r="F3090" s="407" t="s">
        <v>112</v>
      </c>
      <c r="G3090" s="408" t="s">
        <v>13874</v>
      </c>
      <c r="H3090" s="409"/>
      <c r="I3090" s="410"/>
      <c r="J3090" s="411"/>
      <c r="K3090" s="408" t="s">
        <v>14181</v>
      </c>
      <c r="L3090" s="412" t="s">
        <v>14182</v>
      </c>
      <c r="M3090" s="413" t="b">
        <v>1</v>
      </c>
      <c r="N3090" s="414" t="s">
        <v>57</v>
      </c>
      <c r="O3090" s="415" t="s">
        <v>144</v>
      </c>
      <c r="P3090" s="416" t="s">
        <v>14183</v>
      </c>
      <c r="Q3090" s="208"/>
      <c r="R3090" s="272"/>
      <c r="S3090" s="417" t="s">
        <v>14184</v>
      </c>
      <c r="T3090" s="417" t="s">
        <v>14185</v>
      </c>
      <c r="U3090" s="415" t="s">
        <v>163</v>
      </c>
      <c r="V3090" s="211" t="s">
        <v>14186</v>
      </c>
      <c r="W3090" s="418">
        <v>45974.551585648151</v>
      </c>
      <c r="X3090" s="419"/>
      <c r="Y3090" s="419" t="str">
        <f t="shared" ca="1" si="39"/>
        <v>0 วัน 0 ชั่วโมง</v>
      </c>
      <c r="Z3090" s="420"/>
      <c r="AA3090" s="211"/>
      <c r="AB3090" s="420"/>
    </row>
    <row r="3091" spans="1:28" ht="22.5" customHeight="1">
      <c r="A3091" s="403" t="s">
        <v>14187</v>
      </c>
      <c r="B3091" s="403"/>
      <c r="C3091" s="404" t="s">
        <v>51</v>
      </c>
      <c r="D3091" s="405">
        <v>45973.625</v>
      </c>
      <c r="E3091" s="406" t="str">
        <f t="shared" si="38"/>
        <v>SHI003079</v>
      </c>
      <c r="F3091" s="407" t="s">
        <v>1015</v>
      </c>
      <c r="G3091" s="408" t="s">
        <v>10762</v>
      </c>
      <c r="H3091" s="409"/>
      <c r="I3091" s="410"/>
      <c r="J3091" s="411"/>
      <c r="K3091" s="408" t="s">
        <v>14188</v>
      </c>
      <c r="L3091" s="412" t="s">
        <v>14189</v>
      </c>
      <c r="M3091" s="413"/>
      <c r="N3091" s="414" t="s">
        <v>67</v>
      </c>
      <c r="O3091" s="415" t="s">
        <v>144</v>
      </c>
      <c r="P3091" s="416" t="s">
        <v>9108</v>
      </c>
      <c r="Q3091" s="208"/>
      <c r="R3091" s="272"/>
      <c r="S3091" s="417" t="s">
        <v>14190</v>
      </c>
      <c r="T3091" s="417" t="s">
        <v>302</v>
      </c>
      <c r="U3091" s="415"/>
      <c r="V3091" s="211" t="s">
        <v>14191</v>
      </c>
      <c r="W3091" s="418">
        <v>45974.563194444447</v>
      </c>
      <c r="X3091" s="419"/>
      <c r="Y3091" s="419" t="str">
        <f t="shared" ca="1" si="39"/>
        <v>0.94 วัน 22.52 ชั่วโมง</v>
      </c>
      <c r="Z3091" s="420"/>
      <c r="AA3091" s="211"/>
      <c r="AB3091" s="420"/>
    </row>
    <row r="3092" spans="1:28" ht="22.5" customHeight="1">
      <c r="A3092" s="403" t="s">
        <v>14192</v>
      </c>
      <c r="B3092" s="403"/>
      <c r="C3092" s="404" t="s">
        <v>51</v>
      </c>
      <c r="D3092" s="405">
        <v>45974.62222222222</v>
      </c>
      <c r="E3092" s="406" t="str">
        <f t="shared" si="38"/>
        <v>TRU003080</v>
      </c>
      <c r="F3092" s="407" t="b">
        <v>1</v>
      </c>
      <c r="G3092" s="408" t="s">
        <v>455</v>
      </c>
      <c r="H3092" s="409"/>
      <c r="I3092" s="410" t="s">
        <v>11220</v>
      </c>
      <c r="J3092" s="411"/>
      <c r="K3092" s="408" t="s">
        <v>14193</v>
      </c>
      <c r="L3092" s="412"/>
      <c r="M3092" s="413"/>
      <c r="N3092" s="414" t="s">
        <v>4506</v>
      </c>
      <c r="O3092" s="415" t="s">
        <v>144</v>
      </c>
      <c r="P3092" s="416" t="s">
        <v>11581</v>
      </c>
      <c r="Q3092" s="208"/>
      <c r="R3092" s="272"/>
      <c r="S3092" s="417" t="s">
        <v>14194</v>
      </c>
      <c r="T3092" s="417" t="s">
        <v>302</v>
      </c>
      <c r="U3092" s="415"/>
      <c r="V3092" s="211"/>
      <c r="W3092" s="418">
        <v>45974.645138888889</v>
      </c>
      <c r="X3092" s="419"/>
      <c r="Y3092" s="419" t="str">
        <f t="shared" ca="1" si="39"/>
        <v>0.02 วัน 0.55 ชั่วโมง</v>
      </c>
      <c r="Z3092" s="420"/>
      <c r="AA3092" s="211"/>
      <c r="AB3092" s="420"/>
    </row>
    <row r="3093" spans="1:28" ht="22.5" customHeight="1">
      <c r="A3093" s="403" t="s">
        <v>14195</v>
      </c>
      <c r="B3093" s="403" t="s">
        <v>12787</v>
      </c>
      <c r="C3093" s="404" t="s">
        <v>61</v>
      </c>
      <c r="D3093" s="405">
        <v>45975.326157407406</v>
      </c>
      <c r="E3093" s="406" t="str">
        <f t="shared" si="38"/>
        <v>TRU003081</v>
      </c>
      <c r="F3093" s="407" t="b">
        <v>1</v>
      </c>
      <c r="G3093" s="408" t="s">
        <v>455</v>
      </c>
      <c r="H3093" s="409"/>
      <c r="I3093" s="410" t="s">
        <v>2288</v>
      </c>
      <c r="J3093" s="411"/>
      <c r="K3093" s="408" t="s">
        <v>14196</v>
      </c>
      <c r="L3093" s="412"/>
      <c r="M3093" s="413" t="b">
        <v>1</v>
      </c>
      <c r="N3093" s="414" t="s">
        <v>71</v>
      </c>
      <c r="O3093" s="415" t="s">
        <v>144</v>
      </c>
      <c r="P3093" s="416" t="s">
        <v>11581</v>
      </c>
      <c r="Q3093" s="208"/>
      <c r="R3093" s="272"/>
      <c r="S3093" s="417" t="s">
        <v>14197</v>
      </c>
      <c r="T3093" s="417" t="s">
        <v>14198</v>
      </c>
      <c r="U3093" s="415" t="s">
        <v>71</v>
      </c>
      <c r="V3093" s="211"/>
      <c r="W3093" s="418">
        <v>45976.359722222223</v>
      </c>
      <c r="X3093" s="419"/>
      <c r="Y3093" s="419" t="str">
        <f t="shared" ca="1" si="39"/>
        <v>1.03 วัน 0.81 ชั่วโมง</v>
      </c>
      <c r="Z3093" s="420"/>
      <c r="AA3093" s="211"/>
      <c r="AB3093" s="420"/>
    </row>
    <row r="3094" spans="1:28" ht="22.5" customHeight="1">
      <c r="A3094" s="403" t="s">
        <v>14199</v>
      </c>
      <c r="B3094" s="403" t="s">
        <v>14003</v>
      </c>
      <c r="C3094" s="404" t="s">
        <v>51</v>
      </c>
      <c r="D3094" s="405">
        <v>45975.35837962963</v>
      </c>
      <c r="E3094" s="406" t="str">
        <f t="shared" si="38"/>
        <v>BMN003082</v>
      </c>
      <c r="F3094" s="407" t="s">
        <v>112</v>
      </c>
      <c r="G3094" s="408" t="s">
        <v>13874</v>
      </c>
      <c r="H3094" s="409" t="s">
        <v>14200</v>
      </c>
      <c r="I3094" s="410" t="s">
        <v>14201</v>
      </c>
      <c r="J3094" s="411"/>
      <c r="K3094" s="408" t="s">
        <v>14202</v>
      </c>
      <c r="L3094" s="412" t="s">
        <v>14203</v>
      </c>
      <c r="M3094" s="413" t="b">
        <v>1</v>
      </c>
      <c r="N3094" s="414" t="s">
        <v>57</v>
      </c>
      <c r="O3094" s="415" t="s">
        <v>144</v>
      </c>
      <c r="P3094" s="416" t="s">
        <v>14204</v>
      </c>
      <c r="Q3094" s="208">
        <v>45975.464259259257</v>
      </c>
      <c r="R3094" s="272">
        <v>45976.723402777781</v>
      </c>
      <c r="S3094" s="417" t="s">
        <v>14205</v>
      </c>
      <c r="T3094" s="417" t="s">
        <v>14206</v>
      </c>
      <c r="U3094" s="415" t="s">
        <v>14207</v>
      </c>
      <c r="V3094" s="211" t="s">
        <v>14208</v>
      </c>
      <c r="W3094" s="418">
        <v>45975.35837962963</v>
      </c>
      <c r="X3094" s="419"/>
      <c r="Y3094" s="419" t="str">
        <f t="shared" ca="1" si="39"/>
        <v>0 วัน 0 ชั่วโมง</v>
      </c>
      <c r="Z3094" s="420"/>
      <c r="AA3094" s="211"/>
      <c r="AB3094" s="420"/>
    </row>
    <row r="3095" spans="1:28" ht="22.5" customHeight="1">
      <c r="A3095" s="403" t="s">
        <v>14209</v>
      </c>
      <c r="B3095" s="403" t="s">
        <v>12787</v>
      </c>
      <c r="C3095" s="404" t="s">
        <v>51</v>
      </c>
      <c r="D3095" s="405">
        <v>45975.403912037036</v>
      </c>
      <c r="E3095" s="406" t="str">
        <f t="shared" si="38"/>
        <v>TRU003083</v>
      </c>
      <c r="F3095" s="407" t="b">
        <v>1</v>
      </c>
      <c r="G3095" s="408" t="s">
        <v>1242</v>
      </c>
      <c r="H3095" s="409" t="s">
        <v>10938</v>
      </c>
      <c r="I3095" s="410"/>
      <c r="J3095" s="411"/>
      <c r="K3095" s="408" t="s">
        <v>14210</v>
      </c>
      <c r="L3095" s="412" t="s">
        <v>14211</v>
      </c>
      <c r="M3095" s="413"/>
      <c r="N3095" s="414" t="s">
        <v>465</v>
      </c>
      <c r="O3095" s="415" t="s">
        <v>144</v>
      </c>
      <c r="P3095" s="416" t="s">
        <v>9108</v>
      </c>
      <c r="Q3095" s="208"/>
      <c r="R3095" s="272"/>
      <c r="S3095" s="417" t="s">
        <v>14212</v>
      </c>
      <c r="T3095" s="417" t="s">
        <v>144</v>
      </c>
      <c r="U3095" s="415"/>
      <c r="V3095" s="211" t="s">
        <v>14213</v>
      </c>
      <c r="W3095" s="418">
        <v>45975.403912037036</v>
      </c>
      <c r="X3095" s="419"/>
      <c r="Y3095" s="419" t="str">
        <f t="shared" ca="1" si="39"/>
        <v>0 วัน 0 ชั่วโมง</v>
      </c>
      <c r="Z3095" s="420"/>
      <c r="AA3095" s="211"/>
      <c r="AB3095" s="420"/>
    </row>
    <row r="3096" spans="1:28" ht="22.5" customHeight="1">
      <c r="A3096" s="403" t="s">
        <v>14214</v>
      </c>
      <c r="B3096" s="403" t="s">
        <v>14003</v>
      </c>
      <c r="C3096" s="404" t="s">
        <v>51</v>
      </c>
      <c r="D3096" s="405">
        <v>45975.479259259257</v>
      </c>
      <c r="E3096" s="406" t="str">
        <f t="shared" si="38"/>
        <v>PUM003084</v>
      </c>
      <c r="F3096" s="407" t="s">
        <v>1006</v>
      </c>
      <c r="G3096" s="408" t="s">
        <v>14215</v>
      </c>
      <c r="H3096" s="409" t="s">
        <v>14215</v>
      </c>
      <c r="I3096" s="410" t="s">
        <v>14216</v>
      </c>
      <c r="J3096" s="411"/>
      <c r="K3096" s="408" t="s">
        <v>14217</v>
      </c>
      <c r="L3096" s="412" t="s">
        <v>14218</v>
      </c>
      <c r="M3096" s="413" t="b">
        <v>0</v>
      </c>
      <c r="N3096" s="414" t="s">
        <v>57</v>
      </c>
      <c r="O3096" s="415" t="s">
        <v>144</v>
      </c>
      <c r="P3096" s="416" t="s">
        <v>14219</v>
      </c>
      <c r="Q3096" s="208">
        <v>45975.654317129629</v>
      </c>
      <c r="R3096" s="272"/>
      <c r="S3096" s="417" t="s">
        <v>14220</v>
      </c>
      <c r="T3096" s="417" t="s">
        <v>14221</v>
      </c>
      <c r="U3096" s="415" t="s">
        <v>1302</v>
      </c>
      <c r="V3096" s="211"/>
      <c r="W3096" s="418">
        <v>45975.562592592592</v>
      </c>
      <c r="X3096" s="419"/>
      <c r="Y3096" s="419" t="str">
        <f t="shared" ca="1" si="39"/>
        <v>0.08 วัน 2 ชั่วโมง</v>
      </c>
      <c r="Z3096" s="420"/>
      <c r="AA3096" s="211"/>
      <c r="AB3096" s="420"/>
    </row>
    <row r="3097" spans="1:28" ht="22.5" customHeight="1">
      <c r="A3097" s="403" t="s">
        <v>14222</v>
      </c>
      <c r="B3097" s="403" t="s">
        <v>14003</v>
      </c>
      <c r="C3097" s="404" t="s">
        <v>51</v>
      </c>
      <c r="D3097" s="405">
        <v>45975.488449074073</v>
      </c>
      <c r="E3097" s="406" t="str">
        <f t="shared" si="38"/>
        <v>BMN003085</v>
      </c>
      <c r="F3097" s="407" t="s">
        <v>112</v>
      </c>
      <c r="G3097" s="408" t="s">
        <v>552</v>
      </c>
      <c r="H3097" s="409" t="s">
        <v>3663</v>
      </c>
      <c r="I3097" s="410" t="s">
        <v>14201</v>
      </c>
      <c r="J3097" s="411"/>
      <c r="K3097" s="408" t="s">
        <v>14223</v>
      </c>
      <c r="L3097" s="412" t="s">
        <v>14224</v>
      </c>
      <c r="M3097" s="413" t="b">
        <v>1</v>
      </c>
      <c r="N3097" s="414" t="s">
        <v>57</v>
      </c>
      <c r="O3097" s="415" t="s">
        <v>144</v>
      </c>
      <c r="P3097" s="416" t="s">
        <v>14225</v>
      </c>
      <c r="Q3097" s="208"/>
      <c r="R3097" s="272"/>
      <c r="S3097" s="417" t="s">
        <v>14226</v>
      </c>
      <c r="T3097" s="417" t="s">
        <v>14227</v>
      </c>
      <c r="U3097" s="415" t="s">
        <v>241</v>
      </c>
      <c r="V3097" s="211" t="s">
        <v>14228</v>
      </c>
      <c r="W3097" s="418">
        <v>45975.488449074073</v>
      </c>
      <c r="X3097" s="419"/>
      <c r="Y3097" s="419" t="str">
        <f t="shared" ca="1" si="39"/>
        <v>0 วัน 0 ชั่วโมง</v>
      </c>
      <c r="Z3097" s="420"/>
      <c r="AA3097" s="211"/>
      <c r="AB3097" s="420"/>
    </row>
    <row r="3098" spans="1:28" ht="22.5" customHeight="1">
      <c r="A3098" s="403" t="s">
        <v>14229</v>
      </c>
      <c r="B3098" s="403" t="s">
        <v>14003</v>
      </c>
      <c r="C3098" s="404" t="s">
        <v>51</v>
      </c>
      <c r="D3098" s="405">
        <v>45975.348124999997</v>
      </c>
      <c r="E3098" s="406" t="str">
        <f t="shared" si="38"/>
        <v>MIL003086</v>
      </c>
      <c r="F3098" s="407" t="s">
        <v>441</v>
      </c>
      <c r="G3098" s="408" t="s">
        <v>14230</v>
      </c>
      <c r="H3098" s="409"/>
      <c r="I3098" s="410"/>
      <c r="J3098" s="411"/>
      <c r="K3098" s="408" t="s">
        <v>14231</v>
      </c>
      <c r="L3098" s="412" t="s">
        <v>14232</v>
      </c>
      <c r="M3098" s="413" t="b">
        <v>1</v>
      </c>
      <c r="N3098" s="414" t="s">
        <v>67</v>
      </c>
      <c r="O3098" s="415" t="s">
        <v>144</v>
      </c>
      <c r="P3098" s="416" t="s">
        <v>292</v>
      </c>
      <c r="Q3098" s="208"/>
      <c r="R3098" s="272"/>
      <c r="S3098" s="417" t="s">
        <v>14233</v>
      </c>
      <c r="T3098" s="417" t="s">
        <v>14234</v>
      </c>
      <c r="U3098" s="415" t="s">
        <v>4506</v>
      </c>
      <c r="V3098" s="211" t="s">
        <v>14235</v>
      </c>
      <c r="W3098" s="418">
        <v>45975.556458333333</v>
      </c>
      <c r="X3098" s="419"/>
      <c r="Y3098" s="419" t="str">
        <f t="shared" ca="1" si="39"/>
        <v>0.21 วัน 5 ชั่วโมง</v>
      </c>
      <c r="Z3098" s="420"/>
      <c r="AA3098" s="211"/>
      <c r="AB3098" s="420"/>
    </row>
    <row r="3099" spans="1:28" ht="22.5" customHeight="1">
      <c r="A3099" s="403" t="s">
        <v>14236</v>
      </c>
      <c r="B3099" s="403" t="s">
        <v>14003</v>
      </c>
      <c r="C3099" s="404" t="s">
        <v>51</v>
      </c>
      <c r="D3099" s="405">
        <v>45975.138124999998</v>
      </c>
      <c r="E3099" s="406" t="str">
        <f t="shared" si="38"/>
        <v>BMN003087</v>
      </c>
      <c r="F3099" s="407" t="s">
        <v>112</v>
      </c>
      <c r="G3099" s="408" t="s">
        <v>547</v>
      </c>
      <c r="H3099" s="409"/>
      <c r="I3099" s="410" t="s">
        <v>14237</v>
      </c>
      <c r="J3099" s="411"/>
      <c r="K3099" s="408" t="s">
        <v>14238</v>
      </c>
      <c r="L3099" s="412" t="s">
        <v>14239</v>
      </c>
      <c r="M3099" s="413" t="b">
        <v>0</v>
      </c>
      <c r="N3099" s="414" t="s">
        <v>57</v>
      </c>
      <c r="O3099" s="415" t="s">
        <v>144</v>
      </c>
      <c r="P3099" s="416" t="s">
        <v>14240</v>
      </c>
      <c r="Q3099" s="208"/>
      <c r="R3099" s="272"/>
      <c r="S3099" s="417" t="s">
        <v>14220</v>
      </c>
      <c r="T3099" s="417" t="s">
        <v>14241</v>
      </c>
      <c r="U3099" s="415" t="s">
        <v>1845</v>
      </c>
      <c r="V3099" s="211" t="s">
        <v>14242</v>
      </c>
      <c r="W3099" s="418">
        <v>45975.721458333333</v>
      </c>
      <c r="X3099" s="419"/>
      <c r="Y3099" s="419" t="str">
        <f t="shared" ca="1" si="39"/>
        <v>0.58 วัน 14 ชั่วโมง</v>
      </c>
      <c r="Z3099" s="420"/>
      <c r="AA3099" s="211"/>
      <c r="AB3099" s="420"/>
    </row>
    <row r="3100" spans="1:28" ht="22.5" customHeight="1">
      <c r="A3100" s="403" t="s">
        <v>14243</v>
      </c>
      <c r="B3100" s="403" t="s">
        <v>12787</v>
      </c>
      <c r="C3100" s="404" t="s">
        <v>51</v>
      </c>
      <c r="D3100" s="405">
        <v>45975.684849537036</v>
      </c>
      <c r="E3100" s="406" t="str">
        <f t="shared" si="38"/>
        <v>TRU003088</v>
      </c>
      <c r="F3100" s="407" t="b">
        <v>1</v>
      </c>
      <c r="G3100" s="408" t="s">
        <v>14244</v>
      </c>
      <c r="H3100" s="409"/>
      <c r="I3100" s="410" t="s">
        <v>10153</v>
      </c>
      <c r="J3100" s="411"/>
      <c r="K3100" s="408" t="s">
        <v>14245</v>
      </c>
      <c r="L3100" s="412" t="s">
        <v>14246</v>
      </c>
      <c r="M3100" s="413" t="b">
        <v>0</v>
      </c>
      <c r="N3100" s="414" t="s">
        <v>57</v>
      </c>
      <c r="O3100" s="415" t="s">
        <v>466</v>
      </c>
      <c r="P3100" s="416"/>
      <c r="Q3100" s="208">
        <v>45976.811805555553</v>
      </c>
      <c r="R3100" s="272"/>
      <c r="S3100" s="417" t="s">
        <v>14247</v>
      </c>
      <c r="T3100" s="417" t="s">
        <v>12938</v>
      </c>
      <c r="U3100" s="415"/>
      <c r="V3100" s="211"/>
      <c r="W3100" s="418">
        <v>45975.768182870372</v>
      </c>
      <c r="X3100" s="419"/>
      <c r="Y3100" s="419" t="str">
        <f t="shared" ca="1" si="39"/>
        <v>0.08 วัน 2 ชั่วโมง</v>
      </c>
      <c r="Z3100" s="420"/>
      <c r="AA3100" s="211"/>
      <c r="AB3100" s="420"/>
    </row>
    <row r="3101" spans="1:28" ht="22.5" customHeight="1">
      <c r="A3101" s="403" t="s">
        <v>14248</v>
      </c>
      <c r="B3101" s="403"/>
      <c r="C3101" s="404" t="s">
        <v>51</v>
      </c>
      <c r="D3101" s="405">
        <v>45976.362141203703</v>
      </c>
      <c r="E3101" s="406" t="str">
        <f t="shared" si="38"/>
        <v>TRU003089</v>
      </c>
      <c r="F3101" s="407" t="b">
        <v>1</v>
      </c>
      <c r="G3101" s="408" t="s">
        <v>455</v>
      </c>
      <c r="H3101" s="409"/>
      <c r="I3101" s="410" t="s">
        <v>11837</v>
      </c>
      <c r="J3101" s="411"/>
      <c r="K3101" s="408" t="s">
        <v>14249</v>
      </c>
      <c r="L3101" s="412"/>
      <c r="M3101" s="413"/>
      <c r="N3101" s="414" t="s">
        <v>4506</v>
      </c>
      <c r="O3101" s="415" t="s">
        <v>144</v>
      </c>
      <c r="P3101" s="416" t="s">
        <v>11581</v>
      </c>
      <c r="Q3101" s="208"/>
      <c r="R3101" s="272"/>
      <c r="S3101" s="417" t="s">
        <v>4506</v>
      </c>
      <c r="T3101" s="417" t="s">
        <v>302</v>
      </c>
      <c r="U3101" s="415"/>
      <c r="V3101" s="211"/>
      <c r="W3101" s="418">
        <v>45976.388888888891</v>
      </c>
      <c r="X3101" s="419"/>
      <c r="Y3101" s="419" t="str">
        <f t="shared" ca="1" si="39"/>
        <v>0.03 วัน 0.64 ชั่วโมง</v>
      </c>
      <c r="Z3101" s="420"/>
      <c r="AA3101" s="211"/>
      <c r="AB3101" s="420"/>
    </row>
    <row r="3102" spans="1:28" ht="22.5" customHeight="1">
      <c r="A3102" s="403" t="s">
        <v>14250</v>
      </c>
      <c r="B3102" s="403" t="s">
        <v>14003</v>
      </c>
      <c r="C3102" s="404"/>
      <c r="D3102" s="405">
        <v>45976.384722222225</v>
      </c>
      <c r="E3102" s="406" t="str">
        <f t="shared" si="38"/>
        <v>PTT003090</v>
      </c>
      <c r="F3102" s="407" t="s">
        <v>1004</v>
      </c>
      <c r="G3102" s="408" t="s">
        <v>1004</v>
      </c>
      <c r="H3102" s="409"/>
      <c r="I3102" s="410" t="s">
        <v>14251</v>
      </c>
      <c r="J3102" s="411" t="s">
        <v>14252</v>
      </c>
      <c r="K3102" s="408" t="s">
        <v>14253</v>
      </c>
      <c r="L3102" s="412" t="s">
        <v>14254</v>
      </c>
      <c r="M3102" s="413"/>
      <c r="N3102" s="414" t="s">
        <v>57</v>
      </c>
      <c r="O3102" s="415" t="s">
        <v>144</v>
      </c>
      <c r="P3102" s="416" t="s">
        <v>14255</v>
      </c>
      <c r="Q3102" s="208"/>
      <c r="R3102" s="272"/>
      <c r="S3102" s="417" t="s">
        <v>14256</v>
      </c>
      <c r="T3102" s="417" t="s">
        <v>302</v>
      </c>
      <c r="U3102" s="415"/>
      <c r="V3102" s="211" t="s">
        <v>14257</v>
      </c>
      <c r="W3102" s="418">
        <v>45976.477777777778</v>
      </c>
      <c r="X3102" s="419"/>
      <c r="Y3102" s="419" t="str">
        <f t="shared" ca="1" si="39"/>
        <v>0.09 วัน 2.23 ชั่วโมง</v>
      </c>
      <c r="Z3102" s="420"/>
      <c r="AA3102" s="211"/>
      <c r="AB3102" s="420"/>
    </row>
    <row r="3103" spans="1:28" ht="22.5" customHeight="1">
      <c r="A3103" s="403" t="s">
        <v>14258</v>
      </c>
      <c r="B3103" s="403" t="s">
        <v>8312</v>
      </c>
      <c r="C3103" s="404" t="s">
        <v>51</v>
      </c>
      <c r="D3103" s="405">
        <v>45976.387546296297</v>
      </c>
      <c r="E3103" s="406" t="str">
        <f t="shared" si="38"/>
        <v>EVE003091</v>
      </c>
      <c r="F3103" s="407" t="s">
        <v>299</v>
      </c>
      <c r="G3103" s="408" t="s">
        <v>14259</v>
      </c>
      <c r="H3103" s="409"/>
      <c r="I3103" s="410"/>
      <c r="J3103" s="411"/>
      <c r="K3103" s="408" t="s">
        <v>14260</v>
      </c>
      <c r="L3103" s="412" t="s">
        <v>14261</v>
      </c>
      <c r="M3103" s="413"/>
      <c r="N3103" s="414" t="s">
        <v>57</v>
      </c>
      <c r="O3103" s="415" t="s">
        <v>144</v>
      </c>
      <c r="P3103" s="416" t="s">
        <v>211</v>
      </c>
      <c r="Q3103" s="208">
        <v>45980.333333333336</v>
      </c>
      <c r="R3103" s="272">
        <v>45980.708333333336</v>
      </c>
      <c r="S3103" s="417" t="s">
        <v>14262</v>
      </c>
      <c r="T3103" s="417" t="s">
        <v>302</v>
      </c>
      <c r="U3103" s="415"/>
      <c r="V3103" s="211"/>
      <c r="W3103" s="418">
        <v>45980.5625</v>
      </c>
      <c r="X3103" s="419"/>
      <c r="Y3103" s="419" t="str">
        <f t="shared" ca="1" si="39"/>
        <v>4.17 วัน 4.2 ชั่วโมง</v>
      </c>
      <c r="Z3103" s="420"/>
      <c r="AA3103" s="211"/>
      <c r="AB3103" s="420"/>
    </row>
    <row r="3104" spans="1:28" ht="22.5" customHeight="1">
      <c r="A3104" s="403" t="s">
        <v>14263</v>
      </c>
      <c r="B3104" s="403"/>
      <c r="C3104" s="404"/>
      <c r="D3104" s="405">
        <v>45976.547164351854</v>
      </c>
      <c r="E3104" s="406" t="str">
        <f t="shared" si="38"/>
        <v>DIO003092</v>
      </c>
      <c r="F3104" s="407" t="s">
        <v>904</v>
      </c>
      <c r="G3104" s="408" t="s">
        <v>1170</v>
      </c>
      <c r="H3104" s="409"/>
      <c r="I3104" s="410"/>
      <c r="J3104" s="411"/>
      <c r="K3104" s="408" t="s">
        <v>1283</v>
      </c>
      <c r="L3104" s="412" t="s">
        <v>14264</v>
      </c>
      <c r="M3104" s="413"/>
      <c r="N3104" s="414" t="s">
        <v>67</v>
      </c>
      <c r="O3104" s="415" t="s">
        <v>144</v>
      </c>
      <c r="P3104" s="416" t="s">
        <v>9108</v>
      </c>
      <c r="Q3104" s="208"/>
      <c r="R3104" s="272"/>
      <c r="S3104" s="417" t="s">
        <v>14265</v>
      </c>
      <c r="T3104" s="417" t="s">
        <v>144</v>
      </c>
      <c r="U3104" s="415"/>
      <c r="V3104" s="211" t="s">
        <v>14266</v>
      </c>
      <c r="W3104" s="418">
        <v>45976.568749999999</v>
      </c>
      <c r="X3104" s="419"/>
      <c r="Y3104" s="419" t="str">
        <f t="shared" ca="1" si="39"/>
        <v>0.02 วัน 0.52 ชั่วโมง</v>
      </c>
      <c r="Z3104" s="420"/>
      <c r="AA3104" s="211"/>
      <c r="AB3104" s="420"/>
    </row>
    <row r="3105" spans="1:28" ht="22.5" customHeight="1">
      <c r="A3105" s="403" t="s">
        <v>14267</v>
      </c>
      <c r="B3105" s="403"/>
      <c r="C3105" s="404" t="s">
        <v>51</v>
      </c>
      <c r="D3105" s="405">
        <v>45977.475694444445</v>
      </c>
      <c r="E3105" s="406" t="str">
        <f t="shared" si="38"/>
        <v>LAB003093</v>
      </c>
      <c r="F3105" s="407" t="s">
        <v>462</v>
      </c>
      <c r="G3105" s="408" t="s">
        <v>2542</v>
      </c>
      <c r="H3105" s="409"/>
      <c r="I3105" s="410"/>
      <c r="J3105" s="411"/>
      <c r="K3105" s="408" t="s">
        <v>14268</v>
      </c>
      <c r="L3105" s="412" t="s">
        <v>14269</v>
      </c>
      <c r="M3105" s="413"/>
      <c r="N3105" s="414" t="s">
        <v>67</v>
      </c>
      <c r="O3105" s="415" t="s">
        <v>144</v>
      </c>
      <c r="P3105" s="416" t="s">
        <v>9108</v>
      </c>
      <c r="Q3105" s="208"/>
      <c r="R3105" s="272"/>
      <c r="S3105" s="417" t="s">
        <v>14270</v>
      </c>
      <c r="T3105" s="417" t="s">
        <v>302</v>
      </c>
      <c r="U3105" s="415"/>
      <c r="V3105" s="211" t="s">
        <v>14271</v>
      </c>
      <c r="W3105" s="418">
        <v>45977.518750000003</v>
      </c>
      <c r="X3105" s="419"/>
      <c r="Y3105" s="419" t="str">
        <f t="shared" ca="1" si="39"/>
        <v>0.04 วัน 1.03 ชั่วโมง</v>
      </c>
      <c r="Z3105" s="420"/>
      <c r="AA3105" s="211"/>
      <c r="AB3105" s="420"/>
    </row>
    <row r="3106" spans="1:28" ht="22.5" customHeight="1">
      <c r="A3106" s="403" t="s">
        <v>14272</v>
      </c>
      <c r="B3106" s="403"/>
      <c r="C3106" s="404"/>
      <c r="D3106" s="405">
        <v>45977.678472222222</v>
      </c>
      <c r="E3106" s="406" t="str">
        <f t="shared" si="38"/>
        <v>TRU003094</v>
      </c>
      <c r="F3106" s="407" t="b">
        <v>1</v>
      </c>
      <c r="G3106" s="408" t="s">
        <v>14273</v>
      </c>
      <c r="H3106" s="409"/>
      <c r="I3106" s="410"/>
      <c r="J3106" s="411"/>
      <c r="K3106" s="408" t="s">
        <v>1283</v>
      </c>
      <c r="L3106" s="412" t="s">
        <v>14274</v>
      </c>
      <c r="M3106" s="413"/>
      <c r="N3106" s="414" t="s">
        <v>67</v>
      </c>
      <c r="O3106" s="415" t="s">
        <v>144</v>
      </c>
      <c r="P3106" s="416" t="s">
        <v>9108</v>
      </c>
      <c r="Q3106" s="208"/>
      <c r="R3106" s="272"/>
      <c r="S3106" s="417" t="s">
        <v>14275</v>
      </c>
      <c r="T3106" s="417" t="s">
        <v>302</v>
      </c>
      <c r="U3106" s="415"/>
      <c r="V3106" s="211" t="s">
        <v>14276</v>
      </c>
      <c r="W3106" s="418">
        <v>45977.737500000003</v>
      </c>
      <c r="X3106" s="419"/>
      <c r="Y3106" s="419" t="str">
        <f t="shared" ca="1" si="39"/>
        <v>0.06 วัน 1.42 ชั่วโมง</v>
      </c>
      <c r="Z3106" s="420"/>
      <c r="AA3106" s="211"/>
      <c r="AB3106" s="420"/>
    </row>
    <row r="3107" spans="1:28" ht="22.5" customHeight="1">
      <c r="A3107" s="403" t="s">
        <v>14277</v>
      </c>
      <c r="B3107" s="403"/>
      <c r="C3107" s="404" t="s">
        <v>51</v>
      </c>
      <c r="D3107" s="405">
        <v>45978.359733796293</v>
      </c>
      <c r="E3107" s="406" t="str">
        <f t="shared" si="38"/>
        <v>POP003095</v>
      </c>
      <c r="F3107" s="407" t="s">
        <v>998</v>
      </c>
      <c r="G3107" s="408" t="s">
        <v>11139</v>
      </c>
      <c r="H3107" s="409"/>
      <c r="I3107" s="410"/>
      <c r="J3107" s="411"/>
      <c r="K3107" s="408" t="s">
        <v>14278</v>
      </c>
      <c r="L3107" s="412" t="s">
        <v>14279</v>
      </c>
      <c r="M3107" s="413"/>
      <c r="N3107" s="414" t="s">
        <v>319</v>
      </c>
      <c r="O3107" s="415" t="s">
        <v>144</v>
      </c>
      <c r="P3107" s="416" t="s">
        <v>11581</v>
      </c>
      <c r="Q3107" s="208"/>
      <c r="R3107" s="272"/>
      <c r="S3107" s="417" t="s">
        <v>14278</v>
      </c>
      <c r="T3107" s="417" t="s">
        <v>144</v>
      </c>
      <c r="U3107" s="415"/>
      <c r="V3107" s="211" t="s">
        <v>14280</v>
      </c>
      <c r="W3107" s="418">
        <v>45978.445833333331</v>
      </c>
      <c r="X3107" s="419"/>
      <c r="Y3107" s="419" t="str">
        <f t="shared" ca="1" si="39"/>
        <v>0.09 วัน 2.07 ชั่วโมง</v>
      </c>
      <c r="Z3107" s="420"/>
      <c r="AA3107" s="211"/>
      <c r="AB3107" s="420"/>
    </row>
    <row r="3108" spans="1:28" ht="22.5" customHeight="1">
      <c r="A3108" s="403" t="s">
        <v>14281</v>
      </c>
      <c r="B3108" s="403" t="s">
        <v>12618</v>
      </c>
      <c r="C3108" s="404" t="s">
        <v>51</v>
      </c>
      <c r="D3108" s="405">
        <v>45978.42465277778</v>
      </c>
      <c r="E3108" s="406" t="str">
        <f t="shared" si="38"/>
        <v>KAS003096</v>
      </c>
      <c r="F3108" s="407" t="s">
        <v>951</v>
      </c>
      <c r="G3108" s="408" t="s">
        <v>14282</v>
      </c>
      <c r="H3108" s="409" t="s">
        <v>14283</v>
      </c>
      <c r="I3108" s="410"/>
      <c r="J3108" s="411"/>
      <c r="K3108" s="408" t="s">
        <v>14284</v>
      </c>
      <c r="L3108" s="412"/>
      <c r="M3108" s="413"/>
      <c r="N3108" s="414" t="s">
        <v>9178</v>
      </c>
      <c r="O3108" s="415" t="s">
        <v>466</v>
      </c>
      <c r="P3108" s="416"/>
      <c r="Q3108" s="208"/>
      <c r="R3108" s="272"/>
      <c r="S3108" s="417" t="s">
        <v>14285</v>
      </c>
      <c r="T3108" s="417" t="s">
        <v>9677</v>
      </c>
      <c r="U3108" s="415"/>
      <c r="V3108" s="211"/>
      <c r="W3108" s="418">
        <v>45978.42465277778</v>
      </c>
      <c r="X3108" s="419"/>
      <c r="Y3108" s="419" t="str">
        <f t="shared" ca="1" si="39"/>
        <v>0 วัน 0 ชั่วโมง</v>
      </c>
      <c r="Z3108" s="420"/>
      <c r="AA3108" s="211"/>
      <c r="AB3108" s="420"/>
    </row>
    <row r="3109" spans="1:28" ht="22.5" customHeight="1">
      <c r="A3109" s="403" t="s">
        <v>14286</v>
      </c>
      <c r="B3109" s="403"/>
      <c r="C3109" s="404"/>
      <c r="D3109" s="405">
        <v>45978.438194444447</v>
      </c>
      <c r="E3109" s="406" t="str">
        <f t="shared" si="38"/>
        <v>RIC003097</v>
      </c>
      <c r="F3109" s="407" t="s">
        <v>1009</v>
      </c>
      <c r="G3109" s="408" t="s">
        <v>14287</v>
      </c>
      <c r="H3109" s="409"/>
      <c r="I3109" s="410"/>
      <c r="J3109" s="411"/>
      <c r="K3109" s="408" t="s">
        <v>14288</v>
      </c>
      <c r="L3109" s="412" t="s">
        <v>14289</v>
      </c>
      <c r="M3109" s="413"/>
      <c r="N3109" s="414" t="s">
        <v>57</v>
      </c>
      <c r="O3109" s="415" t="s">
        <v>144</v>
      </c>
      <c r="P3109" s="416" t="s">
        <v>13904</v>
      </c>
      <c r="Q3109" s="208"/>
      <c r="R3109" s="272"/>
      <c r="S3109" s="417" t="s">
        <v>14290</v>
      </c>
      <c r="T3109" s="417" t="s">
        <v>144</v>
      </c>
      <c r="U3109" s="415"/>
      <c r="V3109" s="211" t="s">
        <v>14291</v>
      </c>
      <c r="W3109" s="418">
        <v>45978.625</v>
      </c>
      <c r="X3109" s="419"/>
      <c r="Y3109" s="419" t="str">
        <f t="shared" ca="1" si="39"/>
        <v>0.19 วัน 4.48 ชั่วโมง</v>
      </c>
      <c r="Z3109" s="420"/>
      <c r="AA3109" s="211"/>
      <c r="AB3109" s="420"/>
    </row>
    <row r="3110" spans="1:28" ht="22.5" customHeight="1">
      <c r="A3110" s="403" t="s">
        <v>14292</v>
      </c>
      <c r="B3110" s="403"/>
      <c r="C3110" s="404" t="s">
        <v>51</v>
      </c>
      <c r="D3110" s="405">
        <v>45978.494444444441</v>
      </c>
      <c r="E3110" s="406" t="str">
        <f t="shared" si="38"/>
        <v>TRU003098</v>
      </c>
      <c r="F3110" s="407" t="b">
        <v>1</v>
      </c>
      <c r="G3110" s="408" t="s">
        <v>14293</v>
      </c>
      <c r="H3110" s="409"/>
      <c r="I3110" s="410"/>
      <c r="J3110" s="411"/>
      <c r="K3110" s="408" t="s">
        <v>2595</v>
      </c>
      <c r="L3110" s="412" t="s">
        <v>14294</v>
      </c>
      <c r="M3110" s="413"/>
      <c r="N3110" s="414" t="s">
        <v>67</v>
      </c>
      <c r="O3110" s="415" t="s">
        <v>144</v>
      </c>
      <c r="P3110" s="416" t="s">
        <v>9108</v>
      </c>
      <c r="Q3110" s="208"/>
      <c r="R3110" s="272"/>
      <c r="S3110" s="417" t="s">
        <v>14295</v>
      </c>
      <c r="T3110" s="417" t="s">
        <v>144</v>
      </c>
      <c r="U3110" s="415"/>
      <c r="V3110" s="211" t="s">
        <v>14296</v>
      </c>
      <c r="W3110" s="418">
        <v>45978.494444444441</v>
      </c>
      <c r="X3110" s="419"/>
      <c r="Y3110" s="419" t="str">
        <f t="shared" ca="1" si="39"/>
        <v>0 วัน 0 ชั่วโมง</v>
      </c>
      <c r="Z3110" s="420"/>
      <c r="AA3110" s="211"/>
      <c r="AB3110" s="420"/>
    </row>
    <row r="3111" spans="1:28" ht="22.5" customHeight="1">
      <c r="A3111" s="403" t="s">
        <v>14297</v>
      </c>
      <c r="B3111" s="403"/>
      <c r="C3111" s="404" t="s">
        <v>51</v>
      </c>
      <c r="D3111" s="405">
        <v>45978.545162037037</v>
      </c>
      <c r="E3111" s="406" t="str">
        <f t="shared" si="38"/>
        <v>BMN003099</v>
      </c>
      <c r="F3111" s="407" t="s">
        <v>112</v>
      </c>
      <c r="G3111" s="408" t="s">
        <v>13595</v>
      </c>
      <c r="H3111" s="409"/>
      <c r="I3111" s="410"/>
      <c r="J3111" s="411"/>
      <c r="K3111" s="408" t="s">
        <v>14298</v>
      </c>
      <c r="L3111" s="412"/>
      <c r="M3111" s="413"/>
      <c r="N3111" s="414" t="s">
        <v>57</v>
      </c>
      <c r="O3111" s="415" t="s">
        <v>144</v>
      </c>
      <c r="P3111" s="416" t="s">
        <v>14299</v>
      </c>
      <c r="Q3111" s="208"/>
      <c r="R3111" s="272"/>
      <c r="S3111" s="417" t="s">
        <v>14300</v>
      </c>
      <c r="T3111" s="417" t="s">
        <v>144</v>
      </c>
      <c r="U3111" s="415" t="s">
        <v>692</v>
      </c>
      <c r="V3111" s="211" t="s">
        <v>14301</v>
      </c>
      <c r="W3111" s="418">
        <v>45979.056250000001</v>
      </c>
      <c r="X3111" s="419"/>
      <c r="Y3111" s="419" t="str">
        <f t="shared" ca="1" si="39"/>
        <v>0.51 วัน 12.27 ชั่วโมง</v>
      </c>
      <c r="Z3111" s="420"/>
      <c r="AA3111" s="211"/>
      <c r="AB3111" s="420"/>
    </row>
    <row r="3112" spans="1:28" ht="22.5" customHeight="1">
      <c r="A3112" s="403" t="s">
        <v>14302</v>
      </c>
      <c r="B3112" s="403"/>
      <c r="C3112" s="404" t="s">
        <v>51</v>
      </c>
      <c r="D3112" s="405">
        <v>45978.548611111109</v>
      </c>
      <c r="E3112" s="406" t="str">
        <f t="shared" si="38"/>
        <v>PAC003100</v>
      </c>
      <c r="F3112" s="407" t="s">
        <v>987</v>
      </c>
      <c r="G3112" s="408" t="s">
        <v>9784</v>
      </c>
      <c r="H3112" s="409"/>
      <c r="I3112" s="410"/>
      <c r="J3112" s="411" t="s">
        <v>14303</v>
      </c>
      <c r="K3112" s="408" t="s">
        <v>14304</v>
      </c>
      <c r="L3112" s="412" t="s">
        <v>14305</v>
      </c>
      <c r="M3112" s="413"/>
      <c r="N3112" s="414" t="s">
        <v>67</v>
      </c>
      <c r="O3112" s="415" t="s">
        <v>144</v>
      </c>
      <c r="P3112" s="416" t="s">
        <v>9108</v>
      </c>
      <c r="Q3112" s="208"/>
      <c r="R3112" s="272"/>
      <c r="S3112" s="417" t="s">
        <v>14306</v>
      </c>
      <c r="T3112" s="417" t="s">
        <v>144</v>
      </c>
      <c r="U3112" s="415"/>
      <c r="V3112" s="211" t="s">
        <v>14307</v>
      </c>
      <c r="W3112" s="418">
        <v>45978.659722222219</v>
      </c>
      <c r="X3112" s="419"/>
      <c r="Y3112" s="419" t="str">
        <f t="shared" ca="1" si="39"/>
        <v>0.11 วัน 2.67 ชั่วโมง</v>
      </c>
      <c r="Z3112" s="420"/>
      <c r="AA3112" s="211"/>
      <c r="AB3112" s="420"/>
    </row>
    <row r="3113" spans="1:28" ht="22.5" customHeight="1">
      <c r="A3113" s="403" t="s">
        <v>14308</v>
      </c>
      <c r="B3113" s="403"/>
      <c r="C3113" s="404" t="s">
        <v>51</v>
      </c>
      <c r="D3113" s="405">
        <v>45978.594444444447</v>
      </c>
      <c r="E3113" s="406" t="str">
        <f t="shared" si="38"/>
        <v>TRU003101</v>
      </c>
      <c r="F3113" s="407" t="b">
        <v>1</v>
      </c>
      <c r="G3113" s="408" t="s">
        <v>455</v>
      </c>
      <c r="H3113" s="409"/>
      <c r="I3113" s="410" t="s">
        <v>11787</v>
      </c>
      <c r="J3113" s="411"/>
      <c r="K3113" s="408" t="s">
        <v>14309</v>
      </c>
      <c r="L3113" s="412"/>
      <c r="M3113" s="413"/>
      <c r="N3113" s="414" t="s">
        <v>4506</v>
      </c>
      <c r="O3113" s="415" t="s">
        <v>144</v>
      </c>
      <c r="P3113" s="416" t="s">
        <v>11581</v>
      </c>
      <c r="Q3113" s="208"/>
      <c r="R3113" s="272"/>
      <c r="S3113" s="417" t="s">
        <v>14310</v>
      </c>
      <c r="T3113" s="417" t="s">
        <v>302</v>
      </c>
      <c r="U3113" s="415"/>
      <c r="V3113" s="211"/>
      <c r="W3113" s="418">
        <v>45979.623611111114</v>
      </c>
      <c r="X3113" s="419"/>
      <c r="Y3113" s="419" t="str">
        <f t="shared" ca="1" si="39"/>
        <v>1.03 วัน 0.7 ชั่วโมง</v>
      </c>
      <c r="Z3113" s="420"/>
      <c r="AA3113" s="211"/>
      <c r="AB3113" s="420"/>
    </row>
    <row r="3114" spans="1:28" ht="22.5" customHeight="1">
      <c r="A3114" s="403" t="s">
        <v>14311</v>
      </c>
      <c r="B3114" s="403"/>
      <c r="C3114" s="404"/>
      <c r="D3114" s="405">
        <v>45979.334178240744</v>
      </c>
      <c r="E3114" s="406" t="str">
        <f t="shared" si="38"/>
        <v>TRU003102</v>
      </c>
      <c r="F3114" s="407" t="b">
        <v>1</v>
      </c>
      <c r="G3114" s="408" t="s">
        <v>455</v>
      </c>
      <c r="H3114" s="409"/>
      <c r="I3114" s="410" t="s">
        <v>11220</v>
      </c>
      <c r="J3114" s="411"/>
      <c r="K3114" s="408" t="s">
        <v>14312</v>
      </c>
      <c r="L3114" s="412"/>
      <c r="M3114" s="413"/>
      <c r="N3114" s="414" t="s">
        <v>4506</v>
      </c>
      <c r="O3114" s="415" t="s">
        <v>144</v>
      </c>
      <c r="P3114" s="416" t="s">
        <v>11581</v>
      </c>
      <c r="Q3114" s="208"/>
      <c r="R3114" s="272"/>
      <c r="S3114" s="417" t="s">
        <v>4506</v>
      </c>
      <c r="T3114" s="417" t="s">
        <v>302</v>
      </c>
      <c r="U3114" s="415"/>
      <c r="V3114" s="211"/>
      <c r="W3114" s="418">
        <v>45979.388888888891</v>
      </c>
      <c r="X3114" s="419"/>
      <c r="Y3114" s="419" t="str">
        <f t="shared" ca="1" si="39"/>
        <v>0.05 วัน 1.31 ชั่วโมง</v>
      </c>
      <c r="Z3114" s="420"/>
      <c r="AA3114" s="211"/>
      <c r="AB3114" s="420"/>
    </row>
    <row r="3115" spans="1:28" ht="22.5" customHeight="1">
      <c r="A3115" s="403" t="s">
        <v>14313</v>
      </c>
      <c r="B3115" s="403"/>
      <c r="C3115" s="404"/>
      <c r="D3115" s="405">
        <v>45979.334861111114</v>
      </c>
      <c r="E3115" s="406" t="str">
        <f t="shared" si="38"/>
        <v>TRU003103</v>
      </c>
      <c r="F3115" s="407" t="b">
        <v>1</v>
      </c>
      <c r="G3115" s="408" t="s">
        <v>455</v>
      </c>
      <c r="H3115" s="409"/>
      <c r="I3115" s="410" t="s">
        <v>2288</v>
      </c>
      <c r="J3115" s="411"/>
      <c r="K3115" s="408" t="s">
        <v>14314</v>
      </c>
      <c r="L3115" s="412"/>
      <c r="M3115" s="413"/>
      <c r="N3115" s="414" t="s">
        <v>4506</v>
      </c>
      <c r="O3115" s="415" t="s">
        <v>144</v>
      </c>
      <c r="P3115" s="416" t="s">
        <v>11581</v>
      </c>
      <c r="Q3115" s="208"/>
      <c r="R3115" s="272"/>
      <c r="S3115" s="417" t="s">
        <v>4506</v>
      </c>
      <c r="T3115" s="417" t="s">
        <v>302</v>
      </c>
      <c r="U3115" s="415"/>
      <c r="V3115" s="211"/>
      <c r="W3115" s="418">
        <v>45979.432638888888</v>
      </c>
      <c r="X3115" s="419"/>
      <c r="Y3115" s="419" t="str">
        <f t="shared" ca="1" si="39"/>
        <v>0.1 วัน 2.35 ชั่วโมง</v>
      </c>
      <c r="Z3115" s="420"/>
      <c r="AA3115" s="211"/>
      <c r="AB3115" s="420"/>
    </row>
    <row r="3116" spans="1:28" ht="22.5" customHeight="1">
      <c r="A3116" s="403" t="s">
        <v>14315</v>
      </c>
      <c r="B3116" s="403"/>
      <c r="C3116" s="404" t="s">
        <v>51</v>
      </c>
      <c r="D3116" s="405">
        <v>45978.732638888891</v>
      </c>
      <c r="E3116" s="406" t="str">
        <f t="shared" si="38"/>
        <v>AME003104</v>
      </c>
      <c r="F3116" s="407" t="s">
        <v>63</v>
      </c>
      <c r="G3116" s="408" t="s">
        <v>455</v>
      </c>
      <c r="H3116" s="409"/>
      <c r="I3116" s="410"/>
      <c r="J3116" s="411"/>
      <c r="K3116" s="408" t="s">
        <v>14316</v>
      </c>
      <c r="L3116" s="412" t="s">
        <v>14317</v>
      </c>
      <c r="M3116" s="413"/>
      <c r="N3116" s="414" t="s">
        <v>4506</v>
      </c>
      <c r="O3116" s="415" t="s">
        <v>144</v>
      </c>
      <c r="P3116" s="416" t="s">
        <v>11581</v>
      </c>
      <c r="Q3116" s="208"/>
      <c r="R3116" s="272"/>
      <c r="S3116" s="417" t="s">
        <v>4506</v>
      </c>
      <c r="T3116" s="417" t="s">
        <v>302</v>
      </c>
      <c r="U3116" s="415"/>
      <c r="V3116" s="211"/>
      <c r="W3116" s="418">
        <v>45979.409722222219</v>
      </c>
      <c r="X3116" s="419"/>
      <c r="Y3116" s="419" t="str">
        <f t="shared" ca="1" si="39"/>
        <v>0.68 วัน 16.25 ชั่วโมง</v>
      </c>
      <c r="Z3116" s="420"/>
      <c r="AA3116" s="211"/>
      <c r="AB3116" s="420"/>
    </row>
    <row r="3117" spans="1:28" ht="22.5" customHeight="1">
      <c r="A3117" s="403" t="s">
        <v>14318</v>
      </c>
      <c r="B3117" s="403" t="s">
        <v>14003</v>
      </c>
      <c r="C3117" s="404" t="s">
        <v>51</v>
      </c>
      <c r="D3117" s="405">
        <v>45979.440972222219</v>
      </c>
      <c r="E3117" s="406" t="str">
        <f t="shared" si="38"/>
        <v>BMN003105</v>
      </c>
      <c r="F3117" s="407" t="s">
        <v>112</v>
      </c>
      <c r="G3117" s="408" t="s">
        <v>13547</v>
      </c>
      <c r="H3117" s="409"/>
      <c r="I3117" s="410"/>
      <c r="J3117" s="411"/>
      <c r="K3117" s="408" t="s">
        <v>14319</v>
      </c>
      <c r="L3117" s="412" t="s">
        <v>14320</v>
      </c>
      <c r="M3117" s="413"/>
      <c r="N3117" s="414" t="s">
        <v>465</v>
      </c>
      <c r="O3117" s="415" t="s">
        <v>144</v>
      </c>
      <c r="P3117" s="416" t="s">
        <v>12151</v>
      </c>
      <c r="Q3117" s="208"/>
      <c r="R3117" s="272"/>
      <c r="S3117" s="417" t="s">
        <v>14321</v>
      </c>
      <c r="T3117" s="417" t="s">
        <v>144</v>
      </c>
      <c r="U3117" s="415"/>
      <c r="V3117" s="211"/>
      <c r="W3117" s="418">
        <v>45979.437905092593</v>
      </c>
      <c r="X3117" s="419"/>
      <c r="Y3117" s="419" t="str">
        <f t="shared" ca="1" si="39"/>
        <v>0 วัน 23.93 ชั่วโมง</v>
      </c>
      <c r="Z3117" s="420"/>
      <c r="AA3117" s="211"/>
      <c r="AB3117" s="420"/>
    </row>
    <row r="3118" spans="1:28" ht="22.5" customHeight="1">
      <c r="A3118" s="403" t="s">
        <v>14322</v>
      </c>
      <c r="B3118" s="403"/>
      <c r="C3118" s="404" t="s">
        <v>51</v>
      </c>
      <c r="D3118" s="405">
        <v>45979.436805555553</v>
      </c>
      <c r="E3118" s="406" t="str">
        <f t="shared" si="38"/>
        <v>PUM003106</v>
      </c>
      <c r="F3118" s="407" t="s">
        <v>1006</v>
      </c>
      <c r="G3118" s="408" t="s">
        <v>12458</v>
      </c>
      <c r="H3118" s="409"/>
      <c r="I3118" s="410"/>
      <c r="J3118" s="411"/>
      <c r="K3118" s="408" t="s">
        <v>14323</v>
      </c>
      <c r="L3118" s="412" t="s">
        <v>14324</v>
      </c>
      <c r="M3118" s="413"/>
      <c r="N3118" s="414" t="s">
        <v>57</v>
      </c>
      <c r="O3118" s="415" t="s">
        <v>144</v>
      </c>
      <c r="P3118" s="416" t="s">
        <v>13138</v>
      </c>
      <c r="Q3118" s="208"/>
      <c r="R3118" s="272"/>
      <c r="S3118" s="417" t="s">
        <v>14325</v>
      </c>
      <c r="T3118" s="417" t="s">
        <v>144</v>
      </c>
      <c r="U3118" s="415"/>
      <c r="V3118" s="211" t="s">
        <v>14326</v>
      </c>
      <c r="W3118" s="418">
        <v>45979.665277777778</v>
      </c>
      <c r="X3118" s="419"/>
      <c r="Y3118" s="419" t="str">
        <f t="shared" ca="1" si="39"/>
        <v>0.23 วัน 5.48 ชั่วโมง</v>
      </c>
      <c r="Z3118" s="420"/>
      <c r="AA3118" s="211"/>
      <c r="AB3118" s="420"/>
    </row>
    <row r="3119" spans="1:28" ht="22.5" customHeight="1">
      <c r="A3119" s="403" t="s">
        <v>14327</v>
      </c>
      <c r="B3119" s="403" t="s">
        <v>14003</v>
      </c>
      <c r="C3119" s="404" t="s">
        <v>51</v>
      </c>
      <c r="D3119" s="405">
        <v>45979.443472222221</v>
      </c>
      <c r="E3119" s="406" t="str">
        <f t="shared" si="38"/>
        <v>BMN003107</v>
      </c>
      <c r="F3119" s="407" t="s">
        <v>112</v>
      </c>
      <c r="G3119" s="408" t="s">
        <v>13616</v>
      </c>
      <c r="H3119" s="409"/>
      <c r="I3119" s="410"/>
      <c r="J3119" s="411"/>
      <c r="K3119" s="408" t="s">
        <v>14328</v>
      </c>
      <c r="L3119" s="412" t="s">
        <v>14329</v>
      </c>
      <c r="M3119" s="413"/>
      <c r="N3119" s="414" t="s">
        <v>465</v>
      </c>
      <c r="O3119" s="415" t="s">
        <v>466</v>
      </c>
      <c r="P3119" s="416"/>
      <c r="Q3119" s="208"/>
      <c r="R3119" s="272"/>
      <c r="S3119" s="417" t="s">
        <v>14330</v>
      </c>
      <c r="T3119" s="417" t="s">
        <v>2656</v>
      </c>
      <c r="U3119" s="415"/>
      <c r="V3119" s="211"/>
      <c r="W3119" s="418">
        <v>45979.443472222221</v>
      </c>
      <c r="X3119" s="419"/>
      <c r="Y3119" s="419" t="str">
        <f t="shared" ca="1" si="39"/>
        <v>0 วัน 0 ชั่วโมง</v>
      </c>
      <c r="Z3119" s="420"/>
      <c r="AA3119" s="211"/>
      <c r="AB3119" s="420"/>
    </row>
    <row r="3120" spans="1:28" ht="22.5" customHeight="1">
      <c r="A3120" s="403" t="s">
        <v>14331</v>
      </c>
      <c r="B3120" s="403"/>
      <c r="C3120" s="404"/>
      <c r="D3120" s="405">
        <v>45979.452175925922</v>
      </c>
      <c r="E3120" s="406" t="str">
        <f t="shared" si="38"/>
        <v>TRU003108</v>
      </c>
      <c r="F3120" s="407" t="b">
        <v>1</v>
      </c>
      <c r="G3120" s="408" t="s">
        <v>455</v>
      </c>
      <c r="H3120" s="409"/>
      <c r="I3120" s="410" t="s">
        <v>2288</v>
      </c>
      <c r="J3120" s="411"/>
      <c r="K3120" s="408" t="s">
        <v>14332</v>
      </c>
      <c r="L3120" s="412"/>
      <c r="M3120" s="413"/>
      <c r="N3120" s="414" t="s">
        <v>4506</v>
      </c>
      <c r="O3120" s="415" t="s">
        <v>144</v>
      </c>
      <c r="P3120" s="416" t="s">
        <v>11581</v>
      </c>
      <c r="Q3120" s="208"/>
      <c r="R3120" s="272"/>
      <c r="S3120" s="417" t="s">
        <v>4506</v>
      </c>
      <c r="T3120" s="417" t="s">
        <v>302</v>
      </c>
      <c r="U3120" s="415"/>
      <c r="V3120" s="211"/>
      <c r="W3120" s="418">
        <v>45979.68472222222</v>
      </c>
      <c r="X3120" s="419"/>
      <c r="Y3120" s="419" t="str">
        <f t="shared" ca="1" si="39"/>
        <v>0.23 วัน 5.58 ชั่วโมง</v>
      </c>
      <c r="Z3120" s="420"/>
      <c r="AA3120" s="211"/>
      <c r="AB3120" s="420"/>
    </row>
    <row r="3121" spans="1:28" ht="22.5" customHeight="1">
      <c r="A3121" s="403" t="s">
        <v>14333</v>
      </c>
      <c r="B3121" s="403"/>
      <c r="C3121" s="404" t="s">
        <v>51</v>
      </c>
      <c r="D3121" s="405">
        <v>45979.462500000001</v>
      </c>
      <c r="E3121" s="406" t="str">
        <f t="shared" si="38"/>
        <v>TRU003109</v>
      </c>
      <c r="F3121" s="407" t="b">
        <v>1</v>
      </c>
      <c r="G3121" s="408" t="s">
        <v>14334</v>
      </c>
      <c r="H3121" s="409"/>
      <c r="I3121" s="410" t="s">
        <v>12689</v>
      </c>
      <c r="J3121" s="421" t="s">
        <v>12690</v>
      </c>
      <c r="K3121" s="408" t="s">
        <v>14335</v>
      </c>
      <c r="L3121" s="412" t="s">
        <v>14336</v>
      </c>
      <c r="M3121" s="413"/>
      <c r="N3121" s="414" t="s">
        <v>67</v>
      </c>
      <c r="O3121" s="415" t="s">
        <v>144</v>
      </c>
      <c r="P3121" s="416" t="s">
        <v>11839</v>
      </c>
      <c r="Q3121" s="208"/>
      <c r="R3121" s="272"/>
      <c r="S3121" s="417" t="s">
        <v>14337</v>
      </c>
      <c r="T3121" s="417" t="s">
        <v>144</v>
      </c>
      <c r="U3121" s="415"/>
      <c r="V3121" s="211" t="s">
        <v>14338</v>
      </c>
      <c r="W3121" s="418">
        <v>45979.470937500002</v>
      </c>
      <c r="X3121" s="419"/>
      <c r="Y3121" s="419" t="str">
        <f t="shared" ca="1" si="39"/>
        <v>0.01 วัน 0.2 ชั่วโมง</v>
      </c>
      <c r="Z3121" s="420"/>
      <c r="AA3121" s="211"/>
      <c r="AB3121" s="420"/>
    </row>
    <row r="3122" spans="1:28" ht="22.5" customHeight="1">
      <c r="A3122" s="403" t="s">
        <v>14339</v>
      </c>
      <c r="B3122" s="403"/>
      <c r="C3122" s="404"/>
      <c r="D3122" s="405">
        <v>45979.540277777778</v>
      </c>
      <c r="E3122" s="406" t="str">
        <f t="shared" si="38"/>
        <v>TRU003110</v>
      </c>
      <c r="F3122" s="407" t="b">
        <v>1</v>
      </c>
      <c r="G3122" s="408" t="s">
        <v>455</v>
      </c>
      <c r="H3122" s="409"/>
      <c r="I3122" s="410" t="s">
        <v>11220</v>
      </c>
      <c r="J3122" s="411"/>
      <c r="K3122" s="408" t="s">
        <v>14340</v>
      </c>
      <c r="L3122" s="412" t="s">
        <v>14341</v>
      </c>
      <c r="M3122" s="413"/>
      <c r="N3122" s="414" t="s">
        <v>4506</v>
      </c>
      <c r="O3122" s="415" t="s">
        <v>144</v>
      </c>
      <c r="P3122" s="416" t="s">
        <v>11581</v>
      </c>
      <c r="Q3122" s="208"/>
      <c r="R3122" s="272"/>
      <c r="S3122" s="417" t="s">
        <v>4506</v>
      </c>
      <c r="T3122" s="417" t="s">
        <v>302</v>
      </c>
      <c r="U3122" s="415"/>
      <c r="V3122" s="211"/>
      <c r="W3122" s="418">
        <v>45980.467361111114</v>
      </c>
      <c r="X3122" s="419"/>
      <c r="Y3122" s="419" t="str">
        <f t="shared" ca="1" si="39"/>
        <v>0.93 วัน 22.25 ชั่วโมง</v>
      </c>
      <c r="Z3122" s="420"/>
      <c r="AA3122" s="211"/>
      <c r="AB3122" s="420"/>
    </row>
    <row r="3123" spans="1:28" ht="22.5" customHeight="1">
      <c r="A3123" s="403" t="s">
        <v>14342</v>
      </c>
      <c r="B3123" s="403" t="s">
        <v>12618</v>
      </c>
      <c r="C3123" s="404" t="s">
        <v>51</v>
      </c>
      <c r="D3123" s="405">
        <v>45979.569444444445</v>
      </c>
      <c r="E3123" s="406" t="str">
        <f t="shared" si="38"/>
        <v>LAB003111</v>
      </c>
      <c r="F3123" s="407" t="s">
        <v>462</v>
      </c>
      <c r="G3123" s="408" t="s">
        <v>14343</v>
      </c>
      <c r="H3123" s="409"/>
      <c r="I3123" s="410" t="s">
        <v>14344</v>
      </c>
      <c r="J3123" s="421" t="s">
        <v>14345</v>
      </c>
      <c r="K3123" s="408" t="s">
        <v>14346</v>
      </c>
      <c r="L3123" s="412" t="s">
        <v>14347</v>
      </c>
      <c r="M3123" s="413"/>
      <c r="N3123" s="414" t="s">
        <v>57</v>
      </c>
      <c r="O3123" s="415" t="s">
        <v>144</v>
      </c>
      <c r="P3123" s="416" t="s">
        <v>13773</v>
      </c>
      <c r="Q3123" s="208">
        <v>45982.75</v>
      </c>
      <c r="R3123" s="272"/>
      <c r="S3123" s="417" t="s">
        <v>14348</v>
      </c>
      <c r="T3123" s="417" t="s">
        <v>144</v>
      </c>
      <c r="U3123" s="415" t="s">
        <v>163</v>
      </c>
      <c r="V3123" s="211" t="s">
        <v>14349</v>
      </c>
      <c r="W3123" s="418">
        <v>45982.850694444445</v>
      </c>
      <c r="X3123" s="419"/>
      <c r="Y3123" s="419" t="str">
        <f t="shared" ca="1" si="39"/>
        <v>3.28 วัน 6.75 ชั่วโมง</v>
      </c>
      <c r="Z3123" s="420"/>
      <c r="AA3123" s="211"/>
      <c r="AB3123" s="420"/>
    </row>
    <row r="3124" spans="1:28" ht="22.5" customHeight="1">
      <c r="A3124" s="403" t="s">
        <v>14350</v>
      </c>
      <c r="B3124" s="403"/>
      <c r="C3124" s="404" t="s">
        <v>51</v>
      </c>
      <c r="D3124" s="405">
        <v>45979.602777777778</v>
      </c>
      <c r="E3124" s="406" t="str">
        <f t="shared" si="38"/>
        <v>RIC003112</v>
      </c>
      <c r="F3124" s="407" t="s">
        <v>1009</v>
      </c>
      <c r="G3124" s="408" t="s">
        <v>11627</v>
      </c>
      <c r="H3124" s="409"/>
      <c r="I3124" s="410"/>
      <c r="J3124" s="411"/>
      <c r="K3124" s="408" t="s">
        <v>14351</v>
      </c>
      <c r="L3124" s="412" t="s">
        <v>14352</v>
      </c>
      <c r="M3124" s="413"/>
      <c r="N3124" s="414" t="s">
        <v>57</v>
      </c>
      <c r="O3124" s="415" t="s">
        <v>144</v>
      </c>
      <c r="P3124" s="416" t="s">
        <v>14353</v>
      </c>
      <c r="Q3124" s="208">
        <v>45980.75</v>
      </c>
      <c r="R3124" s="272">
        <v>45981.166666666664</v>
      </c>
      <c r="S3124" s="417" t="s">
        <v>14354</v>
      </c>
      <c r="T3124" s="417" t="s">
        <v>144</v>
      </c>
      <c r="U3124" s="415"/>
      <c r="V3124" s="211" t="s">
        <v>14355</v>
      </c>
      <c r="W3124" s="418">
        <v>45981.113194444442</v>
      </c>
      <c r="X3124" s="419"/>
      <c r="Y3124" s="419" t="str">
        <f t="shared" ca="1" si="39"/>
        <v>1.51 วัน 12.25 ชั่วโมง</v>
      </c>
      <c r="Z3124" s="420"/>
      <c r="AA3124" s="211" t="s">
        <v>14356</v>
      </c>
      <c r="AB3124" s="420"/>
    </row>
    <row r="3125" spans="1:28" ht="22.5" customHeight="1">
      <c r="A3125" s="403" t="s">
        <v>14357</v>
      </c>
      <c r="B3125" s="403"/>
      <c r="C3125" s="404" t="s">
        <v>51</v>
      </c>
      <c r="D3125" s="405">
        <v>45979.676111111112</v>
      </c>
      <c r="E3125" s="406" t="str">
        <f t="shared" si="38"/>
        <v>DIO003113</v>
      </c>
      <c r="F3125" s="407" t="s">
        <v>904</v>
      </c>
      <c r="G3125" s="408" t="s">
        <v>11704</v>
      </c>
      <c r="H3125" s="409"/>
      <c r="I3125" s="410"/>
      <c r="J3125" s="411"/>
      <c r="K3125" s="408" t="s">
        <v>14358</v>
      </c>
      <c r="L3125" s="412" t="s">
        <v>14359</v>
      </c>
      <c r="M3125" s="413"/>
      <c r="N3125" s="414" t="s">
        <v>319</v>
      </c>
      <c r="O3125" s="415" t="s">
        <v>144</v>
      </c>
      <c r="P3125" s="416" t="s">
        <v>292</v>
      </c>
      <c r="Q3125" s="208"/>
      <c r="R3125" s="272"/>
      <c r="S3125" s="417" t="s">
        <v>14360</v>
      </c>
      <c r="T3125" s="417" t="s">
        <v>302</v>
      </c>
      <c r="U3125" s="415"/>
      <c r="V3125" s="211"/>
      <c r="W3125" s="418">
        <v>45980.708333333336</v>
      </c>
      <c r="X3125" s="419"/>
      <c r="Y3125" s="419" t="str">
        <f t="shared" ca="1" si="39"/>
        <v>1.03 วัน 0.77 ชั่วโมง</v>
      </c>
      <c r="Z3125" s="420"/>
      <c r="AA3125" s="211"/>
      <c r="AB3125" s="420"/>
    </row>
    <row r="3126" spans="1:28" ht="22.5" customHeight="1">
      <c r="A3126" s="424" t="s">
        <v>14361</v>
      </c>
      <c r="B3126" s="403"/>
      <c r="C3126" s="404" t="s">
        <v>51</v>
      </c>
      <c r="D3126" s="405">
        <v>45979.714722222219</v>
      </c>
      <c r="E3126" s="406" t="str">
        <f t="shared" si="38"/>
        <v>AME003114</v>
      </c>
      <c r="F3126" s="407" t="s">
        <v>63</v>
      </c>
      <c r="G3126" s="408" t="s">
        <v>11704</v>
      </c>
      <c r="H3126" s="409"/>
      <c r="I3126" s="410"/>
      <c r="J3126" s="411"/>
      <c r="K3126" s="408" t="s">
        <v>1283</v>
      </c>
      <c r="L3126" s="412" t="s">
        <v>14362</v>
      </c>
      <c r="M3126" s="413"/>
      <c r="N3126" s="414" t="s">
        <v>319</v>
      </c>
      <c r="O3126" s="415" t="s">
        <v>144</v>
      </c>
      <c r="P3126" s="416" t="s">
        <v>11581</v>
      </c>
      <c r="Q3126" s="208"/>
      <c r="R3126" s="272"/>
      <c r="S3126" s="417" t="s">
        <v>14363</v>
      </c>
      <c r="T3126" s="417" t="s">
        <v>144</v>
      </c>
      <c r="U3126" s="415"/>
      <c r="V3126" s="211"/>
      <c r="W3126" s="418">
        <v>45979.406944444447</v>
      </c>
      <c r="X3126" s="419"/>
      <c r="Y3126" s="419" t="str">
        <f t="shared" ca="1" si="39"/>
        <v>-0.31 วัน 16.61 ชั่วโมง</v>
      </c>
      <c r="Z3126" s="420"/>
      <c r="AA3126" s="211"/>
      <c r="AB3126" s="420"/>
    </row>
    <row r="3127" spans="1:28" ht="22.5" customHeight="1">
      <c r="A3127" s="403" t="s">
        <v>14364</v>
      </c>
      <c r="B3127" s="403" t="s">
        <v>8312</v>
      </c>
      <c r="C3127" s="404" t="s">
        <v>61</v>
      </c>
      <c r="D3127" s="405">
        <v>45980.431307870371</v>
      </c>
      <c r="E3127" s="406" t="str">
        <f t="shared" si="38"/>
        <v>DIO003115</v>
      </c>
      <c r="F3127" s="407" t="s">
        <v>904</v>
      </c>
      <c r="G3127" s="408" t="s">
        <v>923</v>
      </c>
      <c r="H3127" s="409"/>
      <c r="I3127" s="410"/>
      <c r="J3127" s="411"/>
      <c r="K3127" s="408" t="s">
        <v>14365</v>
      </c>
      <c r="L3127" s="412" t="s">
        <v>14366</v>
      </c>
      <c r="M3127" s="413"/>
      <c r="N3127" s="414" t="s">
        <v>57</v>
      </c>
      <c r="O3127" s="415" t="s">
        <v>144</v>
      </c>
      <c r="P3127" s="416" t="s">
        <v>14367</v>
      </c>
      <c r="Q3127" s="208">
        <v>46011.75</v>
      </c>
      <c r="R3127" s="272">
        <v>46012.208333333336</v>
      </c>
      <c r="S3127" s="417" t="s">
        <v>14368</v>
      </c>
      <c r="T3127" s="417" t="s">
        <v>302</v>
      </c>
      <c r="U3127" s="415" t="s">
        <v>692</v>
      </c>
      <c r="V3127" s="211" t="s">
        <v>14369</v>
      </c>
      <c r="W3127" s="418">
        <v>46011.871527777781</v>
      </c>
      <c r="X3127" s="419"/>
      <c r="Y3127" s="419" t="str">
        <f t="shared" ca="1" si="39"/>
        <v>31.44 วัน 10.57 ชั่วโมง</v>
      </c>
      <c r="Z3127" s="420"/>
      <c r="AA3127" s="211"/>
      <c r="AB3127" s="420"/>
    </row>
    <row r="3128" spans="1:28" ht="22.5" customHeight="1">
      <c r="A3128" s="403" t="s">
        <v>14370</v>
      </c>
      <c r="B3128" s="403"/>
      <c r="C3128" s="404"/>
      <c r="D3128" s="405">
        <v>45980.434108796297</v>
      </c>
      <c r="E3128" s="406" t="str">
        <f t="shared" si="38"/>
        <v>AME003116</v>
      </c>
      <c r="F3128" s="407" t="s">
        <v>63</v>
      </c>
      <c r="G3128" s="408" t="s">
        <v>455</v>
      </c>
      <c r="H3128" s="409"/>
      <c r="I3128" s="410"/>
      <c r="J3128" s="411"/>
      <c r="K3128" s="408" t="s">
        <v>14371</v>
      </c>
      <c r="L3128" s="412"/>
      <c r="M3128" s="413"/>
      <c r="N3128" s="414" t="s">
        <v>4506</v>
      </c>
      <c r="O3128" s="415" t="s">
        <v>144</v>
      </c>
      <c r="P3128" s="416" t="s">
        <v>11581</v>
      </c>
      <c r="Q3128" s="208"/>
      <c r="R3128" s="272"/>
      <c r="S3128" s="417" t="s">
        <v>4506</v>
      </c>
      <c r="T3128" s="417" t="s">
        <v>302</v>
      </c>
      <c r="U3128" s="415"/>
      <c r="V3128" s="211"/>
      <c r="W3128" s="418">
        <v>45980.5</v>
      </c>
      <c r="X3128" s="419"/>
      <c r="Y3128" s="419" t="str">
        <f t="shared" ca="1" si="39"/>
        <v>0.07 วัน 1.58 ชั่วโมง</v>
      </c>
      <c r="Z3128" s="420"/>
      <c r="AA3128" s="211"/>
      <c r="AB3128" s="420"/>
    </row>
    <row r="3129" spans="1:28" ht="22.5" customHeight="1">
      <c r="A3129" s="403" t="s">
        <v>14372</v>
      </c>
      <c r="B3129" s="403" t="s">
        <v>12787</v>
      </c>
      <c r="C3129" s="404" t="s">
        <v>51</v>
      </c>
      <c r="D3129" s="405">
        <v>45980.495381944442</v>
      </c>
      <c r="E3129" s="406" t="str">
        <f t="shared" si="38"/>
        <v>TRU003117</v>
      </c>
      <c r="F3129" s="407" t="b">
        <v>1</v>
      </c>
      <c r="G3129" s="408" t="s">
        <v>14373</v>
      </c>
      <c r="H3129" s="409"/>
      <c r="I3129" s="410"/>
      <c r="J3129" s="411"/>
      <c r="K3129" s="408" t="s">
        <v>14374</v>
      </c>
      <c r="L3129" s="412" t="s">
        <v>14375</v>
      </c>
      <c r="M3129" s="413" t="b">
        <v>0</v>
      </c>
      <c r="N3129" s="414" t="s">
        <v>57</v>
      </c>
      <c r="O3129" s="415" t="s">
        <v>144</v>
      </c>
      <c r="P3129" s="416" t="s">
        <v>14376</v>
      </c>
      <c r="Q3129" s="208">
        <v>45993.75</v>
      </c>
      <c r="R3129" s="272">
        <v>45994.125</v>
      </c>
      <c r="S3129" s="417" t="s">
        <v>14377</v>
      </c>
      <c r="T3129" s="417" t="s">
        <v>144</v>
      </c>
      <c r="U3129" s="415"/>
      <c r="V3129" s="211" t="s">
        <v>14378</v>
      </c>
      <c r="W3129" s="418">
        <v>45993.992604166669</v>
      </c>
      <c r="X3129" s="419"/>
      <c r="Y3129" s="419" t="str">
        <f t="shared" ca="1" si="39"/>
        <v>13.5 วัน 11.93 ชั่วโมง</v>
      </c>
      <c r="Z3129" s="420"/>
      <c r="AA3129" s="211"/>
      <c r="AB3129" s="420"/>
    </row>
    <row r="3130" spans="1:28" ht="22.5" customHeight="1">
      <c r="A3130" s="403" t="s">
        <v>14379</v>
      </c>
      <c r="B3130" s="403" t="s">
        <v>8312</v>
      </c>
      <c r="C3130" s="404" t="s">
        <v>51</v>
      </c>
      <c r="D3130" s="405">
        <v>45980.537152777775</v>
      </c>
      <c r="E3130" s="406" t="str">
        <f t="shared" si="38"/>
        <v>VES003118</v>
      </c>
      <c r="F3130" s="407" t="s">
        <v>289</v>
      </c>
      <c r="G3130" s="408" t="s">
        <v>14380</v>
      </c>
      <c r="H3130" s="409"/>
      <c r="I3130" s="410"/>
      <c r="J3130" s="411"/>
      <c r="K3130" s="408" t="s">
        <v>14381</v>
      </c>
      <c r="L3130" s="412" t="s">
        <v>14382</v>
      </c>
      <c r="M3130" s="413"/>
      <c r="N3130" s="414" t="s">
        <v>67</v>
      </c>
      <c r="O3130" s="415" t="s">
        <v>144</v>
      </c>
      <c r="P3130" s="416" t="s">
        <v>9108</v>
      </c>
      <c r="Q3130" s="208"/>
      <c r="R3130" s="272"/>
      <c r="S3130" s="417" t="s">
        <v>14383</v>
      </c>
      <c r="T3130" s="417" t="s">
        <v>144</v>
      </c>
      <c r="U3130" s="415"/>
      <c r="V3130" s="211" t="s">
        <v>14384</v>
      </c>
      <c r="W3130" s="418">
        <v>45997.43472222222</v>
      </c>
      <c r="X3130" s="419"/>
      <c r="Y3130" s="419" t="str">
        <f t="shared" ca="1" si="39"/>
        <v>16.9 วัน 21.54 ชั่วโมง</v>
      </c>
      <c r="Z3130" s="420"/>
      <c r="AA3130" s="211"/>
      <c r="AB3130" s="420"/>
    </row>
    <row r="3131" spans="1:28" ht="22.5" customHeight="1">
      <c r="A3131" s="403" t="s">
        <v>14385</v>
      </c>
      <c r="B3131" s="403"/>
      <c r="C3131" s="404" t="s">
        <v>51</v>
      </c>
      <c r="D3131" s="405">
        <v>45980.579861111109</v>
      </c>
      <c r="E3131" s="406" t="str">
        <f t="shared" si="38"/>
        <v>TRU003119</v>
      </c>
      <c r="F3131" s="407" t="b">
        <v>1</v>
      </c>
      <c r="G3131" s="408" t="s">
        <v>455</v>
      </c>
      <c r="H3131" s="409"/>
      <c r="I3131" s="410" t="s">
        <v>2288</v>
      </c>
      <c r="J3131" s="411"/>
      <c r="K3131" s="408" t="s">
        <v>14386</v>
      </c>
      <c r="L3131" s="412"/>
      <c r="M3131" s="413"/>
      <c r="N3131" s="414" t="s">
        <v>4506</v>
      </c>
      <c r="O3131" s="415" t="s">
        <v>144</v>
      </c>
      <c r="P3131" s="416" t="s">
        <v>11581</v>
      </c>
      <c r="Q3131" s="208"/>
      <c r="R3131" s="272"/>
      <c r="S3131" s="417" t="s">
        <v>4506</v>
      </c>
      <c r="T3131" s="417" t="s">
        <v>302</v>
      </c>
      <c r="U3131" s="415"/>
      <c r="V3131" s="211" t="s">
        <v>14387</v>
      </c>
      <c r="W3131" s="418">
        <v>45982.457638888889</v>
      </c>
      <c r="X3131" s="419"/>
      <c r="Y3131" s="419" t="str">
        <f t="shared" ca="1" si="39"/>
        <v>1.88 วัน 21.07 ชั่วโมง</v>
      </c>
      <c r="Z3131" s="420"/>
      <c r="AA3131" s="211"/>
      <c r="AB3131" s="420"/>
    </row>
    <row r="3132" spans="1:28" ht="22.5" customHeight="1">
      <c r="A3132" s="403" t="s">
        <v>14388</v>
      </c>
      <c r="B3132" s="403" t="s">
        <v>8312</v>
      </c>
      <c r="C3132" s="404" t="s">
        <v>51</v>
      </c>
      <c r="D3132" s="405">
        <v>45980.611805555556</v>
      </c>
      <c r="E3132" s="406" t="str">
        <f t="shared" si="38"/>
        <v>VES003120</v>
      </c>
      <c r="F3132" s="407" t="s">
        <v>289</v>
      </c>
      <c r="G3132" s="408" t="s">
        <v>14389</v>
      </c>
      <c r="H3132" s="409"/>
      <c r="I3132" s="410"/>
      <c r="J3132" s="411"/>
      <c r="K3132" s="408" t="s">
        <v>14390</v>
      </c>
      <c r="L3132" s="412" t="s">
        <v>14391</v>
      </c>
      <c r="M3132" s="413"/>
      <c r="N3132" s="414" t="s">
        <v>67</v>
      </c>
      <c r="O3132" s="415" t="s">
        <v>144</v>
      </c>
      <c r="P3132" s="416" t="s">
        <v>9108</v>
      </c>
      <c r="Q3132" s="208"/>
      <c r="R3132" s="272"/>
      <c r="S3132" s="417" t="s">
        <v>14392</v>
      </c>
      <c r="T3132" s="417" t="s">
        <v>144</v>
      </c>
      <c r="U3132" s="415"/>
      <c r="V3132" s="211" t="s">
        <v>14393</v>
      </c>
      <c r="W3132" s="418">
        <v>46001.614583333336</v>
      </c>
      <c r="X3132" s="419"/>
      <c r="Y3132" s="419" t="str">
        <f t="shared" ca="1" si="39"/>
        <v>21 วัน 0.07 ชั่วโมง</v>
      </c>
      <c r="Z3132" s="420"/>
      <c r="AA3132" s="211"/>
      <c r="AB3132" s="420"/>
    </row>
    <row r="3133" spans="1:28" ht="22.5" customHeight="1">
      <c r="A3133" s="403" t="s">
        <v>14394</v>
      </c>
      <c r="B3133" s="403"/>
      <c r="C3133" s="404" t="s">
        <v>51</v>
      </c>
      <c r="D3133" s="405">
        <v>45980.649861111109</v>
      </c>
      <c r="E3133" s="406" t="str">
        <f t="shared" si="38"/>
        <v>RIC003121</v>
      </c>
      <c r="F3133" s="407" t="s">
        <v>1009</v>
      </c>
      <c r="G3133" s="408" t="s">
        <v>11627</v>
      </c>
      <c r="H3133" s="409"/>
      <c r="I3133" s="410"/>
      <c r="J3133" s="411"/>
      <c r="K3133" s="408" t="s">
        <v>14395</v>
      </c>
      <c r="L3133" s="412" t="s">
        <v>14396</v>
      </c>
      <c r="M3133" s="413"/>
      <c r="N3133" s="414" t="s">
        <v>57</v>
      </c>
      <c r="O3133" s="415" t="s">
        <v>144</v>
      </c>
      <c r="P3133" s="416" t="s">
        <v>14397</v>
      </c>
      <c r="Q3133" s="208"/>
      <c r="R3133" s="272"/>
      <c r="S3133" s="417" t="s">
        <v>14398</v>
      </c>
      <c r="T3133" s="417" t="s">
        <v>144</v>
      </c>
      <c r="U3133" s="415"/>
      <c r="V3133" s="211" t="s">
        <v>14399</v>
      </c>
      <c r="W3133" s="418">
        <v>45980.826388888891</v>
      </c>
      <c r="X3133" s="419"/>
      <c r="Y3133" s="419" t="str">
        <f t="shared" ca="1" si="39"/>
        <v>0.18 วัน 4.24 ชั่วโมง</v>
      </c>
      <c r="Z3133" s="420"/>
      <c r="AA3133" s="211"/>
      <c r="AB3133" s="420"/>
    </row>
    <row r="3134" spans="1:28" ht="22.5" customHeight="1">
      <c r="A3134" s="403" t="s">
        <v>14400</v>
      </c>
      <c r="B3134" s="403"/>
      <c r="C3134" s="404"/>
      <c r="D3134" s="405">
        <v>45980.634027777778</v>
      </c>
      <c r="E3134" s="406" t="str">
        <f t="shared" si="38"/>
        <v>P S003122</v>
      </c>
      <c r="F3134" s="407" t="s">
        <v>986</v>
      </c>
      <c r="G3134" s="408" t="s">
        <v>14401</v>
      </c>
      <c r="H3134" s="409"/>
      <c r="I3134" s="410"/>
      <c r="J3134" s="411"/>
      <c r="K3134" s="408" t="s">
        <v>14402</v>
      </c>
      <c r="L3134" s="412" t="s">
        <v>14403</v>
      </c>
      <c r="M3134" s="413"/>
      <c r="N3134" s="414" t="s">
        <v>67</v>
      </c>
      <c r="O3134" s="415" t="s">
        <v>144</v>
      </c>
      <c r="P3134" s="416" t="s">
        <v>292</v>
      </c>
      <c r="Q3134" s="208"/>
      <c r="R3134" s="272"/>
      <c r="S3134" s="417" t="s">
        <v>14404</v>
      </c>
      <c r="T3134" s="417" t="s">
        <v>144</v>
      </c>
      <c r="U3134" s="415" t="s">
        <v>10204</v>
      </c>
      <c r="V3134" s="211"/>
      <c r="W3134" s="418">
        <v>45980.678472222222</v>
      </c>
      <c r="X3134" s="419"/>
      <c r="Y3134" s="419" t="str">
        <f t="shared" ca="1" si="39"/>
        <v>0.04 วัน 1.07 ชั่วโมง</v>
      </c>
      <c r="Z3134" s="420"/>
      <c r="AA3134" s="211"/>
      <c r="AB3134" s="420"/>
    </row>
    <row r="3135" spans="1:28" ht="22.5" customHeight="1">
      <c r="A3135" s="403" t="s">
        <v>14405</v>
      </c>
      <c r="B3135" s="403"/>
      <c r="C3135" s="404"/>
      <c r="D3135" s="405">
        <v>45980.654432870368</v>
      </c>
      <c r="E3135" s="406" t="str">
        <f t="shared" si="38"/>
        <v>EAS003123</v>
      </c>
      <c r="F3135" s="407" t="s">
        <v>912</v>
      </c>
      <c r="G3135" s="408" t="s">
        <v>14406</v>
      </c>
      <c r="H3135" s="409"/>
      <c r="I3135" s="410"/>
      <c r="J3135" s="411"/>
      <c r="K3135" s="408" t="s">
        <v>14407</v>
      </c>
      <c r="L3135" s="412" t="s">
        <v>14408</v>
      </c>
      <c r="M3135" s="413"/>
      <c r="N3135" s="414" t="s">
        <v>57</v>
      </c>
      <c r="O3135" s="415" t="s">
        <v>144</v>
      </c>
      <c r="P3135" s="416" t="s">
        <v>12643</v>
      </c>
      <c r="Q3135" s="208">
        <v>45981.333333333336</v>
      </c>
      <c r="R3135" s="272">
        <v>45981.708333333336</v>
      </c>
      <c r="S3135" s="417" t="s">
        <v>14409</v>
      </c>
      <c r="T3135" s="417" t="s">
        <v>144</v>
      </c>
      <c r="U3135" s="415"/>
      <c r="V3135" s="211" t="s">
        <v>14410</v>
      </c>
      <c r="W3135" s="418">
        <v>45981.581944444442</v>
      </c>
      <c r="X3135" s="419"/>
      <c r="Y3135" s="419" t="str">
        <f t="shared" ca="1" si="39"/>
        <v>0.93 วัน 22.26 ชั่วโมง</v>
      </c>
      <c r="Z3135" s="420"/>
      <c r="AA3135" s="211"/>
      <c r="AB3135" s="420"/>
    </row>
    <row r="3136" spans="1:28" ht="22.5" customHeight="1">
      <c r="A3136" s="403" t="s">
        <v>14411</v>
      </c>
      <c r="B3136" s="403"/>
      <c r="C3136" s="404" t="s">
        <v>51</v>
      </c>
      <c r="D3136" s="405">
        <v>45980.645833333336</v>
      </c>
      <c r="E3136" s="406" t="str">
        <f t="shared" si="38"/>
        <v>DIO003124</v>
      </c>
      <c r="F3136" s="407" t="s">
        <v>904</v>
      </c>
      <c r="G3136" s="408" t="s">
        <v>11704</v>
      </c>
      <c r="H3136" s="409"/>
      <c r="I3136" s="410"/>
      <c r="J3136" s="411"/>
      <c r="K3136" s="408" t="s">
        <v>14412</v>
      </c>
      <c r="L3136" s="412"/>
      <c r="M3136" s="413"/>
      <c r="N3136" s="414" t="s">
        <v>319</v>
      </c>
      <c r="O3136" s="415" t="s">
        <v>144</v>
      </c>
      <c r="P3136" s="416" t="s">
        <v>11581</v>
      </c>
      <c r="Q3136" s="208"/>
      <c r="R3136" s="272"/>
      <c r="S3136" s="417" t="s">
        <v>14413</v>
      </c>
      <c r="T3136" s="417" t="s">
        <v>144</v>
      </c>
      <c r="U3136" s="415"/>
      <c r="V3136" s="211" t="s">
        <v>14414</v>
      </c>
      <c r="W3136" s="418">
        <v>45980.675000000003</v>
      </c>
      <c r="X3136" s="419"/>
      <c r="Y3136" s="419" t="str">
        <f t="shared" ca="1" si="39"/>
        <v>0.03 วัน 0.7 ชั่วโมง</v>
      </c>
      <c r="Z3136" s="420"/>
      <c r="AA3136" s="211"/>
      <c r="AB3136" s="420"/>
    </row>
    <row r="3137" spans="1:28" ht="22.5" customHeight="1">
      <c r="A3137" s="403" t="s">
        <v>14415</v>
      </c>
      <c r="B3137" s="403" t="s">
        <v>14003</v>
      </c>
      <c r="C3137" s="404" t="s">
        <v>51</v>
      </c>
      <c r="D3137" s="405">
        <v>45981.439201388886</v>
      </c>
      <c r="E3137" s="406" t="str">
        <f t="shared" si="38"/>
        <v>BMN003125</v>
      </c>
      <c r="F3137" s="407" t="s">
        <v>112</v>
      </c>
      <c r="G3137" s="408" t="s">
        <v>13547</v>
      </c>
      <c r="H3137" s="409"/>
      <c r="I3137" s="410"/>
      <c r="J3137" s="411"/>
      <c r="K3137" s="408" t="s">
        <v>14319</v>
      </c>
      <c r="L3137" s="412" t="s">
        <v>14416</v>
      </c>
      <c r="M3137" s="413"/>
      <c r="N3137" s="414" t="s">
        <v>57</v>
      </c>
      <c r="O3137" s="415" t="s">
        <v>144</v>
      </c>
      <c r="P3137" s="416" t="s">
        <v>5261</v>
      </c>
      <c r="Q3137" s="208"/>
      <c r="R3137" s="272"/>
      <c r="S3137" s="417" t="s">
        <v>14417</v>
      </c>
      <c r="T3137" s="417" t="s">
        <v>144</v>
      </c>
      <c r="U3137" s="415"/>
      <c r="V3137" s="211" t="s">
        <v>14418</v>
      </c>
      <c r="W3137" s="418">
        <v>45981.534722222219</v>
      </c>
      <c r="X3137" s="419"/>
      <c r="Y3137" s="419" t="str">
        <f t="shared" ca="1" si="39"/>
        <v>0.1 วัน 2.29 ชั่วโมง</v>
      </c>
      <c r="Z3137" s="420"/>
      <c r="AA3137" s="211"/>
      <c r="AB3137" s="420"/>
    </row>
    <row r="3138" spans="1:28" ht="22.5" customHeight="1">
      <c r="A3138" s="424" t="s">
        <v>14419</v>
      </c>
      <c r="B3138" s="403"/>
      <c r="C3138" s="404" t="s">
        <v>51</v>
      </c>
      <c r="D3138" s="405">
        <v>45981.38958333333</v>
      </c>
      <c r="E3138" s="406" t="str">
        <f t="shared" si="38"/>
        <v>POP003126</v>
      </c>
      <c r="F3138" s="407" t="s">
        <v>998</v>
      </c>
      <c r="G3138" s="408" t="s">
        <v>455</v>
      </c>
      <c r="H3138" s="409"/>
      <c r="I3138" s="410"/>
      <c r="J3138" s="411"/>
      <c r="K3138" s="408" t="s">
        <v>14420</v>
      </c>
      <c r="L3138" s="412"/>
      <c r="M3138" s="413"/>
      <c r="N3138" s="414" t="s">
        <v>4506</v>
      </c>
      <c r="O3138" s="415" t="s">
        <v>144</v>
      </c>
      <c r="P3138" s="416" t="s">
        <v>11581</v>
      </c>
      <c r="Q3138" s="208"/>
      <c r="R3138" s="272"/>
      <c r="S3138" s="417" t="s">
        <v>4506</v>
      </c>
      <c r="T3138" s="417" t="s">
        <v>302</v>
      </c>
      <c r="U3138" s="415"/>
      <c r="V3138" s="211"/>
      <c r="W3138" s="418">
        <v>45981.499305555553</v>
      </c>
      <c r="X3138" s="419"/>
      <c r="Y3138" s="419" t="str">
        <f t="shared" ca="1" si="39"/>
        <v>0.11 วัน 2.63 ชั่วโมง</v>
      </c>
      <c r="Z3138" s="420"/>
      <c r="AA3138" s="211"/>
      <c r="AB3138" s="420"/>
    </row>
    <row r="3139" spans="1:28" ht="22.5" customHeight="1">
      <c r="A3139" s="403" t="s">
        <v>14421</v>
      </c>
      <c r="B3139" s="403"/>
      <c r="C3139" s="404" t="s">
        <v>51</v>
      </c>
      <c r="D3139" s="405">
        <v>45981.386111111111</v>
      </c>
      <c r="E3139" s="406" t="str">
        <f t="shared" si="38"/>
        <v>TRU003127</v>
      </c>
      <c r="F3139" s="407" t="b">
        <v>1</v>
      </c>
      <c r="G3139" s="408" t="s">
        <v>455</v>
      </c>
      <c r="H3139" s="409"/>
      <c r="I3139" s="410"/>
      <c r="J3139" s="411"/>
      <c r="K3139" s="408" t="s">
        <v>14422</v>
      </c>
      <c r="L3139" s="412"/>
      <c r="M3139" s="413"/>
      <c r="N3139" s="414" t="s">
        <v>4506</v>
      </c>
      <c r="O3139" s="415" t="s">
        <v>144</v>
      </c>
      <c r="P3139" s="416" t="s">
        <v>11581</v>
      </c>
      <c r="Q3139" s="208"/>
      <c r="R3139" s="272"/>
      <c r="S3139" s="417" t="s">
        <v>4506</v>
      </c>
      <c r="T3139" s="417" t="s">
        <v>302</v>
      </c>
      <c r="U3139" s="415"/>
      <c r="V3139" s="211"/>
      <c r="W3139" s="418">
        <v>45982.711805555555</v>
      </c>
      <c r="X3139" s="419"/>
      <c r="Y3139" s="419" t="str">
        <f t="shared" ca="1" si="39"/>
        <v>1.33 วัน 7.82 ชั่วโมง</v>
      </c>
      <c r="Z3139" s="420"/>
      <c r="AA3139" s="211"/>
      <c r="AB3139" s="420"/>
    </row>
    <row r="3140" spans="1:28" ht="22.5" customHeight="1">
      <c r="A3140" s="403" t="s">
        <v>14423</v>
      </c>
      <c r="B3140" s="403"/>
      <c r="C3140" s="404"/>
      <c r="D3140" s="405">
        <v>45981.429861111108</v>
      </c>
      <c r="E3140" s="406" t="str">
        <f t="shared" si="38"/>
        <v>TRU003128</v>
      </c>
      <c r="F3140" s="407" t="b">
        <v>1</v>
      </c>
      <c r="G3140" s="408" t="s">
        <v>455</v>
      </c>
      <c r="H3140" s="409"/>
      <c r="I3140" s="410"/>
      <c r="J3140" s="411"/>
      <c r="K3140" s="408" t="s">
        <v>14424</v>
      </c>
      <c r="L3140" s="412"/>
      <c r="M3140" s="413"/>
      <c r="N3140" s="414" t="s">
        <v>4506</v>
      </c>
      <c r="O3140" s="415" t="s">
        <v>144</v>
      </c>
      <c r="P3140" s="416" t="s">
        <v>11581</v>
      </c>
      <c r="Q3140" s="208"/>
      <c r="R3140" s="272"/>
      <c r="S3140" s="417" t="s">
        <v>4506</v>
      </c>
      <c r="T3140" s="417" t="s">
        <v>302</v>
      </c>
      <c r="U3140" s="415"/>
      <c r="V3140" s="211"/>
      <c r="W3140" s="418">
        <v>45981.574999999997</v>
      </c>
      <c r="X3140" s="419"/>
      <c r="Y3140" s="419" t="str">
        <f t="shared" ca="1" si="39"/>
        <v>0.15 วัน 3.48 ชั่วโมง</v>
      </c>
      <c r="Z3140" s="420"/>
      <c r="AA3140" s="211"/>
      <c r="AB3140" s="420"/>
    </row>
    <row r="3141" spans="1:28" ht="22.5" customHeight="1">
      <c r="A3141" s="403" t="s">
        <v>14425</v>
      </c>
      <c r="B3141" s="403" t="s">
        <v>12787</v>
      </c>
      <c r="C3141" s="404" t="s">
        <v>51</v>
      </c>
      <c r="D3141" s="405">
        <v>45981.446527777778</v>
      </c>
      <c r="E3141" s="406" t="str">
        <f t="shared" si="38"/>
        <v>BMN003129</v>
      </c>
      <c r="F3141" s="407" t="s">
        <v>112</v>
      </c>
      <c r="G3141" s="408" t="s">
        <v>13547</v>
      </c>
      <c r="H3141" s="409"/>
      <c r="I3141" s="410"/>
      <c r="J3141" s="411"/>
      <c r="K3141" s="408" t="s">
        <v>14426</v>
      </c>
      <c r="L3141" s="412" t="s">
        <v>14427</v>
      </c>
      <c r="M3141" s="413"/>
      <c r="N3141" s="414" t="s">
        <v>57</v>
      </c>
      <c r="O3141" s="415" t="s">
        <v>144</v>
      </c>
      <c r="P3141" s="416" t="s">
        <v>14428</v>
      </c>
      <c r="Q3141" s="208">
        <v>45992.75</v>
      </c>
      <c r="R3141" s="272">
        <v>45993.166666666664</v>
      </c>
      <c r="S3141" s="417" t="s">
        <v>14429</v>
      </c>
      <c r="T3141" s="417" t="s">
        <v>144</v>
      </c>
      <c r="U3141" s="415"/>
      <c r="V3141" s="211" t="s">
        <v>14430</v>
      </c>
      <c r="W3141" s="418">
        <v>45993.116666666669</v>
      </c>
      <c r="X3141" s="419"/>
      <c r="Y3141" s="419" t="str">
        <f t="shared" ca="1" si="39"/>
        <v>11.67 วัน 16.08 ชั่วโมง</v>
      </c>
      <c r="Z3141" s="420"/>
      <c r="AA3141" s="211"/>
      <c r="AB3141" s="420"/>
    </row>
    <row r="3142" spans="1:28" ht="22.5" customHeight="1">
      <c r="A3142" s="403" t="s">
        <v>14431</v>
      </c>
      <c r="B3142" s="403"/>
      <c r="C3142" s="404"/>
      <c r="D3142" s="405">
        <v>45981.584027777775</v>
      </c>
      <c r="E3142" s="406" t="str">
        <f t="shared" si="38"/>
        <v>BMN003130</v>
      </c>
      <c r="F3142" s="407" t="s">
        <v>112</v>
      </c>
      <c r="G3142" s="408" t="s">
        <v>14055</v>
      </c>
      <c r="H3142" s="409"/>
      <c r="I3142" s="410"/>
      <c r="J3142" s="411"/>
      <c r="K3142" s="408" t="s">
        <v>14432</v>
      </c>
      <c r="L3142" s="412" t="s">
        <v>14433</v>
      </c>
      <c r="M3142" s="413"/>
      <c r="N3142" s="414" t="s">
        <v>57</v>
      </c>
      <c r="O3142" s="415" t="s">
        <v>144</v>
      </c>
      <c r="P3142" s="416" t="s">
        <v>11795</v>
      </c>
      <c r="Q3142" s="208">
        <v>45981.75</v>
      </c>
      <c r="R3142" s="272">
        <v>45981.916666666664</v>
      </c>
      <c r="S3142" s="417" t="s">
        <v>14434</v>
      </c>
      <c r="T3142" s="417" t="s">
        <v>144</v>
      </c>
      <c r="U3142" s="415"/>
      <c r="V3142" s="211" t="s">
        <v>14435</v>
      </c>
      <c r="W3142" s="418">
        <v>45981.859722222223</v>
      </c>
      <c r="X3142" s="419"/>
      <c r="Y3142" s="419" t="str">
        <f t="shared" ca="1" si="39"/>
        <v>0.28 วัน 6.62 ชั่วโมง</v>
      </c>
      <c r="Z3142" s="420"/>
      <c r="AA3142" s="211"/>
      <c r="AB3142" s="420"/>
    </row>
    <row r="3143" spans="1:28" ht="22.5" customHeight="1">
      <c r="A3143" s="403" t="s">
        <v>14436</v>
      </c>
      <c r="B3143" s="403"/>
      <c r="C3143" s="404" t="s">
        <v>51</v>
      </c>
      <c r="D3143" s="405">
        <v>45982.331701388888</v>
      </c>
      <c r="E3143" s="406" t="str">
        <f t="shared" si="38"/>
        <v>TRU003131</v>
      </c>
      <c r="F3143" s="407" t="b">
        <v>1</v>
      </c>
      <c r="G3143" s="408" t="s">
        <v>455</v>
      </c>
      <c r="H3143" s="409"/>
      <c r="I3143" s="410" t="s">
        <v>11787</v>
      </c>
      <c r="J3143" s="411"/>
      <c r="K3143" s="408" t="s">
        <v>14437</v>
      </c>
      <c r="L3143" s="412"/>
      <c r="M3143" s="413"/>
      <c r="N3143" s="414" t="s">
        <v>4506</v>
      </c>
      <c r="O3143" s="415" t="s">
        <v>144</v>
      </c>
      <c r="P3143" s="416" t="s">
        <v>11581</v>
      </c>
      <c r="Q3143" s="208"/>
      <c r="R3143" s="272"/>
      <c r="S3143" s="417" t="s">
        <v>14310</v>
      </c>
      <c r="T3143" s="417" t="s">
        <v>302</v>
      </c>
      <c r="U3143" s="415"/>
      <c r="V3143" s="211"/>
      <c r="W3143" s="418">
        <v>45983.708333333336</v>
      </c>
      <c r="X3143" s="419"/>
      <c r="Y3143" s="419" t="str">
        <f t="shared" ca="1" si="39"/>
        <v>1.38 วัน 9.04 ชั่วโมง</v>
      </c>
      <c r="Z3143" s="420"/>
      <c r="AA3143" s="211"/>
      <c r="AB3143" s="420"/>
    </row>
    <row r="3144" spans="1:28" ht="22.5" customHeight="1">
      <c r="A3144" s="403" t="s">
        <v>14438</v>
      </c>
      <c r="B3144" s="403"/>
      <c r="C3144" s="404" t="s">
        <v>51</v>
      </c>
      <c r="D3144" s="405">
        <v>45982.475821759261</v>
      </c>
      <c r="E3144" s="406" t="str">
        <f t="shared" si="38"/>
        <v>TRU003132</v>
      </c>
      <c r="F3144" s="407" t="b">
        <v>1</v>
      </c>
      <c r="G3144" s="408" t="s">
        <v>2752</v>
      </c>
      <c r="H3144" s="409"/>
      <c r="I3144" s="410"/>
      <c r="J3144" s="411"/>
      <c r="K3144" s="408" t="s">
        <v>14439</v>
      </c>
      <c r="L3144" s="412" t="s">
        <v>14440</v>
      </c>
      <c r="M3144" s="413"/>
      <c r="N3144" s="414" t="s">
        <v>465</v>
      </c>
      <c r="O3144" s="415" t="s">
        <v>466</v>
      </c>
      <c r="P3144" s="416"/>
      <c r="Q3144" s="208"/>
      <c r="R3144" s="272"/>
      <c r="S3144" s="417" t="s">
        <v>466</v>
      </c>
      <c r="T3144" s="417" t="s">
        <v>466</v>
      </c>
      <c r="U3144" s="415"/>
      <c r="V3144" s="211"/>
      <c r="W3144" s="418">
        <v>45982.475821759261</v>
      </c>
      <c r="X3144" s="419"/>
      <c r="Y3144" s="419" t="str">
        <f t="shared" ca="1" si="39"/>
        <v>0 วัน 0 ชั่วโมง</v>
      </c>
      <c r="Z3144" s="420"/>
      <c r="AA3144" s="211"/>
      <c r="AB3144" s="420"/>
    </row>
    <row r="3145" spans="1:28" ht="22.5" customHeight="1">
      <c r="A3145" s="403" t="s">
        <v>14441</v>
      </c>
      <c r="B3145" s="403"/>
      <c r="C3145" s="404" t="s">
        <v>51</v>
      </c>
      <c r="D3145" s="405">
        <v>45982.489907407406</v>
      </c>
      <c r="E3145" s="406" t="str">
        <f t="shared" si="38"/>
        <v>TRU003133</v>
      </c>
      <c r="F3145" s="407" t="b">
        <v>1</v>
      </c>
      <c r="G3145" s="408" t="s">
        <v>455</v>
      </c>
      <c r="H3145" s="409"/>
      <c r="I3145" s="410" t="s">
        <v>2288</v>
      </c>
      <c r="J3145" s="411"/>
      <c r="K3145" s="408" t="s">
        <v>14442</v>
      </c>
      <c r="L3145" s="412"/>
      <c r="M3145" s="413"/>
      <c r="N3145" s="414" t="s">
        <v>4506</v>
      </c>
      <c r="O3145" s="415" t="s">
        <v>144</v>
      </c>
      <c r="P3145" s="416" t="s">
        <v>11581</v>
      </c>
      <c r="Q3145" s="208"/>
      <c r="R3145" s="272"/>
      <c r="S3145" s="417" t="s">
        <v>14443</v>
      </c>
      <c r="T3145" s="417" t="s">
        <v>302</v>
      </c>
      <c r="U3145" s="415"/>
      <c r="V3145" s="211"/>
      <c r="W3145" s="418">
        <v>45983.458333333336</v>
      </c>
      <c r="X3145" s="419"/>
      <c r="Y3145" s="419" t="str">
        <f t="shared" ca="1" si="39"/>
        <v>0.97 วัน 23.24 ชั่วโมง</v>
      </c>
      <c r="Z3145" s="420"/>
      <c r="AA3145" s="211"/>
      <c r="AB3145" s="420"/>
    </row>
    <row r="3146" spans="1:28" ht="22.5" customHeight="1">
      <c r="A3146" s="403" t="s">
        <v>14444</v>
      </c>
      <c r="B3146" s="403" t="s">
        <v>8312</v>
      </c>
      <c r="C3146" s="404" t="s">
        <v>51</v>
      </c>
      <c r="D3146" s="405">
        <v>45982.553472222222</v>
      </c>
      <c r="E3146" s="406" t="str">
        <f t="shared" si="38"/>
        <v>COM003134</v>
      </c>
      <c r="F3146" s="407" t="s">
        <v>896</v>
      </c>
      <c r="G3146" s="408" t="s">
        <v>14445</v>
      </c>
      <c r="H3146" s="409"/>
      <c r="I3146" s="410"/>
      <c r="J3146" s="411"/>
      <c r="K3146" s="408" t="s">
        <v>14446</v>
      </c>
      <c r="L3146" s="412" t="s">
        <v>14447</v>
      </c>
      <c r="M3146" s="413"/>
      <c r="N3146" s="414" t="s">
        <v>67</v>
      </c>
      <c r="O3146" s="415" t="s">
        <v>144</v>
      </c>
      <c r="P3146" s="416" t="s">
        <v>196</v>
      </c>
      <c r="Q3146" s="208"/>
      <c r="R3146" s="272"/>
      <c r="S3146" s="417" t="s">
        <v>14448</v>
      </c>
      <c r="T3146" s="417" t="s">
        <v>302</v>
      </c>
      <c r="U3146" s="415"/>
      <c r="V3146" s="211" t="s">
        <v>14449</v>
      </c>
      <c r="W3146" s="418">
        <v>45993.553368055553</v>
      </c>
      <c r="X3146" s="419"/>
      <c r="Y3146" s="419" t="str">
        <f t="shared" ca="1" si="39"/>
        <v>11 วัน 24 ชั่วโมง</v>
      </c>
      <c r="Z3146" s="420"/>
      <c r="AA3146" s="211"/>
      <c r="AB3146" s="420"/>
    </row>
    <row r="3147" spans="1:28" ht="22.5" customHeight="1">
      <c r="A3147" s="403" t="s">
        <v>14450</v>
      </c>
      <c r="B3147" s="403" t="s">
        <v>12787</v>
      </c>
      <c r="C3147" s="404" t="s">
        <v>51</v>
      </c>
      <c r="D3147" s="405">
        <v>45982.555555555555</v>
      </c>
      <c r="E3147" s="406" t="str">
        <f t="shared" si="38"/>
        <v>INC003135</v>
      </c>
      <c r="F3147" s="407" t="s">
        <v>936</v>
      </c>
      <c r="G3147" s="408" t="s">
        <v>455</v>
      </c>
      <c r="H3147" s="409"/>
      <c r="I3147" s="410"/>
      <c r="J3147" s="411"/>
      <c r="K3147" s="408" t="s">
        <v>14451</v>
      </c>
      <c r="L3147" s="412" t="s">
        <v>14452</v>
      </c>
      <c r="M3147" s="413"/>
      <c r="N3147" s="414" t="s">
        <v>57</v>
      </c>
      <c r="O3147" s="415" t="s">
        <v>144</v>
      </c>
      <c r="P3147" s="416" t="s">
        <v>14255</v>
      </c>
      <c r="Q3147" s="208">
        <v>45983.541666666664</v>
      </c>
      <c r="R3147" s="272">
        <v>45983.708333333336</v>
      </c>
      <c r="S3147" s="417" t="s">
        <v>14453</v>
      </c>
      <c r="T3147" s="417" t="s">
        <v>144</v>
      </c>
      <c r="U3147" s="415"/>
      <c r="V3147" s="211"/>
      <c r="W3147" s="418">
        <v>45982.555428240739</v>
      </c>
      <c r="X3147" s="419"/>
      <c r="Y3147" s="419" t="str">
        <f t="shared" ca="1" si="39"/>
        <v>0 วัน 24 ชั่วโมง</v>
      </c>
      <c r="Z3147" s="420"/>
      <c r="AA3147" s="211"/>
      <c r="AB3147" s="420"/>
    </row>
    <row r="3148" spans="1:28" ht="22.5" customHeight="1">
      <c r="A3148" s="403" t="s">
        <v>14454</v>
      </c>
      <c r="B3148" s="403"/>
      <c r="C3148" s="404" t="s">
        <v>51</v>
      </c>
      <c r="D3148" s="405">
        <v>45982.436805555553</v>
      </c>
      <c r="E3148" s="406" t="str">
        <f t="shared" si="38"/>
        <v>COM003136</v>
      </c>
      <c r="F3148" s="407" t="s">
        <v>896</v>
      </c>
      <c r="G3148" s="408" t="s">
        <v>14455</v>
      </c>
      <c r="H3148" s="409"/>
      <c r="I3148" s="410"/>
      <c r="J3148" s="411"/>
      <c r="K3148" s="408" t="s">
        <v>14456</v>
      </c>
      <c r="L3148" s="412" t="s">
        <v>14457</v>
      </c>
      <c r="M3148" s="413"/>
      <c r="N3148" s="414" t="s">
        <v>67</v>
      </c>
      <c r="O3148" s="415" t="s">
        <v>144</v>
      </c>
      <c r="P3148" s="416" t="s">
        <v>292</v>
      </c>
      <c r="Q3148" s="208"/>
      <c r="R3148" s="272"/>
      <c r="S3148" s="417" t="s">
        <v>14458</v>
      </c>
      <c r="T3148" s="417" t="s">
        <v>144</v>
      </c>
      <c r="U3148" s="415" t="s">
        <v>1845</v>
      </c>
      <c r="V3148" s="211" t="s">
        <v>14459</v>
      </c>
      <c r="W3148" s="418">
        <v>45982.593055555553</v>
      </c>
      <c r="X3148" s="419"/>
      <c r="Y3148" s="419" t="str">
        <f t="shared" ca="1" si="39"/>
        <v>0.16 วัน 3.75 ชั่วโมง</v>
      </c>
      <c r="Z3148" s="420"/>
      <c r="AA3148" s="211"/>
      <c r="AB3148" s="420"/>
    </row>
    <row r="3149" spans="1:28" ht="22.5" customHeight="1">
      <c r="A3149" s="403" t="s">
        <v>14460</v>
      </c>
      <c r="B3149" s="403" t="s">
        <v>8312</v>
      </c>
      <c r="C3149" s="404" t="s">
        <v>51</v>
      </c>
      <c r="D3149" s="405">
        <v>45982.611006944448</v>
      </c>
      <c r="E3149" s="406" t="str">
        <f t="shared" si="38"/>
        <v>TRU003137</v>
      </c>
      <c r="F3149" s="407" t="b">
        <v>1</v>
      </c>
      <c r="G3149" s="408" t="s">
        <v>13510</v>
      </c>
      <c r="H3149" s="409"/>
      <c r="I3149" s="410"/>
      <c r="J3149" s="411"/>
      <c r="K3149" s="408" t="s">
        <v>14461</v>
      </c>
      <c r="L3149" s="412" t="s">
        <v>14462</v>
      </c>
      <c r="M3149" s="413"/>
      <c r="N3149" s="414" t="s">
        <v>57</v>
      </c>
      <c r="O3149" s="415" t="s">
        <v>144</v>
      </c>
      <c r="P3149" s="416" t="s">
        <v>12988</v>
      </c>
      <c r="Q3149" s="208">
        <v>45990.333333333336</v>
      </c>
      <c r="R3149" s="272">
        <v>45990.958333333336</v>
      </c>
      <c r="S3149" s="417" t="s">
        <v>14463</v>
      </c>
      <c r="T3149" s="417" t="s">
        <v>144</v>
      </c>
      <c r="U3149" s="415"/>
      <c r="V3149" s="211" t="s">
        <v>14464</v>
      </c>
      <c r="W3149" s="418">
        <v>45990.734027777777</v>
      </c>
      <c r="X3149" s="419"/>
      <c r="Y3149" s="419" t="str">
        <f t="shared" ca="1" si="39"/>
        <v>8.12 วัน 2.95 ชั่วโมง</v>
      </c>
      <c r="Z3149" s="420"/>
      <c r="AA3149" s="211" t="s">
        <v>14465</v>
      </c>
      <c r="AB3149" s="420"/>
    </row>
    <row r="3150" spans="1:28" ht="22.5" customHeight="1">
      <c r="A3150" s="403" t="s">
        <v>14466</v>
      </c>
      <c r="B3150" s="403"/>
      <c r="C3150" s="404"/>
      <c r="D3150" s="405">
        <v>45983.329004629632</v>
      </c>
      <c r="E3150" s="406" t="str">
        <f t="shared" si="38"/>
        <v>TRU003138</v>
      </c>
      <c r="F3150" s="407" t="b">
        <v>1</v>
      </c>
      <c r="G3150" s="408" t="s">
        <v>11704</v>
      </c>
      <c r="H3150" s="409"/>
      <c r="I3150" s="410"/>
      <c r="J3150" s="411"/>
      <c r="K3150" s="408" t="s">
        <v>14467</v>
      </c>
      <c r="L3150" s="412" t="s">
        <v>14468</v>
      </c>
      <c r="M3150" s="413"/>
      <c r="N3150" s="414" t="s">
        <v>4506</v>
      </c>
      <c r="O3150" s="415" t="s">
        <v>144</v>
      </c>
      <c r="P3150" s="416" t="s">
        <v>11581</v>
      </c>
      <c r="Q3150" s="208"/>
      <c r="R3150" s="272"/>
      <c r="S3150" s="417" t="s">
        <v>4506</v>
      </c>
      <c r="T3150" s="417" t="s">
        <v>302</v>
      </c>
      <c r="U3150" s="415"/>
      <c r="V3150" s="211"/>
      <c r="W3150" s="418">
        <v>45983.388888888891</v>
      </c>
      <c r="X3150" s="419"/>
      <c r="Y3150" s="419" t="str">
        <f t="shared" ca="1" si="39"/>
        <v>0.06 วัน 1.44 ชั่วโมง</v>
      </c>
      <c r="Z3150" s="420"/>
      <c r="AA3150" s="211"/>
      <c r="AB3150" s="420"/>
    </row>
    <row r="3151" spans="1:28" ht="22.5" customHeight="1">
      <c r="A3151" s="403" t="s">
        <v>14469</v>
      </c>
      <c r="B3151" s="403"/>
      <c r="C3151" s="404" t="s">
        <v>51</v>
      </c>
      <c r="D3151" s="405">
        <v>45982.595833333333</v>
      </c>
      <c r="E3151" s="406" t="str">
        <f t="shared" si="38"/>
        <v>TRU003139</v>
      </c>
      <c r="F3151" s="407" t="b">
        <v>1</v>
      </c>
      <c r="G3151" s="408" t="s">
        <v>455</v>
      </c>
      <c r="H3151" s="409"/>
      <c r="I3151" s="410"/>
      <c r="J3151" s="411"/>
      <c r="K3151" s="408" t="s">
        <v>14470</v>
      </c>
      <c r="L3151" s="412"/>
      <c r="M3151" s="413"/>
      <c r="N3151" s="414" t="s">
        <v>4506</v>
      </c>
      <c r="O3151" s="415" t="s">
        <v>144</v>
      </c>
      <c r="P3151" s="416" t="s">
        <v>11581</v>
      </c>
      <c r="Q3151" s="208"/>
      <c r="R3151" s="272"/>
      <c r="S3151" s="417" t="s">
        <v>4506</v>
      </c>
      <c r="T3151" s="417" t="s">
        <v>144</v>
      </c>
      <c r="U3151" s="415"/>
      <c r="V3151" s="211"/>
      <c r="W3151" s="418">
        <v>45983.386805555558</v>
      </c>
      <c r="X3151" s="419"/>
      <c r="Y3151" s="419" t="str">
        <f t="shared" ca="1" si="39"/>
        <v>0.79 วัน 18.98 ชั่วโมง</v>
      </c>
      <c r="Z3151" s="420"/>
      <c r="AA3151" s="211"/>
      <c r="AB3151" s="420"/>
    </row>
    <row r="3152" spans="1:28" ht="22.5" customHeight="1">
      <c r="A3152" s="403" t="s">
        <v>14471</v>
      </c>
      <c r="B3152" s="403"/>
      <c r="C3152" s="404" t="s">
        <v>51</v>
      </c>
      <c r="D3152" s="405">
        <v>45983.40824074074</v>
      </c>
      <c r="E3152" s="406" t="str">
        <f t="shared" si="38"/>
        <v>TRU003140</v>
      </c>
      <c r="F3152" s="407" t="b">
        <v>1</v>
      </c>
      <c r="G3152" s="408" t="s">
        <v>11139</v>
      </c>
      <c r="H3152" s="409"/>
      <c r="I3152" s="410" t="s">
        <v>11220</v>
      </c>
      <c r="J3152" s="411"/>
      <c r="K3152" s="408" t="s">
        <v>14472</v>
      </c>
      <c r="L3152" s="412" t="s">
        <v>14473</v>
      </c>
      <c r="M3152" s="413"/>
      <c r="N3152" s="414" t="s">
        <v>319</v>
      </c>
      <c r="O3152" s="415" t="s">
        <v>144</v>
      </c>
      <c r="P3152" s="416" t="s">
        <v>11581</v>
      </c>
      <c r="Q3152" s="208"/>
      <c r="R3152" s="272"/>
      <c r="S3152" s="417" t="s">
        <v>14474</v>
      </c>
      <c r="T3152" s="417" t="s">
        <v>302</v>
      </c>
      <c r="U3152" s="415"/>
      <c r="V3152" s="211"/>
      <c r="W3152" s="418">
        <v>45983.42083333333</v>
      </c>
      <c r="X3152" s="419"/>
      <c r="Y3152" s="419" t="str">
        <f t="shared" ca="1" si="39"/>
        <v>0.01 วัน 0.3 ชั่วโมง</v>
      </c>
      <c r="Z3152" s="420"/>
      <c r="AA3152" s="211"/>
      <c r="AB3152" s="420"/>
    </row>
    <row r="3153" spans="1:28" ht="22.5" customHeight="1">
      <c r="A3153" s="403" t="s">
        <v>14475</v>
      </c>
      <c r="B3153" s="403"/>
      <c r="C3153" s="404" t="s">
        <v>51</v>
      </c>
      <c r="D3153" s="405">
        <v>45983.434571759259</v>
      </c>
      <c r="E3153" s="406" t="str">
        <f t="shared" si="38"/>
        <v>TRU003141</v>
      </c>
      <c r="F3153" s="407" t="b">
        <v>1</v>
      </c>
      <c r="G3153" s="408" t="s">
        <v>12965</v>
      </c>
      <c r="H3153" s="409"/>
      <c r="I3153" s="410"/>
      <c r="J3153" s="411"/>
      <c r="K3153" s="408" t="s">
        <v>2332</v>
      </c>
      <c r="L3153" s="412" t="s">
        <v>14476</v>
      </c>
      <c r="M3153" s="413"/>
      <c r="N3153" s="414" t="s">
        <v>67</v>
      </c>
      <c r="O3153" s="415" t="s">
        <v>144</v>
      </c>
      <c r="P3153" s="416" t="s">
        <v>4531</v>
      </c>
      <c r="Q3153" s="208"/>
      <c r="R3153" s="272"/>
      <c r="S3153" s="417" t="s">
        <v>14477</v>
      </c>
      <c r="T3153" s="417" t="s">
        <v>144</v>
      </c>
      <c r="U3153" s="415" t="s">
        <v>2257</v>
      </c>
      <c r="V3153" s="211" t="s">
        <v>14478</v>
      </c>
      <c r="W3153" s="418">
        <v>45983.602083333331</v>
      </c>
      <c r="X3153" s="419"/>
      <c r="Y3153" s="419" t="str">
        <f t="shared" ca="1" si="39"/>
        <v>0.17 วัน 4.02 ชั่วโมง</v>
      </c>
      <c r="Z3153" s="420"/>
      <c r="AA3153" s="211"/>
      <c r="AB3153" s="420"/>
    </row>
    <row r="3154" spans="1:28" ht="22.5" customHeight="1">
      <c r="A3154" s="403" t="s">
        <v>14479</v>
      </c>
      <c r="B3154" s="403"/>
      <c r="C3154" s="404" t="s">
        <v>51</v>
      </c>
      <c r="D3154" s="405">
        <v>45983.412499999999</v>
      </c>
      <c r="E3154" s="406" t="str">
        <f t="shared" si="38"/>
        <v>PUM003142</v>
      </c>
      <c r="F3154" s="407" t="s">
        <v>1006</v>
      </c>
      <c r="G3154" s="408" t="s">
        <v>12458</v>
      </c>
      <c r="H3154" s="409"/>
      <c r="I3154" s="410"/>
      <c r="J3154" s="411"/>
      <c r="K3154" s="408" t="s">
        <v>14480</v>
      </c>
      <c r="L3154" s="412" t="s">
        <v>14481</v>
      </c>
      <c r="M3154" s="413"/>
      <c r="N3154" s="414" t="s">
        <v>57</v>
      </c>
      <c r="O3154" s="415" t="s">
        <v>144</v>
      </c>
      <c r="P3154" s="416" t="s">
        <v>14482</v>
      </c>
      <c r="Q3154" s="208"/>
      <c r="R3154" s="272"/>
      <c r="S3154" s="417" t="s">
        <v>14483</v>
      </c>
      <c r="T3154" s="417" t="s">
        <v>144</v>
      </c>
      <c r="U3154" s="415"/>
      <c r="V3154" s="211" t="s">
        <v>14484</v>
      </c>
      <c r="W3154" s="418">
        <v>45985.683333333334</v>
      </c>
      <c r="X3154" s="419"/>
      <c r="Y3154" s="419" t="str">
        <f t="shared" ca="1" si="39"/>
        <v>2.27 วัน 6.5 ชั่วโมง</v>
      </c>
      <c r="Z3154" s="420"/>
      <c r="AA3154" s="211"/>
      <c r="AB3154" s="420"/>
    </row>
    <row r="3155" spans="1:28" ht="22.5" customHeight="1">
      <c r="A3155" s="424" t="s">
        <v>14485</v>
      </c>
      <c r="B3155" s="403"/>
      <c r="C3155" s="404" t="s">
        <v>51</v>
      </c>
      <c r="D3155" s="405">
        <v>45983.476226851853</v>
      </c>
      <c r="E3155" s="406" t="str">
        <f t="shared" si="38"/>
        <v>WOR003143</v>
      </c>
      <c r="F3155" s="407" t="s">
        <v>1061</v>
      </c>
      <c r="G3155" s="408" t="s">
        <v>14486</v>
      </c>
      <c r="H3155" s="409"/>
      <c r="I3155" s="410"/>
      <c r="J3155" s="411"/>
      <c r="K3155" s="408" t="s">
        <v>14487</v>
      </c>
      <c r="L3155" s="412" t="s">
        <v>14488</v>
      </c>
      <c r="M3155" s="413"/>
      <c r="N3155" s="414" t="s">
        <v>465</v>
      </c>
      <c r="O3155" s="415" t="s">
        <v>466</v>
      </c>
      <c r="P3155" s="416"/>
      <c r="Q3155" s="208"/>
      <c r="R3155" s="272"/>
      <c r="S3155" s="425" t="s">
        <v>2736</v>
      </c>
      <c r="T3155" s="417" t="s">
        <v>466</v>
      </c>
      <c r="U3155" s="415"/>
      <c r="V3155" s="211"/>
      <c r="W3155" s="418">
        <v>45983.476226851853</v>
      </c>
      <c r="X3155" s="419"/>
      <c r="Y3155" s="419" t="str">
        <f t="shared" ca="1" si="39"/>
        <v>0 วัน 0 ชั่วโมง</v>
      </c>
      <c r="Z3155" s="420"/>
      <c r="AA3155" s="211"/>
      <c r="AB3155" s="420"/>
    </row>
    <row r="3156" spans="1:28" ht="22.5" customHeight="1">
      <c r="A3156" s="403" t="s">
        <v>14489</v>
      </c>
      <c r="B3156" s="403" t="s">
        <v>8312</v>
      </c>
      <c r="C3156" s="404" t="s">
        <v>51</v>
      </c>
      <c r="D3156" s="405">
        <v>45983.569444444445</v>
      </c>
      <c r="E3156" s="406" t="str">
        <f t="shared" si="38"/>
        <v>OAK003144</v>
      </c>
      <c r="F3156" s="407" t="s">
        <v>984</v>
      </c>
      <c r="G3156" s="408" t="s">
        <v>14490</v>
      </c>
      <c r="H3156" s="409"/>
      <c r="I3156" s="410"/>
      <c r="J3156" s="411"/>
      <c r="K3156" s="408" t="s">
        <v>14491</v>
      </c>
      <c r="L3156" s="412" t="s">
        <v>14492</v>
      </c>
      <c r="M3156" s="413"/>
      <c r="N3156" s="414" t="s">
        <v>57</v>
      </c>
      <c r="O3156" s="415" t="s">
        <v>144</v>
      </c>
      <c r="P3156" s="416" t="s">
        <v>14493</v>
      </c>
      <c r="Q3156" s="208">
        <v>46008.333333333336</v>
      </c>
      <c r="R3156" s="272">
        <v>46008.833333333336</v>
      </c>
      <c r="S3156" s="417" t="s">
        <v>14494</v>
      </c>
      <c r="T3156" s="417" t="s">
        <v>302</v>
      </c>
      <c r="U3156" s="415" t="s">
        <v>1441</v>
      </c>
      <c r="V3156" s="211" t="s">
        <v>14495</v>
      </c>
      <c r="W3156" s="418">
        <v>46008.623611111114</v>
      </c>
      <c r="X3156" s="419"/>
      <c r="Y3156" s="419" t="str">
        <f t="shared" ca="1" si="39"/>
        <v>25.05 วัน 1.3 ชั่วโมง</v>
      </c>
      <c r="Z3156" s="420"/>
      <c r="AA3156" s="211"/>
      <c r="AB3156" s="420"/>
    </row>
    <row r="3157" spans="1:28" ht="22.5" customHeight="1">
      <c r="A3157" s="403" t="s">
        <v>14496</v>
      </c>
      <c r="B3157" s="403"/>
      <c r="C3157" s="404"/>
      <c r="D3157" s="405">
        <v>45983.714895833335</v>
      </c>
      <c r="E3157" s="406" t="str">
        <f t="shared" si="38"/>
        <v>MIL003145</v>
      </c>
      <c r="F3157" s="407" t="s">
        <v>441</v>
      </c>
      <c r="G3157" s="408" t="s">
        <v>14497</v>
      </c>
      <c r="H3157" s="409"/>
      <c r="I3157" s="410"/>
      <c r="J3157" s="421" t="s">
        <v>14498</v>
      </c>
      <c r="K3157" s="408" t="s">
        <v>14499</v>
      </c>
      <c r="L3157" s="412" t="s">
        <v>14500</v>
      </c>
      <c r="M3157" s="413"/>
      <c r="N3157" s="414" t="s">
        <v>67</v>
      </c>
      <c r="O3157" s="415" t="s">
        <v>144</v>
      </c>
      <c r="P3157" s="416" t="s">
        <v>156</v>
      </c>
      <c r="Q3157" s="208"/>
      <c r="R3157" s="272"/>
      <c r="S3157" s="417" t="s">
        <v>14501</v>
      </c>
      <c r="T3157" s="417" t="s">
        <v>144</v>
      </c>
      <c r="U3157" s="415"/>
      <c r="V3157" s="211" t="s">
        <v>14502</v>
      </c>
      <c r="W3157" s="418">
        <v>45983.760416666664</v>
      </c>
      <c r="X3157" s="419"/>
      <c r="Y3157" s="419" t="str">
        <f t="shared" ca="1" si="39"/>
        <v>0.05 วัน 1.09 ชั่วโมง</v>
      </c>
      <c r="Z3157" s="420"/>
      <c r="AA3157" s="211"/>
      <c r="AB3157" s="420"/>
    </row>
    <row r="3158" spans="1:28" ht="22.5" customHeight="1">
      <c r="A3158" s="403" t="s">
        <v>14503</v>
      </c>
      <c r="B3158" s="403" t="s">
        <v>8312</v>
      </c>
      <c r="C3158" s="404" t="s">
        <v>51</v>
      </c>
      <c r="D3158" s="405">
        <v>45984.425000000003</v>
      </c>
      <c r="E3158" s="406" t="str">
        <f t="shared" si="38"/>
        <v>โรง003146</v>
      </c>
      <c r="F3158" s="407" t="s">
        <v>1122</v>
      </c>
      <c r="G3158" s="408" t="s">
        <v>1122</v>
      </c>
      <c r="H3158" s="409"/>
      <c r="I3158" s="410"/>
      <c r="J3158" s="411"/>
      <c r="K3158" s="408" t="s">
        <v>14504</v>
      </c>
      <c r="L3158" s="412" t="s">
        <v>14505</v>
      </c>
      <c r="M3158" s="413"/>
      <c r="N3158" s="414" t="s">
        <v>57</v>
      </c>
      <c r="O3158" s="415" t="s">
        <v>144</v>
      </c>
      <c r="P3158" s="416" t="s">
        <v>14506</v>
      </c>
      <c r="Q3158" s="208">
        <v>46044.541666666664</v>
      </c>
      <c r="R3158" s="272">
        <v>46044.916666666664</v>
      </c>
      <c r="S3158" s="417" t="s">
        <v>14507</v>
      </c>
      <c r="T3158" s="417" t="s">
        <v>302</v>
      </c>
      <c r="U3158" s="415" t="s">
        <v>163</v>
      </c>
      <c r="V3158" s="211" t="s">
        <v>14508</v>
      </c>
      <c r="W3158" s="418">
        <v>46044.675000000003</v>
      </c>
      <c r="X3158" s="419"/>
      <c r="Y3158" s="419" t="str">
        <f t="shared" ca="1" si="39"/>
        <v>60.25 วัน 6 ชั่วโมง</v>
      </c>
      <c r="Z3158" s="420"/>
      <c r="AA3158" s="211"/>
      <c r="AB3158" s="420"/>
    </row>
    <row r="3159" spans="1:28" ht="22.5" customHeight="1">
      <c r="A3159" s="403" t="s">
        <v>14509</v>
      </c>
      <c r="B3159" s="403" t="s">
        <v>12787</v>
      </c>
      <c r="C3159" s="404" t="s">
        <v>51</v>
      </c>
      <c r="D3159" s="405">
        <v>45984.575694444444</v>
      </c>
      <c r="E3159" s="406" t="str">
        <f t="shared" si="38"/>
        <v>AME003147</v>
      </c>
      <c r="F3159" s="407" t="s">
        <v>6632</v>
      </c>
      <c r="G3159" s="408" t="s">
        <v>2555</v>
      </c>
      <c r="H3159" s="409"/>
      <c r="I3159" s="410"/>
      <c r="J3159" s="411"/>
      <c r="K3159" s="408" t="s">
        <v>307</v>
      </c>
      <c r="L3159" s="412" t="s">
        <v>14510</v>
      </c>
      <c r="M3159" s="413"/>
      <c r="N3159" s="414" t="s">
        <v>57</v>
      </c>
      <c r="O3159" s="415" t="s">
        <v>144</v>
      </c>
      <c r="P3159" s="416" t="s">
        <v>14511</v>
      </c>
      <c r="Q3159" s="208">
        <v>45987.75</v>
      </c>
      <c r="R3159" s="272">
        <v>45988.041666666664</v>
      </c>
      <c r="S3159" s="417" t="s">
        <v>14512</v>
      </c>
      <c r="T3159" s="417" t="s">
        <v>144</v>
      </c>
      <c r="U3159" s="415"/>
      <c r="V3159" s="211" t="s">
        <v>14513</v>
      </c>
      <c r="W3159" s="418">
        <v>45987.956250000003</v>
      </c>
      <c r="X3159" s="419"/>
      <c r="Y3159" s="419" t="str">
        <f t="shared" ca="1" si="39"/>
        <v>3.38 วัน 9.13 ชั่วโมง</v>
      </c>
      <c r="Z3159" s="420"/>
      <c r="AA3159" s="211"/>
      <c r="AB3159" s="420"/>
    </row>
    <row r="3160" spans="1:28" ht="22.5" customHeight="1">
      <c r="A3160" s="403" t="s">
        <v>14514</v>
      </c>
      <c r="B3160" s="403"/>
      <c r="C3160" s="404"/>
      <c r="D3160" s="405">
        <v>45984.333483796298</v>
      </c>
      <c r="E3160" s="406" t="str">
        <f t="shared" si="38"/>
        <v>BMN003148</v>
      </c>
      <c r="F3160" s="407" t="s">
        <v>112</v>
      </c>
      <c r="G3160" s="408" t="s">
        <v>13431</v>
      </c>
      <c r="H3160" s="409"/>
      <c r="I3160" s="410"/>
      <c r="J3160" s="411"/>
      <c r="K3160" s="408" t="s">
        <v>14515</v>
      </c>
      <c r="L3160" s="412" t="s">
        <v>14516</v>
      </c>
      <c r="M3160" s="413"/>
      <c r="N3160" s="414" t="s">
        <v>57</v>
      </c>
      <c r="O3160" s="415" t="s">
        <v>144</v>
      </c>
      <c r="P3160" s="416" t="s">
        <v>14517</v>
      </c>
      <c r="Q3160" s="208"/>
      <c r="R3160" s="272"/>
      <c r="S3160" s="417" t="s">
        <v>14518</v>
      </c>
      <c r="T3160" s="417" t="s">
        <v>144</v>
      </c>
      <c r="U3160" s="415"/>
      <c r="V3160" s="211" t="s">
        <v>14519</v>
      </c>
      <c r="W3160" s="418">
        <v>45984.775000000001</v>
      </c>
      <c r="X3160" s="419"/>
      <c r="Y3160" s="419" t="str">
        <f t="shared" ca="1" si="39"/>
        <v>0.44 วัน 10.6 ชั่วโมง</v>
      </c>
      <c r="Z3160" s="420"/>
      <c r="AA3160" s="211"/>
      <c r="AB3160" s="420"/>
    </row>
    <row r="3161" spans="1:28" ht="22.5" customHeight="1">
      <c r="A3161" s="403" t="s">
        <v>14520</v>
      </c>
      <c r="B3161" s="403"/>
      <c r="C3161" s="404"/>
      <c r="D3161" s="405">
        <v>45984.334976851853</v>
      </c>
      <c r="E3161" s="406" t="str">
        <f t="shared" si="38"/>
        <v>PUM003149</v>
      </c>
      <c r="F3161" s="407" t="s">
        <v>1006</v>
      </c>
      <c r="G3161" s="408" t="s">
        <v>14521</v>
      </c>
      <c r="H3161" s="409"/>
      <c r="I3161" s="410"/>
      <c r="J3161" s="421" t="s">
        <v>14522</v>
      </c>
      <c r="K3161" s="408" t="s">
        <v>2595</v>
      </c>
      <c r="L3161" s="412" t="s">
        <v>14523</v>
      </c>
      <c r="M3161" s="413"/>
      <c r="N3161" s="414" t="s">
        <v>465</v>
      </c>
      <c r="O3161" s="415" t="s">
        <v>466</v>
      </c>
      <c r="P3161" s="416"/>
      <c r="Q3161" s="208"/>
      <c r="R3161" s="272"/>
      <c r="S3161" s="417" t="s">
        <v>14524</v>
      </c>
      <c r="T3161" s="417" t="s">
        <v>466</v>
      </c>
      <c r="U3161" s="415"/>
      <c r="V3161" s="211"/>
      <c r="W3161" s="418">
        <v>45985.4375</v>
      </c>
      <c r="X3161" s="419"/>
      <c r="Y3161" s="419" t="str">
        <f t="shared" ca="1" si="39"/>
        <v>1.1 วัน 2.46 ชั่วโมง</v>
      </c>
      <c r="Z3161" s="420"/>
      <c r="AA3161" s="211"/>
      <c r="AB3161" s="420"/>
    </row>
    <row r="3162" spans="1:28" ht="22.5" customHeight="1">
      <c r="A3162" s="403" t="s">
        <v>14525</v>
      </c>
      <c r="B3162" s="403"/>
      <c r="C3162" s="404" t="s">
        <v>51</v>
      </c>
      <c r="D3162" s="405">
        <v>45985.366030092591</v>
      </c>
      <c r="E3162" s="406" t="str">
        <f t="shared" si="38"/>
        <v>WOR003150</v>
      </c>
      <c r="F3162" s="407" t="s">
        <v>1061</v>
      </c>
      <c r="G3162" s="408" t="s">
        <v>14486</v>
      </c>
      <c r="H3162" s="409"/>
      <c r="I3162" s="410"/>
      <c r="J3162" s="411"/>
      <c r="K3162" s="408" t="s">
        <v>14526</v>
      </c>
      <c r="L3162" s="412" t="s">
        <v>14527</v>
      </c>
      <c r="M3162" s="413"/>
      <c r="N3162" s="414" t="s">
        <v>465</v>
      </c>
      <c r="O3162" s="415" t="s">
        <v>466</v>
      </c>
      <c r="P3162" s="416"/>
      <c r="Q3162" s="208"/>
      <c r="R3162" s="272"/>
      <c r="S3162" s="417" t="s">
        <v>466</v>
      </c>
      <c r="T3162" s="417" t="s">
        <v>466</v>
      </c>
      <c r="U3162" s="415"/>
      <c r="V3162" s="211"/>
      <c r="W3162" s="418">
        <v>45985.366030092591</v>
      </c>
      <c r="X3162" s="419"/>
      <c r="Y3162" s="419" t="str">
        <f t="shared" ca="1" si="39"/>
        <v>0 วัน 0 ชั่วโมง</v>
      </c>
      <c r="Z3162" s="420"/>
      <c r="AA3162" s="211"/>
      <c r="AB3162" s="420"/>
    </row>
    <row r="3163" spans="1:28" ht="22.5" customHeight="1">
      <c r="A3163" s="424" t="s">
        <v>14528</v>
      </c>
      <c r="B3163" s="403"/>
      <c r="C3163" s="404" t="s">
        <v>51</v>
      </c>
      <c r="D3163" s="405">
        <v>45985.425694444442</v>
      </c>
      <c r="E3163" s="406" t="str">
        <f t="shared" si="38"/>
        <v>POP003151</v>
      </c>
      <c r="F3163" s="407" t="s">
        <v>998</v>
      </c>
      <c r="G3163" s="408" t="s">
        <v>455</v>
      </c>
      <c r="H3163" s="409"/>
      <c r="I3163" s="410" t="s">
        <v>14140</v>
      </c>
      <c r="J3163" s="411"/>
      <c r="K3163" s="408" t="s">
        <v>14529</v>
      </c>
      <c r="L3163" s="412"/>
      <c r="M3163" s="413"/>
      <c r="N3163" s="414" t="s">
        <v>4506</v>
      </c>
      <c r="O3163" s="415" t="s">
        <v>144</v>
      </c>
      <c r="P3163" s="416" t="s">
        <v>11581</v>
      </c>
      <c r="Q3163" s="208"/>
      <c r="R3163" s="272"/>
      <c r="S3163" s="417" t="s">
        <v>14530</v>
      </c>
      <c r="T3163" s="417" t="s">
        <v>302</v>
      </c>
      <c r="U3163" s="415"/>
      <c r="V3163" s="211"/>
      <c r="W3163" s="418">
        <v>45985.5</v>
      </c>
      <c r="X3163" s="419"/>
      <c r="Y3163" s="419" t="str">
        <f t="shared" ca="1" si="39"/>
        <v>0.07 วัน 1.78 ชั่วโมง</v>
      </c>
      <c r="Z3163" s="420"/>
      <c r="AA3163" s="211"/>
      <c r="AB3163" s="420"/>
    </row>
    <row r="3164" spans="1:28" ht="22.5" customHeight="1">
      <c r="A3164" s="403" t="s">
        <v>14531</v>
      </c>
      <c r="B3164" s="403"/>
      <c r="C3164" s="404" t="s">
        <v>51</v>
      </c>
      <c r="D3164" s="405">
        <v>45985.428472222222</v>
      </c>
      <c r="E3164" s="406" t="str">
        <f t="shared" si="38"/>
        <v>SKE003152</v>
      </c>
      <c r="F3164" s="407" t="s">
        <v>810</v>
      </c>
      <c r="G3164" s="408" t="s">
        <v>4029</v>
      </c>
      <c r="H3164" s="409"/>
      <c r="I3164" s="410"/>
      <c r="J3164" s="411"/>
      <c r="K3164" s="408" t="s">
        <v>14532</v>
      </c>
      <c r="L3164" s="412" t="s">
        <v>14533</v>
      </c>
      <c r="M3164" s="413"/>
      <c r="N3164" s="414" t="s">
        <v>57</v>
      </c>
      <c r="O3164" s="415" t="s">
        <v>144</v>
      </c>
      <c r="P3164" s="416" t="s">
        <v>14534</v>
      </c>
      <c r="Q3164" s="208"/>
      <c r="R3164" s="272"/>
      <c r="S3164" s="417" t="s">
        <v>14535</v>
      </c>
      <c r="T3164" s="417" t="s">
        <v>302</v>
      </c>
      <c r="U3164" s="415"/>
      <c r="V3164" s="211" t="s">
        <v>14536</v>
      </c>
      <c r="W3164" s="418">
        <v>45985.504166666666</v>
      </c>
      <c r="X3164" s="419"/>
      <c r="Y3164" s="419" t="str">
        <f t="shared" ca="1" si="39"/>
        <v>0.08 วัน 1.82 ชั่วโมง</v>
      </c>
      <c r="Z3164" s="420"/>
      <c r="AA3164" s="211"/>
      <c r="AB3164" s="420"/>
    </row>
    <row r="3165" spans="1:28" ht="22.5" customHeight="1">
      <c r="A3165" s="403" t="s">
        <v>14537</v>
      </c>
      <c r="B3165" s="403" t="s">
        <v>12618</v>
      </c>
      <c r="C3165" s="404" t="s">
        <v>51</v>
      </c>
      <c r="D3165" s="405">
        <v>45985.448831018519</v>
      </c>
      <c r="E3165" s="406" t="str">
        <f t="shared" si="38"/>
        <v>COM003153</v>
      </c>
      <c r="F3165" s="407" t="s">
        <v>896</v>
      </c>
      <c r="G3165" s="408" t="s">
        <v>14538</v>
      </c>
      <c r="H3165" s="409"/>
      <c r="I3165" s="410"/>
      <c r="J3165" s="411"/>
      <c r="K3165" s="408" t="s">
        <v>14539</v>
      </c>
      <c r="L3165" s="412" t="s">
        <v>14540</v>
      </c>
      <c r="M3165" s="413"/>
      <c r="N3165" s="414" t="s">
        <v>67</v>
      </c>
      <c r="O3165" s="415" t="s">
        <v>144</v>
      </c>
      <c r="P3165" s="416" t="s">
        <v>156</v>
      </c>
      <c r="Q3165" s="208"/>
      <c r="R3165" s="272"/>
      <c r="S3165" s="417" t="s">
        <v>14541</v>
      </c>
      <c r="T3165" s="417" t="s">
        <v>144</v>
      </c>
      <c r="U3165" s="415"/>
      <c r="V3165" s="211" t="s">
        <v>14542</v>
      </c>
      <c r="W3165" s="418">
        <v>45993.582638888889</v>
      </c>
      <c r="X3165" s="419"/>
      <c r="Y3165" s="419" t="str">
        <f t="shared" ca="1" si="39"/>
        <v>8.13 วัน 3.21 ชั่วโมง</v>
      </c>
      <c r="Z3165" s="420"/>
      <c r="AA3165" s="211"/>
      <c r="AB3165" s="420"/>
    </row>
    <row r="3166" spans="1:28" ht="22.5" customHeight="1">
      <c r="A3166" s="403" t="s">
        <v>14543</v>
      </c>
      <c r="B3166" s="403" t="s">
        <v>8312</v>
      </c>
      <c r="C3166" s="404" t="s">
        <v>51</v>
      </c>
      <c r="D3166" s="405">
        <v>45985.461296296293</v>
      </c>
      <c r="E3166" s="406" t="str">
        <f t="shared" si="38"/>
        <v>มหา003154</v>
      </c>
      <c r="F3166" s="407" t="s">
        <v>1102</v>
      </c>
      <c r="G3166" s="408" t="s">
        <v>1102</v>
      </c>
      <c r="H3166" s="409"/>
      <c r="I3166" s="410" t="s">
        <v>14544</v>
      </c>
      <c r="J3166" s="421" t="s">
        <v>14545</v>
      </c>
      <c r="K3166" s="408" t="s">
        <v>14546</v>
      </c>
      <c r="L3166" s="412" t="s">
        <v>14547</v>
      </c>
      <c r="M3166" s="413" t="b">
        <v>0</v>
      </c>
      <c r="N3166" s="414" t="s">
        <v>57</v>
      </c>
      <c r="O3166" s="415" t="s">
        <v>144</v>
      </c>
      <c r="P3166" s="416" t="s">
        <v>14548</v>
      </c>
      <c r="Q3166" s="208">
        <v>45995.333333333336</v>
      </c>
      <c r="R3166" s="272">
        <v>45995.666666666664</v>
      </c>
      <c r="S3166" s="417" t="s">
        <v>14549</v>
      </c>
      <c r="T3166" s="417" t="s">
        <v>144</v>
      </c>
      <c r="U3166" s="415"/>
      <c r="V3166" s="211" t="s">
        <v>14550</v>
      </c>
      <c r="W3166" s="418">
        <v>45995.599305555559</v>
      </c>
      <c r="X3166" s="419"/>
      <c r="Y3166" s="419" t="str">
        <f t="shared" ca="1" si="39"/>
        <v>10.14 วัน 3.31 ชั่วโมง</v>
      </c>
      <c r="Z3166" s="420"/>
      <c r="AA3166" s="211"/>
      <c r="AB3166" s="420"/>
    </row>
    <row r="3167" spans="1:28" ht="22.5" customHeight="1">
      <c r="A3167" s="403" t="s">
        <v>14551</v>
      </c>
      <c r="B3167" s="403"/>
      <c r="C3167" s="404"/>
      <c r="D3167" s="405">
        <v>45985.552083333336</v>
      </c>
      <c r="E3167" s="406" t="str">
        <f t="shared" si="38"/>
        <v>MAY003155</v>
      </c>
      <c r="F3167" s="407" t="s">
        <v>825</v>
      </c>
      <c r="G3167" s="408" t="s">
        <v>13647</v>
      </c>
      <c r="H3167" s="409"/>
      <c r="I3167" s="410"/>
      <c r="J3167" s="411"/>
      <c r="K3167" s="408" t="s">
        <v>14552</v>
      </c>
      <c r="L3167" s="412"/>
      <c r="M3167" s="413"/>
      <c r="N3167" s="414" t="s">
        <v>4506</v>
      </c>
      <c r="O3167" s="415" t="s">
        <v>144</v>
      </c>
      <c r="P3167" s="416" t="s">
        <v>11581</v>
      </c>
      <c r="Q3167" s="208"/>
      <c r="R3167" s="272"/>
      <c r="S3167" s="417" t="s">
        <v>4506</v>
      </c>
      <c r="T3167" s="417" t="s">
        <v>302</v>
      </c>
      <c r="U3167" s="415"/>
      <c r="V3167" s="211"/>
      <c r="W3167" s="418">
        <v>45985.561111111114</v>
      </c>
      <c r="X3167" s="419"/>
      <c r="Y3167" s="419" t="str">
        <f t="shared" ca="1" si="39"/>
        <v>0.01 วัน 0.22 ชั่วโมง</v>
      </c>
      <c r="Z3167" s="420"/>
      <c r="AA3167" s="211"/>
      <c r="AB3167" s="420"/>
    </row>
    <row r="3168" spans="1:28" ht="22.5" customHeight="1">
      <c r="A3168" s="403" t="s">
        <v>14553</v>
      </c>
      <c r="B3168" s="403" t="s">
        <v>12787</v>
      </c>
      <c r="C3168" s="404" t="s">
        <v>51</v>
      </c>
      <c r="D3168" s="405">
        <v>45985.594050925924</v>
      </c>
      <c r="E3168" s="406" t="str">
        <f t="shared" si="38"/>
        <v>TRU003156</v>
      </c>
      <c r="F3168" s="407" t="b">
        <v>1</v>
      </c>
      <c r="G3168" s="408" t="s">
        <v>2680</v>
      </c>
      <c r="H3168" s="409"/>
      <c r="I3168" s="410"/>
      <c r="J3168" s="411"/>
      <c r="K3168" s="408" t="s">
        <v>14554</v>
      </c>
      <c r="L3168" s="412" t="s">
        <v>14555</v>
      </c>
      <c r="M3168" s="413"/>
      <c r="N3168" s="414" t="s">
        <v>57</v>
      </c>
      <c r="O3168" s="415" t="s">
        <v>144</v>
      </c>
      <c r="P3168" s="416" t="s">
        <v>14556</v>
      </c>
      <c r="Q3168" s="208">
        <v>45987.666666666664</v>
      </c>
      <c r="R3168" s="272">
        <v>45988.041666666664</v>
      </c>
      <c r="S3168" s="417" t="s">
        <v>14557</v>
      </c>
      <c r="T3168" s="417" t="s">
        <v>144</v>
      </c>
      <c r="U3168" s="415"/>
      <c r="V3168" s="211" t="s">
        <v>14558</v>
      </c>
      <c r="W3168" s="418">
        <v>45987.85833333333</v>
      </c>
      <c r="X3168" s="419"/>
      <c r="Y3168" s="419" t="str">
        <f t="shared" ca="1" si="39"/>
        <v>2.26 วัน 6.34 ชั่วโมง</v>
      </c>
      <c r="Z3168" s="420"/>
      <c r="AA3168" s="211" t="s">
        <v>14559</v>
      </c>
      <c r="AB3168" s="420"/>
    </row>
    <row r="3169" spans="1:28" ht="22.5" customHeight="1">
      <c r="A3169" s="403" t="s">
        <v>14560</v>
      </c>
      <c r="B3169" s="403"/>
      <c r="C3169" s="404" t="s">
        <v>51</v>
      </c>
      <c r="D3169" s="405">
        <v>45985.504166666666</v>
      </c>
      <c r="E3169" s="406" t="str">
        <f t="shared" si="38"/>
        <v>TRU003157</v>
      </c>
      <c r="F3169" s="407" t="b">
        <v>1</v>
      </c>
      <c r="G3169" s="408" t="s">
        <v>455</v>
      </c>
      <c r="H3169" s="409"/>
      <c r="I3169" s="410"/>
      <c r="J3169" s="411"/>
      <c r="K3169" s="408" t="s">
        <v>14561</v>
      </c>
      <c r="L3169" s="412" t="s">
        <v>14562</v>
      </c>
      <c r="M3169" s="413"/>
      <c r="N3169" s="414" t="s">
        <v>319</v>
      </c>
      <c r="O3169" s="415" t="s">
        <v>144</v>
      </c>
      <c r="P3169" s="416" t="s">
        <v>11581</v>
      </c>
      <c r="Q3169" s="208"/>
      <c r="R3169" s="272"/>
      <c r="S3169" s="417" t="s">
        <v>14563</v>
      </c>
      <c r="T3169" s="417" t="s">
        <v>302</v>
      </c>
      <c r="U3169" s="415"/>
      <c r="V3169" s="211"/>
      <c r="W3169" s="418">
        <v>45985.640972222223</v>
      </c>
      <c r="X3169" s="419"/>
      <c r="Y3169" s="419" t="str">
        <f t="shared" ca="1" si="39"/>
        <v>0.14 วัน 3.28 ชั่วโมง</v>
      </c>
      <c r="Z3169" s="420"/>
      <c r="AA3169" s="211"/>
      <c r="AB3169" s="420"/>
    </row>
    <row r="3170" spans="1:28" ht="22.5" customHeight="1">
      <c r="A3170" s="403" t="s">
        <v>14564</v>
      </c>
      <c r="B3170" s="403" t="s">
        <v>12618</v>
      </c>
      <c r="C3170" s="404" t="s">
        <v>51</v>
      </c>
      <c r="D3170" s="405">
        <v>45985.662499999999</v>
      </c>
      <c r="E3170" s="406" t="str">
        <f t="shared" si="38"/>
        <v>COM003158</v>
      </c>
      <c r="F3170" s="407" t="s">
        <v>896</v>
      </c>
      <c r="G3170" s="408" t="s">
        <v>14565</v>
      </c>
      <c r="H3170" s="409"/>
      <c r="I3170" s="410"/>
      <c r="J3170" s="411"/>
      <c r="K3170" s="408" t="s">
        <v>14566</v>
      </c>
      <c r="L3170" s="412" t="s">
        <v>14567</v>
      </c>
      <c r="M3170" s="413"/>
      <c r="N3170" s="414" t="s">
        <v>67</v>
      </c>
      <c r="O3170" s="415" t="s">
        <v>144</v>
      </c>
      <c r="P3170" s="416" t="s">
        <v>13963</v>
      </c>
      <c r="Q3170" s="208"/>
      <c r="R3170" s="272"/>
      <c r="S3170" s="417" t="s">
        <v>14568</v>
      </c>
      <c r="T3170" s="417" t="s">
        <v>144</v>
      </c>
      <c r="U3170" s="415"/>
      <c r="V3170" s="211" t="s">
        <v>14569</v>
      </c>
      <c r="W3170" s="418">
        <v>45999.480555555558</v>
      </c>
      <c r="X3170" s="419"/>
      <c r="Y3170" s="419" t="str">
        <f t="shared" ca="1" si="39"/>
        <v>13.82 วัน 19.63 ชั่วโมง</v>
      </c>
      <c r="Z3170" s="420"/>
      <c r="AA3170" s="211"/>
      <c r="AB3170" s="420"/>
    </row>
    <row r="3171" spans="1:28" ht="22.5" customHeight="1">
      <c r="A3171" s="403" t="s">
        <v>14570</v>
      </c>
      <c r="B3171" s="403" t="s">
        <v>12787</v>
      </c>
      <c r="C3171" s="404" t="s">
        <v>51</v>
      </c>
      <c r="D3171" s="405">
        <v>45985.601388888892</v>
      </c>
      <c r="E3171" s="406" t="str">
        <f t="shared" si="38"/>
        <v>SKE003159</v>
      </c>
      <c r="F3171" s="407" t="s">
        <v>810</v>
      </c>
      <c r="G3171" s="408" t="s">
        <v>4029</v>
      </c>
      <c r="H3171" s="409"/>
      <c r="I3171" s="410"/>
      <c r="J3171" s="411"/>
      <c r="K3171" s="408" t="s">
        <v>14571</v>
      </c>
      <c r="L3171" s="412" t="s">
        <v>14572</v>
      </c>
      <c r="M3171" s="413"/>
      <c r="N3171" s="414" t="s">
        <v>57</v>
      </c>
      <c r="O3171" s="415" t="s">
        <v>144</v>
      </c>
      <c r="P3171" s="416" t="s">
        <v>14573</v>
      </c>
      <c r="Q3171" s="208">
        <v>45988.75</v>
      </c>
      <c r="R3171" s="272">
        <v>45989.083333333336</v>
      </c>
      <c r="S3171" s="417" t="s">
        <v>14574</v>
      </c>
      <c r="T3171" s="417" t="s">
        <v>144</v>
      </c>
      <c r="U3171" s="415" t="s">
        <v>163</v>
      </c>
      <c r="V3171" s="211" t="s">
        <v>14575</v>
      </c>
      <c r="W3171" s="418">
        <v>45988.968055555553</v>
      </c>
      <c r="X3171" s="419"/>
      <c r="Y3171" s="419" t="str">
        <f t="shared" ca="1" si="39"/>
        <v>3.37 วัน 8.8 ชั่วโมง</v>
      </c>
      <c r="Z3171" s="420"/>
      <c r="AA3171" s="211"/>
      <c r="AB3171" s="420"/>
    </row>
    <row r="3172" spans="1:28" ht="22.5" customHeight="1">
      <c r="A3172" s="403" t="s">
        <v>14576</v>
      </c>
      <c r="B3172" s="403" t="s">
        <v>8312</v>
      </c>
      <c r="C3172" s="404" t="s">
        <v>2599</v>
      </c>
      <c r="D3172" s="405">
        <v>45986.336840277778</v>
      </c>
      <c r="E3172" s="406" t="str">
        <f t="shared" si="38"/>
        <v>TRU003160</v>
      </c>
      <c r="F3172" s="407" t="b">
        <v>1</v>
      </c>
      <c r="G3172" s="408" t="s">
        <v>455</v>
      </c>
      <c r="H3172" s="409"/>
      <c r="I3172" s="410" t="s">
        <v>11787</v>
      </c>
      <c r="J3172" s="411"/>
      <c r="K3172" s="408" t="s">
        <v>14577</v>
      </c>
      <c r="L3172" s="412"/>
      <c r="M3172" s="413"/>
      <c r="N3172" s="414" t="s">
        <v>4506</v>
      </c>
      <c r="O3172" s="415" t="s">
        <v>144</v>
      </c>
      <c r="P3172" s="416" t="s">
        <v>11581</v>
      </c>
      <c r="Q3172" s="208"/>
      <c r="R3172" s="272"/>
      <c r="S3172" s="417" t="s">
        <v>4506</v>
      </c>
      <c r="T3172" s="417" t="s">
        <v>144</v>
      </c>
      <c r="U3172" s="415"/>
      <c r="V3172" s="211"/>
      <c r="W3172" s="418">
        <v>45989.390972222223</v>
      </c>
      <c r="X3172" s="419"/>
      <c r="Y3172" s="419" t="str">
        <f t="shared" ca="1" si="39"/>
        <v>3.05 วัน 1.3 ชั่วโมง</v>
      </c>
      <c r="Z3172" s="420"/>
      <c r="AA3172" s="211" t="s">
        <v>14578</v>
      </c>
      <c r="AB3172" s="420"/>
    </row>
    <row r="3173" spans="1:28" ht="22.5" customHeight="1">
      <c r="A3173" s="403" t="s">
        <v>14579</v>
      </c>
      <c r="B3173" s="403"/>
      <c r="C3173" s="404" t="s">
        <v>51</v>
      </c>
      <c r="D3173" s="405">
        <v>45986.337581018517</v>
      </c>
      <c r="E3173" s="406" t="str">
        <f t="shared" si="38"/>
        <v>TRU003161</v>
      </c>
      <c r="F3173" s="407" t="b">
        <v>1</v>
      </c>
      <c r="G3173" s="408" t="s">
        <v>455</v>
      </c>
      <c r="H3173" s="409"/>
      <c r="I3173" s="410" t="s">
        <v>11787</v>
      </c>
      <c r="J3173" s="411"/>
      <c r="K3173" s="408" t="s">
        <v>14580</v>
      </c>
      <c r="L3173" s="412" t="s">
        <v>14581</v>
      </c>
      <c r="M3173" s="413"/>
      <c r="N3173" s="414" t="s">
        <v>4506</v>
      </c>
      <c r="O3173" s="415" t="s">
        <v>144</v>
      </c>
      <c r="P3173" s="416" t="s">
        <v>11581</v>
      </c>
      <c r="Q3173" s="208"/>
      <c r="R3173" s="272"/>
      <c r="S3173" s="417" t="s">
        <v>14582</v>
      </c>
      <c r="T3173" s="417" t="s">
        <v>302</v>
      </c>
      <c r="U3173" s="415"/>
      <c r="V3173" s="211"/>
      <c r="W3173" s="418">
        <v>45986.708333333336</v>
      </c>
      <c r="X3173" s="419"/>
      <c r="Y3173" s="419" t="str">
        <f t="shared" ca="1" si="39"/>
        <v>0.37 วัน 8.9 ชั่วโมง</v>
      </c>
      <c r="Z3173" s="420"/>
      <c r="AA3173" s="211"/>
      <c r="AB3173" s="420"/>
    </row>
    <row r="3174" spans="1:28" ht="22.5" customHeight="1">
      <c r="A3174" s="403" t="s">
        <v>14583</v>
      </c>
      <c r="B3174" s="403" t="s">
        <v>8312</v>
      </c>
      <c r="C3174" s="404" t="s">
        <v>2599</v>
      </c>
      <c r="D3174" s="405">
        <v>45986.339849537035</v>
      </c>
      <c r="E3174" s="406" t="str">
        <f t="shared" si="38"/>
        <v>TRU003162</v>
      </c>
      <c r="F3174" s="407" t="b">
        <v>1</v>
      </c>
      <c r="G3174" s="408" t="s">
        <v>455</v>
      </c>
      <c r="H3174" s="409"/>
      <c r="I3174" s="410" t="s">
        <v>11787</v>
      </c>
      <c r="J3174" s="411"/>
      <c r="K3174" s="408" t="s">
        <v>14584</v>
      </c>
      <c r="L3174" s="412"/>
      <c r="M3174" s="413"/>
      <c r="N3174" s="414" t="s">
        <v>4506</v>
      </c>
      <c r="O3174" s="415" t="s">
        <v>144</v>
      </c>
      <c r="P3174" s="416" t="s">
        <v>14585</v>
      </c>
      <c r="Q3174" s="208"/>
      <c r="R3174" s="272"/>
      <c r="S3174" s="417" t="s">
        <v>4506</v>
      </c>
      <c r="T3174" s="417" t="s">
        <v>302</v>
      </c>
      <c r="U3174" s="415"/>
      <c r="V3174" s="211"/>
      <c r="W3174" s="418">
        <v>45990.717361111114</v>
      </c>
      <c r="X3174" s="419"/>
      <c r="Y3174" s="419" t="str">
        <f t="shared" ca="1" si="39"/>
        <v>4.38 วัน 9.06 ชั่วโมง</v>
      </c>
      <c r="Z3174" s="420"/>
      <c r="AA3174" s="211"/>
      <c r="AB3174" s="420"/>
    </row>
    <row r="3175" spans="1:28" ht="22.5" customHeight="1">
      <c r="A3175" s="403" t="s">
        <v>14586</v>
      </c>
      <c r="B3175" s="403" t="s">
        <v>8312</v>
      </c>
      <c r="C3175" s="404" t="s">
        <v>2599</v>
      </c>
      <c r="D3175" s="405">
        <v>45986.342037037037</v>
      </c>
      <c r="E3175" s="406" t="str">
        <f t="shared" si="38"/>
        <v>TRU003163</v>
      </c>
      <c r="F3175" s="407" t="b">
        <v>1</v>
      </c>
      <c r="G3175" s="408" t="s">
        <v>14587</v>
      </c>
      <c r="H3175" s="409"/>
      <c r="I3175" s="410" t="s">
        <v>11787</v>
      </c>
      <c r="J3175" s="411"/>
      <c r="K3175" s="408" t="s">
        <v>14588</v>
      </c>
      <c r="L3175" s="412"/>
      <c r="M3175" s="413"/>
      <c r="N3175" s="414" t="s">
        <v>4506</v>
      </c>
      <c r="O3175" s="415" t="s">
        <v>144</v>
      </c>
      <c r="P3175" s="416" t="s">
        <v>11581</v>
      </c>
      <c r="Q3175" s="208"/>
      <c r="R3175" s="272"/>
      <c r="S3175" s="417" t="s">
        <v>14589</v>
      </c>
      <c r="T3175" s="417" t="s">
        <v>144</v>
      </c>
      <c r="U3175" s="415"/>
      <c r="V3175" s="211"/>
      <c r="W3175" s="418">
        <v>45989.631944444445</v>
      </c>
      <c r="X3175" s="419"/>
      <c r="Y3175" s="419" t="str">
        <f t="shared" ca="1" si="39"/>
        <v>3.29 วัน 6.96 ชั่วโมง</v>
      </c>
      <c r="Z3175" s="420"/>
      <c r="AA3175" s="211"/>
      <c r="AB3175" s="420"/>
    </row>
    <row r="3176" spans="1:28" ht="22.5" customHeight="1">
      <c r="A3176" s="403" t="s">
        <v>14590</v>
      </c>
      <c r="B3176" s="403" t="s">
        <v>8312</v>
      </c>
      <c r="C3176" s="404" t="s">
        <v>2599</v>
      </c>
      <c r="D3176" s="405">
        <v>45986.345034722224</v>
      </c>
      <c r="E3176" s="406" t="str">
        <f t="shared" si="38"/>
        <v>TRU003164</v>
      </c>
      <c r="F3176" s="407" t="b">
        <v>1</v>
      </c>
      <c r="G3176" s="408" t="s">
        <v>12965</v>
      </c>
      <c r="H3176" s="409"/>
      <c r="I3176" s="410" t="s">
        <v>11787</v>
      </c>
      <c r="J3176" s="411"/>
      <c r="K3176" s="408" t="s">
        <v>14591</v>
      </c>
      <c r="L3176" s="412"/>
      <c r="M3176" s="413"/>
      <c r="N3176" s="414" t="s">
        <v>4506</v>
      </c>
      <c r="O3176" s="415" t="s">
        <v>144</v>
      </c>
      <c r="P3176" s="416" t="s">
        <v>11581</v>
      </c>
      <c r="Q3176" s="208"/>
      <c r="R3176" s="272"/>
      <c r="S3176" s="417" t="s">
        <v>14592</v>
      </c>
      <c r="T3176" s="417" t="s">
        <v>302</v>
      </c>
      <c r="U3176" s="415"/>
      <c r="V3176" s="211"/>
      <c r="W3176" s="418">
        <v>45993.36041666667</v>
      </c>
      <c r="X3176" s="419"/>
      <c r="Y3176" s="419" t="str">
        <f t="shared" ca="1" si="39"/>
        <v>7.02 วัน 0.37 ชั่วโมง</v>
      </c>
      <c r="Z3176" s="420"/>
      <c r="AA3176" s="211" t="s">
        <v>6961</v>
      </c>
      <c r="AB3176" s="420"/>
    </row>
    <row r="3177" spans="1:28" ht="22.5" customHeight="1">
      <c r="A3177" s="403" t="s">
        <v>14593</v>
      </c>
      <c r="B3177" s="403"/>
      <c r="C3177" s="404" t="s">
        <v>51</v>
      </c>
      <c r="D3177" s="405">
        <v>45985.811805555553</v>
      </c>
      <c r="E3177" s="406" t="str">
        <f t="shared" si="38"/>
        <v>DIO003165</v>
      </c>
      <c r="F3177" s="407" t="s">
        <v>904</v>
      </c>
      <c r="G3177" s="408" t="s">
        <v>11704</v>
      </c>
      <c r="H3177" s="409"/>
      <c r="I3177" s="410"/>
      <c r="J3177" s="411"/>
      <c r="K3177" s="408" t="s">
        <v>14594</v>
      </c>
      <c r="L3177" s="412" t="s">
        <v>14595</v>
      </c>
      <c r="M3177" s="413"/>
      <c r="N3177" s="414" t="s">
        <v>57</v>
      </c>
      <c r="O3177" s="415" t="s">
        <v>144</v>
      </c>
      <c r="P3177" s="416" t="s">
        <v>14596</v>
      </c>
      <c r="Q3177" s="208"/>
      <c r="R3177" s="272"/>
      <c r="S3177" s="417" t="s">
        <v>14597</v>
      </c>
      <c r="T3177" s="417" t="s">
        <v>144</v>
      </c>
      <c r="U3177" s="415"/>
      <c r="V3177" s="211" t="s">
        <v>14598</v>
      </c>
      <c r="W3177" s="418">
        <v>45985.936111111114</v>
      </c>
      <c r="X3177" s="419"/>
      <c r="Y3177" s="419" t="str">
        <f t="shared" ca="1" si="39"/>
        <v>0.12 วัน 2.98 ชั่วโมง</v>
      </c>
      <c r="Z3177" s="420"/>
      <c r="AA3177" s="211"/>
      <c r="AB3177" s="420"/>
    </row>
    <row r="3178" spans="1:28" ht="22.5" customHeight="1">
      <c r="A3178" s="403" t="s">
        <v>14599</v>
      </c>
      <c r="B3178" s="403"/>
      <c r="C3178" s="404"/>
      <c r="D3178" s="405">
        <v>45986.259722222225</v>
      </c>
      <c r="E3178" s="406" t="str">
        <f t="shared" si="38"/>
        <v>BMN003166</v>
      </c>
      <c r="F3178" s="407" t="s">
        <v>112</v>
      </c>
      <c r="G3178" s="408" t="s">
        <v>13616</v>
      </c>
      <c r="H3178" s="409"/>
      <c r="I3178" s="410"/>
      <c r="J3178" s="411"/>
      <c r="K3178" s="408" t="s">
        <v>14600</v>
      </c>
      <c r="L3178" s="412" t="s">
        <v>14601</v>
      </c>
      <c r="M3178" s="413"/>
      <c r="N3178" s="414" t="s">
        <v>57</v>
      </c>
      <c r="O3178" s="415" t="s">
        <v>144</v>
      </c>
      <c r="P3178" s="416" t="s">
        <v>5261</v>
      </c>
      <c r="Q3178" s="208"/>
      <c r="R3178" s="272"/>
      <c r="S3178" s="417" t="s">
        <v>14602</v>
      </c>
      <c r="T3178" s="417" t="s">
        <v>144</v>
      </c>
      <c r="U3178" s="415" t="s">
        <v>8891</v>
      </c>
      <c r="V3178" s="211" t="s">
        <v>14603</v>
      </c>
      <c r="W3178" s="418">
        <v>45986.395833333336</v>
      </c>
      <c r="X3178" s="419"/>
      <c r="Y3178" s="419" t="str">
        <f t="shared" ca="1" si="39"/>
        <v>0.14 วัน 3.27 ชั่วโมง</v>
      </c>
      <c r="Z3178" s="420"/>
      <c r="AA3178" s="211" t="s">
        <v>14604</v>
      </c>
      <c r="AB3178" s="420"/>
    </row>
    <row r="3179" spans="1:28" ht="22.5" customHeight="1">
      <c r="A3179" s="403" t="s">
        <v>14605</v>
      </c>
      <c r="B3179" s="403" t="s">
        <v>8312</v>
      </c>
      <c r="C3179" s="404" t="s">
        <v>2599</v>
      </c>
      <c r="D3179" s="405">
        <v>45986.455289351848</v>
      </c>
      <c r="E3179" s="406" t="str">
        <f t="shared" si="38"/>
        <v>TRU003167</v>
      </c>
      <c r="F3179" s="407" t="b">
        <v>1</v>
      </c>
      <c r="G3179" s="408" t="s">
        <v>455</v>
      </c>
      <c r="H3179" s="409"/>
      <c r="I3179" s="410" t="s">
        <v>11787</v>
      </c>
      <c r="J3179" s="411"/>
      <c r="K3179" s="408" t="s">
        <v>14606</v>
      </c>
      <c r="L3179" s="412" t="s">
        <v>14607</v>
      </c>
      <c r="M3179" s="413"/>
      <c r="N3179" s="414" t="s">
        <v>4506</v>
      </c>
      <c r="O3179" s="415" t="s">
        <v>144</v>
      </c>
      <c r="P3179" s="416" t="s">
        <v>11839</v>
      </c>
      <c r="Q3179" s="208"/>
      <c r="R3179" s="272"/>
      <c r="S3179" s="417" t="s">
        <v>4506</v>
      </c>
      <c r="T3179" s="417" t="s">
        <v>302</v>
      </c>
      <c r="U3179" s="415"/>
      <c r="V3179" s="211"/>
      <c r="W3179" s="418">
        <v>45992.708333333336</v>
      </c>
      <c r="X3179" s="419"/>
      <c r="Y3179" s="419" t="str">
        <f t="shared" ca="1" si="39"/>
        <v>6.25 วัน 6.07 ชั่วโมง</v>
      </c>
      <c r="Z3179" s="420"/>
      <c r="AA3179" s="211" t="s">
        <v>14578</v>
      </c>
      <c r="AB3179" s="420"/>
    </row>
    <row r="3180" spans="1:28" ht="22.5" customHeight="1">
      <c r="A3180" s="403" t="s">
        <v>14608</v>
      </c>
      <c r="B3180" s="403" t="s">
        <v>14003</v>
      </c>
      <c r="C3180" s="404"/>
      <c r="D3180" s="405">
        <v>45986.476620370369</v>
      </c>
      <c r="E3180" s="406" t="str">
        <f t="shared" si="38"/>
        <v>BMN003168</v>
      </c>
      <c r="F3180" s="407" t="s">
        <v>112</v>
      </c>
      <c r="G3180" s="408" t="s">
        <v>13547</v>
      </c>
      <c r="H3180" s="409"/>
      <c r="I3180" s="410"/>
      <c r="J3180" s="411"/>
      <c r="K3180" s="408" t="s">
        <v>1283</v>
      </c>
      <c r="L3180" s="412" t="s">
        <v>14609</v>
      </c>
      <c r="M3180" s="413"/>
      <c r="N3180" s="414" t="s">
        <v>57</v>
      </c>
      <c r="O3180" s="415" t="s">
        <v>144</v>
      </c>
      <c r="P3180" s="416" t="s">
        <v>5261</v>
      </c>
      <c r="Q3180" s="208"/>
      <c r="R3180" s="272"/>
      <c r="S3180" s="417" t="s">
        <v>14610</v>
      </c>
      <c r="T3180" s="417" t="s">
        <v>144</v>
      </c>
      <c r="U3180" s="415" t="s">
        <v>8891</v>
      </c>
      <c r="V3180" s="211" t="s">
        <v>14611</v>
      </c>
      <c r="W3180" s="418">
        <v>45986.520833333336</v>
      </c>
      <c r="X3180" s="419"/>
      <c r="Y3180" s="419" t="str">
        <f t="shared" ca="1" si="39"/>
        <v>0.04 วัน 1.06 ชั่วโมง</v>
      </c>
      <c r="Z3180" s="420"/>
      <c r="AA3180" s="211"/>
      <c r="AB3180" s="420"/>
    </row>
    <row r="3181" spans="1:28" ht="22.5" customHeight="1">
      <c r="A3181" s="403" t="s">
        <v>14612</v>
      </c>
      <c r="B3181" s="403"/>
      <c r="C3181" s="404" t="s">
        <v>51</v>
      </c>
      <c r="D3181" s="405">
        <v>45986.478020833332</v>
      </c>
      <c r="E3181" s="406" t="str">
        <f t="shared" si="38"/>
        <v>RIC003169</v>
      </c>
      <c r="F3181" s="407" t="s">
        <v>1009</v>
      </c>
      <c r="G3181" s="408" t="s">
        <v>455</v>
      </c>
      <c r="H3181" s="409"/>
      <c r="I3181" s="410"/>
      <c r="J3181" s="411"/>
      <c r="K3181" s="408" t="s">
        <v>14613</v>
      </c>
      <c r="L3181" s="412" t="s">
        <v>14614</v>
      </c>
      <c r="M3181" s="413"/>
      <c r="N3181" s="414" t="s">
        <v>4506</v>
      </c>
      <c r="O3181" s="415" t="s">
        <v>144</v>
      </c>
      <c r="P3181" s="416" t="s">
        <v>13741</v>
      </c>
      <c r="Q3181" s="208"/>
      <c r="R3181" s="272"/>
      <c r="S3181" s="417" t="s">
        <v>4506</v>
      </c>
      <c r="T3181" s="417" t="s">
        <v>144</v>
      </c>
      <c r="U3181" s="415" t="s">
        <v>71</v>
      </c>
      <c r="V3181" s="211" t="s">
        <v>14615</v>
      </c>
      <c r="W3181" s="418">
        <v>45986.5</v>
      </c>
      <c r="X3181" s="419"/>
      <c r="Y3181" s="419" t="str">
        <f t="shared" ca="1" si="39"/>
        <v>0.02 วัน 0.53 ชั่วโมง</v>
      </c>
      <c r="Z3181" s="420"/>
      <c r="AA3181" s="211"/>
      <c r="AB3181" s="420"/>
    </row>
    <row r="3182" spans="1:28" ht="22.5" customHeight="1">
      <c r="A3182" s="403" t="s">
        <v>14616</v>
      </c>
      <c r="B3182" s="403" t="s">
        <v>8312</v>
      </c>
      <c r="C3182" s="404" t="s">
        <v>51</v>
      </c>
      <c r="D3182" s="405">
        <v>45986.493784722225</v>
      </c>
      <c r="E3182" s="406" t="str">
        <f t="shared" si="38"/>
        <v>RIC003170</v>
      </c>
      <c r="F3182" s="407" t="s">
        <v>1009</v>
      </c>
      <c r="G3182" s="408" t="s">
        <v>455</v>
      </c>
      <c r="H3182" s="409"/>
      <c r="I3182" s="410" t="s">
        <v>1748</v>
      </c>
      <c r="J3182" s="411"/>
      <c r="K3182" s="408" t="s">
        <v>14617</v>
      </c>
      <c r="L3182" s="412" t="s">
        <v>14618</v>
      </c>
      <c r="M3182" s="413" t="b">
        <v>1</v>
      </c>
      <c r="N3182" s="414" t="s">
        <v>4506</v>
      </c>
      <c r="O3182" s="415" t="s">
        <v>144</v>
      </c>
      <c r="P3182" s="416" t="s">
        <v>292</v>
      </c>
      <c r="Q3182" s="208">
        <v>46006.370416666665</v>
      </c>
      <c r="R3182" s="272">
        <v>46006.416990740741</v>
      </c>
      <c r="S3182" s="425" t="s">
        <v>2736</v>
      </c>
      <c r="T3182" s="417" t="s">
        <v>14619</v>
      </c>
      <c r="U3182" s="415" t="s">
        <v>71</v>
      </c>
      <c r="V3182" s="211" t="s">
        <v>14620</v>
      </c>
      <c r="W3182" s="418">
        <v>46006.437534722223</v>
      </c>
      <c r="X3182" s="419"/>
      <c r="Y3182" s="419" t="str">
        <f t="shared" ca="1" si="39"/>
        <v>19.94 วัน 22.65 ชั่วโมง</v>
      </c>
      <c r="Z3182" s="420"/>
      <c r="AA3182" s="211"/>
      <c r="AB3182" s="420"/>
    </row>
    <row r="3183" spans="1:28" ht="22.5" customHeight="1">
      <c r="A3183" s="403" t="s">
        <v>14621</v>
      </c>
      <c r="B3183" s="403"/>
      <c r="C3183" s="404" t="s">
        <v>51</v>
      </c>
      <c r="D3183" s="405">
        <v>45986.478472222225</v>
      </c>
      <c r="E3183" s="406" t="str">
        <f t="shared" si="38"/>
        <v>BMN003171</v>
      </c>
      <c r="F3183" s="407" t="s">
        <v>112</v>
      </c>
      <c r="G3183" s="408" t="s">
        <v>5100</v>
      </c>
      <c r="H3183" s="409"/>
      <c r="I3183" s="410"/>
      <c r="J3183" s="411"/>
      <c r="K3183" s="408" t="s">
        <v>14622</v>
      </c>
      <c r="L3183" s="412" t="s">
        <v>14623</v>
      </c>
      <c r="M3183" s="413"/>
      <c r="N3183" s="414" t="s">
        <v>57</v>
      </c>
      <c r="O3183" s="415" t="s">
        <v>144</v>
      </c>
      <c r="P3183" s="416" t="s">
        <v>14624</v>
      </c>
      <c r="Q3183" s="208"/>
      <c r="R3183" s="272"/>
      <c r="S3183" s="417" t="s">
        <v>14625</v>
      </c>
      <c r="T3183" s="417" t="s">
        <v>144</v>
      </c>
      <c r="U3183" s="415"/>
      <c r="V3183" s="211" t="s">
        <v>14626</v>
      </c>
      <c r="W3183" s="418">
        <v>45986.497731481482</v>
      </c>
      <c r="X3183" s="419"/>
      <c r="Y3183" s="419" t="str">
        <f t="shared" ca="1" si="39"/>
        <v>0.02 วัน 0.46 ชั่วโมง</v>
      </c>
      <c r="Z3183" s="420"/>
      <c r="AA3183" s="211"/>
      <c r="AB3183" s="420"/>
    </row>
    <row r="3184" spans="1:28" ht="22.5" customHeight="1">
      <c r="A3184" s="403" t="s">
        <v>14627</v>
      </c>
      <c r="B3184" s="403" t="s">
        <v>12787</v>
      </c>
      <c r="C3184" s="404" t="s">
        <v>51</v>
      </c>
      <c r="D3184" s="405">
        <v>45986.550844907404</v>
      </c>
      <c r="E3184" s="406" t="str">
        <f t="shared" si="38"/>
        <v>EVE003172</v>
      </c>
      <c r="F3184" s="407" t="s">
        <v>299</v>
      </c>
      <c r="G3184" s="408" t="s">
        <v>455</v>
      </c>
      <c r="H3184" s="409"/>
      <c r="I3184" s="410"/>
      <c r="J3184" s="411"/>
      <c r="K3184" s="408" t="s">
        <v>14628</v>
      </c>
      <c r="L3184" s="412" t="s">
        <v>14629</v>
      </c>
      <c r="M3184" s="413"/>
      <c r="N3184" s="414" t="s">
        <v>4506</v>
      </c>
      <c r="O3184" s="415" t="s">
        <v>144</v>
      </c>
      <c r="P3184" s="416" t="s">
        <v>13741</v>
      </c>
      <c r="Q3184" s="208"/>
      <c r="R3184" s="272"/>
      <c r="S3184" s="417" t="s">
        <v>14630</v>
      </c>
      <c r="T3184" s="417" t="s">
        <v>302</v>
      </c>
      <c r="U3184" s="415"/>
      <c r="V3184" s="211"/>
      <c r="W3184" s="418">
        <v>45987.427083333336</v>
      </c>
      <c r="X3184" s="419"/>
      <c r="Y3184" s="419" t="str">
        <f t="shared" ca="1" si="39"/>
        <v>0.88 วัน 21.03 ชั่วโมง</v>
      </c>
      <c r="Z3184" s="420"/>
      <c r="AA3184" s="211"/>
      <c r="AB3184" s="420"/>
    </row>
    <row r="3185" spans="1:28" ht="22.5" customHeight="1">
      <c r="A3185" s="403" t="s">
        <v>14631</v>
      </c>
      <c r="B3185" s="403"/>
      <c r="C3185" s="404"/>
      <c r="D3185" s="405">
        <v>45986.411111111112</v>
      </c>
      <c r="E3185" s="406" t="str">
        <f t="shared" si="38"/>
        <v>RIC003173</v>
      </c>
      <c r="F3185" s="407" t="s">
        <v>1009</v>
      </c>
      <c r="G3185" s="408" t="s">
        <v>1540</v>
      </c>
      <c r="H3185" s="409"/>
      <c r="I3185" s="410"/>
      <c r="J3185" s="411"/>
      <c r="K3185" s="408" t="s">
        <v>6554</v>
      </c>
      <c r="L3185" s="412" t="s">
        <v>14632</v>
      </c>
      <c r="M3185" s="413"/>
      <c r="N3185" s="414" t="s">
        <v>57</v>
      </c>
      <c r="O3185" s="415" t="s">
        <v>144</v>
      </c>
      <c r="P3185" s="416" t="s">
        <v>13963</v>
      </c>
      <c r="Q3185" s="208"/>
      <c r="R3185" s="272"/>
      <c r="S3185" s="417" t="s">
        <v>14633</v>
      </c>
      <c r="T3185" s="417" t="s">
        <v>144</v>
      </c>
      <c r="U3185" s="415"/>
      <c r="V3185" s="211" t="s">
        <v>14634</v>
      </c>
      <c r="W3185" s="418">
        <v>45986.566666666666</v>
      </c>
      <c r="X3185" s="419"/>
      <c r="Y3185" s="419" t="str">
        <f t="shared" ca="1" si="39"/>
        <v>0.16 วัน 3.73 ชั่วโมง</v>
      </c>
      <c r="Z3185" s="420"/>
      <c r="AA3185" s="211"/>
      <c r="AB3185" s="420"/>
    </row>
    <row r="3186" spans="1:28" ht="22.5" customHeight="1">
      <c r="A3186" s="403" t="s">
        <v>14635</v>
      </c>
      <c r="B3186" s="403" t="s">
        <v>12618</v>
      </c>
      <c r="C3186" s="404" t="s">
        <v>51</v>
      </c>
      <c r="D3186" s="405">
        <v>45986.609178240738</v>
      </c>
      <c r="E3186" s="406" t="str">
        <f t="shared" si="38"/>
        <v>COM003174</v>
      </c>
      <c r="F3186" s="407" t="s">
        <v>896</v>
      </c>
      <c r="G3186" s="408" t="s">
        <v>14636</v>
      </c>
      <c r="H3186" s="409"/>
      <c r="I3186" s="410"/>
      <c r="J3186" s="411"/>
      <c r="K3186" s="408" t="s">
        <v>14637</v>
      </c>
      <c r="L3186" s="412" t="s">
        <v>14638</v>
      </c>
      <c r="M3186" s="413"/>
      <c r="N3186" s="414" t="s">
        <v>67</v>
      </c>
      <c r="O3186" s="415" t="s">
        <v>144</v>
      </c>
      <c r="P3186" s="416" t="s">
        <v>156</v>
      </c>
      <c r="Q3186" s="208"/>
      <c r="R3186" s="272"/>
      <c r="S3186" s="417" t="s">
        <v>14541</v>
      </c>
      <c r="T3186" s="417" t="s">
        <v>144</v>
      </c>
      <c r="U3186" s="415"/>
      <c r="V3186" s="211" t="s">
        <v>14639</v>
      </c>
      <c r="W3186" s="418">
        <v>45993.428472222222</v>
      </c>
      <c r="X3186" s="419"/>
      <c r="Y3186" s="419" t="str">
        <f t="shared" ca="1" si="39"/>
        <v>6.82 วัน 19.66 ชั่วโมง</v>
      </c>
      <c r="Z3186" s="420"/>
      <c r="AA3186" s="211"/>
      <c r="AB3186" s="420"/>
    </row>
    <row r="3187" spans="1:28" ht="22.5" customHeight="1">
      <c r="A3187" s="403" t="s">
        <v>14640</v>
      </c>
      <c r="B3187" s="403" t="s">
        <v>8312</v>
      </c>
      <c r="C3187" s="404" t="s">
        <v>51</v>
      </c>
      <c r="D3187" s="405">
        <v>45987.33090277778</v>
      </c>
      <c r="E3187" s="406" t="str">
        <f t="shared" si="38"/>
        <v>AME003175</v>
      </c>
      <c r="F3187" s="407" t="s">
        <v>63</v>
      </c>
      <c r="G3187" s="408" t="s">
        <v>7001</v>
      </c>
      <c r="H3187" s="409"/>
      <c r="I3187" s="410"/>
      <c r="J3187" s="411"/>
      <c r="K3187" s="408" t="s">
        <v>14641</v>
      </c>
      <c r="L3187" s="412" t="s">
        <v>14642</v>
      </c>
      <c r="M3187" s="413"/>
      <c r="N3187" s="414" t="s">
        <v>4506</v>
      </c>
      <c r="O3187" s="415" t="s">
        <v>144</v>
      </c>
      <c r="P3187" s="416" t="s">
        <v>11581</v>
      </c>
      <c r="Q3187" s="208"/>
      <c r="R3187" s="272"/>
      <c r="S3187" s="417" t="s">
        <v>4506</v>
      </c>
      <c r="T3187" s="417" t="s">
        <v>144</v>
      </c>
      <c r="U3187" s="415"/>
      <c r="V3187" s="211"/>
      <c r="W3187" s="418">
        <v>45987.642361111109</v>
      </c>
      <c r="X3187" s="419"/>
      <c r="Y3187" s="419" t="str">
        <f t="shared" ca="1" si="39"/>
        <v>0.31 วัน 7.47 ชั่วโมง</v>
      </c>
      <c r="Z3187" s="420"/>
      <c r="AA3187" s="211"/>
      <c r="AB3187" s="420"/>
    </row>
    <row r="3188" spans="1:28" ht="22.5" customHeight="1">
      <c r="A3188" s="403" t="s">
        <v>14643</v>
      </c>
      <c r="B3188" s="403"/>
      <c r="C3188" s="404" t="s">
        <v>51</v>
      </c>
      <c r="D3188" s="405">
        <v>45987.334027777775</v>
      </c>
      <c r="E3188" s="406" t="str">
        <f t="shared" si="38"/>
        <v>EVE003176</v>
      </c>
      <c r="F3188" s="407" t="s">
        <v>299</v>
      </c>
      <c r="G3188" s="408" t="s">
        <v>14644</v>
      </c>
      <c r="H3188" s="409"/>
      <c r="I3188" s="410"/>
      <c r="J3188" s="411"/>
      <c r="K3188" s="408" t="s">
        <v>14645</v>
      </c>
      <c r="L3188" s="412" t="s">
        <v>14646</v>
      </c>
      <c r="M3188" s="413"/>
      <c r="N3188" s="414" t="s">
        <v>67</v>
      </c>
      <c r="O3188" s="415" t="s">
        <v>144</v>
      </c>
      <c r="P3188" s="416" t="s">
        <v>292</v>
      </c>
      <c r="Q3188" s="208"/>
      <c r="R3188" s="272"/>
      <c r="S3188" s="417" t="s">
        <v>14647</v>
      </c>
      <c r="T3188" s="417" t="s">
        <v>302</v>
      </c>
      <c r="U3188" s="415"/>
      <c r="V3188" s="211" t="s">
        <v>14648</v>
      </c>
      <c r="W3188" s="418">
        <v>45987.348611111112</v>
      </c>
      <c r="X3188" s="419"/>
      <c r="Y3188" s="419" t="str">
        <f t="shared" ca="1" si="39"/>
        <v>0.01 วัน 0.35 ชั่วโมง</v>
      </c>
      <c r="Z3188" s="420"/>
      <c r="AA3188" s="211"/>
      <c r="AB3188" s="420"/>
    </row>
    <row r="3189" spans="1:28" ht="22.5" customHeight="1">
      <c r="A3189" s="403" t="s">
        <v>14649</v>
      </c>
      <c r="B3189" s="403"/>
      <c r="C3189" s="404" t="s">
        <v>51</v>
      </c>
      <c r="D3189" s="405">
        <v>45987.424305555556</v>
      </c>
      <c r="E3189" s="406" t="str">
        <f t="shared" si="38"/>
        <v>BMN003177</v>
      </c>
      <c r="F3189" s="407" t="s">
        <v>112</v>
      </c>
      <c r="G3189" s="408" t="s">
        <v>13547</v>
      </c>
      <c r="H3189" s="409"/>
      <c r="I3189" s="410"/>
      <c r="J3189" s="411"/>
      <c r="K3189" s="408" t="s">
        <v>14650</v>
      </c>
      <c r="L3189" s="412" t="s">
        <v>14651</v>
      </c>
      <c r="M3189" s="413"/>
      <c r="N3189" s="414" t="s">
        <v>5628</v>
      </c>
      <c r="O3189" s="415" t="s">
        <v>144</v>
      </c>
      <c r="P3189" s="416" t="s">
        <v>14652</v>
      </c>
      <c r="Q3189" s="208"/>
      <c r="R3189" s="272"/>
      <c r="S3189" s="417" t="s">
        <v>14653</v>
      </c>
      <c r="T3189" s="417" t="s">
        <v>302</v>
      </c>
      <c r="U3189" s="415"/>
      <c r="V3189" s="211" t="s">
        <v>14654</v>
      </c>
      <c r="W3189" s="418">
        <v>45987.986111111109</v>
      </c>
      <c r="X3189" s="419"/>
      <c r="Y3189" s="419" t="str">
        <f t="shared" ca="1" si="39"/>
        <v>0.56 วัน 13.48 ชั่วโมง</v>
      </c>
      <c r="Z3189" s="420"/>
      <c r="AA3189" s="211"/>
      <c r="AB3189" s="420"/>
    </row>
    <row r="3190" spans="1:28" ht="22.5" customHeight="1">
      <c r="A3190" s="403" t="s">
        <v>14655</v>
      </c>
      <c r="B3190" s="403"/>
      <c r="C3190" s="404" t="s">
        <v>51</v>
      </c>
      <c r="D3190" s="405">
        <v>45987.45416666667</v>
      </c>
      <c r="E3190" s="406" t="str">
        <f t="shared" si="38"/>
        <v>บริ003178</v>
      </c>
      <c r="F3190" s="407" t="s">
        <v>1088</v>
      </c>
      <c r="G3190" s="408" t="s">
        <v>14656</v>
      </c>
      <c r="H3190" s="409"/>
      <c r="I3190" s="410"/>
      <c r="J3190" s="411"/>
      <c r="K3190" s="408" t="s">
        <v>1272</v>
      </c>
      <c r="L3190" s="412" t="s">
        <v>14657</v>
      </c>
      <c r="M3190" s="413"/>
      <c r="N3190" s="414" t="s">
        <v>67</v>
      </c>
      <c r="O3190" s="415" t="s">
        <v>144</v>
      </c>
      <c r="P3190" s="416" t="s">
        <v>9108</v>
      </c>
      <c r="Q3190" s="208"/>
      <c r="R3190" s="272"/>
      <c r="S3190" s="417" t="s">
        <v>14658</v>
      </c>
      <c r="T3190" s="417" t="s">
        <v>302</v>
      </c>
      <c r="U3190" s="415"/>
      <c r="V3190" s="211"/>
      <c r="W3190" s="418">
        <v>45987.652083333334</v>
      </c>
      <c r="X3190" s="419"/>
      <c r="Y3190" s="419" t="str">
        <f t="shared" ca="1" si="39"/>
        <v>0.2 วัน 4.75 ชั่วโมง</v>
      </c>
      <c r="Z3190" s="420"/>
      <c r="AA3190" s="211"/>
      <c r="AB3190" s="420"/>
    </row>
    <row r="3191" spans="1:28" ht="22.5" customHeight="1">
      <c r="A3191" s="403" t="s">
        <v>14659</v>
      </c>
      <c r="B3191" s="403"/>
      <c r="C3191" s="404"/>
      <c r="D3191" s="405">
        <v>45987.454861111109</v>
      </c>
      <c r="E3191" s="406" t="str">
        <f t="shared" si="38"/>
        <v>บริ003179</v>
      </c>
      <c r="F3191" s="407" t="s">
        <v>1088</v>
      </c>
      <c r="G3191" s="408" t="s">
        <v>13448</v>
      </c>
      <c r="H3191" s="409"/>
      <c r="I3191" s="410"/>
      <c r="J3191" s="411"/>
      <c r="K3191" s="408" t="s">
        <v>1283</v>
      </c>
      <c r="L3191" s="412" t="s">
        <v>14660</v>
      </c>
      <c r="M3191" s="413"/>
      <c r="N3191" s="414" t="s">
        <v>67</v>
      </c>
      <c r="O3191" s="415" t="s">
        <v>144</v>
      </c>
      <c r="P3191" s="416" t="s">
        <v>9108</v>
      </c>
      <c r="Q3191" s="208"/>
      <c r="R3191" s="272"/>
      <c r="S3191" s="417" t="s">
        <v>14658</v>
      </c>
      <c r="T3191" s="417" t="s">
        <v>302</v>
      </c>
      <c r="U3191" s="415" t="s">
        <v>10204</v>
      </c>
      <c r="V3191" s="211" t="s">
        <v>14661</v>
      </c>
      <c r="W3191" s="418">
        <v>45987.69027777778</v>
      </c>
      <c r="X3191" s="419"/>
      <c r="Y3191" s="419" t="str">
        <f t="shared" ca="1" si="39"/>
        <v>0.24 วัน 5.65 ชั่วโมง</v>
      </c>
      <c r="Z3191" s="420"/>
      <c r="AA3191" s="211"/>
      <c r="AB3191" s="420"/>
    </row>
    <row r="3192" spans="1:28" ht="22.5" customHeight="1">
      <c r="A3192" s="403" t="s">
        <v>14662</v>
      </c>
      <c r="B3192" s="403"/>
      <c r="C3192" s="404" t="s">
        <v>2599</v>
      </c>
      <c r="D3192" s="405">
        <v>45987.509027777778</v>
      </c>
      <c r="E3192" s="406" t="str">
        <f t="shared" si="38"/>
        <v>TRU003180</v>
      </c>
      <c r="F3192" s="407" t="b">
        <v>1</v>
      </c>
      <c r="G3192" s="408" t="s">
        <v>455</v>
      </c>
      <c r="H3192" s="409"/>
      <c r="I3192" s="410" t="s">
        <v>2288</v>
      </c>
      <c r="J3192" s="411"/>
      <c r="K3192" s="408" t="s">
        <v>14663</v>
      </c>
      <c r="L3192" s="412" t="s">
        <v>14664</v>
      </c>
      <c r="M3192" s="413"/>
      <c r="N3192" s="414" t="s">
        <v>4506</v>
      </c>
      <c r="O3192" s="415" t="s">
        <v>144</v>
      </c>
      <c r="P3192" s="416" t="s">
        <v>11581</v>
      </c>
      <c r="Q3192" s="208"/>
      <c r="R3192" s="272"/>
      <c r="S3192" s="417" t="s">
        <v>4506</v>
      </c>
      <c r="T3192" s="417" t="s">
        <v>144</v>
      </c>
      <c r="U3192" s="415"/>
      <c r="V3192" s="211"/>
      <c r="W3192" s="418">
        <v>45987.564583333333</v>
      </c>
      <c r="X3192" s="419"/>
      <c r="Y3192" s="419" t="str">
        <f t="shared" ca="1" si="39"/>
        <v>0.06 วัน 1.33 ชั่วโมง</v>
      </c>
      <c r="Z3192" s="420"/>
      <c r="AA3192" s="211"/>
      <c r="AB3192" s="420"/>
    </row>
    <row r="3193" spans="1:28" ht="22.5" customHeight="1">
      <c r="A3193" s="403" t="s">
        <v>14665</v>
      </c>
      <c r="B3193" s="403"/>
      <c r="C3193" s="404" t="s">
        <v>51</v>
      </c>
      <c r="D3193" s="405">
        <v>45987.59375</v>
      </c>
      <c r="E3193" s="406" t="str">
        <f t="shared" si="38"/>
        <v>PUM003181</v>
      </c>
      <c r="F3193" s="407" t="s">
        <v>1006</v>
      </c>
      <c r="G3193" s="408" t="s">
        <v>14666</v>
      </c>
      <c r="H3193" s="409"/>
      <c r="I3193" s="410"/>
      <c r="J3193" s="411"/>
      <c r="K3193" s="408" t="s">
        <v>14667</v>
      </c>
      <c r="L3193" s="412"/>
      <c r="M3193" s="413"/>
      <c r="N3193" s="414" t="s">
        <v>4506</v>
      </c>
      <c r="O3193" s="415" t="s">
        <v>144</v>
      </c>
      <c r="P3193" s="416" t="s">
        <v>9108</v>
      </c>
      <c r="Q3193" s="208"/>
      <c r="R3193" s="272"/>
      <c r="S3193" s="417" t="s">
        <v>14668</v>
      </c>
      <c r="T3193" s="417" t="s">
        <v>302</v>
      </c>
      <c r="U3193" s="415"/>
      <c r="V3193" s="211" t="s">
        <v>14669</v>
      </c>
      <c r="W3193" s="418">
        <v>45989.348611111112</v>
      </c>
      <c r="X3193" s="419"/>
      <c r="Y3193" s="419" t="str">
        <f t="shared" ca="1" si="39"/>
        <v>1.75 วัน 18.12 ชั่วโมง</v>
      </c>
      <c r="Z3193" s="420"/>
      <c r="AA3193" s="211"/>
      <c r="AB3193" s="420"/>
    </row>
    <row r="3194" spans="1:28" ht="22.5" customHeight="1">
      <c r="A3194" s="403" t="s">
        <v>14670</v>
      </c>
      <c r="B3194" s="403"/>
      <c r="C3194" s="404" t="s">
        <v>51</v>
      </c>
      <c r="D3194" s="405">
        <v>45987.615439814814</v>
      </c>
      <c r="E3194" s="406" t="str">
        <f t="shared" si="38"/>
        <v>PUM003182</v>
      </c>
      <c r="F3194" s="407" t="s">
        <v>1006</v>
      </c>
      <c r="G3194" s="408" t="s">
        <v>2752</v>
      </c>
      <c r="H3194" s="409"/>
      <c r="I3194" s="410"/>
      <c r="J3194" s="411"/>
      <c r="K3194" s="408" t="s">
        <v>14671</v>
      </c>
      <c r="L3194" s="412" t="s">
        <v>14672</v>
      </c>
      <c r="M3194" s="413"/>
      <c r="N3194" s="414" t="s">
        <v>4506</v>
      </c>
      <c r="O3194" s="415" t="s">
        <v>144</v>
      </c>
      <c r="P3194" s="416" t="s">
        <v>9108</v>
      </c>
      <c r="Q3194" s="208"/>
      <c r="R3194" s="272"/>
      <c r="S3194" s="417" t="s">
        <v>4506</v>
      </c>
      <c r="T3194" s="417" t="s">
        <v>144</v>
      </c>
      <c r="U3194" s="415"/>
      <c r="V3194" s="211"/>
      <c r="W3194" s="418">
        <v>45987.615439814814</v>
      </c>
      <c r="X3194" s="419"/>
      <c r="Y3194" s="419" t="str">
        <f t="shared" ca="1" si="39"/>
        <v>0 วัน 0 ชั่วโมง</v>
      </c>
      <c r="Z3194" s="420"/>
      <c r="AA3194" s="211"/>
      <c r="AB3194" s="420"/>
    </row>
    <row r="3195" spans="1:28" ht="22.5" customHeight="1">
      <c r="A3195" s="403" t="s">
        <v>14673</v>
      </c>
      <c r="B3195" s="403"/>
      <c r="C3195" s="404" t="s">
        <v>51</v>
      </c>
      <c r="D3195" s="405">
        <v>45987.635416666664</v>
      </c>
      <c r="E3195" s="406" t="str">
        <f t="shared" si="38"/>
        <v>TRU003183</v>
      </c>
      <c r="F3195" s="407" t="b">
        <v>1</v>
      </c>
      <c r="G3195" s="408" t="s">
        <v>455</v>
      </c>
      <c r="H3195" s="409"/>
      <c r="I3195" s="410"/>
      <c r="J3195" s="411"/>
      <c r="K3195" s="408" t="s">
        <v>14674</v>
      </c>
      <c r="L3195" s="412" t="s">
        <v>14675</v>
      </c>
      <c r="M3195" s="413"/>
      <c r="N3195" s="414" t="s">
        <v>319</v>
      </c>
      <c r="O3195" s="415" t="s">
        <v>144</v>
      </c>
      <c r="P3195" s="416" t="s">
        <v>11581</v>
      </c>
      <c r="Q3195" s="208"/>
      <c r="R3195" s="272"/>
      <c r="S3195" s="417" t="s">
        <v>14676</v>
      </c>
      <c r="T3195" s="417" t="s">
        <v>302</v>
      </c>
      <c r="U3195" s="415"/>
      <c r="V3195" s="211"/>
      <c r="W3195" s="418">
        <v>45987.688888888886</v>
      </c>
      <c r="X3195" s="419"/>
      <c r="Y3195" s="419" t="str">
        <f t="shared" ca="1" si="39"/>
        <v>0.05 วัน 1.28 ชั่วโมง</v>
      </c>
      <c r="Z3195" s="420"/>
      <c r="AA3195" s="211"/>
      <c r="AB3195" s="420"/>
    </row>
    <row r="3196" spans="1:28" ht="22.5" customHeight="1">
      <c r="A3196" s="403" t="s">
        <v>14677</v>
      </c>
      <c r="B3196" s="403"/>
      <c r="C3196" s="404" t="s">
        <v>51</v>
      </c>
      <c r="D3196" s="405">
        <v>45987.621527777781</v>
      </c>
      <c r="E3196" s="406" t="str">
        <f t="shared" si="38"/>
        <v>TRU003184</v>
      </c>
      <c r="F3196" s="407" t="b">
        <v>1</v>
      </c>
      <c r="G3196" s="408" t="s">
        <v>455</v>
      </c>
      <c r="H3196" s="409"/>
      <c r="I3196" s="410" t="s">
        <v>11220</v>
      </c>
      <c r="J3196" s="411"/>
      <c r="K3196" s="408" t="s">
        <v>14678</v>
      </c>
      <c r="L3196" s="412" t="s">
        <v>14679</v>
      </c>
      <c r="M3196" s="413"/>
      <c r="N3196" s="414" t="s">
        <v>4506</v>
      </c>
      <c r="O3196" s="415" t="s">
        <v>144</v>
      </c>
      <c r="P3196" s="416" t="s">
        <v>11581</v>
      </c>
      <c r="Q3196" s="208"/>
      <c r="R3196" s="272"/>
      <c r="S3196" s="417" t="s">
        <v>4506</v>
      </c>
      <c r="T3196" s="417" t="s">
        <v>302</v>
      </c>
      <c r="U3196" s="415"/>
      <c r="V3196" s="211"/>
      <c r="W3196" s="418">
        <v>45988.439583333333</v>
      </c>
      <c r="X3196" s="419"/>
      <c r="Y3196" s="419" t="str">
        <f t="shared" ca="1" si="39"/>
        <v>0.82 วัน 19.63 ชั่วโมง</v>
      </c>
      <c r="Z3196" s="420"/>
      <c r="AA3196" s="211"/>
      <c r="AB3196" s="420"/>
    </row>
    <row r="3197" spans="1:28" ht="22.5" customHeight="1">
      <c r="A3197" s="403" t="s">
        <v>14680</v>
      </c>
      <c r="B3197" s="403"/>
      <c r="C3197" s="404" t="s">
        <v>51</v>
      </c>
      <c r="D3197" s="405">
        <v>45987.702592592592</v>
      </c>
      <c r="E3197" s="406" t="str">
        <f t="shared" si="38"/>
        <v>AME003185</v>
      </c>
      <c r="F3197" s="407" t="s">
        <v>63</v>
      </c>
      <c r="G3197" s="408" t="s">
        <v>455</v>
      </c>
      <c r="H3197" s="409"/>
      <c r="I3197" s="410"/>
      <c r="J3197" s="411"/>
      <c r="K3197" s="408" t="s">
        <v>14681</v>
      </c>
      <c r="L3197" s="412" t="s">
        <v>14682</v>
      </c>
      <c r="M3197" s="413"/>
      <c r="N3197" s="414" t="s">
        <v>319</v>
      </c>
      <c r="O3197" s="415" t="s">
        <v>144</v>
      </c>
      <c r="P3197" s="416" t="s">
        <v>11581</v>
      </c>
      <c r="Q3197" s="208"/>
      <c r="R3197" s="272"/>
      <c r="S3197" s="417" t="s">
        <v>14683</v>
      </c>
      <c r="T3197" s="417" t="s">
        <v>302</v>
      </c>
      <c r="U3197" s="415"/>
      <c r="V3197" s="211"/>
      <c r="W3197" s="418">
        <v>45987.71597222222</v>
      </c>
      <c r="X3197" s="419"/>
      <c r="Y3197" s="419" t="str">
        <f t="shared" ca="1" si="39"/>
        <v>0.01 วัน 0.32 ชั่วโมง</v>
      </c>
      <c r="Z3197" s="420"/>
      <c r="AA3197" s="211"/>
      <c r="AB3197" s="420"/>
    </row>
    <row r="3198" spans="1:28" ht="22.5" customHeight="1">
      <c r="A3198" s="403" t="s">
        <v>14684</v>
      </c>
      <c r="B3198" s="403"/>
      <c r="C3198" s="404"/>
      <c r="D3198" s="405">
        <v>45987.790972222225</v>
      </c>
      <c r="E3198" s="406" t="str">
        <f t="shared" si="38"/>
        <v>TRU003186</v>
      </c>
      <c r="F3198" s="407" t="b">
        <v>1</v>
      </c>
      <c r="G3198" s="408" t="s">
        <v>14445</v>
      </c>
      <c r="H3198" s="409"/>
      <c r="I3198" s="410"/>
      <c r="J3198" s="411"/>
      <c r="K3198" s="408" t="s">
        <v>14685</v>
      </c>
      <c r="L3198" s="412" t="s">
        <v>14686</v>
      </c>
      <c r="M3198" s="413"/>
      <c r="N3198" s="414" t="s">
        <v>319</v>
      </c>
      <c r="O3198" s="415" t="s">
        <v>144</v>
      </c>
      <c r="P3198" s="416" t="s">
        <v>9108</v>
      </c>
      <c r="Q3198" s="208"/>
      <c r="R3198" s="272"/>
      <c r="S3198" s="417" t="s">
        <v>319</v>
      </c>
      <c r="T3198" s="417" t="s">
        <v>144</v>
      </c>
      <c r="U3198" s="415"/>
      <c r="V3198" s="211"/>
      <c r="W3198" s="418">
        <v>45988.346712962964</v>
      </c>
      <c r="X3198" s="419"/>
      <c r="Y3198" s="419" t="str">
        <f t="shared" ca="1" si="39"/>
        <v>0.56 วัน 13.34 ชั่วโมง</v>
      </c>
      <c r="Z3198" s="420"/>
      <c r="AA3198" s="211"/>
      <c r="AB3198" s="420"/>
    </row>
    <row r="3199" spans="1:28" ht="22.5" customHeight="1">
      <c r="A3199" s="403" t="s">
        <v>14687</v>
      </c>
      <c r="B3199" s="403"/>
      <c r="C3199" s="404" t="s">
        <v>51</v>
      </c>
      <c r="D3199" s="405">
        <v>45988.355798611112</v>
      </c>
      <c r="E3199" s="406" t="str">
        <f t="shared" si="38"/>
        <v>TRU003187</v>
      </c>
      <c r="F3199" s="407" t="b">
        <v>1</v>
      </c>
      <c r="G3199" s="408" t="s">
        <v>455</v>
      </c>
      <c r="H3199" s="409"/>
      <c r="I3199" s="410"/>
      <c r="J3199" s="411"/>
      <c r="K3199" s="408" t="s">
        <v>14688</v>
      </c>
      <c r="L3199" s="412"/>
      <c r="M3199" s="413"/>
      <c r="N3199" s="414" t="s">
        <v>319</v>
      </c>
      <c r="O3199" s="415" t="s">
        <v>144</v>
      </c>
      <c r="P3199" s="416" t="s">
        <v>9108</v>
      </c>
      <c r="Q3199" s="208"/>
      <c r="R3199" s="272"/>
      <c r="S3199" s="417" t="s">
        <v>14689</v>
      </c>
      <c r="T3199" s="417" t="s">
        <v>144</v>
      </c>
      <c r="U3199" s="415"/>
      <c r="V3199" s="211"/>
      <c r="W3199" s="418">
        <v>45988.355798611112</v>
      </c>
      <c r="X3199" s="419"/>
      <c r="Y3199" s="419" t="str">
        <f t="shared" ca="1" si="39"/>
        <v>0 วัน 0 ชั่วโมง</v>
      </c>
      <c r="Z3199" s="420"/>
      <c r="AA3199" s="211"/>
      <c r="AB3199" s="420"/>
    </row>
    <row r="3200" spans="1:28" ht="22.5" customHeight="1">
      <c r="A3200" s="403" t="s">
        <v>14690</v>
      </c>
      <c r="B3200" s="403"/>
      <c r="C3200" s="404" t="s">
        <v>51</v>
      </c>
      <c r="D3200" s="405">
        <v>45987.605555555558</v>
      </c>
      <c r="E3200" s="406" t="str">
        <f t="shared" si="38"/>
        <v>TRU003188</v>
      </c>
      <c r="F3200" s="407" t="b">
        <v>1</v>
      </c>
      <c r="G3200" s="408" t="s">
        <v>455</v>
      </c>
      <c r="H3200" s="409"/>
      <c r="I3200" s="410" t="s">
        <v>11787</v>
      </c>
      <c r="J3200" s="411"/>
      <c r="K3200" s="408" t="s">
        <v>14691</v>
      </c>
      <c r="L3200" s="412" t="s">
        <v>14692</v>
      </c>
      <c r="M3200" s="413"/>
      <c r="N3200" s="414" t="s">
        <v>4506</v>
      </c>
      <c r="O3200" s="415" t="s">
        <v>144</v>
      </c>
      <c r="P3200" s="416" t="s">
        <v>11839</v>
      </c>
      <c r="Q3200" s="208"/>
      <c r="R3200" s="272"/>
      <c r="S3200" s="417" t="s">
        <v>4506</v>
      </c>
      <c r="T3200" s="417" t="s">
        <v>302</v>
      </c>
      <c r="U3200" s="415"/>
      <c r="V3200" s="211"/>
      <c r="W3200" s="418">
        <v>45988.404814814814</v>
      </c>
      <c r="X3200" s="419"/>
      <c r="Y3200" s="419" t="str">
        <f t="shared" ca="1" si="39"/>
        <v>0.8 วัน 19.18 ชั่วโมง</v>
      </c>
      <c r="Z3200" s="420"/>
      <c r="AA3200" s="211"/>
      <c r="AB3200" s="420"/>
    </row>
    <row r="3201" spans="1:28" ht="22.5" customHeight="1">
      <c r="A3201" s="403" t="s">
        <v>14693</v>
      </c>
      <c r="B3201" s="403" t="s">
        <v>14003</v>
      </c>
      <c r="C3201" s="404" t="s">
        <v>51</v>
      </c>
      <c r="D3201" s="405">
        <v>45988.443738425929</v>
      </c>
      <c r="E3201" s="406" t="str">
        <f t="shared" si="38"/>
        <v>KAS003189</v>
      </c>
      <c r="F3201" s="407" t="s">
        <v>951</v>
      </c>
      <c r="G3201" s="408" t="s">
        <v>14282</v>
      </c>
      <c r="H3201" s="409"/>
      <c r="I3201" s="410"/>
      <c r="J3201" s="411"/>
      <c r="K3201" s="408" t="s">
        <v>14694</v>
      </c>
      <c r="L3201" s="412" t="s">
        <v>14695</v>
      </c>
      <c r="M3201" s="413"/>
      <c r="N3201" s="414" t="s">
        <v>57</v>
      </c>
      <c r="O3201" s="415" t="s">
        <v>144</v>
      </c>
      <c r="P3201" s="416" t="s">
        <v>14696</v>
      </c>
      <c r="Q3201" s="208"/>
      <c r="R3201" s="272"/>
      <c r="S3201" s="417" t="s">
        <v>14697</v>
      </c>
      <c r="T3201" s="417" t="s">
        <v>144</v>
      </c>
      <c r="U3201" s="415"/>
      <c r="V3201" s="211" t="s">
        <v>14698</v>
      </c>
      <c r="W3201" s="418">
        <v>45988.649305555555</v>
      </c>
      <c r="X3201" s="419"/>
      <c r="Y3201" s="419" t="str">
        <f t="shared" ca="1" si="39"/>
        <v>0.21 วัน 4.93 ชั่วโมง</v>
      </c>
      <c r="Z3201" s="420"/>
      <c r="AA3201" s="211"/>
      <c r="AB3201" s="420"/>
    </row>
    <row r="3202" spans="1:28" ht="22.5" customHeight="1">
      <c r="A3202" s="403" t="s">
        <v>14699</v>
      </c>
      <c r="B3202" s="403"/>
      <c r="C3202" s="404" t="s">
        <v>51</v>
      </c>
      <c r="D3202" s="405">
        <v>45988.475694444445</v>
      </c>
      <c r="E3202" s="406" t="str">
        <f t="shared" si="38"/>
        <v>COM003190</v>
      </c>
      <c r="F3202" s="407" t="s">
        <v>896</v>
      </c>
      <c r="G3202" s="408" t="s">
        <v>455</v>
      </c>
      <c r="H3202" s="409"/>
      <c r="I3202" s="410" t="s">
        <v>14700</v>
      </c>
      <c r="J3202" s="411"/>
      <c r="K3202" s="408" t="s">
        <v>14701</v>
      </c>
      <c r="L3202" s="412" t="s">
        <v>14702</v>
      </c>
      <c r="M3202" s="413" t="b">
        <v>1</v>
      </c>
      <c r="N3202" s="414" t="s">
        <v>67</v>
      </c>
      <c r="O3202" s="415" t="s">
        <v>144</v>
      </c>
      <c r="P3202" s="416" t="s">
        <v>292</v>
      </c>
      <c r="Q3202" s="208"/>
      <c r="R3202" s="272"/>
      <c r="S3202" s="417" t="s">
        <v>14703</v>
      </c>
      <c r="T3202" s="417" t="s">
        <v>14704</v>
      </c>
      <c r="U3202" s="415" t="s">
        <v>319</v>
      </c>
      <c r="V3202" s="211"/>
      <c r="W3202" s="418">
        <v>45988.479687500003</v>
      </c>
      <c r="X3202" s="419"/>
      <c r="Y3202" s="419" t="str">
        <f t="shared" ca="1" si="39"/>
        <v>0 วัน 0.1 ชั่วโมง</v>
      </c>
      <c r="Z3202" s="420"/>
      <c r="AA3202" s="211"/>
      <c r="AB3202" s="420"/>
    </row>
    <row r="3203" spans="1:28" ht="22.5" customHeight="1">
      <c r="A3203" s="403" t="s">
        <v>14705</v>
      </c>
      <c r="B3203" s="403" t="s">
        <v>14003</v>
      </c>
      <c r="C3203" s="404"/>
      <c r="D3203" s="405">
        <v>45988.481354166666</v>
      </c>
      <c r="E3203" s="406" t="str">
        <f t="shared" si="38"/>
        <v>BMN003191</v>
      </c>
      <c r="F3203" s="407" t="s">
        <v>112</v>
      </c>
      <c r="G3203" s="408" t="s">
        <v>14706</v>
      </c>
      <c r="H3203" s="409"/>
      <c r="I3203" s="410"/>
      <c r="J3203" s="411"/>
      <c r="K3203" s="408" t="s">
        <v>14707</v>
      </c>
      <c r="L3203" s="412" t="s">
        <v>14708</v>
      </c>
      <c r="M3203" s="413"/>
      <c r="N3203" s="414" t="s">
        <v>57</v>
      </c>
      <c r="O3203" s="415" t="s">
        <v>144</v>
      </c>
      <c r="P3203" s="416" t="s">
        <v>14573</v>
      </c>
      <c r="Q3203" s="208">
        <v>45988.5</v>
      </c>
      <c r="R3203" s="272">
        <v>45989.125</v>
      </c>
      <c r="S3203" s="417" t="s">
        <v>14709</v>
      </c>
      <c r="T3203" s="417" t="s">
        <v>144</v>
      </c>
      <c r="U3203" s="415" t="s">
        <v>163</v>
      </c>
      <c r="V3203" s="211" t="s">
        <v>14710</v>
      </c>
      <c r="W3203" s="418">
        <v>45989.068749999999</v>
      </c>
      <c r="X3203" s="419"/>
      <c r="Y3203" s="419" t="str">
        <f t="shared" ca="1" si="39"/>
        <v>0.59 วัน 14.1 ชั่วโมง</v>
      </c>
      <c r="Z3203" s="420"/>
      <c r="AA3203" s="211"/>
      <c r="AB3203" s="420"/>
    </row>
    <row r="3204" spans="1:28" ht="22.5" customHeight="1">
      <c r="A3204" s="403" t="s">
        <v>14711</v>
      </c>
      <c r="B3204" s="403"/>
      <c r="C3204" s="404"/>
      <c r="D3204" s="405">
        <v>45987.789583333331</v>
      </c>
      <c r="E3204" s="406" t="str">
        <f t="shared" si="38"/>
        <v>RIC003192</v>
      </c>
      <c r="F3204" s="407" t="s">
        <v>1009</v>
      </c>
      <c r="G3204" s="408" t="s">
        <v>14712</v>
      </c>
      <c r="H3204" s="409"/>
      <c r="I3204" s="410"/>
      <c r="J3204" s="411"/>
      <c r="K3204" s="408" t="s">
        <v>14713</v>
      </c>
      <c r="L3204" s="412" t="s">
        <v>14714</v>
      </c>
      <c r="M3204" s="413"/>
      <c r="N3204" s="414" t="s">
        <v>57</v>
      </c>
      <c r="O3204" s="415" t="s">
        <v>144</v>
      </c>
      <c r="P3204" s="416" t="s">
        <v>14715</v>
      </c>
      <c r="Q3204" s="208"/>
      <c r="R3204" s="272"/>
      <c r="S3204" s="417" t="s">
        <v>14716</v>
      </c>
      <c r="T3204" s="417" t="s">
        <v>144</v>
      </c>
      <c r="U3204" s="415"/>
      <c r="V3204" s="211" t="s">
        <v>14717</v>
      </c>
      <c r="W3204" s="418">
        <v>45988.746527777781</v>
      </c>
      <c r="X3204" s="419"/>
      <c r="Y3204" s="419" t="str">
        <f t="shared" ca="1" si="39"/>
        <v>0.96 วัน 22.97 ชั่วโมง</v>
      </c>
      <c r="Z3204" s="420"/>
      <c r="AA3204" s="211"/>
      <c r="AB3204" s="420"/>
    </row>
    <row r="3205" spans="1:28" ht="22.5" customHeight="1">
      <c r="A3205" s="403" t="s">
        <v>14718</v>
      </c>
      <c r="B3205" s="403"/>
      <c r="C3205" s="404" t="s">
        <v>51</v>
      </c>
      <c r="D3205" s="405">
        <v>45989.32949074074</v>
      </c>
      <c r="E3205" s="406" t="str">
        <f t="shared" si="38"/>
        <v>BMN003193</v>
      </c>
      <c r="F3205" s="407" t="s">
        <v>112</v>
      </c>
      <c r="G3205" s="408" t="s">
        <v>14719</v>
      </c>
      <c r="H3205" s="409"/>
      <c r="I3205" s="410"/>
      <c r="J3205" s="411"/>
      <c r="K3205" s="408" t="s">
        <v>14720</v>
      </c>
      <c r="L3205" s="412" t="s">
        <v>14721</v>
      </c>
      <c r="M3205" s="413"/>
      <c r="N3205" s="414" t="s">
        <v>57</v>
      </c>
      <c r="O3205" s="415" t="s">
        <v>144</v>
      </c>
      <c r="P3205" s="416" t="s">
        <v>5261</v>
      </c>
      <c r="Q3205" s="208"/>
      <c r="R3205" s="272"/>
      <c r="S3205" s="417" t="s">
        <v>14722</v>
      </c>
      <c r="T3205" s="417" t="s">
        <v>144</v>
      </c>
      <c r="U3205" s="415"/>
      <c r="V3205" s="211" t="s">
        <v>14723</v>
      </c>
      <c r="W3205" s="418">
        <v>45989.422222222223</v>
      </c>
      <c r="X3205" s="419"/>
      <c r="Y3205" s="419" t="str">
        <f t="shared" ca="1" si="39"/>
        <v>0.09 วัน 2.23 ชั่วโมง</v>
      </c>
      <c r="Z3205" s="420"/>
      <c r="AA3205" s="211"/>
      <c r="AB3205" s="420"/>
    </row>
    <row r="3206" spans="1:28" ht="22.5" customHeight="1">
      <c r="A3206" s="403" t="s">
        <v>14724</v>
      </c>
      <c r="B3206" s="403"/>
      <c r="C3206" s="404" t="s">
        <v>51</v>
      </c>
      <c r="D3206" s="405">
        <v>45989.340983796297</v>
      </c>
      <c r="E3206" s="406" t="str">
        <f t="shared" si="38"/>
        <v>บริ003194</v>
      </c>
      <c r="F3206" s="407" t="s">
        <v>1088</v>
      </c>
      <c r="G3206" s="408" t="s">
        <v>14656</v>
      </c>
      <c r="H3206" s="409"/>
      <c r="I3206" s="410"/>
      <c r="J3206" s="411"/>
      <c r="K3206" s="408" t="s">
        <v>1272</v>
      </c>
      <c r="L3206" s="412" t="s">
        <v>14725</v>
      </c>
      <c r="M3206" s="413"/>
      <c r="N3206" s="414" t="s">
        <v>67</v>
      </c>
      <c r="O3206" s="415" t="s">
        <v>144</v>
      </c>
      <c r="P3206" s="416" t="s">
        <v>9108</v>
      </c>
      <c r="Q3206" s="208"/>
      <c r="R3206" s="272"/>
      <c r="S3206" s="417" t="s">
        <v>14726</v>
      </c>
      <c r="T3206" s="417" t="s">
        <v>144</v>
      </c>
      <c r="U3206" s="415"/>
      <c r="V3206" s="211" t="s">
        <v>14727</v>
      </c>
      <c r="W3206" s="418">
        <v>45989.340983796297</v>
      </c>
      <c r="X3206" s="419"/>
      <c r="Y3206" s="419" t="str">
        <f t="shared" ca="1" si="39"/>
        <v>0 วัน 0 ชั่วโมง</v>
      </c>
      <c r="Z3206" s="420"/>
      <c r="AA3206" s="211"/>
      <c r="AB3206" s="420"/>
    </row>
    <row r="3207" spans="1:28" ht="22.5" customHeight="1">
      <c r="A3207" s="403" t="s">
        <v>14728</v>
      </c>
      <c r="B3207" s="403"/>
      <c r="C3207" s="404" t="s">
        <v>61</v>
      </c>
      <c r="D3207" s="405">
        <v>45989.343229166669</v>
      </c>
      <c r="E3207" s="406" t="str">
        <f t="shared" si="38"/>
        <v>TRU003195</v>
      </c>
      <c r="F3207" s="407" t="b">
        <v>1</v>
      </c>
      <c r="G3207" s="408" t="s">
        <v>455</v>
      </c>
      <c r="H3207" s="409"/>
      <c r="I3207" s="410" t="s">
        <v>14729</v>
      </c>
      <c r="J3207" s="411"/>
      <c r="K3207" s="408" t="s">
        <v>14730</v>
      </c>
      <c r="L3207" s="412"/>
      <c r="M3207" s="413"/>
      <c r="N3207" s="414" t="s">
        <v>4506</v>
      </c>
      <c r="O3207" s="415" t="s">
        <v>144</v>
      </c>
      <c r="P3207" s="416" t="s">
        <v>11581</v>
      </c>
      <c r="Q3207" s="208"/>
      <c r="R3207" s="272"/>
      <c r="S3207" s="417" t="s">
        <v>14731</v>
      </c>
      <c r="T3207" s="417" t="s">
        <v>302</v>
      </c>
      <c r="U3207" s="415"/>
      <c r="V3207" s="211"/>
      <c r="W3207" s="418">
        <v>45994.763194444444</v>
      </c>
      <c r="X3207" s="419"/>
      <c r="Y3207" s="419" t="str">
        <f t="shared" ca="1" si="39"/>
        <v>5.42 วัน 10.08 ชั่วโมง</v>
      </c>
      <c r="Z3207" s="420"/>
      <c r="AA3207" s="211"/>
      <c r="AB3207" s="420"/>
    </row>
    <row r="3208" spans="1:28" ht="22.5" customHeight="1">
      <c r="A3208" s="403" t="s">
        <v>14732</v>
      </c>
      <c r="B3208" s="403"/>
      <c r="C3208" s="404"/>
      <c r="D3208" s="405">
        <v>45989.355555555558</v>
      </c>
      <c r="E3208" s="406" t="str">
        <f t="shared" si="38"/>
        <v>TRU003196</v>
      </c>
      <c r="F3208" s="407" t="b">
        <v>1</v>
      </c>
      <c r="G3208" s="408" t="s">
        <v>455</v>
      </c>
      <c r="H3208" s="409"/>
      <c r="I3208" s="410" t="s">
        <v>11787</v>
      </c>
      <c r="J3208" s="411"/>
      <c r="K3208" s="408" t="s">
        <v>14733</v>
      </c>
      <c r="L3208" s="412" t="s">
        <v>14734</v>
      </c>
      <c r="M3208" s="413"/>
      <c r="N3208" s="414" t="s">
        <v>4506</v>
      </c>
      <c r="O3208" s="415" t="s">
        <v>144</v>
      </c>
      <c r="P3208" s="416" t="s">
        <v>11581</v>
      </c>
      <c r="Q3208" s="208"/>
      <c r="R3208" s="272"/>
      <c r="S3208" s="417" t="s">
        <v>14735</v>
      </c>
      <c r="T3208" s="417" t="s">
        <v>144</v>
      </c>
      <c r="U3208" s="415"/>
      <c r="V3208" s="211"/>
      <c r="W3208" s="418">
        <v>45989.742361111108</v>
      </c>
      <c r="X3208" s="419"/>
      <c r="Y3208" s="419" t="str">
        <f t="shared" ca="1" si="39"/>
        <v>0.39 วัน 9.28 ชั่วโมง</v>
      </c>
      <c r="Z3208" s="420"/>
      <c r="AA3208" s="211" t="s">
        <v>14736</v>
      </c>
      <c r="AB3208" s="420"/>
    </row>
    <row r="3209" spans="1:28" ht="22.5" customHeight="1">
      <c r="A3209" s="403" t="s">
        <v>14737</v>
      </c>
      <c r="B3209" s="403"/>
      <c r="C3209" s="404"/>
      <c r="D3209" s="405">
        <v>45989.397222222222</v>
      </c>
      <c r="E3209" s="406" t="str">
        <f t="shared" si="38"/>
        <v>TRU003197</v>
      </c>
      <c r="F3209" s="407" t="b">
        <v>1</v>
      </c>
      <c r="G3209" s="408" t="s">
        <v>455</v>
      </c>
      <c r="H3209" s="409"/>
      <c r="I3209" s="410" t="s">
        <v>11787</v>
      </c>
      <c r="J3209" s="411"/>
      <c r="K3209" s="408" t="s">
        <v>14738</v>
      </c>
      <c r="L3209" s="412" t="s">
        <v>14739</v>
      </c>
      <c r="M3209" s="413"/>
      <c r="N3209" s="414" t="s">
        <v>4506</v>
      </c>
      <c r="O3209" s="415" t="s">
        <v>144</v>
      </c>
      <c r="P3209" s="416" t="s">
        <v>11581</v>
      </c>
      <c r="Q3209" s="208"/>
      <c r="R3209" s="272"/>
      <c r="S3209" s="417" t="s">
        <v>3863</v>
      </c>
      <c r="T3209" s="417" t="s">
        <v>144</v>
      </c>
      <c r="U3209" s="415"/>
      <c r="V3209" s="211"/>
      <c r="W3209" s="418">
        <v>45992.361111111109</v>
      </c>
      <c r="X3209" s="419"/>
      <c r="Y3209" s="419" t="str">
        <f t="shared" ca="1" si="39"/>
        <v>2.96 วัน 23.13 ชั่วโมง</v>
      </c>
      <c r="Z3209" s="420"/>
      <c r="AA3209" s="211"/>
      <c r="AB3209" s="420"/>
    </row>
    <row r="3210" spans="1:28" ht="22.5" customHeight="1">
      <c r="A3210" s="403" t="s">
        <v>14740</v>
      </c>
      <c r="B3210" s="403" t="s">
        <v>8312</v>
      </c>
      <c r="C3210" s="404" t="s">
        <v>51</v>
      </c>
      <c r="D3210" s="405">
        <v>45989.446527777778</v>
      </c>
      <c r="E3210" s="406" t="str">
        <f t="shared" si="38"/>
        <v>EVE003198</v>
      </c>
      <c r="F3210" s="407" t="s">
        <v>299</v>
      </c>
      <c r="G3210" s="408" t="s">
        <v>455</v>
      </c>
      <c r="H3210" s="409"/>
      <c r="I3210" s="410" t="s">
        <v>14741</v>
      </c>
      <c r="J3210" s="411"/>
      <c r="K3210" s="408" t="s">
        <v>14742</v>
      </c>
      <c r="L3210" s="412" t="s">
        <v>14743</v>
      </c>
      <c r="M3210" s="413" t="b">
        <v>1</v>
      </c>
      <c r="N3210" s="414" t="s">
        <v>4506</v>
      </c>
      <c r="O3210" s="415" t="s">
        <v>144</v>
      </c>
      <c r="P3210" s="416" t="s">
        <v>11759</v>
      </c>
      <c r="Q3210" s="208"/>
      <c r="R3210" s="272"/>
      <c r="S3210" s="417" t="s">
        <v>14744</v>
      </c>
      <c r="T3210" s="417" t="s">
        <v>302</v>
      </c>
      <c r="U3210" s="415" t="s">
        <v>71</v>
      </c>
      <c r="V3210" s="211"/>
      <c r="W3210" s="418">
        <v>46007.703472222223</v>
      </c>
      <c r="X3210" s="419"/>
      <c r="Y3210" s="419" t="str">
        <f t="shared" ca="1" si="39"/>
        <v>18.26 วัน 6.17 ชั่วโมง</v>
      </c>
      <c r="Z3210" s="420"/>
      <c r="AA3210" s="211"/>
      <c r="AB3210" s="420"/>
    </row>
    <row r="3211" spans="1:28" ht="22.5" customHeight="1">
      <c r="A3211" s="403" t="s">
        <v>14745</v>
      </c>
      <c r="B3211" s="403"/>
      <c r="C3211" s="404"/>
      <c r="D3211" s="405">
        <v>45989.45416666667</v>
      </c>
      <c r="E3211" s="406" t="str">
        <f t="shared" si="38"/>
        <v>THE003199</v>
      </c>
      <c r="F3211" s="407" t="s">
        <v>1030</v>
      </c>
      <c r="G3211" s="408" t="s">
        <v>455</v>
      </c>
      <c r="H3211" s="409"/>
      <c r="I3211" s="410"/>
      <c r="J3211" s="411"/>
      <c r="K3211" s="408" t="s">
        <v>14746</v>
      </c>
      <c r="L3211" s="412"/>
      <c r="M3211" s="413"/>
      <c r="N3211" s="414" t="s">
        <v>4506</v>
      </c>
      <c r="O3211" s="415" t="s">
        <v>144</v>
      </c>
      <c r="P3211" s="416" t="s">
        <v>9108</v>
      </c>
      <c r="Q3211" s="208"/>
      <c r="R3211" s="272"/>
      <c r="S3211" s="417" t="s">
        <v>4506</v>
      </c>
      <c r="T3211" s="417" t="s">
        <v>302</v>
      </c>
      <c r="U3211" s="415"/>
      <c r="V3211" s="211"/>
      <c r="W3211" s="418">
        <v>45992.345833333333</v>
      </c>
      <c r="X3211" s="419"/>
      <c r="Y3211" s="419" t="str">
        <f t="shared" ca="1" si="39"/>
        <v>2.89 วัน 21.4 ชั่วโมง</v>
      </c>
      <c r="Z3211" s="420"/>
      <c r="AA3211" s="211"/>
      <c r="AB3211" s="420"/>
    </row>
    <row r="3212" spans="1:28" ht="22.5" customHeight="1">
      <c r="A3212" s="403" t="s">
        <v>14747</v>
      </c>
      <c r="B3212" s="403" t="s">
        <v>14003</v>
      </c>
      <c r="C3212" s="404" t="s">
        <v>51</v>
      </c>
      <c r="D3212" s="405">
        <v>45989.474999999999</v>
      </c>
      <c r="E3212" s="406" t="str">
        <f t="shared" si="38"/>
        <v>RIC003200</v>
      </c>
      <c r="F3212" s="407" t="s">
        <v>1009</v>
      </c>
      <c r="G3212" s="408" t="s">
        <v>14748</v>
      </c>
      <c r="H3212" s="409"/>
      <c r="I3212" s="410"/>
      <c r="J3212" s="411"/>
      <c r="K3212" s="408" t="s">
        <v>1283</v>
      </c>
      <c r="L3212" s="412" t="s">
        <v>14749</v>
      </c>
      <c r="M3212" s="413"/>
      <c r="N3212" s="414" t="s">
        <v>57</v>
      </c>
      <c r="O3212" s="415" t="s">
        <v>144</v>
      </c>
      <c r="P3212" s="416" t="s">
        <v>13963</v>
      </c>
      <c r="Q3212" s="208"/>
      <c r="R3212" s="272"/>
      <c r="S3212" s="417" t="s">
        <v>14750</v>
      </c>
      <c r="T3212" s="417" t="s">
        <v>144</v>
      </c>
      <c r="U3212" s="415"/>
      <c r="V3212" s="211" t="s">
        <v>14751</v>
      </c>
      <c r="W3212" s="418">
        <v>45989.646527777775</v>
      </c>
      <c r="X3212" s="419"/>
      <c r="Y3212" s="419" t="str">
        <f t="shared" ca="1" si="39"/>
        <v>0.17 วัน 4.12 ชั่วโมง</v>
      </c>
      <c r="Z3212" s="420"/>
      <c r="AA3212" s="211"/>
      <c r="AB3212" s="420"/>
    </row>
    <row r="3213" spans="1:28" ht="22.5" customHeight="1">
      <c r="A3213" s="403" t="s">
        <v>14752</v>
      </c>
      <c r="B3213" s="403"/>
      <c r="C3213" s="404"/>
      <c r="D3213" s="405">
        <v>45989.500694444447</v>
      </c>
      <c r="E3213" s="406" t="str">
        <f t="shared" si="38"/>
        <v>MIL003201</v>
      </c>
      <c r="F3213" s="407" t="s">
        <v>441</v>
      </c>
      <c r="G3213" s="408" t="s">
        <v>442</v>
      </c>
      <c r="H3213" s="409"/>
      <c r="I3213" s="410"/>
      <c r="J3213" s="411"/>
      <c r="K3213" s="408" t="s">
        <v>14753</v>
      </c>
      <c r="L3213" s="412" t="s">
        <v>14754</v>
      </c>
      <c r="M3213" s="413"/>
      <c r="N3213" s="414" t="s">
        <v>57</v>
      </c>
      <c r="O3213" s="415" t="s">
        <v>144</v>
      </c>
      <c r="P3213" s="416" t="s">
        <v>13963</v>
      </c>
      <c r="Q3213" s="208"/>
      <c r="R3213" s="272"/>
      <c r="S3213" s="417" t="s">
        <v>14755</v>
      </c>
      <c r="T3213" s="417" t="s">
        <v>144</v>
      </c>
      <c r="U3213" s="415"/>
      <c r="V3213" s="211" t="s">
        <v>14756</v>
      </c>
      <c r="W3213" s="418">
        <v>45989.734027777777</v>
      </c>
      <c r="X3213" s="419"/>
      <c r="Y3213" s="419" t="str">
        <f t="shared" ca="1" si="39"/>
        <v>0.23 วัน 5.6 ชั่วโมง</v>
      </c>
      <c r="Z3213" s="420"/>
      <c r="AA3213" s="211"/>
      <c r="AB3213" s="420"/>
    </row>
    <row r="3214" spans="1:28" ht="22.5" customHeight="1">
      <c r="A3214" s="403" t="s">
        <v>14757</v>
      </c>
      <c r="B3214" s="403"/>
      <c r="C3214" s="404"/>
      <c r="D3214" s="405">
        <v>45989.54791666667</v>
      </c>
      <c r="E3214" s="406" t="str">
        <f t="shared" si="38"/>
        <v>TRU003202</v>
      </c>
      <c r="F3214" s="407" t="b">
        <v>1</v>
      </c>
      <c r="G3214" s="408" t="s">
        <v>3993</v>
      </c>
      <c r="H3214" s="409"/>
      <c r="I3214" s="410"/>
      <c r="J3214" s="411"/>
      <c r="K3214" s="408" t="s">
        <v>14758</v>
      </c>
      <c r="L3214" s="412" t="s">
        <v>14759</v>
      </c>
      <c r="M3214" s="413"/>
      <c r="N3214" s="414" t="s">
        <v>67</v>
      </c>
      <c r="O3214" s="415" t="s">
        <v>144</v>
      </c>
      <c r="P3214" s="416" t="s">
        <v>9108</v>
      </c>
      <c r="Q3214" s="208"/>
      <c r="R3214" s="272"/>
      <c r="S3214" s="417" t="s">
        <v>14760</v>
      </c>
      <c r="T3214" s="417" t="s">
        <v>144</v>
      </c>
      <c r="U3214" s="415" t="s">
        <v>2558</v>
      </c>
      <c r="V3214" s="211" t="s">
        <v>14761</v>
      </c>
      <c r="W3214" s="418">
        <v>45989.600694444445</v>
      </c>
      <c r="X3214" s="419"/>
      <c r="Y3214" s="419" t="str">
        <f t="shared" ca="1" si="39"/>
        <v>0.05 วัน 1.27 ชั่วโมง</v>
      </c>
      <c r="Z3214" s="420"/>
      <c r="AA3214" s="211"/>
      <c r="AB3214" s="420"/>
    </row>
    <row r="3215" spans="1:28" ht="22.5" customHeight="1">
      <c r="A3215" s="403" t="s">
        <v>14762</v>
      </c>
      <c r="B3215" s="403"/>
      <c r="C3215" s="404" t="s">
        <v>51</v>
      </c>
      <c r="D3215" s="405">
        <v>45989.58625</v>
      </c>
      <c r="E3215" s="406" t="str">
        <f t="shared" si="38"/>
        <v>TRU003203</v>
      </c>
      <c r="F3215" s="407" t="b">
        <v>1</v>
      </c>
      <c r="G3215" s="408" t="s">
        <v>3993</v>
      </c>
      <c r="H3215" s="409"/>
      <c r="I3215" s="410"/>
      <c r="J3215" s="411"/>
      <c r="K3215" s="408" t="s">
        <v>14763</v>
      </c>
      <c r="L3215" s="412" t="s">
        <v>14764</v>
      </c>
      <c r="M3215" s="413" t="b">
        <v>1</v>
      </c>
      <c r="N3215" s="414" t="s">
        <v>67</v>
      </c>
      <c r="O3215" s="415" t="s">
        <v>144</v>
      </c>
      <c r="P3215" s="416" t="s">
        <v>9108</v>
      </c>
      <c r="Q3215" s="208"/>
      <c r="R3215" s="272"/>
      <c r="S3215" s="417" t="s">
        <v>14765</v>
      </c>
      <c r="T3215" s="417" t="s">
        <v>144</v>
      </c>
      <c r="U3215" s="415" t="s">
        <v>8891</v>
      </c>
      <c r="V3215" s="211" t="s">
        <v>14766</v>
      </c>
      <c r="W3215" s="418">
        <v>45989.597916666666</v>
      </c>
      <c r="X3215" s="419"/>
      <c r="Y3215" s="419" t="str">
        <f t="shared" ca="1" si="39"/>
        <v>0.01 วัน 0.28 ชั่วโมง</v>
      </c>
      <c r="Z3215" s="420"/>
      <c r="AA3215" s="211"/>
      <c r="AB3215" s="420"/>
    </row>
    <row r="3216" spans="1:28" ht="22.5" customHeight="1">
      <c r="A3216" s="403" t="s">
        <v>14767</v>
      </c>
      <c r="B3216" s="403"/>
      <c r="C3216" s="404"/>
      <c r="D3216" s="405">
        <v>45989.29583333333</v>
      </c>
      <c r="E3216" s="406" t="str">
        <f t="shared" si="38"/>
        <v>BMN003204</v>
      </c>
      <c r="F3216" s="407" t="s">
        <v>112</v>
      </c>
      <c r="G3216" s="408" t="s">
        <v>5100</v>
      </c>
      <c r="H3216" s="409"/>
      <c r="I3216" s="410"/>
      <c r="J3216" s="411"/>
      <c r="K3216" s="408" t="s">
        <v>14768</v>
      </c>
      <c r="L3216" s="412" t="s">
        <v>14769</v>
      </c>
      <c r="M3216" s="413"/>
      <c r="N3216" s="414" t="s">
        <v>57</v>
      </c>
      <c r="O3216" s="415" t="s">
        <v>144</v>
      </c>
      <c r="P3216" s="416" t="s">
        <v>5261</v>
      </c>
      <c r="Q3216" s="208"/>
      <c r="R3216" s="272"/>
      <c r="S3216" s="417" t="s">
        <v>14770</v>
      </c>
      <c r="T3216" s="417" t="s">
        <v>144</v>
      </c>
      <c r="U3216" s="415"/>
      <c r="V3216" s="211" t="s">
        <v>14771</v>
      </c>
      <c r="W3216" s="418">
        <v>45989.407638888886</v>
      </c>
      <c r="X3216" s="419"/>
      <c r="Y3216" s="419" t="str">
        <f t="shared" ca="1" si="39"/>
        <v>0.11 วัน 2.68 ชั่วโมง</v>
      </c>
      <c r="Z3216" s="420"/>
      <c r="AA3216" s="211" t="s">
        <v>14772</v>
      </c>
      <c r="AB3216" s="420"/>
    </row>
    <row r="3217" spans="1:28" ht="22.5" customHeight="1">
      <c r="A3217" s="403" t="s">
        <v>14773</v>
      </c>
      <c r="B3217" s="403"/>
      <c r="C3217" s="404" t="s">
        <v>51</v>
      </c>
      <c r="D3217" s="405">
        <v>45989.291666666664</v>
      </c>
      <c r="E3217" s="406" t="str">
        <f t="shared" si="38"/>
        <v>BMN003205</v>
      </c>
      <c r="F3217" s="407" t="s">
        <v>112</v>
      </c>
      <c r="G3217" s="408" t="s">
        <v>13462</v>
      </c>
      <c r="H3217" s="409"/>
      <c r="I3217" s="410"/>
      <c r="J3217" s="411"/>
      <c r="K3217" s="408" t="s">
        <v>14774</v>
      </c>
      <c r="L3217" s="412"/>
      <c r="M3217" s="413"/>
      <c r="N3217" s="414" t="s">
        <v>57</v>
      </c>
      <c r="O3217" s="415" t="s">
        <v>144</v>
      </c>
      <c r="P3217" s="416" t="s">
        <v>5261</v>
      </c>
      <c r="Q3217" s="208"/>
      <c r="R3217" s="272"/>
      <c r="S3217" s="417" t="s">
        <v>14775</v>
      </c>
      <c r="T3217" s="417" t="s">
        <v>144</v>
      </c>
      <c r="U3217" s="415"/>
      <c r="V3217" s="211" t="s">
        <v>14776</v>
      </c>
      <c r="W3217" s="418">
        <v>45989.379166666666</v>
      </c>
      <c r="X3217" s="419"/>
      <c r="Y3217" s="419" t="str">
        <f t="shared" ca="1" si="39"/>
        <v>0.09 วัน 2.1 ชั่วโมง</v>
      </c>
      <c r="Z3217" s="420"/>
      <c r="AA3217" s="211"/>
      <c r="AB3217" s="420"/>
    </row>
    <row r="3218" spans="1:28" ht="22.5" customHeight="1">
      <c r="A3218" s="403" t="s">
        <v>14777</v>
      </c>
      <c r="B3218" s="403"/>
      <c r="C3218" s="404" t="s">
        <v>51</v>
      </c>
      <c r="D3218" s="405">
        <v>45989.646284722221</v>
      </c>
      <c r="E3218" s="406" t="str">
        <f t="shared" si="38"/>
        <v>TRU003206</v>
      </c>
      <c r="F3218" s="407" t="b">
        <v>1</v>
      </c>
      <c r="G3218" s="408" t="s">
        <v>455</v>
      </c>
      <c r="H3218" s="409"/>
      <c r="I3218" s="410"/>
      <c r="J3218" s="411"/>
      <c r="K3218" s="408" t="s">
        <v>14778</v>
      </c>
      <c r="L3218" s="412" t="s">
        <v>14779</v>
      </c>
      <c r="M3218" s="413"/>
      <c r="N3218" s="414" t="s">
        <v>4506</v>
      </c>
      <c r="O3218" s="415" t="s">
        <v>144</v>
      </c>
      <c r="P3218" s="416" t="s">
        <v>11581</v>
      </c>
      <c r="Q3218" s="208"/>
      <c r="R3218" s="272"/>
      <c r="S3218" s="417" t="s">
        <v>14780</v>
      </c>
      <c r="T3218" s="417" t="s">
        <v>302</v>
      </c>
      <c r="U3218" s="415"/>
      <c r="V3218" s="211"/>
      <c r="W3218" s="418">
        <v>45990.757638888892</v>
      </c>
      <c r="X3218" s="419"/>
      <c r="Y3218" s="419" t="str">
        <f t="shared" ca="1" si="39"/>
        <v>1.11 วัน 2.67 ชั่วโมง</v>
      </c>
      <c r="Z3218" s="420"/>
      <c r="AA3218" s="211"/>
      <c r="AB3218" s="420"/>
    </row>
    <row r="3219" spans="1:28" ht="22.5" customHeight="1">
      <c r="A3219" s="403" t="s">
        <v>14781</v>
      </c>
      <c r="B3219" s="403"/>
      <c r="C3219" s="404"/>
      <c r="D3219" s="405">
        <v>45989.692546296297</v>
      </c>
      <c r="E3219" s="406" t="str">
        <f t="shared" si="38"/>
        <v>BMN003207</v>
      </c>
      <c r="F3219" s="407" t="s">
        <v>112</v>
      </c>
      <c r="G3219" s="408" t="s">
        <v>14017</v>
      </c>
      <c r="H3219" s="409"/>
      <c r="I3219" s="410"/>
      <c r="J3219" s="411"/>
      <c r="K3219" s="408" t="s">
        <v>14782</v>
      </c>
      <c r="L3219" s="412" t="s">
        <v>14783</v>
      </c>
      <c r="M3219" s="413"/>
      <c r="N3219" s="414" t="s">
        <v>57</v>
      </c>
      <c r="O3219" s="415" t="s">
        <v>144</v>
      </c>
      <c r="P3219" s="416" t="s">
        <v>14784</v>
      </c>
      <c r="Q3219" s="208"/>
      <c r="R3219" s="272"/>
      <c r="S3219" s="417" t="s">
        <v>14785</v>
      </c>
      <c r="T3219" s="417" t="s">
        <v>144</v>
      </c>
      <c r="U3219" s="415"/>
      <c r="V3219" s="211" t="s">
        <v>14786</v>
      </c>
      <c r="W3219" s="418">
        <v>45989.921527777777</v>
      </c>
      <c r="X3219" s="419"/>
      <c r="Y3219" s="419" t="str">
        <f t="shared" ca="1" si="39"/>
        <v>0.23 วัน 5.5 ชั่วโมง</v>
      </c>
      <c r="Z3219" s="420"/>
      <c r="AA3219" s="211"/>
      <c r="AB3219" s="420"/>
    </row>
    <row r="3220" spans="1:28" ht="22.5" customHeight="1">
      <c r="A3220" s="403" t="s">
        <v>14787</v>
      </c>
      <c r="B3220" s="403"/>
      <c r="C3220" s="404"/>
      <c r="D3220" s="405">
        <v>45989.665972222225</v>
      </c>
      <c r="E3220" s="406" t="str">
        <f t="shared" si="38"/>
        <v>AME003208</v>
      </c>
      <c r="F3220" s="407" t="s">
        <v>63</v>
      </c>
      <c r="G3220" s="408" t="s">
        <v>455</v>
      </c>
      <c r="H3220" s="409"/>
      <c r="I3220" s="410"/>
      <c r="J3220" s="411"/>
      <c r="K3220" s="408" t="s">
        <v>14788</v>
      </c>
      <c r="L3220" s="412"/>
      <c r="M3220" s="413"/>
      <c r="N3220" s="414" t="s">
        <v>4506</v>
      </c>
      <c r="O3220" s="415" t="s">
        <v>144</v>
      </c>
      <c r="P3220" s="416" t="s">
        <v>11581</v>
      </c>
      <c r="Q3220" s="208"/>
      <c r="R3220" s="272"/>
      <c r="S3220" s="417" t="s">
        <v>14789</v>
      </c>
      <c r="T3220" s="417" t="s">
        <v>144</v>
      </c>
      <c r="U3220" s="415"/>
      <c r="V3220" s="211"/>
      <c r="W3220" s="418">
        <v>45990.401388888888</v>
      </c>
      <c r="X3220" s="419"/>
      <c r="Y3220" s="419" t="str">
        <f t="shared" ca="1" si="39"/>
        <v>0.74 วัน 17.65 ชั่วโมง</v>
      </c>
      <c r="Z3220" s="420"/>
      <c r="AA3220" s="211"/>
      <c r="AB3220" s="420"/>
    </row>
    <row r="3221" spans="1:28" ht="22.5" customHeight="1">
      <c r="A3221" s="403" t="s">
        <v>14790</v>
      </c>
      <c r="B3221" s="403"/>
      <c r="C3221" s="404" t="s">
        <v>51</v>
      </c>
      <c r="D3221" s="405">
        <v>45989.792500000003</v>
      </c>
      <c r="E3221" s="406" t="str">
        <f t="shared" si="38"/>
        <v>BMN003209</v>
      </c>
      <c r="F3221" s="407" t="s">
        <v>112</v>
      </c>
      <c r="G3221" s="408" t="s">
        <v>14791</v>
      </c>
      <c r="H3221" s="409"/>
      <c r="I3221" s="410"/>
      <c r="J3221" s="411"/>
      <c r="K3221" s="408" t="s">
        <v>14792</v>
      </c>
      <c r="L3221" s="412" t="s">
        <v>14793</v>
      </c>
      <c r="M3221" s="413"/>
      <c r="N3221" s="414" t="s">
        <v>4506</v>
      </c>
      <c r="O3221" s="415" t="s">
        <v>144</v>
      </c>
      <c r="P3221" s="416" t="s">
        <v>4531</v>
      </c>
      <c r="Q3221" s="208"/>
      <c r="R3221" s="272"/>
      <c r="S3221" s="417" t="s">
        <v>4506</v>
      </c>
      <c r="T3221" s="417" t="s">
        <v>302</v>
      </c>
      <c r="U3221" s="415"/>
      <c r="V3221" s="211" t="s">
        <v>14794</v>
      </c>
      <c r="W3221" s="418">
        <v>45989.94027777778</v>
      </c>
      <c r="X3221" s="419"/>
      <c r="Y3221" s="419" t="str">
        <f t="shared" ca="1" si="39"/>
        <v>0.15 วัน 3.55 ชั่วโมง</v>
      </c>
      <c r="Z3221" s="420"/>
      <c r="AA3221" s="211"/>
      <c r="AB3221" s="420"/>
    </row>
    <row r="3222" spans="1:28" ht="22.5" customHeight="1">
      <c r="A3222" s="403" t="s">
        <v>14795</v>
      </c>
      <c r="B3222" s="403" t="s">
        <v>12787</v>
      </c>
      <c r="C3222" s="404" t="s">
        <v>51</v>
      </c>
      <c r="D3222" s="405">
        <v>45990.351319444446</v>
      </c>
      <c r="E3222" s="406" t="str">
        <f t="shared" si="38"/>
        <v>บริ003210</v>
      </c>
      <c r="F3222" s="407" t="s">
        <v>1088</v>
      </c>
      <c r="G3222" s="408" t="s">
        <v>14656</v>
      </c>
      <c r="H3222" s="409"/>
      <c r="I3222" s="410"/>
      <c r="J3222" s="411"/>
      <c r="K3222" s="408" t="s">
        <v>14796</v>
      </c>
      <c r="L3222" s="412" t="s">
        <v>14797</v>
      </c>
      <c r="M3222" s="413"/>
      <c r="N3222" s="414" t="s">
        <v>57</v>
      </c>
      <c r="O3222" s="415" t="s">
        <v>144</v>
      </c>
      <c r="P3222" s="416" t="s">
        <v>13543</v>
      </c>
      <c r="Q3222" s="208">
        <v>45992.393113425926</v>
      </c>
      <c r="R3222" s="272">
        <v>45992.893171296295</v>
      </c>
      <c r="S3222" s="417" t="s">
        <v>14798</v>
      </c>
      <c r="T3222" s="417" t="s">
        <v>144</v>
      </c>
      <c r="U3222" s="415"/>
      <c r="V3222" s="211" t="s">
        <v>14799</v>
      </c>
      <c r="W3222" s="418">
        <v>45992.622916666667</v>
      </c>
      <c r="X3222" s="419"/>
      <c r="Y3222" s="419" t="str">
        <f t="shared" ca="1" si="39"/>
        <v>2.27 วัน 6.52 ชั่วโมง</v>
      </c>
      <c r="Z3222" s="420"/>
      <c r="AA3222" s="211"/>
      <c r="AB3222" s="420"/>
    </row>
    <row r="3223" spans="1:28" ht="22.5" customHeight="1">
      <c r="A3223" s="403" t="s">
        <v>14800</v>
      </c>
      <c r="B3223" s="403"/>
      <c r="C3223" s="404"/>
      <c r="D3223" s="405">
        <v>45990.358263888891</v>
      </c>
      <c r="E3223" s="406" t="str">
        <f t="shared" si="38"/>
        <v>PAS003211</v>
      </c>
      <c r="F3223" s="407" t="s">
        <v>991</v>
      </c>
      <c r="G3223" s="408" t="s">
        <v>14801</v>
      </c>
      <c r="H3223" s="409"/>
      <c r="I3223" s="410"/>
      <c r="J3223" s="411"/>
      <c r="K3223" s="408" t="s">
        <v>14802</v>
      </c>
      <c r="L3223" s="412" t="s">
        <v>14803</v>
      </c>
      <c r="M3223" s="413"/>
      <c r="N3223" s="414" t="s">
        <v>67</v>
      </c>
      <c r="O3223" s="415" t="s">
        <v>144</v>
      </c>
      <c r="P3223" s="416" t="s">
        <v>9108</v>
      </c>
      <c r="Q3223" s="208"/>
      <c r="R3223" s="272"/>
      <c r="S3223" s="417" t="s">
        <v>14804</v>
      </c>
      <c r="T3223" s="417" t="s">
        <v>144</v>
      </c>
      <c r="U3223" s="415"/>
      <c r="V3223" s="211"/>
      <c r="W3223" s="418">
        <v>45990.358263888891</v>
      </c>
      <c r="X3223" s="419"/>
      <c r="Y3223" s="419" t="str">
        <f t="shared" ca="1" si="39"/>
        <v>0 วัน 0 ชั่วโมง</v>
      </c>
      <c r="Z3223" s="420"/>
      <c r="AA3223" s="211"/>
      <c r="AB3223" s="420"/>
    </row>
    <row r="3224" spans="1:28" ht="22.5" customHeight="1">
      <c r="A3224" s="424" t="s">
        <v>14805</v>
      </c>
      <c r="B3224" s="403"/>
      <c r="C3224" s="404"/>
      <c r="D3224" s="405">
        <v>45987.400393518517</v>
      </c>
      <c r="E3224" s="406" t="str">
        <f t="shared" si="38"/>
        <v>TRU003212</v>
      </c>
      <c r="F3224" s="407" t="b">
        <v>1</v>
      </c>
      <c r="G3224" s="408" t="s">
        <v>455</v>
      </c>
      <c r="H3224" s="409"/>
      <c r="I3224" s="410" t="s">
        <v>11787</v>
      </c>
      <c r="J3224" s="411"/>
      <c r="K3224" s="408" t="s">
        <v>14806</v>
      </c>
      <c r="L3224" s="412"/>
      <c r="M3224" s="413"/>
      <c r="N3224" s="414" t="s">
        <v>4506</v>
      </c>
      <c r="O3224" s="415" t="s">
        <v>144</v>
      </c>
      <c r="P3224" s="416" t="s">
        <v>11839</v>
      </c>
      <c r="Q3224" s="208"/>
      <c r="R3224" s="272"/>
      <c r="S3224" s="417" t="s">
        <v>14310</v>
      </c>
      <c r="T3224" s="417" t="s">
        <v>302</v>
      </c>
      <c r="U3224" s="415"/>
      <c r="V3224" s="211"/>
      <c r="W3224" s="418">
        <v>45993.384027777778</v>
      </c>
      <c r="X3224" s="419"/>
      <c r="Y3224" s="419" t="str">
        <f t="shared" ca="1" si="39"/>
        <v>5.98 วัน 23.61 ชั่วโมง</v>
      </c>
      <c r="Z3224" s="420"/>
      <c r="AA3224" s="211"/>
      <c r="AB3224" s="420"/>
    </row>
    <row r="3225" spans="1:28" ht="22.5" customHeight="1">
      <c r="A3225" s="403" t="s">
        <v>14807</v>
      </c>
      <c r="B3225" s="403"/>
      <c r="C3225" s="404" t="s">
        <v>51</v>
      </c>
      <c r="D3225" s="405">
        <v>45990.46875</v>
      </c>
      <c r="E3225" s="406" t="str">
        <f t="shared" si="38"/>
        <v>TRU003213</v>
      </c>
      <c r="F3225" s="407" t="b">
        <v>1</v>
      </c>
      <c r="G3225" s="408" t="s">
        <v>14808</v>
      </c>
      <c r="H3225" s="409"/>
      <c r="I3225" s="410"/>
      <c r="J3225" s="411"/>
      <c r="K3225" s="408" t="s">
        <v>4214</v>
      </c>
      <c r="L3225" s="412" t="s">
        <v>14809</v>
      </c>
      <c r="M3225" s="413"/>
      <c r="N3225" s="414" t="s">
        <v>67</v>
      </c>
      <c r="O3225" s="415" t="s">
        <v>144</v>
      </c>
      <c r="P3225" s="416" t="s">
        <v>9108</v>
      </c>
      <c r="Q3225" s="208"/>
      <c r="R3225" s="272"/>
      <c r="S3225" s="417" t="s">
        <v>14810</v>
      </c>
      <c r="T3225" s="417" t="s">
        <v>144</v>
      </c>
      <c r="U3225" s="415"/>
      <c r="V3225" s="211" t="s">
        <v>14811</v>
      </c>
      <c r="W3225" s="418">
        <v>45990.593055555553</v>
      </c>
      <c r="X3225" s="419"/>
      <c r="Y3225" s="419" t="str">
        <f t="shared" ca="1" si="39"/>
        <v>0.12 วัน 2.98 ชั่วโมง</v>
      </c>
      <c r="Z3225" s="420"/>
      <c r="AA3225" s="211"/>
      <c r="AB3225" s="420"/>
    </row>
    <row r="3226" spans="1:28" ht="22.5" customHeight="1">
      <c r="A3226" s="403" t="s">
        <v>14812</v>
      </c>
      <c r="B3226" s="403"/>
      <c r="C3226" s="404" t="s">
        <v>51</v>
      </c>
      <c r="D3226" s="405">
        <v>45990.556250000001</v>
      </c>
      <c r="E3226" s="406" t="str">
        <f t="shared" si="38"/>
        <v>BMN003214</v>
      </c>
      <c r="F3226" s="407" t="s">
        <v>112</v>
      </c>
      <c r="G3226" s="408" t="s">
        <v>14813</v>
      </c>
      <c r="H3226" s="409"/>
      <c r="I3226" s="410"/>
      <c r="J3226" s="411"/>
      <c r="K3226" s="408" t="s">
        <v>14814</v>
      </c>
      <c r="L3226" s="412" t="s">
        <v>14815</v>
      </c>
      <c r="M3226" s="413"/>
      <c r="N3226" s="414" t="s">
        <v>57</v>
      </c>
      <c r="O3226" s="415" t="s">
        <v>144</v>
      </c>
      <c r="P3226" s="416" t="s">
        <v>14715</v>
      </c>
      <c r="Q3226" s="208"/>
      <c r="R3226" s="272"/>
      <c r="S3226" s="417" t="s">
        <v>14816</v>
      </c>
      <c r="T3226" s="417" t="s">
        <v>144</v>
      </c>
      <c r="U3226" s="415"/>
      <c r="V3226" s="211" t="s">
        <v>14817</v>
      </c>
      <c r="W3226" s="418">
        <v>45990.672222222223</v>
      </c>
      <c r="X3226" s="419"/>
      <c r="Y3226" s="419" t="str">
        <f t="shared" ca="1" si="39"/>
        <v>0.12 วัน 2.78 ชั่วโมง</v>
      </c>
      <c r="Z3226" s="420"/>
      <c r="AA3226" s="211"/>
      <c r="AB3226" s="420"/>
    </row>
    <row r="3227" spans="1:28" ht="22.5" customHeight="1">
      <c r="A3227" s="403" t="s">
        <v>14818</v>
      </c>
      <c r="B3227" s="403"/>
      <c r="C3227" s="404" t="s">
        <v>51</v>
      </c>
      <c r="D3227" s="405">
        <v>45990.59652777778</v>
      </c>
      <c r="E3227" s="406" t="str">
        <f t="shared" si="38"/>
        <v>THE003215</v>
      </c>
      <c r="F3227" s="407" t="s">
        <v>1030</v>
      </c>
      <c r="G3227" s="408" t="s">
        <v>14819</v>
      </c>
      <c r="H3227" s="409"/>
      <c r="I3227" s="410"/>
      <c r="J3227" s="411"/>
      <c r="K3227" s="408" t="s">
        <v>2231</v>
      </c>
      <c r="L3227" s="412" t="s">
        <v>14820</v>
      </c>
      <c r="M3227" s="413"/>
      <c r="N3227" s="414" t="s">
        <v>67</v>
      </c>
      <c r="O3227" s="415" t="s">
        <v>144</v>
      </c>
      <c r="P3227" s="416" t="s">
        <v>9108</v>
      </c>
      <c r="Q3227" s="208"/>
      <c r="R3227" s="272"/>
      <c r="S3227" s="417" t="s">
        <v>14821</v>
      </c>
      <c r="T3227" s="417" t="s">
        <v>144</v>
      </c>
      <c r="U3227" s="415"/>
      <c r="V3227" s="211" t="s">
        <v>14822</v>
      </c>
      <c r="W3227" s="418">
        <v>45990.604861111111</v>
      </c>
      <c r="X3227" s="419"/>
      <c r="Y3227" s="419" t="str">
        <f t="shared" ca="1" si="39"/>
        <v>0.01 วัน 0.2 ชั่วโมง</v>
      </c>
      <c r="Z3227" s="420"/>
      <c r="AA3227" s="211"/>
      <c r="AB3227" s="420"/>
    </row>
    <row r="3228" spans="1:28" ht="22.5" customHeight="1">
      <c r="A3228" s="403" t="s">
        <v>14823</v>
      </c>
      <c r="B3228" s="403" t="s">
        <v>12787</v>
      </c>
      <c r="C3228" s="404" t="s">
        <v>51</v>
      </c>
      <c r="D3228" s="405">
        <v>45992.370081018518</v>
      </c>
      <c r="E3228" s="406" t="str">
        <f t="shared" si="38"/>
        <v>PUM003216</v>
      </c>
      <c r="F3228" s="407" t="s">
        <v>1006</v>
      </c>
      <c r="G3228" s="408" t="s">
        <v>2752</v>
      </c>
      <c r="H3228" s="409"/>
      <c r="I3228" s="410"/>
      <c r="J3228" s="411"/>
      <c r="K3228" s="408" t="s">
        <v>2595</v>
      </c>
      <c r="L3228" s="412" t="s">
        <v>14824</v>
      </c>
      <c r="M3228" s="413"/>
      <c r="N3228" s="414" t="s">
        <v>57</v>
      </c>
      <c r="O3228" s="415" t="s">
        <v>144</v>
      </c>
      <c r="P3228" s="416" t="s">
        <v>14825</v>
      </c>
      <c r="Q3228" s="208"/>
      <c r="R3228" s="272"/>
      <c r="S3228" s="417" t="s">
        <v>14826</v>
      </c>
      <c r="T3228" s="417" t="s">
        <v>144</v>
      </c>
      <c r="U3228" s="415"/>
      <c r="V3228" s="211" t="s">
        <v>14827</v>
      </c>
      <c r="W3228" s="418">
        <v>45992.370081018518</v>
      </c>
      <c r="X3228" s="419"/>
      <c r="Y3228" s="419" t="str">
        <f t="shared" ca="1" si="39"/>
        <v>0 วัน 0 ชั่วโมง</v>
      </c>
      <c r="Z3228" s="420"/>
      <c r="AA3228" s="211"/>
      <c r="AB3228" s="420"/>
    </row>
    <row r="3229" spans="1:28" ht="22.5" customHeight="1">
      <c r="A3229" s="403" t="s">
        <v>14828</v>
      </c>
      <c r="B3229" s="403" t="s">
        <v>8312</v>
      </c>
      <c r="C3229" s="404" t="s">
        <v>51</v>
      </c>
      <c r="D3229" s="405">
        <v>45992.37127314815</v>
      </c>
      <c r="E3229" s="406" t="str">
        <f t="shared" si="38"/>
        <v>TRU003217</v>
      </c>
      <c r="F3229" s="407" t="b">
        <v>1</v>
      </c>
      <c r="G3229" s="408" t="s">
        <v>313</v>
      </c>
      <c r="H3229" s="409"/>
      <c r="I3229" s="410"/>
      <c r="J3229" s="411"/>
      <c r="K3229" s="408" t="s">
        <v>14829</v>
      </c>
      <c r="L3229" s="412" t="s">
        <v>14830</v>
      </c>
      <c r="M3229" s="413"/>
      <c r="N3229" s="414" t="s">
        <v>57</v>
      </c>
      <c r="O3229" s="415" t="s">
        <v>834</v>
      </c>
      <c r="P3229" s="416" t="s">
        <v>156</v>
      </c>
      <c r="Q3229" s="208">
        <v>46161.333333333336</v>
      </c>
      <c r="R3229" s="272"/>
      <c r="S3229" s="417" t="s">
        <v>14831</v>
      </c>
      <c r="T3229" s="417"/>
      <c r="U3229" s="415"/>
      <c r="V3229" s="211"/>
      <c r="W3229" s="418">
        <v>45992.37127314815</v>
      </c>
      <c r="X3229" s="419"/>
      <c r="Y3229" s="419" t="str">
        <f t="shared" ca="1" si="39"/>
        <v>0 วัน 0 ชั่วโมง</v>
      </c>
      <c r="Z3229" s="420"/>
      <c r="AA3229" s="211" t="s">
        <v>14832</v>
      </c>
      <c r="AB3229" s="420"/>
    </row>
    <row r="3230" spans="1:28" ht="22.5" customHeight="1">
      <c r="A3230" s="403" t="s">
        <v>14833</v>
      </c>
      <c r="B3230" s="403" t="s">
        <v>12787</v>
      </c>
      <c r="C3230" s="404" t="s">
        <v>51</v>
      </c>
      <c r="D3230" s="405">
        <v>45992.372060185182</v>
      </c>
      <c r="E3230" s="406" t="str">
        <f t="shared" si="38"/>
        <v>AME003218</v>
      </c>
      <c r="F3230" s="407" t="s">
        <v>63</v>
      </c>
      <c r="G3230" s="408" t="s">
        <v>1968</v>
      </c>
      <c r="H3230" s="409"/>
      <c r="I3230" s="410"/>
      <c r="J3230" s="411"/>
      <c r="K3230" s="408" t="s">
        <v>2231</v>
      </c>
      <c r="L3230" s="412" t="s">
        <v>14834</v>
      </c>
      <c r="M3230" s="413"/>
      <c r="N3230" s="414" t="s">
        <v>465</v>
      </c>
      <c r="O3230" s="415" t="s">
        <v>144</v>
      </c>
      <c r="P3230" s="416" t="s">
        <v>9108</v>
      </c>
      <c r="Q3230" s="208"/>
      <c r="R3230" s="272"/>
      <c r="S3230" s="417" t="s">
        <v>14835</v>
      </c>
      <c r="T3230" s="417" t="s">
        <v>144</v>
      </c>
      <c r="U3230" s="415"/>
      <c r="V3230" s="211"/>
      <c r="W3230" s="418">
        <v>45992.372060185182</v>
      </c>
      <c r="X3230" s="419"/>
      <c r="Y3230" s="419" t="str">
        <f t="shared" ca="1" si="39"/>
        <v>0 วัน 0 ชั่วโมง</v>
      </c>
      <c r="Z3230" s="420"/>
      <c r="AA3230" s="211"/>
      <c r="AB3230" s="420"/>
    </row>
    <row r="3231" spans="1:28" ht="22.5" customHeight="1">
      <c r="A3231" s="403" t="s">
        <v>14836</v>
      </c>
      <c r="B3231" s="403"/>
      <c r="C3231" s="404" t="s">
        <v>51</v>
      </c>
      <c r="D3231" s="405">
        <v>45992.542986111112</v>
      </c>
      <c r="E3231" s="406" t="str">
        <f t="shared" si="38"/>
        <v>TRU003219</v>
      </c>
      <c r="F3231" s="407" t="b">
        <v>1</v>
      </c>
      <c r="G3231" s="408" t="s">
        <v>1871</v>
      </c>
      <c r="H3231" s="409"/>
      <c r="I3231" s="410"/>
      <c r="J3231" s="411"/>
      <c r="K3231" s="408" t="s">
        <v>2538</v>
      </c>
      <c r="L3231" s="412" t="s">
        <v>14837</v>
      </c>
      <c r="M3231" s="413"/>
      <c r="N3231" s="414" t="s">
        <v>465</v>
      </c>
      <c r="O3231" s="415" t="s">
        <v>144</v>
      </c>
      <c r="P3231" s="416" t="s">
        <v>9108</v>
      </c>
      <c r="Q3231" s="208"/>
      <c r="R3231" s="272"/>
      <c r="S3231" s="417" t="s">
        <v>14838</v>
      </c>
      <c r="T3231" s="417" t="s">
        <v>144</v>
      </c>
      <c r="U3231" s="415"/>
      <c r="V3231" s="211" t="s">
        <v>14839</v>
      </c>
      <c r="W3231" s="418">
        <v>45992.542986111112</v>
      </c>
      <c r="X3231" s="419"/>
      <c r="Y3231" s="419" t="str">
        <f t="shared" ca="1" si="39"/>
        <v>0 วัน 0 ชั่วโมง</v>
      </c>
      <c r="Z3231" s="420"/>
      <c r="AA3231" s="211"/>
      <c r="AB3231" s="420"/>
    </row>
    <row r="3232" spans="1:28" ht="22.5" customHeight="1">
      <c r="A3232" s="403" t="s">
        <v>14840</v>
      </c>
      <c r="B3232" s="403"/>
      <c r="C3232" s="404" t="s">
        <v>51</v>
      </c>
      <c r="D3232" s="405">
        <v>45992.539826388886</v>
      </c>
      <c r="E3232" s="406" t="str">
        <f t="shared" si="38"/>
        <v>PAC003220</v>
      </c>
      <c r="F3232" s="407" t="s">
        <v>987</v>
      </c>
      <c r="G3232" s="408" t="s">
        <v>9784</v>
      </c>
      <c r="H3232" s="409"/>
      <c r="I3232" s="410"/>
      <c r="J3232" s="411"/>
      <c r="K3232" s="408" t="s">
        <v>14841</v>
      </c>
      <c r="L3232" s="412" t="s">
        <v>14842</v>
      </c>
      <c r="M3232" s="413"/>
      <c r="N3232" s="414" t="s">
        <v>4506</v>
      </c>
      <c r="O3232" s="415" t="s">
        <v>144</v>
      </c>
      <c r="P3232" s="416" t="s">
        <v>292</v>
      </c>
      <c r="Q3232" s="208"/>
      <c r="R3232" s="272"/>
      <c r="S3232" s="417" t="s">
        <v>14843</v>
      </c>
      <c r="T3232" s="417" t="s">
        <v>1598</v>
      </c>
      <c r="U3232" s="415" t="s">
        <v>71</v>
      </c>
      <c r="V3232" s="211"/>
      <c r="W3232" s="418">
        <v>45994.916909722226</v>
      </c>
      <c r="X3232" s="419"/>
      <c r="Y3232" s="419" t="str">
        <f t="shared" ca="1" si="39"/>
        <v>2.38 วัน 9.05 ชั่วโมง</v>
      </c>
      <c r="Z3232" s="420"/>
      <c r="AA3232" s="211"/>
      <c r="AB3232" s="420"/>
    </row>
    <row r="3233" spans="1:28" ht="22.5" customHeight="1">
      <c r="A3233" s="403" t="s">
        <v>14844</v>
      </c>
      <c r="B3233" s="403"/>
      <c r="C3233" s="404" t="s">
        <v>51</v>
      </c>
      <c r="D3233" s="405">
        <v>45992.680405092593</v>
      </c>
      <c r="E3233" s="406" t="str">
        <f t="shared" si="38"/>
        <v>TRU003221</v>
      </c>
      <c r="F3233" s="407" t="b">
        <v>1</v>
      </c>
      <c r="G3233" s="408" t="s">
        <v>455</v>
      </c>
      <c r="H3233" s="409"/>
      <c r="I3233" s="410"/>
      <c r="J3233" s="411"/>
      <c r="K3233" s="408" t="s">
        <v>14845</v>
      </c>
      <c r="L3233" s="412"/>
      <c r="M3233" s="413"/>
      <c r="N3233" s="414" t="s">
        <v>4506</v>
      </c>
      <c r="O3233" s="415" t="s">
        <v>144</v>
      </c>
      <c r="P3233" s="416" t="s">
        <v>11839</v>
      </c>
      <c r="Q3233" s="208"/>
      <c r="R3233" s="272"/>
      <c r="S3233" s="417" t="s">
        <v>4506</v>
      </c>
      <c r="T3233" s="417" t="s">
        <v>302</v>
      </c>
      <c r="U3233" s="415"/>
      <c r="V3233" s="211"/>
      <c r="W3233" s="418">
        <v>45994.680555555555</v>
      </c>
      <c r="X3233" s="419"/>
      <c r="Y3233" s="419" t="str">
        <f t="shared" ca="1" si="39"/>
        <v>2 วัน 0 ชั่วโมง</v>
      </c>
      <c r="Z3233" s="420"/>
      <c r="AA3233" s="211"/>
      <c r="AB3233" s="420"/>
    </row>
    <row r="3234" spans="1:28" ht="22.5" customHeight="1">
      <c r="A3234" s="403" t="s">
        <v>14846</v>
      </c>
      <c r="B3234" s="403"/>
      <c r="C3234" s="404" t="s">
        <v>51</v>
      </c>
      <c r="D3234" s="405">
        <v>45992.684490740743</v>
      </c>
      <c r="E3234" s="406" t="str">
        <f t="shared" si="38"/>
        <v>TRU003222</v>
      </c>
      <c r="F3234" s="407" t="b">
        <v>1</v>
      </c>
      <c r="G3234" s="408" t="s">
        <v>455</v>
      </c>
      <c r="H3234" s="409"/>
      <c r="I3234" s="410"/>
      <c r="J3234" s="411"/>
      <c r="K3234" s="408" t="s">
        <v>14847</v>
      </c>
      <c r="L3234" s="412"/>
      <c r="M3234" s="413"/>
      <c r="N3234" s="414" t="s">
        <v>4506</v>
      </c>
      <c r="O3234" s="415" t="s">
        <v>144</v>
      </c>
      <c r="P3234" s="416" t="s">
        <v>9108</v>
      </c>
      <c r="Q3234" s="208"/>
      <c r="R3234" s="272"/>
      <c r="S3234" s="417" t="s">
        <v>4506</v>
      </c>
      <c r="T3234" s="417" t="s">
        <v>302</v>
      </c>
      <c r="U3234" s="415"/>
      <c r="V3234" s="211"/>
      <c r="W3234" s="418">
        <v>45992.684490740743</v>
      </c>
      <c r="X3234" s="419"/>
      <c r="Y3234" s="419" t="str">
        <f t="shared" ca="1" si="39"/>
        <v>0 วัน 0 ชั่วโมง</v>
      </c>
      <c r="Z3234" s="420"/>
      <c r="AA3234" s="211"/>
      <c r="AB3234" s="420"/>
    </row>
    <row r="3235" spans="1:28" ht="22.5" customHeight="1">
      <c r="A3235" s="403" t="s">
        <v>14848</v>
      </c>
      <c r="B3235" s="403"/>
      <c r="C3235" s="404" t="s">
        <v>51</v>
      </c>
      <c r="D3235" s="405">
        <v>45992.438194444447</v>
      </c>
      <c r="E3235" s="406" t="str">
        <f t="shared" si="38"/>
        <v>CHA003223</v>
      </c>
      <c r="F3235" s="407" t="s">
        <v>887</v>
      </c>
      <c r="G3235" s="408" t="s">
        <v>455</v>
      </c>
      <c r="H3235" s="409"/>
      <c r="I3235" s="410"/>
      <c r="J3235" s="411"/>
      <c r="K3235" s="408" t="s">
        <v>14849</v>
      </c>
      <c r="L3235" s="412" t="s">
        <v>14850</v>
      </c>
      <c r="M3235" s="413"/>
      <c r="N3235" s="414" t="s">
        <v>4506</v>
      </c>
      <c r="O3235" s="415" t="s">
        <v>144</v>
      </c>
      <c r="P3235" s="416" t="s">
        <v>11581</v>
      </c>
      <c r="Q3235" s="208"/>
      <c r="R3235" s="272"/>
      <c r="S3235" s="417" t="s">
        <v>4506</v>
      </c>
      <c r="T3235" s="417" t="s">
        <v>302</v>
      </c>
      <c r="U3235" s="415"/>
      <c r="V3235" s="211"/>
      <c r="W3235" s="418">
        <v>45993.349305555559</v>
      </c>
      <c r="X3235" s="419"/>
      <c r="Y3235" s="419" t="str">
        <f t="shared" ca="1" si="39"/>
        <v>0.91 วัน 21.87 ชั่วโมง</v>
      </c>
      <c r="Z3235" s="420"/>
      <c r="AA3235" s="211"/>
      <c r="AB3235" s="420"/>
    </row>
    <row r="3236" spans="1:28" ht="22.5" customHeight="1">
      <c r="A3236" s="403" t="s">
        <v>14851</v>
      </c>
      <c r="B3236" s="403"/>
      <c r="C3236" s="404"/>
      <c r="D3236" s="405">
        <v>45992.743252314816</v>
      </c>
      <c r="E3236" s="406" t="str">
        <f t="shared" si="38"/>
        <v>PUM003224</v>
      </c>
      <c r="F3236" s="407" t="s">
        <v>1006</v>
      </c>
      <c r="G3236" s="408" t="s">
        <v>12458</v>
      </c>
      <c r="H3236" s="409"/>
      <c r="I3236" s="410"/>
      <c r="J3236" s="411"/>
      <c r="K3236" s="408" t="s">
        <v>14852</v>
      </c>
      <c r="L3236" s="412"/>
      <c r="M3236" s="413"/>
      <c r="N3236" s="414" t="s">
        <v>57</v>
      </c>
      <c r="O3236" s="415" t="s">
        <v>144</v>
      </c>
      <c r="P3236" s="416" t="s">
        <v>14853</v>
      </c>
      <c r="Q3236" s="208"/>
      <c r="R3236" s="272"/>
      <c r="S3236" s="417" t="s">
        <v>14854</v>
      </c>
      <c r="T3236" s="417" t="s">
        <v>144</v>
      </c>
      <c r="U3236" s="415"/>
      <c r="V3236" s="211"/>
      <c r="W3236" s="418">
        <v>45992.586111111108</v>
      </c>
      <c r="X3236" s="419"/>
      <c r="Y3236" s="419" t="str">
        <f t="shared" ca="1" si="39"/>
        <v>-0.16 วัน 20.23 ชั่วโมง</v>
      </c>
      <c r="Z3236" s="420"/>
      <c r="AA3236" s="211"/>
      <c r="AB3236" s="420"/>
    </row>
    <row r="3237" spans="1:28" ht="22.5" customHeight="1">
      <c r="A3237" s="403" t="s">
        <v>14855</v>
      </c>
      <c r="B3237" s="403"/>
      <c r="C3237" s="404" t="s">
        <v>51</v>
      </c>
      <c r="D3237" s="405">
        <v>45992.744629629633</v>
      </c>
      <c r="E3237" s="406" t="str">
        <f t="shared" si="38"/>
        <v>BMN003225</v>
      </c>
      <c r="F3237" s="407" t="s">
        <v>112</v>
      </c>
      <c r="G3237" s="408" t="s">
        <v>450</v>
      </c>
      <c r="H3237" s="409"/>
      <c r="I3237" s="410"/>
      <c r="J3237" s="411"/>
      <c r="K3237" s="408" t="s">
        <v>14856</v>
      </c>
      <c r="L3237" s="412" t="s">
        <v>14857</v>
      </c>
      <c r="M3237" s="413"/>
      <c r="N3237" s="414" t="s">
        <v>465</v>
      </c>
      <c r="O3237" s="415" t="s">
        <v>466</v>
      </c>
      <c r="P3237" s="416"/>
      <c r="Q3237" s="208"/>
      <c r="R3237" s="272"/>
      <c r="S3237" s="417" t="s">
        <v>14858</v>
      </c>
      <c r="T3237" s="417" t="s">
        <v>466</v>
      </c>
      <c r="U3237" s="415"/>
      <c r="V3237" s="211"/>
      <c r="W3237" s="418">
        <v>45999.34375</v>
      </c>
      <c r="X3237" s="419"/>
      <c r="Y3237" s="419" t="str">
        <f t="shared" ca="1" si="39"/>
        <v>6.6 วัน 14.38 ชั่วโมง</v>
      </c>
      <c r="Z3237" s="420"/>
      <c r="AA3237" s="211"/>
      <c r="AB3237" s="420"/>
    </row>
    <row r="3238" spans="1:28" ht="22.5" customHeight="1">
      <c r="A3238" s="403" t="s">
        <v>14859</v>
      </c>
      <c r="B3238" s="403"/>
      <c r="C3238" s="404"/>
      <c r="D3238" s="405">
        <v>45993.33152777778</v>
      </c>
      <c r="E3238" s="406" t="str">
        <f t="shared" si="38"/>
        <v>PUM003226</v>
      </c>
      <c r="F3238" s="407" t="s">
        <v>1006</v>
      </c>
      <c r="G3238" s="408" t="s">
        <v>455</v>
      </c>
      <c r="H3238" s="409"/>
      <c r="I3238" s="410"/>
      <c r="J3238" s="411"/>
      <c r="K3238" s="408" t="s">
        <v>14860</v>
      </c>
      <c r="L3238" s="412" t="s">
        <v>14861</v>
      </c>
      <c r="M3238" s="413"/>
      <c r="N3238" s="414" t="s">
        <v>4506</v>
      </c>
      <c r="O3238" s="415" t="s">
        <v>144</v>
      </c>
      <c r="P3238" s="416" t="s">
        <v>9108</v>
      </c>
      <c r="Q3238" s="208"/>
      <c r="R3238" s="272"/>
      <c r="S3238" s="417" t="s">
        <v>4506</v>
      </c>
      <c r="T3238" s="417" t="s">
        <v>302</v>
      </c>
      <c r="U3238" s="415"/>
      <c r="V3238" s="211"/>
      <c r="W3238" s="418">
        <v>45993.340277777781</v>
      </c>
      <c r="X3238" s="419"/>
      <c r="Y3238" s="419" t="str">
        <f t="shared" ca="1" si="39"/>
        <v>0.01 วัน 0.21 ชั่วโมง</v>
      </c>
      <c r="Z3238" s="420"/>
      <c r="AA3238" s="211"/>
      <c r="AB3238" s="420"/>
    </row>
    <row r="3239" spans="1:28" ht="22.5" customHeight="1">
      <c r="A3239" s="403" t="s">
        <v>14862</v>
      </c>
      <c r="B3239" s="403"/>
      <c r="C3239" s="404"/>
      <c r="D3239" s="405">
        <v>45992.787499999999</v>
      </c>
      <c r="E3239" s="406" t="str">
        <f t="shared" si="38"/>
        <v>RIC003227</v>
      </c>
      <c r="F3239" s="407" t="s">
        <v>1009</v>
      </c>
      <c r="G3239" s="408" t="s">
        <v>14748</v>
      </c>
      <c r="H3239" s="409"/>
      <c r="I3239" s="410"/>
      <c r="J3239" s="411"/>
      <c r="K3239" s="408" t="s">
        <v>14863</v>
      </c>
      <c r="L3239" s="412" t="s">
        <v>14864</v>
      </c>
      <c r="M3239" s="413"/>
      <c r="N3239" s="414" t="s">
        <v>57</v>
      </c>
      <c r="O3239" s="415" t="s">
        <v>144</v>
      </c>
      <c r="P3239" s="416" t="s">
        <v>287</v>
      </c>
      <c r="Q3239" s="208"/>
      <c r="R3239" s="272"/>
      <c r="S3239" s="417" t="s">
        <v>14865</v>
      </c>
      <c r="T3239" s="417" t="s">
        <v>144</v>
      </c>
      <c r="U3239" s="415"/>
      <c r="V3239" s="211" t="s">
        <v>14866</v>
      </c>
      <c r="W3239" s="418">
        <v>45993.531944444447</v>
      </c>
      <c r="X3239" s="419"/>
      <c r="Y3239" s="419" t="str">
        <f t="shared" ca="1" si="39"/>
        <v>0.74 วัน 17.87 ชั่วโมง</v>
      </c>
      <c r="Z3239" s="420"/>
      <c r="AA3239" s="211"/>
      <c r="AB3239" s="420"/>
    </row>
    <row r="3240" spans="1:28" ht="22.5" customHeight="1">
      <c r="A3240" s="403" t="s">
        <v>14867</v>
      </c>
      <c r="B3240" s="403"/>
      <c r="C3240" s="404"/>
      <c r="D3240" s="405">
        <v>45993.387754629628</v>
      </c>
      <c r="E3240" s="406" t="str">
        <f t="shared" si="38"/>
        <v>BMN003228</v>
      </c>
      <c r="F3240" s="407" t="s">
        <v>112</v>
      </c>
      <c r="G3240" s="408" t="s">
        <v>5100</v>
      </c>
      <c r="H3240" s="409"/>
      <c r="I3240" s="410"/>
      <c r="J3240" s="411"/>
      <c r="K3240" s="408" t="s">
        <v>14868</v>
      </c>
      <c r="L3240" s="412" t="s">
        <v>14869</v>
      </c>
      <c r="M3240" s="413"/>
      <c r="N3240" s="414" t="s">
        <v>57</v>
      </c>
      <c r="O3240" s="415" t="s">
        <v>144</v>
      </c>
      <c r="P3240" s="416" t="s">
        <v>14870</v>
      </c>
      <c r="Q3240" s="208"/>
      <c r="R3240" s="272"/>
      <c r="S3240" s="417" t="s">
        <v>14871</v>
      </c>
      <c r="T3240" s="417" t="s">
        <v>144</v>
      </c>
      <c r="U3240" s="415"/>
      <c r="V3240" s="211" t="s">
        <v>14872</v>
      </c>
      <c r="W3240" s="418">
        <v>45993.65</v>
      </c>
      <c r="X3240" s="419"/>
      <c r="Y3240" s="419" t="str">
        <f t="shared" ca="1" si="39"/>
        <v>0.26 วัน 6.29 ชั่วโมง</v>
      </c>
      <c r="Z3240" s="420"/>
      <c r="AA3240" s="211" t="s">
        <v>14873</v>
      </c>
      <c r="AB3240" s="420"/>
    </row>
    <row r="3241" spans="1:28" ht="22.5" customHeight="1">
      <c r="A3241" s="403" t="s">
        <v>14874</v>
      </c>
      <c r="B3241" s="403"/>
      <c r="C3241" s="404"/>
      <c r="D3241" s="405">
        <v>45993.447060185186</v>
      </c>
      <c r="E3241" s="406" t="str">
        <f t="shared" si="38"/>
        <v>TRU003229</v>
      </c>
      <c r="F3241" s="407" t="b">
        <v>1</v>
      </c>
      <c r="G3241" s="408" t="s">
        <v>455</v>
      </c>
      <c r="H3241" s="409"/>
      <c r="I3241" s="410" t="s">
        <v>11787</v>
      </c>
      <c r="J3241" s="411"/>
      <c r="K3241" s="408" t="s">
        <v>14875</v>
      </c>
      <c r="L3241" s="412"/>
      <c r="M3241" s="413"/>
      <c r="N3241" s="414" t="s">
        <v>4506</v>
      </c>
      <c r="O3241" s="415" t="s">
        <v>144</v>
      </c>
      <c r="P3241" s="416" t="s">
        <v>14876</v>
      </c>
      <c r="Q3241" s="208"/>
      <c r="R3241" s="272"/>
      <c r="S3241" s="417" t="s">
        <v>4506</v>
      </c>
      <c r="T3241" s="417" t="s">
        <v>144</v>
      </c>
      <c r="U3241" s="415"/>
      <c r="V3241" s="211"/>
      <c r="W3241" s="418">
        <v>45995.763194444444</v>
      </c>
      <c r="X3241" s="419"/>
      <c r="Y3241" s="419" t="str">
        <f t="shared" ca="1" si="39"/>
        <v>2.32 วัน 7.59 ชั่วโมง</v>
      </c>
      <c r="Z3241" s="420"/>
      <c r="AA3241" s="211"/>
      <c r="AB3241" s="420"/>
    </row>
    <row r="3242" spans="1:28" ht="22.5" customHeight="1">
      <c r="A3242" s="403" t="s">
        <v>14877</v>
      </c>
      <c r="B3242" s="403"/>
      <c r="C3242" s="404"/>
      <c r="D3242" s="405">
        <v>45991.506249999999</v>
      </c>
      <c r="E3242" s="406" t="str">
        <f t="shared" si="38"/>
        <v>RIC003230</v>
      </c>
      <c r="F3242" s="407" t="s">
        <v>1009</v>
      </c>
      <c r="G3242" s="408" t="s">
        <v>11644</v>
      </c>
      <c r="H3242" s="409"/>
      <c r="I3242" s="410"/>
      <c r="J3242" s="411"/>
      <c r="K3242" s="408" t="s">
        <v>14878</v>
      </c>
      <c r="L3242" s="412" t="s">
        <v>14879</v>
      </c>
      <c r="M3242" s="413"/>
      <c r="N3242" s="414" t="s">
        <v>57</v>
      </c>
      <c r="O3242" s="415" t="s">
        <v>144</v>
      </c>
      <c r="P3242" s="416" t="s">
        <v>211</v>
      </c>
      <c r="Q3242" s="208"/>
      <c r="R3242" s="272"/>
      <c r="S3242" s="417" t="s">
        <v>14880</v>
      </c>
      <c r="T3242" s="417" t="s">
        <v>302</v>
      </c>
      <c r="U3242" s="415"/>
      <c r="V3242" s="211" t="s">
        <v>14881</v>
      </c>
      <c r="W3242" s="418">
        <v>45993.513194444444</v>
      </c>
      <c r="X3242" s="419"/>
      <c r="Y3242" s="419" t="str">
        <f t="shared" ca="1" si="39"/>
        <v>2.01 วัน 0.17 ชั่วโมง</v>
      </c>
      <c r="Z3242" s="420"/>
      <c r="AA3242" s="211"/>
      <c r="AB3242" s="420"/>
    </row>
    <row r="3243" spans="1:28" ht="22.5" customHeight="1">
      <c r="A3243" s="403" t="s">
        <v>14882</v>
      </c>
      <c r="B3243" s="403"/>
      <c r="C3243" s="404"/>
      <c r="D3243" s="405">
        <v>45993.547222222223</v>
      </c>
      <c r="E3243" s="406" t="str">
        <f t="shared" si="38"/>
        <v>TRU003231</v>
      </c>
      <c r="F3243" s="407" t="b">
        <v>1</v>
      </c>
      <c r="G3243" s="408" t="s">
        <v>11139</v>
      </c>
      <c r="H3243" s="409"/>
      <c r="I3243" s="410"/>
      <c r="J3243" s="411"/>
      <c r="K3243" s="408" t="s">
        <v>14883</v>
      </c>
      <c r="L3243" s="412" t="s">
        <v>14884</v>
      </c>
      <c r="M3243" s="413"/>
      <c r="N3243" s="414" t="s">
        <v>319</v>
      </c>
      <c r="O3243" s="415" t="s">
        <v>144</v>
      </c>
      <c r="P3243" s="416" t="s">
        <v>11581</v>
      </c>
      <c r="Q3243" s="208"/>
      <c r="R3243" s="272"/>
      <c r="S3243" s="417" t="s">
        <v>14885</v>
      </c>
      <c r="T3243" s="417" t="s">
        <v>144</v>
      </c>
      <c r="U3243" s="415"/>
      <c r="V3243" s="211"/>
      <c r="W3243" s="418">
        <v>45993.548611111109</v>
      </c>
      <c r="X3243" s="419"/>
      <c r="Y3243" s="419" t="str">
        <f t="shared" ca="1" si="39"/>
        <v>0 วัน 0.03 ชั่วโมง</v>
      </c>
      <c r="Z3243" s="420"/>
      <c r="AA3243" s="211"/>
      <c r="AB3243" s="420"/>
    </row>
    <row r="3244" spans="1:28" ht="22.5" customHeight="1">
      <c r="A3244" s="403" t="s">
        <v>14886</v>
      </c>
      <c r="B3244" s="403"/>
      <c r="C3244" s="404"/>
      <c r="D3244" s="405">
        <v>45993.577905092592</v>
      </c>
      <c r="E3244" s="406" t="str">
        <f t="shared" si="38"/>
        <v>TRU003232</v>
      </c>
      <c r="F3244" s="407" t="b">
        <v>1</v>
      </c>
      <c r="G3244" s="408" t="s">
        <v>455</v>
      </c>
      <c r="H3244" s="409"/>
      <c r="I3244" s="410" t="s">
        <v>11787</v>
      </c>
      <c r="J3244" s="411"/>
      <c r="K3244" s="408" t="s">
        <v>14887</v>
      </c>
      <c r="L3244" s="412"/>
      <c r="M3244" s="413"/>
      <c r="N3244" s="414" t="s">
        <v>4506</v>
      </c>
      <c r="O3244" s="415" t="s">
        <v>144</v>
      </c>
      <c r="P3244" s="416" t="s">
        <v>13741</v>
      </c>
      <c r="Q3244" s="208"/>
      <c r="R3244" s="272"/>
      <c r="S3244" s="417" t="s">
        <v>14888</v>
      </c>
      <c r="T3244" s="417" t="s">
        <v>302</v>
      </c>
      <c r="U3244" s="415"/>
      <c r="V3244" s="211"/>
      <c r="W3244" s="418">
        <v>45997.63958333333</v>
      </c>
      <c r="X3244" s="419"/>
      <c r="Y3244" s="419" t="str">
        <f t="shared" ca="1" si="39"/>
        <v>4.06 วัน 1.48 ชั่วโมง</v>
      </c>
      <c r="Z3244" s="420"/>
      <c r="AA3244" s="211"/>
      <c r="AB3244" s="420"/>
    </row>
    <row r="3245" spans="1:28" ht="22.5" customHeight="1">
      <c r="A3245" s="403" t="s">
        <v>14889</v>
      </c>
      <c r="B3245" s="403"/>
      <c r="C3245" s="404"/>
      <c r="D3245" s="405">
        <v>45993.597222222219</v>
      </c>
      <c r="E3245" s="406" t="str">
        <f t="shared" si="38"/>
        <v>บริ003233</v>
      </c>
      <c r="F3245" s="407" t="s">
        <v>1089</v>
      </c>
      <c r="G3245" s="408" t="s">
        <v>516</v>
      </c>
      <c r="H3245" s="409"/>
      <c r="I3245" s="410"/>
      <c r="J3245" s="411"/>
      <c r="K3245" s="408" t="s">
        <v>14890</v>
      </c>
      <c r="L3245" s="412" t="s">
        <v>14891</v>
      </c>
      <c r="M3245" s="413"/>
      <c r="N3245" s="414" t="s">
        <v>57</v>
      </c>
      <c r="O3245" s="415" t="s">
        <v>144</v>
      </c>
      <c r="P3245" s="416" t="s">
        <v>156</v>
      </c>
      <c r="Q3245" s="208">
        <v>46003.333333333336</v>
      </c>
      <c r="R3245" s="272">
        <v>46003.708333333336</v>
      </c>
      <c r="S3245" s="417" t="s">
        <v>14892</v>
      </c>
      <c r="T3245" s="417" t="s">
        <v>144</v>
      </c>
      <c r="U3245" s="415"/>
      <c r="V3245" s="211" t="s">
        <v>14893</v>
      </c>
      <c r="W3245" s="418">
        <v>46003.661111111112</v>
      </c>
      <c r="X3245" s="419"/>
      <c r="Y3245" s="419" t="str">
        <f t="shared" ca="1" si="39"/>
        <v>10.06 วัน 1.53 ชั่วโมง</v>
      </c>
      <c r="Z3245" s="420"/>
      <c r="AA3245" s="211"/>
      <c r="AB3245" s="420"/>
    </row>
    <row r="3246" spans="1:28" ht="22.5" customHeight="1">
      <c r="A3246" s="403" t="s">
        <v>14894</v>
      </c>
      <c r="B3246" s="403" t="s">
        <v>12787</v>
      </c>
      <c r="C3246" s="404"/>
      <c r="D3246" s="405">
        <v>45993.673784722225</v>
      </c>
      <c r="E3246" s="406" t="str">
        <f t="shared" si="38"/>
        <v>THE003234</v>
      </c>
      <c r="F3246" s="407" t="s">
        <v>1030</v>
      </c>
      <c r="G3246" s="408" t="s">
        <v>14895</v>
      </c>
      <c r="H3246" s="409"/>
      <c r="I3246" s="410"/>
      <c r="J3246" s="411"/>
      <c r="K3246" s="408" t="s">
        <v>14896</v>
      </c>
      <c r="L3246" s="412" t="s">
        <v>14897</v>
      </c>
      <c r="M3246" s="413"/>
      <c r="N3246" s="414" t="s">
        <v>71</v>
      </c>
      <c r="O3246" s="415" t="s">
        <v>144</v>
      </c>
      <c r="P3246" s="416" t="s">
        <v>156</v>
      </c>
      <c r="Q3246" s="208">
        <v>45995.541666666664</v>
      </c>
      <c r="R3246" s="272"/>
      <c r="S3246" s="417" t="s">
        <v>14898</v>
      </c>
      <c r="T3246" s="417" t="s">
        <v>144</v>
      </c>
      <c r="U3246" s="415"/>
      <c r="V3246" s="211" t="s">
        <v>14899</v>
      </c>
      <c r="W3246" s="418">
        <v>45995.509722222225</v>
      </c>
      <c r="X3246" s="419"/>
      <c r="Y3246" s="419" t="str">
        <f t="shared" ca="1" si="39"/>
        <v>1.84 วัน 20.06 ชั่วโมง</v>
      </c>
      <c r="Z3246" s="420"/>
      <c r="AA3246" s="211"/>
      <c r="AB3246" s="420"/>
    </row>
    <row r="3247" spans="1:28" ht="22.5" customHeight="1">
      <c r="A3247" s="403" t="s">
        <v>14900</v>
      </c>
      <c r="B3247" s="403"/>
      <c r="C3247" s="404"/>
      <c r="D3247" s="405">
        <v>45993.634027777778</v>
      </c>
      <c r="E3247" s="406" t="str">
        <f t="shared" si="38"/>
        <v>DIO003235</v>
      </c>
      <c r="F3247" s="407" t="s">
        <v>904</v>
      </c>
      <c r="G3247" s="408" t="s">
        <v>5364</v>
      </c>
      <c r="H3247" s="409"/>
      <c r="I3247" s="410"/>
      <c r="J3247" s="411"/>
      <c r="K3247" s="408" t="s">
        <v>4342</v>
      </c>
      <c r="L3247" s="412" t="s">
        <v>14901</v>
      </c>
      <c r="M3247" s="413"/>
      <c r="N3247" s="414" t="s">
        <v>319</v>
      </c>
      <c r="O3247" s="415" t="s">
        <v>144</v>
      </c>
      <c r="P3247" s="416" t="s">
        <v>292</v>
      </c>
      <c r="Q3247" s="208"/>
      <c r="R3247" s="272"/>
      <c r="S3247" s="417" t="s">
        <v>319</v>
      </c>
      <c r="T3247" s="417" t="s">
        <v>302</v>
      </c>
      <c r="U3247" s="415"/>
      <c r="V3247" s="211" t="s">
        <v>14902</v>
      </c>
      <c r="W3247" s="418">
        <v>45993.722222222219</v>
      </c>
      <c r="X3247" s="419"/>
      <c r="Y3247" s="419" t="str">
        <f t="shared" ca="1" si="39"/>
        <v>0.09 วัน 2.12 ชั่วโมง</v>
      </c>
      <c r="Z3247" s="420"/>
      <c r="AA3247" s="211"/>
      <c r="AB3247" s="420"/>
    </row>
    <row r="3248" spans="1:28" ht="22.5" customHeight="1">
      <c r="A3248" s="403" t="s">
        <v>14903</v>
      </c>
      <c r="B3248" s="403" t="s">
        <v>14003</v>
      </c>
      <c r="C3248" s="404" t="s">
        <v>51</v>
      </c>
      <c r="D3248" s="405">
        <v>45994.348692129628</v>
      </c>
      <c r="E3248" s="406" t="str">
        <f t="shared" si="38"/>
        <v>KAS003236</v>
      </c>
      <c r="F3248" s="407" t="s">
        <v>951</v>
      </c>
      <c r="G3248" s="408" t="s">
        <v>14282</v>
      </c>
      <c r="H3248" s="409"/>
      <c r="I3248" s="410"/>
      <c r="J3248" s="411"/>
      <c r="K3248" s="408" t="s">
        <v>14904</v>
      </c>
      <c r="L3248" s="412" t="s">
        <v>14905</v>
      </c>
      <c r="M3248" s="413" t="b">
        <v>1</v>
      </c>
      <c r="N3248" s="414" t="s">
        <v>57</v>
      </c>
      <c r="O3248" s="415" t="s">
        <v>144</v>
      </c>
      <c r="P3248" s="416" t="s">
        <v>14906</v>
      </c>
      <c r="Q3248" s="208"/>
      <c r="R3248" s="272"/>
      <c r="S3248" s="417" t="s">
        <v>14907</v>
      </c>
      <c r="T3248" s="417" t="s">
        <v>302</v>
      </c>
      <c r="U3248" s="415"/>
      <c r="V3248" s="211" t="s">
        <v>14908</v>
      </c>
      <c r="W3248" s="418">
        <v>45994.62222222222</v>
      </c>
      <c r="X3248" s="419"/>
      <c r="Y3248" s="419" t="str">
        <f t="shared" ca="1" si="39"/>
        <v>0.27 วัน 6.56 ชั่วโมง</v>
      </c>
      <c r="Z3248" s="420"/>
      <c r="AA3248" s="211"/>
      <c r="AB3248" s="420"/>
    </row>
    <row r="3249" spans="1:28" ht="22.5" customHeight="1">
      <c r="A3249" s="403" t="s">
        <v>14909</v>
      </c>
      <c r="B3249" s="403"/>
      <c r="C3249" s="404" t="s">
        <v>51</v>
      </c>
      <c r="D3249" s="405">
        <v>45994.354062500002</v>
      </c>
      <c r="E3249" s="406" t="str">
        <f t="shared" si="38"/>
        <v>TRU003237</v>
      </c>
      <c r="F3249" s="407" t="b">
        <v>1</v>
      </c>
      <c r="G3249" s="408" t="s">
        <v>420</v>
      </c>
      <c r="H3249" s="409" t="s">
        <v>14910</v>
      </c>
      <c r="I3249" s="410" t="s">
        <v>14911</v>
      </c>
      <c r="J3249" s="421" t="s">
        <v>4606</v>
      </c>
      <c r="K3249" s="408" t="s">
        <v>14912</v>
      </c>
      <c r="L3249" s="412" t="s">
        <v>14913</v>
      </c>
      <c r="M3249" s="413"/>
      <c r="N3249" s="414" t="s">
        <v>57</v>
      </c>
      <c r="O3249" s="415" t="s">
        <v>144</v>
      </c>
      <c r="P3249" s="416" t="s">
        <v>14914</v>
      </c>
      <c r="Q3249" s="208"/>
      <c r="R3249" s="272"/>
      <c r="S3249" s="417" t="s">
        <v>14915</v>
      </c>
      <c r="T3249" s="417" t="s">
        <v>144</v>
      </c>
      <c r="U3249" s="415"/>
      <c r="V3249" s="211" t="s">
        <v>14916</v>
      </c>
      <c r="W3249" s="418">
        <v>45995.652083333334</v>
      </c>
      <c r="X3249" s="419"/>
      <c r="Y3249" s="419" t="str">
        <f t="shared" ca="1" si="39"/>
        <v>1.3 วัน 7.15 ชั่วโมง</v>
      </c>
      <c r="Z3249" s="420"/>
      <c r="AA3249" s="211"/>
      <c r="AB3249" s="420"/>
    </row>
    <row r="3250" spans="1:28" ht="22.5" customHeight="1">
      <c r="A3250" s="403" t="s">
        <v>14917</v>
      </c>
      <c r="B3250" s="403"/>
      <c r="C3250" s="404" t="s">
        <v>51</v>
      </c>
      <c r="D3250" s="405">
        <v>45994.485844907409</v>
      </c>
      <c r="E3250" s="406" t="str">
        <f t="shared" si="38"/>
        <v>POP003238</v>
      </c>
      <c r="F3250" s="407" t="s">
        <v>998</v>
      </c>
      <c r="G3250" s="408" t="s">
        <v>1242</v>
      </c>
      <c r="H3250" s="409"/>
      <c r="I3250" s="410"/>
      <c r="J3250" s="411"/>
      <c r="K3250" s="408" t="s">
        <v>6528</v>
      </c>
      <c r="L3250" s="412" t="s">
        <v>14918</v>
      </c>
      <c r="M3250" s="413"/>
      <c r="N3250" s="414" t="s">
        <v>67</v>
      </c>
      <c r="O3250" s="415" t="s">
        <v>144</v>
      </c>
      <c r="P3250" s="416" t="s">
        <v>9108</v>
      </c>
      <c r="Q3250" s="208"/>
      <c r="R3250" s="272"/>
      <c r="S3250" s="417" t="s">
        <v>14919</v>
      </c>
      <c r="T3250" s="417" t="s">
        <v>144</v>
      </c>
      <c r="U3250" s="415"/>
      <c r="V3250" s="211" t="s">
        <v>14920</v>
      </c>
      <c r="W3250" s="418">
        <v>45994.489583333336</v>
      </c>
      <c r="X3250" s="419"/>
      <c r="Y3250" s="419" t="str">
        <f t="shared" ca="1" si="39"/>
        <v>0 วัน 0.09 ชั่วโมง</v>
      </c>
      <c r="Z3250" s="420"/>
      <c r="AA3250" s="211"/>
      <c r="AB3250" s="420"/>
    </row>
    <row r="3251" spans="1:28" ht="22.5" customHeight="1">
      <c r="A3251" s="403" t="s">
        <v>14921</v>
      </c>
      <c r="B3251" s="403"/>
      <c r="C3251" s="404" t="s">
        <v>61</v>
      </c>
      <c r="D3251" s="405">
        <v>45993.613194444442</v>
      </c>
      <c r="E3251" s="406" t="str">
        <f t="shared" si="38"/>
        <v>TRU003239</v>
      </c>
      <c r="F3251" s="407" t="b">
        <v>1</v>
      </c>
      <c r="G3251" s="408" t="s">
        <v>455</v>
      </c>
      <c r="H3251" s="409"/>
      <c r="I3251" s="410" t="s">
        <v>2288</v>
      </c>
      <c r="J3251" s="411"/>
      <c r="K3251" s="408" t="s">
        <v>14922</v>
      </c>
      <c r="L3251" s="412"/>
      <c r="M3251" s="413"/>
      <c r="N3251" s="414" t="s">
        <v>4506</v>
      </c>
      <c r="O3251" s="415" t="s">
        <v>144</v>
      </c>
      <c r="P3251" s="416" t="s">
        <v>11581</v>
      </c>
      <c r="Q3251" s="208"/>
      <c r="R3251" s="272"/>
      <c r="S3251" s="417" t="s">
        <v>14923</v>
      </c>
      <c r="T3251" s="417" t="s">
        <v>302</v>
      </c>
      <c r="U3251" s="415"/>
      <c r="V3251" s="211"/>
      <c r="W3251" s="418">
        <v>45995.436805555553</v>
      </c>
      <c r="X3251" s="419"/>
      <c r="Y3251" s="419" t="str">
        <f t="shared" ca="1" si="39"/>
        <v>1.82 วัน 19.77 ชั่วโมง</v>
      </c>
      <c r="Z3251" s="420"/>
      <c r="AA3251" s="211"/>
      <c r="AB3251" s="420"/>
    </row>
    <row r="3252" spans="1:28" ht="22.5" customHeight="1">
      <c r="A3252" s="403" t="s">
        <v>14924</v>
      </c>
      <c r="B3252" s="403"/>
      <c r="C3252" s="404" t="s">
        <v>61</v>
      </c>
      <c r="D3252" s="405">
        <v>45993.613194444442</v>
      </c>
      <c r="E3252" s="406" t="str">
        <f t="shared" si="38"/>
        <v>TRU003240</v>
      </c>
      <c r="F3252" s="407" t="b">
        <v>1</v>
      </c>
      <c r="G3252" s="408" t="s">
        <v>455</v>
      </c>
      <c r="H3252" s="409"/>
      <c r="I3252" s="410" t="s">
        <v>2288</v>
      </c>
      <c r="J3252" s="411"/>
      <c r="K3252" s="408" t="s">
        <v>14925</v>
      </c>
      <c r="L3252" s="412"/>
      <c r="M3252" s="413"/>
      <c r="N3252" s="414" t="s">
        <v>4506</v>
      </c>
      <c r="O3252" s="415" t="s">
        <v>144</v>
      </c>
      <c r="P3252" s="416" t="s">
        <v>11581</v>
      </c>
      <c r="Q3252" s="208"/>
      <c r="R3252" s="272"/>
      <c r="S3252" s="417" t="s">
        <v>4506</v>
      </c>
      <c r="T3252" s="417" t="s">
        <v>302</v>
      </c>
      <c r="U3252" s="415"/>
      <c r="V3252" s="211"/>
      <c r="W3252" s="418">
        <v>45995.441666666666</v>
      </c>
      <c r="X3252" s="419"/>
      <c r="Y3252" s="419" t="str">
        <f t="shared" ca="1" si="39"/>
        <v>1.83 วัน 19.88 ชั่วโมง</v>
      </c>
      <c r="Z3252" s="420"/>
      <c r="AA3252" s="211"/>
      <c r="AB3252" s="420"/>
    </row>
    <row r="3253" spans="1:28" ht="22.5" customHeight="1">
      <c r="A3253" s="403" t="s">
        <v>14926</v>
      </c>
      <c r="B3253" s="403"/>
      <c r="C3253" s="404"/>
      <c r="D3253" s="405">
        <v>45994.561805555553</v>
      </c>
      <c r="E3253" s="406" t="str">
        <f t="shared" si="38"/>
        <v>TRU003241</v>
      </c>
      <c r="F3253" s="407" t="b">
        <v>1</v>
      </c>
      <c r="G3253" s="408" t="s">
        <v>455</v>
      </c>
      <c r="H3253" s="409"/>
      <c r="I3253" s="410" t="s">
        <v>11220</v>
      </c>
      <c r="J3253" s="411"/>
      <c r="K3253" s="408" t="s">
        <v>14927</v>
      </c>
      <c r="L3253" s="412"/>
      <c r="M3253" s="413"/>
      <c r="N3253" s="414" t="s">
        <v>4506</v>
      </c>
      <c r="O3253" s="415" t="s">
        <v>144</v>
      </c>
      <c r="P3253" s="416" t="s">
        <v>292</v>
      </c>
      <c r="Q3253" s="208"/>
      <c r="R3253" s="272"/>
      <c r="S3253" s="417" t="s">
        <v>14923</v>
      </c>
      <c r="T3253" s="417" t="s">
        <v>302</v>
      </c>
      <c r="U3253" s="415"/>
      <c r="V3253" s="211"/>
      <c r="W3253" s="418">
        <v>45995.638888888891</v>
      </c>
      <c r="X3253" s="419"/>
      <c r="Y3253" s="419" t="str">
        <f t="shared" ca="1" si="39"/>
        <v>1.08 วัน 1.85 ชั่วโมง</v>
      </c>
      <c r="Z3253" s="420"/>
      <c r="AA3253" s="211"/>
      <c r="AB3253" s="420"/>
    </row>
    <row r="3254" spans="1:28" ht="22.5" customHeight="1">
      <c r="A3254" s="403" t="s">
        <v>14928</v>
      </c>
      <c r="B3254" s="403"/>
      <c r="C3254" s="404"/>
      <c r="D3254" s="405">
        <v>45995.359027777777</v>
      </c>
      <c r="E3254" s="406" t="str">
        <f t="shared" si="38"/>
        <v>BMN003242</v>
      </c>
      <c r="F3254" s="407" t="s">
        <v>112</v>
      </c>
      <c r="G3254" s="408" t="s">
        <v>13616</v>
      </c>
      <c r="H3254" s="409"/>
      <c r="I3254" s="410"/>
      <c r="J3254" s="411"/>
      <c r="K3254" s="408" t="s">
        <v>14929</v>
      </c>
      <c r="L3254" s="412" t="s">
        <v>14930</v>
      </c>
      <c r="M3254" s="413"/>
      <c r="N3254" s="414" t="s">
        <v>57</v>
      </c>
      <c r="O3254" s="415" t="s">
        <v>144</v>
      </c>
      <c r="P3254" s="416" t="s">
        <v>5261</v>
      </c>
      <c r="Q3254" s="208"/>
      <c r="R3254" s="272"/>
      <c r="S3254" s="417" t="s">
        <v>14931</v>
      </c>
      <c r="T3254" s="417" t="s">
        <v>144</v>
      </c>
      <c r="U3254" s="415"/>
      <c r="V3254" s="211" t="s">
        <v>14932</v>
      </c>
      <c r="W3254" s="418">
        <v>45995.395138888889</v>
      </c>
      <c r="X3254" s="419"/>
      <c r="Y3254" s="419" t="str">
        <f t="shared" ca="1" si="39"/>
        <v>0.04 วัน 0.87 ชั่วโมง</v>
      </c>
      <c r="Z3254" s="420"/>
      <c r="AA3254" s="211"/>
      <c r="AB3254" s="420"/>
    </row>
    <row r="3255" spans="1:28" ht="22.5" customHeight="1">
      <c r="A3255" s="403" t="s">
        <v>14933</v>
      </c>
      <c r="B3255" s="403"/>
      <c r="C3255" s="404" t="s">
        <v>51</v>
      </c>
      <c r="D3255" s="405">
        <v>45995.35769675926</v>
      </c>
      <c r="E3255" s="406" t="str">
        <f t="shared" si="38"/>
        <v>SKE003243</v>
      </c>
      <c r="F3255" s="407" t="s">
        <v>810</v>
      </c>
      <c r="G3255" s="408" t="s">
        <v>14934</v>
      </c>
      <c r="H3255" s="409"/>
      <c r="I3255" s="410"/>
      <c r="J3255" s="411"/>
      <c r="K3255" s="408" t="s">
        <v>14935</v>
      </c>
      <c r="L3255" s="412" t="s">
        <v>14936</v>
      </c>
      <c r="M3255" s="413"/>
      <c r="N3255" s="414" t="s">
        <v>67</v>
      </c>
      <c r="O3255" s="415" t="s">
        <v>144</v>
      </c>
      <c r="P3255" s="416" t="s">
        <v>9108</v>
      </c>
      <c r="Q3255" s="208"/>
      <c r="R3255" s="272"/>
      <c r="S3255" s="417" t="s">
        <v>14937</v>
      </c>
      <c r="T3255" s="417" t="s">
        <v>144</v>
      </c>
      <c r="U3255" s="415"/>
      <c r="V3255" s="211" t="s">
        <v>14938</v>
      </c>
      <c r="W3255" s="418">
        <v>45995.361111111109</v>
      </c>
      <c r="X3255" s="419"/>
      <c r="Y3255" s="419" t="str">
        <f t="shared" ca="1" si="39"/>
        <v>0 วัน 0.08 ชั่วโมง</v>
      </c>
      <c r="Z3255" s="420"/>
      <c r="AA3255" s="211"/>
      <c r="AB3255" s="420"/>
    </row>
    <row r="3256" spans="1:28" ht="22.5" customHeight="1">
      <c r="A3256" s="403" t="s">
        <v>14939</v>
      </c>
      <c r="B3256" s="403"/>
      <c r="C3256" s="404" t="s">
        <v>51</v>
      </c>
      <c r="D3256" s="405">
        <v>45995.36859953704</v>
      </c>
      <c r="E3256" s="406" t="str">
        <f t="shared" si="38"/>
        <v>SKE003244</v>
      </c>
      <c r="F3256" s="407" t="s">
        <v>810</v>
      </c>
      <c r="G3256" s="408" t="s">
        <v>14934</v>
      </c>
      <c r="H3256" s="409"/>
      <c r="I3256" s="410"/>
      <c r="J3256" s="411"/>
      <c r="K3256" s="408" t="s">
        <v>14940</v>
      </c>
      <c r="L3256" s="412" t="s">
        <v>14941</v>
      </c>
      <c r="M3256" s="413"/>
      <c r="N3256" s="414" t="s">
        <v>465</v>
      </c>
      <c r="O3256" s="415" t="s">
        <v>144</v>
      </c>
      <c r="P3256" s="416" t="s">
        <v>211</v>
      </c>
      <c r="Q3256" s="208"/>
      <c r="R3256" s="272"/>
      <c r="S3256" s="417" t="s">
        <v>14942</v>
      </c>
      <c r="T3256" s="417" t="s">
        <v>144</v>
      </c>
      <c r="U3256" s="415"/>
      <c r="V3256" s="211" t="s">
        <v>14943</v>
      </c>
      <c r="W3256" s="418">
        <v>45995.36859953704</v>
      </c>
      <c r="X3256" s="419"/>
      <c r="Y3256" s="419" t="str">
        <f t="shared" ca="1" si="39"/>
        <v>0 วัน 0 ชั่วโมง</v>
      </c>
      <c r="Z3256" s="420"/>
      <c r="AA3256" s="211"/>
      <c r="AB3256" s="420"/>
    </row>
    <row r="3257" spans="1:28" ht="22.5" customHeight="1">
      <c r="A3257" s="424" t="s">
        <v>14944</v>
      </c>
      <c r="B3257" s="403"/>
      <c r="C3257" s="404" t="s">
        <v>51</v>
      </c>
      <c r="D3257" s="405">
        <v>45993.472222222219</v>
      </c>
      <c r="E3257" s="406" t="str">
        <f t="shared" si="38"/>
        <v>TRU003245</v>
      </c>
      <c r="F3257" s="407" t="b">
        <v>1</v>
      </c>
      <c r="G3257" s="408" t="s">
        <v>455</v>
      </c>
      <c r="H3257" s="409"/>
      <c r="I3257" s="410" t="s">
        <v>11787</v>
      </c>
      <c r="J3257" s="411"/>
      <c r="K3257" s="408" t="s">
        <v>14945</v>
      </c>
      <c r="L3257" s="412"/>
      <c r="M3257" s="413"/>
      <c r="N3257" s="414" t="s">
        <v>4506</v>
      </c>
      <c r="O3257" s="415" t="s">
        <v>144</v>
      </c>
      <c r="P3257" s="416" t="s">
        <v>292</v>
      </c>
      <c r="Q3257" s="208"/>
      <c r="R3257" s="272"/>
      <c r="S3257" s="417" t="s">
        <v>14946</v>
      </c>
      <c r="T3257" s="417" t="s">
        <v>302</v>
      </c>
      <c r="U3257" s="415"/>
      <c r="V3257" s="211"/>
      <c r="W3257" s="418">
        <v>45995.638888888891</v>
      </c>
      <c r="X3257" s="419"/>
      <c r="Y3257" s="419" t="str">
        <f t="shared" ca="1" si="39"/>
        <v>2.17 วัน 4 ชั่วโมง</v>
      </c>
      <c r="Z3257" s="420"/>
      <c r="AA3257" s="211"/>
      <c r="AB3257" s="420"/>
    </row>
    <row r="3258" spans="1:28" ht="22.5" customHeight="1">
      <c r="A3258" s="403" t="s">
        <v>14947</v>
      </c>
      <c r="B3258" s="403"/>
      <c r="C3258" s="404"/>
      <c r="D3258" s="405">
        <v>45993.472222222219</v>
      </c>
      <c r="E3258" s="406" t="str">
        <f t="shared" si="38"/>
        <v>TRU003246</v>
      </c>
      <c r="F3258" s="407" t="b">
        <v>1</v>
      </c>
      <c r="G3258" s="408" t="s">
        <v>455</v>
      </c>
      <c r="H3258" s="409"/>
      <c r="I3258" s="410" t="s">
        <v>11787</v>
      </c>
      <c r="J3258" s="411"/>
      <c r="K3258" s="408" t="s">
        <v>14948</v>
      </c>
      <c r="L3258" s="412"/>
      <c r="M3258" s="413"/>
      <c r="N3258" s="414" t="s">
        <v>4506</v>
      </c>
      <c r="O3258" s="415" t="s">
        <v>144</v>
      </c>
      <c r="P3258" s="416" t="s">
        <v>292</v>
      </c>
      <c r="Q3258" s="208"/>
      <c r="R3258" s="272"/>
      <c r="S3258" s="417" t="s">
        <v>14946</v>
      </c>
      <c r="T3258" s="417" t="s">
        <v>302</v>
      </c>
      <c r="U3258" s="415"/>
      <c r="V3258" s="211"/>
      <c r="W3258" s="418">
        <v>45995.638888888891</v>
      </c>
      <c r="X3258" s="419"/>
      <c r="Y3258" s="419" t="str">
        <f t="shared" ca="1" si="39"/>
        <v>2.17 วัน 4 ชั่วโมง</v>
      </c>
      <c r="Z3258" s="420"/>
      <c r="AA3258" s="211"/>
      <c r="AB3258" s="420"/>
    </row>
    <row r="3259" spans="1:28" ht="22.5" customHeight="1">
      <c r="A3259" s="403" t="s">
        <v>14949</v>
      </c>
      <c r="B3259" s="403"/>
      <c r="C3259" s="404" t="s">
        <v>51</v>
      </c>
      <c r="D3259" s="405">
        <v>45995.688194444447</v>
      </c>
      <c r="E3259" s="406" t="str">
        <f t="shared" si="38"/>
        <v>KAS003247</v>
      </c>
      <c r="F3259" s="407" t="s">
        <v>950</v>
      </c>
      <c r="G3259" s="408" t="s">
        <v>950</v>
      </c>
      <c r="H3259" s="409"/>
      <c r="I3259" s="410"/>
      <c r="J3259" s="411"/>
      <c r="K3259" s="408" t="s">
        <v>14950</v>
      </c>
      <c r="L3259" s="412" t="s">
        <v>14951</v>
      </c>
      <c r="M3259" s="413"/>
      <c r="N3259" s="414" t="s">
        <v>319</v>
      </c>
      <c r="O3259" s="415" t="s">
        <v>144</v>
      </c>
      <c r="P3259" s="416" t="s">
        <v>9108</v>
      </c>
      <c r="Q3259" s="208"/>
      <c r="R3259" s="272"/>
      <c r="S3259" s="417" t="s">
        <v>14952</v>
      </c>
      <c r="T3259" s="417" t="s">
        <v>302</v>
      </c>
      <c r="U3259" s="415"/>
      <c r="V3259" s="211" t="s">
        <v>14953</v>
      </c>
      <c r="W3259" s="418">
        <v>45995.694444444445</v>
      </c>
      <c r="X3259" s="419"/>
      <c r="Y3259" s="419" t="str">
        <f t="shared" ca="1" si="39"/>
        <v>0.01 วัน 0.15 ชั่วโมง</v>
      </c>
      <c r="Z3259" s="420"/>
      <c r="AA3259" s="211"/>
      <c r="AB3259" s="420"/>
    </row>
    <row r="3260" spans="1:28" ht="22.5" customHeight="1">
      <c r="A3260" s="403" t="s">
        <v>14954</v>
      </c>
      <c r="B3260" s="403"/>
      <c r="C3260" s="404"/>
      <c r="D3260" s="405">
        <v>45996.401388888888</v>
      </c>
      <c r="E3260" s="406" t="str">
        <f t="shared" si="38"/>
        <v>TRU003248</v>
      </c>
      <c r="F3260" s="407" t="b">
        <v>1</v>
      </c>
      <c r="G3260" s="408" t="s">
        <v>12965</v>
      </c>
      <c r="H3260" s="409"/>
      <c r="I3260" s="410"/>
      <c r="J3260" s="411"/>
      <c r="K3260" s="408" t="s">
        <v>14955</v>
      </c>
      <c r="L3260" s="412" t="s">
        <v>14956</v>
      </c>
      <c r="M3260" s="413"/>
      <c r="N3260" s="414" t="s">
        <v>67</v>
      </c>
      <c r="O3260" s="415" t="s">
        <v>144</v>
      </c>
      <c r="P3260" s="416" t="s">
        <v>9108</v>
      </c>
      <c r="Q3260" s="208"/>
      <c r="R3260" s="272"/>
      <c r="S3260" s="417" t="s">
        <v>14957</v>
      </c>
      <c r="T3260" s="417" t="s">
        <v>144</v>
      </c>
      <c r="U3260" s="415"/>
      <c r="V3260" s="211" t="s">
        <v>14958</v>
      </c>
      <c r="W3260" s="418">
        <v>45996.418055555558</v>
      </c>
      <c r="X3260" s="419"/>
      <c r="Y3260" s="419" t="str">
        <f t="shared" ca="1" si="39"/>
        <v>0.02 วัน 0.4 ชั่วโมง</v>
      </c>
      <c r="Z3260" s="420"/>
      <c r="AA3260" s="211"/>
      <c r="AB3260" s="420"/>
    </row>
    <row r="3261" spans="1:28" ht="22.5" customHeight="1">
      <c r="A3261" s="403" t="s">
        <v>14959</v>
      </c>
      <c r="B3261" s="403"/>
      <c r="C3261" s="404"/>
      <c r="D3261" s="405">
        <v>45996.48541666667</v>
      </c>
      <c r="E3261" s="406" t="str">
        <f t="shared" si="38"/>
        <v>TRU003249</v>
      </c>
      <c r="F3261" s="407" t="b">
        <v>1</v>
      </c>
      <c r="G3261" s="408" t="s">
        <v>11139</v>
      </c>
      <c r="H3261" s="409"/>
      <c r="I3261" s="410"/>
      <c r="J3261" s="411"/>
      <c r="K3261" s="408" t="s">
        <v>14960</v>
      </c>
      <c r="L3261" s="412" t="s">
        <v>14961</v>
      </c>
      <c r="M3261" s="413"/>
      <c r="N3261" s="414" t="s">
        <v>319</v>
      </c>
      <c r="O3261" s="415" t="s">
        <v>144</v>
      </c>
      <c r="P3261" s="416" t="s">
        <v>9108</v>
      </c>
      <c r="Q3261" s="208"/>
      <c r="R3261" s="272"/>
      <c r="S3261" s="417" t="s">
        <v>14962</v>
      </c>
      <c r="T3261" s="417" t="s">
        <v>144</v>
      </c>
      <c r="U3261" s="415"/>
      <c r="V3261" s="211" t="s">
        <v>14963</v>
      </c>
      <c r="W3261" s="418">
        <v>45996.492361111108</v>
      </c>
      <c r="X3261" s="419"/>
      <c r="Y3261" s="419" t="str">
        <f t="shared" ca="1" si="39"/>
        <v>0.01 วัน 0.17 ชั่วโมง</v>
      </c>
      <c r="Z3261" s="420"/>
      <c r="AA3261" s="211"/>
      <c r="AB3261" s="420"/>
    </row>
    <row r="3262" spans="1:28" ht="22.5" customHeight="1">
      <c r="A3262" s="403" t="s">
        <v>14964</v>
      </c>
      <c r="B3262" s="403"/>
      <c r="C3262" s="404" t="s">
        <v>51</v>
      </c>
      <c r="D3262" s="405">
        <v>45996.48541666667</v>
      </c>
      <c r="E3262" s="406" t="str">
        <f t="shared" si="38"/>
        <v>TRU003250</v>
      </c>
      <c r="F3262" s="407" t="b">
        <v>1</v>
      </c>
      <c r="G3262" s="408" t="s">
        <v>2555</v>
      </c>
      <c r="H3262" s="409"/>
      <c r="I3262" s="410"/>
      <c r="J3262" s="411"/>
      <c r="K3262" s="408" t="s">
        <v>14965</v>
      </c>
      <c r="L3262" s="412" t="s">
        <v>14966</v>
      </c>
      <c r="M3262" s="413"/>
      <c r="N3262" s="414" t="s">
        <v>319</v>
      </c>
      <c r="O3262" s="415" t="s">
        <v>144</v>
      </c>
      <c r="P3262" s="416" t="s">
        <v>9108</v>
      </c>
      <c r="Q3262" s="208"/>
      <c r="R3262" s="272"/>
      <c r="S3262" s="417" t="s">
        <v>14967</v>
      </c>
      <c r="T3262" s="417" t="s">
        <v>144</v>
      </c>
      <c r="U3262" s="415"/>
      <c r="V3262" s="211" t="s">
        <v>14968</v>
      </c>
      <c r="W3262" s="418">
        <v>45996.492361111108</v>
      </c>
      <c r="X3262" s="419"/>
      <c r="Y3262" s="419" t="str">
        <f t="shared" ca="1" si="39"/>
        <v>0.01 วัน 0.17 ชั่วโมง</v>
      </c>
      <c r="Z3262" s="420"/>
      <c r="AA3262" s="211"/>
      <c r="AB3262" s="420"/>
    </row>
    <row r="3263" spans="1:28" ht="22.5" customHeight="1">
      <c r="A3263" s="403" t="s">
        <v>14969</v>
      </c>
      <c r="B3263" s="403"/>
      <c r="C3263" s="404"/>
      <c r="D3263" s="405">
        <v>45996.501388888886</v>
      </c>
      <c r="E3263" s="406" t="str">
        <f t="shared" si="38"/>
        <v>TRU003251</v>
      </c>
      <c r="F3263" s="407" t="b">
        <v>1</v>
      </c>
      <c r="G3263" s="408" t="s">
        <v>11139</v>
      </c>
      <c r="H3263" s="409"/>
      <c r="I3263" s="410"/>
      <c r="J3263" s="411"/>
      <c r="K3263" s="408" t="s">
        <v>14970</v>
      </c>
      <c r="L3263" s="412" t="s">
        <v>14971</v>
      </c>
      <c r="M3263" s="413"/>
      <c r="N3263" s="414" t="s">
        <v>319</v>
      </c>
      <c r="O3263" s="415" t="s">
        <v>144</v>
      </c>
      <c r="P3263" s="416" t="s">
        <v>9108</v>
      </c>
      <c r="Q3263" s="208"/>
      <c r="R3263" s="272"/>
      <c r="S3263" s="417" t="s">
        <v>14972</v>
      </c>
      <c r="T3263" s="417" t="s">
        <v>144</v>
      </c>
      <c r="U3263" s="415"/>
      <c r="V3263" s="211" t="s">
        <v>14973</v>
      </c>
      <c r="W3263" s="418">
        <v>45996.523611111108</v>
      </c>
      <c r="X3263" s="419"/>
      <c r="Y3263" s="419" t="str">
        <f t="shared" ca="1" si="39"/>
        <v>0.02 วัน 0.53 ชั่วโมง</v>
      </c>
      <c r="Z3263" s="420"/>
      <c r="AA3263" s="211"/>
      <c r="AB3263" s="420"/>
    </row>
    <row r="3264" spans="1:28" ht="22.5" customHeight="1">
      <c r="A3264" s="403" t="s">
        <v>14974</v>
      </c>
      <c r="B3264" s="403"/>
      <c r="C3264" s="404"/>
      <c r="D3264" s="405">
        <v>45996.5</v>
      </c>
      <c r="E3264" s="406" t="str">
        <f t="shared" si="38"/>
        <v>TRU003252</v>
      </c>
      <c r="F3264" s="407" t="b">
        <v>1</v>
      </c>
      <c r="G3264" s="408" t="s">
        <v>13335</v>
      </c>
      <c r="H3264" s="409"/>
      <c r="I3264" s="410"/>
      <c r="J3264" s="411"/>
      <c r="K3264" s="408" t="s">
        <v>14975</v>
      </c>
      <c r="L3264" s="412" t="s">
        <v>14976</v>
      </c>
      <c r="M3264" s="413"/>
      <c r="N3264" s="414" t="s">
        <v>319</v>
      </c>
      <c r="O3264" s="415" t="s">
        <v>144</v>
      </c>
      <c r="P3264" s="416" t="s">
        <v>9108</v>
      </c>
      <c r="Q3264" s="208"/>
      <c r="R3264" s="272"/>
      <c r="S3264" s="417" t="s">
        <v>14977</v>
      </c>
      <c r="T3264" s="417" t="s">
        <v>144</v>
      </c>
      <c r="U3264" s="415"/>
      <c r="V3264" s="211" t="s">
        <v>14978</v>
      </c>
      <c r="W3264" s="418">
        <v>45996.504861111112</v>
      </c>
      <c r="X3264" s="419"/>
      <c r="Y3264" s="419" t="str">
        <f t="shared" ca="1" si="39"/>
        <v>0 วัน 0.12 ชั่วโมง</v>
      </c>
      <c r="Z3264" s="420"/>
      <c r="AA3264" s="211"/>
      <c r="AB3264" s="420"/>
    </row>
    <row r="3265" spans="1:28" ht="22.5" customHeight="1">
      <c r="A3265" s="403" t="s">
        <v>14979</v>
      </c>
      <c r="B3265" s="403"/>
      <c r="C3265" s="404" t="s">
        <v>51</v>
      </c>
      <c r="D3265" s="405">
        <v>45996.506944444445</v>
      </c>
      <c r="E3265" s="406" t="str">
        <f t="shared" si="38"/>
        <v>DIO003253</v>
      </c>
      <c r="F3265" s="407" t="s">
        <v>904</v>
      </c>
      <c r="G3265" s="408" t="s">
        <v>923</v>
      </c>
      <c r="H3265" s="409"/>
      <c r="I3265" s="410"/>
      <c r="J3265" s="411"/>
      <c r="K3265" s="408" t="s">
        <v>1283</v>
      </c>
      <c r="L3265" s="412" t="s">
        <v>14980</v>
      </c>
      <c r="M3265" s="413"/>
      <c r="N3265" s="414" t="s">
        <v>67</v>
      </c>
      <c r="O3265" s="415" t="s">
        <v>144</v>
      </c>
      <c r="P3265" s="416" t="s">
        <v>9108</v>
      </c>
      <c r="Q3265" s="208"/>
      <c r="R3265" s="272"/>
      <c r="S3265" s="417" t="s">
        <v>14981</v>
      </c>
      <c r="T3265" s="417" t="s">
        <v>144</v>
      </c>
      <c r="U3265" s="415"/>
      <c r="V3265" s="211" t="s">
        <v>14982</v>
      </c>
      <c r="W3265" s="418">
        <v>45996.533333333333</v>
      </c>
      <c r="X3265" s="419"/>
      <c r="Y3265" s="419" t="str">
        <f t="shared" ca="1" si="39"/>
        <v>0.03 วัน 0.63 ชั่วโมง</v>
      </c>
      <c r="Z3265" s="420"/>
      <c r="AA3265" s="211"/>
      <c r="AB3265" s="420"/>
    </row>
    <row r="3266" spans="1:28" ht="22.5" customHeight="1">
      <c r="A3266" s="403" t="s">
        <v>14983</v>
      </c>
      <c r="B3266" s="403"/>
      <c r="C3266" s="404" t="s">
        <v>51</v>
      </c>
      <c r="D3266" s="405">
        <v>45996.553472222222</v>
      </c>
      <c r="E3266" s="406" t="str">
        <f t="shared" si="38"/>
        <v>BMN003254</v>
      </c>
      <c r="F3266" s="407" t="s">
        <v>112</v>
      </c>
      <c r="G3266" s="408" t="s">
        <v>13431</v>
      </c>
      <c r="H3266" s="409"/>
      <c r="I3266" s="410"/>
      <c r="J3266" s="411"/>
      <c r="K3266" s="408" t="s">
        <v>14984</v>
      </c>
      <c r="L3266" s="412" t="s">
        <v>14985</v>
      </c>
      <c r="M3266" s="413"/>
      <c r="N3266" s="414" t="s">
        <v>67</v>
      </c>
      <c r="O3266" s="415" t="s">
        <v>144</v>
      </c>
      <c r="P3266" s="416" t="s">
        <v>4531</v>
      </c>
      <c r="Q3266" s="208"/>
      <c r="R3266" s="272"/>
      <c r="S3266" s="417" t="s">
        <v>14986</v>
      </c>
      <c r="T3266" s="417" t="s">
        <v>144</v>
      </c>
      <c r="U3266" s="415"/>
      <c r="V3266" s="211" t="s">
        <v>14987</v>
      </c>
      <c r="W3266" s="418">
        <v>45996.581250000003</v>
      </c>
      <c r="X3266" s="419"/>
      <c r="Y3266" s="419" t="str">
        <f t="shared" ca="1" si="39"/>
        <v>0.03 วัน 0.67 ชั่วโมง</v>
      </c>
      <c r="Z3266" s="420"/>
      <c r="AA3266" s="211"/>
      <c r="AB3266" s="420"/>
    </row>
    <row r="3267" spans="1:28" ht="22.5" customHeight="1">
      <c r="A3267" s="403" t="s">
        <v>14988</v>
      </c>
      <c r="B3267" s="403"/>
      <c r="C3267" s="404" t="s">
        <v>51</v>
      </c>
      <c r="D3267" s="405">
        <v>45997.360960648148</v>
      </c>
      <c r="E3267" s="406" t="str">
        <f t="shared" si="38"/>
        <v>RIC003255</v>
      </c>
      <c r="F3267" s="407" t="s">
        <v>1009</v>
      </c>
      <c r="G3267" s="408" t="s">
        <v>14989</v>
      </c>
      <c r="H3267" s="409"/>
      <c r="I3267" s="410"/>
      <c r="J3267" s="411"/>
      <c r="K3267" s="408" t="s">
        <v>14990</v>
      </c>
      <c r="L3267" s="412" t="s">
        <v>14991</v>
      </c>
      <c r="M3267" s="413"/>
      <c r="N3267" s="414" t="s">
        <v>67</v>
      </c>
      <c r="O3267" s="415" t="s">
        <v>144</v>
      </c>
      <c r="P3267" s="416" t="s">
        <v>292</v>
      </c>
      <c r="Q3267" s="208"/>
      <c r="R3267" s="272"/>
      <c r="S3267" s="417" t="s">
        <v>14992</v>
      </c>
      <c r="T3267" s="417" t="s">
        <v>302</v>
      </c>
      <c r="U3267" s="415"/>
      <c r="V3267" s="211"/>
      <c r="W3267" s="418">
        <v>45999.356249999997</v>
      </c>
      <c r="X3267" s="419"/>
      <c r="Y3267" s="419" t="str">
        <f t="shared" ca="1" si="39"/>
        <v>2 วัน 23.89 ชั่วโมง</v>
      </c>
      <c r="Z3267" s="420"/>
      <c r="AA3267" s="211"/>
      <c r="AB3267" s="420"/>
    </row>
    <row r="3268" spans="1:28" ht="22.5" customHeight="1">
      <c r="A3268" s="403" t="s">
        <v>14993</v>
      </c>
      <c r="B3268" s="403"/>
      <c r="C3268" s="404"/>
      <c r="D3268" s="405">
        <v>45997.365787037037</v>
      </c>
      <c r="E3268" s="406" t="str">
        <f t="shared" si="38"/>
        <v>AST003256</v>
      </c>
      <c r="F3268" s="407" t="s">
        <v>864</v>
      </c>
      <c r="G3268" s="408" t="s">
        <v>923</v>
      </c>
      <c r="H3268" s="409"/>
      <c r="I3268" s="410"/>
      <c r="J3268" s="411"/>
      <c r="K3268" s="408" t="s">
        <v>1283</v>
      </c>
      <c r="L3268" s="412" t="s">
        <v>14994</v>
      </c>
      <c r="M3268" s="413"/>
      <c r="N3268" s="414" t="s">
        <v>57</v>
      </c>
      <c r="O3268" s="415" t="s">
        <v>144</v>
      </c>
      <c r="P3268" s="416" t="s">
        <v>14995</v>
      </c>
      <c r="Q3268" s="208">
        <v>46001.75</v>
      </c>
      <c r="R3268" s="272">
        <v>46001.958333333336</v>
      </c>
      <c r="S3268" s="417" t="s">
        <v>14996</v>
      </c>
      <c r="T3268" s="417" t="s">
        <v>144</v>
      </c>
      <c r="U3268" s="415"/>
      <c r="V3268" s="211" t="s">
        <v>14997</v>
      </c>
      <c r="W3268" s="418">
        <v>46002.862500000003</v>
      </c>
      <c r="X3268" s="419"/>
      <c r="Y3268" s="419" t="str">
        <f t="shared" ca="1" si="39"/>
        <v>5.5 วัน 11.92 ชั่วโมง</v>
      </c>
      <c r="Z3268" s="420"/>
      <c r="AA3268" s="211"/>
      <c r="AB3268" s="420"/>
    </row>
    <row r="3269" spans="1:28" ht="22.5" customHeight="1">
      <c r="A3269" s="403" t="s">
        <v>14998</v>
      </c>
      <c r="B3269" s="403"/>
      <c r="C3269" s="404"/>
      <c r="D3269" s="405">
        <v>45997.429293981484</v>
      </c>
      <c r="E3269" s="406" t="str">
        <f t="shared" si="38"/>
        <v>RIC003257</v>
      </c>
      <c r="F3269" s="407" t="s">
        <v>1009</v>
      </c>
      <c r="G3269" s="408" t="s">
        <v>14999</v>
      </c>
      <c r="H3269" s="409"/>
      <c r="I3269" s="410"/>
      <c r="J3269" s="411"/>
      <c r="K3269" s="408" t="s">
        <v>15000</v>
      </c>
      <c r="L3269" s="412" t="s">
        <v>15001</v>
      </c>
      <c r="M3269" s="413"/>
      <c r="N3269" s="414" t="s">
        <v>57</v>
      </c>
      <c r="O3269" s="415" t="s">
        <v>144</v>
      </c>
      <c r="P3269" s="416" t="s">
        <v>156</v>
      </c>
      <c r="Q3269" s="208">
        <v>46000.75</v>
      </c>
      <c r="R3269" s="272">
        <v>46000.958333333336</v>
      </c>
      <c r="S3269" s="417" t="s">
        <v>15002</v>
      </c>
      <c r="T3269" s="417" t="s">
        <v>302</v>
      </c>
      <c r="U3269" s="415"/>
      <c r="V3269" s="211" t="s">
        <v>15003</v>
      </c>
      <c r="W3269" s="418">
        <v>46000.630555555559</v>
      </c>
      <c r="X3269" s="419"/>
      <c r="Y3269" s="419" t="str">
        <f t="shared" ca="1" si="39"/>
        <v>3.2 วัน 4.83 ชั่วโมง</v>
      </c>
      <c r="Z3269" s="420"/>
      <c r="AA3269" s="211"/>
      <c r="AB3269" s="420"/>
    </row>
    <row r="3270" spans="1:28" ht="22.5" customHeight="1">
      <c r="A3270" s="403" t="s">
        <v>15004</v>
      </c>
      <c r="B3270" s="403"/>
      <c r="C3270" s="404" t="s">
        <v>51</v>
      </c>
      <c r="D3270" s="405">
        <v>45997.449305555558</v>
      </c>
      <c r="E3270" s="406" t="str">
        <f t="shared" si="38"/>
        <v>RIC003258</v>
      </c>
      <c r="F3270" s="407" t="s">
        <v>1009</v>
      </c>
      <c r="G3270" s="408" t="s">
        <v>455</v>
      </c>
      <c r="H3270" s="409"/>
      <c r="I3270" s="410"/>
      <c r="J3270" s="411"/>
      <c r="K3270" s="408" t="s">
        <v>15005</v>
      </c>
      <c r="L3270" s="412" t="s">
        <v>15006</v>
      </c>
      <c r="M3270" s="413"/>
      <c r="N3270" s="414" t="s">
        <v>4506</v>
      </c>
      <c r="O3270" s="415" t="s">
        <v>144</v>
      </c>
      <c r="P3270" s="416" t="s">
        <v>292</v>
      </c>
      <c r="Q3270" s="208"/>
      <c r="R3270" s="272"/>
      <c r="S3270" s="417" t="s">
        <v>4506</v>
      </c>
      <c r="T3270" s="417" t="s">
        <v>302</v>
      </c>
      <c r="U3270" s="415"/>
      <c r="V3270" s="211" t="s">
        <v>15007</v>
      </c>
      <c r="W3270" s="418">
        <v>45997.495138888888</v>
      </c>
      <c r="X3270" s="419"/>
      <c r="Y3270" s="419" t="str">
        <f t="shared" ca="1" si="39"/>
        <v>0.05 วัน 1.1 ชั่วโมง</v>
      </c>
      <c r="Z3270" s="420"/>
      <c r="AA3270" s="211"/>
      <c r="AB3270" s="420"/>
    </row>
    <row r="3271" spans="1:28" ht="22.5" customHeight="1">
      <c r="A3271" s="403" t="s">
        <v>15008</v>
      </c>
      <c r="B3271" s="403"/>
      <c r="C3271" s="404" t="s">
        <v>51</v>
      </c>
      <c r="D3271" s="405">
        <v>45997.449317129627</v>
      </c>
      <c r="E3271" s="406" t="str">
        <f t="shared" si="38"/>
        <v>TRU003259</v>
      </c>
      <c r="F3271" s="407" t="b">
        <v>1</v>
      </c>
      <c r="G3271" s="408" t="s">
        <v>3860</v>
      </c>
      <c r="H3271" s="409"/>
      <c r="I3271" s="410"/>
      <c r="J3271" s="411"/>
      <c r="K3271" s="408" t="s">
        <v>15009</v>
      </c>
      <c r="L3271" s="412" t="s">
        <v>15010</v>
      </c>
      <c r="M3271" s="413"/>
      <c r="N3271" s="414" t="s">
        <v>465</v>
      </c>
      <c r="O3271" s="415" t="s">
        <v>144</v>
      </c>
      <c r="P3271" s="416" t="s">
        <v>9108</v>
      </c>
      <c r="Q3271" s="208"/>
      <c r="R3271" s="272"/>
      <c r="S3271" s="417" t="s">
        <v>15011</v>
      </c>
      <c r="T3271" s="417" t="s">
        <v>144</v>
      </c>
      <c r="U3271" s="415"/>
      <c r="V3271" s="211"/>
      <c r="W3271" s="418">
        <v>45997.449317129627</v>
      </c>
      <c r="X3271" s="419"/>
      <c r="Y3271" s="419" t="str">
        <f t="shared" ca="1" si="39"/>
        <v>0 วัน 0 ชั่วโมง</v>
      </c>
      <c r="Z3271" s="420"/>
      <c r="AA3271" s="211"/>
      <c r="AB3271" s="420"/>
    </row>
    <row r="3272" spans="1:28" ht="22.5" customHeight="1">
      <c r="A3272" s="403" t="s">
        <v>15012</v>
      </c>
      <c r="B3272" s="403"/>
      <c r="C3272" s="404" t="s">
        <v>51</v>
      </c>
      <c r="D3272" s="405">
        <v>45998.459722222222</v>
      </c>
      <c r="E3272" s="406" t="str">
        <f t="shared" si="38"/>
        <v>TRU003260</v>
      </c>
      <c r="F3272" s="407" t="b">
        <v>1</v>
      </c>
      <c r="G3272" s="408" t="s">
        <v>4213</v>
      </c>
      <c r="H3272" s="409"/>
      <c r="I3272" s="410"/>
      <c r="J3272" s="411"/>
      <c r="K3272" s="408" t="s">
        <v>15013</v>
      </c>
      <c r="L3272" s="412" t="s">
        <v>15014</v>
      </c>
      <c r="M3272" s="413"/>
      <c r="N3272" s="414" t="s">
        <v>319</v>
      </c>
      <c r="O3272" s="415" t="s">
        <v>144</v>
      </c>
      <c r="P3272" s="416" t="s">
        <v>9108</v>
      </c>
      <c r="Q3272" s="208"/>
      <c r="R3272" s="272"/>
      <c r="S3272" s="417" t="s">
        <v>15015</v>
      </c>
      <c r="T3272" s="417" t="s">
        <v>144</v>
      </c>
      <c r="U3272" s="415"/>
      <c r="V3272" s="211" t="s">
        <v>15016</v>
      </c>
      <c r="W3272" s="418">
        <v>45998.47152777778</v>
      </c>
      <c r="X3272" s="419"/>
      <c r="Y3272" s="419" t="str">
        <f t="shared" ca="1" si="39"/>
        <v>0.01 วัน 0.28 ชั่วโมง</v>
      </c>
      <c r="Z3272" s="420"/>
      <c r="AA3272" s="211"/>
      <c r="AB3272" s="420"/>
    </row>
    <row r="3273" spans="1:28" ht="22.5" customHeight="1">
      <c r="A3273" s="403" t="s">
        <v>15017</v>
      </c>
      <c r="B3273" s="403"/>
      <c r="C3273" s="404" t="s">
        <v>51</v>
      </c>
      <c r="D3273" s="405">
        <v>45998.546527777777</v>
      </c>
      <c r="E3273" s="406" t="str">
        <f t="shared" si="38"/>
        <v>TRU003261</v>
      </c>
      <c r="F3273" s="407" t="b">
        <v>1</v>
      </c>
      <c r="G3273" s="408" t="s">
        <v>11139</v>
      </c>
      <c r="H3273" s="409"/>
      <c r="I3273" s="410"/>
      <c r="J3273" s="411"/>
      <c r="K3273" s="408" t="s">
        <v>15018</v>
      </c>
      <c r="L3273" s="412" t="s">
        <v>15019</v>
      </c>
      <c r="M3273" s="413"/>
      <c r="N3273" s="414" t="s">
        <v>67</v>
      </c>
      <c r="O3273" s="415" t="s">
        <v>144</v>
      </c>
      <c r="P3273" s="416" t="s">
        <v>9108</v>
      </c>
      <c r="Q3273" s="208"/>
      <c r="R3273" s="272"/>
      <c r="S3273" s="417" t="s">
        <v>15020</v>
      </c>
      <c r="T3273" s="417" t="s">
        <v>144</v>
      </c>
      <c r="U3273" s="415"/>
      <c r="V3273" s="211" t="s">
        <v>15021</v>
      </c>
      <c r="W3273" s="418">
        <v>45998.550694444442</v>
      </c>
      <c r="X3273" s="419"/>
      <c r="Y3273" s="419" t="str">
        <f t="shared" ca="1" si="39"/>
        <v>0 วัน 0.1 ชั่วโมง</v>
      </c>
      <c r="Z3273" s="420"/>
      <c r="AA3273" s="211"/>
      <c r="AB3273" s="420"/>
    </row>
    <row r="3274" spans="1:28" ht="22.5" customHeight="1">
      <c r="A3274" s="403" t="s">
        <v>15022</v>
      </c>
      <c r="B3274" s="403"/>
      <c r="C3274" s="404"/>
      <c r="D3274" s="405">
        <v>45998.581944444442</v>
      </c>
      <c r="E3274" s="406" t="str">
        <f t="shared" si="38"/>
        <v>BIG003262</v>
      </c>
      <c r="F3274" s="407" t="s">
        <v>873</v>
      </c>
      <c r="G3274" s="408" t="s">
        <v>13271</v>
      </c>
      <c r="H3274" s="409"/>
      <c r="I3274" s="410"/>
      <c r="J3274" s="411"/>
      <c r="K3274" s="408" t="s">
        <v>15023</v>
      </c>
      <c r="L3274" s="412" t="s">
        <v>15024</v>
      </c>
      <c r="M3274" s="413"/>
      <c r="N3274" s="414" t="s">
        <v>57</v>
      </c>
      <c r="O3274" s="415" t="s">
        <v>144</v>
      </c>
      <c r="P3274" s="416" t="s">
        <v>156</v>
      </c>
      <c r="Q3274" s="208">
        <v>46000.333333333336</v>
      </c>
      <c r="R3274" s="272">
        <v>46000.708333333336</v>
      </c>
      <c r="S3274" s="417" t="s">
        <v>15025</v>
      </c>
      <c r="T3274" s="417" t="s">
        <v>144</v>
      </c>
      <c r="U3274" s="415" t="s">
        <v>163</v>
      </c>
      <c r="V3274" s="211" t="s">
        <v>15026</v>
      </c>
      <c r="W3274" s="418">
        <v>46000.451388888891</v>
      </c>
      <c r="X3274" s="419"/>
      <c r="Y3274" s="419" t="str">
        <f t="shared" ca="1" si="39"/>
        <v>1.87 วัน 20.87 ชั่วโมง</v>
      </c>
      <c r="Z3274" s="420"/>
      <c r="AA3274" s="211"/>
      <c r="AB3274" s="420"/>
    </row>
    <row r="3275" spans="1:28" ht="22.5" customHeight="1">
      <c r="A3275" s="403" t="s">
        <v>15027</v>
      </c>
      <c r="B3275" s="403"/>
      <c r="C3275" s="404"/>
      <c r="D3275" s="405">
        <v>45998.583333333336</v>
      </c>
      <c r="E3275" s="406" t="str">
        <f t="shared" si="38"/>
        <v>TRU003263</v>
      </c>
      <c r="F3275" s="407" t="b">
        <v>1</v>
      </c>
      <c r="G3275" s="408" t="s">
        <v>519</v>
      </c>
      <c r="H3275" s="409"/>
      <c r="I3275" s="410"/>
      <c r="J3275" s="411"/>
      <c r="K3275" s="408" t="s">
        <v>15028</v>
      </c>
      <c r="L3275" s="412" t="s">
        <v>15029</v>
      </c>
      <c r="M3275" s="413"/>
      <c r="N3275" s="414" t="s">
        <v>465</v>
      </c>
      <c r="O3275" s="415" t="s">
        <v>144</v>
      </c>
      <c r="P3275" s="416" t="s">
        <v>9108</v>
      </c>
      <c r="Q3275" s="208"/>
      <c r="R3275" s="272"/>
      <c r="S3275" s="417" t="s">
        <v>15030</v>
      </c>
      <c r="T3275" s="417" t="s">
        <v>144</v>
      </c>
      <c r="U3275" s="415"/>
      <c r="V3275" s="211" t="s">
        <v>15031</v>
      </c>
      <c r="W3275" s="418">
        <v>45998.588888888888</v>
      </c>
      <c r="X3275" s="419"/>
      <c r="Y3275" s="419" t="str">
        <f t="shared" ca="1" si="39"/>
        <v>0.01 วัน 0.13 ชั่วโมง</v>
      </c>
      <c r="Z3275" s="420"/>
      <c r="AA3275" s="211"/>
      <c r="AB3275" s="420"/>
    </row>
    <row r="3276" spans="1:28" ht="22.5" customHeight="1">
      <c r="A3276" s="403" t="s">
        <v>15032</v>
      </c>
      <c r="B3276" s="403"/>
      <c r="C3276" s="404"/>
      <c r="D3276" s="405">
        <v>45998.602777777778</v>
      </c>
      <c r="E3276" s="406" t="str">
        <f t="shared" si="38"/>
        <v>TRU003264</v>
      </c>
      <c r="F3276" s="407" t="b">
        <v>1</v>
      </c>
      <c r="G3276" s="408" t="s">
        <v>11674</v>
      </c>
      <c r="H3276" s="409"/>
      <c r="I3276" s="410"/>
      <c r="J3276" s="411"/>
      <c r="K3276" s="408" t="s">
        <v>15033</v>
      </c>
      <c r="L3276" s="412" t="s">
        <v>15034</v>
      </c>
      <c r="M3276" s="413"/>
      <c r="N3276" s="414" t="s">
        <v>67</v>
      </c>
      <c r="O3276" s="415" t="s">
        <v>144</v>
      </c>
      <c r="P3276" s="416" t="s">
        <v>9108</v>
      </c>
      <c r="Q3276" s="208"/>
      <c r="R3276" s="272"/>
      <c r="S3276" s="417" t="s">
        <v>15035</v>
      </c>
      <c r="T3276" s="417" t="s">
        <v>144</v>
      </c>
      <c r="U3276" s="415"/>
      <c r="V3276" s="211" t="s">
        <v>15036</v>
      </c>
      <c r="W3276" s="418">
        <v>45998.61041666667</v>
      </c>
      <c r="X3276" s="419"/>
      <c r="Y3276" s="419" t="str">
        <f t="shared" ca="1" si="39"/>
        <v>0.01 วัน 0.18 ชั่วโมง</v>
      </c>
      <c r="Z3276" s="420"/>
      <c r="AA3276" s="211"/>
      <c r="AB3276" s="420"/>
    </row>
    <row r="3277" spans="1:28" ht="22.5" customHeight="1">
      <c r="A3277" s="403" t="s">
        <v>15037</v>
      </c>
      <c r="B3277" s="403"/>
      <c r="C3277" s="404" t="s">
        <v>51</v>
      </c>
      <c r="D3277" s="405">
        <v>45999.340277777781</v>
      </c>
      <c r="E3277" s="406" t="str">
        <f t="shared" si="38"/>
        <v>BMN003265</v>
      </c>
      <c r="F3277" s="407" t="s">
        <v>112</v>
      </c>
      <c r="G3277" s="408" t="s">
        <v>13616</v>
      </c>
      <c r="H3277" s="409"/>
      <c r="I3277" s="410"/>
      <c r="J3277" s="411"/>
      <c r="K3277" s="408" t="s">
        <v>15038</v>
      </c>
      <c r="L3277" s="412" t="s">
        <v>15039</v>
      </c>
      <c r="M3277" s="413"/>
      <c r="N3277" s="414" t="s">
        <v>57</v>
      </c>
      <c r="O3277" s="415" t="s">
        <v>144</v>
      </c>
      <c r="P3277" s="416" t="s">
        <v>15040</v>
      </c>
      <c r="Q3277" s="208"/>
      <c r="R3277" s="272"/>
      <c r="S3277" s="417" t="s">
        <v>15041</v>
      </c>
      <c r="T3277" s="417" t="s">
        <v>144</v>
      </c>
      <c r="U3277" s="415"/>
      <c r="V3277" s="211" t="s">
        <v>15042</v>
      </c>
      <c r="W3277" s="418">
        <v>45999.989583333336</v>
      </c>
      <c r="X3277" s="419"/>
      <c r="Y3277" s="419" t="str">
        <f t="shared" ca="1" si="39"/>
        <v>0.65 วัน 15.58 ชั่วโมง</v>
      </c>
      <c r="Z3277" s="420"/>
      <c r="AA3277" s="211"/>
      <c r="AB3277" s="420"/>
    </row>
    <row r="3278" spans="1:28" ht="22.5" customHeight="1">
      <c r="A3278" s="403" t="s">
        <v>15043</v>
      </c>
      <c r="B3278" s="403" t="s">
        <v>8312</v>
      </c>
      <c r="C3278" s="404" t="s">
        <v>51</v>
      </c>
      <c r="D3278" s="405">
        <v>45999.372916666667</v>
      </c>
      <c r="E3278" s="406" t="str">
        <f t="shared" si="38"/>
        <v>BMN003266</v>
      </c>
      <c r="F3278" s="407" t="s">
        <v>112</v>
      </c>
      <c r="G3278" s="408" t="s">
        <v>14030</v>
      </c>
      <c r="H3278" s="409"/>
      <c r="I3278" s="410"/>
      <c r="J3278" s="411"/>
      <c r="K3278" s="408" t="s">
        <v>15044</v>
      </c>
      <c r="L3278" s="412" t="s">
        <v>15045</v>
      </c>
      <c r="M3278" s="413"/>
      <c r="N3278" s="414" t="s">
        <v>57</v>
      </c>
      <c r="O3278" s="415" t="s">
        <v>144</v>
      </c>
      <c r="P3278" s="416" t="s">
        <v>14064</v>
      </c>
      <c r="Q3278" s="208">
        <v>46014.75</v>
      </c>
      <c r="R3278" s="272">
        <v>46015.208333333336</v>
      </c>
      <c r="S3278" s="417" t="s">
        <v>15046</v>
      </c>
      <c r="T3278" s="417" t="s">
        <v>144</v>
      </c>
      <c r="U3278" s="415" t="s">
        <v>163</v>
      </c>
      <c r="V3278" s="211" t="s">
        <v>15047</v>
      </c>
      <c r="W3278" s="418">
        <v>46014.837500000001</v>
      </c>
      <c r="X3278" s="419"/>
      <c r="Y3278" s="419" t="str">
        <f t="shared" ca="1" si="39"/>
        <v>15.46 วัน 11.15 ชั่วโมง</v>
      </c>
      <c r="Z3278" s="420"/>
      <c r="AA3278" s="211"/>
      <c r="AB3278" s="420"/>
    </row>
    <row r="3279" spans="1:28" ht="22.5" customHeight="1">
      <c r="A3279" s="403" t="s">
        <v>15048</v>
      </c>
      <c r="B3279" s="403" t="s">
        <v>8312</v>
      </c>
      <c r="C3279" s="404" t="s">
        <v>51</v>
      </c>
      <c r="D3279" s="405">
        <v>45999.374849537038</v>
      </c>
      <c r="E3279" s="406" t="str">
        <f t="shared" si="38"/>
        <v>BMN003267</v>
      </c>
      <c r="F3279" s="407" t="s">
        <v>112</v>
      </c>
      <c r="G3279" s="408" t="s">
        <v>15049</v>
      </c>
      <c r="H3279" s="409"/>
      <c r="I3279" s="410"/>
      <c r="J3279" s="411"/>
      <c r="K3279" s="408" t="s">
        <v>15050</v>
      </c>
      <c r="L3279" s="412" t="s">
        <v>15051</v>
      </c>
      <c r="M3279" s="413"/>
      <c r="N3279" s="414" t="s">
        <v>57</v>
      </c>
      <c r="O3279" s="415" t="s">
        <v>144</v>
      </c>
      <c r="P3279" s="416" t="s">
        <v>14064</v>
      </c>
      <c r="Q3279" s="208">
        <v>46015.833333333336</v>
      </c>
      <c r="R3279" s="272">
        <v>46017.208333333336</v>
      </c>
      <c r="S3279" s="417" t="s">
        <v>15052</v>
      </c>
      <c r="T3279" s="417" t="s">
        <v>144</v>
      </c>
      <c r="U3279" s="415" t="s">
        <v>163</v>
      </c>
      <c r="V3279" s="211" t="s">
        <v>15053</v>
      </c>
      <c r="W3279" s="418">
        <v>46015.9</v>
      </c>
      <c r="X3279" s="419"/>
      <c r="Y3279" s="419" t="str">
        <f t="shared" ca="1" si="39"/>
        <v>16.53 วัน 12.6 ชั่วโมง</v>
      </c>
      <c r="Z3279" s="420"/>
      <c r="AA3279" s="211"/>
      <c r="AB3279" s="420"/>
    </row>
    <row r="3280" spans="1:28" ht="22.5" customHeight="1">
      <c r="A3280" s="403" t="s">
        <v>15054</v>
      </c>
      <c r="B3280" s="403" t="s">
        <v>8312</v>
      </c>
      <c r="C3280" s="404" t="s">
        <v>51</v>
      </c>
      <c r="D3280" s="405">
        <v>45999.376342592594</v>
      </c>
      <c r="E3280" s="406" t="str">
        <f t="shared" si="38"/>
        <v>BMN003268</v>
      </c>
      <c r="F3280" s="407" t="s">
        <v>112</v>
      </c>
      <c r="G3280" s="408" t="s">
        <v>15055</v>
      </c>
      <c r="H3280" s="409"/>
      <c r="I3280" s="410"/>
      <c r="J3280" s="411"/>
      <c r="K3280" s="408" t="s">
        <v>15056</v>
      </c>
      <c r="L3280" s="412" t="s">
        <v>15057</v>
      </c>
      <c r="M3280" s="413"/>
      <c r="N3280" s="414" t="s">
        <v>57</v>
      </c>
      <c r="O3280" s="415" t="s">
        <v>144</v>
      </c>
      <c r="P3280" s="416" t="s">
        <v>14064</v>
      </c>
      <c r="Q3280" s="208">
        <v>46014.75</v>
      </c>
      <c r="R3280" s="272">
        <v>46015.208333333336</v>
      </c>
      <c r="S3280" s="417" t="s">
        <v>15058</v>
      </c>
      <c r="T3280" s="417" t="s">
        <v>144</v>
      </c>
      <c r="U3280" s="415"/>
      <c r="V3280" s="211" t="s">
        <v>15059</v>
      </c>
      <c r="W3280" s="418">
        <v>46014.897222222222</v>
      </c>
      <c r="X3280" s="419"/>
      <c r="Y3280" s="419" t="str">
        <f t="shared" ca="1" si="39"/>
        <v>15.52 วัน 12.5 ชั่วโมง</v>
      </c>
      <c r="Z3280" s="420"/>
      <c r="AA3280" s="211"/>
      <c r="AB3280" s="420"/>
    </row>
    <row r="3281" spans="1:28" ht="22.5" customHeight="1">
      <c r="A3281" s="403" t="s">
        <v>15060</v>
      </c>
      <c r="B3281" s="403" t="s">
        <v>8312</v>
      </c>
      <c r="C3281" s="404" t="s">
        <v>51</v>
      </c>
      <c r="D3281" s="405">
        <v>45999.377604166664</v>
      </c>
      <c r="E3281" s="406" t="str">
        <f t="shared" si="38"/>
        <v>BMN003269</v>
      </c>
      <c r="F3281" s="407" t="s">
        <v>112</v>
      </c>
      <c r="G3281" s="408" t="s">
        <v>248</v>
      </c>
      <c r="H3281" s="409"/>
      <c r="I3281" s="410"/>
      <c r="J3281" s="411"/>
      <c r="K3281" s="408" t="s">
        <v>15061</v>
      </c>
      <c r="L3281" s="412" t="s">
        <v>15062</v>
      </c>
      <c r="M3281" s="413"/>
      <c r="N3281" s="414" t="s">
        <v>57</v>
      </c>
      <c r="O3281" s="415" t="s">
        <v>144</v>
      </c>
      <c r="P3281" s="416" t="s">
        <v>14064</v>
      </c>
      <c r="Q3281" s="208">
        <v>46017.333333333336</v>
      </c>
      <c r="R3281" s="272">
        <v>46017.708333333336</v>
      </c>
      <c r="S3281" s="417" t="s">
        <v>14398</v>
      </c>
      <c r="T3281" s="417" t="s">
        <v>144</v>
      </c>
      <c r="U3281" s="415" t="s">
        <v>163</v>
      </c>
      <c r="V3281" s="211" t="s">
        <v>15063</v>
      </c>
      <c r="W3281" s="418">
        <v>46017.006249999999</v>
      </c>
      <c r="X3281" s="419"/>
      <c r="Y3281" s="419" t="str">
        <f t="shared" ca="1" si="39"/>
        <v>17.63 วัน 15.09 ชั่วโมง</v>
      </c>
      <c r="Z3281" s="420"/>
      <c r="AA3281" s="211"/>
      <c r="AB3281" s="420"/>
    </row>
    <row r="3282" spans="1:28" ht="22.5" customHeight="1">
      <c r="A3282" s="403" t="s">
        <v>15064</v>
      </c>
      <c r="B3282" s="403" t="s">
        <v>8312</v>
      </c>
      <c r="C3282" s="404" t="s">
        <v>51</v>
      </c>
      <c r="D3282" s="405">
        <v>45999.378969907404</v>
      </c>
      <c r="E3282" s="406" t="str">
        <f t="shared" si="38"/>
        <v>BMN003270</v>
      </c>
      <c r="F3282" s="407" t="s">
        <v>112</v>
      </c>
      <c r="G3282" s="408" t="s">
        <v>14049</v>
      </c>
      <c r="H3282" s="409"/>
      <c r="I3282" s="410"/>
      <c r="J3282" s="411"/>
      <c r="K3282" s="408" t="s">
        <v>15065</v>
      </c>
      <c r="L3282" s="412" t="s">
        <v>15066</v>
      </c>
      <c r="M3282" s="413"/>
      <c r="N3282" s="414" t="s">
        <v>57</v>
      </c>
      <c r="O3282" s="415" t="s">
        <v>144</v>
      </c>
      <c r="P3282" s="416" t="s">
        <v>14064</v>
      </c>
      <c r="Q3282" s="208">
        <v>46017.333333333336</v>
      </c>
      <c r="R3282" s="272">
        <v>46017.708333333336</v>
      </c>
      <c r="S3282" s="417" t="s">
        <v>14398</v>
      </c>
      <c r="T3282" s="417" t="s">
        <v>144</v>
      </c>
      <c r="U3282" s="415" t="s">
        <v>163</v>
      </c>
      <c r="V3282" s="211" t="s">
        <v>15067</v>
      </c>
      <c r="W3282" s="418">
        <v>46017.006249999999</v>
      </c>
      <c r="X3282" s="419"/>
      <c r="Y3282" s="419" t="str">
        <f t="shared" ca="1" si="39"/>
        <v>17.63 วัน 15.05 ชั่วโมง</v>
      </c>
      <c r="Z3282" s="420"/>
      <c r="AA3282" s="211"/>
      <c r="AB3282" s="420"/>
    </row>
    <row r="3283" spans="1:28" ht="22.5" customHeight="1">
      <c r="A3283" s="403" t="s">
        <v>15068</v>
      </c>
      <c r="B3283" s="403" t="s">
        <v>8312</v>
      </c>
      <c r="C3283" s="404" t="s">
        <v>51</v>
      </c>
      <c r="D3283" s="405">
        <v>45999.380937499998</v>
      </c>
      <c r="E3283" s="406" t="str">
        <f t="shared" si="38"/>
        <v>BMN003271</v>
      </c>
      <c r="F3283" s="407" t="s">
        <v>112</v>
      </c>
      <c r="G3283" s="408" t="s">
        <v>15069</v>
      </c>
      <c r="H3283" s="409"/>
      <c r="I3283" s="410"/>
      <c r="J3283" s="411"/>
      <c r="K3283" s="408" t="s">
        <v>15070</v>
      </c>
      <c r="L3283" s="412" t="s">
        <v>15071</v>
      </c>
      <c r="M3283" s="413"/>
      <c r="N3283" s="414" t="s">
        <v>57</v>
      </c>
      <c r="O3283" s="415" t="s">
        <v>144</v>
      </c>
      <c r="P3283" s="416" t="s">
        <v>14064</v>
      </c>
      <c r="Q3283" s="208">
        <v>46010.833333333336</v>
      </c>
      <c r="R3283" s="272">
        <v>46011.208333333336</v>
      </c>
      <c r="S3283" s="417" t="s">
        <v>15072</v>
      </c>
      <c r="T3283" s="417" t="s">
        <v>144</v>
      </c>
      <c r="U3283" s="415" t="s">
        <v>163</v>
      </c>
      <c r="V3283" s="211" t="s">
        <v>15073</v>
      </c>
      <c r="W3283" s="418">
        <v>46010.879166666666</v>
      </c>
      <c r="X3283" s="419"/>
      <c r="Y3283" s="419" t="str">
        <f t="shared" ca="1" si="39"/>
        <v>11.5 วัน 11.96 ชั่วโมง</v>
      </c>
      <c r="Z3283" s="420"/>
      <c r="AA3283" s="211"/>
      <c r="AB3283" s="420"/>
    </row>
    <row r="3284" spans="1:28" ht="22.5" customHeight="1">
      <c r="A3284" s="403" t="s">
        <v>15074</v>
      </c>
      <c r="B3284" s="403" t="s">
        <v>8312</v>
      </c>
      <c r="C3284" s="404" t="s">
        <v>51</v>
      </c>
      <c r="D3284" s="405">
        <v>45999.382511574076</v>
      </c>
      <c r="E3284" s="406" t="str">
        <f t="shared" si="38"/>
        <v>BMN003272</v>
      </c>
      <c r="F3284" s="407" t="s">
        <v>112</v>
      </c>
      <c r="G3284" s="408" t="s">
        <v>14813</v>
      </c>
      <c r="H3284" s="409"/>
      <c r="I3284" s="410"/>
      <c r="J3284" s="411"/>
      <c r="K3284" s="408" t="s">
        <v>15075</v>
      </c>
      <c r="L3284" s="412" t="s">
        <v>15076</v>
      </c>
      <c r="M3284" s="413"/>
      <c r="N3284" s="414" t="s">
        <v>57</v>
      </c>
      <c r="O3284" s="415" t="s">
        <v>144</v>
      </c>
      <c r="P3284" s="416" t="s">
        <v>14064</v>
      </c>
      <c r="Q3284" s="208">
        <v>46013.833333333336</v>
      </c>
      <c r="R3284" s="272">
        <v>46014.208333333336</v>
      </c>
      <c r="S3284" s="417" t="s">
        <v>14398</v>
      </c>
      <c r="T3284" s="417" t="s">
        <v>144</v>
      </c>
      <c r="U3284" s="415" t="s">
        <v>163</v>
      </c>
      <c r="V3284" s="211" t="s">
        <v>15077</v>
      </c>
      <c r="W3284" s="418">
        <v>46013.897916666669</v>
      </c>
      <c r="X3284" s="419"/>
      <c r="Y3284" s="419" t="str">
        <f t="shared" ca="1" si="39"/>
        <v>14.52 วัน 12.37 ชั่วโมง</v>
      </c>
      <c r="Z3284" s="420"/>
      <c r="AA3284" s="211"/>
      <c r="AB3284" s="420"/>
    </row>
    <row r="3285" spans="1:28" ht="22.5" customHeight="1">
      <c r="A3285" s="403" t="s">
        <v>15078</v>
      </c>
      <c r="B3285" s="403" t="s">
        <v>8312</v>
      </c>
      <c r="C3285" s="404" t="s">
        <v>51</v>
      </c>
      <c r="D3285" s="405">
        <v>45999.384097222224</v>
      </c>
      <c r="E3285" s="406" t="str">
        <f t="shared" si="38"/>
        <v>BMN003273</v>
      </c>
      <c r="F3285" s="407" t="s">
        <v>112</v>
      </c>
      <c r="G3285" s="408" t="s">
        <v>14813</v>
      </c>
      <c r="H3285" s="409"/>
      <c r="I3285" s="410"/>
      <c r="J3285" s="411"/>
      <c r="K3285" s="408" t="s">
        <v>15079</v>
      </c>
      <c r="L3285" s="412" t="s">
        <v>15080</v>
      </c>
      <c r="M3285" s="413"/>
      <c r="N3285" s="414" t="s">
        <v>57</v>
      </c>
      <c r="O3285" s="415" t="s">
        <v>144</v>
      </c>
      <c r="P3285" s="416" t="s">
        <v>14064</v>
      </c>
      <c r="Q3285" s="208">
        <v>46013.833333333336</v>
      </c>
      <c r="R3285" s="272">
        <v>46014.208333333336</v>
      </c>
      <c r="S3285" s="417" t="s">
        <v>13613</v>
      </c>
      <c r="T3285" s="417" t="s">
        <v>144</v>
      </c>
      <c r="U3285" s="415" t="s">
        <v>163</v>
      </c>
      <c r="V3285" s="211" t="s">
        <v>15081</v>
      </c>
      <c r="W3285" s="418">
        <v>46013.897916666669</v>
      </c>
      <c r="X3285" s="419"/>
      <c r="Y3285" s="419" t="str">
        <f t="shared" ca="1" si="39"/>
        <v>14.51 วัน 12.33 ชั่วโมง</v>
      </c>
      <c r="Z3285" s="420"/>
      <c r="AA3285" s="211"/>
      <c r="AB3285" s="420"/>
    </row>
    <row r="3286" spans="1:28" ht="22.5" customHeight="1">
      <c r="A3286" s="403" t="s">
        <v>15082</v>
      </c>
      <c r="B3286" s="403" t="s">
        <v>8312</v>
      </c>
      <c r="C3286" s="404" t="s">
        <v>51</v>
      </c>
      <c r="D3286" s="405">
        <v>45999.393321759257</v>
      </c>
      <c r="E3286" s="406" t="str">
        <f t="shared" si="38"/>
        <v>BMN003274</v>
      </c>
      <c r="F3286" s="407" t="s">
        <v>112</v>
      </c>
      <c r="G3286" s="408" t="s">
        <v>14813</v>
      </c>
      <c r="H3286" s="409"/>
      <c r="I3286" s="410"/>
      <c r="J3286" s="411"/>
      <c r="K3286" s="408" t="s">
        <v>15083</v>
      </c>
      <c r="L3286" s="412" t="s">
        <v>15084</v>
      </c>
      <c r="M3286" s="413"/>
      <c r="N3286" s="414" t="s">
        <v>57</v>
      </c>
      <c r="O3286" s="415" t="s">
        <v>144</v>
      </c>
      <c r="P3286" s="416" t="s">
        <v>14064</v>
      </c>
      <c r="Q3286" s="208">
        <v>46013.833333333336</v>
      </c>
      <c r="R3286" s="272">
        <v>46014.208333333336</v>
      </c>
      <c r="S3286" s="417" t="s">
        <v>14398</v>
      </c>
      <c r="T3286" s="417" t="s">
        <v>144</v>
      </c>
      <c r="U3286" s="415" t="s">
        <v>163</v>
      </c>
      <c r="V3286" s="211" t="s">
        <v>15085</v>
      </c>
      <c r="W3286" s="418">
        <v>46013.897916666669</v>
      </c>
      <c r="X3286" s="419"/>
      <c r="Y3286" s="419" t="str">
        <f t="shared" ca="1" si="39"/>
        <v>14.5 วัน 12.11 ชั่วโมง</v>
      </c>
      <c r="Z3286" s="420"/>
      <c r="AA3286" s="211"/>
      <c r="AB3286" s="420"/>
    </row>
    <row r="3287" spans="1:28" ht="22.5" customHeight="1">
      <c r="A3287" s="403" t="s">
        <v>15086</v>
      </c>
      <c r="B3287" s="403" t="s">
        <v>8312</v>
      </c>
      <c r="C3287" s="404" t="s">
        <v>51</v>
      </c>
      <c r="D3287" s="405">
        <v>45999.393993055557</v>
      </c>
      <c r="E3287" s="406" t="str">
        <f t="shared" si="38"/>
        <v>BMN003275</v>
      </c>
      <c r="F3287" s="407" t="s">
        <v>112</v>
      </c>
      <c r="G3287" s="408" t="s">
        <v>15087</v>
      </c>
      <c r="H3287" s="409"/>
      <c r="I3287" s="410"/>
      <c r="J3287" s="411"/>
      <c r="K3287" s="408" t="s">
        <v>15088</v>
      </c>
      <c r="L3287" s="412" t="s">
        <v>15089</v>
      </c>
      <c r="M3287" s="413"/>
      <c r="N3287" s="414" t="s">
        <v>57</v>
      </c>
      <c r="O3287" s="415" t="s">
        <v>144</v>
      </c>
      <c r="P3287" s="416" t="s">
        <v>14064</v>
      </c>
      <c r="Q3287" s="208">
        <v>46011.833333333336</v>
      </c>
      <c r="R3287" s="272">
        <v>46012.208333333336</v>
      </c>
      <c r="S3287" s="417" t="s">
        <v>15090</v>
      </c>
      <c r="T3287" s="417" t="s">
        <v>144</v>
      </c>
      <c r="U3287" s="415"/>
      <c r="V3287" s="211" t="s">
        <v>15091</v>
      </c>
      <c r="W3287" s="418">
        <v>46011.855555555558</v>
      </c>
      <c r="X3287" s="419"/>
      <c r="Y3287" s="419" t="str">
        <f t="shared" ca="1" si="39"/>
        <v>12.46 วัน 11.08 ชั่วโมง</v>
      </c>
      <c r="Z3287" s="420"/>
      <c r="AA3287" s="211"/>
      <c r="AB3287" s="420"/>
    </row>
    <row r="3288" spans="1:28" ht="22.5" customHeight="1">
      <c r="A3288" s="403" t="s">
        <v>15092</v>
      </c>
      <c r="B3288" s="403" t="s">
        <v>8312</v>
      </c>
      <c r="C3288" s="404" t="s">
        <v>51</v>
      </c>
      <c r="D3288" s="405">
        <v>45999.395277777781</v>
      </c>
      <c r="E3288" s="406" t="str">
        <f t="shared" si="38"/>
        <v>BMN003276</v>
      </c>
      <c r="F3288" s="407" t="s">
        <v>112</v>
      </c>
      <c r="G3288" s="408" t="s">
        <v>15087</v>
      </c>
      <c r="H3288" s="409"/>
      <c r="I3288" s="410"/>
      <c r="J3288" s="411"/>
      <c r="K3288" s="408" t="s">
        <v>15093</v>
      </c>
      <c r="L3288" s="412" t="s">
        <v>15094</v>
      </c>
      <c r="M3288" s="413"/>
      <c r="N3288" s="414" t="s">
        <v>57</v>
      </c>
      <c r="O3288" s="415" t="s">
        <v>144</v>
      </c>
      <c r="P3288" s="416" t="s">
        <v>14064</v>
      </c>
      <c r="Q3288" s="208">
        <v>46011.833333333336</v>
      </c>
      <c r="R3288" s="272">
        <v>46012.208333333336</v>
      </c>
      <c r="S3288" s="417" t="s">
        <v>15095</v>
      </c>
      <c r="T3288" s="417" t="s">
        <v>144</v>
      </c>
      <c r="U3288" s="415" t="s">
        <v>163</v>
      </c>
      <c r="V3288" s="211" t="s">
        <v>15096</v>
      </c>
      <c r="W3288" s="418">
        <v>46011.855555555558</v>
      </c>
      <c r="X3288" s="419"/>
      <c r="Y3288" s="419" t="str">
        <f t="shared" ca="1" si="39"/>
        <v>12.46 วัน 11.05 ชั่วโมง</v>
      </c>
      <c r="Z3288" s="420"/>
      <c r="AA3288" s="211"/>
      <c r="AB3288" s="420"/>
    </row>
    <row r="3289" spans="1:28" ht="22.5" customHeight="1">
      <c r="A3289" s="403" t="s">
        <v>15097</v>
      </c>
      <c r="B3289" s="403" t="s">
        <v>8312</v>
      </c>
      <c r="C3289" s="404" t="s">
        <v>51</v>
      </c>
      <c r="D3289" s="405">
        <v>45999.396053240744</v>
      </c>
      <c r="E3289" s="406" t="str">
        <f t="shared" si="38"/>
        <v>BMN003277</v>
      </c>
      <c r="F3289" s="407" t="s">
        <v>112</v>
      </c>
      <c r="G3289" s="408" t="s">
        <v>14073</v>
      </c>
      <c r="H3289" s="409"/>
      <c r="I3289" s="410"/>
      <c r="J3289" s="411"/>
      <c r="K3289" s="408" t="s">
        <v>15098</v>
      </c>
      <c r="L3289" s="412" t="s">
        <v>15099</v>
      </c>
      <c r="M3289" s="413"/>
      <c r="N3289" s="414" t="s">
        <v>57</v>
      </c>
      <c r="O3289" s="415" t="s">
        <v>144</v>
      </c>
      <c r="P3289" s="416" t="s">
        <v>14064</v>
      </c>
      <c r="Q3289" s="208">
        <v>46011.833333333336</v>
      </c>
      <c r="R3289" s="272">
        <v>46012.208333333336</v>
      </c>
      <c r="S3289" s="417" t="s">
        <v>15100</v>
      </c>
      <c r="T3289" s="417" t="s">
        <v>144</v>
      </c>
      <c r="U3289" s="415" t="s">
        <v>163</v>
      </c>
      <c r="V3289" s="211" t="s">
        <v>15101</v>
      </c>
      <c r="W3289" s="418">
        <v>46011.915277777778</v>
      </c>
      <c r="X3289" s="419"/>
      <c r="Y3289" s="419" t="str">
        <f t="shared" ca="1" si="39"/>
        <v>12.52 วัน 12.46 ชั่วโมง</v>
      </c>
      <c r="Z3289" s="420"/>
      <c r="AA3289" s="211"/>
      <c r="AB3289" s="420"/>
    </row>
    <row r="3290" spans="1:28" ht="22.5" customHeight="1">
      <c r="A3290" s="403" t="s">
        <v>15102</v>
      </c>
      <c r="B3290" s="403" t="s">
        <v>8312</v>
      </c>
      <c r="C3290" s="404" t="s">
        <v>51</v>
      </c>
      <c r="D3290" s="405">
        <v>45999.397280092591</v>
      </c>
      <c r="E3290" s="406" t="str">
        <f t="shared" si="38"/>
        <v>BMN003278</v>
      </c>
      <c r="F3290" s="407" t="s">
        <v>112</v>
      </c>
      <c r="G3290" s="408" t="s">
        <v>14084</v>
      </c>
      <c r="H3290" s="409"/>
      <c r="I3290" s="410"/>
      <c r="J3290" s="411"/>
      <c r="K3290" s="408" t="s">
        <v>15103</v>
      </c>
      <c r="L3290" s="412" t="s">
        <v>15104</v>
      </c>
      <c r="M3290" s="413"/>
      <c r="N3290" s="414" t="s">
        <v>57</v>
      </c>
      <c r="O3290" s="415" t="s">
        <v>144</v>
      </c>
      <c r="P3290" s="416" t="s">
        <v>14064</v>
      </c>
      <c r="Q3290" s="208">
        <v>46015.833333333336</v>
      </c>
      <c r="R3290" s="272">
        <v>46017.208333333336</v>
      </c>
      <c r="S3290" s="417" t="s">
        <v>15105</v>
      </c>
      <c r="T3290" s="417" t="s">
        <v>144</v>
      </c>
      <c r="U3290" s="415" t="s">
        <v>163</v>
      </c>
      <c r="V3290" s="211" t="s">
        <v>15106</v>
      </c>
      <c r="W3290" s="418">
        <v>46011.927083333336</v>
      </c>
      <c r="X3290" s="419"/>
      <c r="Y3290" s="419" t="str">
        <f t="shared" ca="1" si="39"/>
        <v>12.53 วัน 12.72 ชั่วโมง</v>
      </c>
      <c r="Z3290" s="420"/>
      <c r="AA3290" s="211"/>
      <c r="AB3290" s="420"/>
    </row>
    <row r="3291" spans="1:28" ht="22.5" customHeight="1">
      <c r="A3291" s="403" t="s">
        <v>15107</v>
      </c>
      <c r="B3291" s="403"/>
      <c r="C3291" s="404"/>
      <c r="D3291" s="405">
        <v>45999.398287037038</v>
      </c>
      <c r="E3291" s="406" t="str">
        <f t="shared" si="38"/>
        <v>KAS003279</v>
      </c>
      <c r="F3291" s="407" t="s">
        <v>950</v>
      </c>
      <c r="G3291" s="408" t="s">
        <v>950</v>
      </c>
      <c r="H3291" s="409"/>
      <c r="I3291" s="410"/>
      <c r="J3291" s="411"/>
      <c r="K3291" s="408" t="s">
        <v>15108</v>
      </c>
      <c r="L3291" s="412" t="s">
        <v>15109</v>
      </c>
      <c r="M3291" s="413"/>
      <c r="N3291" s="414" t="s">
        <v>67</v>
      </c>
      <c r="O3291" s="415" t="s">
        <v>144</v>
      </c>
      <c r="P3291" s="416" t="s">
        <v>9108</v>
      </c>
      <c r="Q3291" s="208"/>
      <c r="R3291" s="272"/>
      <c r="S3291" s="417" t="s">
        <v>15110</v>
      </c>
      <c r="T3291" s="417" t="s">
        <v>302</v>
      </c>
      <c r="U3291" s="415"/>
      <c r="V3291" s="211" t="s">
        <v>15111</v>
      </c>
      <c r="W3291" s="418">
        <v>45999.439583333333</v>
      </c>
      <c r="X3291" s="419"/>
      <c r="Y3291" s="419" t="str">
        <f t="shared" ca="1" si="39"/>
        <v>0.04 วัน 0.99 ชั่วโมง</v>
      </c>
      <c r="Z3291" s="420"/>
      <c r="AA3291" s="211"/>
      <c r="AB3291" s="420"/>
    </row>
    <row r="3292" spans="1:28" ht="22.5" customHeight="1">
      <c r="A3292" s="403" t="s">
        <v>15112</v>
      </c>
      <c r="B3292" s="403"/>
      <c r="C3292" s="404"/>
      <c r="D3292" s="405">
        <v>45999.405162037037</v>
      </c>
      <c r="E3292" s="406" t="str">
        <f t="shared" si="38"/>
        <v>BMN003280</v>
      </c>
      <c r="F3292" s="407" t="s">
        <v>112</v>
      </c>
      <c r="G3292" s="408" t="s">
        <v>14813</v>
      </c>
      <c r="H3292" s="409"/>
      <c r="I3292" s="410"/>
      <c r="J3292" s="411"/>
      <c r="K3292" s="408" t="s">
        <v>15083</v>
      </c>
      <c r="L3292" s="412" t="s">
        <v>15113</v>
      </c>
      <c r="M3292" s="413"/>
      <c r="N3292" s="414" t="s">
        <v>57</v>
      </c>
      <c r="O3292" s="415" t="s">
        <v>466</v>
      </c>
      <c r="P3292" s="416"/>
      <c r="Q3292" s="208"/>
      <c r="R3292" s="272"/>
      <c r="S3292" s="425" t="s">
        <v>2736</v>
      </c>
      <c r="T3292" s="417" t="s">
        <v>15114</v>
      </c>
      <c r="U3292" s="415"/>
      <c r="V3292" s="211"/>
      <c r="W3292" s="418">
        <v>45999.405162037037</v>
      </c>
      <c r="X3292" s="419"/>
      <c r="Y3292" s="419" t="str">
        <f t="shared" ca="1" si="39"/>
        <v>0 วัน 0 ชั่วโมง</v>
      </c>
      <c r="Z3292" s="420"/>
      <c r="AA3292" s="211"/>
      <c r="AB3292" s="420"/>
    </row>
    <row r="3293" spans="1:28" ht="22.5" customHeight="1">
      <c r="A3293" s="403" t="s">
        <v>15115</v>
      </c>
      <c r="B3293" s="403"/>
      <c r="C3293" s="404" t="s">
        <v>61</v>
      </c>
      <c r="D3293" s="405">
        <v>45999.405844907407</v>
      </c>
      <c r="E3293" s="406" t="str">
        <f t="shared" si="38"/>
        <v>TRU003281</v>
      </c>
      <c r="F3293" s="407" t="b">
        <v>1</v>
      </c>
      <c r="G3293" s="408" t="s">
        <v>455</v>
      </c>
      <c r="H3293" s="409"/>
      <c r="I3293" s="410"/>
      <c r="J3293" s="411"/>
      <c r="K3293" s="408" t="s">
        <v>15116</v>
      </c>
      <c r="L3293" s="412" t="s">
        <v>15117</v>
      </c>
      <c r="M3293" s="413"/>
      <c r="N3293" s="414" t="s">
        <v>4506</v>
      </c>
      <c r="O3293" s="415" t="s">
        <v>144</v>
      </c>
      <c r="P3293" s="416" t="s">
        <v>11581</v>
      </c>
      <c r="Q3293" s="208"/>
      <c r="R3293" s="272"/>
      <c r="S3293" s="417" t="s">
        <v>4506</v>
      </c>
      <c r="T3293" s="417" t="s">
        <v>302</v>
      </c>
      <c r="U3293" s="415"/>
      <c r="V3293" s="211"/>
      <c r="W3293" s="418">
        <v>45999.444444444445</v>
      </c>
      <c r="X3293" s="419"/>
      <c r="Y3293" s="419" t="str">
        <f t="shared" ca="1" si="39"/>
        <v>0.04 วัน 0.93 ชั่วโมง</v>
      </c>
      <c r="Z3293" s="420"/>
      <c r="AA3293" s="211"/>
      <c r="AB3293" s="420"/>
    </row>
    <row r="3294" spans="1:28" ht="22.5" customHeight="1">
      <c r="A3294" s="403" t="s">
        <v>15118</v>
      </c>
      <c r="B3294" s="403"/>
      <c r="C3294" s="404"/>
      <c r="D3294" s="405">
        <v>45999.42931712963</v>
      </c>
      <c r="E3294" s="406" t="str">
        <f t="shared" si="38"/>
        <v>BMN003282</v>
      </c>
      <c r="F3294" s="407" t="s">
        <v>112</v>
      </c>
      <c r="G3294" s="408" t="s">
        <v>13547</v>
      </c>
      <c r="H3294" s="409"/>
      <c r="I3294" s="410"/>
      <c r="J3294" s="411"/>
      <c r="K3294" s="408" t="s">
        <v>15119</v>
      </c>
      <c r="L3294" s="412" t="s">
        <v>15120</v>
      </c>
      <c r="M3294" s="413"/>
      <c r="N3294" s="414" t="s">
        <v>57</v>
      </c>
      <c r="O3294" s="415" t="s">
        <v>144</v>
      </c>
      <c r="P3294" s="416" t="s">
        <v>15121</v>
      </c>
      <c r="Q3294" s="208">
        <v>46000.875</v>
      </c>
      <c r="R3294" s="272">
        <v>46001.166666666664</v>
      </c>
      <c r="S3294" s="417" t="s">
        <v>15122</v>
      </c>
      <c r="T3294" s="417" t="s">
        <v>144</v>
      </c>
      <c r="U3294" s="415"/>
      <c r="V3294" s="211" t="s">
        <v>15123</v>
      </c>
      <c r="W3294" s="418">
        <v>46001.07916666667</v>
      </c>
      <c r="X3294" s="419"/>
      <c r="Y3294" s="419" t="str">
        <f t="shared" ca="1" si="39"/>
        <v>1.65 วัน 15.6 ชั่วโมง</v>
      </c>
      <c r="Z3294" s="420"/>
      <c r="AA3294" s="211" t="s">
        <v>15124</v>
      </c>
      <c r="AB3294" s="420"/>
    </row>
    <row r="3295" spans="1:28" ht="22.5" customHeight="1">
      <c r="A3295" s="403" t="s">
        <v>15125</v>
      </c>
      <c r="B3295" s="403" t="s">
        <v>8312</v>
      </c>
      <c r="C3295" s="404" t="s">
        <v>51</v>
      </c>
      <c r="D3295" s="405">
        <v>45999.431400462963</v>
      </c>
      <c r="E3295" s="406" t="str">
        <f t="shared" si="38"/>
        <v>BMN003283</v>
      </c>
      <c r="F3295" s="407" t="s">
        <v>112</v>
      </c>
      <c r="G3295" s="408" t="s">
        <v>15126</v>
      </c>
      <c r="H3295" s="409"/>
      <c r="I3295" s="410"/>
      <c r="J3295" s="411"/>
      <c r="K3295" s="408" t="s">
        <v>15127</v>
      </c>
      <c r="L3295" s="412" t="s">
        <v>15128</v>
      </c>
      <c r="M3295" s="413"/>
      <c r="N3295" s="414" t="s">
        <v>57</v>
      </c>
      <c r="O3295" s="415" t="s">
        <v>144</v>
      </c>
      <c r="P3295" s="416" t="s">
        <v>14064</v>
      </c>
      <c r="Q3295" s="208">
        <v>46015.833333333336</v>
      </c>
      <c r="R3295" s="272">
        <v>46017.208333333336</v>
      </c>
      <c r="S3295" s="417" t="s">
        <v>15129</v>
      </c>
      <c r="T3295" s="417" t="s">
        <v>144</v>
      </c>
      <c r="U3295" s="415" t="s">
        <v>163</v>
      </c>
      <c r="V3295" s="211" t="s">
        <v>15130</v>
      </c>
      <c r="W3295" s="418">
        <v>46015.84097222222</v>
      </c>
      <c r="X3295" s="419"/>
      <c r="Y3295" s="419" t="str">
        <f t="shared" ca="1" si="39"/>
        <v>16.41 วัน 9.83 ชั่วโมง</v>
      </c>
      <c r="Z3295" s="420"/>
      <c r="AA3295" s="211"/>
      <c r="AB3295" s="420"/>
    </row>
    <row r="3296" spans="1:28" ht="22.5" customHeight="1">
      <c r="A3296" s="403" t="s">
        <v>15131</v>
      </c>
      <c r="B3296" s="403" t="s">
        <v>8312</v>
      </c>
      <c r="C3296" s="404" t="s">
        <v>51</v>
      </c>
      <c r="D3296" s="405">
        <v>45999.433622685188</v>
      </c>
      <c r="E3296" s="406" t="str">
        <f t="shared" ref="E3296:E3550" si="40">UPPER(LEFT(F3296,3))&amp;TEXT(COUNTA($F$2:F3296),"000000")</f>
        <v>BMN003284</v>
      </c>
      <c r="F3296" s="407" t="s">
        <v>112</v>
      </c>
      <c r="G3296" s="408" t="s">
        <v>15055</v>
      </c>
      <c r="H3296" s="409"/>
      <c r="I3296" s="410"/>
      <c r="J3296" s="411"/>
      <c r="K3296" s="408" t="s">
        <v>15132</v>
      </c>
      <c r="L3296" s="412" t="s">
        <v>15133</v>
      </c>
      <c r="M3296" s="413"/>
      <c r="N3296" s="414" t="s">
        <v>57</v>
      </c>
      <c r="O3296" s="415" t="s">
        <v>144</v>
      </c>
      <c r="P3296" s="416" t="s">
        <v>14064</v>
      </c>
      <c r="Q3296" s="208">
        <v>46014.75</v>
      </c>
      <c r="R3296" s="272">
        <v>46015.208333333336</v>
      </c>
      <c r="S3296" s="417" t="s">
        <v>15134</v>
      </c>
      <c r="T3296" s="417" t="s">
        <v>144</v>
      </c>
      <c r="U3296" s="415" t="s">
        <v>163</v>
      </c>
      <c r="V3296" s="211" t="s">
        <v>15135</v>
      </c>
      <c r="W3296" s="418">
        <v>46014.897222222222</v>
      </c>
      <c r="X3296" s="419"/>
      <c r="Y3296" s="419" t="str">
        <f t="shared" ref="Y3296:Y3550" ca="1" si="41">ROUND(IF(ISBLANK(W3296), (NOW() - D3296) * 24 / 24, (W3296 - D3296) * 24 / 24), 2) &amp; " วัน " &amp; ROUND(MOD(IF(ISBLANK(W3296), (NOW() - D3296) * 24, (W3296 - D3296) * 24), 24), 2) &amp; " ชั่วโมง"</f>
        <v>15.46 วัน 11.13 ชั่วโมง</v>
      </c>
      <c r="Z3296" s="420"/>
      <c r="AA3296" s="211"/>
      <c r="AB3296" s="420"/>
    </row>
    <row r="3297" spans="1:28" ht="22.5" customHeight="1">
      <c r="A3297" s="403" t="s">
        <v>15136</v>
      </c>
      <c r="B3297" s="403"/>
      <c r="C3297" s="404"/>
      <c r="D3297" s="405">
        <v>45999.435659722221</v>
      </c>
      <c r="E3297" s="406" t="str">
        <f t="shared" si="40"/>
        <v>TRU003285</v>
      </c>
      <c r="F3297" s="407" t="b">
        <v>1</v>
      </c>
      <c r="G3297" s="408" t="s">
        <v>12965</v>
      </c>
      <c r="H3297" s="409"/>
      <c r="I3297" s="410"/>
      <c r="J3297" s="411"/>
      <c r="K3297" s="408" t="s">
        <v>15137</v>
      </c>
      <c r="L3297" s="412" t="s">
        <v>15138</v>
      </c>
      <c r="M3297" s="413"/>
      <c r="N3297" s="414" t="s">
        <v>57</v>
      </c>
      <c r="O3297" s="415" t="s">
        <v>144</v>
      </c>
      <c r="P3297" s="416" t="s">
        <v>14493</v>
      </c>
      <c r="Q3297" s="208">
        <v>46001.333333333336</v>
      </c>
      <c r="R3297" s="272">
        <v>46001.708333333336</v>
      </c>
      <c r="S3297" s="417" t="s">
        <v>15139</v>
      </c>
      <c r="T3297" s="417" t="s">
        <v>144</v>
      </c>
      <c r="U3297" s="415"/>
      <c r="V3297" s="211" t="s">
        <v>15140</v>
      </c>
      <c r="W3297" s="418">
        <v>46001.504861111112</v>
      </c>
      <c r="X3297" s="419"/>
      <c r="Y3297" s="419" t="str">
        <f t="shared" ca="1" si="41"/>
        <v>2.07 วัน 1.66 ชั่วโมง</v>
      </c>
      <c r="Z3297" s="420"/>
      <c r="AA3297" s="211"/>
      <c r="AB3297" s="420"/>
    </row>
    <row r="3298" spans="1:28" ht="22.5" customHeight="1">
      <c r="A3298" s="403" t="s">
        <v>15141</v>
      </c>
      <c r="B3298" s="403"/>
      <c r="C3298" s="404"/>
      <c r="D3298" s="405">
        <v>45999.497916666667</v>
      </c>
      <c r="E3298" s="406" t="str">
        <f t="shared" si="40"/>
        <v>BMN003286</v>
      </c>
      <c r="F3298" s="407" t="s">
        <v>112</v>
      </c>
      <c r="G3298" s="408" t="s">
        <v>13431</v>
      </c>
      <c r="H3298" s="409"/>
      <c r="I3298" s="410"/>
      <c r="J3298" s="411"/>
      <c r="K3298" s="408" t="s">
        <v>1283</v>
      </c>
      <c r="L3298" s="412" t="s">
        <v>15142</v>
      </c>
      <c r="M3298" s="413"/>
      <c r="N3298" s="414" t="s">
        <v>57</v>
      </c>
      <c r="O3298" s="415" t="s">
        <v>144</v>
      </c>
      <c r="P3298" s="416" t="s">
        <v>156</v>
      </c>
      <c r="Q3298" s="208"/>
      <c r="R3298" s="272"/>
      <c r="S3298" s="417" t="s">
        <v>15143</v>
      </c>
      <c r="T3298" s="417" t="s">
        <v>15144</v>
      </c>
      <c r="U3298" s="415"/>
      <c r="V3298" s="211" t="s">
        <v>15145</v>
      </c>
      <c r="W3298" s="418">
        <v>45999.70416666667</v>
      </c>
      <c r="X3298" s="419"/>
      <c r="Y3298" s="419" t="str">
        <f t="shared" ca="1" si="41"/>
        <v>0.21 วัน 4.95 ชั่วโมง</v>
      </c>
      <c r="Z3298" s="420"/>
      <c r="AA3298" s="211"/>
      <c r="AB3298" s="420"/>
    </row>
    <row r="3299" spans="1:28" ht="22.5" customHeight="1">
      <c r="A3299" s="403" t="s">
        <v>15146</v>
      </c>
      <c r="B3299" s="403"/>
      <c r="C3299" s="404"/>
      <c r="D3299" s="405">
        <v>45999.558333333334</v>
      </c>
      <c r="E3299" s="406" t="str">
        <f t="shared" si="40"/>
        <v>TRU003287</v>
      </c>
      <c r="F3299" s="407" t="b">
        <v>1</v>
      </c>
      <c r="G3299" s="408" t="s">
        <v>6474</v>
      </c>
      <c r="H3299" s="409"/>
      <c r="I3299" s="410"/>
      <c r="J3299" s="411"/>
      <c r="K3299" s="408" t="s">
        <v>4432</v>
      </c>
      <c r="L3299" s="412" t="s">
        <v>15147</v>
      </c>
      <c r="M3299" s="413"/>
      <c r="N3299" s="414" t="s">
        <v>319</v>
      </c>
      <c r="O3299" s="415" t="s">
        <v>144</v>
      </c>
      <c r="P3299" s="416" t="s">
        <v>11581</v>
      </c>
      <c r="Q3299" s="208"/>
      <c r="R3299" s="272"/>
      <c r="S3299" s="417" t="s">
        <v>15148</v>
      </c>
      <c r="T3299" s="417" t="s">
        <v>302</v>
      </c>
      <c r="U3299" s="415"/>
      <c r="V3299" s="211" t="s">
        <v>15149</v>
      </c>
      <c r="W3299" s="418">
        <v>45999.57917824074</v>
      </c>
      <c r="X3299" s="419"/>
      <c r="Y3299" s="419" t="str">
        <f t="shared" ca="1" si="41"/>
        <v>0.02 วัน 0.5 ชั่วโมง</v>
      </c>
      <c r="Z3299" s="420"/>
      <c r="AA3299" s="211"/>
      <c r="AB3299" s="420"/>
    </row>
    <row r="3300" spans="1:28" ht="22.5" customHeight="1">
      <c r="A3300" s="403" t="s">
        <v>15150</v>
      </c>
      <c r="B3300" s="403"/>
      <c r="C3300" s="404"/>
      <c r="D3300" s="405">
        <v>45999.583854166667</v>
      </c>
      <c r="E3300" s="406" t="str">
        <f t="shared" si="40"/>
        <v>TRU003288</v>
      </c>
      <c r="F3300" s="407" t="b">
        <v>1</v>
      </c>
      <c r="G3300" s="408" t="s">
        <v>6474</v>
      </c>
      <c r="H3300" s="409"/>
      <c r="I3300" s="410"/>
      <c r="J3300" s="411"/>
      <c r="K3300" s="408" t="s">
        <v>15151</v>
      </c>
      <c r="L3300" s="412" t="s">
        <v>15152</v>
      </c>
      <c r="M3300" s="413"/>
      <c r="N3300" s="414" t="s">
        <v>465</v>
      </c>
      <c r="O3300" s="415" t="s">
        <v>466</v>
      </c>
      <c r="P3300" s="416"/>
      <c r="Q3300" s="208"/>
      <c r="R3300" s="272"/>
      <c r="S3300" s="417" t="s">
        <v>15153</v>
      </c>
      <c r="T3300" s="417" t="s">
        <v>466</v>
      </c>
      <c r="U3300" s="415"/>
      <c r="V3300" s="211" t="s">
        <v>15154</v>
      </c>
      <c r="W3300" s="418">
        <v>45999.583854166667</v>
      </c>
      <c r="X3300" s="419"/>
      <c r="Y3300" s="419" t="str">
        <f t="shared" ca="1" si="41"/>
        <v>0 วัน 0 ชั่วโมง</v>
      </c>
      <c r="Z3300" s="420"/>
      <c r="AA3300" s="211"/>
      <c r="AB3300" s="420"/>
    </row>
    <row r="3301" spans="1:28" ht="22.5" customHeight="1">
      <c r="A3301" s="403" t="s">
        <v>15155</v>
      </c>
      <c r="B3301" s="403"/>
      <c r="C3301" s="404" t="s">
        <v>51</v>
      </c>
      <c r="D3301" s="405">
        <v>45999.587175925924</v>
      </c>
      <c r="E3301" s="406" t="str">
        <f t="shared" si="40"/>
        <v>TRU003289</v>
      </c>
      <c r="F3301" s="407" t="b">
        <v>1</v>
      </c>
      <c r="G3301" s="408" t="s">
        <v>519</v>
      </c>
      <c r="H3301" s="409"/>
      <c r="I3301" s="410" t="s">
        <v>15156</v>
      </c>
      <c r="J3301" s="411"/>
      <c r="K3301" s="408" t="s">
        <v>1283</v>
      </c>
      <c r="L3301" s="412" t="s">
        <v>15157</v>
      </c>
      <c r="M3301" s="413"/>
      <c r="N3301" s="414" t="s">
        <v>319</v>
      </c>
      <c r="O3301" s="415" t="s">
        <v>144</v>
      </c>
      <c r="P3301" s="416" t="s">
        <v>9108</v>
      </c>
      <c r="Q3301" s="208"/>
      <c r="R3301" s="272"/>
      <c r="S3301" s="417" t="s">
        <v>15158</v>
      </c>
      <c r="T3301" s="417" t="s">
        <v>144</v>
      </c>
      <c r="U3301" s="415"/>
      <c r="V3301" s="211" t="s">
        <v>15159</v>
      </c>
      <c r="W3301" s="418">
        <v>45999.572916666664</v>
      </c>
      <c r="X3301" s="419"/>
      <c r="Y3301" s="419" t="str">
        <f t="shared" ca="1" si="41"/>
        <v>-0.01 วัน 23.66 ชั่วโมง</v>
      </c>
      <c r="Z3301" s="420"/>
      <c r="AA3301" s="211"/>
      <c r="AB3301" s="420"/>
    </row>
    <row r="3302" spans="1:28" ht="22.5" customHeight="1">
      <c r="A3302" s="403" t="s">
        <v>15160</v>
      </c>
      <c r="B3302" s="403"/>
      <c r="C3302" s="404"/>
      <c r="D3302" s="405">
        <v>45999.642361111109</v>
      </c>
      <c r="E3302" s="406" t="str">
        <f t="shared" si="40"/>
        <v>PTT003290</v>
      </c>
      <c r="F3302" s="407" t="s">
        <v>1004</v>
      </c>
      <c r="G3302" s="408" t="s">
        <v>1004</v>
      </c>
      <c r="H3302" s="409"/>
      <c r="I3302" s="410"/>
      <c r="J3302" s="411"/>
      <c r="K3302" s="408" t="s">
        <v>15161</v>
      </c>
      <c r="L3302" s="412" t="s">
        <v>15162</v>
      </c>
      <c r="M3302" s="413"/>
      <c r="N3302" s="414" t="s">
        <v>57</v>
      </c>
      <c r="O3302" s="415" t="s">
        <v>144</v>
      </c>
      <c r="P3302" s="416" t="s">
        <v>13138</v>
      </c>
      <c r="Q3302" s="208">
        <v>46000.333333333336</v>
      </c>
      <c r="R3302" s="272">
        <v>46000.5</v>
      </c>
      <c r="S3302" s="417" t="s">
        <v>15163</v>
      </c>
      <c r="T3302" s="417" t="s">
        <v>302</v>
      </c>
      <c r="U3302" s="415" t="s">
        <v>163</v>
      </c>
      <c r="V3302" s="211" t="s">
        <v>15164</v>
      </c>
      <c r="W3302" s="418">
        <v>46000.6</v>
      </c>
      <c r="X3302" s="419"/>
      <c r="Y3302" s="419" t="str">
        <f t="shared" ca="1" si="41"/>
        <v>0.96 วัน 22.98 ชั่วโมง</v>
      </c>
      <c r="Z3302" s="420"/>
      <c r="AA3302" s="211"/>
      <c r="AB3302" s="420"/>
    </row>
    <row r="3303" spans="1:28" ht="22.5" customHeight="1">
      <c r="A3303" s="403" t="s">
        <v>15165</v>
      </c>
      <c r="B3303" s="403"/>
      <c r="C3303" s="404"/>
      <c r="D3303" s="405">
        <v>45999.671157407407</v>
      </c>
      <c r="E3303" s="406" t="str">
        <f t="shared" si="40"/>
        <v>RIC003291</v>
      </c>
      <c r="F3303" s="407" t="s">
        <v>1009</v>
      </c>
      <c r="G3303" s="408" t="s">
        <v>2680</v>
      </c>
      <c r="H3303" s="409"/>
      <c r="I3303" s="410"/>
      <c r="J3303" s="411"/>
      <c r="K3303" s="408" t="s">
        <v>15166</v>
      </c>
      <c r="L3303" s="412" t="s">
        <v>15167</v>
      </c>
      <c r="M3303" s="413"/>
      <c r="N3303" s="414" t="s">
        <v>465</v>
      </c>
      <c r="O3303" s="415" t="s">
        <v>466</v>
      </c>
      <c r="P3303" s="416"/>
      <c r="Q3303" s="208"/>
      <c r="R3303" s="272"/>
      <c r="S3303" s="417" t="s">
        <v>15168</v>
      </c>
      <c r="T3303" s="417" t="s">
        <v>15169</v>
      </c>
      <c r="U3303" s="415"/>
      <c r="V3303" s="211"/>
      <c r="W3303" s="418">
        <v>46000.411111111112</v>
      </c>
      <c r="X3303" s="419"/>
      <c r="Y3303" s="419" t="str">
        <f t="shared" ca="1" si="41"/>
        <v>0.74 วัน 17.76 ชั่วโมง</v>
      </c>
      <c r="Z3303" s="420"/>
      <c r="AA3303" s="211"/>
      <c r="AB3303" s="420"/>
    </row>
    <row r="3304" spans="1:28" ht="22.5" customHeight="1">
      <c r="A3304" s="403" t="s">
        <v>15170</v>
      </c>
      <c r="B3304" s="403"/>
      <c r="C3304" s="404" t="s">
        <v>51</v>
      </c>
      <c r="D3304" s="405">
        <v>46000.453159722223</v>
      </c>
      <c r="E3304" s="406" t="str">
        <f t="shared" si="40"/>
        <v>MAY003292</v>
      </c>
      <c r="F3304" s="407" t="s">
        <v>825</v>
      </c>
      <c r="G3304" s="408" t="s">
        <v>15171</v>
      </c>
      <c r="H3304" s="409"/>
      <c r="I3304" s="410"/>
      <c r="J3304" s="411"/>
      <c r="K3304" s="408" t="s">
        <v>15172</v>
      </c>
      <c r="L3304" s="412" t="s">
        <v>15173</v>
      </c>
      <c r="M3304" s="413"/>
      <c r="N3304" s="414" t="s">
        <v>57</v>
      </c>
      <c r="O3304" s="415" t="s">
        <v>144</v>
      </c>
      <c r="P3304" s="416" t="s">
        <v>15174</v>
      </c>
      <c r="Q3304" s="208">
        <v>46004.333333333336</v>
      </c>
      <c r="R3304" s="272">
        <v>46004.708333333336</v>
      </c>
      <c r="S3304" s="417" t="s">
        <v>15175</v>
      </c>
      <c r="T3304" s="417" t="s">
        <v>144</v>
      </c>
      <c r="U3304" s="415"/>
      <c r="V3304" s="211" t="s">
        <v>15176</v>
      </c>
      <c r="W3304" s="418">
        <v>46002.825694444444</v>
      </c>
      <c r="X3304" s="419"/>
      <c r="Y3304" s="419" t="str">
        <f t="shared" ca="1" si="41"/>
        <v>2.37 วัน 8.94 ชั่วโมง</v>
      </c>
      <c r="Z3304" s="420"/>
      <c r="AA3304" s="211"/>
      <c r="AB3304" s="420"/>
    </row>
    <row r="3305" spans="1:28" ht="22.5" customHeight="1">
      <c r="A3305" s="403" t="s">
        <v>15177</v>
      </c>
      <c r="B3305" s="403"/>
      <c r="C3305" s="404"/>
      <c r="D3305" s="405">
        <v>46000.455289351848</v>
      </c>
      <c r="E3305" s="406" t="str">
        <f t="shared" si="40"/>
        <v>MAY003293</v>
      </c>
      <c r="F3305" s="407" t="s">
        <v>825</v>
      </c>
      <c r="G3305" s="408" t="s">
        <v>11155</v>
      </c>
      <c r="H3305" s="409"/>
      <c r="I3305" s="410"/>
      <c r="J3305" s="411"/>
      <c r="K3305" s="408" t="s">
        <v>15172</v>
      </c>
      <c r="L3305" s="412" t="s">
        <v>15178</v>
      </c>
      <c r="M3305" s="413"/>
      <c r="N3305" s="414" t="s">
        <v>57</v>
      </c>
      <c r="O3305" s="415" t="s">
        <v>144</v>
      </c>
      <c r="P3305" s="416" t="s">
        <v>11795</v>
      </c>
      <c r="Q3305" s="208">
        <v>46004.333333333336</v>
      </c>
      <c r="R3305" s="272">
        <v>46004.708333333336</v>
      </c>
      <c r="S3305" s="417" t="s">
        <v>15179</v>
      </c>
      <c r="T3305" s="417" t="s">
        <v>144</v>
      </c>
      <c r="U3305" s="415"/>
      <c r="V3305" s="211" t="s">
        <v>15180</v>
      </c>
      <c r="W3305" s="418">
        <v>46004.497916666667</v>
      </c>
      <c r="X3305" s="419"/>
      <c r="Y3305" s="419" t="str">
        <f t="shared" ca="1" si="41"/>
        <v>4.04 วัน 1.02 ชั่วโมง</v>
      </c>
      <c r="Z3305" s="420"/>
      <c r="AA3305" s="211"/>
      <c r="AB3305" s="420"/>
    </row>
    <row r="3306" spans="1:28" ht="22.5" customHeight="1">
      <c r="A3306" s="403" t="s">
        <v>15181</v>
      </c>
      <c r="B3306" s="403" t="s">
        <v>14003</v>
      </c>
      <c r="C3306" s="404"/>
      <c r="D3306" s="405">
        <v>46000.480555555558</v>
      </c>
      <c r="E3306" s="406" t="str">
        <f t="shared" si="40"/>
        <v>BMN003294</v>
      </c>
      <c r="F3306" s="407" t="s">
        <v>112</v>
      </c>
      <c r="G3306" s="408" t="s">
        <v>15182</v>
      </c>
      <c r="H3306" s="409"/>
      <c r="I3306" s="410"/>
      <c r="J3306" s="411"/>
      <c r="K3306" s="408" t="s">
        <v>15183</v>
      </c>
      <c r="L3306" s="412" t="s">
        <v>15184</v>
      </c>
      <c r="M3306" s="413"/>
      <c r="N3306" s="414" t="s">
        <v>57</v>
      </c>
      <c r="O3306" s="415" t="s">
        <v>144</v>
      </c>
      <c r="P3306" s="416" t="s">
        <v>15185</v>
      </c>
      <c r="Q3306" s="208"/>
      <c r="R3306" s="272"/>
      <c r="S3306" s="417" t="s">
        <v>15186</v>
      </c>
      <c r="T3306" s="417" t="s">
        <v>144</v>
      </c>
      <c r="U3306" s="415"/>
      <c r="V3306" s="211" t="s">
        <v>15187</v>
      </c>
      <c r="W3306" s="418">
        <v>46000.632638888892</v>
      </c>
      <c r="X3306" s="419"/>
      <c r="Y3306" s="419" t="str">
        <f t="shared" ca="1" si="41"/>
        <v>0.15 วัน 3.65 ชั่วโมง</v>
      </c>
      <c r="Z3306" s="420"/>
      <c r="AA3306" s="211"/>
      <c r="AB3306" s="420"/>
    </row>
    <row r="3307" spans="1:28" ht="22.5" customHeight="1">
      <c r="A3307" s="403" t="s">
        <v>15188</v>
      </c>
      <c r="B3307" s="403"/>
      <c r="C3307" s="404"/>
      <c r="D3307" s="405">
        <v>46000.522916666669</v>
      </c>
      <c r="E3307" s="406" t="str">
        <f t="shared" si="40"/>
        <v>THE003295</v>
      </c>
      <c r="F3307" s="407" t="s">
        <v>1030</v>
      </c>
      <c r="G3307" s="408" t="s">
        <v>15189</v>
      </c>
      <c r="H3307" s="409"/>
      <c r="I3307" s="410" t="s">
        <v>12190</v>
      </c>
      <c r="J3307" s="411"/>
      <c r="K3307" s="408" t="s">
        <v>15190</v>
      </c>
      <c r="L3307" s="412"/>
      <c r="M3307" s="413"/>
      <c r="N3307" s="414" t="s">
        <v>4506</v>
      </c>
      <c r="O3307" s="415" t="s">
        <v>144</v>
      </c>
      <c r="P3307" s="416" t="s">
        <v>11581</v>
      </c>
      <c r="Q3307" s="208"/>
      <c r="R3307" s="272"/>
      <c r="S3307" s="417" t="s">
        <v>4506</v>
      </c>
      <c r="T3307" s="417" t="s">
        <v>302</v>
      </c>
      <c r="U3307" s="415"/>
      <c r="V3307" s="211"/>
      <c r="W3307" s="418">
        <v>46000.561805555553</v>
      </c>
      <c r="X3307" s="419"/>
      <c r="Y3307" s="419" t="str">
        <f t="shared" ca="1" si="41"/>
        <v>0.04 วัน 0.93 ชั่วโมง</v>
      </c>
      <c r="Z3307" s="420"/>
      <c r="AA3307" s="211"/>
      <c r="AB3307" s="420"/>
    </row>
    <row r="3308" spans="1:28" ht="22.5" customHeight="1">
      <c r="A3308" s="424" t="s">
        <v>15191</v>
      </c>
      <c r="B3308" s="403"/>
      <c r="C3308" s="404" t="s">
        <v>51</v>
      </c>
      <c r="D3308" s="405">
        <v>46000.559849537036</v>
      </c>
      <c r="E3308" s="406" t="str">
        <f t="shared" si="40"/>
        <v>EVE003296</v>
      </c>
      <c r="F3308" s="407" t="s">
        <v>299</v>
      </c>
      <c r="G3308" s="408" t="s">
        <v>15192</v>
      </c>
      <c r="H3308" s="409"/>
      <c r="I3308" s="410"/>
      <c r="J3308" s="411"/>
      <c r="K3308" s="408" t="s">
        <v>15193</v>
      </c>
      <c r="L3308" s="412" t="s">
        <v>15194</v>
      </c>
      <c r="M3308" s="413"/>
      <c r="N3308" s="414" t="s">
        <v>57</v>
      </c>
      <c r="O3308" s="415" t="s">
        <v>144</v>
      </c>
      <c r="P3308" s="416" t="s">
        <v>15195</v>
      </c>
      <c r="Q3308" s="208">
        <v>46018.333333333336</v>
      </c>
      <c r="R3308" s="272">
        <v>46018.833333333336</v>
      </c>
      <c r="S3308" s="417" t="s">
        <v>15196</v>
      </c>
      <c r="T3308" s="417" t="s">
        <v>302</v>
      </c>
      <c r="U3308" s="415" t="s">
        <v>10204</v>
      </c>
      <c r="V3308" s="211" t="s">
        <v>15197</v>
      </c>
      <c r="W3308" s="418">
        <v>46018.701388888891</v>
      </c>
      <c r="X3308" s="419"/>
      <c r="Y3308" s="419" t="str">
        <f t="shared" ca="1" si="41"/>
        <v>18.14 วัน 3.4 ชั่วโมง</v>
      </c>
      <c r="Z3308" s="420"/>
      <c r="AA3308" s="211"/>
      <c r="AB3308" s="420"/>
    </row>
    <row r="3309" spans="1:28" ht="22.5" customHeight="1">
      <c r="A3309" s="403" t="s">
        <v>15198</v>
      </c>
      <c r="B3309" s="403"/>
      <c r="C3309" s="404" t="s">
        <v>51</v>
      </c>
      <c r="D3309" s="405">
        <v>46000.56527777778</v>
      </c>
      <c r="E3309" s="406" t="str">
        <f t="shared" si="40"/>
        <v>EVE003297</v>
      </c>
      <c r="F3309" s="407" t="s">
        <v>299</v>
      </c>
      <c r="G3309" s="408" t="s">
        <v>15199</v>
      </c>
      <c r="H3309" s="409"/>
      <c r="I3309" s="410"/>
      <c r="J3309" s="411"/>
      <c r="K3309" s="408" t="s">
        <v>15200</v>
      </c>
      <c r="L3309" s="412" t="s">
        <v>15201</v>
      </c>
      <c r="M3309" s="413"/>
      <c r="N3309" s="414" t="s">
        <v>67</v>
      </c>
      <c r="O3309" s="415" t="s">
        <v>144</v>
      </c>
      <c r="P3309" s="416" t="s">
        <v>292</v>
      </c>
      <c r="Q3309" s="208"/>
      <c r="R3309" s="272"/>
      <c r="S3309" s="417" t="s">
        <v>15202</v>
      </c>
      <c r="T3309" s="417" t="s">
        <v>144</v>
      </c>
      <c r="U3309" s="415"/>
      <c r="V3309" s="211" t="s">
        <v>15203</v>
      </c>
      <c r="W3309" s="418">
        <v>46000.601388888892</v>
      </c>
      <c r="X3309" s="419"/>
      <c r="Y3309" s="419" t="str">
        <f t="shared" ca="1" si="41"/>
        <v>0.04 วัน 0.87 ชั่วโมง</v>
      </c>
      <c r="Z3309" s="420"/>
      <c r="AA3309" s="211"/>
      <c r="AB3309" s="420"/>
    </row>
    <row r="3310" spans="1:28" ht="22.5" customHeight="1">
      <c r="A3310" s="403" t="s">
        <v>15204</v>
      </c>
      <c r="B3310" s="403" t="s">
        <v>12787</v>
      </c>
      <c r="C3310" s="404" t="s">
        <v>51</v>
      </c>
      <c r="D3310" s="405">
        <v>46000.633333333331</v>
      </c>
      <c r="E3310" s="406" t="str">
        <f t="shared" si="40"/>
        <v>RIC003298</v>
      </c>
      <c r="F3310" s="407" t="s">
        <v>1009</v>
      </c>
      <c r="G3310" s="408" t="s">
        <v>12899</v>
      </c>
      <c r="H3310" s="409"/>
      <c r="I3310" s="410"/>
      <c r="J3310" s="411"/>
      <c r="K3310" s="408" t="s">
        <v>15205</v>
      </c>
      <c r="L3310" s="412" t="s">
        <v>15206</v>
      </c>
      <c r="M3310" s="413" t="b">
        <v>1</v>
      </c>
      <c r="N3310" s="414" t="s">
        <v>57</v>
      </c>
      <c r="O3310" s="415" t="s">
        <v>466</v>
      </c>
      <c r="P3310" s="416"/>
      <c r="Q3310" s="208">
        <v>46002.541666666664</v>
      </c>
      <c r="R3310" s="272">
        <v>46002.708333333336</v>
      </c>
      <c r="S3310" s="417" t="s">
        <v>15207</v>
      </c>
      <c r="T3310" s="417" t="s">
        <v>15208</v>
      </c>
      <c r="U3310" s="415" t="s">
        <v>163</v>
      </c>
      <c r="V3310" s="211"/>
      <c r="W3310" s="418">
        <v>46000.636967592596</v>
      </c>
      <c r="X3310" s="419"/>
      <c r="Y3310" s="419" t="str">
        <f t="shared" ca="1" si="41"/>
        <v>0 วัน 0.09 ชั่วโมง</v>
      </c>
      <c r="Z3310" s="420"/>
      <c r="AA3310" s="211" t="s">
        <v>15209</v>
      </c>
      <c r="AB3310" s="420"/>
    </row>
    <row r="3311" spans="1:28" ht="22.5" customHeight="1">
      <c r="A3311" s="403" t="s">
        <v>15210</v>
      </c>
      <c r="B3311" s="403"/>
      <c r="C3311" s="404"/>
      <c r="D3311" s="405">
        <v>46000.675694444442</v>
      </c>
      <c r="E3311" s="406" t="str">
        <f t="shared" si="40"/>
        <v>COW003299</v>
      </c>
      <c r="F3311" s="407" t="s">
        <v>897</v>
      </c>
      <c r="G3311" s="408" t="s">
        <v>2120</v>
      </c>
      <c r="H3311" s="409"/>
      <c r="I3311" s="410"/>
      <c r="J3311" s="411"/>
      <c r="K3311" s="408" t="s">
        <v>15211</v>
      </c>
      <c r="L3311" s="412"/>
      <c r="M3311" s="413"/>
      <c r="N3311" s="414" t="s">
        <v>67</v>
      </c>
      <c r="O3311" s="415" t="s">
        <v>144</v>
      </c>
      <c r="P3311" s="416" t="s">
        <v>292</v>
      </c>
      <c r="Q3311" s="208"/>
      <c r="R3311" s="272"/>
      <c r="S3311" s="417" t="s">
        <v>15212</v>
      </c>
      <c r="T3311" s="417" t="s">
        <v>144</v>
      </c>
      <c r="U3311" s="415"/>
      <c r="V3311" s="211" t="s">
        <v>15213</v>
      </c>
      <c r="W3311" s="418">
        <v>46000.6875</v>
      </c>
      <c r="X3311" s="419"/>
      <c r="Y3311" s="419" t="str">
        <f t="shared" ca="1" si="41"/>
        <v>0.01 วัน 0.28 ชั่วโมง</v>
      </c>
      <c r="Z3311" s="420"/>
      <c r="AA3311" s="211"/>
      <c r="AB3311" s="420"/>
    </row>
    <row r="3312" spans="1:28" ht="22.5" customHeight="1">
      <c r="A3312" s="403" t="s">
        <v>15214</v>
      </c>
      <c r="B3312" s="403"/>
      <c r="C3312" s="404"/>
      <c r="D3312" s="405">
        <v>46001.351365740738</v>
      </c>
      <c r="E3312" s="406" t="str">
        <f t="shared" si="40"/>
        <v>TRU003300</v>
      </c>
      <c r="F3312" s="407" t="b">
        <v>1</v>
      </c>
      <c r="G3312" s="408" t="s">
        <v>455</v>
      </c>
      <c r="H3312" s="409"/>
      <c r="I3312" s="410" t="s">
        <v>2288</v>
      </c>
      <c r="J3312" s="411"/>
      <c r="K3312" s="408" t="s">
        <v>15215</v>
      </c>
      <c r="L3312" s="412"/>
      <c r="M3312" s="413"/>
      <c r="N3312" s="414" t="s">
        <v>4506</v>
      </c>
      <c r="O3312" s="415" t="s">
        <v>144</v>
      </c>
      <c r="P3312" s="416" t="s">
        <v>11581</v>
      </c>
      <c r="Q3312" s="208"/>
      <c r="R3312" s="272"/>
      <c r="S3312" s="417" t="s">
        <v>4506</v>
      </c>
      <c r="T3312" s="417" t="s">
        <v>302</v>
      </c>
      <c r="U3312" s="415"/>
      <c r="V3312" s="211"/>
      <c r="W3312" s="418">
        <v>46001.421527777777</v>
      </c>
      <c r="X3312" s="419"/>
      <c r="Y3312" s="419" t="str">
        <f t="shared" ca="1" si="41"/>
        <v>0.07 วัน 1.68 ชั่วโมง</v>
      </c>
      <c r="Z3312" s="420"/>
      <c r="AA3312" s="211"/>
      <c r="AB3312" s="420"/>
    </row>
    <row r="3313" spans="1:28" ht="22.5" customHeight="1">
      <c r="A3313" s="403" t="s">
        <v>15216</v>
      </c>
      <c r="B3313" s="403"/>
      <c r="C3313" s="404" t="s">
        <v>51</v>
      </c>
      <c r="D3313" s="405">
        <v>46001.456250000003</v>
      </c>
      <c r="E3313" s="406" t="str">
        <f t="shared" si="40"/>
        <v>TRU003301</v>
      </c>
      <c r="F3313" s="407" t="b">
        <v>1</v>
      </c>
      <c r="G3313" s="408" t="s">
        <v>455</v>
      </c>
      <c r="H3313" s="409"/>
      <c r="I3313" s="410" t="s">
        <v>11220</v>
      </c>
      <c r="J3313" s="411"/>
      <c r="K3313" s="408" t="s">
        <v>15217</v>
      </c>
      <c r="L3313" s="412"/>
      <c r="M3313" s="413"/>
      <c r="N3313" s="414" t="s">
        <v>4506</v>
      </c>
      <c r="O3313" s="415" t="s">
        <v>144</v>
      </c>
      <c r="P3313" s="416" t="s">
        <v>11581</v>
      </c>
      <c r="Q3313" s="208"/>
      <c r="R3313" s="272"/>
      <c r="S3313" s="417" t="s">
        <v>4506</v>
      </c>
      <c r="T3313" s="417" t="s">
        <v>302</v>
      </c>
      <c r="U3313" s="415"/>
      <c r="V3313" s="211"/>
      <c r="W3313" s="418">
        <v>46001.461805555555</v>
      </c>
      <c r="X3313" s="419"/>
      <c r="Y3313" s="419" t="str">
        <f t="shared" ca="1" si="41"/>
        <v>0.01 วัน 0.13 ชั่วโมง</v>
      </c>
      <c r="Z3313" s="420"/>
      <c r="AA3313" s="211"/>
      <c r="AB3313" s="420"/>
    </row>
    <row r="3314" spans="1:28" ht="22.5" customHeight="1">
      <c r="A3314" s="403" t="s">
        <v>15218</v>
      </c>
      <c r="B3314" s="403"/>
      <c r="C3314" s="404"/>
      <c r="D3314" s="405">
        <v>46001.547303240739</v>
      </c>
      <c r="E3314" s="406" t="str">
        <f t="shared" si="40"/>
        <v>TRU003302</v>
      </c>
      <c r="F3314" s="407" t="b">
        <v>1</v>
      </c>
      <c r="G3314" s="408" t="s">
        <v>455</v>
      </c>
      <c r="H3314" s="409"/>
      <c r="I3314" s="410"/>
      <c r="J3314" s="411"/>
      <c r="K3314" s="408" t="s">
        <v>15219</v>
      </c>
      <c r="L3314" s="412" t="s">
        <v>15220</v>
      </c>
      <c r="M3314" s="413"/>
      <c r="N3314" s="414" t="s">
        <v>4506</v>
      </c>
      <c r="O3314" s="415" t="s">
        <v>144</v>
      </c>
      <c r="P3314" s="416" t="s">
        <v>11581</v>
      </c>
      <c r="Q3314" s="208"/>
      <c r="R3314" s="272"/>
      <c r="S3314" s="417" t="s">
        <v>15221</v>
      </c>
      <c r="T3314" s="417" t="s">
        <v>302</v>
      </c>
      <c r="U3314" s="415"/>
      <c r="V3314" s="211"/>
      <c r="W3314" s="418">
        <v>46004.570833333331</v>
      </c>
      <c r="X3314" s="419"/>
      <c r="Y3314" s="419" t="str">
        <f t="shared" ca="1" si="41"/>
        <v>3.02 วัน 0.56 ชั่วโมง</v>
      </c>
      <c r="Z3314" s="420"/>
      <c r="AA3314" s="211"/>
      <c r="AB3314" s="420"/>
    </row>
    <row r="3315" spans="1:28" ht="22.5" customHeight="1">
      <c r="A3315" s="403" t="s">
        <v>15222</v>
      </c>
      <c r="B3315" s="403"/>
      <c r="C3315" s="404"/>
      <c r="D3315" s="405">
        <v>46001.550347222219</v>
      </c>
      <c r="E3315" s="406" t="str">
        <f t="shared" si="40"/>
        <v>TRU003303</v>
      </c>
      <c r="F3315" s="407" t="b">
        <v>1</v>
      </c>
      <c r="G3315" s="408" t="s">
        <v>15223</v>
      </c>
      <c r="H3315" s="409"/>
      <c r="I3315" s="410"/>
      <c r="J3315" s="411"/>
      <c r="K3315" s="408" t="s">
        <v>15224</v>
      </c>
      <c r="L3315" s="412" t="s">
        <v>15225</v>
      </c>
      <c r="M3315" s="413"/>
      <c r="N3315" s="414" t="s">
        <v>319</v>
      </c>
      <c r="O3315" s="415" t="s">
        <v>144</v>
      </c>
      <c r="P3315" s="416" t="s">
        <v>9108</v>
      </c>
      <c r="Q3315" s="208"/>
      <c r="R3315" s="272"/>
      <c r="S3315" s="417" t="s">
        <v>9938</v>
      </c>
      <c r="T3315" s="417" t="s">
        <v>302</v>
      </c>
      <c r="U3315" s="415"/>
      <c r="V3315" s="211" t="s">
        <v>15226</v>
      </c>
      <c r="W3315" s="418">
        <v>46001.556250000001</v>
      </c>
      <c r="X3315" s="419"/>
      <c r="Y3315" s="419" t="str">
        <f t="shared" ca="1" si="41"/>
        <v>0.01 วัน 0.14 ชั่วโมง</v>
      </c>
      <c r="Z3315" s="420"/>
      <c r="AA3315" s="211"/>
      <c r="AB3315" s="420"/>
    </row>
    <row r="3316" spans="1:28" ht="22.5" customHeight="1">
      <c r="A3316" s="403" t="s">
        <v>15227</v>
      </c>
      <c r="B3316" s="403"/>
      <c r="C3316" s="404"/>
      <c r="D3316" s="405">
        <v>46001.42291666667</v>
      </c>
      <c r="E3316" s="406" t="str">
        <f t="shared" si="40"/>
        <v>TRU003304</v>
      </c>
      <c r="F3316" s="407" t="b">
        <v>1</v>
      </c>
      <c r="G3316" s="408" t="s">
        <v>1540</v>
      </c>
      <c r="H3316" s="409"/>
      <c r="I3316" s="410"/>
      <c r="J3316" s="411"/>
      <c r="K3316" s="408" t="s">
        <v>1283</v>
      </c>
      <c r="L3316" s="412" t="s">
        <v>15228</v>
      </c>
      <c r="M3316" s="413"/>
      <c r="N3316" s="414" t="s">
        <v>67</v>
      </c>
      <c r="O3316" s="415" t="s">
        <v>144</v>
      </c>
      <c r="P3316" s="416" t="s">
        <v>9108</v>
      </c>
      <c r="Q3316" s="208"/>
      <c r="R3316" s="272"/>
      <c r="S3316" s="417" t="s">
        <v>15229</v>
      </c>
      <c r="T3316" s="417" t="s">
        <v>302</v>
      </c>
      <c r="U3316" s="415"/>
      <c r="V3316" s="211" t="s">
        <v>15230</v>
      </c>
      <c r="W3316" s="418">
        <v>46001.4375</v>
      </c>
      <c r="X3316" s="419"/>
      <c r="Y3316" s="419" t="str">
        <f t="shared" ca="1" si="41"/>
        <v>0.01 วัน 0.35 ชั่วโมง</v>
      </c>
      <c r="Z3316" s="420"/>
      <c r="AA3316" s="211"/>
      <c r="AB3316" s="420"/>
    </row>
    <row r="3317" spans="1:28" ht="22.5" customHeight="1">
      <c r="A3317" s="403" t="s">
        <v>15231</v>
      </c>
      <c r="B3317" s="403" t="s">
        <v>8312</v>
      </c>
      <c r="C3317" s="404" t="s">
        <v>51</v>
      </c>
      <c r="D3317" s="405">
        <v>45999.374305555553</v>
      </c>
      <c r="E3317" s="406" t="str">
        <f t="shared" si="40"/>
        <v>BMN003305</v>
      </c>
      <c r="F3317" s="407" t="s">
        <v>112</v>
      </c>
      <c r="G3317" s="408" t="s">
        <v>14049</v>
      </c>
      <c r="H3317" s="409"/>
      <c r="I3317" s="410"/>
      <c r="J3317" s="411"/>
      <c r="K3317" s="408" t="s">
        <v>15232</v>
      </c>
      <c r="L3317" s="412" t="s">
        <v>15233</v>
      </c>
      <c r="M3317" s="413"/>
      <c r="N3317" s="414" t="s">
        <v>57</v>
      </c>
      <c r="O3317" s="415" t="s">
        <v>144</v>
      </c>
      <c r="P3317" s="416" t="s">
        <v>14064</v>
      </c>
      <c r="Q3317" s="208">
        <v>46017.333333333336</v>
      </c>
      <c r="R3317" s="272">
        <v>46017.708333333336</v>
      </c>
      <c r="S3317" s="417" t="s">
        <v>14398</v>
      </c>
      <c r="T3317" s="417" t="s">
        <v>144</v>
      </c>
      <c r="U3317" s="415" t="s">
        <v>163</v>
      </c>
      <c r="V3317" s="211" t="s">
        <v>15234</v>
      </c>
      <c r="W3317" s="418">
        <v>46017.006249999999</v>
      </c>
      <c r="X3317" s="419"/>
      <c r="Y3317" s="419" t="str">
        <f t="shared" ca="1" si="41"/>
        <v>17.63 วัน 15.17 ชั่วโมง</v>
      </c>
      <c r="Z3317" s="420"/>
      <c r="AA3317" s="211"/>
      <c r="AB3317" s="420"/>
    </row>
    <row r="3318" spans="1:28" ht="22.5" customHeight="1">
      <c r="A3318" s="403" t="s">
        <v>15235</v>
      </c>
      <c r="B3318" s="403"/>
      <c r="C3318" s="404"/>
      <c r="D3318" s="405">
        <v>46001.668749999997</v>
      </c>
      <c r="E3318" s="406" t="str">
        <f t="shared" si="40"/>
        <v>PUM003306</v>
      </c>
      <c r="F3318" s="407" t="s">
        <v>1006</v>
      </c>
      <c r="G3318" s="408" t="s">
        <v>12458</v>
      </c>
      <c r="H3318" s="409"/>
      <c r="I3318" s="410"/>
      <c r="J3318" s="411"/>
      <c r="K3318" s="408" t="s">
        <v>15236</v>
      </c>
      <c r="L3318" s="412"/>
      <c r="M3318" s="413"/>
      <c r="N3318" s="414" t="s">
        <v>4506</v>
      </c>
      <c r="O3318" s="415" t="s">
        <v>144</v>
      </c>
      <c r="P3318" s="416" t="s">
        <v>9108</v>
      </c>
      <c r="Q3318" s="208"/>
      <c r="R3318" s="272"/>
      <c r="S3318" s="417" t="s">
        <v>4506</v>
      </c>
      <c r="T3318" s="417" t="s">
        <v>302</v>
      </c>
      <c r="U3318" s="415"/>
      <c r="V3318" s="211"/>
      <c r="W3318" s="418">
        <v>46002.355555555558</v>
      </c>
      <c r="X3318" s="419"/>
      <c r="Y3318" s="419" t="str">
        <f t="shared" ca="1" si="41"/>
        <v>0.69 วัน 16.48 ชั่วโมง</v>
      </c>
      <c r="Z3318" s="420"/>
      <c r="AA3318" s="211"/>
      <c r="AB3318" s="420"/>
    </row>
    <row r="3319" spans="1:28" ht="22.5" customHeight="1">
      <c r="A3319" s="403" t="s">
        <v>15237</v>
      </c>
      <c r="B3319" s="403" t="s">
        <v>12618</v>
      </c>
      <c r="C3319" s="404" t="s">
        <v>51</v>
      </c>
      <c r="D3319" s="405">
        <v>46001.710185185184</v>
      </c>
      <c r="E3319" s="406" t="str">
        <f t="shared" si="40"/>
        <v>PAC003307</v>
      </c>
      <c r="F3319" s="407" t="s">
        <v>987</v>
      </c>
      <c r="G3319" s="408" t="s">
        <v>15238</v>
      </c>
      <c r="H3319" s="409" t="s">
        <v>3510</v>
      </c>
      <c r="I3319" s="410" t="s">
        <v>15239</v>
      </c>
      <c r="J3319" s="411"/>
      <c r="K3319" s="408" t="s">
        <v>15240</v>
      </c>
      <c r="L3319" s="412" t="s">
        <v>15241</v>
      </c>
      <c r="M3319" s="413"/>
      <c r="N3319" s="414" t="s">
        <v>57</v>
      </c>
      <c r="O3319" s="415" t="s">
        <v>144</v>
      </c>
      <c r="P3319" s="416" t="s">
        <v>11795</v>
      </c>
      <c r="Q3319" s="208">
        <v>46004.75</v>
      </c>
      <c r="R3319" s="272">
        <v>46004.958333333336</v>
      </c>
      <c r="S3319" s="417" t="s">
        <v>15242</v>
      </c>
      <c r="T3319" s="417" t="s">
        <v>144</v>
      </c>
      <c r="U3319" s="415"/>
      <c r="V3319" s="211" t="s">
        <v>15243</v>
      </c>
      <c r="W3319" s="418">
        <v>46001.710185185184</v>
      </c>
      <c r="X3319" s="419"/>
      <c r="Y3319" s="419" t="str">
        <f t="shared" ca="1" si="41"/>
        <v>0 วัน 0 ชั่วโมง</v>
      </c>
      <c r="Z3319" s="420"/>
      <c r="AA3319" s="211"/>
      <c r="AB3319" s="420"/>
    </row>
    <row r="3320" spans="1:28" ht="22.5" customHeight="1">
      <c r="A3320" s="403" t="s">
        <v>15244</v>
      </c>
      <c r="B3320" s="403"/>
      <c r="C3320" s="404"/>
      <c r="D3320" s="405">
        <v>46002.443055555559</v>
      </c>
      <c r="E3320" s="406" t="str">
        <f t="shared" si="40"/>
        <v>TRU003308</v>
      </c>
      <c r="F3320" s="407" t="b">
        <v>1</v>
      </c>
      <c r="G3320" s="408" t="s">
        <v>2150</v>
      </c>
      <c r="H3320" s="409"/>
      <c r="I3320" s="410" t="s">
        <v>15245</v>
      </c>
      <c r="J3320" s="421" t="s">
        <v>15246</v>
      </c>
      <c r="K3320" s="408" t="s">
        <v>15247</v>
      </c>
      <c r="L3320" s="412" t="s">
        <v>15248</v>
      </c>
      <c r="M3320" s="413"/>
      <c r="N3320" s="414" t="s">
        <v>57</v>
      </c>
      <c r="O3320" s="415" t="s">
        <v>144</v>
      </c>
      <c r="P3320" s="416" t="s">
        <v>156</v>
      </c>
      <c r="Q3320" s="208"/>
      <c r="R3320" s="272"/>
      <c r="S3320" s="417" t="s">
        <v>15249</v>
      </c>
      <c r="T3320" s="417" t="s">
        <v>144</v>
      </c>
      <c r="U3320" s="415"/>
      <c r="V3320" s="211" t="s">
        <v>15250</v>
      </c>
      <c r="W3320" s="418">
        <v>46003.8</v>
      </c>
      <c r="X3320" s="419"/>
      <c r="Y3320" s="419" t="str">
        <f t="shared" ca="1" si="41"/>
        <v>1.36 วัน 8.57 ชั่วโมง</v>
      </c>
      <c r="Z3320" s="420"/>
      <c r="AA3320" s="211"/>
      <c r="AB3320" s="420"/>
    </row>
    <row r="3321" spans="1:28" ht="22.5" customHeight="1">
      <c r="A3321" s="403" t="s">
        <v>15251</v>
      </c>
      <c r="B3321" s="403"/>
      <c r="C3321" s="404" t="s">
        <v>51</v>
      </c>
      <c r="D3321" s="405">
        <v>46002.477719907409</v>
      </c>
      <c r="E3321" s="406" t="str">
        <f t="shared" si="40"/>
        <v>TRU003309</v>
      </c>
      <c r="F3321" s="407" t="b">
        <v>1</v>
      </c>
      <c r="G3321" s="408" t="s">
        <v>13335</v>
      </c>
      <c r="H3321" s="409"/>
      <c r="I3321" s="410"/>
      <c r="J3321" s="411"/>
      <c r="K3321" s="408" t="s">
        <v>15252</v>
      </c>
      <c r="L3321" s="412" t="s">
        <v>15253</v>
      </c>
      <c r="M3321" s="413"/>
      <c r="N3321" s="414" t="s">
        <v>319</v>
      </c>
      <c r="O3321" s="415" t="s">
        <v>144</v>
      </c>
      <c r="P3321" s="416" t="s">
        <v>9108</v>
      </c>
      <c r="Q3321" s="208"/>
      <c r="R3321" s="272"/>
      <c r="S3321" s="417" t="s">
        <v>15254</v>
      </c>
      <c r="T3321" s="417" t="s">
        <v>144</v>
      </c>
      <c r="U3321" s="415"/>
      <c r="V3321" s="211" t="s">
        <v>15255</v>
      </c>
      <c r="W3321" s="418">
        <v>46002.477719907409</v>
      </c>
      <c r="X3321" s="419"/>
      <c r="Y3321" s="419" t="str">
        <f t="shared" ca="1" si="41"/>
        <v>0 วัน 0 ชั่วโมง</v>
      </c>
      <c r="Z3321" s="420"/>
      <c r="AA3321" s="211"/>
      <c r="AB3321" s="420"/>
    </row>
    <row r="3322" spans="1:28" ht="22.5" customHeight="1">
      <c r="A3322" s="403" t="s">
        <v>15256</v>
      </c>
      <c r="B3322" s="403"/>
      <c r="C3322" s="404"/>
      <c r="D3322" s="405">
        <v>46002.486111111109</v>
      </c>
      <c r="E3322" s="406" t="str">
        <f t="shared" si="40"/>
        <v>TRU003310</v>
      </c>
      <c r="F3322" s="407" t="b">
        <v>1</v>
      </c>
      <c r="G3322" s="408" t="s">
        <v>13510</v>
      </c>
      <c r="H3322" s="409"/>
      <c r="I3322" s="410"/>
      <c r="J3322" s="411"/>
      <c r="K3322" s="408" t="s">
        <v>15257</v>
      </c>
      <c r="L3322" s="412" t="s">
        <v>15258</v>
      </c>
      <c r="M3322" s="413"/>
      <c r="N3322" s="414" t="s">
        <v>319</v>
      </c>
      <c r="O3322" s="415" t="s">
        <v>144</v>
      </c>
      <c r="P3322" s="416" t="s">
        <v>9108</v>
      </c>
      <c r="Q3322" s="208"/>
      <c r="R3322" s="272"/>
      <c r="S3322" s="417" t="s">
        <v>15259</v>
      </c>
      <c r="T3322" s="417" t="s">
        <v>144</v>
      </c>
      <c r="U3322" s="415"/>
      <c r="V3322" s="211" t="s">
        <v>15260</v>
      </c>
      <c r="W3322" s="418">
        <v>46002.511111111111</v>
      </c>
      <c r="X3322" s="419"/>
      <c r="Y3322" s="419" t="str">
        <f t="shared" ca="1" si="41"/>
        <v>0.03 วัน 0.6 ชั่วโมง</v>
      </c>
      <c r="Z3322" s="420"/>
      <c r="AA3322" s="211"/>
      <c r="AB3322" s="420"/>
    </row>
    <row r="3323" spans="1:28" ht="22.5" customHeight="1">
      <c r="A3323" s="403" t="s">
        <v>15261</v>
      </c>
      <c r="B3323" s="403" t="s">
        <v>12787</v>
      </c>
      <c r="C3323" s="404" t="s">
        <v>51</v>
      </c>
      <c r="D3323" s="405">
        <v>46002.548888888887</v>
      </c>
      <c r="E3323" s="406" t="str">
        <f t="shared" si="40"/>
        <v>POP003311</v>
      </c>
      <c r="F3323" s="407" t="s">
        <v>998</v>
      </c>
      <c r="G3323" s="408" t="s">
        <v>11704</v>
      </c>
      <c r="H3323" s="409"/>
      <c r="I3323" s="410" t="s">
        <v>15262</v>
      </c>
      <c r="J3323" s="411"/>
      <c r="K3323" s="408" t="s">
        <v>15263</v>
      </c>
      <c r="L3323" s="412" t="s">
        <v>15264</v>
      </c>
      <c r="M3323" s="413" t="b">
        <v>1</v>
      </c>
      <c r="N3323" s="414" t="s">
        <v>57</v>
      </c>
      <c r="O3323" s="415" t="s">
        <v>144</v>
      </c>
      <c r="P3323" s="416" t="s">
        <v>13391</v>
      </c>
      <c r="Q3323" s="208">
        <v>46003.916666666664</v>
      </c>
      <c r="R3323" s="272">
        <v>46004.041666666664</v>
      </c>
      <c r="S3323" s="417" t="s">
        <v>15265</v>
      </c>
      <c r="T3323" s="417" t="s">
        <v>302</v>
      </c>
      <c r="U3323" s="415"/>
      <c r="V3323" s="211" t="s">
        <v>15266</v>
      </c>
      <c r="W3323" s="418">
        <v>46007.63958333333</v>
      </c>
      <c r="X3323" s="419"/>
      <c r="Y3323" s="419" t="str">
        <f t="shared" ca="1" si="41"/>
        <v>5.09 วัน 2.18 ชั่วโมง</v>
      </c>
      <c r="Z3323" s="420"/>
      <c r="AA3323" s="211"/>
      <c r="AB3323" s="420"/>
    </row>
    <row r="3324" spans="1:28" ht="22.5" customHeight="1">
      <c r="A3324" s="403" t="s">
        <v>15267</v>
      </c>
      <c r="B3324" s="403"/>
      <c r="C3324" s="404"/>
      <c r="D3324" s="405">
        <v>46002.609722222223</v>
      </c>
      <c r="E3324" s="406" t="str">
        <f t="shared" si="40"/>
        <v>POP003312</v>
      </c>
      <c r="F3324" s="407" t="s">
        <v>998</v>
      </c>
      <c r="G3324" s="408" t="s">
        <v>455</v>
      </c>
      <c r="H3324" s="409"/>
      <c r="I3324" s="410"/>
      <c r="J3324" s="411"/>
      <c r="K3324" s="408" t="s">
        <v>15268</v>
      </c>
      <c r="L3324" s="412"/>
      <c r="M3324" s="413"/>
      <c r="N3324" s="414" t="s">
        <v>4506</v>
      </c>
      <c r="O3324" s="415" t="s">
        <v>144</v>
      </c>
      <c r="P3324" s="416" t="s">
        <v>11581</v>
      </c>
      <c r="Q3324" s="208"/>
      <c r="R3324" s="272"/>
      <c r="S3324" s="417" t="s">
        <v>4506</v>
      </c>
      <c r="T3324" s="417" t="s">
        <v>302</v>
      </c>
      <c r="U3324" s="415"/>
      <c r="V3324" s="211"/>
      <c r="W3324" s="418">
        <v>46002.605682870373</v>
      </c>
      <c r="X3324" s="419"/>
      <c r="Y3324" s="419" t="str">
        <f t="shared" ca="1" si="41"/>
        <v>0 วัน 23.9 ชั่วโมง</v>
      </c>
      <c r="Z3324" s="420"/>
      <c r="AA3324" s="211"/>
      <c r="AB3324" s="420"/>
    </row>
    <row r="3325" spans="1:28" ht="22.5" customHeight="1">
      <c r="A3325" s="403" t="s">
        <v>15269</v>
      </c>
      <c r="B3325" s="403"/>
      <c r="C3325" s="404" t="s">
        <v>51</v>
      </c>
      <c r="D3325" s="405">
        <v>46002.614583333336</v>
      </c>
      <c r="E3325" s="406" t="str">
        <f t="shared" si="40"/>
        <v>TRU003313</v>
      </c>
      <c r="F3325" s="407" t="b">
        <v>1</v>
      </c>
      <c r="G3325" s="408" t="s">
        <v>455</v>
      </c>
      <c r="H3325" s="409"/>
      <c r="I3325" s="410" t="s">
        <v>11787</v>
      </c>
      <c r="J3325" s="411"/>
      <c r="K3325" s="408" t="s">
        <v>15270</v>
      </c>
      <c r="L3325" s="412"/>
      <c r="M3325" s="413"/>
      <c r="N3325" s="414" t="s">
        <v>4506</v>
      </c>
      <c r="O3325" s="415" t="s">
        <v>144</v>
      </c>
      <c r="P3325" s="416" t="s">
        <v>11581</v>
      </c>
      <c r="Q3325" s="208"/>
      <c r="R3325" s="272"/>
      <c r="S3325" s="417" t="s">
        <v>4506</v>
      </c>
      <c r="T3325" s="417" t="s">
        <v>302</v>
      </c>
      <c r="U3325" s="415"/>
      <c r="V3325" s="211"/>
      <c r="W3325" s="418">
        <v>46004.734722222223</v>
      </c>
      <c r="X3325" s="419"/>
      <c r="Y3325" s="419" t="str">
        <f t="shared" ca="1" si="41"/>
        <v>2.12 วัน 2.88 ชั่วโมง</v>
      </c>
      <c r="Z3325" s="420"/>
      <c r="AA3325" s="211"/>
      <c r="AB3325" s="420"/>
    </row>
    <row r="3326" spans="1:28" ht="22.5" customHeight="1">
      <c r="A3326" s="403" t="s">
        <v>15271</v>
      </c>
      <c r="B3326" s="403"/>
      <c r="C3326" s="404"/>
      <c r="D3326" s="405">
        <v>46002.638877314814</v>
      </c>
      <c r="E3326" s="406" t="str">
        <f t="shared" si="40"/>
        <v>TRU003314</v>
      </c>
      <c r="F3326" s="407" t="b">
        <v>1</v>
      </c>
      <c r="G3326" s="408" t="s">
        <v>455</v>
      </c>
      <c r="H3326" s="409"/>
      <c r="I3326" s="410"/>
      <c r="J3326" s="411"/>
      <c r="K3326" s="408" t="s">
        <v>15272</v>
      </c>
      <c r="L3326" s="412" t="s">
        <v>15273</v>
      </c>
      <c r="M3326" s="413"/>
      <c r="N3326" s="414" t="s">
        <v>4506</v>
      </c>
      <c r="O3326" s="415" t="s">
        <v>144</v>
      </c>
      <c r="P3326" s="416" t="s">
        <v>11581</v>
      </c>
      <c r="Q3326" s="208"/>
      <c r="R3326" s="272"/>
      <c r="S3326" s="417" t="s">
        <v>15274</v>
      </c>
      <c r="T3326" s="417" t="s">
        <v>302</v>
      </c>
      <c r="U3326" s="415"/>
      <c r="V3326" s="211"/>
      <c r="W3326" s="418">
        <v>46003.45</v>
      </c>
      <c r="X3326" s="419"/>
      <c r="Y3326" s="419" t="str">
        <f t="shared" ca="1" si="41"/>
        <v>0.81 วัน 19.47 ชั่วโมง</v>
      </c>
      <c r="Z3326" s="420"/>
      <c r="AA3326" s="211"/>
      <c r="AB3326" s="420"/>
    </row>
    <row r="3327" spans="1:28" ht="22.5" customHeight="1">
      <c r="A3327" s="403" t="s">
        <v>15275</v>
      </c>
      <c r="B3327" s="403"/>
      <c r="C3327" s="404"/>
      <c r="D3327" s="405">
        <v>46002.65</v>
      </c>
      <c r="E3327" s="406" t="str">
        <f t="shared" si="40"/>
        <v>RIC003315</v>
      </c>
      <c r="F3327" s="407" t="s">
        <v>1009</v>
      </c>
      <c r="G3327" s="408" t="s">
        <v>15276</v>
      </c>
      <c r="H3327" s="409"/>
      <c r="I3327" s="410"/>
      <c r="J3327" s="411"/>
      <c r="K3327" s="408" t="s">
        <v>15277</v>
      </c>
      <c r="L3327" s="412" t="s">
        <v>15278</v>
      </c>
      <c r="M3327" s="413"/>
      <c r="N3327" s="414" t="s">
        <v>57</v>
      </c>
      <c r="O3327" s="415" t="s">
        <v>466</v>
      </c>
      <c r="P3327" s="416"/>
      <c r="Q3327" s="208">
        <v>46003.75</v>
      </c>
      <c r="R3327" s="272">
        <v>46003.916666666664</v>
      </c>
      <c r="S3327" s="417" t="s">
        <v>15279</v>
      </c>
      <c r="T3327" s="417" t="s">
        <v>15280</v>
      </c>
      <c r="U3327" s="415"/>
      <c r="V3327" s="211" t="s">
        <v>15281</v>
      </c>
      <c r="W3327" s="418">
        <v>46014.381944444445</v>
      </c>
      <c r="X3327" s="419"/>
      <c r="Y3327" s="419" t="str">
        <f t="shared" ca="1" si="41"/>
        <v>11.73 วัน 17.57 ชั่วโมง</v>
      </c>
      <c r="Z3327" s="420"/>
      <c r="AA3327" s="211"/>
      <c r="AB3327" s="420"/>
    </row>
    <row r="3328" spans="1:28" ht="22.5" customHeight="1">
      <c r="A3328" s="403" t="s">
        <v>15282</v>
      </c>
      <c r="B3328" s="403" t="s">
        <v>8312</v>
      </c>
      <c r="C3328" s="404" t="s">
        <v>51</v>
      </c>
      <c r="D3328" s="405">
        <v>46002.753368055557</v>
      </c>
      <c r="E3328" s="406" t="str">
        <f t="shared" si="40"/>
        <v>SUS003316</v>
      </c>
      <c r="F3328" s="407" t="s">
        <v>1024</v>
      </c>
      <c r="G3328" s="408" t="s">
        <v>2555</v>
      </c>
      <c r="H3328" s="409"/>
      <c r="I3328" s="410"/>
      <c r="J3328" s="411"/>
      <c r="K3328" s="408" t="s">
        <v>478</v>
      </c>
      <c r="L3328" s="412" t="s">
        <v>15283</v>
      </c>
      <c r="M3328" s="413"/>
      <c r="N3328" s="414" t="s">
        <v>57</v>
      </c>
      <c r="O3328" s="415" t="s">
        <v>144</v>
      </c>
      <c r="P3328" s="416" t="s">
        <v>15284</v>
      </c>
      <c r="Q3328" s="208">
        <v>46004.75</v>
      </c>
      <c r="R3328" s="272">
        <v>46004.916666666664</v>
      </c>
      <c r="S3328" s="417" t="s">
        <v>15285</v>
      </c>
      <c r="T3328" s="417" t="s">
        <v>144</v>
      </c>
      <c r="U3328" s="415"/>
      <c r="V3328" s="211" t="s">
        <v>15286</v>
      </c>
      <c r="W3328" s="418">
        <v>46002.753368055557</v>
      </c>
      <c r="X3328" s="419"/>
      <c r="Y3328" s="419" t="str">
        <f t="shared" ca="1" si="41"/>
        <v>0 วัน 0 ชั่วโมง</v>
      </c>
      <c r="Z3328" s="420"/>
      <c r="AA3328" s="211"/>
      <c r="AB3328" s="420"/>
    </row>
    <row r="3329" spans="1:28" ht="22.5" customHeight="1">
      <c r="A3329" s="403" t="s">
        <v>15287</v>
      </c>
      <c r="B3329" s="403"/>
      <c r="C3329" s="404"/>
      <c r="D3329" s="405">
        <v>46002.751388888886</v>
      </c>
      <c r="E3329" s="406" t="str">
        <f t="shared" si="40"/>
        <v>PUM003317</v>
      </c>
      <c r="F3329" s="407" t="s">
        <v>1006</v>
      </c>
      <c r="G3329" s="408" t="s">
        <v>2752</v>
      </c>
      <c r="H3329" s="409"/>
      <c r="I3329" s="410" t="s">
        <v>11165</v>
      </c>
      <c r="J3329" s="411"/>
      <c r="K3329" s="408" t="s">
        <v>15288</v>
      </c>
      <c r="L3329" s="412" t="s">
        <v>15289</v>
      </c>
      <c r="M3329" s="413"/>
      <c r="N3329" s="414" t="s">
        <v>4506</v>
      </c>
      <c r="O3329" s="415" t="s">
        <v>144</v>
      </c>
      <c r="P3329" s="416" t="s">
        <v>9108</v>
      </c>
      <c r="Q3329" s="208"/>
      <c r="R3329" s="272"/>
      <c r="S3329" s="417" t="s">
        <v>15290</v>
      </c>
      <c r="T3329" s="417" t="s">
        <v>144</v>
      </c>
      <c r="U3329" s="415"/>
      <c r="V3329" s="211"/>
      <c r="W3329" s="418">
        <v>46003.357638888891</v>
      </c>
      <c r="X3329" s="419"/>
      <c r="Y3329" s="419" t="str">
        <f t="shared" ca="1" si="41"/>
        <v>0.61 วัน 14.55 ชั่วโมง</v>
      </c>
      <c r="Z3329" s="420"/>
      <c r="AA3329" s="211"/>
      <c r="AB3329" s="420"/>
    </row>
    <row r="3330" spans="1:28" ht="22.5" customHeight="1">
      <c r="A3330" s="403" t="s">
        <v>15291</v>
      </c>
      <c r="B3330" s="403" t="s">
        <v>12618</v>
      </c>
      <c r="C3330" s="404" t="s">
        <v>51</v>
      </c>
      <c r="D3330" s="405">
        <v>46003.352256944447</v>
      </c>
      <c r="E3330" s="406" t="str">
        <f t="shared" si="40"/>
        <v>BMN003318</v>
      </c>
      <c r="F3330" s="407" t="s">
        <v>112</v>
      </c>
      <c r="G3330" s="408" t="s">
        <v>15292</v>
      </c>
      <c r="H3330" s="409"/>
      <c r="I3330" s="410"/>
      <c r="J3330" s="411"/>
      <c r="K3330" s="408" t="s">
        <v>15293</v>
      </c>
      <c r="L3330" s="412" t="s">
        <v>15294</v>
      </c>
      <c r="M3330" s="413"/>
      <c r="N3330" s="414" t="s">
        <v>57</v>
      </c>
      <c r="O3330" s="415" t="s">
        <v>144</v>
      </c>
      <c r="P3330" s="416" t="s">
        <v>15295</v>
      </c>
      <c r="Q3330" s="208">
        <v>46009.75</v>
      </c>
      <c r="R3330" s="272">
        <v>46010.125</v>
      </c>
      <c r="S3330" s="417" t="s">
        <v>15296</v>
      </c>
      <c r="T3330" s="417" t="s">
        <v>144</v>
      </c>
      <c r="U3330" s="415"/>
      <c r="V3330" s="211" t="s">
        <v>15297</v>
      </c>
      <c r="W3330" s="418">
        <v>46009.910416666666</v>
      </c>
      <c r="X3330" s="419"/>
      <c r="Y3330" s="419" t="str">
        <f t="shared" ca="1" si="41"/>
        <v>6.56 วัน 13.4 ชั่วโมง</v>
      </c>
      <c r="Z3330" s="420"/>
      <c r="AA3330" s="211"/>
      <c r="AB3330" s="420"/>
    </row>
    <row r="3331" spans="1:28" ht="22.5" customHeight="1">
      <c r="A3331" s="403" t="s">
        <v>15298</v>
      </c>
      <c r="B3331" s="403" t="s">
        <v>14003</v>
      </c>
      <c r="C3331" s="404" t="s">
        <v>51</v>
      </c>
      <c r="D3331" s="405">
        <v>46003.409722222219</v>
      </c>
      <c r="E3331" s="406" t="str">
        <f t="shared" si="40"/>
        <v>BMN003319</v>
      </c>
      <c r="F3331" s="407" t="s">
        <v>112</v>
      </c>
      <c r="G3331" s="408" t="s">
        <v>13547</v>
      </c>
      <c r="H3331" s="409"/>
      <c r="I3331" s="410"/>
      <c r="J3331" s="411"/>
      <c r="K3331" s="408" t="s">
        <v>14319</v>
      </c>
      <c r="L3331" s="412" t="s">
        <v>15299</v>
      </c>
      <c r="M3331" s="413"/>
      <c r="N3331" s="414" t="s">
        <v>57</v>
      </c>
      <c r="O3331" s="415" t="s">
        <v>144</v>
      </c>
      <c r="P3331" s="416" t="s">
        <v>156</v>
      </c>
      <c r="Q3331" s="208"/>
      <c r="R3331" s="272"/>
      <c r="S3331" s="417" t="s">
        <v>15300</v>
      </c>
      <c r="T3331" s="417" t="s">
        <v>144</v>
      </c>
      <c r="U3331" s="415"/>
      <c r="V3331" s="211" t="s">
        <v>15301</v>
      </c>
      <c r="W3331" s="418">
        <v>46003.501388888886</v>
      </c>
      <c r="X3331" s="419"/>
      <c r="Y3331" s="419" t="str">
        <f t="shared" ca="1" si="41"/>
        <v>0.09 วัน 2.2 ชั่วโมง</v>
      </c>
      <c r="Z3331" s="420"/>
      <c r="AA3331" s="211"/>
      <c r="AB3331" s="420"/>
    </row>
    <row r="3332" spans="1:28" ht="22.5" customHeight="1">
      <c r="A3332" s="403" t="s">
        <v>15302</v>
      </c>
      <c r="B3332" s="403"/>
      <c r="C3332" s="404"/>
      <c r="D3332" s="405">
        <v>46003.552337962959</v>
      </c>
      <c r="E3332" s="406" t="str">
        <f t="shared" si="40"/>
        <v>TRU003320</v>
      </c>
      <c r="F3332" s="407" t="b">
        <v>1</v>
      </c>
      <c r="G3332" s="408" t="s">
        <v>11704</v>
      </c>
      <c r="H3332" s="409"/>
      <c r="I3332" s="410"/>
      <c r="J3332" s="411"/>
      <c r="K3332" s="408" t="s">
        <v>15303</v>
      </c>
      <c r="L3332" s="412" t="s">
        <v>15304</v>
      </c>
      <c r="M3332" s="413"/>
      <c r="N3332" s="414" t="s">
        <v>4506</v>
      </c>
      <c r="O3332" s="415" t="s">
        <v>144</v>
      </c>
      <c r="P3332" s="416" t="s">
        <v>9108</v>
      </c>
      <c r="Q3332" s="208"/>
      <c r="R3332" s="272"/>
      <c r="S3332" s="417" t="s">
        <v>4506</v>
      </c>
      <c r="T3332" s="417" t="s">
        <v>302</v>
      </c>
      <c r="U3332" s="415"/>
      <c r="V3332" s="211"/>
      <c r="W3332" s="418">
        <v>46003.604166666664</v>
      </c>
      <c r="X3332" s="419"/>
      <c r="Y3332" s="419" t="str">
        <f t="shared" ca="1" si="41"/>
        <v>0.05 วัน 1.24 ชั่วโมง</v>
      </c>
      <c r="Z3332" s="420"/>
      <c r="AA3332" s="211"/>
      <c r="AB3332" s="420"/>
    </row>
    <row r="3333" spans="1:28" ht="22.5" customHeight="1">
      <c r="A3333" s="403" t="s">
        <v>15305</v>
      </c>
      <c r="B3333" s="403"/>
      <c r="C3333" s="404"/>
      <c r="D3333" s="405">
        <v>46003.614201388889</v>
      </c>
      <c r="E3333" s="406" t="str">
        <f t="shared" si="40"/>
        <v>TRU003321</v>
      </c>
      <c r="F3333" s="407" t="b">
        <v>1</v>
      </c>
      <c r="G3333" s="408" t="s">
        <v>15306</v>
      </c>
      <c r="H3333" s="409"/>
      <c r="I3333" s="410"/>
      <c r="J3333" s="411"/>
      <c r="K3333" s="408" t="s">
        <v>15307</v>
      </c>
      <c r="L3333" s="412"/>
      <c r="M3333" s="413"/>
      <c r="N3333" s="414" t="s">
        <v>4506</v>
      </c>
      <c r="O3333" s="415" t="s">
        <v>144</v>
      </c>
      <c r="P3333" s="416" t="s">
        <v>292</v>
      </c>
      <c r="Q3333" s="208"/>
      <c r="R3333" s="272"/>
      <c r="S3333" s="417" t="s">
        <v>4506</v>
      </c>
      <c r="T3333" s="417" t="s">
        <v>302</v>
      </c>
      <c r="U3333" s="415"/>
      <c r="V3333" s="211"/>
      <c r="W3333" s="418">
        <v>46003.704861111109</v>
      </c>
      <c r="X3333" s="419"/>
      <c r="Y3333" s="419" t="str">
        <f t="shared" ca="1" si="41"/>
        <v>0.09 วัน 2.18 ชั่วโมง</v>
      </c>
      <c r="Z3333" s="420"/>
      <c r="AA3333" s="211"/>
      <c r="AB3333" s="420"/>
    </row>
    <row r="3334" spans="1:28" ht="22.5" customHeight="1">
      <c r="A3334" s="403" t="s">
        <v>15308</v>
      </c>
      <c r="B3334" s="403"/>
      <c r="C3334" s="404"/>
      <c r="D3334" s="405">
        <v>46003.641319444447</v>
      </c>
      <c r="E3334" s="406" t="str">
        <f t="shared" si="40"/>
        <v>TRU003322</v>
      </c>
      <c r="F3334" s="407" t="b">
        <v>1</v>
      </c>
      <c r="G3334" s="408" t="s">
        <v>455</v>
      </c>
      <c r="H3334" s="409"/>
      <c r="I3334" s="410" t="s">
        <v>11220</v>
      </c>
      <c r="J3334" s="411"/>
      <c r="K3334" s="408" t="s">
        <v>15309</v>
      </c>
      <c r="L3334" s="412"/>
      <c r="M3334" s="413"/>
      <c r="N3334" s="414" t="s">
        <v>4506</v>
      </c>
      <c r="O3334" s="415" t="s">
        <v>144</v>
      </c>
      <c r="P3334" s="416" t="s">
        <v>11581</v>
      </c>
      <c r="Q3334" s="208"/>
      <c r="R3334" s="272"/>
      <c r="S3334" s="417" t="s">
        <v>15310</v>
      </c>
      <c r="T3334" s="417" t="s">
        <v>302</v>
      </c>
      <c r="U3334" s="415"/>
      <c r="V3334" s="211"/>
      <c r="W3334" s="418">
        <v>46004.599305555559</v>
      </c>
      <c r="X3334" s="419"/>
      <c r="Y3334" s="419" t="str">
        <f t="shared" ca="1" si="41"/>
        <v>0.96 วัน 22.99 ชั่วโมง</v>
      </c>
      <c r="Z3334" s="420"/>
      <c r="AA3334" s="211"/>
      <c r="AB3334" s="420"/>
    </row>
    <row r="3335" spans="1:28" ht="22.5" customHeight="1">
      <c r="A3335" s="403" t="s">
        <v>15311</v>
      </c>
      <c r="B3335" s="403" t="s">
        <v>8312</v>
      </c>
      <c r="C3335" s="404" t="s">
        <v>51</v>
      </c>
      <c r="D3335" s="405">
        <v>45989.60428240741</v>
      </c>
      <c r="E3335" s="406" t="str">
        <f t="shared" si="40"/>
        <v>BMN003323</v>
      </c>
      <c r="F3335" s="407" t="s">
        <v>112</v>
      </c>
      <c r="G3335" s="408" t="s">
        <v>14079</v>
      </c>
      <c r="H3335" s="409"/>
      <c r="I3335" s="410"/>
      <c r="J3335" s="411"/>
      <c r="K3335" s="408" t="s">
        <v>15312</v>
      </c>
      <c r="L3335" s="412"/>
      <c r="M3335" s="413"/>
      <c r="N3335" s="414" t="s">
        <v>57</v>
      </c>
      <c r="O3335" s="415" t="s">
        <v>144</v>
      </c>
      <c r="P3335" s="416" t="s">
        <v>11795</v>
      </c>
      <c r="Q3335" s="208">
        <v>46011.75</v>
      </c>
      <c r="R3335" s="272"/>
      <c r="S3335" s="417" t="s">
        <v>15313</v>
      </c>
      <c r="T3335" s="417" t="s">
        <v>302</v>
      </c>
      <c r="U3335" s="415"/>
      <c r="V3335" s="211" t="s">
        <v>15314</v>
      </c>
      <c r="W3335" s="418">
        <v>46011.897222222222</v>
      </c>
      <c r="X3335" s="419"/>
      <c r="Y3335" s="419" t="str">
        <f t="shared" ca="1" si="41"/>
        <v>22.29 วัน 7.03 ชั่วโมง</v>
      </c>
      <c r="Z3335" s="420"/>
      <c r="AA3335" s="211"/>
      <c r="AB3335" s="420"/>
    </row>
    <row r="3336" spans="1:28" ht="22.5" customHeight="1">
      <c r="A3336" s="403" t="s">
        <v>15315</v>
      </c>
      <c r="B3336" s="403" t="s">
        <v>8312</v>
      </c>
      <c r="C3336" s="404" t="s">
        <v>51</v>
      </c>
      <c r="D3336" s="405">
        <v>45989.605555555558</v>
      </c>
      <c r="E3336" s="406" t="str">
        <f t="shared" si="40"/>
        <v>BMN003324</v>
      </c>
      <c r="F3336" s="407" t="s">
        <v>112</v>
      </c>
      <c r="G3336" s="408" t="s">
        <v>14023</v>
      </c>
      <c r="H3336" s="409"/>
      <c r="I3336" s="410"/>
      <c r="J3336" s="411"/>
      <c r="K3336" s="408" t="s">
        <v>15316</v>
      </c>
      <c r="L3336" s="412"/>
      <c r="M3336" s="413"/>
      <c r="N3336" s="414" t="s">
        <v>57</v>
      </c>
      <c r="O3336" s="415" t="s">
        <v>144</v>
      </c>
      <c r="P3336" s="416" t="s">
        <v>13926</v>
      </c>
      <c r="Q3336" s="208">
        <v>46015.411770833336</v>
      </c>
      <c r="R3336" s="272">
        <v>46016.411817129629</v>
      </c>
      <c r="S3336" s="417" t="s">
        <v>15317</v>
      </c>
      <c r="T3336" s="417" t="s">
        <v>302</v>
      </c>
      <c r="U3336" s="415" t="s">
        <v>1441</v>
      </c>
      <c r="V3336" s="211" t="s">
        <v>15318</v>
      </c>
      <c r="W3336" s="418">
        <v>46014.900694444441</v>
      </c>
      <c r="X3336" s="419"/>
      <c r="Y3336" s="419" t="str">
        <f t="shared" ca="1" si="41"/>
        <v>25.3 วัน 7.08 ชั่วโมง</v>
      </c>
      <c r="Z3336" s="420"/>
      <c r="AA3336" s="211"/>
      <c r="AB3336" s="420"/>
    </row>
    <row r="3337" spans="1:28" ht="22.5" customHeight="1">
      <c r="A3337" s="403" t="s">
        <v>15319</v>
      </c>
      <c r="B3337" s="403"/>
      <c r="C3337" s="404"/>
      <c r="D3337" s="405">
        <v>46004.606180555558</v>
      </c>
      <c r="E3337" s="406" t="str">
        <f t="shared" si="40"/>
        <v>BMN003325</v>
      </c>
      <c r="F3337" s="407" t="s">
        <v>112</v>
      </c>
      <c r="G3337" s="408" t="s">
        <v>15320</v>
      </c>
      <c r="H3337" s="409"/>
      <c r="I3337" s="410"/>
      <c r="J3337" s="411"/>
      <c r="K3337" s="408" t="s">
        <v>15321</v>
      </c>
      <c r="L3337" s="412"/>
      <c r="M3337" s="413"/>
      <c r="N3337" s="414" t="s">
        <v>465</v>
      </c>
      <c r="O3337" s="415" t="s">
        <v>466</v>
      </c>
      <c r="P3337" s="416"/>
      <c r="Q3337" s="208"/>
      <c r="R3337" s="272"/>
      <c r="S3337" s="417" t="s">
        <v>466</v>
      </c>
      <c r="T3337" s="417" t="s">
        <v>466</v>
      </c>
      <c r="U3337" s="415"/>
      <c r="V3337" s="211"/>
      <c r="W3337" s="418">
        <v>46004.606180555558</v>
      </c>
      <c r="X3337" s="419"/>
      <c r="Y3337" s="419" t="str">
        <f t="shared" ca="1" si="41"/>
        <v>0 วัน 0 ชั่วโมง</v>
      </c>
      <c r="Z3337" s="420"/>
      <c r="AA3337" s="211"/>
      <c r="AB3337" s="420"/>
    </row>
    <row r="3338" spans="1:28" ht="22.5" customHeight="1">
      <c r="A3338" s="403" t="s">
        <v>15322</v>
      </c>
      <c r="B3338" s="403"/>
      <c r="C3338" s="404"/>
      <c r="D3338" s="405">
        <v>46004.606805555559</v>
      </c>
      <c r="E3338" s="406" t="str">
        <f t="shared" si="40"/>
        <v>BMN003326</v>
      </c>
      <c r="F3338" s="407" t="s">
        <v>112</v>
      </c>
      <c r="G3338" s="408" t="s">
        <v>15323</v>
      </c>
      <c r="H3338" s="409"/>
      <c r="I3338" s="410"/>
      <c r="J3338" s="411"/>
      <c r="K3338" s="408" t="s">
        <v>15316</v>
      </c>
      <c r="L3338" s="412"/>
      <c r="M3338" s="413"/>
      <c r="N3338" s="414" t="s">
        <v>465</v>
      </c>
      <c r="O3338" s="415" t="s">
        <v>466</v>
      </c>
      <c r="P3338" s="416"/>
      <c r="Q3338" s="208"/>
      <c r="R3338" s="272"/>
      <c r="S3338" s="417" t="s">
        <v>466</v>
      </c>
      <c r="T3338" s="417" t="s">
        <v>466</v>
      </c>
      <c r="U3338" s="415"/>
      <c r="V3338" s="211"/>
      <c r="W3338" s="418">
        <v>46004.606805555559</v>
      </c>
      <c r="X3338" s="419"/>
      <c r="Y3338" s="419" t="str">
        <f t="shared" ca="1" si="41"/>
        <v>0 วัน 0 ชั่วโมง</v>
      </c>
      <c r="Z3338" s="420"/>
      <c r="AA3338" s="211"/>
      <c r="AB3338" s="420"/>
    </row>
    <row r="3339" spans="1:28" ht="22.5" customHeight="1">
      <c r="A3339" s="403" t="s">
        <v>15324</v>
      </c>
      <c r="B3339" s="403" t="s">
        <v>8312</v>
      </c>
      <c r="C3339" s="404" t="s">
        <v>51</v>
      </c>
      <c r="D3339" s="405">
        <v>45989.608391203707</v>
      </c>
      <c r="E3339" s="406" t="str">
        <f t="shared" si="40"/>
        <v>BMN003327</v>
      </c>
      <c r="F3339" s="407" t="s">
        <v>112</v>
      </c>
      <c r="G3339" s="408" t="s">
        <v>644</v>
      </c>
      <c r="H3339" s="409"/>
      <c r="I3339" s="410"/>
      <c r="J3339" s="411"/>
      <c r="K3339" s="408" t="s">
        <v>15325</v>
      </c>
      <c r="L3339" s="412"/>
      <c r="M3339" s="413"/>
      <c r="N3339" s="414" t="s">
        <v>57</v>
      </c>
      <c r="O3339" s="415" t="s">
        <v>466</v>
      </c>
      <c r="P3339" s="416" t="s">
        <v>13926</v>
      </c>
      <c r="Q3339" s="208">
        <v>46014.416851851849</v>
      </c>
      <c r="R3339" s="272">
        <v>46015.416909722226</v>
      </c>
      <c r="S3339" s="417" t="s">
        <v>15326</v>
      </c>
      <c r="T3339" s="417" t="s">
        <v>15326</v>
      </c>
      <c r="U3339" s="415"/>
      <c r="V3339" s="211"/>
      <c r="W3339" s="418">
        <v>46004.608391203707</v>
      </c>
      <c r="X3339" s="419"/>
      <c r="Y3339" s="419" t="str">
        <f t="shared" ca="1" si="41"/>
        <v>15 วัน 0 ชั่วโมง</v>
      </c>
      <c r="Z3339" s="420"/>
      <c r="AA3339" s="211"/>
      <c r="AB3339" s="420"/>
    </row>
    <row r="3340" spans="1:28" ht="22.5" customHeight="1">
      <c r="A3340" s="403" t="s">
        <v>15327</v>
      </c>
      <c r="B3340" s="403" t="s">
        <v>8312</v>
      </c>
      <c r="C3340" s="404" t="s">
        <v>51</v>
      </c>
      <c r="D3340" s="405">
        <v>45989.608807870369</v>
      </c>
      <c r="E3340" s="406" t="str">
        <f t="shared" si="40"/>
        <v>BMN003328</v>
      </c>
      <c r="F3340" s="407" t="s">
        <v>112</v>
      </c>
      <c r="G3340" s="408" t="s">
        <v>15328</v>
      </c>
      <c r="H3340" s="409"/>
      <c r="I3340" s="410"/>
      <c r="J3340" s="411"/>
      <c r="K3340" s="408" t="s">
        <v>15321</v>
      </c>
      <c r="L3340" s="412"/>
      <c r="M3340" s="413"/>
      <c r="N3340" s="414" t="s">
        <v>57</v>
      </c>
      <c r="O3340" s="415" t="s">
        <v>144</v>
      </c>
      <c r="P3340" s="416" t="s">
        <v>14493</v>
      </c>
      <c r="Q3340" s="208">
        <v>46015.410821759258</v>
      </c>
      <c r="R3340" s="272">
        <v>46016.410879629628</v>
      </c>
      <c r="S3340" s="417" t="s">
        <v>15329</v>
      </c>
      <c r="T3340" s="417" t="s">
        <v>144</v>
      </c>
      <c r="U3340" s="415" t="s">
        <v>1441</v>
      </c>
      <c r="V3340" s="211" t="s">
        <v>15330</v>
      </c>
      <c r="W3340" s="418">
        <v>46015.929166666669</v>
      </c>
      <c r="X3340" s="419"/>
      <c r="Y3340" s="419" t="str">
        <f t="shared" ca="1" si="41"/>
        <v>26.32 วัน 7.69 ชั่วโมง</v>
      </c>
      <c r="Z3340" s="420"/>
      <c r="AA3340" s="211"/>
      <c r="AB3340" s="420"/>
    </row>
    <row r="3341" spans="1:28" ht="22.5" customHeight="1">
      <c r="A3341" s="403" t="s">
        <v>15331</v>
      </c>
      <c r="B3341" s="403" t="s">
        <v>8312</v>
      </c>
      <c r="C3341" s="404" t="s">
        <v>51</v>
      </c>
      <c r="D3341" s="405">
        <v>45989.609351851854</v>
      </c>
      <c r="E3341" s="406" t="str">
        <f t="shared" si="40"/>
        <v>BMN003329</v>
      </c>
      <c r="F3341" s="407" t="s">
        <v>112</v>
      </c>
      <c r="G3341" s="408" t="s">
        <v>15332</v>
      </c>
      <c r="H3341" s="409"/>
      <c r="I3341" s="410"/>
      <c r="J3341" s="411"/>
      <c r="K3341" s="408" t="s">
        <v>15321</v>
      </c>
      <c r="L3341" s="412"/>
      <c r="M3341" s="413"/>
      <c r="N3341" s="414" t="s">
        <v>57</v>
      </c>
      <c r="O3341" s="415" t="s">
        <v>144</v>
      </c>
      <c r="P3341" s="416" t="s">
        <v>14493</v>
      </c>
      <c r="Q3341" s="208">
        <v>46015.413032407407</v>
      </c>
      <c r="R3341" s="272">
        <v>46016.413101851853</v>
      </c>
      <c r="S3341" s="417" t="s">
        <v>15333</v>
      </c>
      <c r="T3341" s="417" t="s">
        <v>302</v>
      </c>
      <c r="U3341" s="415" t="s">
        <v>1441</v>
      </c>
      <c r="V3341" s="211" t="s">
        <v>15334</v>
      </c>
      <c r="W3341" s="418">
        <v>46014.868055555555</v>
      </c>
      <c r="X3341" s="419"/>
      <c r="Y3341" s="419" t="str">
        <f t="shared" ca="1" si="41"/>
        <v>25.26 วัน 6.21 ชั่วโมง</v>
      </c>
      <c r="Z3341" s="420"/>
      <c r="AA3341" s="211"/>
      <c r="AB3341" s="420"/>
    </row>
    <row r="3342" spans="1:28" ht="22.5" customHeight="1">
      <c r="A3342" s="403" t="s">
        <v>15335</v>
      </c>
      <c r="B3342" s="403" t="s">
        <v>8312</v>
      </c>
      <c r="C3342" s="404" t="s">
        <v>51</v>
      </c>
      <c r="D3342" s="405">
        <v>45989.609814814816</v>
      </c>
      <c r="E3342" s="406" t="str">
        <f t="shared" si="40"/>
        <v>BMN003330</v>
      </c>
      <c r="F3342" s="407" t="s">
        <v>112</v>
      </c>
      <c r="G3342" s="408" t="s">
        <v>15336</v>
      </c>
      <c r="H3342" s="409"/>
      <c r="I3342" s="410"/>
      <c r="J3342" s="411"/>
      <c r="K3342" s="408" t="s">
        <v>15325</v>
      </c>
      <c r="L3342" s="412"/>
      <c r="M3342" s="413"/>
      <c r="N3342" s="414" t="s">
        <v>57</v>
      </c>
      <c r="O3342" s="415" t="s">
        <v>144</v>
      </c>
      <c r="P3342" s="416" t="s">
        <v>5517</v>
      </c>
      <c r="Q3342" s="208"/>
      <c r="R3342" s="272"/>
      <c r="S3342" s="417" t="s">
        <v>15337</v>
      </c>
      <c r="T3342" s="417" t="s">
        <v>302</v>
      </c>
      <c r="U3342" s="415"/>
      <c r="V3342" s="211" t="s">
        <v>15338</v>
      </c>
      <c r="W3342" s="418">
        <v>46013.882638888892</v>
      </c>
      <c r="X3342" s="419"/>
      <c r="Y3342" s="419" t="str">
        <f t="shared" ca="1" si="41"/>
        <v>24.27 วัน 6.55 ชั่วโมง</v>
      </c>
      <c r="Z3342" s="420"/>
      <c r="AA3342" s="211"/>
      <c r="AB3342" s="420"/>
    </row>
    <row r="3343" spans="1:28" ht="22.5" customHeight="1">
      <c r="A3343" s="403" t="s">
        <v>15339</v>
      </c>
      <c r="B3343" s="403" t="s">
        <v>8312</v>
      </c>
      <c r="C3343" s="404" t="s">
        <v>51</v>
      </c>
      <c r="D3343" s="405">
        <v>45989.610243055555</v>
      </c>
      <c r="E3343" s="406" t="str">
        <f t="shared" si="40"/>
        <v>BMN003331</v>
      </c>
      <c r="F3343" s="407" t="s">
        <v>112</v>
      </c>
      <c r="G3343" s="408" t="s">
        <v>15340</v>
      </c>
      <c r="H3343" s="409"/>
      <c r="I3343" s="410"/>
      <c r="J3343" s="411"/>
      <c r="K3343" s="408" t="s">
        <v>15316</v>
      </c>
      <c r="L3343" s="412"/>
      <c r="M3343" s="413"/>
      <c r="N3343" s="414" t="s">
        <v>57</v>
      </c>
      <c r="O3343" s="415" t="s">
        <v>144</v>
      </c>
      <c r="P3343" s="416" t="s">
        <v>11795</v>
      </c>
      <c r="Q3343" s="208">
        <v>46011.75</v>
      </c>
      <c r="R3343" s="272"/>
      <c r="S3343" s="417" t="s">
        <v>15341</v>
      </c>
      <c r="T3343" s="417" t="s">
        <v>302</v>
      </c>
      <c r="U3343" s="415" t="s">
        <v>1441</v>
      </c>
      <c r="V3343" s="211" t="s">
        <v>15342</v>
      </c>
      <c r="W3343" s="418">
        <v>46011.868055555555</v>
      </c>
      <c r="X3343" s="419"/>
      <c r="Y3343" s="419" t="str">
        <f t="shared" ca="1" si="41"/>
        <v>22.26 วัน 6.19 ชั่วโมง</v>
      </c>
      <c r="Z3343" s="420"/>
      <c r="AA3343" s="211"/>
      <c r="AB3343" s="420"/>
    </row>
    <row r="3344" spans="1:28" ht="22.5" customHeight="1">
      <c r="A3344" s="403" t="s">
        <v>15343</v>
      </c>
      <c r="B3344" s="403" t="s">
        <v>8312</v>
      </c>
      <c r="C3344" s="404" t="s">
        <v>51</v>
      </c>
      <c r="D3344" s="405">
        <v>45989.611064814817</v>
      </c>
      <c r="E3344" s="406" t="str">
        <f t="shared" si="40"/>
        <v>BMN003332</v>
      </c>
      <c r="F3344" s="407" t="s">
        <v>112</v>
      </c>
      <c r="G3344" s="408" t="s">
        <v>15344</v>
      </c>
      <c r="H3344" s="409"/>
      <c r="I3344" s="410"/>
      <c r="J3344" s="411"/>
      <c r="K3344" s="408" t="s">
        <v>15345</v>
      </c>
      <c r="L3344" s="412"/>
      <c r="M3344" s="413"/>
      <c r="N3344" s="414" t="s">
        <v>57</v>
      </c>
      <c r="O3344" s="415" t="s">
        <v>144</v>
      </c>
      <c r="P3344" s="416" t="s">
        <v>5517</v>
      </c>
      <c r="Q3344" s="208"/>
      <c r="R3344" s="272"/>
      <c r="S3344" s="417" t="s">
        <v>15346</v>
      </c>
      <c r="T3344" s="417" t="s">
        <v>302</v>
      </c>
      <c r="U3344" s="415" t="s">
        <v>1441</v>
      </c>
      <c r="V3344" s="211" t="s">
        <v>15347</v>
      </c>
      <c r="W3344" s="418">
        <v>46013.912499999999</v>
      </c>
      <c r="X3344" s="419"/>
      <c r="Y3344" s="419" t="str">
        <f t="shared" ca="1" si="41"/>
        <v>24.3 วัน 7.23 ชั่วโมง</v>
      </c>
      <c r="Z3344" s="420"/>
      <c r="AA3344" s="211"/>
      <c r="AB3344" s="420"/>
    </row>
    <row r="3345" spans="1:28" ht="22.5" customHeight="1">
      <c r="A3345" s="403" t="s">
        <v>15348</v>
      </c>
      <c r="B3345" s="403" t="s">
        <v>8312</v>
      </c>
      <c r="C3345" s="404" t="s">
        <v>51</v>
      </c>
      <c r="D3345" s="405">
        <v>45989.611620370371</v>
      </c>
      <c r="E3345" s="406" t="str">
        <f t="shared" si="40"/>
        <v>BMN003333</v>
      </c>
      <c r="F3345" s="407" t="s">
        <v>112</v>
      </c>
      <c r="G3345" s="408" t="s">
        <v>15349</v>
      </c>
      <c r="H3345" s="409"/>
      <c r="I3345" s="410"/>
      <c r="J3345" s="411"/>
      <c r="K3345" s="408" t="s">
        <v>15321</v>
      </c>
      <c r="L3345" s="412"/>
      <c r="M3345" s="413"/>
      <c r="N3345" s="414" t="s">
        <v>57</v>
      </c>
      <c r="O3345" s="415" t="s">
        <v>144</v>
      </c>
      <c r="P3345" s="416" t="s">
        <v>13926</v>
      </c>
      <c r="Q3345" s="208"/>
      <c r="R3345" s="272"/>
      <c r="S3345" s="417" t="s">
        <v>15350</v>
      </c>
      <c r="T3345" s="417" t="s">
        <v>15351</v>
      </c>
      <c r="U3345" s="415" t="s">
        <v>1441</v>
      </c>
      <c r="V3345" s="211" t="s">
        <v>15352</v>
      </c>
      <c r="W3345" s="418">
        <v>46014.826388888891</v>
      </c>
      <c r="X3345" s="419"/>
      <c r="Y3345" s="419" t="str">
        <f t="shared" ca="1" si="41"/>
        <v>25.21 วัน 5.15 ชั่วโมง</v>
      </c>
      <c r="Z3345" s="420"/>
      <c r="AA3345" s="211"/>
      <c r="AB3345" s="420"/>
    </row>
    <row r="3346" spans="1:28" ht="22.5" customHeight="1">
      <c r="A3346" s="403" t="s">
        <v>15353</v>
      </c>
      <c r="B3346" s="403" t="s">
        <v>8312</v>
      </c>
      <c r="C3346" s="404" t="s">
        <v>51</v>
      </c>
      <c r="D3346" s="405">
        <v>45989.61209490741</v>
      </c>
      <c r="E3346" s="406" t="str">
        <f t="shared" si="40"/>
        <v>BMN003334</v>
      </c>
      <c r="F3346" s="407" t="s">
        <v>112</v>
      </c>
      <c r="G3346" s="408" t="s">
        <v>15354</v>
      </c>
      <c r="H3346" s="409"/>
      <c r="I3346" s="410"/>
      <c r="J3346" s="411"/>
      <c r="K3346" s="408" t="s">
        <v>15355</v>
      </c>
      <c r="L3346" s="412"/>
      <c r="M3346" s="413"/>
      <c r="N3346" s="414" t="s">
        <v>57</v>
      </c>
      <c r="O3346" s="415" t="s">
        <v>144</v>
      </c>
      <c r="P3346" s="416" t="s">
        <v>14493</v>
      </c>
      <c r="Q3346" s="208"/>
      <c r="R3346" s="272"/>
      <c r="S3346" s="417" t="s">
        <v>15356</v>
      </c>
      <c r="T3346" s="417" t="s">
        <v>302</v>
      </c>
      <c r="U3346" s="415" t="s">
        <v>1441</v>
      </c>
      <c r="V3346" s="211" t="s">
        <v>15357</v>
      </c>
      <c r="W3346" s="418">
        <v>46014.851388888892</v>
      </c>
      <c r="X3346" s="419"/>
      <c r="Y3346" s="419" t="str">
        <f t="shared" ca="1" si="41"/>
        <v>25.24 วัน 5.74 ชั่วโมง</v>
      </c>
      <c r="Z3346" s="420"/>
      <c r="AA3346" s="211"/>
      <c r="AB3346" s="420"/>
    </row>
    <row r="3347" spans="1:28" ht="22.5" customHeight="1">
      <c r="A3347" s="403" t="s">
        <v>15358</v>
      </c>
      <c r="B3347" s="403" t="s">
        <v>14003</v>
      </c>
      <c r="C3347" s="404" t="s">
        <v>51</v>
      </c>
      <c r="D3347" s="405">
        <v>46004.692361111112</v>
      </c>
      <c r="E3347" s="406" t="str">
        <f t="shared" si="40"/>
        <v>BMN003335</v>
      </c>
      <c r="F3347" s="407" t="s">
        <v>112</v>
      </c>
      <c r="G3347" s="408" t="s">
        <v>15049</v>
      </c>
      <c r="H3347" s="409" t="s">
        <v>15359</v>
      </c>
      <c r="I3347" s="410"/>
      <c r="J3347" s="411"/>
      <c r="K3347" s="408" t="s">
        <v>15360</v>
      </c>
      <c r="L3347" s="412" t="s">
        <v>15361</v>
      </c>
      <c r="M3347" s="413"/>
      <c r="N3347" s="414" t="s">
        <v>57</v>
      </c>
      <c r="O3347" s="415" t="s">
        <v>144</v>
      </c>
      <c r="P3347" s="416" t="s">
        <v>11795</v>
      </c>
      <c r="Q3347" s="208">
        <v>46004.738078703704</v>
      </c>
      <c r="R3347" s="272">
        <v>46004.73810185185</v>
      </c>
      <c r="S3347" s="425" t="s">
        <v>2736</v>
      </c>
      <c r="T3347" s="417" t="s">
        <v>15362</v>
      </c>
      <c r="U3347" s="415"/>
      <c r="V3347" s="211" t="s">
        <v>15363</v>
      </c>
      <c r="W3347" s="418">
        <v>46004.818055555559</v>
      </c>
      <c r="X3347" s="419"/>
      <c r="Y3347" s="419" t="str">
        <f t="shared" ca="1" si="41"/>
        <v>0.13 วัน 3.02 ชั่วโมง</v>
      </c>
      <c r="Z3347" s="420"/>
      <c r="AA3347" s="211"/>
      <c r="AB3347" s="420"/>
    </row>
    <row r="3348" spans="1:28" ht="22.5" customHeight="1">
      <c r="A3348" s="403" t="s">
        <v>15364</v>
      </c>
      <c r="B3348" s="403"/>
      <c r="C3348" s="404"/>
      <c r="D3348" s="405">
        <v>46003.69195601852</v>
      </c>
      <c r="E3348" s="406" t="str">
        <f t="shared" si="40"/>
        <v>MIL003336</v>
      </c>
      <c r="F3348" s="407" t="s">
        <v>441</v>
      </c>
      <c r="G3348" s="408" t="s">
        <v>15365</v>
      </c>
      <c r="H3348" s="409"/>
      <c r="I3348" s="410" t="s">
        <v>15366</v>
      </c>
      <c r="J3348" s="421" t="s">
        <v>15367</v>
      </c>
      <c r="K3348" s="408" t="s">
        <v>15368</v>
      </c>
      <c r="L3348" s="412" t="s">
        <v>15369</v>
      </c>
      <c r="M3348" s="413" t="b">
        <v>0</v>
      </c>
      <c r="N3348" s="414" t="s">
        <v>57</v>
      </c>
      <c r="O3348" s="415" t="s">
        <v>466</v>
      </c>
      <c r="P3348" s="416"/>
      <c r="Q3348" s="208"/>
      <c r="R3348" s="272"/>
      <c r="S3348" s="417" t="s">
        <v>15370</v>
      </c>
      <c r="T3348" s="417" t="s">
        <v>466</v>
      </c>
      <c r="U3348" s="415" t="s">
        <v>294</v>
      </c>
      <c r="V3348" s="211"/>
      <c r="W3348" s="418">
        <v>46004.69195601852</v>
      </c>
      <c r="X3348" s="419"/>
      <c r="Y3348" s="419" t="str">
        <f t="shared" ca="1" si="41"/>
        <v>1 วัน 0 ชั่วโมง</v>
      </c>
      <c r="Z3348" s="420"/>
      <c r="AA3348" s="211"/>
      <c r="AB3348" s="420"/>
    </row>
    <row r="3349" spans="1:28" ht="22.5" customHeight="1">
      <c r="A3349" s="424" t="s">
        <v>15371</v>
      </c>
      <c r="B3349" s="403" t="s">
        <v>14003</v>
      </c>
      <c r="C3349" s="404" t="s">
        <v>51</v>
      </c>
      <c r="D3349" s="405">
        <v>46006.339143518519</v>
      </c>
      <c r="E3349" s="406" t="str">
        <f t="shared" si="40"/>
        <v>BMN003337</v>
      </c>
      <c r="F3349" s="407" t="s">
        <v>112</v>
      </c>
      <c r="G3349" s="408" t="s">
        <v>248</v>
      </c>
      <c r="H3349" s="409" t="s">
        <v>15372</v>
      </c>
      <c r="I3349" s="410"/>
      <c r="J3349" s="411"/>
      <c r="K3349" s="408" t="s">
        <v>15373</v>
      </c>
      <c r="L3349" s="412" t="s">
        <v>15374</v>
      </c>
      <c r="M3349" s="413"/>
      <c r="N3349" s="414" t="s">
        <v>465</v>
      </c>
      <c r="O3349" s="415" t="s">
        <v>144</v>
      </c>
      <c r="P3349" s="416"/>
      <c r="Q3349" s="208"/>
      <c r="R3349" s="272"/>
      <c r="S3349" s="417" t="s">
        <v>15375</v>
      </c>
      <c r="T3349" s="417" t="s">
        <v>144</v>
      </c>
      <c r="U3349" s="415"/>
      <c r="V3349" s="211" t="s">
        <v>15376</v>
      </c>
      <c r="W3349" s="418">
        <v>46006.339143518519</v>
      </c>
      <c r="X3349" s="419"/>
      <c r="Y3349" s="419" t="str">
        <f t="shared" ca="1" si="41"/>
        <v>0 วัน 0 ชั่วโมง</v>
      </c>
      <c r="Z3349" s="420"/>
      <c r="AA3349" s="211"/>
      <c r="AB3349" s="420"/>
    </row>
    <row r="3350" spans="1:28" ht="22.5" customHeight="1">
      <c r="A3350" s="403" t="s">
        <v>15377</v>
      </c>
      <c r="B3350" s="403" t="s">
        <v>12618</v>
      </c>
      <c r="C3350" s="404" t="s">
        <v>51</v>
      </c>
      <c r="D3350" s="405">
        <v>46006.340474537035</v>
      </c>
      <c r="E3350" s="406" t="str">
        <f t="shared" si="40"/>
        <v>TRU003338</v>
      </c>
      <c r="F3350" s="407" t="b">
        <v>1</v>
      </c>
      <c r="G3350" s="408" t="s">
        <v>15378</v>
      </c>
      <c r="H3350" s="409" t="s">
        <v>13930</v>
      </c>
      <c r="I3350" s="410" t="s">
        <v>15379</v>
      </c>
      <c r="J3350" s="421" t="s">
        <v>15380</v>
      </c>
      <c r="K3350" s="408" t="s">
        <v>15381</v>
      </c>
      <c r="L3350" s="412" t="s">
        <v>15382</v>
      </c>
      <c r="M3350" s="413"/>
      <c r="N3350" s="414" t="s">
        <v>465</v>
      </c>
      <c r="O3350" s="415" t="s">
        <v>144</v>
      </c>
      <c r="P3350" s="416" t="s">
        <v>9108</v>
      </c>
      <c r="Q3350" s="208"/>
      <c r="R3350" s="272"/>
      <c r="S3350" s="417" t="s">
        <v>15379</v>
      </c>
      <c r="T3350" s="417" t="s">
        <v>144</v>
      </c>
      <c r="U3350" s="415"/>
      <c r="V3350" s="211" t="s">
        <v>15383</v>
      </c>
      <c r="W3350" s="418">
        <v>46006.340474537035</v>
      </c>
      <c r="X3350" s="419"/>
      <c r="Y3350" s="419" t="str">
        <f t="shared" ca="1" si="41"/>
        <v>0 วัน 0 ชั่วโมง</v>
      </c>
      <c r="Z3350" s="420"/>
      <c r="AA3350" s="211"/>
      <c r="AB3350" s="420"/>
    </row>
    <row r="3351" spans="1:28" ht="22.5" customHeight="1">
      <c r="A3351" s="403" t="s">
        <v>15384</v>
      </c>
      <c r="B3351" s="403" t="s">
        <v>14003</v>
      </c>
      <c r="C3351" s="404" t="s">
        <v>51</v>
      </c>
      <c r="D3351" s="405">
        <v>46006.351273148146</v>
      </c>
      <c r="E3351" s="406" t="str">
        <f t="shared" si="40"/>
        <v>BMN003339</v>
      </c>
      <c r="F3351" s="407" t="s">
        <v>112</v>
      </c>
      <c r="G3351" s="408" t="s">
        <v>248</v>
      </c>
      <c r="H3351" s="409" t="s">
        <v>15372</v>
      </c>
      <c r="I3351" s="410"/>
      <c r="J3351" s="411"/>
      <c r="K3351" s="408" t="s">
        <v>1283</v>
      </c>
      <c r="L3351" s="412" t="s">
        <v>15385</v>
      </c>
      <c r="M3351" s="413"/>
      <c r="N3351" s="414" t="s">
        <v>465</v>
      </c>
      <c r="O3351" s="415" t="s">
        <v>144</v>
      </c>
      <c r="P3351" s="416"/>
      <c r="Q3351" s="208"/>
      <c r="R3351" s="272"/>
      <c r="S3351" s="417" t="s">
        <v>15386</v>
      </c>
      <c r="T3351" s="417" t="s">
        <v>144</v>
      </c>
      <c r="U3351" s="415"/>
      <c r="V3351" s="211" t="s">
        <v>15387</v>
      </c>
      <c r="W3351" s="418">
        <v>46006.351273148146</v>
      </c>
      <c r="X3351" s="419"/>
      <c r="Y3351" s="419" t="str">
        <f t="shared" ca="1" si="41"/>
        <v>0 วัน 0 ชั่วโมง</v>
      </c>
      <c r="Z3351" s="420"/>
      <c r="AA3351" s="211"/>
      <c r="AB3351" s="420"/>
    </row>
    <row r="3352" spans="1:28" ht="22.5" customHeight="1">
      <c r="A3352" s="403" t="s">
        <v>15388</v>
      </c>
      <c r="B3352" s="403" t="s">
        <v>12787</v>
      </c>
      <c r="C3352" s="404" t="s">
        <v>51</v>
      </c>
      <c r="D3352" s="405">
        <v>46006.393078703702</v>
      </c>
      <c r="E3352" s="406" t="str">
        <f t="shared" si="40"/>
        <v>PUM003340</v>
      </c>
      <c r="F3352" s="407" t="s">
        <v>1006</v>
      </c>
      <c r="G3352" s="408" t="s">
        <v>14215</v>
      </c>
      <c r="H3352" s="409" t="s">
        <v>15389</v>
      </c>
      <c r="I3352" s="410" t="s">
        <v>11165</v>
      </c>
      <c r="J3352" s="411"/>
      <c r="K3352" s="408" t="s">
        <v>15390</v>
      </c>
      <c r="L3352" s="412" t="s">
        <v>15391</v>
      </c>
      <c r="M3352" s="413"/>
      <c r="N3352" s="414" t="s">
        <v>4506</v>
      </c>
      <c r="O3352" s="415" t="s">
        <v>144</v>
      </c>
      <c r="P3352" s="416" t="s">
        <v>9108</v>
      </c>
      <c r="Q3352" s="208"/>
      <c r="R3352" s="272"/>
      <c r="S3352" s="417" t="s">
        <v>12211</v>
      </c>
      <c r="T3352" s="417" t="s">
        <v>144</v>
      </c>
      <c r="U3352" s="415"/>
      <c r="V3352" s="211" t="s">
        <v>15392</v>
      </c>
      <c r="W3352" s="418">
        <v>46006.393078703702</v>
      </c>
      <c r="X3352" s="419"/>
      <c r="Y3352" s="419" t="str">
        <f t="shared" ca="1" si="41"/>
        <v>0 วัน 0 ชั่วโมง</v>
      </c>
      <c r="Z3352" s="420"/>
      <c r="AA3352" s="211"/>
      <c r="AB3352" s="420"/>
    </row>
    <row r="3353" spans="1:28" ht="22.5" customHeight="1">
      <c r="A3353" s="403" t="s">
        <v>15393</v>
      </c>
      <c r="B3353" s="403" t="s">
        <v>12618</v>
      </c>
      <c r="C3353" s="404" t="s">
        <v>51</v>
      </c>
      <c r="D3353" s="405">
        <v>46006.449560185189</v>
      </c>
      <c r="E3353" s="406" t="str">
        <f t="shared" si="40"/>
        <v>TRU003341</v>
      </c>
      <c r="F3353" s="407" t="b">
        <v>1</v>
      </c>
      <c r="G3353" s="408" t="s">
        <v>420</v>
      </c>
      <c r="H3353" s="409"/>
      <c r="I3353" s="410" t="s">
        <v>5725</v>
      </c>
      <c r="J3353" s="421" t="s">
        <v>15394</v>
      </c>
      <c r="K3353" s="408" t="s">
        <v>15395</v>
      </c>
      <c r="L3353" s="412" t="s">
        <v>15396</v>
      </c>
      <c r="M3353" s="413"/>
      <c r="N3353" s="414" t="s">
        <v>465</v>
      </c>
      <c r="O3353" s="415" t="s">
        <v>144</v>
      </c>
      <c r="P3353" s="416" t="s">
        <v>9108</v>
      </c>
      <c r="Q3353" s="208"/>
      <c r="R3353" s="272"/>
      <c r="S3353" s="417" t="s">
        <v>15397</v>
      </c>
      <c r="T3353" s="417" t="s">
        <v>144</v>
      </c>
      <c r="U3353" s="415"/>
      <c r="V3353" s="211" t="s">
        <v>15398</v>
      </c>
      <c r="W3353" s="418">
        <v>46006.449560185189</v>
      </c>
      <c r="X3353" s="419"/>
      <c r="Y3353" s="419" t="str">
        <f t="shared" ca="1" si="41"/>
        <v>0 วัน 0 ชั่วโมง</v>
      </c>
      <c r="Z3353" s="420"/>
      <c r="AA3353" s="211"/>
      <c r="AB3353" s="420"/>
    </row>
    <row r="3354" spans="1:28" ht="22.5" customHeight="1">
      <c r="A3354" s="403" t="s">
        <v>15399</v>
      </c>
      <c r="B3354" s="403" t="s">
        <v>12618</v>
      </c>
      <c r="C3354" s="404" t="s">
        <v>51</v>
      </c>
      <c r="D3354" s="405">
        <v>46006.468298611115</v>
      </c>
      <c r="E3354" s="406" t="str">
        <f t="shared" si="40"/>
        <v>TRU003342</v>
      </c>
      <c r="F3354" s="407" t="b">
        <v>1</v>
      </c>
      <c r="G3354" s="408" t="s">
        <v>455</v>
      </c>
      <c r="H3354" s="409"/>
      <c r="I3354" s="410" t="s">
        <v>15400</v>
      </c>
      <c r="J3354" s="411"/>
      <c r="K3354" s="408" t="s">
        <v>15401</v>
      </c>
      <c r="L3354" s="412" t="s">
        <v>15402</v>
      </c>
      <c r="M3354" s="413"/>
      <c r="N3354" s="414" t="s">
        <v>4506</v>
      </c>
      <c r="O3354" s="415" t="s">
        <v>144</v>
      </c>
      <c r="P3354" s="416" t="s">
        <v>9108</v>
      </c>
      <c r="Q3354" s="208"/>
      <c r="R3354" s="272"/>
      <c r="S3354" s="417" t="s">
        <v>15403</v>
      </c>
      <c r="T3354" s="417" t="s">
        <v>144</v>
      </c>
      <c r="U3354" s="415"/>
      <c r="V3354" s="211" t="s">
        <v>15404</v>
      </c>
      <c r="W3354" s="418">
        <v>46006.468298611115</v>
      </c>
      <c r="X3354" s="419"/>
      <c r="Y3354" s="419" t="str">
        <f t="shared" ca="1" si="41"/>
        <v>0 วัน 0 ชั่วโมง</v>
      </c>
      <c r="Z3354" s="420"/>
      <c r="AA3354" s="211"/>
      <c r="AB3354" s="420"/>
    </row>
    <row r="3355" spans="1:28" ht="22.5" customHeight="1">
      <c r="A3355" s="403" t="s">
        <v>15405</v>
      </c>
      <c r="B3355" s="403" t="s">
        <v>12618</v>
      </c>
      <c r="C3355" s="404" t="s">
        <v>51</v>
      </c>
      <c r="D3355" s="405">
        <v>46006.497523148151</v>
      </c>
      <c r="E3355" s="406" t="str">
        <f t="shared" si="40"/>
        <v>MIL003343</v>
      </c>
      <c r="F3355" s="407" t="s">
        <v>441</v>
      </c>
      <c r="G3355" s="408" t="s">
        <v>15406</v>
      </c>
      <c r="H3355" s="409"/>
      <c r="I3355" s="410" t="s">
        <v>15407</v>
      </c>
      <c r="J3355" s="421" t="s">
        <v>15408</v>
      </c>
      <c r="K3355" s="408" t="s">
        <v>15409</v>
      </c>
      <c r="L3355" s="412" t="s">
        <v>15410</v>
      </c>
      <c r="M3355" s="413" t="b">
        <v>0</v>
      </c>
      <c r="N3355" s="414" t="s">
        <v>57</v>
      </c>
      <c r="O3355" s="415" t="s">
        <v>144</v>
      </c>
      <c r="P3355" s="416" t="s">
        <v>15411</v>
      </c>
      <c r="Q3355" s="208">
        <v>46007.556458333333</v>
      </c>
      <c r="R3355" s="272">
        <v>46007.806550925925</v>
      </c>
      <c r="S3355" s="417" t="s">
        <v>15412</v>
      </c>
      <c r="T3355" s="417" t="s">
        <v>144</v>
      </c>
      <c r="U3355" s="415" t="s">
        <v>2257</v>
      </c>
      <c r="V3355" s="211" t="s">
        <v>15413</v>
      </c>
      <c r="W3355" s="418">
        <v>46006.638888888891</v>
      </c>
      <c r="X3355" s="419"/>
      <c r="Y3355" s="419" t="str">
        <f t="shared" ca="1" si="41"/>
        <v>0.14 วัน 3.39 ชั่วโมง</v>
      </c>
      <c r="Z3355" s="420"/>
      <c r="AA3355" s="211"/>
      <c r="AB3355" s="420"/>
    </row>
    <row r="3356" spans="1:28" ht="22.5" customHeight="1">
      <c r="A3356" s="403" t="s">
        <v>15414</v>
      </c>
      <c r="B3356" s="403" t="s">
        <v>12787</v>
      </c>
      <c r="C3356" s="404" t="s">
        <v>51</v>
      </c>
      <c r="D3356" s="405">
        <v>46006.588518518518</v>
      </c>
      <c r="E3356" s="406" t="str">
        <f t="shared" si="40"/>
        <v>POP003344</v>
      </c>
      <c r="F3356" s="407" t="s">
        <v>998</v>
      </c>
      <c r="G3356" s="408" t="s">
        <v>11139</v>
      </c>
      <c r="H3356" s="409"/>
      <c r="I3356" s="410"/>
      <c r="J3356" s="411"/>
      <c r="K3356" s="408" t="s">
        <v>15415</v>
      </c>
      <c r="L3356" s="412" t="s">
        <v>15416</v>
      </c>
      <c r="M3356" s="413"/>
      <c r="N3356" s="414" t="s">
        <v>4506</v>
      </c>
      <c r="O3356" s="415" t="s">
        <v>144</v>
      </c>
      <c r="P3356" s="416" t="s">
        <v>9108</v>
      </c>
      <c r="Q3356" s="208"/>
      <c r="R3356" s="272"/>
      <c r="S3356" s="417" t="s">
        <v>15417</v>
      </c>
      <c r="T3356" s="417" t="s">
        <v>144</v>
      </c>
      <c r="U3356" s="415"/>
      <c r="V3356" s="211" t="s">
        <v>15418</v>
      </c>
      <c r="W3356" s="418">
        <v>46006.588518518518</v>
      </c>
      <c r="X3356" s="419"/>
      <c r="Y3356" s="419" t="str">
        <f t="shared" ca="1" si="41"/>
        <v>0 วัน 0 ชั่วโมง</v>
      </c>
      <c r="Z3356" s="420"/>
      <c r="AA3356" s="211"/>
      <c r="AB3356" s="420"/>
    </row>
    <row r="3357" spans="1:28" ht="22.5" customHeight="1">
      <c r="A3357" s="403" t="s">
        <v>15419</v>
      </c>
      <c r="B3357" s="403" t="s">
        <v>12787</v>
      </c>
      <c r="C3357" s="404" t="s">
        <v>51</v>
      </c>
      <c r="D3357" s="405">
        <v>46006.590439814812</v>
      </c>
      <c r="E3357" s="406" t="str">
        <f t="shared" si="40"/>
        <v>PUM003345</v>
      </c>
      <c r="F3357" s="407" t="s">
        <v>1006</v>
      </c>
      <c r="G3357" s="408" t="s">
        <v>14215</v>
      </c>
      <c r="H3357" s="409"/>
      <c r="I3357" s="410"/>
      <c r="J3357" s="411"/>
      <c r="K3357" s="408" t="s">
        <v>15420</v>
      </c>
      <c r="L3357" s="412" t="s">
        <v>15421</v>
      </c>
      <c r="M3357" s="413"/>
      <c r="N3357" s="414" t="s">
        <v>4506</v>
      </c>
      <c r="O3357" s="415" t="s">
        <v>144</v>
      </c>
      <c r="P3357" s="416" t="s">
        <v>9108</v>
      </c>
      <c r="Q3357" s="208"/>
      <c r="R3357" s="272"/>
      <c r="S3357" s="417" t="s">
        <v>15422</v>
      </c>
      <c r="T3357" s="417" t="s">
        <v>144</v>
      </c>
      <c r="U3357" s="415"/>
      <c r="V3357" s="211" t="s">
        <v>15423</v>
      </c>
      <c r="W3357" s="418">
        <v>46006.590439814812</v>
      </c>
      <c r="X3357" s="419"/>
      <c r="Y3357" s="419" t="str">
        <f t="shared" ca="1" si="41"/>
        <v>0 วัน 0 ชั่วโมง</v>
      </c>
      <c r="Z3357" s="420"/>
      <c r="AA3357" s="211"/>
      <c r="AB3357" s="420"/>
    </row>
    <row r="3358" spans="1:28" ht="22.5" customHeight="1">
      <c r="A3358" s="403" t="s">
        <v>15424</v>
      </c>
      <c r="B3358" s="403"/>
      <c r="C3358" s="404" t="s">
        <v>51</v>
      </c>
      <c r="D3358" s="405">
        <v>46006.501527777778</v>
      </c>
      <c r="E3358" s="406" t="str">
        <f t="shared" si="40"/>
        <v>EVE003346</v>
      </c>
      <c r="F3358" s="407" t="s">
        <v>299</v>
      </c>
      <c r="G3358" s="408" t="s">
        <v>15425</v>
      </c>
      <c r="H3358" s="409" t="s">
        <v>15426</v>
      </c>
      <c r="I3358" s="410"/>
      <c r="J3358" s="411"/>
      <c r="K3358" s="408" t="s">
        <v>15427</v>
      </c>
      <c r="L3358" s="412"/>
      <c r="M3358" s="413" t="b">
        <v>1</v>
      </c>
      <c r="N3358" s="414" t="s">
        <v>67</v>
      </c>
      <c r="O3358" s="415" t="s">
        <v>466</v>
      </c>
      <c r="P3358" s="416" t="s">
        <v>292</v>
      </c>
      <c r="Q3358" s="208"/>
      <c r="R3358" s="272"/>
      <c r="S3358" s="417" t="s">
        <v>15428</v>
      </c>
      <c r="T3358" s="417" t="s">
        <v>466</v>
      </c>
      <c r="U3358" s="415" t="s">
        <v>15429</v>
      </c>
      <c r="V3358" s="211"/>
      <c r="W3358" s="418">
        <v>46006.501527777778</v>
      </c>
      <c r="X3358" s="419"/>
      <c r="Y3358" s="419" t="str">
        <f t="shared" ca="1" si="41"/>
        <v>0 วัน 0 ชั่วโมง</v>
      </c>
      <c r="Z3358" s="420"/>
      <c r="AA3358" s="211"/>
      <c r="AB3358" s="420"/>
    </row>
    <row r="3359" spans="1:28" ht="22.5" customHeight="1">
      <c r="A3359" s="403" t="s">
        <v>15430</v>
      </c>
      <c r="B3359" s="403"/>
      <c r="C3359" s="404" t="s">
        <v>51</v>
      </c>
      <c r="D3359" s="405">
        <v>46006.596168981479</v>
      </c>
      <c r="E3359" s="406" t="str">
        <f t="shared" si="40"/>
        <v>DES003347</v>
      </c>
      <c r="F3359" s="407" t="s">
        <v>902</v>
      </c>
      <c r="G3359" s="408" t="s">
        <v>15431</v>
      </c>
      <c r="H3359" s="409" t="s">
        <v>11192</v>
      </c>
      <c r="I3359" s="410" t="s">
        <v>15432</v>
      </c>
      <c r="J3359" s="411"/>
      <c r="K3359" s="408" t="s">
        <v>15433</v>
      </c>
      <c r="L3359" s="412" t="s">
        <v>15434</v>
      </c>
      <c r="M3359" s="413" t="b">
        <v>0</v>
      </c>
      <c r="N3359" s="414" t="s">
        <v>57</v>
      </c>
      <c r="O3359" s="415" t="s">
        <v>466</v>
      </c>
      <c r="P3359" s="416"/>
      <c r="Q3359" s="208">
        <v>46008.75</v>
      </c>
      <c r="R3359" s="272">
        <v>46008.916666666664</v>
      </c>
      <c r="S3359" s="417" t="s">
        <v>15435</v>
      </c>
      <c r="T3359" s="417" t="s">
        <v>15436</v>
      </c>
      <c r="U3359" s="415" t="s">
        <v>1441</v>
      </c>
      <c r="V3359" s="211"/>
      <c r="W3359" s="418">
        <v>46008.674305555556</v>
      </c>
      <c r="X3359" s="419"/>
      <c r="Y3359" s="419" t="str">
        <f t="shared" ca="1" si="41"/>
        <v>2.08 วัน 1.88 ชั่วโมง</v>
      </c>
      <c r="Z3359" s="420"/>
      <c r="AA3359" s="211"/>
      <c r="AB3359" s="420"/>
    </row>
    <row r="3360" spans="1:28" ht="22.5" customHeight="1">
      <c r="A3360" s="403" t="s">
        <v>15437</v>
      </c>
      <c r="B3360" s="403" t="s">
        <v>12787</v>
      </c>
      <c r="C3360" s="404" t="s">
        <v>51</v>
      </c>
      <c r="D3360" s="405">
        <v>46006.60738425926</v>
      </c>
      <c r="E3360" s="406" t="str">
        <f t="shared" si="40"/>
        <v>TRU003348</v>
      </c>
      <c r="F3360" s="407" t="b">
        <v>1</v>
      </c>
      <c r="G3360" s="408" t="s">
        <v>699</v>
      </c>
      <c r="H3360" s="409"/>
      <c r="I3360" s="410" t="s">
        <v>15438</v>
      </c>
      <c r="J3360" s="411"/>
      <c r="K3360" s="408" t="s">
        <v>15439</v>
      </c>
      <c r="L3360" s="412" t="s">
        <v>15440</v>
      </c>
      <c r="M3360" s="413"/>
      <c r="N3360" s="414" t="s">
        <v>465</v>
      </c>
      <c r="O3360" s="415" t="s">
        <v>144</v>
      </c>
      <c r="P3360" s="416" t="s">
        <v>9108</v>
      </c>
      <c r="Q3360" s="208"/>
      <c r="R3360" s="272"/>
      <c r="S3360" s="417" t="s">
        <v>15441</v>
      </c>
      <c r="T3360" s="417" t="s">
        <v>144</v>
      </c>
      <c r="U3360" s="415"/>
      <c r="V3360" s="211" t="s">
        <v>15442</v>
      </c>
      <c r="W3360" s="418">
        <v>46006.60738425926</v>
      </c>
      <c r="X3360" s="419"/>
      <c r="Y3360" s="419" t="str">
        <f t="shared" ca="1" si="41"/>
        <v>0 วัน 0 ชั่วโมง</v>
      </c>
      <c r="Z3360" s="420"/>
      <c r="AA3360" s="211"/>
      <c r="AB3360" s="420"/>
    </row>
    <row r="3361" spans="1:28" ht="22.5" customHeight="1">
      <c r="A3361" s="403" t="s">
        <v>15443</v>
      </c>
      <c r="B3361" s="403"/>
      <c r="C3361" s="404" t="s">
        <v>51</v>
      </c>
      <c r="D3361" s="405">
        <v>46006.633981481478</v>
      </c>
      <c r="E3361" s="406" t="str">
        <f t="shared" si="40"/>
        <v>COM003349</v>
      </c>
      <c r="F3361" s="407" t="s">
        <v>896</v>
      </c>
      <c r="G3361" s="408" t="s">
        <v>15444</v>
      </c>
      <c r="H3361" s="409"/>
      <c r="I3361" s="410" t="s">
        <v>14700</v>
      </c>
      <c r="J3361" s="411"/>
      <c r="K3361" s="408" t="s">
        <v>15445</v>
      </c>
      <c r="L3361" s="412" t="s">
        <v>15446</v>
      </c>
      <c r="M3361" s="413" t="b">
        <v>0</v>
      </c>
      <c r="N3361" s="414" t="s">
        <v>67</v>
      </c>
      <c r="O3361" s="415" t="s">
        <v>466</v>
      </c>
      <c r="P3361" s="416" t="s">
        <v>292</v>
      </c>
      <c r="Q3361" s="208"/>
      <c r="R3361" s="272"/>
      <c r="S3361" s="417" t="s">
        <v>15447</v>
      </c>
      <c r="T3361" s="417" t="s">
        <v>466</v>
      </c>
      <c r="U3361" s="415" t="s">
        <v>1845</v>
      </c>
      <c r="V3361" s="211" t="s">
        <v>15448</v>
      </c>
      <c r="W3361" s="418">
        <v>46006.633981481478</v>
      </c>
      <c r="X3361" s="419"/>
      <c r="Y3361" s="419" t="str">
        <f t="shared" ca="1" si="41"/>
        <v>0 วัน 0 ชั่วโมง</v>
      </c>
      <c r="Z3361" s="420"/>
      <c r="AA3361" s="211"/>
      <c r="AB3361" s="420"/>
    </row>
    <row r="3362" spans="1:28" ht="22.5" customHeight="1">
      <c r="A3362" s="403" t="s">
        <v>15449</v>
      </c>
      <c r="B3362" s="403" t="s">
        <v>12787</v>
      </c>
      <c r="C3362" s="404" t="s">
        <v>51</v>
      </c>
      <c r="D3362" s="405">
        <v>46006.639664351853</v>
      </c>
      <c r="E3362" s="406" t="str">
        <f t="shared" si="40"/>
        <v>AME003350</v>
      </c>
      <c r="F3362" s="407" t="s">
        <v>63</v>
      </c>
      <c r="G3362" s="408" t="s">
        <v>455</v>
      </c>
      <c r="H3362" s="409"/>
      <c r="I3362" s="410" t="s">
        <v>65</v>
      </c>
      <c r="J3362" s="411"/>
      <c r="K3362" s="408" t="s">
        <v>15450</v>
      </c>
      <c r="L3362" s="412" t="s">
        <v>15451</v>
      </c>
      <c r="M3362" s="413" t="b">
        <v>1</v>
      </c>
      <c r="N3362" s="414" t="s">
        <v>67</v>
      </c>
      <c r="O3362" s="415" t="s">
        <v>144</v>
      </c>
      <c r="P3362" s="416" t="s">
        <v>9108</v>
      </c>
      <c r="Q3362" s="208"/>
      <c r="R3362" s="272"/>
      <c r="S3362" s="417" t="s">
        <v>15452</v>
      </c>
      <c r="T3362" s="417" t="s">
        <v>144</v>
      </c>
      <c r="U3362" s="415" t="s">
        <v>71</v>
      </c>
      <c r="V3362" s="211" t="s">
        <v>15453</v>
      </c>
      <c r="W3362" s="418">
        <v>46006.639664351853</v>
      </c>
      <c r="X3362" s="419"/>
      <c r="Y3362" s="419" t="str">
        <f t="shared" ca="1" si="41"/>
        <v>0 วัน 0 ชั่วโมง</v>
      </c>
      <c r="Z3362" s="420"/>
      <c r="AA3362" s="211"/>
      <c r="AB3362" s="420"/>
    </row>
    <row r="3363" spans="1:28" ht="22.5" customHeight="1">
      <c r="A3363" s="403" t="s">
        <v>15454</v>
      </c>
      <c r="B3363" s="403" t="s">
        <v>12618</v>
      </c>
      <c r="C3363" s="404" t="s">
        <v>51</v>
      </c>
      <c r="D3363" s="405">
        <v>46006.664537037039</v>
      </c>
      <c r="E3363" s="406" t="str">
        <f t="shared" si="40"/>
        <v>PUM003351</v>
      </c>
      <c r="F3363" s="407" t="s">
        <v>1006</v>
      </c>
      <c r="G3363" s="408" t="s">
        <v>2752</v>
      </c>
      <c r="H3363" s="409"/>
      <c r="I3363" s="410"/>
      <c r="J3363" s="411"/>
      <c r="K3363" s="408" t="s">
        <v>15455</v>
      </c>
      <c r="L3363" s="412" t="s">
        <v>15456</v>
      </c>
      <c r="M3363" s="413"/>
      <c r="N3363" s="414" t="s">
        <v>4506</v>
      </c>
      <c r="O3363" s="415" t="s">
        <v>144</v>
      </c>
      <c r="P3363" s="416" t="s">
        <v>11581</v>
      </c>
      <c r="Q3363" s="208"/>
      <c r="R3363" s="272"/>
      <c r="S3363" s="417" t="s">
        <v>4506</v>
      </c>
      <c r="T3363" s="417" t="s">
        <v>144</v>
      </c>
      <c r="U3363" s="415"/>
      <c r="V3363" s="211"/>
      <c r="W3363" s="418">
        <v>46007.672222222223</v>
      </c>
      <c r="X3363" s="419"/>
      <c r="Y3363" s="419" t="str">
        <f t="shared" ca="1" si="41"/>
        <v>1.01 วัน 0.18 ชั่วโมง</v>
      </c>
      <c r="Z3363" s="420"/>
      <c r="AA3363" s="211"/>
      <c r="AB3363" s="420"/>
    </row>
    <row r="3364" spans="1:28" ht="22.5" customHeight="1">
      <c r="A3364" s="403" t="s">
        <v>15457</v>
      </c>
      <c r="B3364" s="403" t="s">
        <v>12618</v>
      </c>
      <c r="C3364" s="404" t="s">
        <v>51</v>
      </c>
      <c r="D3364" s="405">
        <v>46006.695833333331</v>
      </c>
      <c r="E3364" s="406" t="str">
        <f t="shared" si="40"/>
        <v>PUM003352</v>
      </c>
      <c r="F3364" s="407" t="s">
        <v>1006</v>
      </c>
      <c r="G3364" s="408" t="s">
        <v>2734</v>
      </c>
      <c r="H3364" s="409"/>
      <c r="I3364" s="410"/>
      <c r="J3364" s="411"/>
      <c r="K3364" s="408" t="s">
        <v>15458</v>
      </c>
      <c r="L3364" s="412" t="s">
        <v>15459</v>
      </c>
      <c r="M3364" s="413"/>
      <c r="N3364" s="414" t="s">
        <v>4506</v>
      </c>
      <c r="O3364" s="415" t="s">
        <v>144</v>
      </c>
      <c r="P3364" s="416" t="s">
        <v>11839</v>
      </c>
      <c r="Q3364" s="208"/>
      <c r="R3364" s="272"/>
      <c r="S3364" s="417" t="s">
        <v>4506</v>
      </c>
      <c r="T3364" s="417" t="s">
        <v>144</v>
      </c>
      <c r="U3364" s="415"/>
      <c r="V3364" s="211"/>
      <c r="W3364" s="418">
        <v>46007.415972222225</v>
      </c>
      <c r="X3364" s="419"/>
      <c r="Y3364" s="419" t="str">
        <f t="shared" ca="1" si="41"/>
        <v>0.72 วัน 17.28 ชั่วโมง</v>
      </c>
      <c r="Z3364" s="420"/>
      <c r="AA3364" s="211"/>
      <c r="AB3364" s="420"/>
    </row>
    <row r="3365" spans="1:28" ht="22.5" customHeight="1">
      <c r="A3365" s="403" t="s">
        <v>15460</v>
      </c>
      <c r="B3365" s="403" t="s">
        <v>14003</v>
      </c>
      <c r="C3365" s="404" t="s">
        <v>51</v>
      </c>
      <c r="D3365" s="405">
        <v>46007.333229166667</v>
      </c>
      <c r="E3365" s="406" t="str">
        <f t="shared" si="40"/>
        <v>BMN003353</v>
      </c>
      <c r="F3365" s="407" t="s">
        <v>112</v>
      </c>
      <c r="G3365" s="408" t="s">
        <v>450</v>
      </c>
      <c r="H3365" s="409"/>
      <c r="I3365" s="410"/>
      <c r="J3365" s="411"/>
      <c r="K3365" s="408" t="s">
        <v>15461</v>
      </c>
      <c r="L3365" s="412"/>
      <c r="M3365" s="413"/>
      <c r="N3365" s="414" t="s">
        <v>57</v>
      </c>
      <c r="O3365" s="415" t="s">
        <v>144</v>
      </c>
      <c r="P3365" s="416" t="s">
        <v>156</v>
      </c>
      <c r="Q3365" s="208"/>
      <c r="R3365" s="272"/>
      <c r="S3365" s="417" t="s">
        <v>15462</v>
      </c>
      <c r="T3365" s="417" t="s">
        <v>144</v>
      </c>
      <c r="U3365" s="415"/>
      <c r="V3365" s="211" t="s">
        <v>15463</v>
      </c>
      <c r="W3365" s="418">
        <v>46007.366666666669</v>
      </c>
      <c r="X3365" s="419"/>
      <c r="Y3365" s="419" t="str">
        <f t="shared" ca="1" si="41"/>
        <v>0.03 วัน 0.8 ชั่วโมง</v>
      </c>
      <c r="Z3365" s="420"/>
      <c r="AA3365" s="211"/>
      <c r="AB3365" s="420"/>
    </row>
    <row r="3366" spans="1:28" ht="22.5" customHeight="1">
      <c r="A3366" s="403" t="s">
        <v>15464</v>
      </c>
      <c r="B3366" s="403" t="s">
        <v>12618</v>
      </c>
      <c r="C3366" s="404" t="s">
        <v>51</v>
      </c>
      <c r="D3366" s="405">
        <v>46007.380983796298</v>
      </c>
      <c r="E3366" s="406" t="str">
        <f t="shared" si="40"/>
        <v>PUM003354</v>
      </c>
      <c r="F3366" s="407" t="s">
        <v>1006</v>
      </c>
      <c r="G3366" s="408" t="s">
        <v>12458</v>
      </c>
      <c r="H3366" s="409"/>
      <c r="I3366" s="410" t="s">
        <v>15465</v>
      </c>
      <c r="J3366" s="411"/>
      <c r="K3366" s="408" t="s">
        <v>15466</v>
      </c>
      <c r="L3366" s="412" t="s">
        <v>15467</v>
      </c>
      <c r="M3366" s="413"/>
      <c r="N3366" s="414" t="s">
        <v>67</v>
      </c>
      <c r="O3366" s="415" t="s">
        <v>144</v>
      </c>
      <c r="P3366" s="416" t="s">
        <v>9108</v>
      </c>
      <c r="Q3366" s="208"/>
      <c r="R3366" s="272"/>
      <c r="S3366" s="417" t="s">
        <v>15468</v>
      </c>
      <c r="T3366" s="417" t="s">
        <v>144</v>
      </c>
      <c r="U3366" s="415"/>
      <c r="V3366" s="211" t="s">
        <v>15469</v>
      </c>
      <c r="W3366" s="418">
        <v>46007.380983796298</v>
      </c>
      <c r="X3366" s="419"/>
      <c r="Y3366" s="419" t="str">
        <f t="shared" ca="1" si="41"/>
        <v>0 วัน 0 ชั่วโมง</v>
      </c>
      <c r="Z3366" s="420"/>
      <c r="AA3366" s="211"/>
      <c r="AB3366" s="420"/>
    </row>
    <row r="3367" spans="1:28" ht="22.5" customHeight="1">
      <c r="A3367" s="403" t="s">
        <v>15470</v>
      </c>
      <c r="B3367" s="403"/>
      <c r="C3367" s="404"/>
      <c r="D3367" s="405">
        <v>46007.497442129628</v>
      </c>
      <c r="E3367" s="406" t="str">
        <f t="shared" si="40"/>
        <v>TRU003355</v>
      </c>
      <c r="F3367" s="407" t="b">
        <v>1</v>
      </c>
      <c r="G3367" s="408" t="s">
        <v>14373</v>
      </c>
      <c r="H3367" s="409"/>
      <c r="I3367" s="410" t="s">
        <v>11837</v>
      </c>
      <c r="J3367" s="411"/>
      <c r="K3367" s="408" t="s">
        <v>15471</v>
      </c>
      <c r="L3367" s="412" t="s">
        <v>15472</v>
      </c>
      <c r="M3367" s="413"/>
      <c r="N3367" s="414" t="s">
        <v>4506</v>
      </c>
      <c r="O3367" s="415" t="s">
        <v>144</v>
      </c>
      <c r="P3367" s="416" t="s">
        <v>11581</v>
      </c>
      <c r="Q3367" s="208"/>
      <c r="R3367" s="272"/>
      <c r="S3367" s="417" t="s">
        <v>15473</v>
      </c>
      <c r="T3367" s="417" t="s">
        <v>302</v>
      </c>
      <c r="U3367" s="415"/>
      <c r="V3367" s="211"/>
      <c r="W3367" s="418">
        <v>46007.486111111109</v>
      </c>
      <c r="X3367" s="419"/>
      <c r="Y3367" s="419" t="str">
        <f t="shared" ca="1" si="41"/>
        <v>-0.01 วัน 23.73 ชั่วโมง</v>
      </c>
      <c r="Z3367" s="420"/>
      <c r="AA3367" s="211"/>
      <c r="AB3367" s="420"/>
    </row>
    <row r="3368" spans="1:28" ht="22.5" customHeight="1">
      <c r="A3368" s="403" t="s">
        <v>15474</v>
      </c>
      <c r="B3368" s="403" t="s">
        <v>12618</v>
      </c>
      <c r="C3368" s="404" t="s">
        <v>51</v>
      </c>
      <c r="D3368" s="405">
        <v>46007.542118055557</v>
      </c>
      <c r="E3368" s="406" t="str">
        <f t="shared" si="40"/>
        <v>RIC003356</v>
      </c>
      <c r="F3368" s="407" t="s">
        <v>1009</v>
      </c>
      <c r="G3368" s="408" t="s">
        <v>12850</v>
      </c>
      <c r="H3368" s="409"/>
      <c r="I3368" s="410" t="s">
        <v>11584</v>
      </c>
      <c r="J3368" s="411"/>
      <c r="K3368" s="408" t="s">
        <v>15475</v>
      </c>
      <c r="L3368" s="412" t="s">
        <v>15476</v>
      </c>
      <c r="M3368" s="413"/>
      <c r="N3368" s="414" t="s">
        <v>57</v>
      </c>
      <c r="O3368" s="415" t="s">
        <v>144</v>
      </c>
      <c r="P3368" s="416" t="s">
        <v>13963</v>
      </c>
      <c r="Q3368" s="208">
        <v>46011.333333333336</v>
      </c>
      <c r="R3368" s="272">
        <v>46011.708333333336</v>
      </c>
      <c r="S3368" s="417" t="s">
        <v>15477</v>
      </c>
      <c r="T3368" s="417" t="s">
        <v>144</v>
      </c>
      <c r="U3368" s="415" t="s">
        <v>163</v>
      </c>
      <c r="V3368" s="211" t="s">
        <v>15478</v>
      </c>
      <c r="W3368" s="418">
        <v>46011.482638888891</v>
      </c>
      <c r="X3368" s="419"/>
      <c r="Y3368" s="419" t="str">
        <f t="shared" ca="1" si="41"/>
        <v>3.94 วัน 22.57 ชั่วโมง</v>
      </c>
      <c r="Z3368" s="420"/>
      <c r="AA3368" s="211"/>
      <c r="AB3368" s="420"/>
    </row>
    <row r="3369" spans="1:28" ht="22.5" customHeight="1">
      <c r="A3369" s="403" t="s">
        <v>15479</v>
      </c>
      <c r="B3369" s="403"/>
      <c r="C3369" s="404"/>
      <c r="D3369" s="405">
        <v>46007.48541666667</v>
      </c>
      <c r="E3369" s="406" t="str">
        <f t="shared" si="40"/>
        <v>RIC003357</v>
      </c>
      <c r="F3369" s="407" t="s">
        <v>1009</v>
      </c>
      <c r="G3369" s="408" t="s">
        <v>15480</v>
      </c>
      <c r="H3369" s="409"/>
      <c r="I3369" s="410" t="s">
        <v>11584</v>
      </c>
      <c r="J3369" s="411"/>
      <c r="K3369" s="408" t="s">
        <v>15481</v>
      </c>
      <c r="L3369" s="412" t="s">
        <v>15482</v>
      </c>
      <c r="M3369" s="413"/>
      <c r="N3369" s="414" t="s">
        <v>57</v>
      </c>
      <c r="O3369" s="415" t="s">
        <v>466</v>
      </c>
      <c r="P3369" s="416"/>
      <c r="Q3369" s="208"/>
      <c r="R3369" s="272"/>
      <c r="S3369" s="425" t="s">
        <v>2736</v>
      </c>
      <c r="T3369" s="417" t="s">
        <v>15483</v>
      </c>
      <c r="U3369" s="415"/>
      <c r="V3369" s="211" t="s">
        <v>15484</v>
      </c>
      <c r="W3369" s="418">
        <v>46008.436111111114</v>
      </c>
      <c r="X3369" s="419"/>
      <c r="Y3369" s="419" t="str">
        <f t="shared" ca="1" si="41"/>
        <v>0.95 วัน 22.82 ชั่วโมง</v>
      </c>
      <c r="Z3369" s="420"/>
      <c r="AA3369" s="211"/>
      <c r="AB3369" s="420"/>
    </row>
    <row r="3370" spans="1:28" ht="22.5" customHeight="1">
      <c r="A3370" s="403" t="s">
        <v>15485</v>
      </c>
      <c r="B3370" s="403"/>
      <c r="C3370" s="404" t="s">
        <v>51</v>
      </c>
      <c r="D3370" s="405">
        <v>46007.547326388885</v>
      </c>
      <c r="E3370" s="406" t="str">
        <f t="shared" si="40"/>
        <v>HAP003358</v>
      </c>
      <c r="F3370" s="407" t="s">
        <v>926</v>
      </c>
      <c r="G3370" s="408" t="s">
        <v>13540</v>
      </c>
      <c r="H3370" s="409"/>
      <c r="I3370" s="410" t="s">
        <v>15486</v>
      </c>
      <c r="J3370" s="411"/>
      <c r="K3370" s="408" t="s">
        <v>15487</v>
      </c>
      <c r="L3370" s="412" t="s">
        <v>15488</v>
      </c>
      <c r="M3370" s="413"/>
      <c r="N3370" s="414" t="s">
        <v>67</v>
      </c>
      <c r="O3370" s="415" t="s">
        <v>144</v>
      </c>
      <c r="P3370" s="416" t="s">
        <v>9108</v>
      </c>
      <c r="Q3370" s="208"/>
      <c r="R3370" s="272"/>
      <c r="S3370" s="417" t="s">
        <v>15489</v>
      </c>
      <c r="T3370" s="417" t="s">
        <v>144</v>
      </c>
      <c r="U3370" s="415"/>
      <c r="V3370" s="211" t="s">
        <v>15490</v>
      </c>
      <c r="W3370" s="418">
        <v>46007.65902777778</v>
      </c>
      <c r="X3370" s="419"/>
      <c r="Y3370" s="419" t="str">
        <f t="shared" ca="1" si="41"/>
        <v>0.11 วัน 2.68 ชั่วโมง</v>
      </c>
      <c r="Z3370" s="420"/>
      <c r="AA3370" s="211"/>
      <c r="AB3370" s="420"/>
    </row>
    <row r="3371" spans="1:28" ht="22.5" customHeight="1">
      <c r="A3371" s="403" t="s">
        <v>15491</v>
      </c>
      <c r="B3371" s="403" t="s">
        <v>12618</v>
      </c>
      <c r="C3371" s="404" t="s">
        <v>51</v>
      </c>
      <c r="D3371" s="405">
        <v>46007.583912037036</v>
      </c>
      <c r="E3371" s="406" t="str">
        <f t="shared" si="40"/>
        <v>MAY003359</v>
      </c>
      <c r="F3371" s="407" t="s">
        <v>825</v>
      </c>
      <c r="G3371" s="408" t="s">
        <v>15492</v>
      </c>
      <c r="H3371" s="409"/>
      <c r="I3371" s="410" t="s">
        <v>10104</v>
      </c>
      <c r="J3371" s="411"/>
      <c r="K3371" s="408" t="s">
        <v>15493</v>
      </c>
      <c r="L3371" s="412" t="s">
        <v>15494</v>
      </c>
      <c r="M3371" s="413"/>
      <c r="N3371" s="414" t="s">
        <v>57</v>
      </c>
      <c r="O3371" s="415" t="s">
        <v>144</v>
      </c>
      <c r="P3371" s="416" t="s">
        <v>15495</v>
      </c>
      <c r="Q3371" s="208">
        <v>46016.541666666664</v>
      </c>
      <c r="R3371" s="272">
        <v>46016.708333333336</v>
      </c>
      <c r="S3371" s="417" t="s">
        <v>15496</v>
      </c>
      <c r="T3371" s="417" t="s">
        <v>302</v>
      </c>
      <c r="U3371" s="415"/>
      <c r="V3371" s="211" t="s">
        <v>15497</v>
      </c>
      <c r="W3371" s="418">
        <v>46016.618750000001</v>
      </c>
      <c r="X3371" s="419"/>
      <c r="Y3371" s="419" t="str">
        <f t="shared" ca="1" si="41"/>
        <v>9.03 วัน 0.84 ชั่วโมง</v>
      </c>
      <c r="Z3371" s="420"/>
      <c r="AA3371" s="211"/>
      <c r="AB3371" s="420"/>
    </row>
    <row r="3372" spans="1:28" ht="22.5" customHeight="1">
      <c r="A3372" s="403" t="s">
        <v>15498</v>
      </c>
      <c r="B3372" s="403" t="s">
        <v>12787</v>
      </c>
      <c r="C3372" s="404" t="s">
        <v>51</v>
      </c>
      <c r="D3372" s="405">
        <v>46007.637986111113</v>
      </c>
      <c r="E3372" s="406" t="str">
        <f t="shared" si="40"/>
        <v>TRU003360</v>
      </c>
      <c r="F3372" s="407" t="b">
        <v>1</v>
      </c>
      <c r="G3372" s="408" t="s">
        <v>14373</v>
      </c>
      <c r="H3372" s="409"/>
      <c r="I3372" s="410" t="s">
        <v>15499</v>
      </c>
      <c r="J3372" s="421" t="s">
        <v>15500</v>
      </c>
      <c r="K3372" s="408" t="s">
        <v>15501</v>
      </c>
      <c r="L3372" s="412" t="s">
        <v>15502</v>
      </c>
      <c r="M3372" s="413"/>
      <c r="N3372" s="414" t="s">
        <v>57</v>
      </c>
      <c r="O3372" s="415" t="s">
        <v>144</v>
      </c>
      <c r="P3372" s="416" t="s">
        <v>14064</v>
      </c>
      <c r="Q3372" s="208"/>
      <c r="R3372" s="272"/>
      <c r="S3372" s="417" t="s">
        <v>15503</v>
      </c>
      <c r="T3372" s="417" t="s">
        <v>144</v>
      </c>
      <c r="U3372" s="415" t="s">
        <v>163</v>
      </c>
      <c r="V3372" s="211" t="s">
        <v>15504</v>
      </c>
      <c r="W3372" s="418">
        <v>46016.731041666666</v>
      </c>
      <c r="X3372" s="419"/>
      <c r="Y3372" s="419" t="str">
        <f t="shared" ca="1" si="41"/>
        <v>9.09 วัน 2.23 ชั่วโมง</v>
      </c>
      <c r="Z3372" s="420"/>
      <c r="AA3372" s="211" t="s">
        <v>15505</v>
      </c>
      <c r="AB3372" s="420"/>
    </row>
    <row r="3373" spans="1:28" ht="22.5" customHeight="1">
      <c r="A3373" s="403" t="s">
        <v>15506</v>
      </c>
      <c r="B3373" s="403"/>
      <c r="C3373" s="404" t="s">
        <v>51</v>
      </c>
      <c r="D3373" s="405">
        <v>46007.602777777778</v>
      </c>
      <c r="E3373" s="406" t="str">
        <f t="shared" si="40"/>
        <v>PUM003361</v>
      </c>
      <c r="F3373" s="407" t="s">
        <v>1006</v>
      </c>
      <c r="G3373" s="408" t="s">
        <v>2752</v>
      </c>
      <c r="H3373" s="409"/>
      <c r="I3373" s="410" t="s">
        <v>11165</v>
      </c>
      <c r="J3373" s="411"/>
      <c r="K3373" s="408" t="s">
        <v>15507</v>
      </c>
      <c r="L3373" s="412" t="s">
        <v>15508</v>
      </c>
      <c r="M3373" s="413"/>
      <c r="N3373" s="414" t="s">
        <v>319</v>
      </c>
      <c r="O3373" s="415" t="s">
        <v>144</v>
      </c>
      <c r="P3373" s="416" t="s">
        <v>11839</v>
      </c>
      <c r="Q3373" s="208"/>
      <c r="R3373" s="272"/>
      <c r="S3373" s="417" t="s">
        <v>15509</v>
      </c>
      <c r="T3373" s="417" t="s">
        <v>302</v>
      </c>
      <c r="U3373" s="415"/>
      <c r="V3373" s="211" t="s">
        <v>15510</v>
      </c>
      <c r="W3373" s="418">
        <v>46007.605555555558</v>
      </c>
      <c r="X3373" s="419"/>
      <c r="Y3373" s="419" t="str">
        <f t="shared" ca="1" si="41"/>
        <v>0 วัน 0.07 ชั่วโมง</v>
      </c>
      <c r="Z3373" s="420"/>
      <c r="AA3373" s="211"/>
      <c r="AB3373" s="420"/>
    </row>
    <row r="3374" spans="1:28" ht="22.5" customHeight="1">
      <c r="A3374" s="403" t="s">
        <v>15511</v>
      </c>
      <c r="B3374" s="403"/>
      <c r="C3374" s="404"/>
      <c r="D3374" s="405">
        <v>46008.331597222219</v>
      </c>
      <c r="E3374" s="406" t="str">
        <f t="shared" si="40"/>
        <v>POP003362</v>
      </c>
      <c r="F3374" s="407" t="s">
        <v>998</v>
      </c>
      <c r="G3374" s="408" t="s">
        <v>455</v>
      </c>
      <c r="H3374" s="409"/>
      <c r="I3374" s="410" t="s">
        <v>14140</v>
      </c>
      <c r="J3374" s="411"/>
      <c r="K3374" s="408" t="s">
        <v>15512</v>
      </c>
      <c r="L3374" s="412"/>
      <c r="M3374" s="413"/>
      <c r="N3374" s="414" t="s">
        <v>4506</v>
      </c>
      <c r="O3374" s="415" t="s">
        <v>144</v>
      </c>
      <c r="P3374" s="416" t="s">
        <v>11581</v>
      </c>
      <c r="Q3374" s="208"/>
      <c r="R3374" s="272"/>
      <c r="S3374" s="417" t="s">
        <v>15513</v>
      </c>
      <c r="T3374" s="417" t="s">
        <v>302</v>
      </c>
      <c r="U3374" s="415"/>
      <c r="V3374" s="211"/>
      <c r="W3374" s="418">
        <v>46008.392361111109</v>
      </c>
      <c r="X3374" s="419"/>
      <c r="Y3374" s="419" t="str">
        <f t="shared" ca="1" si="41"/>
        <v>0.06 วัน 1.46 ชั่วโมง</v>
      </c>
      <c r="Z3374" s="420"/>
      <c r="AA3374" s="211"/>
      <c r="AB3374" s="420"/>
    </row>
    <row r="3375" spans="1:28" ht="22.5" customHeight="1">
      <c r="A3375" s="403" t="s">
        <v>15514</v>
      </c>
      <c r="B3375" s="403" t="s">
        <v>14003</v>
      </c>
      <c r="C3375" s="404" t="s">
        <v>51</v>
      </c>
      <c r="D3375" s="405">
        <v>46008.332986111112</v>
      </c>
      <c r="E3375" s="406" t="str">
        <f t="shared" si="40"/>
        <v>BMN003363</v>
      </c>
      <c r="F3375" s="407" t="s">
        <v>112</v>
      </c>
      <c r="G3375" s="408" t="s">
        <v>13616</v>
      </c>
      <c r="H3375" s="409"/>
      <c r="I3375" s="410"/>
      <c r="J3375" s="411"/>
      <c r="K3375" s="408" t="s">
        <v>15515</v>
      </c>
      <c r="L3375" s="412" t="s">
        <v>15516</v>
      </c>
      <c r="M3375" s="413"/>
      <c r="N3375" s="414" t="s">
        <v>57</v>
      </c>
      <c r="O3375" s="415" t="s">
        <v>144</v>
      </c>
      <c r="P3375" s="416" t="s">
        <v>15517</v>
      </c>
      <c r="Q3375" s="208">
        <v>46008.363912037035</v>
      </c>
      <c r="R3375" s="272"/>
      <c r="S3375" s="417" t="s">
        <v>15518</v>
      </c>
      <c r="T3375" s="417" t="s">
        <v>144</v>
      </c>
      <c r="U3375" s="415"/>
      <c r="V3375" s="211" t="s">
        <v>15519</v>
      </c>
      <c r="W3375" s="418">
        <v>46008.50277777778</v>
      </c>
      <c r="X3375" s="419"/>
      <c r="Y3375" s="419" t="str">
        <f t="shared" ca="1" si="41"/>
        <v>0.17 วัน 4.08 ชั่วโมง</v>
      </c>
      <c r="Z3375" s="420"/>
      <c r="AA3375" s="211"/>
      <c r="AB3375" s="420"/>
    </row>
    <row r="3376" spans="1:28" ht="22.5" customHeight="1">
      <c r="A3376" s="403" t="s">
        <v>15520</v>
      </c>
      <c r="B3376" s="403"/>
      <c r="C3376" s="404" t="s">
        <v>51</v>
      </c>
      <c r="D3376" s="405">
        <v>46008.56490740741</v>
      </c>
      <c r="E3376" s="406" t="str">
        <f t="shared" si="40"/>
        <v>MAY003364</v>
      </c>
      <c r="F3376" s="407" t="s">
        <v>825</v>
      </c>
      <c r="G3376" s="408" t="s">
        <v>12398</v>
      </c>
      <c r="H3376" s="409"/>
      <c r="I3376" s="410" t="s">
        <v>10104</v>
      </c>
      <c r="J3376" s="411"/>
      <c r="K3376" s="408" t="s">
        <v>15521</v>
      </c>
      <c r="L3376" s="412" t="s">
        <v>15522</v>
      </c>
      <c r="M3376" s="413"/>
      <c r="N3376" s="414" t="s">
        <v>57</v>
      </c>
      <c r="O3376" s="415" t="s">
        <v>144</v>
      </c>
      <c r="P3376" s="416" t="s">
        <v>15523</v>
      </c>
      <c r="Q3376" s="208"/>
      <c r="R3376" s="272"/>
      <c r="S3376" s="417" t="s">
        <v>15524</v>
      </c>
      <c r="T3376" s="417" t="s">
        <v>302</v>
      </c>
      <c r="U3376" s="415"/>
      <c r="V3376" s="211" t="s">
        <v>15525</v>
      </c>
      <c r="W3376" s="418">
        <v>46016.723611111112</v>
      </c>
      <c r="X3376" s="419"/>
      <c r="Y3376" s="419" t="str">
        <f t="shared" ca="1" si="41"/>
        <v>8.16 วัน 3.81 ชั่วโมง</v>
      </c>
      <c r="Z3376" s="420"/>
      <c r="AA3376" s="211"/>
      <c r="AB3376" s="420"/>
    </row>
    <row r="3377" spans="1:28" ht="22.5" customHeight="1">
      <c r="A3377" s="403" t="s">
        <v>15526</v>
      </c>
      <c r="B3377" s="403"/>
      <c r="C3377" s="404" t="s">
        <v>51</v>
      </c>
      <c r="D3377" s="405">
        <v>46008.625694444447</v>
      </c>
      <c r="E3377" s="406" t="str">
        <f t="shared" si="40"/>
        <v>PUM003365</v>
      </c>
      <c r="F3377" s="407" t="s">
        <v>1006</v>
      </c>
      <c r="G3377" s="408" t="s">
        <v>12458</v>
      </c>
      <c r="H3377" s="409"/>
      <c r="I3377" s="410" t="s">
        <v>11165</v>
      </c>
      <c r="J3377" s="411"/>
      <c r="K3377" s="408" t="s">
        <v>15527</v>
      </c>
      <c r="L3377" s="412"/>
      <c r="M3377" s="413"/>
      <c r="N3377" s="414" t="s">
        <v>4506</v>
      </c>
      <c r="O3377" s="415" t="s">
        <v>144</v>
      </c>
      <c r="P3377" s="416" t="s">
        <v>9108</v>
      </c>
      <c r="Q3377" s="208"/>
      <c r="R3377" s="272"/>
      <c r="S3377" s="417" t="s">
        <v>15528</v>
      </c>
      <c r="T3377" s="417" t="s">
        <v>302</v>
      </c>
      <c r="U3377" s="415"/>
      <c r="V3377" s="211" t="s">
        <v>15529</v>
      </c>
      <c r="W3377" s="418">
        <v>46008.693749999999</v>
      </c>
      <c r="X3377" s="419"/>
      <c r="Y3377" s="419" t="str">
        <f t="shared" ca="1" si="41"/>
        <v>0.07 วัน 1.63 ชั่วโมง</v>
      </c>
      <c r="Z3377" s="420"/>
      <c r="AA3377" s="211"/>
      <c r="AB3377" s="420"/>
    </row>
    <row r="3378" spans="1:28" ht="22.5" customHeight="1">
      <c r="A3378" s="403" t="s">
        <v>15530</v>
      </c>
      <c r="B3378" s="403"/>
      <c r="C3378" s="404"/>
      <c r="D3378" s="405">
        <v>46008.694444444445</v>
      </c>
      <c r="E3378" s="406" t="str">
        <f t="shared" si="40"/>
        <v>TRU003366</v>
      </c>
      <c r="F3378" s="407" t="b">
        <v>1</v>
      </c>
      <c r="G3378" s="408" t="s">
        <v>15531</v>
      </c>
      <c r="H3378" s="409"/>
      <c r="I3378" s="410"/>
      <c r="J3378" s="411"/>
      <c r="K3378" s="408" t="s">
        <v>15532</v>
      </c>
      <c r="L3378" s="412" t="s">
        <v>15533</v>
      </c>
      <c r="M3378" s="413"/>
      <c r="N3378" s="414" t="s">
        <v>67</v>
      </c>
      <c r="O3378" s="415" t="s">
        <v>144</v>
      </c>
      <c r="P3378" s="416" t="s">
        <v>9108</v>
      </c>
      <c r="Q3378" s="208"/>
      <c r="R3378" s="272"/>
      <c r="S3378" s="417" t="s">
        <v>15534</v>
      </c>
      <c r="T3378" s="417" t="s">
        <v>144</v>
      </c>
      <c r="U3378" s="415"/>
      <c r="V3378" s="211" t="s">
        <v>15535</v>
      </c>
      <c r="W3378" s="418">
        <v>46008.707638888889</v>
      </c>
      <c r="X3378" s="419"/>
      <c r="Y3378" s="419" t="str">
        <f t="shared" ca="1" si="41"/>
        <v>0.01 วัน 0.32 ชั่วโมง</v>
      </c>
      <c r="Z3378" s="420"/>
      <c r="AA3378" s="211"/>
      <c r="AB3378" s="420"/>
    </row>
    <row r="3379" spans="1:28" ht="22.5" customHeight="1">
      <c r="A3379" s="403" t="s">
        <v>15536</v>
      </c>
      <c r="B3379" s="403"/>
      <c r="C3379" s="404"/>
      <c r="D3379" s="405">
        <v>46009.345034722224</v>
      </c>
      <c r="E3379" s="406" t="str">
        <f t="shared" si="40"/>
        <v>TRU003367</v>
      </c>
      <c r="F3379" s="407" t="b">
        <v>1</v>
      </c>
      <c r="G3379" s="408" t="s">
        <v>455</v>
      </c>
      <c r="H3379" s="409"/>
      <c r="I3379" s="410" t="s">
        <v>2288</v>
      </c>
      <c r="J3379" s="411"/>
      <c r="K3379" s="408" t="s">
        <v>15537</v>
      </c>
      <c r="L3379" s="412"/>
      <c r="M3379" s="413"/>
      <c r="N3379" s="414" t="s">
        <v>4506</v>
      </c>
      <c r="O3379" s="415" t="s">
        <v>144</v>
      </c>
      <c r="P3379" s="416" t="s">
        <v>11581</v>
      </c>
      <c r="Q3379" s="208"/>
      <c r="R3379" s="272"/>
      <c r="S3379" s="417" t="s">
        <v>15538</v>
      </c>
      <c r="T3379" s="417" t="s">
        <v>302</v>
      </c>
      <c r="U3379" s="415"/>
      <c r="V3379" s="211"/>
      <c r="W3379" s="418">
        <v>46009.552083333336</v>
      </c>
      <c r="X3379" s="419"/>
      <c r="Y3379" s="419" t="str">
        <f t="shared" ca="1" si="41"/>
        <v>0.21 วัน 4.97 ชั่วโมง</v>
      </c>
      <c r="Z3379" s="420"/>
      <c r="AA3379" s="211"/>
      <c r="AB3379" s="420"/>
    </row>
    <row r="3380" spans="1:28" ht="22.5" customHeight="1">
      <c r="A3380" s="403" t="s">
        <v>15539</v>
      </c>
      <c r="B3380" s="403"/>
      <c r="C3380" s="404"/>
      <c r="D3380" s="405">
        <v>46009.347708333335</v>
      </c>
      <c r="E3380" s="406" t="str">
        <f t="shared" si="40"/>
        <v>CHA003368</v>
      </c>
      <c r="F3380" s="407" t="s">
        <v>886</v>
      </c>
      <c r="G3380" s="408" t="s">
        <v>1968</v>
      </c>
      <c r="H3380" s="409"/>
      <c r="I3380" s="410" t="s">
        <v>12449</v>
      </c>
      <c r="J3380" s="411"/>
      <c r="K3380" s="408" t="s">
        <v>15540</v>
      </c>
      <c r="L3380" s="412"/>
      <c r="M3380" s="413"/>
      <c r="N3380" s="414" t="s">
        <v>4506</v>
      </c>
      <c r="O3380" s="415" t="s">
        <v>144</v>
      </c>
      <c r="P3380" s="416" t="s">
        <v>11581</v>
      </c>
      <c r="Q3380" s="208"/>
      <c r="R3380" s="272"/>
      <c r="S3380" s="417" t="s">
        <v>4506</v>
      </c>
      <c r="T3380" s="417" t="s">
        <v>302</v>
      </c>
      <c r="U3380" s="415"/>
      <c r="V3380" s="211"/>
      <c r="W3380" s="418">
        <v>46009.368750000001</v>
      </c>
      <c r="X3380" s="419"/>
      <c r="Y3380" s="419" t="str">
        <f t="shared" ca="1" si="41"/>
        <v>0.02 วัน 0.51 ชั่วโมง</v>
      </c>
      <c r="Z3380" s="420"/>
      <c r="AA3380" s="211"/>
      <c r="AB3380" s="420"/>
    </row>
    <row r="3381" spans="1:28" ht="22.5" customHeight="1">
      <c r="A3381" s="403" t="s">
        <v>15541</v>
      </c>
      <c r="B3381" s="403" t="s">
        <v>12618</v>
      </c>
      <c r="C3381" s="404" t="s">
        <v>51</v>
      </c>
      <c r="D3381" s="405">
        <v>46009.426793981482</v>
      </c>
      <c r="E3381" s="406" t="str">
        <f t="shared" si="40"/>
        <v>เงิ003369</v>
      </c>
      <c r="F3381" s="407" t="s">
        <v>1069</v>
      </c>
      <c r="G3381" s="408" t="s">
        <v>15542</v>
      </c>
      <c r="H3381" s="409"/>
      <c r="I3381" s="410" t="s">
        <v>15543</v>
      </c>
      <c r="J3381" s="421" t="s">
        <v>15544</v>
      </c>
      <c r="K3381" s="408" t="s">
        <v>15545</v>
      </c>
      <c r="L3381" s="412" t="s">
        <v>15546</v>
      </c>
      <c r="M3381" s="413"/>
      <c r="N3381" s="414" t="s">
        <v>57</v>
      </c>
      <c r="O3381" s="415" t="s">
        <v>144</v>
      </c>
      <c r="P3381" s="416" t="s">
        <v>9108</v>
      </c>
      <c r="Q3381" s="208">
        <v>46011.333333333336</v>
      </c>
      <c r="R3381" s="272"/>
      <c r="S3381" s="417" t="s">
        <v>15547</v>
      </c>
      <c r="T3381" s="417" t="s">
        <v>144</v>
      </c>
      <c r="U3381" s="415"/>
      <c r="V3381" s="211"/>
      <c r="W3381" s="418">
        <v>46011.676793981482</v>
      </c>
      <c r="X3381" s="419"/>
      <c r="Y3381" s="419" t="str">
        <f t="shared" ca="1" si="41"/>
        <v>2.25 วัน 6 ชั่วโมง</v>
      </c>
      <c r="Z3381" s="420"/>
      <c r="AA3381" s="211" t="s">
        <v>15548</v>
      </c>
      <c r="AB3381" s="420"/>
    </row>
    <row r="3382" spans="1:28" ht="22.5" customHeight="1">
      <c r="A3382" s="403" t="s">
        <v>15549</v>
      </c>
      <c r="B3382" s="403"/>
      <c r="C3382" s="404" t="s">
        <v>51</v>
      </c>
      <c r="D3382" s="405">
        <v>46009.333333333336</v>
      </c>
      <c r="E3382" s="406" t="str">
        <f t="shared" si="40"/>
        <v>TRU003370</v>
      </c>
      <c r="F3382" s="407" t="b">
        <v>1</v>
      </c>
      <c r="G3382" s="408" t="s">
        <v>14373</v>
      </c>
      <c r="H3382" s="409"/>
      <c r="I3382" s="410" t="s">
        <v>2288</v>
      </c>
      <c r="J3382" s="411"/>
      <c r="K3382" s="408" t="s">
        <v>15550</v>
      </c>
      <c r="L3382" s="412"/>
      <c r="M3382" s="413"/>
      <c r="N3382" s="414" t="s">
        <v>4506</v>
      </c>
      <c r="O3382" s="415" t="s">
        <v>466</v>
      </c>
      <c r="P3382" s="416"/>
      <c r="Q3382" s="208"/>
      <c r="R3382" s="272"/>
      <c r="S3382" s="417" t="s">
        <v>466</v>
      </c>
      <c r="T3382" s="417" t="s">
        <v>15551</v>
      </c>
      <c r="U3382" s="415"/>
      <c r="V3382" s="211"/>
      <c r="W3382" s="418">
        <v>46009.558391203704</v>
      </c>
      <c r="X3382" s="419"/>
      <c r="Y3382" s="419" t="str">
        <f t="shared" ca="1" si="41"/>
        <v>0.23 วัน 5.4 ชั่วโมง</v>
      </c>
      <c r="Z3382" s="420"/>
      <c r="AA3382" s="211"/>
      <c r="AB3382" s="420"/>
    </row>
    <row r="3383" spans="1:28" ht="22.5" customHeight="1">
      <c r="A3383" s="403" t="s">
        <v>15552</v>
      </c>
      <c r="B3383" s="403" t="s">
        <v>14003</v>
      </c>
      <c r="C3383" s="404" t="s">
        <v>51</v>
      </c>
      <c r="D3383" s="405">
        <v>46009.601388888892</v>
      </c>
      <c r="E3383" s="406" t="str">
        <f t="shared" si="40"/>
        <v>TRU003371</v>
      </c>
      <c r="F3383" s="407" t="b">
        <v>1</v>
      </c>
      <c r="G3383" s="408" t="s">
        <v>455</v>
      </c>
      <c r="H3383" s="409"/>
      <c r="I3383" s="410" t="s">
        <v>11787</v>
      </c>
      <c r="J3383" s="411"/>
      <c r="K3383" s="408" t="s">
        <v>15553</v>
      </c>
      <c r="L3383" s="412" t="s">
        <v>15554</v>
      </c>
      <c r="M3383" s="413"/>
      <c r="N3383" s="414" t="s">
        <v>4506</v>
      </c>
      <c r="O3383" s="415" t="s">
        <v>144</v>
      </c>
      <c r="P3383" s="416" t="s">
        <v>11581</v>
      </c>
      <c r="Q3383" s="208"/>
      <c r="R3383" s="272"/>
      <c r="S3383" s="417" t="s">
        <v>15555</v>
      </c>
      <c r="T3383" s="417" t="s">
        <v>302</v>
      </c>
      <c r="U3383" s="415"/>
      <c r="V3383" s="211"/>
      <c r="W3383" s="418">
        <v>46010.652777777781</v>
      </c>
      <c r="X3383" s="419"/>
      <c r="Y3383" s="419" t="str">
        <f t="shared" ca="1" si="41"/>
        <v>1.05 วัน 1.23 ชั่วโมง</v>
      </c>
      <c r="Z3383" s="420"/>
      <c r="AA3383" s="211"/>
      <c r="AB3383" s="420"/>
    </row>
    <row r="3384" spans="1:28" ht="22.5" customHeight="1">
      <c r="A3384" s="403" t="s">
        <v>15556</v>
      </c>
      <c r="B3384" s="403"/>
      <c r="C3384" s="404" t="s">
        <v>51</v>
      </c>
      <c r="D3384" s="405">
        <v>46009.621527777781</v>
      </c>
      <c r="E3384" s="406" t="str">
        <f t="shared" si="40"/>
        <v>TRU003372</v>
      </c>
      <c r="F3384" s="407" t="b">
        <v>1</v>
      </c>
      <c r="G3384" s="408" t="s">
        <v>455</v>
      </c>
      <c r="H3384" s="409"/>
      <c r="I3384" s="410" t="s">
        <v>11787</v>
      </c>
      <c r="J3384" s="411"/>
      <c r="K3384" s="408" t="s">
        <v>15557</v>
      </c>
      <c r="L3384" s="412"/>
      <c r="M3384" s="413"/>
      <c r="N3384" s="414" t="s">
        <v>4506</v>
      </c>
      <c r="O3384" s="415" t="s">
        <v>144</v>
      </c>
      <c r="P3384" s="416" t="s">
        <v>11581</v>
      </c>
      <c r="Q3384" s="208"/>
      <c r="R3384" s="272"/>
      <c r="S3384" s="417" t="s">
        <v>4506</v>
      </c>
      <c r="T3384" s="417" t="s">
        <v>302</v>
      </c>
      <c r="U3384" s="415"/>
      <c r="V3384" s="211"/>
      <c r="W3384" s="418">
        <v>46009.708333333336</v>
      </c>
      <c r="X3384" s="419"/>
      <c r="Y3384" s="419" t="str">
        <f t="shared" ca="1" si="41"/>
        <v>0.09 วัน 2.08 ชั่วโมง</v>
      </c>
      <c r="Z3384" s="420"/>
      <c r="AA3384" s="211"/>
      <c r="AB3384" s="420"/>
    </row>
    <row r="3385" spans="1:28" ht="22.5" customHeight="1">
      <c r="A3385" s="403" t="s">
        <v>15558</v>
      </c>
      <c r="B3385" s="403" t="s">
        <v>14003</v>
      </c>
      <c r="C3385" s="404" t="s">
        <v>51</v>
      </c>
      <c r="D3385" s="405">
        <v>46009.643750000003</v>
      </c>
      <c r="E3385" s="406" t="str">
        <f t="shared" si="40"/>
        <v>TRU003373</v>
      </c>
      <c r="F3385" s="407" t="b">
        <v>1</v>
      </c>
      <c r="G3385" s="408" t="s">
        <v>455</v>
      </c>
      <c r="H3385" s="409"/>
      <c r="I3385" s="410" t="s">
        <v>2288</v>
      </c>
      <c r="J3385" s="411"/>
      <c r="K3385" s="408" t="s">
        <v>15559</v>
      </c>
      <c r="L3385" s="412"/>
      <c r="M3385" s="413"/>
      <c r="N3385" s="414" t="s">
        <v>4506</v>
      </c>
      <c r="O3385" s="415" t="s">
        <v>144</v>
      </c>
      <c r="P3385" s="416" t="s">
        <v>11581</v>
      </c>
      <c r="Q3385" s="208"/>
      <c r="R3385" s="272"/>
      <c r="S3385" s="417" t="s">
        <v>15560</v>
      </c>
      <c r="T3385" s="417" t="s">
        <v>302</v>
      </c>
      <c r="U3385" s="415"/>
      <c r="V3385" s="211"/>
      <c r="W3385" s="418">
        <v>46010.373611111114</v>
      </c>
      <c r="X3385" s="419"/>
      <c r="Y3385" s="419" t="str">
        <f t="shared" ca="1" si="41"/>
        <v>0.73 วัน 17.52 ชั่วโมง</v>
      </c>
      <c r="Z3385" s="420"/>
      <c r="AA3385" s="211"/>
      <c r="AB3385" s="420"/>
    </row>
    <row r="3386" spans="1:28" ht="22.5" customHeight="1">
      <c r="A3386" s="403" t="s">
        <v>15561</v>
      </c>
      <c r="B3386" s="403" t="s">
        <v>14003</v>
      </c>
      <c r="C3386" s="404" t="s">
        <v>51</v>
      </c>
      <c r="D3386" s="405">
        <v>46010.329143518517</v>
      </c>
      <c r="E3386" s="406" t="str">
        <f t="shared" si="40"/>
        <v>BMN003374</v>
      </c>
      <c r="F3386" s="407" t="s">
        <v>112</v>
      </c>
      <c r="G3386" s="408" t="s">
        <v>13431</v>
      </c>
      <c r="H3386" s="409"/>
      <c r="I3386" s="410"/>
      <c r="J3386" s="411"/>
      <c r="K3386" s="408" t="s">
        <v>15562</v>
      </c>
      <c r="L3386" s="412" t="s">
        <v>15563</v>
      </c>
      <c r="M3386" s="413"/>
      <c r="N3386" s="414" t="s">
        <v>57</v>
      </c>
      <c r="O3386" s="415" t="s">
        <v>144</v>
      </c>
      <c r="P3386" s="416" t="s">
        <v>5261</v>
      </c>
      <c r="Q3386" s="208"/>
      <c r="R3386" s="272"/>
      <c r="S3386" s="417" t="s">
        <v>15564</v>
      </c>
      <c r="T3386" s="417" t="s">
        <v>144</v>
      </c>
      <c r="U3386" s="415"/>
      <c r="V3386" s="211" t="s">
        <v>15565</v>
      </c>
      <c r="W3386" s="418">
        <v>46010.454861111109</v>
      </c>
      <c r="X3386" s="419"/>
      <c r="Y3386" s="419" t="str">
        <f t="shared" ca="1" si="41"/>
        <v>0.13 วัน 3.02 ชั่วโมง</v>
      </c>
      <c r="Z3386" s="420"/>
      <c r="AA3386" s="211" t="s">
        <v>15566</v>
      </c>
      <c r="AB3386" s="420"/>
    </row>
    <row r="3387" spans="1:28" ht="22.5" customHeight="1">
      <c r="A3387" s="403" t="s">
        <v>15567</v>
      </c>
      <c r="B3387" s="403" t="s">
        <v>14003</v>
      </c>
      <c r="C3387" s="404" t="s">
        <v>51</v>
      </c>
      <c r="D3387" s="405">
        <v>46010.331701388888</v>
      </c>
      <c r="E3387" s="406" t="str">
        <f t="shared" si="40"/>
        <v>BMN003375</v>
      </c>
      <c r="F3387" s="407" t="s">
        <v>112</v>
      </c>
      <c r="G3387" s="408" t="s">
        <v>13616</v>
      </c>
      <c r="H3387" s="409"/>
      <c r="I3387" s="410"/>
      <c r="J3387" s="411"/>
      <c r="K3387" s="408" t="s">
        <v>15568</v>
      </c>
      <c r="L3387" s="412" t="s">
        <v>15569</v>
      </c>
      <c r="M3387" s="413"/>
      <c r="N3387" s="414" t="s">
        <v>57</v>
      </c>
      <c r="O3387" s="415" t="s">
        <v>144</v>
      </c>
      <c r="P3387" s="416" t="s">
        <v>5261</v>
      </c>
      <c r="Q3387" s="208"/>
      <c r="R3387" s="272"/>
      <c r="S3387" s="417" t="s">
        <v>15570</v>
      </c>
      <c r="T3387" s="417" t="s">
        <v>144</v>
      </c>
      <c r="U3387" s="415"/>
      <c r="V3387" s="211" t="s">
        <v>15571</v>
      </c>
      <c r="W3387" s="418">
        <v>46010.400000000001</v>
      </c>
      <c r="X3387" s="419"/>
      <c r="Y3387" s="419" t="str">
        <f t="shared" ca="1" si="41"/>
        <v>0.07 วัน 1.64 ชั่วโมง</v>
      </c>
      <c r="Z3387" s="420"/>
      <c r="AA3387" s="211" t="s">
        <v>15572</v>
      </c>
      <c r="AB3387" s="420"/>
    </row>
    <row r="3388" spans="1:28" ht="22.5" customHeight="1">
      <c r="A3388" s="403" t="s">
        <v>15573</v>
      </c>
      <c r="B3388" s="403"/>
      <c r="C3388" s="404"/>
      <c r="D3388" s="405">
        <v>46010.346932870372</v>
      </c>
      <c r="E3388" s="406" t="str">
        <f t="shared" si="40"/>
        <v>SUS003376</v>
      </c>
      <c r="F3388" s="407" t="s">
        <v>1024</v>
      </c>
      <c r="G3388" s="408" t="s">
        <v>2555</v>
      </c>
      <c r="H3388" s="409"/>
      <c r="I3388" s="410"/>
      <c r="J3388" s="411"/>
      <c r="K3388" s="408" t="s">
        <v>15574</v>
      </c>
      <c r="L3388" s="412" t="s">
        <v>15575</v>
      </c>
      <c r="M3388" s="413"/>
      <c r="N3388" s="414" t="s">
        <v>57</v>
      </c>
      <c r="O3388" s="415" t="s">
        <v>466</v>
      </c>
      <c r="P3388" s="416"/>
      <c r="Q3388" s="208"/>
      <c r="R3388" s="272"/>
      <c r="S3388" s="417" t="s">
        <v>466</v>
      </c>
      <c r="T3388" s="417" t="s">
        <v>466</v>
      </c>
      <c r="U3388" s="415"/>
      <c r="V3388" s="211"/>
      <c r="W3388" s="418">
        <v>46010.346932870372</v>
      </c>
      <c r="X3388" s="419"/>
      <c r="Y3388" s="419" t="str">
        <f t="shared" ca="1" si="41"/>
        <v>0 วัน 0 ชั่วโมง</v>
      </c>
      <c r="Z3388" s="420"/>
      <c r="AA3388" s="211"/>
      <c r="AB3388" s="420"/>
    </row>
    <row r="3389" spans="1:28" ht="22.5" customHeight="1">
      <c r="A3389" s="403" t="s">
        <v>15576</v>
      </c>
      <c r="B3389" s="403" t="s">
        <v>14003</v>
      </c>
      <c r="C3389" s="404" t="s">
        <v>51</v>
      </c>
      <c r="D3389" s="405">
        <v>46010.390277777777</v>
      </c>
      <c r="E3389" s="406" t="str">
        <f t="shared" si="40"/>
        <v>PUM003377</v>
      </c>
      <c r="F3389" s="407" t="s">
        <v>1006</v>
      </c>
      <c r="G3389" s="408" t="s">
        <v>11704</v>
      </c>
      <c r="H3389" s="409"/>
      <c r="I3389" s="410" t="s">
        <v>11165</v>
      </c>
      <c r="J3389" s="411"/>
      <c r="K3389" s="408" t="s">
        <v>15577</v>
      </c>
      <c r="L3389" s="412"/>
      <c r="M3389" s="413"/>
      <c r="N3389" s="414" t="s">
        <v>4506</v>
      </c>
      <c r="O3389" s="415" t="s">
        <v>144</v>
      </c>
      <c r="P3389" s="416" t="s">
        <v>11581</v>
      </c>
      <c r="Q3389" s="208"/>
      <c r="R3389" s="272"/>
      <c r="S3389" s="417" t="s">
        <v>4506</v>
      </c>
      <c r="T3389" s="417" t="s">
        <v>302</v>
      </c>
      <c r="U3389" s="415"/>
      <c r="V3389" s="211"/>
      <c r="W3389" s="418">
        <v>46010.40625</v>
      </c>
      <c r="X3389" s="419"/>
      <c r="Y3389" s="419" t="str">
        <f t="shared" ca="1" si="41"/>
        <v>0.02 วัน 0.38 ชั่วโมง</v>
      </c>
      <c r="Z3389" s="420"/>
      <c r="AA3389" s="211"/>
      <c r="AB3389" s="420"/>
    </row>
    <row r="3390" spans="1:28" ht="22.5" customHeight="1">
      <c r="A3390" s="403" t="s">
        <v>15578</v>
      </c>
      <c r="B3390" s="403" t="s">
        <v>12787</v>
      </c>
      <c r="C3390" s="404" t="s">
        <v>51</v>
      </c>
      <c r="D3390" s="405">
        <v>46010.426226851851</v>
      </c>
      <c r="E3390" s="406" t="str">
        <f t="shared" si="40"/>
        <v>TRU003378</v>
      </c>
      <c r="F3390" s="407" t="b">
        <v>1</v>
      </c>
      <c r="G3390" s="408" t="s">
        <v>15579</v>
      </c>
      <c r="H3390" s="409"/>
      <c r="I3390" s="410" t="s">
        <v>15580</v>
      </c>
      <c r="J3390" s="421" t="s">
        <v>15581</v>
      </c>
      <c r="K3390" s="408" t="s">
        <v>3714</v>
      </c>
      <c r="L3390" s="412" t="s">
        <v>15582</v>
      </c>
      <c r="M3390" s="413"/>
      <c r="N3390" s="414" t="s">
        <v>465</v>
      </c>
      <c r="O3390" s="415" t="s">
        <v>466</v>
      </c>
      <c r="P3390" s="416"/>
      <c r="Q3390" s="208"/>
      <c r="R3390" s="272"/>
      <c r="S3390" s="417" t="s">
        <v>466</v>
      </c>
      <c r="T3390" s="417" t="s">
        <v>15583</v>
      </c>
      <c r="U3390" s="415"/>
      <c r="V3390" s="211"/>
      <c r="W3390" s="418">
        <v>46013.426226851851</v>
      </c>
      <c r="X3390" s="419"/>
      <c r="Y3390" s="419" t="str">
        <f t="shared" ca="1" si="41"/>
        <v>3 วัน 0 ชั่วโมง</v>
      </c>
      <c r="Z3390" s="420"/>
      <c r="AA3390" s="211" t="s">
        <v>15584</v>
      </c>
      <c r="AB3390" s="420"/>
    </row>
    <row r="3391" spans="1:28" ht="22.5" customHeight="1">
      <c r="A3391" s="403" t="s">
        <v>15585</v>
      </c>
      <c r="B3391" s="403" t="s">
        <v>12787</v>
      </c>
      <c r="C3391" s="404" t="s">
        <v>51</v>
      </c>
      <c r="D3391" s="405">
        <v>46010.4375</v>
      </c>
      <c r="E3391" s="406" t="str">
        <f t="shared" si="40"/>
        <v>TRU003379</v>
      </c>
      <c r="F3391" s="407" t="b">
        <v>1</v>
      </c>
      <c r="G3391" s="408" t="s">
        <v>455</v>
      </c>
      <c r="H3391" s="409"/>
      <c r="I3391" s="410" t="s">
        <v>11220</v>
      </c>
      <c r="J3391" s="411"/>
      <c r="K3391" s="408" t="s">
        <v>15586</v>
      </c>
      <c r="L3391" s="412"/>
      <c r="M3391" s="413"/>
      <c r="N3391" s="414" t="s">
        <v>4506</v>
      </c>
      <c r="O3391" s="415" t="s">
        <v>144</v>
      </c>
      <c r="P3391" s="416" t="s">
        <v>11581</v>
      </c>
      <c r="Q3391" s="208"/>
      <c r="R3391" s="272"/>
      <c r="S3391" s="417" t="s">
        <v>15587</v>
      </c>
      <c r="T3391" s="417" t="s">
        <v>302</v>
      </c>
      <c r="U3391" s="415"/>
      <c r="V3391" s="211"/>
      <c r="W3391" s="418">
        <v>46011.557638888888</v>
      </c>
      <c r="X3391" s="419"/>
      <c r="Y3391" s="419" t="str">
        <f t="shared" ca="1" si="41"/>
        <v>1.12 วัน 2.88 ชั่วโมง</v>
      </c>
      <c r="Z3391" s="420"/>
      <c r="AA3391" s="211"/>
      <c r="AB3391" s="420"/>
    </row>
    <row r="3392" spans="1:28" ht="22.5" customHeight="1">
      <c r="A3392" s="403" t="s">
        <v>15588</v>
      </c>
      <c r="B3392" s="403" t="s">
        <v>14003</v>
      </c>
      <c r="C3392" s="404" t="s">
        <v>51</v>
      </c>
      <c r="D3392" s="405">
        <v>46010.469467592593</v>
      </c>
      <c r="E3392" s="406" t="str">
        <f t="shared" si="40"/>
        <v>MIL003380</v>
      </c>
      <c r="F3392" s="407" t="s">
        <v>441</v>
      </c>
      <c r="G3392" s="408" t="s">
        <v>12069</v>
      </c>
      <c r="H3392" s="409"/>
      <c r="I3392" s="410" t="s">
        <v>12877</v>
      </c>
      <c r="J3392" s="421" t="s">
        <v>12878</v>
      </c>
      <c r="K3392" s="408" t="s">
        <v>15589</v>
      </c>
      <c r="L3392" s="412" t="s">
        <v>15590</v>
      </c>
      <c r="M3392" s="413"/>
      <c r="N3392" s="414" t="s">
        <v>465</v>
      </c>
      <c r="O3392" s="415" t="s">
        <v>144</v>
      </c>
      <c r="P3392" s="416" t="s">
        <v>15591</v>
      </c>
      <c r="Q3392" s="208"/>
      <c r="R3392" s="272"/>
      <c r="S3392" s="417" t="s">
        <v>15592</v>
      </c>
      <c r="T3392" s="417" t="s">
        <v>144</v>
      </c>
      <c r="U3392" s="415" t="s">
        <v>1441</v>
      </c>
      <c r="V3392" s="211"/>
      <c r="W3392" s="418">
        <v>46010.469467592593</v>
      </c>
      <c r="X3392" s="419"/>
      <c r="Y3392" s="419" t="str">
        <f t="shared" ca="1" si="41"/>
        <v>0 วัน 0 ชั่วโมง</v>
      </c>
      <c r="Z3392" s="420"/>
      <c r="AA3392" s="211"/>
      <c r="AB3392" s="420"/>
    </row>
    <row r="3393" spans="1:28" ht="22.5" customHeight="1">
      <c r="A3393" s="403" t="s">
        <v>15593</v>
      </c>
      <c r="B3393" s="403" t="s">
        <v>12787</v>
      </c>
      <c r="C3393" s="404"/>
      <c r="D3393" s="405">
        <v>46010.659178240741</v>
      </c>
      <c r="E3393" s="406" t="str">
        <f t="shared" si="40"/>
        <v>AME003381</v>
      </c>
      <c r="F3393" s="407" t="s">
        <v>63</v>
      </c>
      <c r="G3393" s="408" t="s">
        <v>14293</v>
      </c>
      <c r="H3393" s="409"/>
      <c r="I3393" s="410" t="s">
        <v>65</v>
      </c>
      <c r="J3393" s="411"/>
      <c r="K3393" s="408" t="s">
        <v>15594</v>
      </c>
      <c r="L3393" s="412"/>
      <c r="M3393" s="413"/>
      <c r="N3393" s="414" t="s">
        <v>4506</v>
      </c>
      <c r="O3393" s="415" t="s">
        <v>144</v>
      </c>
      <c r="P3393" s="416" t="s">
        <v>11581</v>
      </c>
      <c r="Q3393" s="208"/>
      <c r="R3393" s="272"/>
      <c r="S3393" s="417" t="s">
        <v>15595</v>
      </c>
      <c r="T3393" s="417" t="s">
        <v>302</v>
      </c>
      <c r="U3393" s="415"/>
      <c r="V3393" s="211"/>
      <c r="W3393" s="418">
        <v>46010.685416666667</v>
      </c>
      <c r="X3393" s="419"/>
      <c r="Y3393" s="419" t="str">
        <f t="shared" ca="1" si="41"/>
        <v>0.03 วัน 0.63 ชั่วโมง</v>
      </c>
      <c r="Z3393" s="420"/>
      <c r="AA3393" s="211"/>
      <c r="AB3393" s="420"/>
    </row>
    <row r="3394" spans="1:28" ht="22.5" customHeight="1">
      <c r="A3394" s="403" t="s">
        <v>15596</v>
      </c>
      <c r="B3394" s="403" t="s">
        <v>12787</v>
      </c>
      <c r="C3394" s="404" t="s">
        <v>51</v>
      </c>
      <c r="D3394" s="405">
        <v>46010.722222222219</v>
      </c>
      <c r="E3394" s="406" t="str">
        <f t="shared" si="40"/>
        <v>PTT003382</v>
      </c>
      <c r="F3394" s="407" t="s">
        <v>1004</v>
      </c>
      <c r="G3394" s="408" t="s">
        <v>1004</v>
      </c>
      <c r="H3394" s="409"/>
      <c r="I3394" s="410" t="s">
        <v>14251</v>
      </c>
      <c r="J3394" s="411"/>
      <c r="K3394" s="408" t="s">
        <v>15597</v>
      </c>
      <c r="L3394" s="412" t="s">
        <v>15598</v>
      </c>
      <c r="M3394" s="413"/>
      <c r="N3394" s="414" t="s">
        <v>57</v>
      </c>
      <c r="O3394" s="415" t="s">
        <v>144</v>
      </c>
      <c r="P3394" s="416" t="s">
        <v>15599</v>
      </c>
      <c r="Q3394" s="208"/>
      <c r="R3394" s="272"/>
      <c r="S3394" s="417" t="s">
        <v>15600</v>
      </c>
      <c r="T3394" s="417" t="s">
        <v>302</v>
      </c>
      <c r="U3394" s="415" t="s">
        <v>3627</v>
      </c>
      <c r="V3394" s="211" t="s">
        <v>15601</v>
      </c>
      <c r="W3394" s="418">
        <v>46011.922222222223</v>
      </c>
      <c r="X3394" s="419"/>
      <c r="Y3394" s="419" t="str">
        <f t="shared" ca="1" si="41"/>
        <v>1.2 วัน 4.8 ชั่วโมง</v>
      </c>
      <c r="Z3394" s="420"/>
      <c r="AA3394" s="211"/>
      <c r="AB3394" s="420"/>
    </row>
    <row r="3395" spans="1:28" ht="22.5" customHeight="1">
      <c r="A3395" s="403" t="s">
        <v>15602</v>
      </c>
      <c r="B3395" s="403" t="s">
        <v>14003</v>
      </c>
      <c r="C3395" s="404" t="s">
        <v>51</v>
      </c>
      <c r="D3395" s="405">
        <v>46011.34888888889</v>
      </c>
      <c r="E3395" s="406" t="str">
        <f t="shared" si="40"/>
        <v>TRU003383</v>
      </c>
      <c r="F3395" s="407" t="b">
        <v>1</v>
      </c>
      <c r="G3395" s="408" t="s">
        <v>13093</v>
      </c>
      <c r="H3395" s="409"/>
      <c r="I3395" s="410" t="s">
        <v>11651</v>
      </c>
      <c r="J3395" s="411"/>
      <c r="K3395" s="408" t="s">
        <v>15603</v>
      </c>
      <c r="L3395" s="412"/>
      <c r="M3395" s="413"/>
      <c r="N3395" s="414" t="s">
        <v>4506</v>
      </c>
      <c r="O3395" s="415" t="s">
        <v>144</v>
      </c>
      <c r="P3395" s="416" t="s">
        <v>11581</v>
      </c>
      <c r="Q3395" s="208"/>
      <c r="R3395" s="272"/>
      <c r="S3395" s="417" t="s">
        <v>15604</v>
      </c>
      <c r="T3395" s="417" t="s">
        <v>302</v>
      </c>
      <c r="U3395" s="415"/>
      <c r="V3395" s="211"/>
      <c r="W3395" s="418">
        <v>46011.40902777778</v>
      </c>
      <c r="X3395" s="419"/>
      <c r="Y3395" s="419" t="str">
        <f t="shared" ca="1" si="41"/>
        <v>0.06 วัน 1.44 ชั่วโมง</v>
      </c>
      <c r="Z3395" s="420"/>
      <c r="AA3395" s="211"/>
      <c r="AB3395" s="420"/>
    </row>
    <row r="3396" spans="1:28" ht="22.5" customHeight="1">
      <c r="A3396" s="403" t="s">
        <v>15605</v>
      </c>
      <c r="B3396" s="403" t="s">
        <v>14003</v>
      </c>
      <c r="C3396" s="404" t="s">
        <v>51</v>
      </c>
      <c r="D3396" s="405">
        <v>46011.381516203706</v>
      </c>
      <c r="E3396" s="406" t="str">
        <f t="shared" si="40"/>
        <v>BMN003384</v>
      </c>
      <c r="F3396" s="407" t="s">
        <v>112</v>
      </c>
      <c r="G3396" s="408" t="s">
        <v>14049</v>
      </c>
      <c r="H3396" s="409"/>
      <c r="I3396" s="410"/>
      <c r="J3396" s="411"/>
      <c r="K3396" s="408" t="s">
        <v>15606</v>
      </c>
      <c r="L3396" s="412" t="s">
        <v>15607</v>
      </c>
      <c r="M3396" s="413"/>
      <c r="N3396" s="414" t="s">
        <v>57</v>
      </c>
      <c r="O3396" s="415" t="s">
        <v>144</v>
      </c>
      <c r="P3396" s="416" t="s">
        <v>11795</v>
      </c>
      <c r="Q3396" s="208"/>
      <c r="R3396" s="272"/>
      <c r="S3396" s="417" t="s">
        <v>15608</v>
      </c>
      <c r="T3396" s="417" t="s">
        <v>144</v>
      </c>
      <c r="U3396" s="415"/>
      <c r="V3396" s="211" t="s">
        <v>15609</v>
      </c>
      <c r="W3396" s="418">
        <v>46011.467361111114</v>
      </c>
      <c r="X3396" s="419"/>
      <c r="Y3396" s="419" t="str">
        <f t="shared" ca="1" si="41"/>
        <v>0.09 วัน 2.06 ชั่วโมง</v>
      </c>
      <c r="Z3396" s="420"/>
      <c r="AA3396" s="211"/>
      <c r="AB3396" s="420"/>
    </row>
    <row r="3397" spans="1:28" ht="22.5" customHeight="1">
      <c r="A3397" s="403" t="s">
        <v>15610</v>
      </c>
      <c r="B3397" s="403" t="s">
        <v>14003</v>
      </c>
      <c r="C3397" s="404" t="s">
        <v>51</v>
      </c>
      <c r="D3397" s="405">
        <v>46011.447199074071</v>
      </c>
      <c r="E3397" s="406" t="str">
        <f t="shared" si="40"/>
        <v>RIC003385</v>
      </c>
      <c r="F3397" s="407" t="s">
        <v>1009</v>
      </c>
      <c r="G3397" s="408" t="s">
        <v>15611</v>
      </c>
      <c r="H3397" s="409"/>
      <c r="I3397" s="410" t="s">
        <v>15612</v>
      </c>
      <c r="J3397" s="411"/>
      <c r="K3397" s="408" t="s">
        <v>15613</v>
      </c>
      <c r="L3397" s="412" t="s">
        <v>15614</v>
      </c>
      <c r="M3397" s="413"/>
      <c r="N3397" s="414" t="s">
        <v>465</v>
      </c>
      <c r="O3397" s="415" t="s">
        <v>466</v>
      </c>
      <c r="P3397" s="416"/>
      <c r="Q3397" s="208"/>
      <c r="R3397" s="272"/>
      <c r="S3397" s="417" t="s">
        <v>15615</v>
      </c>
      <c r="T3397" s="417" t="s">
        <v>15615</v>
      </c>
      <c r="U3397" s="415"/>
      <c r="V3397" s="211" t="s">
        <v>15616</v>
      </c>
      <c r="W3397" s="418">
        <v>46011.461805555555</v>
      </c>
      <c r="X3397" s="419"/>
      <c r="Y3397" s="419" t="str">
        <f t="shared" ca="1" si="41"/>
        <v>0.01 วัน 0.35 ชั่วโมง</v>
      </c>
      <c r="Z3397" s="420"/>
      <c r="AA3397" s="211"/>
      <c r="AB3397" s="420"/>
    </row>
    <row r="3398" spans="1:28" ht="22.5" customHeight="1">
      <c r="A3398" s="403" t="s">
        <v>15617</v>
      </c>
      <c r="B3398" s="403" t="s">
        <v>12787</v>
      </c>
      <c r="C3398" s="404"/>
      <c r="D3398" s="405">
        <v>46011.472222222219</v>
      </c>
      <c r="E3398" s="406" t="str">
        <f t="shared" si="40"/>
        <v>VES003386</v>
      </c>
      <c r="F3398" s="407" t="s">
        <v>289</v>
      </c>
      <c r="G3398" s="408" t="s">
        <v>15618</v>
      </c>
      <c r="H3398" s="409"/>
      <c r="I3398" s="410"/>
      <c r="J3398" s="411"/>
      <c r="K3398" s="408" t="s">
        <v>15619</v>
      </c>
      <c r="L3398" s="412" t="s">
        <v>15620</v>
      </c>
      <c r="M3398" s="413"/>
      <c r="N3398" s="414" t="s">
        <v>67</v>
      </c>
      <c r="O3398" s="415" t="s">
        <v>144</v>
      </c>
      <c r="P3398" s="416" t="s">
        <v>9108</v>
      </c>
      <c r="Q3398" s="208"/>
      <c r="R3398" s="272"/>
      <c r="S3398" s="417" t="s">
        <v>15621</v>
      </c>
      <c r="T3398" s="417" t="s">
        <v>144</v>
      </c>
      <c r="U3398" s="415"/>
      <c r="V3398" s="211"/>
      <c r="W3398" s="418">
        <v>46011.470185185186</v>
      </c>
      <c r="X3398" s="419"/>
      <c r="Y3398" s="419" t="str">
        <f t="shared" ca="1" si="41"/>
        <v>0 วัน 23.95 ชั่วโมง</v>
      </c>
      <c r="Z3398" s="420"/>
      <c r="AA3398" s="211"/>
      <c r="AB3398" s="420"/>
    </row>
    <row r="3399" spans="1:28" ht="22.5" customHeight="1">
      <c r="A3399" s="403" t="s">
        <v>15622</v>
      </c>
      <c r="B3399" s="403" t="s">
        <v>12787</v>
      </c>
      <c r="C3399" s="404" t="s">
        <v>51</v>
      </c>
      <c r="D3399" s="405">
        <v>46010.610231481478</v>
      </c>
      <c r="E3399" s="406" t="str">
        <f t="shared" si="40"/>
        <v>BMN003387</v>
      </c>
      <c r="F3399" s="407" t="s">
        <v>112</v>
      </c>
      <c r="G3399" s="408" t="s">
        <v>13616</v>
      </c>
      <c r="H3399" s="409"/>
      <c r="I3399" s="410"/>
      <c r="J3399" s="411"/>
      <c r="K3399" s="408" t="s">
        <v>15623</v>
      </c>
      <c r="L3399" s="412" t="s">
        <v>15624</v>
      </c>
      <c r="M3399" s="413"/>
      <c r="N3399" s="414" t="s">
        <v>57</v>
      </c>
      <c r="O3399" s="415" t="s">
        <v>144</v>
      </c>
      <c r="P3399" s="416" t="s">
        <v>15625</v>
      </c>
      <c r="Q3399" s="208">
        <v>46011.916666666664</v>
      </c>
      <c r="R3399" s="272">
        <v>46012.208333333336</v>
      </c>
      <c r="S3399" s="417" t="s">
        <v>15626</v>
      </c>
      <c r="T3399" s="417" t="s">
        <v>302</v>
      </c>
      <c r="U3399" s="415" t="s">
        <v>1845</v>
      </c>
      <c r="V3399" s="211" t="s">
        <v>15627</v>
      </c>
      <c r="W3399" s="418">
        <v>46012.126388888886</v>
      </c>
      <c r="X3399" s="419"/>
      <c r="Y3399" s="419" t="str">
        <f t="shared" ca="1" si="41"/>
        <v>1.52 วัน 12.39 ชั่วโมง</v>
      </c>
      <c r="Z3399" s="420"/>
      <c r="AA3399" s="211"/>
      <c r="AB3399" s="420"/>
    </row>
    <row r="3400" spans="1:28" ht="22.5" customHeight="1">
      <c r="A3400" s="403" t="s">
        <v>15628</v>
      </c>
      <c r="B3400" s="403" t="s">
        <v>12787</v>
      </c>
      <c r="C3400" s="404" t="s">
        <v>51</v>
      </c>
      <c r="D3400" s="405">
        <v>46011.676655092589</v>
      </c>
      <c r="E3400" s="406" t="str">
        <f t="shared" si="40"/>
        <v>RIC003388</v>
      </c>
      <c r="F3400" s="407" t="s">
        <v>1009</v>
      </c>
      <c r="G3400" s="408" t="s">
        <v>3616</v>
      </c>
      <c r="H3400" s="409"/>
      <c r="I3400" s="410" t="s">
        <v>11584</v>
      </c>
      <c r="J3400" s="411"/>
      <c r="K3400" s="408" t="s">
        <v>15629</v>
      </c>
      <c r="L3400" s="412" t="s">
        <v>15630</v>
      </c>
      <c r="M3400" s="413"/>
      <c r="N3400" s="414" t="s">
        <v>57</v>
      </c>
      <c r="O3400" s="415" t="s">
        <v>144</v>
      </c>
      <c r="P3400" s="416" t="s">
        <v>15631</v>
      </c>
      <c r="Q3400" s="208">
        <v>46017.916666666664</v>
      </c>
      <c r="R3400" s="272">
        <v>46018.125</v>
      </c>
      <c r="S3400" s="417" t="s">
        <v>15632</v>
      </c>
      <c r="T3400" s="417" t="s">
        <v>144</v>
      </c>
      <c r="U3400" s="415" t="s">
        <v>2257</v>
      </c>
      <c r="V3400" s="211" t="s">
        <v>15633</v>
      </c>
      <c r="W3400" s="418">
        <v>46018.015972222223</v>
      </c>
      <c r="X3400" s="419"/>
      <c r="Y3400" s="419" t="str">
        <f t="shared" ca="1" si="41"/>
        <v>6.34 วัน 8.14 ชั่วโมง</v>
      </c>
      <c r="Z3400" s="420"/>
      <c r="AA3400" s="211"/>
      <c r="AB3400" s="420"/>
    </row>
    <row r="3401" spans="1:28" ht="22.5" customHeight="1">
      <c r="A3401" s="403" t="s">
        <v>15634</v>
      </c>
      <c r="B3401" s="403"/>
      <c r="C3401" s="404"/>
      <c r="D3401" s="405">
        <v>46011.709293981483</v>
      </c>
      <c r="E3401" s="406" t="str">
        <f t="shared" si="40"/>
        <v>BMW003389</v>
      </c>
      <c r="F3401" s="407" t="s">
        <v>875</v>
      </c>
      <c r="G3401" s="408" t="s">
        <v>12876</v>
      </c>
      <c r="H3401" s="409"/>
      <c r="I3401" s="410"/>
      <c r="J3401" s="411"/>
      <c r="K3401" s="408" t="s">
        <v>15635</v>
      </c>
      <c r="L3401" s="412"/>
      <c r="M3401" s="413"/>
      <c r="N3401" s="414" t="s">
        <v>319</v>
      </c>
      <c r="O3401" s="415" t="s">
        <v>466</v>
      </c>
      <c r="P3401" s="416"/>
      <c r="Q3401" s="208"/>
      <c r="R3401" s="272"/>
      <c r="S3401" s="417" t="s">
        <v>466</v>
      </c>
      <c r="T3401" s="417" t="s">
        <v>466</v>
      </c>
      <c r="U3401" s="415"/>
      <c r="V3401" s="211"/>
      <c r="W3401" s="418">
        <v>46011.709293981483</v>
      </c>
      <c r="X3401" s="419"/>
      <c r="Y3401" s="419" t="str">
        <f t="shared" ca="1" si="41"/>
        <v>0 วัน 0 ชั่วโมง</v>
      </c>
      <c r="Z3401" s="420"/>
      <c r="AA3401" s="211"/>
      <c r="AB3401" s="420"/>
    </row>
    <row r="3402" spans="1:28" ht="22.5" customHeight="1">
      <c r="A3402" s="403" t="s">
        <v>15636</v>
      </c>
      <c r="B3402" s="403" t="s">
        <v>14003</v>
      </c>
      <c r="C3402" s="404" t="s">
        <v>51</v>
      </c>
      <c r="D3402" s="405">
        <v>46012.449305555558</v>
      </c>
      <c r="E3402" s="406" t="str">
        <f t="shared" si="40"/>
        <v>BMN003390</v>
      </c>
      <c r="F3402" s="407" t="s">
        <v>112</v>
      </c>
      <c r="G3402" s="408" t="s">
        <v>13547</v>
      </c>
      <c r="H3402" s="409"/>
      <c r="I3402" s="410"/>
      <c r="J3402" s="411"/>
      <c r="K3402" s="408" t="s">
        <v>1283</v>
      </c>
      <c r="L3402" s="412" t="s">
        <v>15637</v>
      </c>
      <c r="M3402" s="413"/>
      <c r="N3402" s="414" t="s">
        <v>57</v>
      </c>
      <c r="O3402" s="415" t="s">
        <v>144</v>
      </c>
      <c r="P3402" s="416" t="s">
        <v>15638</v>
      </c>
      <c r="Q3402" s="208">
        <v>46014.75</v>
      </c>
      <c r="R3402" s="272">
        <v>46015.166666666664</v>
      </c>
      <c r="S3402" s="417" t="s">
        <v>15639</v>
      </c>
      <c r="T3402" s="417" t="s">
        <v>144</v>
      </c>
      <c r="U3402" s="415"/>
      <c r="V3402" s="211" t="s">
        <v>15640</v>
      </c>
      <c r="W3402" s="418">
        <v>46014.104861111111</v>
      </c>
      <c r="X3402" s="419"/>
      <c r="Y3402" s="419" t="str">
        <f t="shared" ca="1" si="41"/>
        <v>1.66 วัน 15.73 ชั่วโมง</v>
      </c>
      <c r="Z3402" s="420"/>
      <c r="AA3402" s="211"/>
      <c r="AB3402" s="420"/>
    </row>
    <row r="3403" spans="1:28" ht="22.5" customHeight="1">
      <c r="A3403" s="424" t="s">
        <v>15641</v>
      </c>
      <c r="B3403" s="403" t="s">
        <v>14003</v>
      </c>
      <c r="C3403" s="404" t="s">
        <v>51</v>
      </c>
      <c r="D3403" s="405">
        <v>46011.947916666664</v>
      </c>
      <c r="E3403" s="406" t="str">
        <f t="shared" si="40"/>
        <v>POP003391</v>
      </c>
      <c r="F3403" s="407" t="s">
        <v>998</v>
      </c>
      <c r="G3403" s="408" t="s">
        <v>11704</v>
      </c>
      <c r="H3403" s="409"/>
      <c r="I3403" s="410"/>
      <c r="J3403" s="411"/>
      <c r="K3403" s="408" t="s">
        <v>15642</v>
      </c>
      <c r="L3403" s="412" t="s">
        <v>15643</v>
      </c>
      <c r="M3403" s="413"/>
      <c r="N3403" s="414" t="s">
        <v>57</v>
      </c>
      <c r="O3403" s="415" t="s">
        <v>144</v>
      </c>
      <c r="P3403" s="416" t="s">
        <v>13963</v>
      </c>
      <c r="Q3403" s="208">
        <v>46013.75</v>
      </c>
      <c r="R3403" s="272">
        <v>46013.958333333336</v>
      </c>
      <c r="S3403" s="417" t="s">
        <v>15644</v>
      </c>
      <c r="T3403" s="417" t="s">
        <v>144</v>
      </c>
      <c r="U3403" s="415"/>
      <c r="V3403" s="211" t="s">
        <v>15645</v>
      </c>
      <c r="W3403" s="418">
        <v>46013.78402777778</v>
      </c>
      <c r="X3403" s="419"/>
      <c r="Y3403" s="419" t="str">
        <f t="shared" ca="1" si="41"/>
        <v>1.84 วัน 20.07 ชั่วโมง</v>
      </c>
      <c r="Z3403" s="420"/>
      <c r="AA3403" s="211"/>
      <c r="AB3403" s="420"/>
    </row>
    <row r="3404" spans="1:28" ht="22.5" customHeight="1">
      <c r="A3404" s="403" t="s">
        <v>15646</v>
      </c>
      <c r="B3404" s="403" t="s">
        <v>12787</v>
      </c>
      <c r="C3404" s="404" t="s">
        <v>51</v>
      </c>
      <c r="D3404" s="405">
        <v>46011.922222222223</v>
      </c>
      <c r="E3404" s="406" t="str">
        <f t="shared" si="40"/>
        <v>PTT003392</v>
      </c>
      <c r="F3404" s="407" t="s">
        <v>1004</v>
      </c>
      <c r="G3404" s="408" t="s">
        <v>1004</v>
      </c>
      <c r="H3404" s="409"/>
      <c r="I3404" s="410"/>
      <c r="J3404" s="411"/>
      <c r="K3404" s="408" t="s">
        <v>15647</v>
      </c>
      <c r="L3404" s="412" t="s">
        <v>15648</v>
      </c>
      <c r="M3404" s="413"/>
      <c r="N3404" s="414" t="s">
        <v>57</v>
      </c>
      <c r="O3404" s="415" t="s">
        <v>144</v>
      </c>
      <c r="P3404" s="416" t="s">
        <v>11647</v>
      </c>
      <c r="Q3404" s="208">
        <v>45997.333333333336</v>
      </c>
      <c r="R3404" s="272">
        <v>45997.708333333336</v>
      </c>
      <c r="S3404" s="417" t="s">
        <v>15649</v>
      </c>
      <c r="T3404" s="417" t="s">
        <v>144</v>
      </c>
      <c r="U3404" s="415"/>
      <c r="V3404" s="211" t="s">
        <v>15650</v>
      </c>
      <c r="W3404" s="418">
        <v>46028.523611111108</v>
      </c>
      <c r="X3404" s="419"/>
      <c r="Y3404" s="419" t="str">
        <f t="shared" ca="1" si="41"/>
        <v>16.6 วัน 14.43 ชั่วโมง</v>
      </c>
      <c r="Z3404" s="420"/>
      <c r="AA3404" s="211"/>
      <c r="AB3404" s="420"/>
    </row>
    <row r="3405" spans="1:28" ht="22.5" customHeight="1">
      <c r="A3405" s="403" t="s">
        <v>15651</v>
      </c>
      <c r="B3405" s="403" t="s">
        <v>8312</v>
      </c>
      <c r="C3405" s="404" t="s">
        <v>51</v>
      </c>
      <c r="D3405" s="405">
        <v>46004.605555555558</v>
      </c>
      <c r="E3405" s="406" t="str">
        <f t="shared" si="40"/>
        <v>BMN003393</v>
      </c>
      <c r="F3405" s="407" t="s">
        <v>112</v>
      </c>
      <c r="G3405" s="408" t="s">
        <v>15055</v>
      </c>
      <c r="H3405" s="409"/>
      <c r="I3405" s="410"/>
      <c r="J3405" s="411"/>
      <c r="K3405" s="408" t="s">
        <v>15652</v>
      </c>
      <c r="L3405" s="412"/>
      <c r="M3405" s="413"/>
      <c r="N3405" s="414" t="s">
        <v>57</v>
      </c>
      <c r="O3405" s="415" t="s">
        <v>144</v>
      </c>
      <c r="P3405" s="416" t="s">
        <v>11795</v>
      </c>
      <c r="Q3405" s="208"/>
      <c r="R3405" s="272"/>
      <c r="S3405" s="417" t="s">
        <v>15653</v>
      </c>
      <c r="T3405" s="417" t="s">
        <v>302</v>
      </c>
      <c r="U3405" s="415" t="s">
        <v>1441</v>
      </c>
      <c r="V3405" s="211" t="s">
        <v>15654</v>
      </c>
      <c r="W3405" s="418">
        <v>46011.869444444441</v>
      </c>
      <c r="X3405" s="419"/>
      <c r="Y3405" s="419" t="str">
        <f t="shared" ca="1" si="41"/>
        <v>7.26 วัน 6.33 ชั่วโมง</v>
      </c>
      <c r="Z3405" s="420"/>
      <c r="AA3405" s="211"/>
      <c r="AB3405" s="420"/>
    </row>
    <row r="3406" spans="1:28" ht="22.5" customHeight="1">
      <c r="A3406" s="403" t="s">
        <v>15655</v>
      </c>
      <c r="B3406" s="403" t="s">
        <v>14003</v>
      </c>
      <c r="C3406" s="404" t="s">
        <v>51</v>
      </c>
      <c r="D3406" s="405">
        <v>46013.398611111108</v>
      </c>
      <c r="E3406" s="406" t="str">
        <f t="shared" si="40"/>
        <v>TRU003394</v>
      </c>
      <c r="F3406" s="407" t="b">
        <v>1</v>
      </c>
      <c r="G3406" s="408" t="s">
        <v>15306</v>
      </c>
      <c r="H3406" s="409"/>
      <c r="I3406" s="410" t="s">
        <v>15656</v>
      </c>
      <c r="J3406" s="411"/>
      <c r="K3406" s="408" t="s">
        <v>15657</v>
      </c>
      <c r="L3406" s="412"/>
      <c r="M3406" s="413"/>
      <c r="N3406" s="414" t="s">
        <v>4506</v>
      </c>
      <c r="O3406" s="415" t="s">
        <v>144</v>
      </c>
      <c r="P3406" s="416" t="s">
        <v>11581</v>
      </c>
      <c r="Q3406" s="208"/>
      <c r="R3406" s="272"/>
      <c r="S3406" s="417" t="s">
        <v>4506</v>
      </c>
      <c r="T3406" s="417" t="s">
        <v>302</v>
      </c>
      <c r="U3406" s="415"/>
      <c r="V3406" s="211"/>
      <c r="W3406" s="418">
        <v>46013.413888888892</v>
      </c>
      <c r="X3406" s="419"/>
      <c r="Y3406" s="419" t="str">
        <f t="shared" ca="1" si="41"/>
        <v>0.02 วัน 0.37 ชั่วโมง</v>
      </c>
      <c r="Z3406" s="420"/>
      <c r="AA3406" s="211"/>
      <c r="AB3406" s="420"/>
    </row>
    <row r="3407" spans="1:28" ht="22.5" customHeight="1">
      <c r="A3407" s="403" t="s">
        <v>15658</v>
      </c>
      <c r="B3407" s="403" t="s">
        <v>12787</v>
      </c>
      <c r="C3407" s="404" t="s">
        <v>51</v>
      </c>
      <c r="D3407" s="405">
        <v>46013.402777777781</v>
      </c>
      <c r="E3407" s="406" t="str">
        <f t="shared" si="40"/>
        <v>SKE003395</v>
      </c>
      <c r="F3407" s="407" t="s">
        <v>810</v>
      </c>
      <c r="G3407" s="408" t="s">
        <v>2542</v>
      </c>
      <c r="H3407" s="409"/>
      <c r="I3407" s="410" t="s">
        <v>15659</v>
      </c>
      <c r="J3407" s="411"/>
      <c r="K3407" s="408" t="s">
        <v>15660</v>
      </c>
      <c r="L3407" s="412" t="s">
        <v>15661</v>
      </c>
      <c r="M3407" s="413"/>
      <c r="N3407" s="414" t="s">
        <v>57</v>
      </c>
      <c r="O3407" s="415" t="s">
        <v>144</v>
      </c>
      <c r="P3407" s="416" t="s">
        <v>15662</v>
      </c>
      <c r="Q3407" s="208"/>
      <c r="R3407" s="272"/>
      <c r="S3407" s="417" t="s">
        <v>15663</v>
      </c>
      <c r="T3407" s="417" t="s">
        <v>302</v>
      </c>
      <c r="U3407" s="415" t="s">
        <v>657</v>
      </c>
      <c r="V3407" s="211" t="s">
        <v>15664</v>
      </c>
      <c r="W3407" s="418">
        <v>46016.56527777778</v>
      </c>
      <c r="X3407" s="419"/>
      <c r="Y3407" s="419" t="str">
        <f t="shared" ca="1" si="41"/>
        <v>3.16 วัน 3.9 ชั่วโมง</v>
      </c>
      <c r="Z3407" s="420"/>
      <c r="AA3407" s="211"/>
      <c r="AB3407" s="420"/>
    </row>
    <row r="3408" spans="1:28" ht="22.5" customHeight="1">
      <c r="A3408" s="403" t="s">
        <v>15665</v>
      </c>
      <c r="B3408" s="403" t="s">
        <v>12787</v>
      </c>
      <c r="C3408" s="404" t="s">
        <v>51</v>
      </c>
      <c r="D3408" s="405">
        <v>46013.409722222219</v>
      </c>
      <c r="E3408" s="406" t="str">
        <f t="shared" si="40"/>
        <v>บริ003396</v>
      </c>
      <c r="F3408" s="407" t="s">
        <v>1088</v>
      </c>
      <c r="G3408" s="408" t="s">
        <v>13448</v>
      </c>
      <c r="H3408" s="409"/>
      <c r="I3408" s="410" t="s">
        <v>2807</v>
      </c>
      <c r="J3408" s="411"/>
      <c r="K3408" s="408" t="s">
        <v>15666</v>
      </c>
      <c r="L3408" s="412" t="s">
        <v>15667</v>
      </c>
      <c r="M3408" s="413"/>
      <c r="N3408" s="414" t="s">
        <v>67</v>
      </c>
      <c r="O3408" s="415" t="s">
        <v>144</v>
      </c>
      <c r="P3408" s="416" t="s">
        <v>9108</v>
      </c>
      <c r="Q3408" s="208"/>
      <c r="R3408" s="272"/>
      <c r="S3408" s="417" t="s">
        <v>15668</v>
      </c>
      <c r="T3408" s="417" t="s">
        <v>302</v>
      </c>
      <c r="U3408" s="415"/>
      <c r="V3408" s="211" t="s">
        <v>15669</v>
      </c>
      <c r="W3408" s="418">
        <v>46013.421527777777</v>
      </c>
      <c r="X3408" s="419"/>
      <c r="Y3408" s="419" t="str">
        <f t="shared" ca="1" si="41"/>
        <v>0.01 วัน 0.28 ชั่วโมง</v>
      </c>
      <c r="Z3408" s="420"/>
      <c r="AA3408" s="211"/>
      <c r="AB3408" s="420"/>
    </row>
    <row r="3409" spans="1:28" ht="22.5" customHeight="1">
      <c r="A3409" s="403" t="s">
        <v>15670</v>
      </c>
      <c r="B3409" s="403" t="s">
        <v>8312</v>
      </c>
      <c r="C3409" s="404" t="s">
        <v>51</v>
      </c>
      <c r="D3409" s="405">
        <v>46004.605555555558</v>
      </c>
      <c r="E3409" s="406" t="str">
        <f t="shared" si="40"/>
        <v>BMN003397</v>
      </c>
      <c r="F3409" s="407" t="s">
        <v>112</v>
      </c>
      <c r="G3409" s="408" t="s">
        <v>14030</v>
      </c>
      <c r="H3409" s="409"/>
      <c r="I3409" s="410"/>
      <c r="J3409" s="411"/>
      <c r="K3409" s="408" t="s">
        <v>15671</v>
      </c>
      <c r="L3409" s="412"/>
      <c r="M3409" s="413"/>
      <c r="N3409" s="414" t="s">
        <v>57</v>
      </c>
      <c r="O3409" s="415" t="s">
        <v>144</v>
      </c>
      <c r="P3409" s="416" t="s">
        <v>11795</v>
      </c>
      <c r="Q3409" s="208"/>
      <c r="R3409" s="272"/>
      <c r="S3409" s="417" t="s">
        <v>15672</v>
      </c>
      <c r="T3409" s="417" t="s">
        <v>302</v>
      </c>
      <c r="U3409" s="415" t="s">
        <v>1441</v>
      </c>
      <c r="V3409" s="211" t="s">
        <v>15673</v>
      </c>
      <c r="W3409" s="418">
        <v>46011.825694444444</v>
      </c>
      <c r="X3409" s="419"/>
      <c r="Y3409" s="419" t="str">
        <f t="shared" ca="1" si="41"/>
        <v>7.22 วัน 5.28 ชั่วโมง</v>
      </c>
      <c r="Z3409" s="420"/>
      <c r="AA3409" s="211"/>
      <c r="AB3409" s="420"/>
    </row>
    <row r="3410" spans="1:28" ht="22.5" customHeight="1">
      <c r="A3410" s="403" t="s">
        <v>15674</v>
      </c>
      <c r="B3410" s="403" t="s">
        <v>8312</v>
      </c>
      <c r="C3410" s="404" t="s">
        <v>51</v>
      </c>
      <c r="D3410" s="405">
        <v>46004.625</v>
      </c>
      <c r="E3410" s="406" t="str">
        <f t="shared" si="40"/>
        <v>BMN003398</v>
      </c>
      <c r="F3410" s="407" t="s">
        <v>112</v>
      </c>
      <c r="G3410" s="408" t="s">
        <v>14084</v>
      </c>
      <c r="H3410" s="409"/>
      <c r="I3410" s="410"/>
      <c r="J3410" s="411"/>
      <c r="K3410" s="408" t="s">
        <v>15675</v>
      </c>
      <c r="L3410" s="412" t="s">
        <v>15676</v>
      </c>
      <c r="M3410" s="413"/>
      <c r="N3410" s="414" t="s">
        <v>57</v>
      </c>
      <c r="O3410" s="415" t="s">
        <v>144</v>
      </c>
      <c r="P3410" s="416" t="s">
        <v>11795</v>
      </c>
      <c r="Q3410" s="208"/>
      <c r="R3410" s="272"/>
      <c r="S3410" s="417" t="s">
        <v>15677</v>
      </c>
      <c r="T3410" s="417" t="s">
        <v>302</v>
      </c>
      <c r="U3410" s="415" t="s">
        <v>1441</v>
      </c>
      <c r="V3410" s="211"/>
      <c r="W3410" s="418">
        <v>46011.925694444442</v>
      </c>
      <c r="X3410" s="419"/>
      <c r="Y3410" s="419" t="str">
        <f t="shared" ca="1" si="41"/>
        <v>7.3 วัน 7.22 ชั่วโมง</v>
      </c>
      <c r="Z3410" s="420"/>
      <c r="AA3410" s="211"/>
      <c r="AB3410" s="420"/>
    </row>
    <row r="3411" spans="1:28" ht="22.5" customHeight="1">
      <c r="A3411" s="403" t="s">
        <v>15678</v>
      </c>
      <c r="B3411" s="403" t="s">
        <v>8312</v>
      </c>
      <c r="C3411" s="404" t="s">
        <v>51</v>
      </c>
      <c r="D3411" s="405">
        <v>46004.60597222222</v>
      </c>
      <c r="E3411" s="406" t="str">
        <f t="shared" si="40"/>
        <v>BMN003399</v>
      </c>
      <c r="F3411" s="407" t="s">
        <v>112</v>
      </c>
      <c r="G3411" s="408" t="s">
        <v>14813</v>
      </c>
      <c r="H3411" s="409"/>
      <c r="I3411" s="410"/>
      <c r="J3411" s="411"/>
      <c r="K3411" s="408" t="s">
        <v>15671</v>
      </c>
      <c r="L3411" s="412"/>
      <c r="M3411" s="413"/>
      <c r="N3411" s="414" t="s">
        <v>57</v>
      </c>
      <c r="O3411" s="415" t="s">
        <v>144</v>
      </c>
      <c r="P3411" s="416" t="s">
        <v>5517</v>
      </c>
      <c r="Q3411" s="208">
        <v>46013.75</v>
      </c>
      <c r="R3411" s="272">
        <v>46014.453136574077</v>
      </c>
      <c r="S3411" s="417" t="s">
        <v>15679</v>
      </c>
      <c r="T3411" s="417" t="s">
        <v>144</v>
      </c>
      <c r="U3411" s="415" t="s">
        <v>1441</v>
      </c>
      <c r="V3411" s="211" t="s">
        <v>15680</v>
      </c>
      <c r="W3411" s="418">
        <v>46013.85</v>
      </c>
      <c r="X3411" s="419"/>
      <c r="Y3411" s="419" t="str">
        <f t="shared" ca="1" si="41"/>
        <v>9.24 วัน 5.86 ชั่วโมง</v>
      </c>
      <c r="Z3411" s="420"/>
      <c r="AA3411" s="211"/>
      <c r="AB3411" s="420"/>
    </row>
    <row r="3412" spans="1:28" ht="22.5" customHeight="1">
      <c r="A3412" s="403" t="s">
        <v>15681</v>
      </c>
      <c r="B3412" s="403" t="s">
        <v>8312</v>
      </c>
      <c r="C3412" s="404" t="s">
        <v>51</v>
      </c>
      <c r="D3412" s="405">
        <v>46004.625</v>
      </c>
      <c r="E3412" s="406" t="str">
        <f t="shared" si="40"/>
        <v>BMN003400</v>
      </c>
      <c r="F3412" s="407" t="s">
        <v>112</v>
      </c>
      <c r="G3412" s="408" t="s">
        <v>14061</v>
      </c>
      <c r="H3412" s="409"/>
      <c r="I3412" s="410"/>
      <c r="J3412" s="411"/>
      <c r="K3412" s="408" t="s">
        <v>15682</v>
      </c>
      <c r="L3412" s="412"/>
      <c r="M3412" s="413"/>
      <c r="N3412" s="414" t="s">
        <v>57</v>
      </c>
      <c r="O3412" s="415" t="s">
        <v>144</v>
      </c>
      <c r="P3412" s="416" t="s">
        <v>5517</v>
      </c>
      <c r="Q3412" s="208">
        <v>46013.75</v>
      </c>
      <c r="R3412" s="272">
        <v>46014.166666666664</v>
      </c>
      <c r="S3412" s="417" t="s">
        <v>15683</v>
      </c>
      <c r="T3412" s="417" t="s">
        <v>302</v>
      </c>
      <c r="U3412" s="415" t="s">
        <v>1441</v>
      </c>
      <c r="V3412" s="211" t="s">
        <v>15684</v>
      </c>
      <c r="W3412" s="418">
        <v>46014.026388888888</v>
      </c>
      <c r="X3412" s="419"/>
      <c r="Y3412" s="419" t="str">
        <f t="shared" ca="1" si="41"/>
        <v>9.4 วัน 9.63 ชั่วโมง</v>
      </c>
      <c r="Z3412" s="420"/>
      <c r="AA3412" s="211"/>
      <c r="AB3412" s="420"/>
    </row>
    <row r="3413" spans="1:28" ht="22.5" customHeight="1">
      <c r="A3413" s="403" t="s">
        <v>15685</v>
      </c>
      <c r="B3413" s="403" t="s">
        <v>8312</v>
      </c>
      <c r="C3413" s="404" t="s">
        <v>51</v>
      </c>
      <c r="D3413" s="405">
        <v>46004.625</v>
      </c>
      <c r="E3413" s="406" t="str">
        <f t="shared" si="40"/>
        <v>BMN003401</v>
      </c>
      <c r="F3413" s="407" t="s">
        <v>112</v>
      </c>
      <c r="G3413" s="408" t="s">
        <v>15126</v>
      </c>
      <c r="H3413" s="409"/>
      <c r="I3413" s="410"/>
      <c r="J3413" s="411"/>
      <c r="K3413" s="408" t="s">
        <v>15686</v>
      </c>
      <c r="L3413" s="412"/>
      <c r="M3413" s="413"/>
      <c r="N3413" s="414" t="s">
        <v>57</v>
      </c>
      <c r="O3413" s="415" t="s">
        <v>144</v>
      </c>
      <c r="P3413" s="416" t="s">
        <v>14493</v>
      </c>
      <c r="Q3413" s="208">
        <v>46014.75</v>
      </c>
      <c r="R3413" s="272">
        <v>46015.208333333336</v>
      </c>
      <c r="S3413" s="417" t="s">
        <v>15687</v>
      </c>
      <c r="T3413" s="417" t="s">
        <v>302</v>
      </c>
      <c r="U3413" s="415" t="s">
        <v>1441</v>
      </c>
      <c r="V3413" s="211" t="s">
        <v>15688</v>
      </c>
      <c r="W3413" s="418">
        <v>46014.918749999997</v>
      </c>
      <c r="X3413" s="419"/>
      <c r="Y3413" s="419" t="str">
        <f t="shared" ca="1" si="41"/>
        <v>10.29 วัน 7.05 ชั่วโมง</v>
      </c>
      <c r="Z3413" s="420"/>
      <c r="AA3413" s="211"/>
      <c r="AB3413" s="420"/>
    </row>
    <row r="3414" spans="1:28" ht="22.5" customHeight="1">
      <c r="A3414" s="403" t="s">
        <v>15689</v>
      </c>
      <c r="B3414" s="403" t="s">
        <v>8312</v>
      </c>
      <c r="C3414" s="404" t="s">
        <v>51</v>
      </c>
      <c r="D3414" s="405">
        <v>46004.625</v>
      </c>
      <c r="E3414" s="406" t="str">
        <f t="shared" si="40"/>
        <v>BMN003402</v>
      </c>
      <c r="F3414" s="407" t="s">
        <v>112</v>
      </c>
      <c r="G3414" s="408" t="s">
        <v>15087</v>
      </c>
      <c r="H3414" s="409"/>
      <c r="I3414" s="410"/>
      <c r="J3414" s="411"/>
      <c r="K3414" s="408" t="s">
        <v>15686</v>
      </c>
      <c r="L3414" s="412"/>
      <c r="M3414" s="413"/>
      <c r="N3414" s="414" t="s">
        <v>57</v>
      </c>
      <c r="O3414" s="415" t="s">
        <v>144</v>
      </c>
      <c r="P3414" s="416" t="s">
        <v>14493</v>
      </c>
      <c r="Q3414" s="208">
        <v>46015.75</v>
      </c>
      <c r="R3414" s="272">
        <v>46016.208333333336</v>
      </c>
      <c r="S3414" s="417" t="s">
        <v>15690</v>
      </c>
      <c r="T3414" s="417" t="s">
        <v>302</v>
      </c>
      <c r="U3414" s="415" t="s">
        <v>1441</v>
      </c>
      <c r="V3414" s="211" t="s">
        <v>15691</v>
      </c>
      <c r="W3414" s="418">
        <v>46015.866666666669</v>
      </c>
      <c r="X3414" s="419"/>
      <c r="Y3414" s="419" t="str">
        <f t="shared" ca="1" si="41"/>
        <v>11.24 วัน 5.8 ชั่วโมง</v>
      </c>
      <c r="Z3414" s="420"/>
      <c r="AA3414" s="211"/>
      <c r="AB3414" s="420"/>
    </row>
    <row r="3415" spans="1:28" ht="22.5" customHeight="1">
      <c r="A3415" s="403" t="s">
        <v>15692</v>
      </c>
      <c r="B3415" s="403" t="s">
        <v>8312</v>
      </c>
      <c r="C3415" s="404" t="s">
        <v>51</v>
      </c>
      <c r="D3415" s="405">
        <v>46004.625</v>
      </c>
      <c r="E3415" s="406" t="str">
        <f t="shared" si="40"/>
        <v>BMN003403</v>
      </c>
      <c r="F3415" s="407" t="s">
        <v>112</v>
      </c>
      <c r="G3415" s="408" t="s">
        <v>14073</v>
      </c>
      <c r="H3415" s="409"/>
      <c r="I3415" s="410"/>
      <c r="J3415" s="411"/>
      <c r="K3415" s="408" t="s">
        <v>15693</v>
      </c>
      <c r="L3415" s="412"/>
      <c r="M3415" s="413"/>
      <c r="N3415" s="414" t="s">
        <v>57</v>
      </c>
      <c r="O3415" s="415" t="s">
        <v>144</v>
      </c>
      <c r="P3415" s="416" t="s">
        <v>14493</v>
      </c>
      <c r="Q3415" s="208">
        <v>46015.75</v>
      </c>
      <c r="R3415" s="272">
        <v>46016.208333333336</v>
      </c>
      <c r="S3415" s="417" t="s">
        <v>15694</v>
      </c>
      <c r="T3415" s="417" t="s">
        <v>302</v>
      </c>
      <c r="U3415" s="415" t="s">
        <v>1441</v>
      </c>
      <c r="V3415" s="211" t="s">
        <v>15695</v>
      </c>
      <c r="W3415" s="418">
        <v>46015.880555555559</v>
      </c>
      <c r="X3415" s="419"/>
      <c r="Y3415" s="419" t="str">
        <f t="shared" ca="1" si="41"/>
        <v>11.26 วัน 6.13 ชั่วโมง</v>
      </c>
      <c r="Z3415" s="420"/>
      <c r="AA3415" s="211"/>
      <c r="AB3415" s="420"/>
    </row>
    <row r="3416" spans="1:28" ht="22.5" customHeight="1">
      <c r="A3416" s="403" t="s">
        <v>15696</v>
      </c>
      <c r="B3416" s="403" t="s">
        <v>8312</v>
      </c>
      <c r="C3416" s="404" t="s">
        <v>51</v>
      </c>
      <c r="D3416" s="405">
        <v>46004.625</v>
      </c>
      <c r="E3416" s="406" t="str">
        <f t="shared" si="40"/>
        <v>BMN003404</v>
      </c>
      <c r="F3416" s="407" t="s">
        <v>112</v>
      </c>
      <c r="G3416" s="408" t="s">
        <v>15049</v>
      </c>
      <c r="H3416" s="409"/>
      <c r="I3416" s="410"/>
      <c r="J3416" s="411"/>
      <c r="K3416" s="408" t="s">
        <v>15697</v>
      </c>
      <c r="L3416" s="412"/>
      <c r="M3416" s="413"/>
      <c r="N3416" s="414" t="s">
        <v>57</v>
      </c>
      <c r="O3416" s="415" t="s">
        <v>144</v>
      </c>
      <c r="P3416" s="416" t="s">
        <v>14493</v>
      </c>
      <c r="Q3416" s="208">
        <v>46015.75</v>
      </c>
      <c r="R3416" s="272">
        <v>46016.208333333336</v>
      </c>
      <c r="S3416" s="417" t="s">
        <v>15698</v>
      </c>
      <c r="T3416" s="417" t="s">
        <v>302</v>
      </c>
      <c r="U3416" s="415" t="s">
        <v>1441</v>
      </c>
      <c r="V3416" s="211" t="s">
        <v>15699</v>
      </c>
      <c r="W3416" s="418">
        <v>46015.899305555555</v>
      </c>
      <c r="X3416" s="419"/>
      <c r="Y3416" s="419" t="str">
        <f t="shared" ca="1" si="41"/>
        <v>11.27 วัน 6.58 ชั่วโมง</v>
      </c>
      <c r="Z3416" s="420"/>
      <c r="AA3416" s="211"/>
      <c r="AB3416" s="420"/>
    </row>
    <row r="3417" spans="1:28" ht="22.5" customHeight="1">
      <c r="A3417" s="403" t="s">
        <v>15700</v>
      </c>
      <c r="B3417" s="403" t="s">
        <v>8312</v>
      </c>
      <c r="C3417" s="404" t="s">
        <v>51</v>
      </c>
      <c r="D3417" s="405">
        <v>46004.625</v>
      </c>
      <c r="E3417" s="406" t="str">
        <f t="shared" si="40"/>
        <v>BMN003405</v>
      </c>
      <c r="F3417" s="407" t="s">
        <v>112</v>
      </c>
      <c r="G3417" s="408" t="s">
        <v>14049</v>
      </c>
      <c r="H3417" s="409"/>
      <c r="I3417" s="410"/>
      <c r="J3417" s="411"/>
      <c r="K3417" s="408" t="s">
        <v>15697</v>
      </c>
      <c r="L3417" s="412"/>
      <c r="M3417" s="413"/>
      <c r="N3417" s="414" t="s">
        <v>57</v>
      </c>
      <c r="O3417" s="415" t="s">
        <v>144</v>
      </c>
      <c r="P3417" s="416" t="s">
        <v>14064</v>
      </c>
      <c r="Q3417" s="208">
        <v>46016.75</v>
      </c>
      <c r="R3417" s="272">
        <v>46017.208333333336</v>
      </c>
      <c r="S3417" s="417" t="s">
        <v>15701</v>
      </c>
      <c r="T3417" s="417" t="s">
        <v>302</v>
      </c>
      <c r="U3417" s="415"/>
      <c r="V3417" s="211" t="s">
        <v>15702</v>
      </c>
      <c r="W3417" s="418">
        <v>46017.004166666666</v>
      </c>
      <c r="X3417" s="419"/>
      <c r="Y3417" s="419" t="str">
        <f t="shared" ca="1" si="41"/>
        <v>12.38 วัน 9.1 ชั่วโมง</v>
      </c>
      <c r="Z3417" s="420"/>
      <c r="AA3417" s="211"/>
      <c r="AB3417" s="420"/>
    </row>
    <row r="3418" spans="1:28" ht="22.5" customHeight="1">
      <c r="A3418" s="403" t="s">
        <v>15703</v>
      </c>
      <c r="B3418" s="403" t="s">
        <v>8312</v>
      </c>
      <c r="C3418" s="404" t="s">
        <v>51</v>
      </c>
      <c r="D3418" s="405">
        <v>46004.625</v>
      </c>
      <c r="E3418" s="406" t="str">
        <f t="shared" si="40"/>
        <v>BMN003406</v>
      </c>
      <c r="F3418" s="407" t="s">
        <v>112</v>
      </c>
      <c r="G3418" s="408" t="s">
        <v>14055</v>
      </c>
      <c r="H3418" s="409"/>
      <c r="I3418" s="410"/>
      <c r="J3418" s="411"/>
      <c r="K3418" s="408" t="s">
        <v>15704</v>
      </c>
      <c r="L3418" s="412"/>
      <c r="M3418" s="413"/>
      <c r="N3418" s="414" t="s">
        <v>57</v>
      </c>
      <c r="O3418" s="415" t="s">
        <v>144</v>
      </c>
      <c r="P3418" s="416" t="s">
        <v>14064</v>
      </c>
      <c r="Q3418" s="208">
        <v>46016.75</v>
      </c>
      <c r="R3418" s="272">
        <v>46017.208333333336</v>
      </c>
      <c r="S3418" s="417" t="s">
        <v>15701</v>
      </c>
      <c r="T3418" s="417" t="s">
        <v>302</v>
      </c>
      <c r="U3418" s="415" t="s">
        <v>1441</v>
      </c>
      <c r="V3418" s="211" t="s">
        <v>15705</v>
      </c>
      <c r="W3418" s="418">
        <v>46017.004166666666</v>
      </c>
      <c r="X3418" s="419"/>
      <c r="Y3418" s="419" t="str">
        <f t="shared" ca="1" si="41"/>
        <v>12.38 วัน 9.1 ชั่วโมง</v>
      </c>
      <c r="Z3418" s="420"/>
      <c r="AA3418" s="211"/>
      <c r="AB3418" s="420"/>
    </row>
    <row r="3419" spans="1:28" ht="22.5" customHeight="1">
      <c r="A3419" s="403" t="s">
        <v>15706</v>
      </c>
      <c r="B3419" s="403" t="s">
        <v>8312</v>
      </c>
      <c r="C3419" s="404" t="s">
        <v>51</v>
      </c>
      <c r="D3419" s="405">
        <v>46004.625</v>
      </c>
      <c r="E3419" s="406" t="str">
        <f t="shared" si="40"/>
        <v>BMN003407</v>
      </c>
      <c r="F3419" s="407" t="s">
        <v>112</v>
      </c>
      <c r="G3419" s="408" t="s">
        <v>644</v>
      </c>
      <c r="H3419" s="409"/>
      <c r="I3419" s="410"/>
      <c r="J3419" s="411"/>
      <c r="K3419" s="408" t="s">
        <v>15693</v>
      </c>
      <c r="L3419" s="412"/>
      <c r="M3419" s="413"/>
      <c r="N3419" s="414" t="s">
        <v>57</v>
      </c>
      <c r="O3419" s="415" t="s">
        <v>144</v>
      </c>
      <c r="P3419" s="416" t="s">
        <v>5517</v>
      </c>
      <c r="Q3419" s="208">
        <v>46013.75</v>
      </c>
      <c r="R3419" s="272">
        <v>46014.166666666664</v>
      </c>
      <c r="S3419" s="417" t="s">
        <v>15707</v>
      </c>
      <c r="T3419" s="417" t="s">
        <v>302</v>
      </c>
      <c r="U3419" s="415"/>
      <c r="V3419" s="211" t="s">
        <v>15708</v>
      </c>
      <c r="W3419" s="418">
        <v>46013.938888888886</v>
      </c>
      <c r="X3419" s="419"/>
      <c r="Y3419" s="419" t="str">
        <f t="shared" ca="1" si="41"/>
        <v>9.31 วัน 7.53 ชั่วโมง</v>
      </c>
      <c r="Z3419" s="420"/>
      <c r="AA3419" s="211"/>
      <c r="AB3419" s="420"/>
    </row>
    <row r="3420" spans="1:28" ht="22.5" customHeight="1">
      <c r="A3420" s="403" t="s">
        <v>15709</v>
      </c>
      <c r="B3420" s="403" t="s">
        <v>12618</v>
      </c>
      <c r="C3420" s="404" t="s">
        <v>51</v>
      </c>
      <c r="D3420" s="405">
        <v>46013.475034722222</v>
      </c>
      <c r="E3420" s="406" t="str">
        <f t="shared" si="40"/>
        <v>BMN003408</v>
      </c>
      <c r="F3420" s="407" t="s">
        <v>112</v>
      </c>
      <c r="G3420" s="408" t="s">
        <v>5100</v>
      </c>
      <c r="H3420" s="409"/>
      <c r="I3420" s="410"/>
      <c r="J3420" s="411"/>
      <c r="K3420" s="408" t="s">
        <v>15710</v>
      </c>
      <c r="L3420" s="412" t="s">
        <v>15711</v>
      </c>
      <c r="M3420" s="413"/>
      <c r="N3420" s="414" t="s">
        <v>57</v>
      </c>
      <c r="O3420" s="415" t="s">
        <v>144</v>
      </c>
      <c r="P3420" s="416" t="s">
        <v>15712</v>
      </c>
      <c r="Q3420" s="208">
        <v>46015.75</v>
      </c>
      <c r="R3420" s="272">
        <v>46016.166666666664</v>
      </c>
      <c r="S3420" s="417" t="s">
        <v>15713</v>
      </c>
      <c r="T3420" s="417" t="s">
        <v>302</v>
      </c>
      <c r="U3420" s="415" t="s">
        <v>1441</v>
      </c>
      <c r="V3420" s="211" t="s">
        <v>15714</v>
      </c>
      <c r="W3420" s="418">
        <v>46016.129861111112</v>
      </c>
      <c r="X3420" s="419"/>
      <c r="Y3420" s="419" t="str">
        <f t="shared" ca="1" si="41"/>
        <v>2.65 วัน 15.72 ชั่วโมง</v>
      </c>
      <c r="Z3420" s="420"/>
      <c r="AA3420" s="211"/>
      <c r="AB3420" s="420"/>
    </row>
    <row r="3421" spans="1:28" ht="22.5" customHeight="1">
      <c r="A3421" s="403" t="s">
        <v>15715</v>
      </c>
      <c r="B3421" s="403"/>
      <c r="C3421" s="404"/>
      <c r="D3421" s="405">
        <v>46013.481145833335</v>
      </c>
      <c r="E3421" s="406" t="str">
        <f t="shared" si="40"/>
        <v>TRU003409</v>
      </c>
      <c r="F3421" s="407" t="b">
        <v>1</v>
      </c>
      <c r="G3421" s="408" t="s">
        <v>13723</v>
      </c>
      <c r="H3421" s="409"/>
      <c r="I3421" s="410" t="s">
        <v>15716</v>
      </c>
      <c r="J3421" s="411"/>
      <c r="K3421" s="408" t="s">
        <v>15717</v>
      </c>
      <c r="L3421" s="412" t="s">
        <v>15718</v>
      </c>
      <c r="M3421" s="413"/>
      <c r="N3421" s="414" t="s">
        <v>4506</v>
      </c>
      <c r="O3421" s="415" t="s">
        <v>144</v>
      </c>
      <c r="P3421" s="416" t="s">
        <v>11581</v>
      </c>
      <c r="Q3421" s="208"/>
      <c r="R3421" s="272"/>
      <c r="S3421" s="417" t="s">
        <v>15719</v>
      </c>
      <c r="T3421" s="417" t="s">
        <v>302</v>
      </c>
      <c r="U3421" s="415" t="s">
        <v>71</v>
      </c>
      <c r="V3421" s="211" t="s">
        <v>15720</v>
      </c>
      <c r="W3421" s="418">
        <v>46013.661805555559</v>
      </c>
      <c r="X3421" s="419"/>
      <c r="Y3421" s="419" t="str">
        <f t="shared" ca="1" si="41"/>
        <v>0.18 วัน 4.34 ชั่วโมง</v>
      </c>
      <c r="Z3421" s="420"/>
      <c r="AA3421" s="211"/>
      <c r="AB3421" s="420"/>
    </row>
    <row r="3422" spans="1:28" ht="22.5" customHeight="1">
      <c r="A3422" s="403" t="s">
        <v>15721</v>
      </c>
      <c r="B3422" s="403" t="s">
        <v>12787</v>
      </c>
      <c r="C3422" s="404" t="s">
        <v>51</v>
      </c>
      <c r="D3422" s="405">
        <v>46013.541655092595</v>
      </c>
      <c r="E3422" s="406" t="str">
        <f t="shared" si="40"/>
        <v>SKE003410</v>
      </c>
      <c r="F3422" s="407" t="s">
        <v>810</v>
      </c>
      <c r="G3422" s="408" t="s">
        <v>4029</v>
      </c>
      <c r="H3422" s="409"/>
      <c r="I3422" s="410" t="s">
        <v>15659</v>
      </c>
      <c r="J3422" s="411"/>
      <c r="K3422" s="408" t="s">
        <v>15722</v>
      </c>
      <c r="L3422" s="412" t="s">
        <v>15723</v>
      </c>
      <c r="M3422" s="413"/>
      <c r="N3422" s="414" t="s">
        <v>57</v>
      </c>
      <c r="O3422" s="415" t="s">
        <v>144</v>
      </c>
      <c r="P3422" s="416" t="s">
        <v>13904</v>
      </c>
      <c r="Q3422" s="208">
        <v>46099.75</v>
      </c>
      <c r="R3422" s="272">
        <v>46100.083333333336</v>
      </c>
      <c r="S3422" s="417" t="s">
        <v>15724</v>
      </c>
      <c r="T3422" s="417" t="s">
        <v>15725</v>
      </c>
      <c r="U3422" s="415" t="s">
        <v>1302</v>
      </c>
      <c r="V3422" s="211" t="s">
        <v>15726</v>
      </c>
      <c r="W3422" s="418">
        <v>46099.848611111112</v>
      </c>
      <c r="X3422" s="419"/>
      <c r="Y3422" s="419" t="str">
        <f t="shared" ca="1" si="41"/>
        <v>86.31 วัน 7.37 ชั่วโมง</v>
      </c>
      <c r="Z3422" s="420"/>
      <c r="AA3422" s="211"/>
      <c r="AB3422" s="420"/>
    </row>
    <row r="3423" spans="1:28" ht="22.5" customHeight="1">
      <c r="A3423" s="403" t="s">
        <v>15727</v>
      </c>
      <c r="B3423" s="403"/>
      <c r="C3423" s="404"/>
      <c r="D3423" s="405">
        <v>46013.563194444447</v>
      </c>
      <c r="E3423" s="406" t="str">
        <f t="shared" si="40"/>
        <v>BAA003411</v>
      </c>
      <c r="F3423" s="407" t="s">
        <v>866</v>
      </c>
      <c r="G3423" s="408" t="s">
        <v>15728</v>
      </c>
      <c r="H3423" s="409"/>
      <c r="I3423" s="410" t="s">
        <v>1315</v>
      </c>
      <c r="J3423" s="411"/>
      <c r="K3423" s="408" t="s">
        <v>15729</v>
      </c>
      <c r="L3423" s="412" t="s">
        <v>15730</v>
      </c>
      <c r="M3423" s="413"/>
      <c r="N3423" s="414" t="s">
        <v>57</v>
      </c>
      <c r="O3423" s="415" t="s">
        <v>144</v>
      </c>
      <c r="P3423" s="416" t="s">
        <v>13963</v>
      </c>
      <c r="Q3423" s="208"/>
      <c r="R3423" s="272"/>
      <c r="S3423" s="417" t="s">
        <v>15731</v>
      </c>
      <c r="T3423" s="417" t="s">
        <v>144</v>
      </c>
      <c r="U3423" s="415"/>
      <c r="V3423" s="211" t="s">
        <v>15732</v>
      </c>
      <c r="W3423" s="418">
        <v>46014.547222222223</v>
      </c>
      <c r="X3423" s="419"/>
      <c r="Y3423" s="419" t="str">
        <f t="shared" ca="1" si="41"/>
        <v>0.98 วัน 23.62 ชั่วโมง</v>
      </c>
      <c r="Z3423" s="420"/>
      <c r="AA3423" s="211"/>
      <c r="AB3423" s="420"/>
    </row>
    <row r="3424" spans="1:28" ht="22.5" customHeight="1">
      <c r="A3424" s="403" t="s">
        <v>15733</v>
      </c>
      <c r="B3424" s="403" t="s">
        <v>14003</v>
      </c>
      <c r="C3424" s="404" t="s">
        <v>51</v>
      </c>
      <c r="D3424" s="405">
        <v>46013.657696759263</v>
      </c>
      <c r="E3424" s="406" t="str">
        <f t="shared" si="40"/>
        <v>TRU003412</v>
      </c>
      <c r="F3424" s="407" t="b">
        <v>1</v>
      </c>
      <c r="G3424" s="408" t="s">
        <v>15734</v>
      </c>
      <c r="H3424" s="409"/>
      <c r="I3424" s="410"/>
      <c r="J3424" s="411"/>
      <c r="K3424" s="408" t="s">
        <v>15735</v>
      </c>
      <c r="L3424" s="412" t="s">
        <v>15736</v>
      </c>
      <c r="M3424" s="413"/>
      <c r="N3424" s="414" t="s">
        <v>67</v>
      </c>
      <c r="O3424" s="415" t="s">
        <v>144</v>
      </c>
      <c r="P3424" s="416" t="s">
        <v>292</v>
      </c>
      <c r="Q3424" s="208"/>
      <c r="R3424" s="272"/>
      <c r="S3424" s="417" t="s">
        <v>15737</v>
      </c>
      <c r="T3424" s="417" t="s">
        <v>144</v>
      </c>
      <c r="U3424" s="415"/>
      <c r="V3424" s="211" t="s">
        <v>15738</v>
      </c>
      <c r="W3424" s="418">
        <v>46013.661111111112</v>
      </c>
      <c r="X3424" s="419"/>
      <c r="Y3424" s="419" t="str">
        <f t="shared" ca="1" si="41"/>
        <v>0 วัน 0.08 ชั่วโมง</v>
      </c>
      <c r="Z3424" s="420"/>
      <c r="AA3424" s="211"/>
      <c r="AB3424" s="420"/>
    </row>
    <row r="3425" spans="1:28" ht="22.5" customHeight="1">
      <c r="A3425" s="403" t="s">
        <v>15739</v>
      </c>
      <c r="B3425" s="403" t="s">
        <v>14003</v>
      </c>
      <c r="C3425" s="404" t="s">
        <v>51</v>
      </c>
      <c r="D3425" s="405">
        <v>46013.801388888889</v>
      </c>
      <c r="E3425" s="406" t="str">
        <f t="shared" si="40"/>
        <v>BMN003413</v>
      </c>
      <c r="F3425" s="407" t="s">
        <v>112</v>
      </c>
      <c r="G3425" s="408" t="s">
        <v>13431</v>
      </c>
      <c r="H3425" s="409"/>
      <c r="I3425" s="410"/>
      <c r="J3425" s="411"/>
      <c r="K3425" s="408" t="s">
        <v>15740</v>
      </c>
      <c r="L3425" s="412" t="s">
        <v>15741</v>
      </c>
      <c r="M3425" s="413"/>
      <c r="N3425" s="414" t="s">
        <v>57</v>
      </c>
      <c r="O3425" s="415" t="s">
        <v>144</v>
      </c>
      <c r="P3425" s="416" t="s">
        <v>5261</v>
      </c>
      <c r="Q3425" s="208"/>
      <c r="R3425" s="272"/>
      <c r="S3425" s="417" t="s">
        <v>15742</v>
      </c>
      <c r="T3425" s="417" t="s">
        <v>144</v>
      </c>
      <c r="U3425" s="415" t="s">
        <v>163</v>
      </c>
      <c r="V3425" s="211" t="s">
        <v>15743</v>
      </c>
      <c r="W3425" s="418">
        <v>46014.551388888889</v>
      </c>
      <c r="X3425" s="419"/>
      <c r="Y3425" s="419" t="str">
        <f t="shared" ca="1" si="41"/>
        <v>0.75 วัน 18 ชั่วโมง</v>
      </c>
      <c r="Z3425" s="420"/>
      <c r="AA3425" s="211"/>
      <c r="AB3425" s="420"/>
    </row>
    <row r="3426" spans="1:28" ht="22.5" customHeight="1">
      <c r="A3426" s="403" t="s">
        <v>15744</v>
      </c>
      <c r="B3426" s="403"/>
      <c r="C3426" s="404"/>
      <c r="D3426" s="405">
        <v>46014.393854166665</v>
      </c>
      <c r="E3426" s="406" t="str">
        <f t="shared" si="40"/>
        <v>ฺBA003414</v>
      </c>
      <c r="F3426" s="407" t="s">
        <v>1156</v>
      </c>
      <c r="G3426" s="408" t="s">
        <v>15745</v>
      </c>
      <c r="H3426" s="409"/>
      <c r="I3426" s="410"/>
      <c r="J3426" s="411"/>
      <c r="K3426" s="408" t="s">
        <v>15746</v>
      </c>
      <c r="L3426" s="412" t="s">
        <v>15747</v>
      </c>
      <c r="M3426" s="413"/>
      <c r="N3426" s="414" t="s">
        <v>67</v>
      </c>
      <c r="O3426" s="415" t="s">
        <v>144</v>
      </c>
      <c r="P3426" s="416" t="s">
        <v>211</v>
      </c>
      <c r="Q3426" s="208"/>
      <c r="R3426" s="272"/>
      <c r="S3426" s="417" t="s">
        <v>15748</v>
      </c>
      <c r="T3426" s="417" t="s">
        <v>302</v>
      </c>
      <c r="U3426" s="415" t="s">
        <v>2558</v>
      </c>
      <c r="V3426" s="211" t="s">
        <v>15749</v>
      </c>
      <c r="W3426" s="418">
        <v>46014.402777777781</v>
      </c>
      <c r="X3426" s="419"/>
      <c r="Y3426" s="419" t="str">
        <f t="shared" ca="1" si="41"/>
        <v>0.01 วัน 0.21 ชั่วโมง</v>
      </c>
      <c r="Z3426" s="420"/>
      <c r="AA3426" s="211"/>
      <c r="AB3426" s="420"/>
    </row>
    <row r="3427" spans="1:28" ht="22.5" customHeight="1">
      <c r="A3427" s="403" t="s">
        <v>15750</v>
      </c>
      <c r="B3427" s="403"/>
      <c r="C3427" s="404"/>
      <c r="D3427" s="405">
        <v>46014.548634259256</v>
      </c>
      <c r="E3427" s="406" t="str">
        <f t="shared" si="40"/>
        <v>TRU003415</v>
      </c>
      <c r="F3427" s="407" t="b">
        <v>1</v>
      </c>
      <c r="G3427" s="408" t="s">
        <v>1540</v>
      </c>
      <c r="H3427" s="409"/>
      <c r="I3427" s="410"/>
      <c r="J3427" s="411"/>
      <c r="K3427" s="408" t="s">
        <v>1283</v>
      </c>
      <c r="L3427" s="412" t="s">
        <v>15751</v>
      </c>
      <c r="M3427" s="413"/>
      <c r="N3427" s="414" t="s">
        <v>67</v>
      </c>
      <c r="O3427" s="415" t="s">
        <v>144</v>
      </c>
      <c r="P3427" s="416" t="s">
        <v>9108</v>
      </c>
      <c r="Q3427" s="208"/>
      <c r="R3427" s="272"/>
      <c r="S3427" s="417" t="s">
        <v>15752</v>
      </c>
      <c r="T3427" s="417" t="s">
        <v>15753</v>
      </c>
      <c r="U3427" s="415"/>
      <c r="V3427" s="211" t="s">
        <v>15754</v>
      </c>
      <c r="W3427" s="418">
        <v>46014.520833333336</v>
      </c>
      <c r="X3427" s="419"/>
      <c r="Y3427" s="419" t="str">
        <f t="shared" ca="1" si="41"/>
        <v>-0.03 วัน 23.33 ชั่วโมง</v>
      </c>
      <c r="Z3427" s="420"/>
      <c r="AA3427" s="211"/>
      <c r="AB3427" s="420"/>
    </row>
    <row r="3428" spans="1:28" ht="22.5" customHeight="1">
      <c r="A3428" s="403" t="s">
        <v>15755</v>
      </c>
      <c r="B3428" s="403"/>
      <c r="C3428" s="404" t="s">
        <v>51</v>
      </c>
      <c r="D3428" s="405">
        <v>46014.617361111108</v>
      </c>
      <c r="E3428" s="406" t="str">
        <f t="shared" si="40"/>
        <v>MAY003416</v>
      </c>
      <c r="F3428" s="407" t="s">
        <v>825</v>
      </c>
      <c r="G3428" s="408" t="s">
        <v>455</v>
      </c>
      <c r="H3428" s="409"/>
      <c r="I3428" s="410" t="s">
        <v>15756</v>
      </c>
      <c r="J3428" s="411"/>
      <c r="K3428" s="408" t="s">
        <v>15757</v>
      </c>
      <c r="L3428" s="412"/>
      <c r="M3428" s="413"/>
      <c r="N3428" s="414" t="s">
        <v>4506</v>
      </c>
      <c r="O3428" s="415" t="s">
        <v>144</v>
      </c>
      <c r="P3428" s="416" t="s">
        <v>11581</v>
      </c>
      <c r="Q3428" s="208"/>
      <c r="R3428" s="272"/>
      <c r="S3428" s="417" t="s">
        <v>4506</v>
      </c>
      <c r="T3428" s="417" t="s">
        <v>302</v>
      </c>
      <c r="U3428" s="415" t="s">
        <v>71</v>
      </c>
      <c r="V3428" s="211"/>
      <c r="W3428" s="418">
        <v>46014.708333333336</v>
      </c>
      <c r="X3428" s="419"/>
      <c r="Y3428" s="419" t="str">
        <f t="shared" ca="1" si="41"/>
        <v>0.09 วัน 2.18 ชั่วโมง</v>
      </c>
      <c r="Z3428" s="420"/>
      <c r="AA3428" s="211"/>
      <c r="AB3428" s="420"/>
    </row>
    <row r="3429" spans="1:28" ht="22.5" customHeight="1">
      <c r="A3429" s="403" t="s">
        <v>15758</v>
      </c>
      <c r="B3429" s="403" t="s">
        <v>14003</v>
      </c>
      <c r="C3429" s="404" t="s">
        <v>51</v>
      </c>
      <c r="D3429" s="405">
        <v>46014.660416666666</v>
      </c>
      <c r="E3429" s="406" t="str">
        <f t="shared" si="40"/>
        <v>POP003417</v>
      </c>
      <c r="F3429" s="407" t="s">
        <v>998</v>
      </c>
      <c r="G3429" s="408" t="s">
        <v>3758</v>
      </c>
      <c r="H3429" s="409"/>
      <c r="I3429" s="410" t="s">
        <v>14140</v>
      </c>
      <c r="J3429" s="411"/>
      <c r="K3429" s="408" t="s">
        <v>15759</v>
      </c>
      <c r="L3429" s="412" t="s">
        <v>15760</v>
      </c>
      <c r="M3429" s="413"/>
      <c r="N3429" s="414" t="s">
        <v>4506</v>
      </c>
      <c r="O3429" s="415" t="s">
        <v>144</v>
      </c>
      <c r="P3429" s="416" t="s">
        <v>11581</v>
      </c>
      <c r="Q3429" s="208"/>
      <c r="R3429" s="272"/>
      <c r="S3429" s="417" t="s">
        <v>15761</v>
      </c>
      <c r="T3429" s="417" t="s">
        <v>144</v>
      </c>
      <c r="U3429" s="415" t="s">
        <v>71</v>
      </c>
      <c r="V3429" s="211" t="s">
        <v>15762</v>
      </c>
      <c r="W3429" s="418">
        <v>46014.716666666667</v>
      </c>
      <c r="X3429" s="419"/>
      <c r="Y3429" s="419" t="str">
        <f t="shared" ca="1" si="41"/>
        <v>0.06 วัน 1.35 ชั่วโมง</v>
      </c>
      <c r="Z3429" s="420"/>
      <c r="AA3429" s="211"/>
      <c r="AB3429" s="420"/>
    </row>
    <row r="3430" spans="1:28" ht="22.5" customHeight="1">
      <c r="A3430" s="403" t="s">
        <v>15763</v>
      </c>
      <c r="B3430" s="403" t="s">
        <v>12787</v>
      </c>
      <c r="C3430" s="404" t="s">
        <v>51</v>
      </c>
      <c r="D3430" s="405">
        <v>46015.377106481479</v>
      </c>
      <c r="E3430" s="406" t="str">
        <f t="shared" si="40"/>
        <v>MIL003418</v>
      </c>
      <c r="F3430" s="407" t="s">
        <v>441</v>
      </c>
      <c r="G3430" s="408" t="s">
        <v>12069</v>
      </c>
      <c r="H3430" s="409"/>
      <c r="I3430" s="410"/>
      <c r="J3430" s="411"/>
      <c r="K3430" s="408" t="s">
        <v>15764</v>
      </c>
      <c r="L3430" s="412" t="s">
        <v>15765</v>
      </c>
      <c r="M3430" s="413"/>
      <c r="N3430" s="414" t="s">
        <v>57</v>
      </c>
      <c r="O3430" s="415" t="s">
        <v>466</v>
      </c>
      <c r="P3430" s="416"/>
      <c r="Q3430" s="208"/>
      <c r="R3430" s="272"/>
      <c r="S3430" s="417" t="s">
        <v>466</v>
      </c>
      <c r="T3430" s="417" t="s">
        <v>466</v>
      </c>
      <c r="U3430" s="415"/>
      <c r="V3430" s="211"/>
      <c r="W3430" s="418">
        <v>46030.377106481479</v>
      </c>
      <c r="X3430" s="419"/>
      <c r="Y3430" s="419" t="str">
        <f t="shared" ca="1" si="41"/>
        <v>15 วัน 0 ชั่วโมง</v>
      </c>
      <c r="Z3430" s="420"/>
      <c r="AA3430" s="211" t="s">
        <v>15766</v>
      </c>
      <c r="AB3430" s="420"/>
    </row>
    <row r="3431" spans="1:28" ht="22.5" customHeight="1">
      <c r="A3431" s="403" t="s">
        <v>15767</v>
      </c>
      <c r="B3431" s="403" t="s">
        <v>12787</v>
      </c>
      <c r="C3431" s="404" t="s">
        <v>2599</v>
      </c>
      <c r="D3431" s="405">
        <v>46015.447916666664</v>
      </c>
      <c r="E3431" s="406" t="str">
        <f t="shared" si="40"/>
        <v>TRU003419</v>
      </c>
      <c r="F3431" s="407" t="b">
        <v>1</v>
      </c>
      <c r="G3431" s="408" t="s">
        <v>455</v>
      </c>
      <c r="H3431" s="409"/>
      <c r="I3431" s="410" t="s">
        <v>11787</v>
      </c>
      <c r="J3431" s="411"/>
      <c r="K3431" s="408" t="s">
        <v>15768</v>
      </c>
      <c r="L3431" s="412"/>
      <c r="M3431" s="413"/>
      <c r="N3431" s="414" t="s">
        <v>4506</v>
      </c>
      <c r="O3431" s="415" t="s">
        <v>144</v>
      </c>
      <c r="P3431" s="416" t="s">
        <v>11581</v>
      </c>
      <c r="Q3431" s="208"/>
      <c r="R3431" s="272"/>
      <c r="S3431" s="417" t="s">
        <v>15769</v>
      </c>
      <c r="T3431" s="417" t="s">
        <v>302</v>
      </c>
      <c r="U3431" s="415" t="s">
        <v>71</v>
      </c>
      <c r="V3431" s="211"/>
      <c r="W3431" s="418">
        <v>46017.655555555553</v>
      </c>
      <c r="X3431" s="419"/>
      <c r="Y3431" s="419" t="str">
        <f t="shared" ca="1" si="41"/>
        <v>2.21 วัน 4.98 ชั่วโมง</v>
      </c>
      <c r="Z3431" s="420"/>
      <c r="AA3431" s="211"/>
      <c r="AB3431" s="420"/>
    </row>
    <row r="3432" spans="1:28" ht="22.5" customHeight="1">
      <c r="A3432" s="403" t="s">
        <v>15770</v>
      </c>
      <c r="B3432" s="403" t="s">
        <v>12787</v>
      </c>
      <c r="C3432" s="404" t="s">
        <v>2599</v>
      </c>
      <c r="D3432" s="405">
        <v>46015.445277777777</v>
      </c>
      <c r="E3432" s="406" t="str">
        <f t="shared" si="40"/>
        <v>TRU003420</v>
      </c>
      <c r="F3432" s="407" t="b">
        <v>1</v>
      </c>
      <c r="G3432" s="408" t="s">
        <v>455</v>
      </c>
      <c r="H3432" s="409"/>
      <c r="I3432" s="410" t="s">
        <v>11787</v>
      </c>
      <c r="J3432" s="411"/>
      <c r="K3432" s="408" t="s">
        <v>15771</v>
      </c>
      <c r="L3432" s="412"/>
      <c r="M3432" s="413"/>
      <c r="N3432" s="414" t="s">
        <v>4506</v>
      </c>
      <c r="O3432" s="415" t="s">
        <v>144</v>
      </c>
      <c r="P3432" s="416" t="s">
        <v>11839</v>
      </c>
      <c r="Q3432" s="208"/>
      <c r="R3432" s="272"/>
      <c r="S3432" s="417" t="s">
        <v>14310</v>
      </c>
      <c r="T3432" s="417" t="s">
        <v>302</v>
      </c>
      <c r="U3432" s="415"/>
      <c r="V3432" s="211"/>
      <c r="W3432" s="418">
        <v>46018.576388888891</v>
      </c>
      <c r="X3432" s="419"/>
      <c r="Y3432" s="419" t="str">
        <f t="shared" ca="1" si="41"/>
        <v>3.13 วัน 3.15 ชั่วโมง</v>
      </c>
      <c r="Z3432" s="420"/>
      <c r="AA3432" s="211"/>
      <c r="AB3432" s="420"/>
    </row>
    <row r="3433" spans="1:28" ht="22.5" customHeight="1">
      <c r="A3433" s="403" t="s">
        <v>15772</v>
      </c>
      <c r="B3433" s="403" t="s">
        <v>12787</v>
      </c>
      <c r="C3433" s="404" t="s">
        <v>2599</v>
      </c>
      <c r="D3433" s="405">
        <v>46015.447916666664</v>
      </c>
      <c r="E3433" s="406" t="str">
        <f t="shared" si="40"/>
        <v>TRU003421</v>
      </c>
      <c r="F3433" s="407" t="b">
        <v>1</v>
      </c>
      <c r="G3433" s="408" t="s">
        <v>455</v>
      </c>
      <c r="H3433" s="409"/>
      <c r="I3433" s="410" t="s">
        <v>11787</v>
      </c>
      <c r="J3433" s="411"/>
      <c r="K3433" s="408" t="s">
        <v>15773</v>
      </c>
      <c r="L3433" s="412"/>
      <c r="M3433" s="413"/>
      <c r="N3433" s="414" t="s">
        <v>4506</v>
      </c>
      <c r="O3433" s="415" t="s">
        <v>144</v>
      </c>
      <c r="P3433" s="416" t="s">
        <v>11581</v>
      </c>
      <c r="Q3433" s="208"/>
      <c r="R3433" s="272"/>
      <c r="S3433" s="417" t="s">
        <v>4506</v>
      </c>
      <c r="T3433" s="417" t="s">
        <v>302</v>
      </c>
      <c r="U3433" s="415" t="s">
        <v>71</v>
      </c>
      <c r="V3433" s="211"/>
      <c r="W3433" s="418">
        <v>46016.719444444447</v>
      </c>
      <c r="X3433" s="419"/>
      <c r="Y3433" s="419" t="str">
        <f t="shared" ca="1" si="41"/>
        <v>1.27 วัน 6.52 ชั่วโมง</v>
      </c>
      <c r="Z3433" s="420"/>
      <c r="AA3433" s="211"/>
      <c r="AB3433" s="420"/>
    </row>
    <row r="3434" spans="1:28" ht="22.5" customHeight="1">
      <c r="A3434" s="403" t="s">
        <v>15774</v>
      </c>
      <c r="B3434" s="403" t="s">
        <v>12787</v>
      </c>
      <c r="C3434" s="404" t="s">
        <v>61</v>
      </c>
      <c r="D3434" s="405">
        <v>46015.540972222225</v>
      </c>
      <c r="E3434" s="406" t="str">
        <f t="shared" si="40"/>
        <v>TRU003422</v>
      </c>
      <c r="F3434" s="407" t="b">
        <v>1</v>
      </c>
      <c r="G3434" s="408" t="s">
        <v>455</v>
      </c>
      <c r="H3434" s="409"/>
      <c r="I3434" s="410" t="s">
        <v>2288</v>
      </c>
      <c r="J3434" s="411"/>
      <c r="K3434" s="408" t="s">
        <v>15775</v>
      </c>
      <c r="L3434" s="412"/>
      <c r="M3434" s="413"/>
      <c r="N3434" s="414" t="s">
        <v>4506</v>
      </c>
      <c r="O3434" s="415" t="s">
        <v>144</v>
      </c>
      <c r="P3434" s="416" t="s">
        <v>11581</v>
      </c>
      <c r="Q3434" s="208"/>
      <c r="R3434" s="272"/>
      <c r="S3434" s="417" t="s">
        <v>15776</v>
      </c>
      <c r="T3434" s="417" t="s">
        <v>302</v>
      </c>
      <c r="U3434" s="415"/>
      <c r="V3434" s="211"/>
      <c r="W3434" s="418">
        <v>46016.643750000003</v>
      </c>
      <c r="X3434" s="419"/>
      <c r="Y3434" s="419" t="str">
        <f t="shared" ca="1" si="41"/>
        <v>1.1 วัน 2.47 ชั่วโมง</v>
      </c>
      <c r="Z3434" s="420"/>
      <c r="AA3434" s="211"/>
      <c r="AB3434" s="420"/>
    </row>
    <row r="3435" spans="1:28" ht="22.5" customHeight="1">
      <c r="A3435" s="403" t="s">
        <v>15777</v>
      </c>
      <c r="B3435" s="403" t="s">
        <v>14003</v>
      </c>
      <c r="C3435" s="404" t="s">
        <v>51</v>
      </c>
      <c r="D3435" s="405">
        <v>46015.609722222223</v>
      </c>
      <c r="E3435" s="406" t="str">
        <f t="shared" si="40"/>
        <v>TRU003423</v>
      </c>
      <c r="F3435" s="407" t="b">
        <v>1</v>
      </c>
      <c r="G3435" s="408" t="s">
        <v>455</v>
      </c>
      <c r="H3435" s="409"/>
      <c r="I3435" s="410" t="s">
        <v>11787</v>
      </c>
      <c r="J3435" s="411"/>
      <c r="K3435" s="408" t="s">
        <v>15778</v>
      </c>
      <c r="L3435" s="412"/>
      <c r="M3435" s="413"/>
      <c r="N3435" s="414" t="s">
        <v>4506</v>
      </c>
      <c r="O3435" s="415" t="s">
        <v>144</v>
      </c>
      <c r="P3435" s="416" t="s">
        <v>11581</v>
      </c>
      <c r="Q3435" s="208"/>
      <c r="R3435" s="272"/>
      <c r="S3435" s="417" t="s">
        <v>15779</v>
      </c>
      <c r="T3435" s="417" t="s">
        <v>302</v>
      </c>
      <c r="U3435" s="415"/>
      <c r="V3435" s="211"/>
      <c r="W3435" s="418">
        <v>46015.625</v>
      </c>
      <c r="X3435" s="419"/>
      <c r="Y3435" s="419" t="str">
        <f t="shared" ca="1" si="41"/>
        <v>0.02 วัน 0.37 ชั่วโมง</v>
      </c>
      <c r="Z3435" s="420"/>
      <c r="AA3435" s="211"/>
      <c r="AB3435" s="420"/>
    </row>
    <row r="3436" spans="1:28" ht="22.5" customHeight="1">
      <c r="A3436" s="403" t="s">
        <v>15780</v>
      </c>
      <c r="B3436" s="403" t="s">
        <v>14003</v>
      </c>
      <c r="C3436" s="404" t="s">
        <v>51</v>
      </c>
      <c r="D3436" s="405">
        <v>46015.609722222223</v>
      </c>
      <c r="E3436" s="406" t="str">
        <f t="shared" si="40"/>
        <v>THE003424</v>
      </c>
      <c r="F3436" s="407" t="s">
        <v>1030</v>
      </c>
      <c r="G3436" s="408" t="s">
        <v>11568</v>
      </c>
      <c r="H3436" s="409"/>
      <c r="I3436" s="410" t="s">
        <v>15781</v>
      </c>
      <c r="J3436" s="421" t="s">
        <v>15782</v>
      </c>
      <c r="K3436" s="408" t="s">
        <v>15783</v>
      </c>
      <c r="L3436" s="412" t="s">
        <v>15784</v>
      </c>
      <c r="M3436" s="413"/>
      <c r="N3436" s="414" t="s">
        <v>67</v>
      </c>
      <c r="O3436" s="415" t="s">
        <v>144</v>
      </c>
      <c r="P3436" s="416" t="s">
        <v>4531</v>
      </c>
      <c r="Q3436" s="208"/>
      <c r="R3436" s="272"/>
      <c r="S3436" s="417" t="s">
        <v>15785</v>
      </c>
      <c r="T3436" s="417" t="s">
        <v>144</v>
      </c>
      <c r="U3436" s="415"/>
      <c r="V3436" s="211" t="s">
        <v>15786</v>
      </c>
      <c r="W3436" s="418">
        <v>46015.625</v>
      </c>
      <c r="X3436" s="419"/>
      <c r="Y3436" s="419" t="str">
        <f t="shared" ca="1" si="41"/>
        <v>0.02 วัน 0.37 ชั่วโมง</v>
      </c>
      <c r="Z3436" s="420"/>
      <c r="AA3436" s="211"/>
      <c r="AB3436" s="420"/>
    </row>
    <row r="3437" spans="1:28" ht="22.5" customHeight="1">
      <c r="A3437" s="403" t="s">
        <v>15787</v>
      </c>
      <c r="B3437" s="403" t="s">
        <v>14003</v>
      </c>
      <c r="C3437" s="404" t="s">
        <v>51</v>
      </c>
      <c r="D3437" s="405">
        <v>46015.635416666664</v>
      </c>
      <c r="E3437" s="406" t="str">
        <f t="shared" si="40"/>
        <v>TRU003425</v>
      </c>
      <c r="F3437" s="407" t="b">
        <v>1</v>
      </c>
      <c r="G3437" s="408" t="s">
        <v>455</v>
      </c>
      <c r="H3437" s="409"/>
      <c r="I3437" s="410" t="s">
        <v>11220</v>
      </c>
      <c r="J3437" s="411"/>
      <c r="K3437" s="408" t="s">
        <v>15788</v>
      </c>
      <c r="L3437" s="412"/>
      <c r="M3437" s="413"/>
      <c r="N3437" s="414" t="s">
        <v>4506</v>
      </c>
      <c r="O3437" s="415" t="s">
        <v>144</v>
      </c>
      <c r="P3437" s="416" t="s">
        <v>11581</v>
      </c>
      <c r="Q3437" s="208"/>
      <c r="R3437" s="272"/>
      <c r="S3437" s="417" t="s">
        <v>4506</v>
      </c>
      <c r="T3437" s="417" t="s">
        <v>302</v>
      </c>
      <c r="U3437" s="415"/>
      <c r="V3437" s="211"/>
      <c r="W3437" s="418">
        <v>46015.722222222219</v>
      </c>
      <c r="X3437" s="419"/>
      <c r="Y3437" s="419" t="str">
        <f t="shared" ca="1" si="41"/>
        <v>0.09 วัน 2.08 ชั่วโมง</v>
      </c>
      <c r="Z3437" s="420"/>
      <c r="AA3437" s="211"/>
      <c r="AB3437" s="420"/>
    </row>
    <row r="3438" spans="1:28" ht="22.5" customHeight="1">
      <c r="A3438" s="403" t="s">
        <v>15789</v>
      </c>
      <c r="B3438" s="403" t="s">
        <v>14003</v>
      </c>
      <c r="C3438" s="404" t="s">
        <v>51</v>
      </c>
      <c r="D3438" s="405">
        <v>46015.650694444441</v>
      </c>
      <c r="E3438" s="406" t="str">
        <f t="shared" si="40"/>
        <v>TRU003426</v>
      </c>
      <c r="F3438" s="407" t="b">
        <v>1</v>
      </c>
      <c r="G3438" s="408" t="s">
        <v>455</v>
      </c>
      <c r="H3438" s="409"/>
      <c r="I3438" s="410" t="s">
        <v>2288</v>
      </c>
      <c r="J3438" s="411"/>
      <c r="K3438" s="408" t="s">
        <v>15790</v>
      </c>
      <c r="L3438" s="412"/>
      <c r="M3438" s="413"/>
      <c r="N3438" s="414" t="s">
        <v>4506</v>
      </c>
      <c r="O3438" s="415" t="s">
        <v>144</v>
      </c>
      <c r="P3438" s="416" t="s">
        <v>11581</v>
      </c>
      <c r="Q3438" s="208"/>
      <c r="R3438" s="272"/>
      <c r="S3438" s="417" t="s">
        <v>15791</v>
      </c>
      <c r="T3438" s="417" t="s">
        <v>302</v>
      </c>
      <c r="U3438" s="415"/>
      <c r="V3438" s="211"/>
      <c r="W3438" s="418">
        <v>46015.732638888891</v>
      </c>
      <c r="X3438" s="419"/>
      <c r="Y3438" s="419" t="str">
        <f t="shared" ca="1" si="41"/>
        <v>0.08 วัน 1.97 ชั่วโมง</v>
      </c>
      <c r="Z3438" s="420"/>
      <c r="AA3438" s="211"/>
      <c r="AB3438" s="420"/>
    </row>
    <row r="3439" spans="1:28" ht="22.5" customHeight="1">
      <c r="A3439" s="403" t="s">
        <v>15792</v>
      </c>
      <c r="B3439" s="403" t="s">
        <v>12618</v>
      </c>
      <c r="C3439" s="404" t="s">
        <v>51</v>
      </c>
      <c r="D3439" s="405">
        <v>46016.390972222223</v>
      </c>
      <c r="E3439" s="406" t="str">
        <f t="shared" si="40"/>
        <v>IPS003427</v>
      </c>
      <c r="F3439" s="407" t="s">
        <v>939</v>
      </c>
      <c r="G3439" s="408" t="s">
        <v>11704</v>
      </c>
      <c r="H3439" s="409"/>
      <c r="I3439" s="410" t="s">
        <v>15793</v>
      </c>
      <c r="J3439" s="411"/>
      <c r="K3439" s="408" t="s">
        <v>15794</v>
      </c>
      <c r="L3439" s="412" t="s">
        <v>15795</v>
      </c>
      <c r="M3439" s="413" t="b">
        <v>0</v>
      </c>
      <c r="N3439" s="414" t="s">
        <v>465</v>
      </c>
      <c r="O3439" s="415" t="s">
        <v>466</v>
      </c>
      <c r="P3439" s="416"/>
      <c r="Q3439" s="208"/>
      <c r="R3439" s="272"/>
      <c r="S3439" s="417" t="s">
        <v>466</v>
      </c>
      <c r="T3439" s="417" t="s">
        <v>466</v>
      </c>
      <c r="U3439" s="415"/>
      <c r="V3439" s="211"/>
      <c r="W3439" s="418">
        <v>46016.404756944445</v>
      </c>
      <c r="X3439" s="419"/>
      <c r="Y3439" s="419" t="str">
        <f t="shared" ca="1" si="41"/>
        <v>0.01 วัน 0.33 ชั่วโมง</v>
      </c>
      <c r="Z3439" s="420"/>
      <c r="AA3439" s="211"/>
      <c r="AB3439" s="420"/>
    </row>
    <row r="3440" spans="1:28" ht="22.5" customHeight="1">
      <c r="A3440" s="403" t="s">
        <v>15796</v>
      </c>
      <c r="B3440" s="403"/>
      <c r="C3440" s="404"/>
      <c r="D3440" s="405">
        <v>46016.407407407409</v>
      </c>
      <c r="E3440" s="406" t="str">
        <f t="shared" si="40"/>
        <v>TRU003428</v>
      </c>
      <c r="F3440" s="407" t="b">
        <v>1</v>
      </c>
      <c r="G3440" s="408" t="s">
        <v>5425</v>
      </c>
      <c r="H3440" s="409"/>
      <c r="I3440" s="410"/>
      <c r="J3440" s="411"/>
      <c r="K3440" s="408" t="s">
        <v>15797</v>
      </c>
      <c r="L3440" s="412" t="s">
        <v>15798</v>
      </c>
      <c r="M3440" s="413"/>
      <c r="N3440" s="414" t="s">
        <v>67</v>
      </c>
      <c r="O3440" s="415" t="s">
        <v>144</v>
      </c>
      <c r="P3440" s="416" t="s">
        <v>9108</v>
      </c>
      <c r="Q3440" s="208"/>
      <c r="R3440" s="272"/>
      <c r="S3440" s="417" t="s">
        <v>15799</v>
      </c>
      <c r="T3440" s="417" t="s">
        <v>144</v>
      </c>
      <c r="U3440" s="415" t="s">
        <v>692</v>
      </c>
      <c r="V3440" s="211" t="s">
        <v>15800</v>
      </c>
      <c r="W3440" s="418">
        <v>46016.42083333333</v>
      </c>
      <c r="X3440" s="419"/>
      <c r="Y3440" s="419" t="str">
        <f t="shared" ca="1" si="41"/>
        <v>0.01 วัน 0.32 ชั่วโมง</v>
      </c>
      <c r="Z3440" s="420"/>
      <c r="AA3440" s="211"/>
      <c r="AB3440" s="420"/>
    </row>
    <row r="3441" spans="1:28" ht="22.5" customHeight="1">
      <c r="A3441" s="403" t="s">
        <v>15801</v>
      </c>
      <c r="B3441" s="403" t="s">
        <v>12787</v>
      </c>
      <c r="C3441" s="404" t="s">
        <v>51</v>
      </c>
      <c r="D3441" s="405">
        <v>46016.51458333333</v>
      </c>
      <c r="E3441" s="406" t="str">
        <f t="shared" si="40"/>
        <v>THE003429</v>
      </c>
      <c r="F3441" s="407" t="s">
        <v>1030</v>
      </c>
      <c r="G3441" s="408" t="s">
        <v>14819</v>
      </c>
      <c r="H3441" s="409"/>
      <c r="I3441" s="410" t="s">
        <v>15802</v>
      </c>
      <c r="J3441" s="411"/>
      <c r="K3441" s="408" t="s">
        <v>15803</v>
      </c>
      <c r="L3441" s="412" t="s">
        <v>15804</v>
      </c>
      <c r="M3441" s="413"/>
      <c r="N3441" s="414" t="s">
        <v>67</v>
      </c>
      <c r="O3441" s="415" t="s">
        <v>144</v>
      </c>
      <c r="P3441" s="416" t="s">
        <v>9108</v>
      </c>
      <c r="Q3441" s="208"/>
      <c r="R3441" s="272"/>
      <c r="S3441" s="417" t="s">
        <v>15805</v>
      </c>
      <c r="T3441" s="417" t="s">
        <v>144</v>
      </c>
      <c r="U3441" s="415"/>
      <c r="V3441" s="211" t="s">
        <v>15806</v>
      </c>
      <c r="W3441" s="418">
        <v>46016.561111111114</v>
      </c>
      <c r="X3441" s="419"/>
      <c r="Y3441" s="419" t="str">
        <f t="shared" ca="1" si="41"/>
        <v>0.05 วัน 1.12 ชั่วโมง</v>
      </c>
      <c r="Z3441" s="420"/>
      <c r="AA3441" s="211"/>
      <c r="AB3441" s="420"/>
    </row>
    <row r="3442" spans="1:28" ht="22.5" customHeight="1">
      <c r="A3442" s="403" t="s">
        <v>15807</v>
      </c>
      <c r="B3442" s="403" t="s">
        <v>12787</v>
      </c>
      <c r="C3442" s="404" t="s">
        <v>51</v>
      </c>
      <c r="D3442" s="405">
        <v>46015.605590277781</v>
      </c>
      <c r="E3442" s="406" t="str">
        <f t="shared" si="40"/>
        <v>TRU003430</v>
      </c>
      <c r="F3442" s="407" t="b">
        <v>1</v>
      </c>
      <c r="G3442" s="408" t="s">
        <v>3860</v>
      </c>
      <c r="H3442" s="409"/>
      <c r="I3442" s="410"/>
      <c r="J3442" s="411"/>
      <c r="K3442" s="408" t="s">
        <v>15808</v>
      </c>
      <c r="L3442" s="412"/>
      <c r="M3442" s="413"/>
      <c r="N3442" s="414" t="s">
        <v>57</v>
      </c>
      <c r="O3442" s="415" t="s">
        <v>144</v>
      </c>
      <c r="P3442" s="416" t="s">
        <v>15809</v>
      </c>
      <c r="Q3442" s="208">
        <v>46016.75</v>
      </c>
      <c r="R3442" s="272">
        <v>46016.916666666664</v>
      </c>
      <c r="S3442" s="417" t="s">
        <v>15810</v>
      </c>
      <c r="T3442" s="417" t="s">
        <v>302</v>
      </c>
      <c r="U3442" s="415" t="s">
        <v>10204</v>
      </c>
      <c r="V3442" s="211" t="s">
        <v>15811</v>
      </c>
      <c r="W3442" s="418">
        <v>46016.76666666667</v>
      </c>
      <c r="X3442" s="419"/>
      <c r="Y3442" s="419" t="str">
        <f t="shared" ca="1" si="41"/>
        <v>1.16 วัน 3.87 ชั่วโมง</v>
      </c>
      <c r="Z3442" s="420"/>
      <c r="AA3442" s="211"/>
      <c r="AB3442" s="420"/>
    </row>
    <row r="3443" spans="1:28" ht="22.5" customHeight="1">
      <c r="A3443" s="403" t="s">
        <v>15812</v>
      </c>
      <c r="B3443" s="403" t="s">
        <v>12787</v>
      </c>
      <c r="C3443" s="404" t="s">
        <v>51</v>
      </c>
      <c r="D3443" s="405">
        <v>46015.607974537037</v>
      </c>
      <c r="E3443" s="406" t="str">
        <f t="shared" si="40"/>
        <v>TRU003431</v>
      </c>
      <c r="F3443" s="407" t="b">
        <v>1</v>
      </c>
      <c r="G3443" s="408" t="s">
        <v>15223</v>
      </c>
      <c r="H3443" s="409"/>
      <c r="I3443" s="410"/>
      <c r="J3443" s="421" t="s">
        <v>15813</v>
      </c>
      <c r="K3443" s="408" t="s">
        <v>15814</v>
      </c>
      <c r="L3443" s="412"/>
      <c r="M3443" s="413"/>
      <c r="N3443" s="414" t="s">
        <v>57</v>
      </c>
      <c r="O3443" s="415" t="s">
        <v>144</v>
      </c>
      <c r="P3443" s="416" t="s">
        <v>15815</v>
      </c>
      <c r="Q3443" s="208">
        <v>46027.333333333336</v>
      </c>
      <c r="R3443" s="272"/>
      <c r="S3443" s="417" t="s">
        <v>15816</v>
      </c>
      <c r="T3443" s="417" t="s">
        <v>302</v>
      </c>
      <c r="U3443" s="415"/>
      <c r="V3443" s="211" t="s">
        <v>15817</v>
      </c>
      <c r="W3443" s="418">
        <v>46028.696863425925</v>
      </c>
      <c r="X3443" s="419"/>
      <c r="Y3443" s="419" t="str">
        <f t="shared" ca="1" si="41"/>
        <v>13.09 วัน 2.13 ชั่วโมง</v>
      </c>
      <c r="Z3443" s="420"/>
      <c r="AA3443" s="211"/>
      <c r="AB3443" s="420"/>
    </row>
    <row r="3444" spans="1:28" ht="22.5" customHeight="1">
      <c r="A3444" s="403" t="s">
        <v>15818</v>
      </c>
      <c r="B3444" s="403" t="s">
        <v>12787</v>
      </c>
      <c r="C3444" s="404" t="s">
        <v>51</v>
      </c>
      <c r="D3444" s="405">
        <v>46015.609270833331</v>
      </c>
      <c r="E3444" s="406" t="str">
        <f t="shared" si="40"/>
        <v>TRU003432</v>
      </c>
      <c r="F3444" s="407" t="b">
        <v>1</v>
      </c>
      <c r="G3444" s="408" t="s">
        <v>15819</v>
      </c>
      <c r="H3444" s="409"/>
      <c r="I3444" s="410"/>
      <c r="J3444" s="411"/>
      <c r="K3444" s="408" t="s">
        <v>15808</v>
      </c>
      <c r="L3444" s="412"/>
      <c r="M3444" s="413"/>
      <c r="N3444" s="414" t="s">
        <v>57</v>
      </c>
      <c r="O3444" s="415" t="s">
        <v>144</v>
      </c>
      <c r="P3444" s="416" t="s">
        <v>15820</v>
      </c>
      <c r="Q3444" s="208"/>
      <c r="R3444" s="272"/>
      <c r="S3444" s="417" t="s">
        <v>15821</v>
      </c>
      <c r="T3444" s="417" t="s">
        <v>302</v>
      </c>
      <c r="U3444" s="415"/>
      <c r="V3444" s="211" t="s">
        <v>15822</v>
      </c>
      <c r="W3444" s="418">
        <v>46016.709722222222</v>
      </c>
      <c r="X3444" s="419"/>
      <c r="Y3444" s="419" t="str">
        <f t="shared" ca="1" si="41"/>
        <v>1.1 วัน 2.41 ชั่วโมง</v>
      </c>
      <c r="Z3444" s="420"/>
      <c r="AA3444" s="211"/>
      <c r="AB3444" s="420"/>
    </row>
    <row r="3445" spans="1:28" ht="22.5" customHeight="1">
      <c r="A3445" s="403" t="s">
        <v>15823</v>
      </c>
      <c r="B3445" s="403" t="s">
        <v>12787</v>
      </c>
      <c r="C3445" s="404" t="s">
        <v>51</v>
      </c>
      <c r="D3445" s="405">
        <v>46015.609849537039</v>
      </c>
      <c r="E3445" s="406" t="str">
        <f t="shared" si="40"/>
        <v>TRU003433</v>
      </c>
      <c r="F3445" s="407" t="b">
        <v>1</v>
      </c>
      <c r="G3445" s="408" t="s">
        <v>15824</v>
      </c>
      <c r="H3445" s="409"/>
      <c r="I3445" s="410"/>
      <c r="J3445" s="411"/>
      <c r="K3445" s="408" t="s">
        <v>15808</v>
      </c>
      <c r="L3445" s="412"/>
      <c r="M3445" s="413"/>
      <c r="N3445" s="414" t="s">
        <v>57</v>
      </c>
      <c r="O3445" s="415" t="s">
        <v>144</v>
      </c>
      <c r="P3445" s="416" t="s">
        <v>15809</v>
      </c>
      <c r="Q3445" s="208">
        <v>46016.541666666664</v>
      </c>
      <c r="R3445" s="272">
        <v>46016.708333333336</v>
      </c>
      <c r="S3445" s="417" t="s">
        <v>15825</v>
      </c>
      <c r="T3445" s="417" t="s">
        <v>15826</v>
      </c>
      <c r="U3445" s="415" t="s">
        <v>10204</v>
      </c>
      <c r="V3445" s="211" t="s">
        <v>15827</v>
      </c>
      <c r="W3445" s="418">
        <v>46016.895833333336</v>
      </c>
      <c r="X3445" s="419"/>
      <c r="Y3445" s="419" t="str">
        <f t="shared" ca="1" si="41"/>
        <v>1.29 วัน 6.86 ชั่วโมง</v>
      </c>
      <c r="Z3445" s="420"/>
      <c r="AA3445" s="211"/>
      <c r="AB3445" s="420"/>
    </row>
    <row r="3446" spans="1:28" ht="22.5" customHeight="1">
      <c r="A3446" s="403" t="s">
        <v>15828</v>
      </c>
      <c r="B3446" s="403" t="s">
        <v>12787</v>
      </c>
      <c r="C3446" s="404" t="s">
        <v>51</v>
      </c>
      <c r="D3446" s="405">
        <v>46015.610405092593</v>
      </c>
      <c r="E3446" s="406" t="str">
        <f t="shared" si="40"/>
        <v>TRU003434</v>
      </c>
      <c r="F3446" s="407" t="b">
        <v>1</v>
      </c>
      <c r="G3446" s="408" t="s">
        <v>15829</v>
      </c>
      <c r="H3446" s="409"/>
      <c r="I3446" s="410"/>
      <c r="J3446" s="411"/>
      <c r="K3446" s="408" t="s">
        <v>15808</v>
      </c>
      <c r="L3446" s="412"/>
      <c r="M3446" s="413"/>
      <c r="N3446" s="414" t="s">
        <v>57</v>
      </c>
      <c r="O3446" s="415" t="s">
        <v>144</v>
      </c>
      <c r="P3446" s="416" t="s">
        <v>15830</v>
      </c>
      <c r="Q3446" s="208">
        <v>46017.333333333336</v>
      </c>
      <c r="R3446" s="272">
        <v>46017.5</v>
      </c>
      <c r="S3446" s="417" t="s">
        <v>15831</v>
      </c>
      <c r="T3446" s="417" t="s">
        <v>302</v>
      </c>
      <c r="U3446" s="415"/>
      <c r="V3446" s="211" t="s">
        <v>15832</v>
      </c>
      <c r="W3446" s="418">
        <v>46018.461805555555</v>
      </c>
      <c r="X3446" s="419"/>
      <c r="Y3446" s="419" t="str">
        <f t="shared" ca="1" si="41"/>
        <v>2.85 วัน 20.43 ชั่วโมง</v>
      </c>
      <c r="Z3446" s="420"/>
      <c r="AA3446" s="211"/>
      <c r="AB3446" s="420"/>
    </row>
    <row r="3447" spans="1:28" ht="22.5" customHeight="1">
      <c r="A3447" s="403" t="s">
        <v>15833</v>
      </c>
      <c r="B3447" s="403" t="s">
        <v>12787</v>
      </c>
      <c r="C3447" s="404" t="s">
        <v>51</v>
      </c>
      <c r="D3447" s="405">
        <v>46015.61105324074</v>
      </c>
      <c r="E3447" s="406" t="str">
        <f t="shared" si="40"/>
        <v>TRU003435</v>
      </c>
      <c r="F3447" s="407" t="b">
        <v>1</v>
      </c>
      <c r="G3447" s="408" t="s">
        <v>8953</v>
      </c>
      <c r="H3447" s="409"/>
      <c r="I3447" s="410"/>
      <c r="J3447" s="421" t="s">
        <v>15834</v>
      </c>
      <c r="K3447" s="408" t="s">
        <v>15835</v>
      </c>
      <c r="L3447" s="412"/>
      <c r="M3447" s="413"/>
      <c r="N3447" s="414" t="s">
        <v>57</v>
      </c>
      <c r="O3447" s="415" t="s">
        <v>144</v>
      </c>
      <c r="P3447" s="416" t="s">
        <v>7334</v>
      </c>
      <c r="Q3447" s="208">
        <v>46030.333333333336</v>
      </c>
      <c r="R3447" s="272">
        <v>46030.5</v>
      </c>
      <c r="S3447" s="417" t="s">
        <v>15836</v>
      </c>
      <c r="T3447" s="417" t="s">
        <v>144</v>
      </c>
      <c r="U3447" s="415"/>
      <c r="V3447" s="211" t="s">
        <v>15837</v>
      </c>
      <c r="W3447" s="418">
        <v>46030.499305555553</v>
      </c>
      <c r="X3447" s="419"/>
      <c r="Y3447" s="419" t="str">
        <f t="shared" ca="1" si="41"/>
        <v>14.89 วัน 21.32 ชั่วโมง</v>
      </c>
      <c r="Z3447" s="420"/>
      <c r="AA3447" s="211"/>
      <c r="AB3447" s="420"/>
    </row>
    <row r="3448" spans="1:28" ht="22.5" customHeight="1">
      <c r="A3448" s="403" t="s">
        <v>15838</v>
      </c>
      <c r="B3448" s="403" t="s">
        <v>12787</v>
      </c>
      <c r="C3448" s="404" t="s">
        <v>51</v>
      </c>
      <c r="D3448" s="405">
        <v>46015.611643518518</v>
      </c>
      <c r="E3448" s="406" t="str">
        <f t="shared" si="40"/>
        <v>TRU003436</v>
      </c>
      <c r="F3448" s="407" t="b">
        <v>1</v>
      </c>
      <c r="G3448" s="408" t="s">
        <v>14175</v>
      </c>
      <c r="H3448" s="409"/>
      <c r="I3448" s="410"/>
      <c r="J3448" s="421" t="s">
        <v>15839</v>
      </c>
      <c r="K3448" s="408" t="s">
        <v>15840</v>
      </c>
      <c r="L3448" s="412"/>
      <c r="M3448" s="413"/>
      <c r="N3448" s="414" t="s">
        <v>57</v>
      </c>
      <c r="O3448" s="415" t="s">
        <v>144</v>
      </c>
      <c r="P3448" s="416" t="s">
        <v>15841</v>
      </c>
      <c r="Q3448" s="208">
        <v>45997.25</v>
      </c>
      <c r="R3448" s="272">
        <v>46028.833333333336</v>
      </c>
      <c r="S3448" s="417" t="s">
        <v>15842</v>
      </c>
      <c r="T3448" s="417" t="s">
        <v>302</v>
      </c>
      <c r="U3448" s="415" t="s">
        <v>10204</v>
      </c>
      <c r="V3448" s="211" t="s">
        <v>15843</v>
      </c>
      <c r="W3448" s="418">
        <v>46028.664583333331</v>
      </c>
      <c r="X3448" s="419"/>
      <c r="Y3448" s="419" t="str">
        <f t="shared" ca="1" si="41"/>
        <v>13.05 วัน 1.27 ชั่วโมง</v>
      </c>
      <c r="Z3448" s="420"/>
      <c r="AA3448" s="211"/>
      <c r="AB3448" s="420"/>
    </row>
    <row r="3449" spans="1:28" ht="22.5" customHeight="1">
      <c r="A3449" s="403" t="s">
        <v>15844</v>
      </c>
      <c r="B3449" s="403" t="s">
        <v>12787</v>
      </c>
      <c r="C3449" s="404" t="s">
        <v>51</v>
      </c>
      <c r="D3449" s="405">
        <v>46015.612129629626</v>
      </c>
      <c r="E3449" s="406" t="str">
        <f t="shared" si="40"/>
        <v>TRU003437</v>
      </c>
      <c r="F3449" s="407" t="b">
        <v>1</v>
      </c>
      <c r="G3449" s="408" t="s">
        <v>15845</v>
      </c>
      <c r="H3449" s="409"/>
      <c r="I3449" s="410"/>
      <c r="J3449" s="411"/>
      <c r="K3449" s="408" t="s">
        <v>15808</v>
      </c>
      <c r="L3449" s="412"/>
      <c r="M3449" s="413"/>
      <c r="N3449" s="414" t="s">
        <v>57</v>
      </c>
      <c r="O3449" s="415" t="s">
        <v>144</v>
      </c>
      <c r="P3449" s="416" t="s">
        <v>15846</v>
      </c>
      <c r="Q3449" s="208">
        <v>46017.541666666664</v>
      </c>
      <c r="R3449" s="272">
        <v>46017.708333333336</v>
      </c>
      <c r="S3449" s="417" t="s">
        <v>15847</v>
      </c>
      <c r="T3449" s="417" t="s">
        <v>302</v>
      </c>
      <c r="U3449" s="415" t="s">
        <v>10204</v>
      </c>
      <c r="V3449" s="211" t="s">
        <v>15848</v>
      </c>
      <c r="W3449" s="418">
        <v>46016.612129629626</v>
      </c>
      <c r="X3449" s="419"/>
      <c r="Y3449" s="419" t="str">
        <f t="shared" ca="1" si="41"/>
        <v>1 วัน 0 ชั่วโมง</v>
      </c>
      <c r="Z3449" s="420"/>
      <c r="AA3449" s="211" t="s">
        <v>15849</v>
      </c>
      <c r="AB3449" s="420"/>
    </row>
    <row r="3450" spans="1:28" ht="22.5" customHeight="1">
      <c r="A3450" s="403" t="s">
        <v>15850</v>
      </c>
      <c r="B3450" s="403" t="s">
        <v>12787</v>
      </c>
      <c r="C3450" s="404" t="s">
        <v>51</v>
      </c>
      <c r="D3450" s="405">
        <v>46015.613749999997</v>
      </c>
      <c r="E3450" s="406" t="str">
        <f t="shared" si="40"/>
        <v>TRU003438</v>
      </c>
      <c r="F3450" s="407" t="b">
        <v>1</v>
      </c>
      <c r="G3450" s="408" t="s">
        <v>3616</v>
      </c>
      <c r="H3450" s="409"/>
      <c r="I3450" s="410"/>
      <c r="J3450" s="421" t="s">
        <v>15851</v>
      </c>
      <c r="K3450" s="408" t="s">
        <v>15852</v>
      </c>
      <c r="L3450" s="412"/>
      <c r="M3450" s="413"/>
      <c r="N3450" s="414" t="s">
        <v>57</v>
      </c>
      <c r="O3450" s="415" t="s">
        <v>144</v>
      </c>
      <c r="P3450" s="416" t="s">
        <v>7334</v>
      </c>
      <c r="Q3450" s="208">
        <v>46031.333333333336</v>
      </c>
      <c r="R3450" s="272">
        <v>46031.833333333336</v>
      </c>
      <c r="S3450" s="417" t="s">
        <v>15853</v>
      </c>
      <c r="T3450" s="417" t="s">
        <v>144</v>
      </c>
      <c r="U3450" s="415"/>
      <c r="V3450" s="211" t="s">
        <v>15854</v>
      </c>
      <c r="W3450" s="418">
        <v>46030.705555555556</v>
      </c>
      <c r="X3450" s="419"/>
      <c r="Y3450" s="419" t="str">
        <f t="shared" ca="1" si="41"/>
        <v>15.09 วัน 2.2 ชั่วโมง</v>
      </c>
      <c r="Z3450" s="420"/>
      <c r="AA3450" s="211"/>
      <c r="AB3450" s="420"/>
    </row>
    <row r="3451" spans="1:28" ht="22.5" customHeight="1">
      <c r="A3451" s="403" t="s">
        <v>15855</v>
      </c>
      <c r="B3451" s="403" t="s">
        <v>12787</v>
      </c>
      <c r="C3451" s="404" t="s">
        <v>51</v>
      </c>
      <c r="D3451" s="405">
        <v>46015.614189814813</v>
      </c>
      <c r="E3451" s="406" t="str">
        <f t="shared" si="40"/>
        <v>TRU003439</v>
      </c>
      <c r="F3451" s="407" t="b">
        <v>1</v>
      </c>
      <c r="G3451" s="408" t="s">
        <v>15856</v>
      </c>
      <c r="H3451" s="409"/>
      <c r="I3451" s="410"/>
      <c r="J3451" s="421" t="s">
        <v>15857</v>
      </c>
      <c r="K3451" s="408" t="s">
        <v>15858</v>
      </c>
      <c r="L3451" s="412" t="s">
        <v>15859</v>
      </c>
      <c r="M3451" s="413"/>
      <c r="N3451" s="414" t="s">
        <v>57</v>
      </c>
      <c r="O3451" s="415" t="s">
        <v>144</v>
      </c>
      <c r="P3451" s="416" t="s">
        <v>15841</v>
      </c>
      <c r="Q3451" s="208">
        <v>46029.333333333336</v>
      </c>
      <c r="R3451" s="272">
        <v>46029.958333333336</v>
      </c>
      <c r="S3451" s="417" t="s">
        <v>15860</v>
      </c>
      <c r="T3451" s="417" t="s">
        <v>302</v>
      </c>
      <c r="U3451" s="415"/>
      <c r="V3451" s="211"/>
      <c r="W3451" s="418">
        <v>46016.614189814813</v>
      </c>
      <c r="X3451" s="419"/>
      <c r="Y3451" s="419" t="str">
        <f t="shared" ca="1" si="41"/>
        <v>1 วัน 0 ชั่วโมง</v>
      </c>
      <c r="Z3451" s="420"/>
      <c r="AA3451" s="211"/>
      <c r="AB3451" s="420"/>
    </row>
    <row r="3452" spans="1:28" ht="22.5" customHeight="1">
      <c r="A3452" s="403" t="s">
        <v>15861</v>
      </c>
      <c r="B3452" s="403" t="s">
        <v>14003</v>
      </c>
      <c r="C3452" s="404" t="s">
        <v>51</v>
      </c>
      <c r="D3452" s="405">
        <v>46016.622916666667</v>
      </c>
      <c r="E3452" s="406" t="str">
        <f t="shared" si="40"/>
        <v>POP003440</v>
      </c>
      <c r="F3452" s="407" t="s">
        <v>998</v>
      </c>
      <c r="G3452" s="408" t="s">
        <v>455</v>
      </c>
      <c r="H3452" s="409"/>
      <c r="I3452" s="410" t="s">
        <v>14140</v>
      </c>
      <c r="J3452" s="411"/>
      <c r="K3452" s="408" t="s">
        <v>15862</v>
      </c>
      <c r="L3452" s="412"/>
      <c r="M3452" s="413"/>
      <c r="N3452" s="414" t="s">
        <v>4506</v>
      </c>
      <c r="O3452" s="415" t="s">
        <v>144</v>
      </c>
      <c r="P3452" s="416" t="s">
        <v>9108</v>
      </c>
      <c r="Q3452" s="208"/>
      <c r="R3452" s="272"/>
      <c r="S3452" s="417" t="s">
        <v>15863</v>
      </c>
      <c r="T3452" s="417" t="s">
        <v>302</v>
      </c>
      <c r="U3452" s="415" t="s">
        <v>71</v>
      </c>
      <c r="V3452" s="211"/>
      <c r="W3452" s="418">
        <v>46016.698611111111</v>
      </c>
      <c r="X3452" s="419"/>
      <c r="Y3452" s="419" t="str">
        <f t="shared" ca="1" si="41"/>
        <v>0.08 วัน 1.82 ชั่วโมง</v>
      </c>
      <c r="Z3452" s="420"/>
      <c r="AA3452" s="211"/>
      <c r="AB3452" s="420"/>
    </row>
    <row r="3453" spans="1:28" ht="22.5" customHeight="1">
      <c r="A3453" s="403" t="s">
        <v>15864</v>
      </c>
      <c r="B3453" s="403"/>
      <c r="C3453" s="404" t="s">
        <v>51</v>
      </c>
      <c r="D3453" s="405">
        <v>46016.640983796293</v>
      </c>
      <c r="E3453" s="406" t="str">
        <f t="shared" si="40"/>
        <v>TRU003441</v>
      </c>
      <c r="F3453" s="407" t="b">
        <v>1</v>
      </c>
      <c r="G3453" s="408" t="s">
        <v>13093</v>
      </c>
      <c r="H3453" s="409"/>
      <c r="I3453" s="410" t="s">
        <v>11651</v>
      </c>
      <c r="J3453" s="411"/>
      <c r="K3453" s="408" t="s">
        <v>15865</v>
      </c>
      <c r="L3453" s="412"/>
      <c r="M3453" s="413"/>
      <c r="N3453" s="414" t="s">
        <v>4506</v>
      </c>
      <c r="O3453" s="415" t="s">
        <v>144</v>
      </c>
      <c r="P3453" s="416" t="s">
        <v>11581</v>
      </c>
      <c r="Q3453" s="208"/>
      <c r="R3453" s="272"/>
      <c r="S3453" s="417" t="s">
        <v>4506</v>
      </c>
      <c r="T3453" s="417" t="s">
        <v>302</v>
      </c>
      <c r="U3453" s="415" t="s">
        <v>71</v>
      </c>
      <c r="V3453" s="211"/>
      <c r="W3453" s="418">
        <v>46016.666666666664</v>
      </c>
      <c r="X3453" s="419"/>
      <c r="Y3453" s="419" t="str">
        <f t="shared" ca="1" si="41"/>
        <v>0.03 วัน 0.62 ชั่วโมง</v>
      </c>
      <c r="Z3453" s="420"/>
      <c r="AA3453" s="211"/>
      <c r="AB3453" s="420"/>
    </row>
    <row r="3454" spans="1:28" ht="22.5" customHeight="1">
      <c r="A3454" s="403" t="s">
        <v>15866</v>
      </c>
      <c r="B3454" s="403" t="s">
        <v>14003</v>
      </c>
      <c r="C3454" s="404" t="s">
        <v>51</v>
      </c>
      <c r="D3454" s="405">
        <v>46016.71770833333</v>
      </c>
      <c r="E3454" s="406" t="str">
        <f t="shared" si="40"/>
        <v>BMN003442</v>
      </c>
      <c r="F3454" s="407" t="s">
        <v>112</v>
      </c>
      <c r="G3454" s="408" t="s">
        <v>14813</v>
      </c>
      <c r="H3454" s="409"/>
      <c r="I3454" s="410"/>
      <c r="J3454" s="411"/>
      <c r="K3454" s="408" t="s">
        <v>15867</v>
      </c>
      <c r="L3454" s="412" t="s">
        <v>15868</v>
      </c>
      <c r="M3454" s="413"/>
      <c r="N3454" s="414" t="s">
        <v>57</v>
      </c>
      <c r="O3454" s="415" t="s">
        <v>144</v>
      </c>
      <c r="P3454" s="416" t="s">
        <v>14064</v>
      </c>
      <c r="Q3454" s="208"/>
      <c r="R3454" s="272"/>
      <c r="S3454" s="417" t="s">
        <v>15869</v>
      </c>
      <c r="T3454" s="417" t="s">
        <v>144</v>
      </c>
      <c r="U3454" s="415" t="s">
        <v>3627</v>
      </c>
      <c r="V3454" s="211" t="s">
        <v>15870</v>
      </c>
      <c r="W3454" s="418">
        <v>46016.839583333334</v>
      </c>
      <c r="X3454" s="419"/>
      <c r="Y3454" s="419" t="str">
        <f t="shared" ca="1" si="41"/>
        <v>0.12 วัน 2.93 ชั่วโมง</v>
      </c>
      <c r="Z3454" s="420"/>
      <c r="AA3454" s="211" t="s">
        <v>15871</v>
      </c>
      <c r="AB3454" s="420"/>
    </row>
    <row r="3455" spans="1:28" ht="22.5" customHeight="1">
      <c r="A3455" s="403" t="s">
        <v>15872</v>
      </c>
      <c r="B3455" s="403"/>
      <c r="C3455" s="404"/>
      <c r="D3455" s="405">
        <v>46016.929166666669</v>
      </c>
      <c r="E3455" s="406" t="str">
        <f t="shared" si="40"/>
        <v>POP003443</v>
      </c>
      <c r="F3455" s="407" t="s">
        <v>998</v>
      </c>
      <c r="G3455" s="408" t="s">
        <v>11139</v>
      </c>
      <c r="H3455" s="409"/>
      <c r="I3455" s="410"/>
      <c r="J3455" s="411"/>
      <c r="K3455" s="408" t="s">
        <v>15873</v>
      </c>
      <c r="L3455" s="412" t="s">
        <v>15874</v>
      </c>
      <c r="M3455" s="413"/>
      <c r="N3455" s="414" t="s">
        <v>67</v>
      </c>
      <c r="O3455" s="415" t="s">
        <v>144</v>
      </c>
      <c r="P3455" s="416" t="s">
        <v>9108</v>
      </c>
      <c r="Q3455" s="208"/>
      <c r="R3455" s="272"/>
      <c r="S3455" s="417" t="s">
        <v>15875</v>
      </c>
      <c r="T3455" s="417" t="s">
        <v>144</v>
      </c>
      <c r="U3455" s="415" t="s">
        <v>692</v>
      </c>
      <c r="V3455" s="211" t="s">
        <v>15876</v>
      </c>
      <c r="W3455" s="418">
        <v>46016.941666666666</v>
      </c>
      <c r="X3455" s="419"/>
      <c r="Y3455" s="419" t="str">
        <f t="shared" ca="1" si="41"/>
        <v>0.01 วัน 0.3 ชั่วโมง</v>
      </c>
      <c r="Z3455" s="420"/>
      <c r="AA3455" s="211"/>
      <c r="AB3455" s="420"/>
    </row>
    <row r="3456" spans="1:28" ht="22.5" customHeight="1">
      <c r="A3456" s="403" t="s">
        <v>15877</v>
      </c>
      <c r="B3456" s="403" t="s">
        <v>12787</v>
      </c>
      <c r="C3456" s="404" t="s">
        <v>51</v>
      </c>
      <c r="D3456" s="405">
        <v>46017.368958333333</v>
      </c>
      <c r="E3456" s="406" t="str">
        <f t="shared" si="40"/>
        <v>TRU003444</v>
      </c>
      <c r="F3456" s="407" t="b">
        <v>1</v>
      </c>
      <c r="G3456" s="408" t="s">
        <v>15878</v>
      </c>
      <c r="H3456" s="409"/>
      <c r="I3456" s="410"/>
      <c r="J3456" s="411"/>
      <c r="K3456" s="408" t="s">
        <v>15879</v>
      </c>
      <c r="L3456" s="412"/>
      <c r="M3456" s="413"/>
      <c r="N3456" s="414" t="s">
        <v>4506</v>
      </c>
      <c r="O3456" s="415" t="s">
        <v>144</v>
      </c>
      <c r="P3456" s="416" t="s">
        <v>11581</v>
      </c>
      <c r="Q3456" s="208"/>
      <c r="R3456" s="272"/>
      <c r="S3456" s="417" t="s">
        <v>15880</v>
      </c>
      <c r="T3456" s="417" t="s">
        <v>302</v>
      </c>
      <c r="U3456" s="415" t="s">
        <v>71</v>
      </c>
      <c r="V3456" s="211"/>
      <c r="W3456" s="418">
        <v>46021.606249999997</v>
      </c>
      <c r="X3456" s="419"/>
      <c r="Y3456" s="419" t="str">
        <f t="shared" ca="1" si="41"/>
        <v>4.24 วัน 5.69 ชั่วโมง</v>
      </c>
      <c r="Z3456" s="420"/>
      <c r="AA3456" s="211"/>
      <c r="AB3456" s="420"/>
    </row>
    <row r="3457" spans="1:28" ht="22.5" customHeight="1">
      <c r="A3457" s="403" t="s">
        <v>15881</v>
      </c>
      <c r="B3457" s="403" t="s">
        <v>12787</v>
      </c>
      <c r="C3457" s="404" t="s">
        <v>51</v>
      </c>
      <c r="D3457" s="405">
        <v>46017.371840277781</v>
      </c>
      <c r="E3457" s="406" t="str">
        <f t="shared" si="40"/>
        <v>TRU003445</v>
      </c>
      <c r="F3457" s="407" t="b">
        <v>1</v>
      </c>
      <c r="G3457" s="408" t="s">
        <v>4743</v>
      </c>
      <c r="H3457" s="409"/>
      <c r="I3457" s="410"/>
      <c r="J3457" s="411"/>
      <c r="K3457" s="408" t="s">
        <v>15882</v>
      </c>
      <c r="L3457" s="412"/>
      <c r="M3457" s="413"/>
      <c r="N3457" s="414" t="s">
        <v>4506</v>
      </c>
      <c r="O3457" s="415" t="s">
        <v>144</v>
      </c>
      <c r="P3457" s="416" t="s">
        <v>11581</v>
      </c>
      <c r="Q3457" s="208"/>
      <c r="R3457" s="272"/>
      <c r="S3457" s="417" t="s">
        <v>15883</v>
      </c>
      <c r="T3457" s="417" t="s">
        <v>302</v>
      </c>
      <c r="U3457" s="415"/>
      <c r="V3457" s="211"/>
      <c r="W3457" s="418">
        <v>46021.657638888886</v>
      </c>
      <c r="X3457" s="419"/>
      <c r="Y3457" s="419" t="str">
        <f t="shared" ca="1" si="41"/>
        <v>4.29 วัน 6.86 ชั่วโมง</v>
      </c>
      <c r="Z3457" s="420"/>
      <c r="AA3457" s="211"/>
      <c r="AB3457" s="420"/>
    </row>
    <row r="3458" spans="1:28" ht="22.5" customHeight="1">
      <c r="A3458" s="403" t="s">
        <v>15884</v>
      </c>
      <c r="B3458" s="403" t="s">
        <v>12787</v>
      </c>
      <c r="C3458" s="404" t="s">
        <v>51</v>
      </c>
      <c r="D3458" s="405">
        <v>46017.372847222221</v>
      </c>
      <c r="E3458" s="406" t="str">
        <f t="shared" si="40"/>
        <v>TRU003446</v>
      </c>
      <c r="F3458" s="407" t="b">
        <v>1</v>
      </c>
      <c r="G3458" s="408" t="s">
        <v>15885</v>
      </c>
      <c r="H3458" s="409"/>
      <c r="I3458" s="410"/>
      <c r="J3458" s="411"/>
      <c r="K3458" s="408" t="s">
        <v>15886</v>
      </c>
      <c r="L3458" s="412"/>
      <c r="M3458" s="413"/>
      <c r="N3458" s="414" t="s">
        <v>4506</v>
      </c>
      <c r="O3458" s="415" t="s">
        <v>144</v>
      </c>
      <c r="P3458" s="416" t="s">
        <v>9108</v>
      </c>
      <c r="Q3458" s="208"/>
      <c r="R3458" s="272"/>
      <c r="S3458" s="417" t="s">
        <v>15887</v>
      </c>
      <c r="T3458" s="417" t="s">
        <v>302</v>
      </c>
      <c r="U3458" s="415" t="s">
        <v>71</v>
      </c>
      <c r="V3458" s="211"/>
      <c r="W3458" s="418">
        <v>46018.701388888891</v>
      </c>
      <c r="X3458" s="419"/>
      <c r="Y3458" s="419" t="str">
        <f t="shared" ca="1" si="41"/>
        <v>1.33 วัน 7.89 ชั่วโมง</v>
      </c>
      <c r="Z3458" s="420"/>
      <c r="AA3458" s="211"/>
      <c r="AB3458" s="420"/>
    </row>
    <row r="3459" spans="1:28" ht="22.5" customHeight="1">
      <c r="A3459" s="403" t="s">
        <v>15888</v>
      </c>
      <c r="B3459" s="403" t="s">
        <v>12787</v>
      </c>
      <c r="C3459" s="404" t="s">
        <v>61</v>
      </c>
      <c r="D3459" s="405">
        <v>46017.577777777777</v>
      </c>
      <c r="E3459" s="406" t="str">
        <f t="shared" si="40"/>
        <v>TRU003447</v>
      </c>
      <c r="F3459" s="407" t="b">
        <v>1</v>
      </c>
      <c r="G3459" s="408" t="s">
        <v>455</v>
      </c>
      <c r="H3459" s="409"/>
      <c r="I3459" s="410" t="s">
        <v>2288</v>
      </c>
      <c r="J3459" s="411"/>
      <c r="K3459" s="408" t="s">
        <v>15889</v>
      </c>
      <c r="L3459" s="412"/>
      <c r="M3459" s="413"/>
      <c r="N3459" s="414" t="s">
        <v>4506</v>
      </c>
      <c r="O3459" s="415" t="s">
        <v>144</v>
      </c>
      <c r="P3459" s="416" t="s">
        <v>11581</v>
      </c>
      <c r="Q3459" s="208">
        <v>46023.000115740739</v>
      </c>
      <c r="R3459" s="272"/>
      <c r="S3459" s="417" t="s">
        <v>15890</v>
      </c>
      <c r="T3459" s="417" t="s">
        <v>302</v>
      </c>
      <c r="U3459" s="415" t="s">
        <v>71</v>
      </c>
      <c r="V3459" s="211"/>
      <c r="W3459" s="418">
        <v>46018.759027777778</v>
      </c>
      <c r="X3459" s="419"/>
      <c r="Y3459" s="419" t="str">
        <f t="shared" ca="1" si="41"/>
        <v>1.18 วัน 4.35 ชั่วโมง</v>
      </c>
      <c r="Z3459" s="420"/>
      <c r="AA3459" s="211"/>
      <c r="AB3459" s="420"/>
    </row>
    <row r="3460" spans="1:28" ht="22.5" customHeight="1">
      <c r="A3460" s="403" t="s">
        <v>15891</v>
      </c>
      <c r="B3460" s="403" t="s">
        <v>12787</v>
      </c>
      <c r="C3460" s="404" t="s">
        <v>51</v>
      </c>
      <c r="D3460" s="405">
        <v>46017.672222222223</v>
      </c>
      <c r="E3460" s="406" t="str">
        <f t="shared" si="40"/>
        <v>MAY003448</v>
      </c>
      <c r="F3460" s="407" t="s">
        <v>825</v>
      </c>
      <c r="G3460" s="408" t="s">
        <v>10762</v>
      </c>
      <c r="H3460" s="409"/>
      <c r="I3460" s="410"/>
      <c r="J3460" s="411"/>
      <c r="K3460" s="408" t="s">
        <v>15892</v>
      </c>
      <c r="L3460" s="412" t="s">
        <v>15893</v>
      </c>
      <c r="M3460" s="413"/>
      <c r="N3460" s="414" t="s">
        <v>319</v>
      </c>
      <c r="O3460" s="415" t="s">
        <v>144</v>
      </c>
      <c r="P3460" s="416" t="s">
        <v>292</v>
      </c>
      <c r="Q3460" s="208"/>
      <c r="R3460" s="272"/>
      <c r="S3460" s="417" t="s">
        <v>319</v>
      </c>
      <c r="T3460" s="417" t="s">
        <v>302</v>
      </c>
      <c r="U3460" s="415" t="s">
        <v>319</v>
      </c>
      <c r="V3460" s="211"/>
      <c r="W3460" s="418">
        <v>46017.67696759259</v>
      </c>
      <c r="X3460" s="419"/>
      <c r="Y3460" s="419" t="str">
        <f t="shared" ca="1" si="41"/>
        <v>0 วัน 0.11 ชั่วโมง</v>
      </c>
      <c r="Z3460" s="420"/>
      <c r="AA3460" s="211"/>
      <c r="AB3460" s="420"/>
    </row>
    <row r="3461" spans="1:28" ht="22.5" customHeight="1">
      <c r="A3461" s="403" t="s">
        <v>15894</v>
      </c>
      <c r="B3461" s="403" t="s">
        <v>8312</v>
      </c>
      <c r="C3461" s="404" t="s">
        <v>51</v>
      </c>
      <c r="D3461" s="405">
        <v>46017.714155092595</v>
      </c>
      <c r="E3461" s="406" t="str">
        <f t="shared" si="40"/>
        <v>BMN003449</v>
      </c>
      <c r="F3461" s="407" t="s">
        <v>112</v>
      </c>
      <c r="G3461" s="408" t="s">
        <v>644</v>
      </c>
      <c r="H3461" s="409"/>
      <c r="I3461" s="410"/>
      <c r="J3461" s="411"/>
      <c r="K3461" s="408" t="s">
        <v>15895</v>
      </c>
      <c r="L3461" s="412" t="s">
        <v>15896</v>
      </c>
      <c r="M3461" s="413"/>
      <c r="N3461" s="414" t="s">
        <v>465</v>
      </c>
      <c r="O3461" s="415" t="s">
        <v>144</v>
      </c>
      <c r="P3461" s="416" t="s">
        <v>5517</v>
      </c>
      <c r="Q3461" s="208">
        <v>46030.75</v>
      </c>
      <c r="R3461" s="272">
        <v>46031.916666666664</v>
      </c>
      <c r="S3461" s="417" t="s">
        <v>15897</v>
      </c>
      <c r="T3461" s="417" t="s">
        <v>144</v>
      </c>
      <c r="U3461" s="415"/>
      <c r="V3461" s="211" t="s">
        <v>15898</v>
      </c>
      <c r="W3461" s="418">
        <v>46029.714155092595</v>
      </c>
      <c r="X3461" s="419"/>
      <c r="Y3461" s="419" t="str">
        <f t="shared" ca="1" si="41"/>
        <v>12 วัน 0 ชั่วโมง</v>
      </c>
      <c r="Z3461" s="420"/>
      <c r="AA3461" s="211" t="s">
        <v>15899</v>
      </c>
      <c r="AB3461" s="420"/>
    </row>
    <row r="3462" spans="1:28" ht="22.5" customHeight="1">
      <c r="A3462" s="403" t="s">
        <v>15900</v>
      </c>
      <c r="B3462" s="403" t="s">
        <v>12618</v>
      </c>
      <c r="C3462" s="404" t="s">
        <v>51</v>
      </c>
      <c r="D3462" s="405">
        <v>46018.342499999999</v>
      </c>
      <c r="E3462" s="406" t="str">
        <f t="shared" si="40"/>
        <v>BMN003450</v>
      </c>
      <c r="F3462" s="407" t="s">
        <v>112</v>
      </c>
      <c r="G3462" s="408" t="s">
        <v>13547</v>
      </c>
      <c r="H3462" s="409"/>
      <c r="I3462" s="410"/>
      <c r="J3462" s="411"/>
      <c r="K3462" s="408" t="s">
        <v>15901</v>
      </c>
      <c r="L3462" s="412"/>
      <c r="M3462" s="413"/>
      <c r="N3462" s="414" t="s">
        <v>4506</v>
      </c>
      <c r="O3462" s="415" t="s">
        <v>144</v>
      </c>
      <c r="P3462" s="416" t="s">
        <v>6411</v>
      </c>
      <c r="Q3462" s="208">
        <v>46027.75</v>
      </c>
      <c r="R3462" s="272"/>
      <c r="S3462" s="417" t="s">
        <v>15902</v>
      </c>
      <c r="T3462" s="417" t="s">
        <v>302</v>
      </c>
      <c r="U3462" s="415"/>
      <c r="V3462" s="211" t="s">
        <v>15903</v>
      </c>
      <c r="W3462" s="418">
        <v>46028.090277777781</v>
      </c>
      <c r="X3462" s="419"/>
      <c r="Y3462" s="419" t="str">
        <f t="shared" ca="1" si="41"/>
        <v>9.75 วัน 17.95 ชั่วโมง</v>
      </c>
      <c r="Z3462" s="420"/>
      <c r="AA3462" s="211" t="s">
        <v>15904</v>
      </c>
      <c r="AB3462" s="420"/>
    </row>
    <row r="3463" spans="1:28" ht="22.5" customHeight="1">
      <c r="A3463" s="403" t="s">
        <v>15905</v>
      </c>
      <c r="B3463" s="403" t="s">
        <v>12618</v>
      </c>
      <c r="C3463" s="404" t="s">
        <v>51</v>
      </c>
      <c r="D3463" s="405">
        <v>46018.344097222223</v>
      </c>
      <c r="E3463" s="406" t="str">
        <f t="shared" si="40"/>
        <v>BMN003451</v>
      </c>
      <c r="F3463" s="407" t="s">
        <v>112</v>
      </c>
      <c r="G3463" s="408" t="s">
        <v>13462</v>
      </c>
      <c r="H3463" s="409"/>
      <c r="I3463" s="410"/>
      <c r="J3463" s="411"/>
      <c r="K3463" s="408" t="s">
        <v>15906</v>
      </c>
      <c r="L3463" s="412"/>
      <c r="M3463" s="413"/>
      <c r="N3463" s="414" t="s">
        <v>4506</v>
      </c>
      <c r="O3463" s="415" t="s">
        <v>144</v>
      </c>
      <c r="P3463" s="416" t="s">
        <v>292</v>
      </c>
      <c r="Q3463" s="208"/>
      <c r="R3463" s="272"/>
      <c r="S3463" s="417" t="s">
        <v>4506</v>
      </c>
      <c r="T3463" s="417" t="s">
        <v>302</v>
      </c>
      <c r="U3463" s="415" t="s">
        <v>71</v>
      </c>
      <c r="V3463" s="211"/>
      <c r="W3463" s="418">
        <v>46018.696527777778</v>
      </c>
      <c r="X3463" s="419"/>
      <c r="Y3463" s="419" t="str">
        <f t="shared" ca="1" si="41"/>
        <v>0.35 วัน 8.46 ชั่วโมง</v>
      </c>
      <c r="Z3463" s="420"/>
      <c r="AA3463" s="211"/>
      <c r="AB3463" s="420"/>
    </row>
    <row r="3464" spans="1:28" ht="22.5" customHeight="1">
      <c r="A3464" s="403" t="s">
        <v>15907</v>
      </c>
      <c r="B3464" s="403" t="s">
        <v>12787</v>
      </c>
      <c r="C3464" s="404" t="s">
        <v>51</v>
      </c>
      <c r="D3464" s="405">
        <v>46018.423854166664</v>
      </c>
      <c r="E3464" s="406" t="str">
        <f t="shared" si="40"/>
        <v>WOR003452</v>
      </c>
      <c r="F3464" s="407" t="s">
        <v>1061</v>
      </c>
      <c r="G3464" s="408" t="s">
        <v>13349</v>
      </c>
      <c r="H3464" s="409"/>
      <c r="I3464" s="410" t="s">
        <v>13438</v>
      </c>
      <c r="J3464" s="411"/>
      <c r="K3464" s="408" t="s">
        <v>15908</v>
      </c>
      <c r="L3464" s="412" t="s">
        <v>15909</v>
      </c>
      <c r="M3464" s="413"/>
      <c r="N3464" s="414" t="s">
        <v>57</v>
      </c>
      <c r="O3464" s="415" t="s">
        <v>144</v>
      </c>
      <c r="P3464" s="416" t="s">
        <v>15910</v>
      </c>
      <c r="Q3464" s="208">
        <v>46020.416666666664</v>
      </c>
      <c r="R3464" s="272"/>
      <c r="S3464" s="417" t="s">
        <v>15911</v>
      </c>
      <c r="T3464" s="417" t="s">
        <v>144</v>
      </c>
      <c r="U3464" s="415" t="s">
        <v>319</v>
      </c>
      <c r="V3464" s="211" t="s">
        <v>15912</v>
      </c>
      <c r="W3464" s="418">
        <v>46018.423854166664</v>
      </c>
      <c r="X3464" s="419"/>
      <c r="Y3464" s="419" t="str">
        <f t="shared" ca="1" si="41"/>
        <v>0 วัน 0 ชั่วโมง</v>
      </c>
      <c r="Z3464" s="420"/>
      <c r="AA3464" s="211"/>
      <c r="AB3464" s="420"/>
    </row>
    <row r="3465" spans="1:28" ht="22.5" customHeight="1">
      <c r="A3465" s="403" t="s">
        <v>15913</v>
      </c>
      <c r="B3465" s="403" t="s">
        <v>12787</v>
      </c>
      <c r="C3465" s="404" t="s">
        <v>51</v>
      </c>
      <c r="D3465" s="405">
        <v>46018.456145833334</v>
      </c>
      <c r="E3465" s="406" t="str">
        <f t="shared" si="40"/>
        <v>TRU003453</v>
      </c>
      <c r="F3465" s="407" t="b">
        <v>1</v>
      </c>
      <c r="G3465" s="408" t="s">
        <v>455</v>
      </c>
      <c r="H3465" s="409"/>
      <c r="I3465" s="410" t="s">
        <v>11220</v>
      </c>
      <c r="J3465" s="411"/>
      <c r="K3465" s="408" t="s">
        <v>15914</v>
      </c>
      <c r="L3465" s="412"/>
      <c r="M3465" s="413"/>
      <c r="N3465" s="414" t="s">
        <v>4506</v>
      </c>
      <c r="O3465" s="415" t="s">
        <v>144</v>
      </c>
      <c r="P3465" s="416"/>
      <c r="Q3465" s="208"/>
      <c r="R3465" s="272"/>
      <c r="S3465" s="425" t="s">
        <v>2736</v>
      </c>
      <c r="T3465" s="417" t="s">
        <v>302</v>
      </c>
      <c r="U3465" s="415"/>
      <c r="V3465" s="211"/>
      <c r="W3465" s="418">
        <v>46018.456145833334</v>
      </c>
      <c r="X3465" s="419"/>
      <c r="Y3465" s="419" t="str">
        <f t="shared" ca="1" si="41"/>
        <v>0 วัน 0 ชั่วโมง</v>
      </c>
      <c r="Z3465" s="420"/>
      <c r="AA3465" s="211"/>
      <c r="AB3465" s="420"/>
    </row>
    <row r="3466" spans="1:28" ht="22.5" customHeight="1">
      <c r="A3466" s="403" t="s">
        <v>15915</v>
      </c>
      <c r="B3466" s="403"/>
      <c r="C3466" s="404"/>
      <c r="D3466" s="405">
        <v>46018.461006944446</v>
      </c>
      <c r="E3466" s="406" t="str">
        <f t="shared" si="40"/>
        <v>TRU003454</v>
      </c>
      <c r="F3466" s="407" t="b">
        <v>1</v>
      </c>
      <c r="G3466" s="408" t="s">
        <v>13093</v>
      </c>
      <c r="H3466" s="409"/>
      <c r="I3466" s="410"/>
      <c r="J3466" s="411"/>
      <c r="K3466" s="408" t="s">
        <v>15916</v>
      </c>
      <c r="L3466" s="412" t="s">
        <v>15917</v>
      </c>
      <c r="M3466" s="413"/>
      <c r="N3466" s="414" t="s">
        <v>4506</v>
      </c>
      <c r="O3466" s="415" t="s">
        <v>144</v>
      </c>
      <c r="P3466" s="416" t="s">
        <v>11581</v>
      </c>
      <c r="Q3466" s="208"/>
      <c r="R3466" s="272"/>
      <c r="S3466" s="417" t="s">
        <v>15918</v>
      </c>
      <c r="T3466" s="417" t="s">
        <v>302</v>
      </c>
      <c r="U3466" s="415"/>
      <c r="V3466" s="211"/>
      <c r="W3466" s="418">
        <v>46018.469444444447</v>
      </c>
      <c r="X3466" s="419"/>
      <c r="Y3466" s="419" t="str">
        <f t="shared" ca="1" si="41"/>
        <v>0.01 วัน 0.2 ชั่วโมง</v>
      </c>
      <c r="Z3466" s="420"/>
      <c r="AA3466" s="211"/>
      <c r="AB3466" s="420"/>
    </row>
    <row r="3467" spans="1:28" ht="22.5" customHeight="1">
      <c r="A3467" s="403" t="s">
        <v>15919</v>
      </c>
      <c r="B3467" s="403" t="s">
        <v>12787</v>
      </c>
      <c r="C3467" s="404" t="s">
        <v>51</v>
      </c>
      <c r="D3467" s="405">
        <v>46018.47451388889</v>
      </c>
      <c r="E3467" s="406" t="str">
        <f t="shared" si="40"/>
        <v>TRU003455</v>
      </c>
      <c r="F3467" s="407" t="b">
        <v>1</v>
      </c>
      <c r="G3467" s="408" t="s">
        <v>15920</v>
      </c>
      <c r="H3467" s="409"/>
      <c r="I3467" s="410"/>
      <c r="J3467" s="411"/>
      <c r="K3467" s="408" t="s">
        <v>15921</v>
      </c>
      <c r="L3467" s="412" t="s">
        <v>15922</v>
      </c>
      <c r="M3467" s="413"/>
      <c r="N3467" s="414" t="s">
        <v>319</v>
      </c>
      <c r="O3467" s="415" t="s">
        <v>144</v>
      </c>
      <c r="P3467" s="416" t="s">
        <v>11839</v>
      </c>
      <c r="Q3467" s="208"/>
      <c r="R3467" s="272"/>
      <c r="S3467" s="417" t="s">
        <v>319</v>
      </c>
      <c r="T3467" s="417" t="s">
        <v>144</v>
      </c>
      <c r="U3467" s="415" t="s">
        <v>319</v>
      </c>
      <c r="V3467" s="211" t="s">
        <v>15923</v>
      </c>
      <c r="W3467" s="418">
        <v>46018.482638888891</v>
      </c>
      <c r="X3467" s="419"/>
      <c r="Y3467" s="419" t="str">
        <f t="shared" ca="1" si="41"/>
        <v>0.01 วัน 0.2 ชั่วโมง</v>
      </c>
      <c r="Z3467" s="420"/>
      <c r="AA3467" s="211"/>
      <c r="AB3467" s="420"/>
    </row>
    <row r="3468" spans="1:28" ht="22.5" customHeight="1">
      <c r="A3468" s="403" t="s">
        <v>15924</v>
      </c>
      <c r="B3468" s="403"/>
      <c r="C3468" s="404" t="s">
        <v>51</v>
      </c>
      <c r="D3468" s="405">
        <v>46018.660694444443</v>
      </c>
      <c r="E3468" s="406" t="str">
        <f t="shared" si="40"/>
        <v>BMN003456</v>
      </c>
      <c r="F3468" s="407" t="s">
        <v>112</v>
      </c>
      <c r="G3468" s="408" t="s">
        <v>14049</v>
      </c>
      <c r="H3468" s="409"/>
      <c r="I3468" s="410"/>
      <c r="J3468" s="411"/>
      <c r="K3468" s="408" t="s">
        <v>15925</v>
      </c>
      <c r="L3468" s="412" t="s">
        <v>15926</v>
      </c>
      <c r="M3468" s="413"/>
      <c r="N3468" s="414" t="s">
        <v>57</v>
      </c>
      <c r="O3468" s="415" t="s">
        <v>144</v>
      </c>
      <c r="P3468" s="416" t="s">
        <v>15927</v>
      </c>
      <c r="Q3468" s="208"/>
      <c r="R3468" s="272"/>
      <c r="S3468" s="417" t="s">
        <v>15928</v>
      </c>
      <c r="T3468" s="417" t="s">
        <v>144</v>
      </c>
      <c r="U3468" s="415"/>
      <c r="V3468" s="211" t="s">
        <v>15929</v>
      </c>
      <c r="W3468" s="418">
        <v>46018.561111111114</v>
      </c>
      <c r="X3468" s="419"/>
      <c r="Y3468" s="419" t="str">
        <f t="shared" ca="1" si="41"/>
        <v>-0.1 วัน 21.61 ชั่วโมง</v>
      </c>
      <c r="Z3468" s="420"/>
      <c r="AA3468" s="211"/>
      <c r="AB3468" s="420"/>
    </row>
    <row r="3469" spans="1:28" ht="22.5" customHeight="1">
      <c r="A3469" s="403" t="s">
        <v>15930</v>
      </c>
      <c r="B3469" s="403" t="s">
        <v>12787</v>
      </c>
      <c r="C3469" s="404" t="s">
        <v>51</v>
      </c>
      <c r="D3469" s="405">
        <v>46018.461805555555</v>
      </c>
      <c r="E3469" s="406" t="str">
        <f t="shared" si="40"/>
        <v>TRU003457</v>
      </c>
      <c r="F3469" s="407" t="b">
        <v>1</v>
      </c>
      <c r="G3469" s="408" t="s">
        <v>15829</v>
      </c>
      <c r="H3469" s="409"/>
      <c r="I3469" s="410"/>
      <c r="J3469" s="411"/>
      <c r="K3469" s="408" t="s">
        <v>15931</v>
      </c>
      <c r="L3469" s="412"/>
      <c r="M3469" s="413"/>
      <c r="N3469" s="414" t="s">
        <v>4506</v>
      </c>
      <c r="O3469" s="415" t="s">
        <v>144</v>
      </c>
      <c r="P3469" s="416" t="s">
        <v>11581</v>
      </c>
      <c r="Q3469" s="208"/>
      <c r="R3469" s="272"/>
      <c r="S3469" s="417" t="s">
        <v>15932</v>
      </c>
      <c r="T3469" s="417" t="s">
        <v>302</v>
      </c>
      <c r="U3469" s="415" t="s">
        <v>71</v>
      </c>
      <c r="V3469" s="211"/>
      <c r="W3469" s="418">
        <v>46028.555555555555</v>
      </c>
      <c r="X3469" s="419"/>
      <c r="Y3469" s="419" t="str">
        <f t="shared" ca="1" si="41"/>
        <v>10.09 วัน 2.25 ชั่วโมง</v>
      </c>
      <c r="Z3469" s="420"/>
      <c r="AA3469" s="211"/>
      <c r="AB3469" s="420"/>
    </row>
    <row r="3470" spans="1:28" ht="22.5" customHeight="1">
      <c r="A3470" s="403" t="s">
        <v>15933</v>
      </c>
      <c r="B3470" s="403" t="s">
        <v>12787</v>
      </c>
      <c r="C3470" s="404" t="s">
        <v>51</v>
      </c>
      <c r="D3470" s="405">
        <v>46020.409722222219</v>
      </c>
      <c r="E3470" s="406" t="str">
        <f t="shared" si="40"/>
        <v>TRU003458</v>
      </c>
      <c r="F3470" s="407" t="b">
        <v>1</v>
      </c>
      <c r="G3470" s="408" t="s">
        <v>455</v>
      </c>
      <c r="H3470" s="409"/>
      <c r="I3470" s="410" t="s">
        <v>11787</v>
      </c>
      <c r="J3470" s="411"/>
      <c r="K3470" s="408" t="s">
        <v>15934</v>
      </c>
      <c r="L3470" s="412"/>
      <c r="M3470" s="413"/>
      <c r="N3470" s="414" t="s">
        <v>4506</v>
      </c>
      <c r="O3470" s="415" t="s">
        <v>144</v>
      </c>
      <c r="P3470" s="416" t="s">
        <v>11581</v>
      </c>
      <c r="Q3470" s="208"/>
      <c r="R3470" s="272"/>
      <c r="S3470" s="417" t="s">
        <v>15935</v>
      </c>
      <c r="T3470" s="417" t="s">
        <v>302</v>
      </c>
      <c r="U3470" s="415"/>
      <c r="V3470" s="211"/>
      <c r="W3470" s="418">
        <v>46021.526388888888</v>
      </c>
      <c r="X3470" s="419"/>
      <c r="Y3470" s="419" t="str">
        <f t="shared" ca="1" si="41"/>
        <v>1.12 วัน 2.8 ชั่วโมง</v>
      </c>
      <c r="Z3470" s="420"/>
      <c r="AA3470" s="211"/>
      <c r="AB3470" s="420"/>
    </row>
    <row r="3471" spans="1:28" ht="22.5" customHeight="1">
      <c r="A3471" s="403" t="s">
        <v>15936</v>
      </c>
      <c r="B3471" s="403" t="s">
        <v>12787</v>
      </c>
      <c r="C3471" s="404" t="s">
        <v>51</v>
      </c>
      <c r="D3471" s="405">
        <v>46017.547569444447</v>
      </c>
      <c r="E3471" s="406" t="str">
        <f t="shared" si="40"/>
        <v>TRU003459</v>
      </c>
      <c r="F3471" s="407" t="b">
        <v>1</v>
      </c>
      <c r="G3471" s="408" t="s">
        <v>15845</v>
      </c>
      <c r="H3471" s="409"/>
      <c r="I3471" s="410"/>
      <c r="J3471" s="411"/>
      <c r="K3471" s="408" t="s">
        <v>15937</v>
      </c>
      <c r="L3471" s="412"/>
      <c r="M3471" s="413"/>
      <c r="N3471" s="414" t="s">
        <v>4506</v>
      </c>
      <c r="O3471" s="415" t="s">
        <v>144</v>
      </c>
      <c r="P3471" s="416" t="s">
        <v>11581</v>
      </c>
      <c r="Q3471" s="208"/>
      <c r="R3471" s="272"/>
      <c r="S3471" s="417" t="s">
        <v>15938</v>
      </c>
      <c r="T3471" s="417" t="s">
        <v>302</v>
      </c>
      <c r="U3471" s="415" t="s">
        <v>71</v>
      </c>
      <c r="V3471" s="211"/>
      <c r="W3471" s="418">
        <v>46032.50277777778</v>
      </c>
      <c r="X3471" s="419"/>
      <c r="Y3471" s="419" t="str">
        <f t="shared" ca="1" si="41"/>
        <v>14.96 วัน 22.92 ชั่วโมง</v>
      </c>
      <c r="Z3471" s="420"/>
      <c r="AA3471" s="211"/>
      <c r="AB3471" s="420"/>
    </row>
    <row r="3472" spans="1:28" ht="22.5" customHeight="1">
      <c r="A3472" s="403" t="s">
        <v>15939</v>
      </c>
      <c r="B3472" s="403" t="s">
        <v>12787</v>
      </c>
      <c r="C3472" s="404" t="s">
        <v>51</v>
      </c>
      <c r="D3472" s="405">
        <v>46019.444444444445</v>
      </c>
      <c r="E3472" s="406" t="str">
        <f t="shared" si="40"/>
        <v>SKE003460</v>
      </c>
      <c r="F3472" s="407" t="s">
        <v>810</v>
      </c>
      <c r="G3472" s="408" t="s">
        <v>4029</v>
      </c>
      <c r="H3472" s="409"/>
      <c r="I3472" s="410" t="s">
        <v>15940</v>
      </c>
      <c r="J3472" s="411" t="s">
        <v>15941</v>
      </c>
      <c r="K3472" s="408" t="s">
        <v>15942</v>
      </c>
      <c r="L3472" s="412" t="s">
        <v>15943</v>
      </c>
      <c r="M3472" s="413"/>
      <c r="N3472" s="414" t="s">
        <v>57</v>
      </c>
      <c r="O3472" s="415" t="s">
        <v>144</v>
      </c>
      <c r="P3472" s="416" t="s">
        <v>15944</v>
      </c>
      <c r="Q3472" s="208">
        <v>46031.75</v>
      </c>
      <c r="R3472" s="272">
        <v>46031.958333333336</v>
      </c>
      <c r="S3472" s="417" t="s">
        <v>15945</v>
      </c>
      <c r="T3472" s="417" t="s">
        <v>15946</v>
      </c>
      <c r="U3472" s="415"/>
      <c r="V3472" s="211" t="s">
        <v>15947</v>
      </c>
      <c r="W3472" s="418">
        <v>46032.002083333333</v>
      </c>
      <c r="X3472" s="419"/>
      <c r="Y3472" s="419" t="str">
        <f t="shared" ca="1" si="41"/>
        <v>12.56 วัน 13.38 ชั่วโมง</v>
      </c>
      <c r="Z3472" s="420"/>
      <c r="AA3472" s="211"/>
      <c r="AB3472" s="420"/>
    </row>
    <row r="3473" spans="1:28" ht="22.5" customHeight="1">
      <c r="A3473" s="403" t="s">
        <v>15948</v>
      </c>
      <c r="B3473" s="403" t="s">
        <v>14003</v>
      </c>
      <c r="C3473" s="404" t="s">
        <v>51</v>
      </c>
      <c r="D3473" s="405">
        <v>46019.667361111111</v>
      </c>
      <c r="E3473" s="406" t="str">
        <f t="shared" si="40"/>
        <v>TRU003461</v>
      </c>
      <c r="F3473" s="407" t="b">
        <v>1</v>
      </c>
      <c r="G3473" s="408" t="s">
        <v>15949</v>
      </c>
      <c r="H3473" s="409"/>
      <c r="I3473" s="410" t="s">
        <v>15950</v>
      </c>
      <c r="J3473" s="411"/>
      <c r="K3473" s="408" t="s">
        <v>15951</v>
      </c>
      <c r="L3473" s="412" t="s">
        <v>15952</v>
      </c>
      <c r="M3473" s="413"/>
      <c r="N3473" s="414" t="s">
        <v>57</v>
      </c>
      <c r="O3473" s="415" t="s">
        <v>144</v>
      </c>
      <c r="P3473" s="416" t="s">
        <v>13482</v>
      </c>
      <c r="Q3473" s="208">
        <v>46037.729166666664</v>
      </c>
      <c r="R3473" s="272"/>
      <c r="S3473" s="417" t="s">
        <v>15953</v>
      </c>
      <c r="T3473" s="417" t="s">
        <v>144</v>
      </c>
      <c r="U3473" s="415"/>
      <c r="V3473" s="211" t="s">
        <v>15954</v>
      </c>
      <c r="W3473" s="418">
        <v>46037.734722222223</v>
      </c>
      <c r="X3473" s="419"/>
      <c r="Y3473" s="419" t="str">
        <f t="shared" ca="1" si="41"/>
        <v>18.07 วัน 1.62 ชั่วโมง</v>
      </c>
      <c r="Z3473" s="420"/>
      <c r="AA3473" s="211"/>
      <c r="AB3473" s="420"/>
    </row>
    <row r="3474" spans="1:28" ht="22.5" customHeight="1">
      <c r="A3474" s="403" t="s">
        <v>15955</v>
      </c>
      <c r="B3474" s="403" t="s">
        <v>14003</v>
      </c>
      <c r="C3474" s="404" t="s">
        <v>51</v>
      </c>
      <c r="D3474" s="405">
        <v>46019.56527777778</v>
      </c>
      <c r="E3474" s="406" t="str">
        <f t="shared" si="40"/>
        <v>EVE003462</v>
      </c>
      <c r="F3474" s="407" t="s">
        <v>12529</v>
      </c>
      <c r="G3474" s="408" t="s">
        <v>12965</v>
      </c>
      <c r="H3474" s="409"/>
      <c r="I3474" s="410" t="s">
        <v>15956</v>
      </c>
      <c r="J3474" s="411"/>
      <c r="K3474" s="408" t="s">
        <v>15957</v>
      </c>
      <c r="L3474" s="412" t="s">
        <v>15958</v>
      </c>
      <c r="M3474" s="413"/>
      <c r="N3474" s="414" t="s">
        <v>57</v>
      </c>
      <c r="O3474" s="415" t="s">
        <v>144</v>
      </c>
      <c r="P3474" s="416" t="s">
        <v>13963</v>
      </c>
      <c r="Q3474" s="208">
        <v>46031.333333333336</v>
      </c>
      <c r="R3474" s="272">
        <v>46031.5</v>
      </c>
      <c r="S3474" s="417" t="s">
        <v>15959</v>
      </c>
      <c r="T3474" s="417" t="s">
        <v>144</v>
      </c>
      <c r="U3474" s="415"/>
      <c r="V3474" s="211" t="s">
        <v>15960</v>
      </c>
      <c r="W3474" s="418">
        <v>46031.533333333333</v>
      </c>
      <c r="X3474" s="419"/>
      <c r="Y3474" s="419" t="str">
        <f t="shared" ca="1" si="41"/>
        <v>11.97 วัน 23.23 ชั่วโมง</v>
      </c>
      <c r="Z3474" s="420"/>
      <c r="AA3474" s="211"/>
      <c r="AB3474" s="420"/>
    </row>
    <row r="3475" spans="1:28" ht="22.5" customHeight="1">
      <c r="A3475" s="403" t="s">
        <v>15961</v>
      </c>
      <c r="B3475" s="403" t="s">
        <v>14003</v>
      </c>
      <c r="C3475" s="404" t="s">
        <v>51</v>
      </c>
      <c r="D3475" s="405">
        <v>46020.36041666667</v>
      </c>
      <c r="E3475" s="406" t="str">
        <f t="shared" si="40"/>
        <v>BMN003463</v>
      </c>
      <c r="F3475" s="407" t="s">
        <v>112</v>
      </c>
      <c r="G3475" s="408" t="s">
        <v>15087</v>
      </c>
      <c r="H3475" s="409"/>
      <c r="I3475" s="410"/>
      <c r="J3475" s="411"/>
      <c r="K3475" s="408" t="s">
        <v>15962</v>
      </c>
      <c r="L3475" s="412" t="s">
        <v>15963</v>
      </c>
      <c r="M3475" s="413"/>
      <c r="N3475" s="414" t="s">
        <v>57</v>
      </c>
      <c r="O3475" s="415" t="s">
        <v>144</v>
      </c>
      <c r="P3475" s="416" t="s">
        <v>15964</v>
      </c>
      <c r="Q3475" s="208"/>
      <c r="R3475" s="272"/>
      <c r="S3475" s="417" t="s">
        <v>15965</v>
      </c>
      <c r="T3475" s="417" t="s">
        <v>144</v>
      </c>
      <c r="U3475" s="415" t="s">
        <v>1441</v>
      </c>
      <c r="V3475" s="211" t="s">
        <v>15966</v>
      </c>
      <c r="W3475" s="418">
        <v>46020.563888888886</v>
      </c>
      <c r="X3475" s="419"/>
      <c r="Y3475" s="419" t="str">
        <f t="shared" ca="1" si="41"/>
        <v>0.2 วัน 4.88 ชั่วโมง</v>
      </c>
      <c r="Z3475" s="420"/>
      <c r="AA3475" s="211"/>
      <c r="AB3475" s="420"/>
    </row>
    <row r="3476" spans="1:28" ht="22.5" customHeight="1">
      <c r="A3476" s="403" t="s">
        <v>15967</v>
      </c>
      <c r="B3476" s="403" t="s">
        <v>12787</v>
      </c>
      <c r="C3476" s="404" t="s">
        <v>51</v>
      </c>
      <c r="D3476" s="405">
        <v>46020.43472222222</v>
      </c>
      <c r="E3476" s="406" t="str">
        <f t="shared" si="40"/>
        <v>TRU003464</v>
      </c>
      <c r="F3476" s="407" t="b">
        <v>1</v>
      </c>
      <c r="G3476" s="408" t="s">
        <v>13002</v>
      </c>
      <c r="H3476" s="409"/>
      <c r="I3476" s="410"/>
      <c r="J3476" s="411"/>
      <c r="K3476" s="408" t="s">
        <v>15968</v>
      </c>
      <c r="L3476" s="412" t="s">
        <v>15969</v>
      </c>
      <c r="M3476" s="413"/>
      <c r="N3476" s="414" t="s">
        <v>465</v>
      </c>
      <c r="O3476" s="415" t="s">
        <v>144</v>
      </c>
      <c r="P3476" s="416" t="s">
        <v>15970</v>
      </c>
      <c r="Q3476" s="208"/>
      <c r="R3476" s="272"/>
      <c r="S3476" s="417" t="s">
        <v>15971</v>
      </c>
      <c r="T3476" s="417" t="s">
        <v>144</v>
      </c>
      <c r="U3476" s="415" t="s">
        <v>1441</v>
      </c>
      <c r="V3476" s="211" t="s">
        <v>15972</v>
      </c>
      <c r="W3476" s="418">
        <v>46020.615277777775</v>
      </c>
      <c r="X3476" s="419"/>
      <c r="Y3476" s="419" t="str">
        <f t="shared" ca="1" si="41"/>
        <v>0.18 วัน 4.33 ชั่วโมง</v>
      </c>
      <c r="Z3476" s="420"/>
      <c r="AA3476" s="211"/>
      <c r="AB3476" s="420"/>
    </row>
    <row r="3477" spans="1:28" ht="22.5" customHeight="1">
      <c r="A3477" s="403" t="s">
        <v>15973</v>
      </c>
      <c r="B3477" s="403" t="s">
        <v>12787</v>
      </c>
      <c r="C3477" s="404" t="s">
        <v>51</v>
      </c>
      <c r="D3477" s="405">
        <v>46021.481944444444</v>
      </c>
      <c r="E3477" s="406" t="str">
        <f t="shared" si="40"/>
        <v>BIG003465</v>
      </c>
      <c r="F3477" s="407" t="s">
        <v>873</v>
      </c>
      <c r="G3477" s="408" t="s">
        <v>13271</v>
      </c>
      <c r="H3477" s="409"/>
      <c r="I3477" s="410"/>
      <c r="J3477" s="411"/>
      <c r="K3477" s="408" t="s">
        <v>15974</v>
      </c>
      <c r="L3477" s="412"/>
      <c r="M3477" s="413"/>
      <c r="N3477" s="414" t="s">
        <v>4506</v>
      </c>
      <c r="O3477" s="415" t="s">
        <v>144</v>
      </c>
      <c r="P3477" s="416"/>
      <c r="Q3477" s="208"/>
      <c r="R3477" s="272"/>
      <c r="S3477" s="417" t="s">
        <v>15975</v>
      </c>
      <c r="T3477" s="417" t="s">
        <v>144</v>
      </c>
      <c r="U3477" s="415"/>
      <c r="V3477" s="211"/>
      <c r="W3477" s="418">
        <v>46027.39644675926</v>
      </c>
      <c r="X3477" s="419"/>
      <c r="Y3477" s="419" t="str">
        <f t="shared" ca="1" si="41"/>
        <v>5.91 วัน 21.95 ชั่วโมง</v>
      </c>
      <c r="Z3477" s="420"/>
      <c r="AA3477" s="211"/>
      <c r="AB3477" s="420"/>
    </row>
    <row r="3478" spans="1:28" ht="22.5" customHeight="1">
      <c r="A3478" s="403" t="s">
        <v>15976</v>
      </c>
      <c r="B3478" s="403" t="s">
        <v>12787</v>
      </c>
      <c r="C3478" s="404" t="s">
        <v>51</v>
      </c>
      <c r="D3478" s="405">
        <v>46022.436111111114</v>
      </c>
      <c r="E3478" s="406" t="str">
        <f t="shared" si="40"/>
        <v>TRU003466</v>
      </c>
      <c r="F3478" s="407" t="b">
        <v>1</v>
      </c>
      <c r="G3478" s="408" t="s">
        <v>2680</v>
      </c>
      <c r="H3478" s="409"/>
      <c r="I3478" s="410" t="s">
        <v>11220</v>
      </c>
      <c r="J3478" s="411"/>
      <c r="K3478" s="408" t="s">
        <v>15977</v>
      </c>
      <c r="L3478" s="412" t="s">
        <v>15978</v>
      </c>
      <c r="M3478" s="413"/>
      <c r="N3478" s="414" t="s">
        <v>67</v>
      </c>
      <c r="O3478" s="415" t="s">
        <v>144</v>
      </c>
      <c r="P3478" s="416" t="s">
        <v>9108</v>
      </c>
      <c r="Q3478" s="208"/>
      <c r="R3478" s="272"/>
      <c r="S3478" s="417" t="s">
        <v>15979</v>
      </c>
      <c r="T3478" s="417" t="s">
        <v>144</v>
      </c>
      <c r="U3478" s="415"/>
      <c r="V3478" s="211" t="s">
        <v>15980</v>
      </c>
      <c r="W3478" s="418">
        <v>46022.5</v>
      </c>
      <c r="X3478" s="419"/>
      <c r="Y3478" s="419" t="str">
        <f t="shared" ca="1" si="41"/>
        <v>0.06 วัน 1.53 ชั่วโมง</v>
      </c>
      <c r="Z3478" s="420"/>
      <c r="AA3478" s="211"/>
      <c r="AB3478" s="420"/>
    </row>
    <row r="3479" spans="1:28" ht="22.5" customHeight="1">
      <c r="A3479" s="403" t="s">
        <v>15981</v>
      </c>
      <c r="B3479" s="403" t="s">
        <v>14003</v>
      </c>
      <c r="C3479" s="404" t="s">
        <v>51</v>
      </c>
      <c r="D3479" s="405">
        <v>46022.561805555553</v>
      </c>
      <c r="E3479" s="406" t="str">
        <f t="shared" si="40"/>
        <v>TRU003467</v>
      </c>
      <c r="F3479" s="407" t="b">
        <v>1</v>
      </c>
      <c r="G3479" s="408" t="s">
        <v>15982</v>
      </c>
      <c r="H3479" s="409"/>
      <c r="I3479" s="410" t="s">
        <v>2201</v>
      </c>
      <c r="J3479" s="421" t="s">
        <v>12382</v>
      </c>
      <c r="K3479" s="408" t="s">
        <v>7161</v>
      </c>
      <c r="L3479" s="412" t="s">
        <v>15983</v>
      </c>
      <c r="M3479" s="413"/>
      <c r="N3479" s="414" t="s">
        <v>67</v>
      </c>
      <c r="O3479" s="415" t="s">
        <v>144</v>
      </c>
      <c r="P3479" s="416" t="s">
        <v>9108</v>
      </c>
      <c r="Q3479" s="208"/>
      <c r="R3479" s="272"/>
      <c r="S3479" s="417" t="s">
        <v>15984</v>
      </c>
      <c r="T3479" s="417" t="s">
        <v>15985</v>
      </c>
      <c r="U3479" s="415"/>
      <c r="V3479" s="211" t="s">
        <v>15986</v>
      </c>
      <c r="W3479" s="418">
        <v>46023.479166666664</v>
      </c>
      <c r="X3479" s="419"/>
      <c r="Y3479" s="419" t="str">
        <f t="shared" ca="1" si="41"/>
        <v>0.92 วัน 22.02 ชั่วโมง</v>
      </c>
      <c r="Z3479" s="420"/>
      <c r="AA3479" s="211"/>
      <c r="AB3479" s="420"/>
    </row>
    <row r="3480" spans="1:28" ht="22.5" customHeight="1">
      <c r="A3480" s="403" t="s">
        <v>15987</v>
      </c>
      <c r="B3480" s="403" t="s">
        <v>14003</v>
      </c>
      <c r="C3480" s="404" t="s">
        <v>51</v>
      </c>
      <c r="D3480" s="405">
        <v>46022.632638888892</v>
      </c>
      <c r="E3480" s="406" t="str">
        <f t="shared" si="40"/>
        <v>TRU003468</v>
      </c>
      <c r="F3480" s="407" t="b">
        <v>1</v>
      </c>
      <c r="G3480" s="408" t="s">
        <v>15988</v>
      </c>
      <c r="H3480" s="409"/>
      <c r="I3480" s="410"/>
      <c r="J3480" s="411"/>
      <c r="K3480" s="408" t="s">
        <v>7088</v>
      </c>
      <c r="L3480" s="412" t="s">
        <v>15989</v>
      </c>
      <c r="M3480" s="413"/>
      <c r="N3480" s="414" t="s">
        <v>465</v>
      </c>
      <c r="O3480" s="415" t="s">
        <v>144</v>
      </c>
      <c r="P3480" s="416" t="s">
        <v>9108</v>
      </c>
      <c r="Q3480" s="208"/>
      <c r="R3480" s="272"/>
      <c r="S3480" s="417" t="s">
        <v>15990</v>
      </c>
      <c r="T3480" s="417" t="s">
        <v>144</v>
      </c>
      <c r="U3480" s="415"/>
      <c r="V3480" s="211" t="s">
        <v>15991</v>
      </c>
      <c r="W3480" s="418">
        <v>46027.402222222219</v>
      </c>
      <c r="X3480" s="419"/>
      <c r="Y3480" s="419" t="str">
        <f t="shared" ca="1" si="41"/>
        <v>4.77 วัน 18.47 ชั่วโมง</v>
      </c>
      <c r="Z3480" s="420"/>
      <c r="AA3480" s="211"/>
      <c r="AB3480" s="420"/>
    </row>
    <row r="3481" spans="1:28" ht="22.5" customHeight="1">
      <c r="A3481" s="403" t="s">
        <v>15992</v>
      </c>
      <c r="B3481" s="403" t="s">
        <v>14003</v>
      </c>
      <c r="C3481" s="404" t="s">
        <v>51</v>
      </c>
      <c r="D3481" s="405">
        <v>46023.411805555559</v>
      </c>
      <c r="E3481" s="406" t="str">
        <f t="shared" si="40"/>
        <v>POP003469</v>
      </c>
      <c r="F3481" s="407" t="s">
        <v>998</v>
      </c>
      <c r="G3481" s="408" t="s">
        <v>11704</v>
      </c>
      <c r="H3481" s="409"/>
      <c r="I3481" s="410" t="s">
        <v>15993</v>
      </c>
      <c r="J3481" s="411"/>
      <c r="K3481" s="408" t="s">
        <v>15994</v>
      </c>
      <c r="L3481" s="412" t="s">
        <v>15995</v>
      </c>
      <c r="M3481" s="413"/>
      <c r="N3481" s="414" t="s">
        <v>465</v>
      </c>
      <c r="O3481" s="415" t="s">
        <v>144</v>
      </c>
      <c r="P3481" s="416" t="s">
        <v>9108</v>
      </c>
      <c r="Q3481" s="208"/>
      <c r="R3481" s="272"/>
      <c r="S3481" s="417" t="s">
        <v>14838</v>
      </c>
      <c r="T3481" s="417" t="s">
        <v>144</v>
      </c>
      <c r="U3481" s="415"/>
      <c r="V3481" s="211"/>
      <c r="W3481" s="418">
        <v>46023.415277777778</v>
      </c>
      <c r="X3481" s="419"/>
      <c r="Y3481" s="419" t="str">
        <f t="shared" ca="1" si="41"/>
        <v>0 วัน 0.08 ชั่วโมง</v>
      </c>
      <c r="Z3481" s="420"/>
      <c r="AA3481" s="211"/>
      <c r="AB3481" s="420"/>
    </row>
    <row r="3482" spans="1:28" ht="22.5" customHeight="1">
      <c r="A3482" s="403" t="s">
        <v>15996</v>
      </c>
      <c r="B3482" s="403" t="s">
        <v>14003</v>
      </c>
      <c r="C3482" s="404" t="s">
        <v>51</v>
      </c>
      <c r="D3482" s="405">
        <v>46023.459722222222</v>
      </c>
      <c r="E3482" s="406" t="str">
        <f t="shared" si="40"/>
        <v>TRU003470</v>
      </c>
      <c r="F3482" s="407" t="b">
        <v>1</v>
      </c>
      <c r="G3482" s="408" t="s">
        <v>4378</v>
      </c>
      <c r="H3482" s="409"/>
      <c r="I3482" s="410"/>
      <c r="J3482" s="411"/>
      <c r="K3482" s="408" t="s">
        <v>1283</v>
      </c>
      <c r="L3482" s="412" t="s">
        <v>15997</v>
      </c>
      <c r="M3482" s="413"/>
      <c r="N3482" s="414" t="s">
        <v>465</v>
      </c>
      <c r="O3482" s="415" t="s">
        <v>144</v>
      </c>
      <c r="P3482" s="416" t="s">
        <v>9108</v>
      </c>
      <c r="Q3482" s="208"/>
      <c r="R3482" s="272"/>
      <c r="S3482" s="417" t="s">
        <v>15998</v>
      </c>
      <c r="T3482" s="417" t="s">
        <v>144</v>
      </c>
      <c r="U3482" s="415"/>
      <c r="V3482" s="211" t="s">
        <v>15999</v>
      </c>
      <c r="W3482" s="418">
        <v>46023.476388888892</v>
      </c>
      <c r="X3482" s="419"/>
      <c r="Y3482" s="419" t="str">
        <f t="shared" ca="1" si="41"/>
        <v>0.02 วัน 0.4 ชั่วโมง</v>
      </c>
      <c r="Z3482" s="420"/>
      <c r="AA3482" s="211"/>
      <c r="AB3482" s="420"/>
    </row>
    <row r="3483" spans="1:28" ht="22.5" customHeight="1">
      <c r="A3483" s="403" t="s">
        <v>16000</v>
      </c>
      <c r="B3483" s="403" t="s">
        <v>14003</v>
      </c>
      <c r="C3483" s="404" t="s">
        <v>51</v>
      </c>
      <c r="D3483" s="405">
        <v>46023.541666666664</v>
      </c>
      <c r="E3483" s="406" t="str">
        <f t="shared" si="40"/>
        <v>TRU003471</v>
      </c>
      <c r="F3483" s="407" t="b">
        <v>1</v>
      </c>
      <c r="G3483" s="408" t="s">
        <v>6474</v>
      </c>
      <c r="H3483" s="409"/>
      <c r="I3483" s="410" t="s">
        <v>16001</v>
      </c>
      <c r="J3483" s="421" t="s">
        <v>16002</v>
      </c>
      <c r="K3483" s="408" t="s">
        <v>16003</v>
      </c>
      <c r="L3483" s="412" t="s">
        <v>16004</v>
      </c>
      <c r="M3483" s="413"/>
      <c r="N3483" s="414" t="s">
        <v>465</v>
      </c>
      <c r="O3483" s="415" t="s">
        <v>144</v>
      </c>
      <c r="P3483" s="416" t="s">
        <v>15591</v>
      </c>
      <c r="Q3483" s="208"/>
      <c r="R3483" s="272"/>
      <c r="S3483" s="417" t="s">
        <v>16005</v>
      </c>
      <c r="T3483" s="417" t="s">
        <v>144</v>
      </c>
      <c r="U3483" s="415"/>
      <c r="V3483" s="211" t="s">
        <v>16006</v>
      </c>
      <c r="W3483" s="418">
        <v>46023.708333333336</v>
      </c>
      <c r="X3483" s="419"/>
      <c r="Y3483" s="419" t="str">
        <f t="shared" ca="1" si="41"/>
        <v>0.17 วัน 4 ชั่วโมง</v>
      </c>
      <c r="Z3483" s="420"/>
      <c r="AA3483" s="211"/>
      <c r="AB3483" s="420"/>
    </row>
    <row r="3484" spans="1:28" ht="22.5" customHeight="1">
      <c r="A3484" s="403" t="s">
        <v>16007</v>
      </c>
      <c r="B3484" s="403" t="s">
        <v>12787</v>
      </c>
      <c r="C3484" s="404" t="s">
        <v>51</v>
      </c>
      <c r="D3484" s="405">
        <v>46024.588888888888</v>
      </c>
      <c r="E3484" s="406" t="str">
        <f t="shared" si="40"/>
        <v>TRU003472</v>
      </c>
      <c r="F3484" s="407" t="b">
        <v>1</v>
      </c>
      <c r="G3484" s="408" t="s">
        <v>4408</v>
      </c>
      <c r="H3484" s="409"/>
      <c r="I3484" s="410" t="s">
        <v>1716</v>
      </c>
      <c r="J3484" s="421" t="s">
        <v>16008</v>
      </c>
      <c r="K3484" s="408" t="s">
        <v>16009</v>
      </c>
      <c r="L3484" s="412" t="s">
        <v>16010</v>
      </c>
      <c r="M3484" s="413"/>
      <c r="N3484" s="414" t="s">
        <v>67</v>
      </c>
      <c r="O3484" s="415" t="s">
        <v>144</v>
      </c>
      <c r="P3484" s="416" t="s">
        <v>9108</v>
      </c>
      <c r="Q3484" s="208"/>
      <c r="R3484" s="272"/>
      <c r="S3484" s="417" t="s">
        <v>16011</v>
      </c>
      <c r="T3484" s="417" t="s">
        <v>302</v>
      </c>
      <c r="U3484" s="415"/>
      <c r="V3484" s="211" t="s">
        <v>16012</v>
      </c>
      <c r="W3484" s="418">
        <v>46024.643750000003</v>
      </c>
      <c r="X3484" s="419"/>
      <c r="Y3484" s="419" t="str">
        <f t="shared" ca="1" si="41"/>
        <v>0.05 วัน 1.32 ชั่วโมง</v>
      </c>
      <c r="Z3484" s="420"/>
      <c r="AA3484" s="211"/>
      <c r="AB3484" s="420"/>
    </row>
    <row r="3485" spans="1:28" ht="22.5" customHeight="1">
      <c r="A3485" s="403" t="s">
        <v>16013</v>
      </c>
      <c r="B3485" s="403" t="s">
        <v>14003</v>
      </c>
      <c r="C3485" s="404" t="s">
        <v>51</v>
      </c>
      <c r="D3485" s="405">
        <v>46024.830555555556</v>
      </c>
      <c r="E3485" s="406" t="str">
        <f t="shared" si="40"/>
        <v>BMN003473</v>
      </c>
      <c r="F3485" s="407" t="s">
        <v>112</v>
      </c>
      <c r="G3485" s="408" t="s">
        <v>13431</v>
      </c>
      <c r="H3485" s="409"/>
      <c r="I3485" s="410"/>
      <c r="J3485" s="411"/>
      <c r="K3485" s="408" t="s">
        <v>16014</v>
      </c>
      <c r="L3485" s="412" t="s">
        <v>16015</v>
      </c>
      <c r="M3485" s="413"/>
      <c r="N3485" s="414" t="s">
        <v>465</v>
      </c>
      <c r="O3485" s="415" t="s">
        <v>466</v>
      </c>
      <c r="P3485" s="416"/>
      <c r="Q3485" s="208"/>
      <c r="R3485" s="272"/>
      <c r="S3485" s="417" t="s">
        <v>16016</v>
      </c>
      <c r="T3485" s="417" t="s">
        <v>466</v>
      </c>
      <c r="U3485" s="415"/>
      <c r="V3485" s="211"/>
      <c r="W3485" s="418">
        <v>46027.413425925923</v>
      </c>
      <c r="X3485" s="419"/>
      <c r="Y3485" s="419" t="str">
        <f t="shared" ca="1" si="41"/>
        <v>2.58 วัน 13.99 ชั่วโมง</v>
      </c>
      <c r="Z3485" s="420"/>
      <c r="AA3485" s="211"/>
      <c r="AB3485" s="420"/>
    </row>
    <row r="3486" spans="1:28" ht="22.5" customHeight="1">
      <c r="A3486" s="403" t="s">
        <v>16017</v>
      </c>
      <c r="B3486" s="403" t="s">
        <v>14003</v>
      </c>
      <c r="C3486" s="404" t="s">
        <v>51</v>
      </c>
      <c r="D3486" s="405">
        <v>46025.477083333331</v>
      </c>
      <c r="E3486" s="406" t="str">
        <f t="shared" si="40"/>
        <v>DIO003474</v>
      </c>
      <c r="F3486" s="407" t="s">
        <v>904</v>
      </c>
      <c r="G3486" s="408" t="s">
        <v>1242</v>
      </c>
      <c r="H3486" s="409"/>
      <c r="I3486" s="410"/>
      <c r="J3486" s="411"/>
      <c r="K3486" s="408" t="s">
        <v>1283</v>
      </c>
      <c r="L3486" s="412" t="s">
        <v>16018</v>
      </c>
      <c r="M3486" s="413"/>
      <c r="N3486" s="414" t="s">
        <v>57</v>
      </c>
      <c r="O3486" s="415" t="s">
        <v>144</v>
      </c>
      <c r="P3486" s="416" t="s">
        <v>13963</v>
      </c>
      <c r="Q3486" s="208"/>
      <c r="R3486" s="272"/>
      <c r="S3486" s="417" t="s">
        <v>16019</v>
      </c>
      <c r="T3486" s="417" t="s">
        <v>144</v>
      </c>
      <c r="U3486" s="415" t="s">
        <v>3627</v>
      </c>
      <c r="V3486" s="211" t="s">
        <v>16020</v>
      </c>
      <c r="W3486" s="418">
        <v>46027.759722222225</v>
      </c>
      <c r="X3486" s="419"/>
      <c r="Y3486" s="419" t="str">
        <f t="shared" ca="1" si="41"/>
        <v>2.28 วัน 6.78 ชั่วโมง</v>
      </c>
      <c r="Z3486" s="420"/>
      <c r="AA3486" s="211"/>
      <c r="AB3486" s="420"/>
    </row>
    <row r="3487" spans="1:28" ht="22.5" customHeight="1">
      <c r="A3487" s="403" t="s">
        <v>16021</v>
      </c>
      <c r="B3487" s="403" t="s">
        <v>12787</v>
      </c>
      <c r="C3487" s="404" t="s">
        <v>51</v>
      </c>
      <c r="D3487" s="405">
        <v>46025.490972222222</v>
      </c>
      <c r="E3487" s="406" t="str">
        <f t="shared" si="40"/>
        <v>TRU003475</v>
      </c>
      <c r="F3487" s="407" t="b">
        <v>1</v>
      </c>
      <c r="G3487" s="408" t="s">
        <v>16022</v>
      </c>
      <c r="H3487" s="409"/>
      <c r="I3487" s="410" t="s">
        <v>7529</v>
      </c>
      <c r="J3487" s="421" t="s">
        <v>16023</v>
      </c>
      <c r="K3487" s="408" t="s">
        <v>16024</v>
      </c>
      <c r="L3487" s="412" t="s">
        <v>16025</v>
      </c>
      <c r="M3487" s="413"/>
      <c r="N3487" s="414" t="s">
        <v>465</v>
      </c>
      <c r="O3487" s="415" t="s">
        <v>144</v>
      </c>
      <c r="P3487" s="416" t="s">
        <v>9108</v>
      </c>
      <c r="Q3487" s="208"/>
      <c r="R3487" s="272"/>
      <c r="S3487" s="417" t="s">
        <v>16026</v>
      </c>
      <c r="T3487" s="417" t="s">
        <v>144</v>
      </c>
      <c r="U3487" s="415"/>
      <c r="V3487" s="211" t="s">
        <v>16027</v>
      </c>
      <c r="W3487" s="418">
        <v>46028.541666666664</v>
      </c>
      <c r="X3487" s="419"/>
      <c r="Y3487" s="419" t="str">
        <f t="shared" ca="1" si="41"/>
        <v>3.05 วัน 1.22 ชั่วโมง</v>
      </c>
      <c r="Z3487" s="420"/>
      <c r="AA3487" s="211"/>
      <c r="AB3487" s="420"/>
    </row>
    <row r="3488" spans="1:28" ht="22.5" customHeight="1">
      <c r="A3488" s="403" t="s">
        <v>16028</v>
      </c>
      <c r="B3488" s="403" t="s">
        <v>12787</v>
      </c>
      <c r="C3488" s="404" t="s">
        <v>51</v>
      </c>
      <c r="D3488" s="405">
        <v>46025.522222222222</v>
      </c>
      <c r="E3488" s="406" t="str">
        <f t="shared" si="40"/>
        <v>TRU003476</v>
      </c>
      <c r="F3488" s="407" t="b">
        <v>1</v>
      </c>
      <c r="G3488" s="408" t="s">
        <v>13510</v>
      </c>
      <c r="H3488" s="409"/>
      <c r="I3488" s="410" t="s">
        <v>2140</v>
      </c>
      <c r="J3488" s="421" t="s">
        <v>16029</v>
      </c>
      <c r="K3488" s="408" t="s">
        <v>1919</v>
      </c>
      <c r="L3488" s="412" t="s">
        <v>16030</v>
      </c>
      <c r="M3488" s="413"/>
      <c r="N3488" s="414" t="s">
        <v>67</v>
      </c>
      <c r="O3488" s="415" t="s">
        <v>144</v>
      </c>
      <c r="P3488" s="416" t="s">
        <v>9108</v>
      </c>
      <c r="Q3488" s="208"/>
      <c r="R3488" s="272"/>
      <c r="S3488" s="417" t="s">
        <v>16031</v>
      </c>
      <c r="T3488" s="417" t="s">
        <v>144</v>
      </c>
      <c r="U3488" s="415"/>
      <c r="V3488" s="211" t="s">
        <v>16032</v>
      </c>
      <c r="W3488" s="418">
        <v>46025.424837962964</v>
      </c>
      <c r="X3488" s="419"/>
      <c r="Y3488" s="419" t="str">
        <f t="shared" ca="1" si="41"/>
        <v>-0.1 วัน 21.66 ชั่วโมง</v>
      </c>
      <c r="Z3488" s="420"/>
      <c r="AA3488" s="211"/>
      <c r="AB3488" s="420"/>
    </row>
    <row r="3489" spans="1:28" ht="22.5" customHeight="1">
      <c r="A3489" s="403" t="s">
        <v>16033</v>
      </c>
      <c r="B3489" s="403" t="s">
        <v>14003</v>
      </c>
      <c r="C3489" s="404" t="s">
        <v>51</v>
      </c>
      <c r="D3489" s="405">
        <v>46025.655555555553</v>
      </c>
      <c r="E3489" s="406" t="str">
        <f t="shared" si="40"/>
        <v>DIO003477</v>
      </c>
      <c r="F3489" s="407" t="s">
        <v>904</v>
      </c>
      <c r="G3489" s="408" t="s">
        <v>923</v>
      </c>
      <c r="H3489" s="409"/>
      <c r="I3489" s="410"/>
      <c r="J3489" s="411"/>
      <c r="K3489" s="408" t="s">
        <v>1283</v>
      </c>
      <c r="L3489" s="412" t="s">
        <v>16034</v>
      </c>
      <c r="M3489" s="413"/>
      <c r="N3489" s="414" t="s">
        <v>319</v>
      </c>
      <c r="O3489" s="415" t="s">
        <v>144</v>
      </c>
      <c r="P3489" s="416" t="s">
        <v>292</v>
      </c>
      <c r="Q3489" s="208"/>
      <c r="R3489" s="272"/>
      <c r="S3489" s="417" t="s">
        <v>16035</v>
      </c>
      <c r="T3489" s="417" t="s">
        <v>302</v>
      </c>
      <c r="U3489" s="415" t="s">
        <v>319</v>
      </c>
      <c r="V3489" s="211" t="s">
        <v>16036</v>
      </c>
      <c r="W3489" s="418">
        <v>46025.842361111114</v>
      </c>
      <c r="X3489" s="419"/>
      <c r="Y3489" s="419" t="str">
        <f t="shared" ca="1" si="41"/>
        <v>0.19 วัน 4.48 ชั่วโมง</v>
      </c>
      <c r="Z3489" s="420"/>
      <c r="AA3489" s="211"/>
      <c r="AB3489" s="420"/>
    </row>
    <row r="3490" spans="1:28" ht="22.5" customHeight="1">
      <c r="A3490" s="403" t="s">
        <v>16037</v>
      </c>
      <c r="B3490" s="403" t="s">
        <v>12787</v>
      </c>
      <c r="C3490" s="404" t="s">
        <v>51</v>
      </c>
      <c r="D3490" s="405">
        <v>46025.88958333333</v>
      </c>
      <c r="E3490" s="406" t="str">
        <f t="shared" si="40"/>
        <v>BMN003478</v>
      </c>
      <c r="F3490" s="407" t="s">
        <v>112</v>
      </c>
      <c r="G3490" s="408" t="s">
        <v>14055</v>
      </c>
      <c r="H3490" s="409"/>
      <c r="I3490" s="410"/>
      <c r="J3490" s="411"/>
      <c r="K3490" s="408" t="s">
        <v>16038</v>
      </c>
      <c r="L3490" s="412" t="s">
        <v>16039</v>
      </c>
      <c r="M3490" s="413"/>
      <c r="N3490" s="414" t="s">
        <v>67</v>
      </c>
      <c r="O3490" s="415" t="s">
        <v>144</v>
      </c>
      <c r="P3490" s="416" t="s">
        <v>292</v>
      </c>
      <c r="Q3490" s="208"/>
      <c r="R3490" s="272"/>
      <c r="S3490" s="417" t="s">
        <v>16040</v>
      </c>
      <c r="T3490" s="417" t="s">
        <v>302</v>
      </c>
      <c r="U3490" s="415"/>
      <c r="V3490" s="211"/>
      <c r="W3490" s="418">
        <v>46025.893750000003</v>
      </c>
      <c r="X3490" s="419"/>
      <c r="Y3490" s="419" t="str">
        <f t="shared" ca="1" si="41"/>
        <v>0 วัน 0.1 ชั่วโมง</v>
      </c>
      <c r="Z3490" s="420"/>
      <c r="AA3490" s="211"/>
      <c r="AB3490" s="420"/>
    </row>
    <row r="3491" spans="1:28" ht="22.5" customHeight="1">
      <c r="A3491" s="403" t="s">
        <v>16041</v>
      </c>
      <c r="B3491" s="403" t="s">
        <v>14003</v>
      </c>
      <c r="C3491" s="404" t="s">
        <v>51</v>
      </c>
      <c r="D3491" s="405">
        <v>46026.448611111111</v>
      </c>
      <c r="E3491" s="406" t="str">
        <f t="shared" si="40"/>
        <v>บริ003479</v>
      </c>
      <c r="F3491" s="407" t="s">
        <v>1088</v>
      </c>
      <c r="G3491" s="408" t="s">
        <v>13448</v>
      </c>
      <c r="H3491" s="409"/>
      <c r="I3491" s="410"/>
      <c r="J3491" s="411"/>
      <c r="K3491" s="408" t="s">
        <v>16042</v>
      </c>
      <c r="L3491" s="412" t="s">
        <v>16043</v>
      </c>
      <c r="M3491" s="413"/>
      <c r="N3491" s="414" t="s">
        <v>465</v>
      </c>
      <c r="O3491" s="415" t="s">
        <v>144</v>
      </c>
      <c r="P3491" s="416" t="s">
        <v>9108</v>
      </c>
      <c r="Q3491" s="208"/>
      <c r="R3491" s="272"/>
      <c r="S3491" s="417" t="s">
        <v>16044</v>
      </c>
      <c r="T3491" s="417" t="s">
        <v>144</v>
      </c>
      <c r="U3491" s="415"/>
      <c r="V3491" s="211" t="s">
        <v>16045</v>
      </c>
      <c r="W3491" s="418">
        <v>46026.541666666664</v>
      </c>
      <c r="X3491" s="419"/>
      <c r="Y3491" s="419" t="str">
        <f t="shared" ca="1" si="41"/>
        <v>0.09 วัน 2.23 ชั่วโมง</v>
      </c>
      <c r="Z3491" s="420"/>
      <c r="AA3491" s="211"/>
      <c r="AB3491" s="420"/>
    </row>
    <row r="3492" spans="1:28" ht="22.5" customHeight="1">
      <c r="A3492" s="403" t="s">
        <v>16046</v>
      </c>
      <c r="B3492" s="403" t="s">
        <v>12787</v>
      </c>
      <c r="C3492" s="404" t="s">
        <v>51</v>
      </c>
      <c r="D3492" s="405">
        <v>46026.851388888892</v>
      </c>
      <c r="E3492" s="406" t="str">
        <f t="shared" si="40"/>
        <v>TRU003480</v>
      </c>
      <c r="F3492" s="407" t="b">
        <v>1</v>
      </c>
      <c r="G3492" s="408" t="s">
        <v>5043</v>
      </c>
      <c r="H3492" s="409"/>
      <c r="I3492" s="410"/>
      <c r="J3492" s="411"/>
      <c r="K3492" s="408" t="s">
        <v>16047</v>
      </c>
      <c r="L3492" s="412" t="s">
        <v>16048</v>
      </c>
      <c r="M3492" s="413"/>
      <c r="N3492" s="414" t="s">
        <v>465</v>
      </c>
      <c r="O3492" s="415" t="s">
        <v>144</v>
      </c>
      <c r="P3492" s="416" t="s">
        <v>9108</v>
      </c>
      <c r="Q3492" s="208"/>
      <c r="R3492" s="272"/>
      <c r="S3492" s="417" t="s">
        <v>16049</v>
      </c>
      <c r="T3492" s="417" t="s">
        <v>144</v>
      </c>
      <c r="U3492" s="415"/>
      <c r="V3492" s="211" t="s">
        <v>16050</v>
      </c>
      <c r="W3492" s="418">
        <v>46027.433541666665</v>
      </c>
      <c r="X3492" s="419"/>
      <c r="Y3492" s="419" t="str">
        <f t="shared" ca="1" si="41"/>
        <v>0.58 วัน 13.97 ชั่วโมง</v>
      </c>
      <c r="Z3492" s="420"/>
      <c r="AA3492" s="211"/>
      <c r="AB3492" s="420"/>
    </row>
    <row r="3493" spans="1:28" ht="22.5" customHeight="1">
      <c r="A3493" s="403" t="s">
        <v>16051</v>
      </c>
      <c r="B3493" s="403" t="s">
        <v>12787</v>
      </c>
      <c r="C3493" s="404" t="s">
        <v>51</v>
      </c>
      <c r="D3493" s="405">
        <v>46025.381944444445</v>
      </c>
      <c r="E3493" s="406" t="str">
        <f t="shared" si="40"/>
        <v>EVE003481</v>
      </c>
      <c r="F3493" s="407" t="s">
        <v>12529</v>
      </c>
      <c r="G3493" s="408" t="s">
        <v>16052</v>
      </c>
      <c r="H3493" s="409"/>
      <c r="I3493" s="410" t="s">
        <v>16053</v>
      </c>
      <c r="J3493" s="421" t="s">
        <v>16054</v>
      </c>
      <c r="K3493" s="408" t="s">
        <v>16055</v>
      </c>
      <c r="L3493" s="412" t="s">
        <v>16056</v>
      </c>
      <c r="M3493" s="413"/>
      <c r="N3493" s="414" t="s">
        <v>465</v>
      </c>
      <c r="O3493" s="415" t="s">
        <v>466</v>
      </c>
      <c r="P3493" s="416"/>
      <c r="Q3493" s="208"/>
      <c r="R3493" s="272"/>
      <c r="S3493" s="417" t="s">
        <v>12938</v>
      </c>
      <c r="T3493" s="417" t="s">
        <v>466</v>
      </c>
      <c r="U3493" s="415"/>
      <c r="V3493" s="211"/>
      <c r="W3493" s="418">
        <v>46027.436886574076</v>
      </c>
      <c r="X3493" s="419"/>
      <c r="Y3493" s="419" t="str">
        <f t="shared" ca="1" si="41"/>
        <v>2.05 วัน 1.32 ชั่วโมง</v>
      </c>
      <c r="Z3493" s="420"/>
      <c r="AA3493" s="211"/>
      <c r="AB3493" s="420"/>
    </row>
    <row r="3494" spans="1:28" ht="22.5" customHeight="1">
      <c r="A3494" s="403" t="s">
        <v>16057</v>
      </c>
      <c r="B3494" s="403" t="s">
        <v>14003</v>
      </c>
      <c r="C3494" s="404" t="s">
        <v>51</v>
      </c>
      <c r="D3494" s="405">
        <v>46027.441666666666</v>
      </c>
      <c r="E3494" s="406" t="str">
        <f t="shared" si="40"/>
        <v>PUM003482</v>
      </c>
      <c r="F3494" s="407" t="s">
        <v>1006</v>
      </c>
      <c r="G3494" s="408" t="s">
        <v>12458</v>
      </c>
      <c r="H3494" s="409"/>
      <c r="I3494" s="410" t="s">
        <v>16058</v>
      </c>
      <c r="J3494" s="411"/>
      <c r="K3494" s="408" t="s">
        <v>16059</v>
      </c>
      <c r="L3494" s="412"/>
      <c r="M3494" s="413"/>
      <c r="N3494" s="414" t="s">
        <v>4506</v>
      </c>
      <c r="O3494" s="415" t="s">
        <v>144</v>
      </c>
      <c r="P3494" s="416" t="s">
        <v>9108</v>
      </c>
      <c r="Q3494" s="208"/>
      <c r="R3494" s="272"/>
      <c r="S3494" s="417" t="s">
        <v>16060</v>
      </c>
      <c r="T3494" s="417" t="s">
        <v>302</v>
      </c>
      <c r="U3494" s="415" t="s">
        <v>71</v>
      </c>
      <c r="V3494" s="211"/>
      <c r="W3494" s="418">
        <v>46027.446527777778</v>
      </c>
      <c r="X3494" s="419"/>
      <c r="Y3494" s="419" t="str">
        <f t="shared" ca="1" si="41"/>
        <v>0 วัน 0.12 ชั่วโมง</v>
      </c>
      <c r="Z3494" s="420"/>
      <c r="AA3494" s="211"/>
      <c r="AB3494" s="420"/>
    </row>
    <row r="3495" spans="1:28" ht="22.5" customHeight="1">
      <c r="A3495" s="403" t="s">
        <v>16061</v>
      </c>
      <c r="B3495" s="403" t="s">
        <v>12787</v>
      </c>
      <c r="C3495" s="404" t="s">
        <v>51</v>
      </c>
      <c r="D3495" s="405">
        <v>46027.448344907411</v>
      </c>
      <c r="E3495" s="406" t="str">
        <f t="shared" si="40"/>
        <v>BIG003483</v>
      </c>
      <c r="F3495" s="407" t="s">
        <v>873</v>
      </c>
      <c r="G3495" s="408" t="s">
        <v>13271</v>
      </c>
      <c r="H3495" s="409"/>
      <c r="I3495" s="410" t="s">
        <v>16062</v>
      </c>
      <c r="J3495" s="411"/>
      <c r="K3495" s="408" t="s">
        <v>16063</v>
      </c>
      <c r="L3495" s="412" t="s">
        <v>16064</v>
      </c>
      <c r="M3495" s="413"/>
      <c r="N3495" s="414" t="s">
        <v>5807</v>
      </c>
      <c r="O3495" s="415" t="s">
        <v>144</v>
      </c>
      <c r="P3495" s="416" t="s">
        <v>9108</v>
      </c>
      <c r="Q3495" s="208">
        <v>46027.625</v>
      </c>
      <c r="R3495" s="272">
        <v>46027.666666666664</v>
      </c>
      <c r="S3495" s="417" t="s">
        <v>16065</v>
      </c>
      <c r="T3495" s="417" t="s">
        <v>302</v>
      </c>
      <c r="U3495" s="415" t="s">
        <v>10204</v>
      </c>
      <c r="V3495" s="211"/>
      <c r="W3495" s="418">
        <v>46027.666666666664</v>
      </c>
      <c r="X3495" s="419"/>
      <c r="Y3495" s="419" t="str">
        <f t="shared" ca="1" si="41"/>
        <v>0.22 วัน 5.24 ชั่วโมง</v>
      </c>
      <c r="Z3495" s="420"/>
      <c r="AA3495" s="211"/>
      <c r="AB3495" s="420"/>
    </row>
    <row r="3496" spans="1:28" ht="22.5" customHeight="1">
      <c r="A3496" s="403" t="s">
        <v>16066</v>
      </c>
      <c r="B3496" s="403" t="s">
        <v>14003</v>
      </c>
      <c r="C3496" s="404" t="s">
        <v>51</v>
      </c>
      <c r="D3496" s="405">
        <v>46027.448611111111</v>
      </c>
      <c r="E3496" s="406" t="str">
        <f t="shared" si="40"/>
        <v>โพส003484</v>
      </c>
      <c r="F3496" s="407" t="s">
        <v>1100</v>
      </c>
      <c r="G3496" s="408" t="s">
        <v>16067</v>
      </c>
      <c r="H3496" s="409"/>
      <c r="I3496" s="410"/>
      <c r="J3496" s="411"/>
      <c r="K3496" s="408" t="s">
        <v>553</v>
      </c>
      <c r="L3496" s="412" t="s">
        <v>16068</v>
      </c>
      <c r="M3496" s="413"/>
      <c r="N3496" s="414" t="s">
        <v>67</v>
      </c>
      <c r="O3496" s="415" t="s">
        <v>144</v>
      </c>
      <c r="P3496" s="416" t="s">
        <v>292</v>
      </c>
      <c r="Q3496" s="208"/>
      <c r="R3496" s="272"/>
      <c r="S3496" s="417" t="s">
        <v>16069</v>
      </c>
      <c r="T3496" s="417" t="s">
        <v>302</v>
      </c>
      <c r="U3496" s="415"/>
      <c r="V3496" s="211" t="s">
        <v>16070</v>
      </c>
      <c r="W3496" s="418">
        <v>46027.570138888892</v>
      </c>
      <c r="X3496" s="419"/>
      <c r="Y3496" s="419" t="str">
        <f t="shared" ca="1" si="41"/>
        <v>0.12 วัน 2.92 ชั่วโมง</v>
      </c>
      <c r="Z3496" s="420"/>
      <c r="AA3496" s="211"/>
      <c r="AB3496" s="420"/>
    </row>
    <row r="3497" spans="1:28" ht="22.5" customHeight="1">
      <c r="A3497" s="403" t="s">
        <v>16071</v>
      </c>
      <c r="B3497" s="403" t="s">
        <v>14003</v>
      </c>
      <c r="C3497" s="404" t="s">
        <v>51</v>
      </c>
      <c r="D3497" s="405">
        <v>46386.375</v>
      </c>
      <c r="E3497" s="406" t="str">
        <f t="shared" si="40"/>
        <v>TRU003485</v>
      </c>
      <c r="F3497" s="407" t="b">
        <v>1</v>
      </c>
      <c r="G3497" s="408" t="s">
        <v>2680</v>
      </c>
      <c r="H3497" s="409"/>
      <c r="I3497" s="410" t="s">
        <v>11787</v>
      </c>
      <c r="J3497" s="411"/>
      <c r="K3497" s="408" t="s">
        <v>16072</v>
      </c>
      <c r="L3497" s="412"/>
      <c r="M3497" s="413"/>
      <c r="N3497" s="414" t="s">
        <v>4506</v>
      </c>
      <c r="O3497" s="415" t="s">
        <v>144</v>
      </c>
      <c r="P3497" s="416" t="s">
        <v>9108</v>
      </c>
      <c r="Q3497" s="208"/>
      <c r="R3497" s="272"/>
      <c r="S3497" s="417" t="s">
        <v>12211</v>
      </c>
      <c r="T3497" s="417" t="s">
        <v>144</v>
      </c>
      <c r="U3497" s="415"/>
      <c r="V3497" s="211"/>
      <c r="W3497" s="418">
        <v>46021.625</v>
      </c>
      <c r="X3497" s="419"/>
      <c r="Y3497" s="419" t="str">
        <f t="shared" ca="1" si="41"/>
        <v>-364.75 วัน 6 ชั่วโมง</v>
      </c>
      <c r="Z3497" s="420"/>
      <c r="AA3497" s="211"/>
      <c r="AB3497" s="420"/>
    </row>
    <row r="3498" spans="1:28" ht="22.5" customHeight="1">
      <c r="A3498" s="403" t="s">
        <v>16073</v>
      </c>
      <c r="B3498" s="403" t="s">
        <v>12787</v>
      </c>
      <c r="C3498" s="404" t="s">
        <v>51</v>
      </c>
      <c r="D3498" s="405">
        <v>46021.357638888891</v>
      </c>
      <c r="E3498" s="406" t="str">
        <f t="shared" si="40"/>
        <v>TRU003486</v>
      </c>
      <c r="F3498" s="407" t="b">
        <v>1</v>
      </c>
      <c r="G3498" s="408" t="s">
        <v>455</v>
      </c>
      <c r="H3498" s="409"/>
      <c r="I3498" s="410" t="s">
        <v>11787</v>
      </c>
      <c r="J3498" s="411"/>
      <c r="K3498" s="408" t="s">
        <v>16074</v>
      </c>
      <c r="L3498" s="412"/>
      <c r="M3498" s="413"/>
      <c r="N3498" s="414" t="s">
        <v>4506</v>
      </c>
      <c r="O3498" s="415" t="s">
        <v>144</v>
      </c>
      <c r="P3498" s="416" t="s">
        <v>9108</v>
      </c>
      <c r="Q3498" s="208"/>
      <c r="R3498" s="272"/>
      <c r="S3498" s="417" t="s">
        <v>12211</v>
      </c>
      <c r="T3498" s="417" t="s">
        <v>144</v>
      </c>
      <c r="U3498" s="415"/>
      <c r="V3498" s="211"/>
      <c r="W3498" s="418">
        <v>46021.708333333336</v>
      </c>
      <c r="X3498" s="419"/>
      <c r="Y3498" s="419" t="str">
        <f t="shared" ca="1" si="41"/>
        <v>0.35 วัน 8.42 ชั่วโมง</v>
      </c>
      <c r="Z3498" s="420"/>
      <c r="AA3498" s="211"/>
      <c r="AB3498" s="420"/>
    </row>
    <row r="3499" spans="1:28" ht="22.5" customHeight="1">
      <c r="A3499" s="403" t="s">
        <v>16075</v>
      </c>
      <c r="B3499" s="403"/>
      <c r="C3499" s="404" t="s">
        <v>51</v>
      </c>
      <c r="D3499" s="405">
        <v>46027.484722222223</v>
      </c>
      <c r="E3499" s="406" t="str">
        <f t="shared" si="40"/>
        <v>TRU003487</v>
      </c>
      <c r="F3499" s="407" t="b">
        <v>1</v>
      </c>
      <c r="G3499" s="408" t="s">
        <v>455</v>
      </c>
      <c r="H3499" s="409"/>
      <c r="I3499" s="410" t="s">
        <v>2288</v>
      </c>
      <c r="J3499" s="411"/>
      <c r="K3499" s="408" t="s">
        <v>16076</v>
      </c>
      <c r="L3499" s="412"/>
      <c r="M3499" s="413"/>
      <c r="N3499" s="414" t="s">
        <v>4506</v>
      </c>
      <c r="O3499" s="415" t="s">
        <v>144</v>
      </c>
      <c r="P3499" s="416" t="s">
        <v>11581</v>
      </c>
      <c r="Q3499" s="208"/>
      <c r="R3499" s="272"/>
      <c r="S3499" s="417" t="s">
        <v>4506</v>
      </c>
      <c r="T3499" s="417" t="s">
        <v>302</v>
      </c>
      <c r="U3499" s="415" t="s">
        <v>71</v>
      </c>
      <c r="V3499" s="211"/>
      <c r="W3499" s="418">
        <v>46027.552083333336</v>
      </c>
      <c r="X3499" s="419"/>
      <c r="Y3499" s="419" t="str">
        <f t="shared" ca="1" si="41"/>
        <v>0.07 วัน 1.62 ชั่วโมง</v>
      </c>
      <c r="Z3499" s="420"/>
      <c r="AA3499" s="211"/>
      <c r="AB3499" s="420"/>
    </row>
    <row r="3500" spans="1:28" ht="22.5" customHeight="1">
      <c r="A3500" s="403" t="s">
        <v>16077</v>
      </c>
      <c r="B3500" s="403" t="s">
        <v>8312</v>
      </c>
      <c r="C3500" s="404" t="s">
        <v>51</v>
      </c>
      <c r="D3500" s="405">
        <v>46027.553344907406</v>
      </c>
      <c r="E3500" s="406" t="str">
        <f t="shared" si="40"/>
        <v>NEW003488</v>
      </c>
      <c r="F3500" s="407" t="s">
        <v>434</v>
      </c>
      <c r="G3500" s="408" t="s">
        <v>16078</v>
      </c>
      <c r="H3500" s="409"/>
      <c r="I3500" s="410" t="s">
        <v>16079</v>
      </c>
      <c r="J3500" s="411"/>
      <c r="K3500" s="408" t="s">
        <v>16080</v>
      </c>
      <c r="L3500" s="412" t="s">
        <v>16081</v>
      </c>
      <c r="M3500" s="413"/>
      <c r="N3500" s="414" t="s">
        <v>465</v>
      </c>
      <c r="O3500" s="415" t="s">
        <v>466</v>
      </c>
      <c r="P3500" s="416"/>
      <c r="Q3500" s="208"/>
      <c r="R3500" s="272"/>
      <c r="S3500" s="417" t="s">
        <v>16082</v>
      </c>
      <c r="T3500" s="417" t="s">
        <v>466</v>
      </c>
      <c r="U3500" s="415"/>
      <c r="V3500" s="211"/>
      <c r="W3500" s="418">
        <v>46027.553344907406</v>
      </c>
      <c r="X3500" s="419"/>
      <c r="Y3500" s="419" t="str">
        <f t="shared" ca="1" si="41"/>
        <v>0 วัน 0 ชั่วโมง</v>
      </c>
      <c r="Z3500" s="420"/>
      <c r="AA3500" s="211"/>
      <c r="AB3500" s="420"/>
    </row>
    <row r="3501" spans="1:28" ht="22.5" customHeight="1">
      <c r="A3501" s="403" t="s">
        <v>16083</v>
      </c>
      <c r="B3501" s="403" t="s">
        <v>12787</v>
      </c>
      <c r="C3501" s="404" t="s">
        <v>51</v>
      </c>
      <c r="D3501" s="405">
        <v>46027.58734953704</v>
      </c>
      <c r="E3501" s="406" t="str">
        <f t="shared" si="40"/>
        <v>YSL003489</v>
      </c>
      <c r="F3501" s="407" t="s">
        <v>1063</v>
      </c>
      <c r="G3501" s="408" t="s">
        <v>3510</v>
      </c>
      <c r="H3501" s="409"/>
      <c r="I3501" s="410" t="s">
        <v>16084</v>
      </c>
      <c r="J3501" s="421" t="s">
        <v>16085</v>
      </c>
      <c r="K3501" s="408" t="s">
        <v>1283</v>
      </c>
      <c r="L3501" s="412" t="s">
        <v>16086</v>
      </c>
      <c r="M3501" s="413"/>
      <c r="N3501" s="414" t="s">
        <v>319</v>
      </c>
      <c r="O3501" s="415" t="s">
        <v>144</v>
      </c>
      <c r="P3501" s="416" t="s">
        <v>9108</v>
      </c>
      <c r="Q3501" s="208"/>
      <c r="R3501" s="272"/>
      <c r="S3501" s="417" t="s">
        <v>16087</v>
      </c>
      <c r="T3501" s="417" t="s">
        <v>144</v>
      </c>
      <c r="U3501" s="415"/>
      <c r="V3501" s="211" t="s">
        <v>16088</v>
      </c>
      <c r="W3501" s="418">
        <v>46027.58734953704</v>
      </c>
      <c r="X3501" s="419"/>
      <c r="Y3501" s="419" t="str">
        <f t="shared" ca="1" si="41"/>
        <v>0 วัน 0 ชั่วโมง</v>
      </c>
      <c r="Z3501" s="420"/>
      <c r="AA3501" s="211"/>
      <c r="AB3501" s="420"/>
    </row>
    <row r="3502" spans="1:28" ht="22.5" customHeight="1">
      <c r="A3502" s="403" t="s">
        <v>16089</v>
      </c>
      <c r="B3502" s="403" t="s">
        <v>12787</v>
      </c>
      <c r="C3502" s="404" t="s">
        <v>2599</v>
      </c>
      <c r="D3502" s="405">
        <v>46027.597037037034</v>
      </c>
      <c r="E3502" s="406" t="str">
        <f t="shared" si="40"/>
        <v>DIO003490</v>
      </c>
      <c r="F3502" s="407" t="s">
        <v>904</v>
      </c>
      <c r="G3502" s="408" t="s">
        <v>455</v>
      </c>
      <c r="H3502" s="409"/>
      <c r="I3502" s="410"/>
      <c r="J3502" s="411"/>
      <c r="K3502" s="408" t="s">
        <v>16090</v>
      </c>
      <c r="L3502" s="412" t="s">
        <v>16091</v>
      </c>
      <c r="M3502" s="413"/>
      <c r="N3502" s="414" t="s">
        <v>4506</v>
      </c>
      <c r="O3502" s="415" t="s">
        <v>144</v>
      </c>
      <c r="P3502" s="416"/>
      <c r="Q3502" s="208"/>
      <c r="R3502" s="272"/>
      <c r="S3502" s="417" t="s">
        <v>4506</v>
      </c>
      <c r="T3502" s="417" t="s">
        <v>302</v>
      </c>
      <c r="U3502" s="415"/>
      <c r="V3502" s="211"/>
      <c r="W3502" s="418">
        <v>46030.708333333336</v>
      </c>
      <c r="X3502" s="419"/>
      <c r="Y3502" s="419" t="str">
        <f t="shared" ca="1" si="41"/>
        <v>3.11 วัน 2.67 ชั่วโมง</v>
      </c>
      <c r="Z3502" s="420"/>
      <c r="AA3502" s="211"/>
      <c r="AB3502" s="420"/>
    </row>
    <row r="3503" spans="1:28" ht="22.5" customHeight="1">
      <c r="A3503" s="403" t="s">
        <v>16092</v>
      </c>
      <c r="B3503" s="403" t="s">
        <v>12787</v>
      </c>
      <c r="C3503" s="404" t="s">
        <v>51</v>
      </c>
      <c r="D3503" s="405">
        <v>46023.707638888889</v>
      </c>
      <c r="E3503" s="406" t="str">
        <f t="shared" si="40"/>
        <v>ARM003491</v>
      </c>
      <c r="F3503" s="407" t="s">
        <v>861</v>
      </c>
      <c r="G3503" s="408" t="s">
        <v>3510</v>
      </c>
      <c r="H3503" s="409"/>
      <c r="I3503" s="410" t="s">
        <v>925</v>
      </c>
      <c r="J3503" s="411"/>
      <c r="K3503" s="408" t="s">
        <v>16093</v>
      </c>
      <c r="L3503" s="412" t="s">
        <v>16094</v>
      </c>
      <c r="M3503" s="413"/>
      <c r="N3503" s="414" t="s">
        <v>319</v>
      </c>
      <c r="O3503" s="415" t="s">
        <v>144</v>
      </c>
      <c r="P3503" s="416" t="s">
        <v>292</v>
      </c>
      <c r="Q3503" s="208"/>
      <c r="R3503" s="272"/>
      <c r="S3503" s="417" t="s">
        <v>16095</v>
      </c>
      <c r="T3503" s="417" t="s">
        <v>302</v>
      </c>
      <c r="U3503" s="415" t="s">
        <v>319</v>
      </c>
      <c r="V3503" s="211" t="s">
        <v>16096</v>
      </c>
      <c r="W3503" s="418">
        <v>46023.714583333334</v>
      </c>
      <c r="X3503" s="419"/>
      <c r="Y3503" s="419" t="str">
        <f t="shared" ca="1" si="41"/>
        <v>0.01 วัน 0.17 ชั่วโมง</v>
      </c>
      <c r="Z3503" s="420"/>
      <c r="AA3503" s="211"/>
      <c r="AB3503" s="420"/>
    </row>
    <row r="3504" spans="1:28" ht="22.5" customHeight="1">
      <c r="A3504" s="403" t="s">
        <v>16097</v>
      </c>
      <c r="B3504" s="403" t="s">
        <v>12787</v>
      </c>
      <c r="C3504" s="404" t="s">
        <v>51</v>
      </c>
      <c r="D3504" s="405">
        <v>46027.669444444444</v>
      </c>
      <c r="E3504" s="406" t="str">
        <f t="shared" si="40"/>
        <v>JAS003492</v>
      </c>
      <c r="F3504" s="407" t="s">
        <v>945</v>
      </c>
      <c r="G3504" s="408" t="s">
        <v>455</v>
      </c>
      <c r="H3504" s="409"/>
      <c r="I3504" s="410" t="s">
        <v>16098</v>
      </c>
      <c r="J3504" s="411"/>
      <c r="K3504" s="408" t="s">
        <v>16099</v>
      </c>
      <c r="L3504" s="412" t="s">
        <v>16100</v>
      </c>
      <c r="M3504" s="413"/>
      <c r="N3504" s="414" t="s">
        <v>67</v>
      </c>
      <c r="O3504" s="415" t="s">
        <v>144</v>
      </c>
      <c r="P3504" s="416" t="s">
        <v>292</v>
      </c>
      <c r="Q3504" s="208"/>
      <c r="R3504" s="272"/>
      <c r="S3504" s="417" t="s">
        <v>16101</v>
      </c>
      <c r="T3504" s="417" t="s">
        <v>144</v>
      </c>
      <c r="U3504" s="415"/>
      <c r="V3504" s="211" t="s">
        <v>16102</v>
      </c>
      <c r="W3504" s="418">
        <v>46027.679861111108</v>
      </c>
      <c r="X3504" s="419"/>
      <c r="Y3504" s="419" t="str">
        <f t="shared" ca="1" si="41"/>
        <v>0.01 วัน 0.25 ชั่วโมง</v>
      </c>
      <c r="Z3504" s="420"/>
      <c r="AA3504" s="211"/>
      <c r="AB3504" s="420"/>
    </row>
    <row r="3505" spans="1:28" ht="22.5" customHeight="1">
      <c r="A3505" s="403" t="s">
        <v>16103</v>
      </c>
      <c r="B3505" s="403" t="s">
        <v>12787</v>
      </c>
      <c r="C3505" s="404" t="s">
        <v>51</v>
      </c>
      <c r="D3505" s="405">
        <v>46028.347071759257</v>
      </c>
      <c r="E3505" s="406" t="str">
        <f t="shared" si="40"/>
        <v>TRU003493</v>
      </c>
      <c r="F3505" s="407" t="b">
        <v>1</v>
      </c>
      <c r="G3505" s="408" t="s">
        <v>455</v>
      </c>
      <c r="H3505" s="409"/>
      <c r="I3505" s="410" t="s">
        <v>11787</v>
      </c>
      <c r="J3505" s="411"/>
      <c r="K3505" s="408" t="s">
        <v>16104</v>
      </c>
      <c r="L3505" s="412"/>
      <c r="M3505" s="413"/>
      <c r="N3505" s="414" t="s">
        <v>4506</v>
      </c>
      <c r="O3505" s="415" t="s">
        <v>144</v>
      </c>
      <c r="P3505" s="416" t="s">
        <v>9108</v>
      </c>
      <c r="Q3505" s="208"/>
      <c r="R3505" s="272"/>
      <c r="S3505" s="417" t="s">
        <v>4506</v>
      </c>
      <c r="T3505" s="417" t="s">
        <v>302</v>
      </c>
      <c r="U3505" s="415"/>
      <c r="V3505" s="211"/>
      <c r="W3505" s="418">
        <v>46030.375</v>
      </c>
      <c r="X3505" s="419"/>
      <c r="Y3505" s="419" t="str">
        <f t="shared" ca="1" si="41"/>
        <v>2.03 วัน 0.67 ชั่วโมง</v>
      </c>
      <c r="Z3505" s="420"/>
      <c r="AA3505" s="211"/>
      <c r="AB3505" s="420"/>
    </row>
    <row r="3506" spans="1:28" ht="22.5" customHeight="1">
      <c r="A3506" s="403" t="s">
        <v>16105</v>
      </c>
      <c r="B3506" s="403"/>
      <c r="C3506" s="404" t="s">
        <v>51</v>
      </c>
      <c r="D3506" s="405">
        <v>46028.352349537039</v>
      </c>
      <c r="E3506" s="406" t="str">
        <f t="shared" si="40"/>
        <v>TRU003494</v>
      </c>
      <c r="F3506" s="407" t="b">
        <v>1</v>
      </c>
      <c r="G3506" s="408" t="s">
        <v>455</v>
      </c>
      <c r="H3506" s="409"/>
      <c r="I3506" s="410" t="s">
        <v>11787</v>
      </c>
      <c r="J3506" s="411"/>
      <c r="K3506" s="408" t="s">
        <v>16106</v>
      </c>
      <c r="L3506" s="412"/>
      <c r="M3506" s="413"/>
      <c r="N3506" s="414" t="s">
        <v>4506</v>
      </c>
      <c r="O3506" s="415" t="s">
        <v>144</v>
      </c>
      <c r="P3506" s="416" t="s">
        <v>11581</v>
      </c>
      <c r="Q3506" s="208"/>
      <c r="R3506" s="272"/>
      <c r="S3506" s="417" t="s">
        <v>16107</v>
      </c>
      <c r="T3506" s="417" t="s">
        <v>302</v>
      </c>
      <c r="U3506" s="415" t="s">
        <v>71</v>
      </c>
      <c r="V3506" s="211"/>
      <c r="W3506" s="418">
        <v>46029.679861111108</v>
      </c>
      <c r="X3506" s="419"/>
      <c r="Y3506" s="419" t="str">
        <f t="shared" ca="1" si="41"/>
        <v>1.33 วัน 7.86 ชั่วโมง</v>
      </c>
      <c r="Z3506" s="420"/>
      <c r="AA3506" s="211"/>
      <c r="AB3506" s="420"/>
    </row>
    <row r="3507" spans="1:28" ht="22.5" customHeight="1">
      <c r="A3507" s="403" t="s">
        <v>16108</v>
      </c>
      <c r="B3507" s="403" t="s">
        <v>12787</v>
      </c>
      <c r="C3507" s="404" t="s">
        <v>51</v>
      </c>
      <c r="D3507" s="405">
        <v>46028.356342592589</v>
      </c>
      <c r="E3507" s="406" t="str">
        <f t="shared" si="40"/>
        <v>DIO003495</v>
      </c>
      <c r="F3507" s="407" t="s">
        <v>904</v>
      </c>
      <c r="G3507" s="408" t="s">
        <v>3510</v>
      </c>
      <c r="H3507" s="409"/>
      <c r="I3507" s="410"/>
      <c r="J3507" s="411"/>
      <c r="K3507" s="408" t="s">
        <v>16109</v>
      </c>
      <c r="L3507" s="412" t="s">
        <v>16110</v>
      </c>
      <c r="M3507" s="413"/>
      <c r="N3507" s="414" t="s">
        <v>319</v>
      </c>
      <c r="O3507" s="415" t="s">
        <v>144</v>
      </c>
      <c r="P3507" s="416" t="s">
        <v>292</v>
      </c>
      <c r="Q3507" s="208"/>
      <c r="R3507" s="272"/>
      <c r="S3507" s="417" t="s">
        <v>16111</v>
      </c>
      <c r="T3507" s="417" t="s">
        <v>302</v>
      </c>
      <c r="U3507" s="415" t="s">
        <v>319</v>
      </c>
      <c r="V3507" s="211"/>
      <c r="W3507" s="418">
        <v>46028.708333333336</v>
      </c>
      <c r="X3507" s="419"/>
      <c r="Y3507" s="419" t="str">
        <f t="shared" ca="1" si="41"/>
        <v>0.35 วัน 8.45 ชั่วโมง</v>
      </c>
      <c r="Z3507" s="420"/>
      <c r="AA3507" s="211"/>
      <c r="AB3507" s="420"/>
    </row>
    <row r="3508" spans="1:28" ht="22.5" customHeight="1">
      <c r="A3508" s="403" t="s">
        <v>16112</v>
      </c>
      <c r="B3508" s="403" t="s">
        <v>12787</v>
      </c>
      <c r="C3508" s="404" t="s">
        <v>51</v>
      </c>
      <c r="D3508" s="405">
        <v>46028.393055555556</v>
      </c>
      <c r="E3508" s="406" t="str">
        <f t="shared" si="40"/>
        <v>ดี.003496</v>
      </c>
      <c r="F3508" s="407" t="s">
        <v>1074</v>
      </c>
      <c r="G3508" s="408" t="s">
        <v>455</v>
      </c>
      <c r="H3508" s="409"/>
      <c r="I3508" s="410"/>
      <c r="J3508" s="411"/>
      <c r="K3508" s="408" t="s">
        <v>16113</v>
      </c>
      <c r="L3508" s="412"/>
      <c r="M3508" s="413"/>
      <c r="N3508" s="414" t="s">
        <v>3261</v>
      </c>
      <c r="O3508" s="415" t="s">
        <v>144</v>
      </c>
      <c r="P3508" s="416" t="s">
        <v>16114</v>
      </c>
      <c r="Q3508" s="208"/>
      <c r="R3508" s="272"/>
      <c r="S3508" s="417" t="s">
        <v>16115</v>
      </c>
      <c r="T3508" s="417" t="s">
        <v>144</v>
      </c>
      <c r="U3508" s="415"/>
      <c r="V3508" s="211"/>
      <c r="W3508" s="418">
        <v>46039.541666666664</v>
      </c>
      <c r="X3508" s="419"/>
      <c r="Y3508" s="419" t="str">
        <f t="shared" ca="1" si="41"/>
        <v>11.15 วัน 3.57 ชั่วโมง</v>
      </c>
      <c r="Z3508" s="420"/>
      <c r="AA3508" s="211"/>
      <c r="AB3508" s="420"/>
    </row>
    <row r="3509" spans="1:28" ht="22.5" customHeight="1">
      <c r="A3509" s="403" t="s">
        <v>16116</v>
      </c>
      <c r="B3509" s="403" t="s">
        <v>12787</v>
      </c>
      <c r="C3509" s="404" t="s">
        <v>51</v>
      </c>
      <c r="D3509" s="405">
        <v>46028.40902777778</v>
      </c>
      <c r="E3509" s="406" t="str">
        <f t="shared" si="40"/>
        <v>BVL003497</v>
      </c>
      <c r="F3509" s="407" t="s">
        <v>883</v>
      </c>
      <c r="G3509" s="408" t="s">
        <v>14143</v>
      </c>
      <c r="H3509" s="409"/>
      <c r="I3509" s="410"/>
      <c r="J3509" s="411"/>
      <c r="K3509" s="408" t="s">
        <v>16117</v>
      </c>
      <c r="L3509" s="412" t="s">
        <v>16118</v>
      </c>
      <c r="M3509" s="413"/>
      <c r="N3509" s="414" t="s">
        <v>4506</v>
      </c>
      <c r="O3509" s="415" t="s">
        <v>144</v>
      </c>
      <c r="P3509" s="416" t="s">
        <v>12364</v>
      </c>
      <c r="Q3509" s="208">
        <v>46031.333333333336</v>
      </c>
      <c r="R3509" s="272">
        <v>46031.708333333336</v>
      </c>
      <c r="S3509" s="417" t="s">
        <v>16119</v>
      </c>
      <c r="T3509" s="417" t="s">
        <v>144</v>
      </c>
      <c r="U3509" s="415" t="s">
        <v>71</v>
      </c>
      <c r="V3509" s="211" t="s">
        <v>16120</v>
      </c>
      <c r="W3509" s="418">
        <v>46031.697974537034</v>
      </c>
      <c r="X3509" s="419"/>
      <c r="Y3509" s="419" t="str">
        <f t="shared" ca="1" si="41"/>
        <v>3.29 วัน 6.93 ชั่วโมง</v>
      </c>
      <c r="Z3509" s="420"/>
      <c r="AA3509" s="211"/>
      <c r="AB3509" s="420"/>
    </row>
    <row r="3510" spans="1:28" ht="22.5" customHeight="1">
      <c r="A3510" s="403" t="s">
        <v>16121</v>
      </c>
      <c r="B3510" s="403" t="s">
        <v>12787</v>
      </c>
      <c r="C3510" s="404" t="s">
        <v>61</v>
      </c>
      <c r="D3510" s="405">
        <v>46028.425081018519</v>
      </c>
      <c r="E3510" s="406" t="str">
        <f t="shared" si="40"/>
        <v>ARM003498</v>
      </c>
      <c r="F3510" s="407" t="s">
        <v>861</v>
      </c>
      <c r="G3510" s="408" t="s">
        <v>455</v>
      </c>
      <c r="H3510" s="409"/>
      <c r="I3510" s="410" t="s">
        <v>925</v>
      </c>
      <c r="J3510" s="411"/>
      <c r="K3510" s="408" t="s">
        <v>16122</v>
      </c>
      <c r="L3510" s="412" t="s">
        <v>16123</v>
      </c>
      <c r="M3510" s="413"/>
      <c r="N3510" s="414" t="s">
        <v>4506</v>
      </c>
      <c r="O3510" s="415" t="s">
        <v>144</v>
      </c>
      <c r="P3510" s="416" t="s">
        <v>11581</v>
      </c>
      <c r="Q3510" s="208"/>
      <c r="R3510" s="272"/>
      <c r="S3510" s="417" t="s">
        <v>4506</v>
      </c>
      <c r="T3510" s="417" t="s">
        <v>302</v>
      </c>
      <c r="U3510" s="415" t="s">
        <v>71</v>
      </c>
      <c r="V3510" s="211"/>
      <c r="W3510" s="418">
        <v>46028.746527777781</v>
      </c>
      <c r="X3510" s="419"/>
      <c r="Y3510" s="419" t="str">
        <f t="shared" ca="1" si="41"/>
        <v>0.32 วัน 7.71 ชั่วโมง</v>
      </c>
      <c r="Z3510" s="420"/>
      <c r="AA3510" s="211"/>
      <c r="AB3510" s="420"/>
    </row>
    <row r="3511" spans="1:28" ht="22.5" customHeight="1">
      <c r="A3511" s="403" t="s">
        <v>16124</v>
      </c>
      <c r="B3511" s="403" t="s">
        <v>12787</v>
      </c>
      <c r="C3511" s="404" t="s">
        <v>51</v>
      </c>
      <c r="D3511" s="405">
        <v>46028.438888888886</v>
      </c>
      <c r="E3511" s="406" t="str">
        <f t="shared" si="40"/>
        <v>TRU003499</v>
      </c>
      <c r="F3511" s="407" t="b">
        <v>1</v>
      </c>
      <c r="G3511" s="408" t="s">
        <v>15824</v>
      </c>
      <c r="H3511" s="409"/>
      <c r="I3511" s="410" t="s">
        <v>16125</v>
      </c>
      <c r="J3511" s="421" t="s">
        <v>16126</v>
      </c>
      <c r="K3511" s="408" t="s">
        <v>16127</v>
      </c>
      <c r="L3511" s="412" t="s">
        <v>16128</v>
      </c>
      <c r="M3511" s="413"/>
      <c r="N3511" s="414" t="s">
        <v>67</v>
      </c>
      <c r="O3511" s="415" t="s">
        <v>144</v>
      </c>
      <c r="P3511" s="416" t="s">
        <v>9108</v>
      </c>
      <c r="Q3511" s="208"/>
      <c r="R3511" s="272"/>
      <c r="S3511" s="417" t="s">
        <v>16129</v>
      </c>
      <c r="T3511" s="417" t="s">
        <v>144</v>
      </c>
      <c r="U3511" s="415" t="s">
        <v>2558</v>
      </c>
      <c r="V3511" s="211" t="s">
        <v>16130</v>
      </c>
      <c r="W3511" s="418">
        <v>46028.54583333333</v>
      </c>
      <c r="X3511" s="419"/>
      <c r="Y3511" s="419" t="str">
        <f t="shared" ca="1" si="41"/>
        <v>0.11 วัน 2.57 ชั่วโมง</v>
      </c>
      <c r="Z3511" s="420"/>
      <c r="AA3511" s="211"/>
      <c r="AB3511" s="420"/>
    </row>
    <row r="3512" spans="1:28" ht="22.5" customHeight="1">
      <c r="A3512" s="403" t="s">
        <v>16131</v>
      </c>
      <c r="B3512" s="403" t="s">
        <v>12618</v>
      </c>
      <c r="C3512" s="404" t="s">
        <v>51</v>
      </c>
      <c r="D3512" s="405">
        <v>46028.462731481479</v>
      </c>
      <c r="E3512" s="406" t="str">
        <f t="shared" si="40"/>
        <v>EVE003500</v>
      </c>
      <c r="F3512" s="407" t="s">
        <v>299</v>
      </c>
      <c r="G3512" s="408" t="s">
        <v>15425</v>
      </c>
      <c r="H3512" s="409"/>
      <c r="I3512" s="410" t="s">
        <v>2362</v>
      </c>
      <c r="J3512" s="411"/>
      <c r="K3512" s="408" t="s">
        <v>16132</v>
      </c>
      <c r="L3512" s="412" t="s">
        <v>16133</v>
      </c>
      <c r="M3512" s="413"/>
      <c r="N3512" s="414" t="s">
        <v>57</v>
      </c>
      <c r="O3512" s="415" t="s">
        <v>144</v>
      </c>
      <c r="P3512" s="416" t="s">
        <v>16134</v>
      </c>
      <c r="Q3512" s="208">
        <v>46034.25</v>
      </c>
      <c r="R3512" s="272">
        <v>46034.958333333336</v>
      </c>
      <c r="S3512" s="417" t="s">
        <v>16135</v>
      </c>
      <c r="T3512" s="417" t="s">
        <v>144</v>
      </c>
      <c r="U3512" s="415"/>
      <c r="V3512" s="211" t="s">
        <v>16136</v>
      </c>
      <c r="W3512" s="418">
        <v>46034.59375</v>
      </c>
      <c r="X3512" s="419"/>
      <c r="Y3512" s="419" t="str">
        <f t="shared" ca="1" si="41"/>
        <v>6.13 วัน 3.14 ชั่วโมง</v>
      </c>
      <c r="Z3512" s="420"/>
      <c r="AA3512" s="211"/>
      <c r="AB3512" s="420"/>
    </row>
    <row r="3513" spans="1:28" ht="22.5" customHeight="1">
      <c r="A3513" s="403" t="s">
        <v>16137</v>
      </c>
      <c r="B3513" s="403" t="s">
        <v>14003</v>
      </c>
      <c r="C3513" s="404" t="s">
        <v>51</v>
      </c>
      <c r="D3513" s="405">
        <v>46028.539224537039</v>
      </c>
      <c r="E3513" s="406" t="str">
        <f t="shared" si="40"/>
        <v>BMN003501</v>
      </c>
      <c r="F3513" s="407" t="s">
        <v>112</v>
      </c>
      <c r="G3513" s="408" t="s">
        <v>13588</v>
      </c>
      <c r="H3513" s="409"/>
      <c r="I3513" s="410"/>
      <c r="J3513" s="411"/>
      <c r="K3513" s="408" t="s">
        <v>16138</v>
      </c>
      <c r="L3513" s="412" t="s">
        <v>16139</v>
      </c>
      <c r="M3513" s="413"/>
      <c r="N3513" s="414" t="s">
        <v>57</v>
      </c>
      <c r="O3513" s="415" t="s">
        <v>144</v>
      </c>
      <c r="P3513" s="416" t="s">
        <v>5261</v>
      </c>
      <c r="Q3513" s="208"/>
      <c r="R3513" s="272"/>
      <c r="S3513" s="417" t="s">
        <v>16140</v>
      </c>
      <c r="T3513" s="417" t="s">
        <v>144</v>
      </c>
      <c r="U3513" s="415"/>
      <c r="V3513" s="211" t="s">
        <v>16141</v>
      </c>
      <c r="W3513" s="418">
        <v>46028.628472222219</v>
      </c>
      <c r="X3513" s="419"/>
      <c r="Y3513" s="419" t="str">
        <f t="shared" ca="1" si="41"/>
        <v>0.09 วัน 2.14 ชั่วโมง</v>
      </c>
      <c r="Z3513" s="420"/>
      <c r="AA3513" s="211"/>
      <c r="AB3513" s="420"/>
    </row>
    <row r="3514" spans="1:28" ht="22.5" customHeight="1">
      <c r="A3514" s="403" t="s">
        <v>16142</v>
      </c>
      <c r="B3514" s="403" t="s">
        <v>12618</v>
      </c>
      <c r="C3514" s="404" t="s">
        <v>51</v>
      </c>
      <c r="D3514" s="405">
        <v>46028.554664351854</v>
      </c>
      <c r="E3514" s="406" t="str">
        <f t="shared" si="40"/>
        <v>TAC003502</v>
      </c>
      <c r="F3514" s="407" t="s">
        <v>1025</v>
      </c>
      <c r="G3514" s="408" t="s">
        <v>2680</v>
      </c>
      <c r="H3514" s="409"/>
      <c r="I3514" s="410" t="s">
        <v>16143</v>
      </c>
      <c r="J3514" s="421" t="s">
        <v>16144</v>
      </c>
      <c r="K3514" s="408" t="s">
        <v>16145</v>
      </c>
      <c r="L3514" s="412"/>
      <c r="M3514" s="413"/>
      <c r="N3514" s="414" t="s">
        <v>465</v>
      </c>
      <c r="O3514" s="415" t="s">
        <v>144</v>
      </c>
      <c r="P3514" s="416" t="s">
        <v>9108</v>
      </c>
      <c r="Q3514" s="208"/>
      <c r="R3514" s="272"/>
      <c r="S3514" s="417" t="s">
        <v>16146</v>
      </c>
      <c r="T3514" s="417" t="s">
        <v>144</v>
      </c>
      <c r="U3514" s="415"/>
      <c r="V3514" s="211"/>
      <c r="W3514" s="418">
        <v>46028.554664351854</v>
      </c>
      <c r="X3514" s="419"/>
      <c r="Y3514" s="419" t="str">
        <f t="shared" ca="1" si="41"/>
        <v>0 วัน 0 ชั่วโมง</v>
      </c>
      <c r="Z3514" s="420"/>
      <c r="AA3514" s="211"/>
      <c r="AB3514" s="420"/>
    </row>
    <row r="3515" spans="1:28" ht="22.5" customHeight="1">
      <c r="A3515" s="403" t="s">
        <v>16147</v>
      </c>
      <c r="B3515" s="403" t="s">
        <v>12787</v>
      </c>
      <c r="C3515" s="404" t="s">
        <v>51</v>
      </c>
      <c r="D3515" s="405">
        <v>46028.652083333334</v>
      </c>
      <c r="E3515" s="406" t="str">
        <f t="shared" si="40"/>
        <v>TRU003503</v>
      </c>
      <c r="F3515" s="407" t="b">
        <v>1</v>
      </c>
      <c r="G3515" s="408" t="s">
        <v>16148</v>
      </c>
      <c r="H3515" s="409"/>
      <c r="I3515" s="410" t="s">
        <v>16149</v>
      </c>
      <c r="J3515" s="421" t="s">
        <v>16150</v>
      </c>
      <c r="K3515" s="408" t="s">
        <v>16151</v>
      </c>
      <c r="L3515" s="412" t="s">
        <v>16152</v>
      </c>
      <c r="M3515" s="413"/>
      <c r="N3515" s="414" t="s">
        <v>67</v>
      </c>
      <c r="O3515" s="415" t="s">
        <v>144</v>
      </c>
      <c r="P3515" s="416" t="s">
        <v>9108</v>
      </c>
      <c r="Q3515" s="208"/>
      <c r="R3515" s="272"/>
      <c r="S3515" s="417" t="s">
        <v>16153</v>
      </c>
      <c r="T3515" s="417" t="s">
        <v>302</v>
      </c>
      <c r="U3515" s="415"/>
      <c r="V3515" s="211" t="s">
        <v>16154</v>
      </c>
      <c r="W3515" s="418">
        <v>46029.612500000003</v>
      </c>
      <c r="X3515" s="419"/>
      <c r="Y3515" s="419" t="str">
        <f t="shared" ca="1" si="41"/>
        <v>0.96 วัน 23.05 ชั่วโมง</v>
      </c>
      <c r="Z3515" s="420"/>
      <c r="AA3515" s="211"/>
      <c r="AB3515" s="420"/>
    </row>
    <row r="3516" spans="1:28" ht="22.5" customHeight="1">
      <c r="A3516" s="403" t="s">
        <v>16155</v>
      </c>
      <c r="B3516" s="403" t="s">
        <v>12787</v>
      </c>
      <c r="C3516" s="404" t="s">
        <v>61</v>
      </c>
      <c r="D3516" s="405">
        <v>46028.568055555559</v>
      </c>
      <c r="E3516" s="406" t="str">
        <f t="shared" si="40"/>
        <v>TRU003504</v>
      </c>
      <c r="F3516" s="407" t="b">
        <v>1</v>
      </c>
      <c r="G3516" s="408" t="s">
        <v>455</v>
      </c>
      <c r="H3516" s="409"/>
      <c r="I3516" s="410" t="s">
        <v>2288</v>
      </c>
      <c r="J3516" s="411"/>
      <c r="K3516" s="408" t="s">
        <v>16156</v>
      </c>
      <c r="L3516" s="412"/>
      <c r="M3516" s="413"/>
      <c r="N3516" s="414" t="s">
        <v>4506</v>
      </c>
      <c r="O3516" s="415" t="s">
        <v>466</v>
      </c>
      <c r="P3516" s="416"/>
      <c r="Q3516" s="208"/>
      <c r="R3516" s="272"/>
      <c r="S3516" s="417" t="s">
        <v>466</v>
      </c>
      <c r="T3516" s="417" t="s">
        <v>696</v>
      </c>
      <c r="U3516" s="415"/>
      <c r="V3516" s="211"/>
      <c r="W3516" s="418">
        <v>46029.709317129629</v>
      </c>
      <c r="X3516" s="419"/>
      <c r="Y3516" s="419" t="str">
        <f t="shared" ca="1" si="41"/>
        <v>1.14 วัน 3.39 ชั่วโมง</v>
      </c>
      <c r="Z3516" s="420"/>
      <c r="AA3516" s="211"/>
      <c r="AB3516" s="420"/>
    </row>
    <row r="3517" spans="1:28" ht="22.5" customHeight="1">
      <c r="A3517" s="403" t="s">
        <v>16157</v>
      </c>
      <c r="B3517" s="403" t="s">
        <v>12787</v>
      </c>
      <c r="C3517" s="404" t="s">
        <v>51</v>
      </c>
      <c r="D3517" s="405">
        <v>46028.715763888889</v>
      </c>
      <c r="E3517" s="406" t="str">
        <f t="shared" si="40"/>
        <v>TRU003505</v>
      </c>
      <c r="F3517" s="407" t="b">
        <v>1</v>
      </c>
      <c r="G3517" s="408" t="s">
        <v>455</v>
      </c>
      <c r="H3517" s="409"/>
      <c r="I3517" s="410" t="s">
        <v>11220</v>
      </c>
      <c r="J3517" s="411"/>
      <c r="K3517" s="408" t="s">
        <v>16158</v>
      </c>
      <c r="L3517" s="412"/>
      <c r="M3517" s="413"/>
      <c r="N3517" s="414" t="s">
        <v>4506</v>
      </c>
      <c r="O3517" s="415" t="s">
        <v>144</v>
      </c>
      <c r="P3517" s="416" t="s">
        <v>11581</v>
      </c>
      <c r="Q3517" s="208"/>
      <c r="R3517" s="272"/>
      <c r="S3517" s="417" t="s">
        <v>16159</v>
      </c>
      <c r="T3517" s="417" t="s">
        <v>302</v>
      </c>
      <c r="U3517" s="415" t="s">
        <v>71</v>
      </c>
      <c r="V3517" s="211"/>
      <c r="W3517" s="418">
        <v>46029.458333333336</v>
      </c>
      <c r="X3517" s="419"/>
      <c r="Y3517" s="419" t="str">
        <f t="shared" ca="1" si="41"/>
        <v>0.74 วัน 17.82 ชั่วโมง</v>
      </c>
      <c r="Z3517" s="420"/>
      <c r="AA3517" s="211"/>
      <c r="AB3517" s="420"/>
    </row>
    <row r="3518" spans="1:28" ht="22.5" customHeight="1">
      <c r="A3518" s="403" t="s">
        <v>16160</v>
      </c>
      <c r="B3518" s="403" t="s">
        <v>12787</v>
      </c>
      <c r="C3518" s="404" t="s">
        <v>51</v>
      </c>
      <c r="D3518" s="405">
        <v>46028.570833333331</v>
      </c>
      <c r="E3518" s="406" t="str">
        <f t="shared" si="40"/>
        <v>TRU003506</v>
      </c>
      <c r="F3518" s="407" t="b">
        <v>1</v>
      </c>
      <c r="G3518" s="408" t="s">
        <v>455</v>
      </c>
      <c r="H3518" s="409"/>
      <c r="I3518" s="410" t="s">
        <v>2288</v>
      </c>
      <c r="J3518" s="411"/>
      <c r="K3518" s="408" t="s">
        <v>16161</v>
      </c>
      <c r="L3518" s="412"/>
      <c r="M3518" s="413"/>
      <c r="N3518" s="414" t="s">
        <v>4506</v>
      </c>
      <c r="O3518" s="415" t="s">
        <v>144</v>
      </c>
      <c r="P3518" s="416" t="s">
        <v>11581</v>
      </c>
      <c r="Q3518" s="208"/>
      <c r="R3518" s="272"/>
      <c r="S3518" s="417" t="s">
        <v>16162</v>
      </c>
      <c r="T3518" s="417" t="s">
        <v>302</v>
      </c>
      <c r="U3518" s="415"/>
      <c r="V3518" s="211"/>
      <c r="W3518" s="418">
        <v>46029.343055555553</v>
      </c>
      <c r="X3518" s="419"/>
      <c r="Y3518" s="419" t="str">
        <f t="shared" ca="1" si="41"/>
        <v>0.77 วัน 18.53 ชั่วโมง</v>
      </c>
      <c r="Z3518" s="420"/>
      <c r="AA3518" s="211"/>
      <c r="AB3518" s="420"/>
    </row>
    <row r="3519" spans="1:28" ht="22.5" customHeight="1">
      <c r="A3519" s="403" t="s">
        <v>16163</v>
      </c>
      <c r="B3519" s="403" t="s">
        <v>12787</v>
      </c>
      <c r="C3519" s="404" t="s">
        <v>51</v>
      </c>
      <c r="D3519" s="405">
        <v>46028.75277777778</v>
      </c>
      <c r="E3519" s="406" t="str">
        <f t="shared" si="40"/>
        <v>PUM003507</v>
      </c>
      <c r="F3519" s="407" t="s">
        <v>1006</v>
      </c>
      <c r="G3519" s="408" t="s">
        <v>11704</v>
      </c>
      <c r="H3519" s="409"/>
      <c r="I3519" s="410"/>
      <c r="J3519" s="411"/>
      <c r="K3519" s="408" t="s">
        <v>16164</v>
      </c>
      <c r="L3519" s="412" t="s">
        <v>16165</v>
      </c>
      <c r="M3519" s="413"/>
      <c r="N3519" s="414" t="s">
        <v>57</v>
      </c>
      <c r="O3519" s="415" t="s">
        <v>144</v>
      </c>
      <c r="P3519" s="416" t="s">
        <v>16166</v>
      </c>
      <c r="Q3519" s="208"/>
      <c r="R3519" s="272"/>
      <c r="S3519" s="417" t="s">
        <v>16167</v>
      </c>
      <c r="T3519" s="417" t="s">
        <v>144</v>
      </c>
      <c r="U3519" s="415"/>
      <c r="V3519" s="211" t="s">
        <v>16168</v>
      </c>
      <c r="W3519" s="418">
        <v>46029.881249999999</v>
      </c>
      <c r="X3519" s="419"/>
      <c r="Y3519" s="419" t="str">
        <f t="shared" ca="1" si="41"/>
        <v>1.13 วัน 3.08 ชั่วโมง</v>
      </c>
      <c r="Z3519" s="420"/>
      <c r="AA3519" s="211"/>
      <c r="AB3519" s="420"/>
    </row>
    <row r="3520" spans="1:28" ht="22.5" customHeight="1">
      <c r="A3520" s="403" t="s">
        <v>16169</v>
      </c>
      <c r="B3520" s="403" t="s">
        <v>12787</v>
      </c>
      <c r="C3520" s="404" t="s">
        <v>51</v>
      </c>
      <c r="D3520" s="405">
        <v>46028.343055555553</v>
      </c>
      <c r="E3520" s="406" t="str">
        <f t="shared" si="40"/>
        <v>TRU003508</v>
      </c>
      <c r="F3520" s="407" t="b">
        <v>1</v>
      </c>
      <c r="G3520" s="408" t="s">
        <v>455</v>
      </c>
      <c r="H3520" s="409"/>
      <c r="I3520" s="410" t="s">
        <v>2288</v>
      </c>
      <c r="J3520" s="411"/>
      <c r="K3520" s="408" t="s">
        <v>16170</v>
      </c>
      <c r="L3520" s="412"/>
      <c r="M3520" s="413"/>
      <c r="N3520" s="414" t="s">
        <v>4506</v>
      </c>
      <c r="O3520" s="415" t="s">
        <v>144</v>
      </c>
      <c r="P3520" s="416" t="s">
        <v>11581</v>
      </c>
      <c r="Q3520" s="208"/>
      <c r="R3520" s="272"/>
      <c r="S3520" s="417" t="s">
        <v>16171</v>
      </c>
      <c r="T3520" s="417" t="s">
        <v>302</v>
      </c>
      <c r="U3520" s="415"/>
      <c r="V3520" s="211"/>
      <c r="W3520" s="418">
        <v>46029.704861111109</v>
      </c>
      <c r="X3520" s="419"/>
      <c r="Y3520" s="419" t="str">
        <f t="shared" ca="1" si="41"/>
        <v>1.36 วัน 8.68 ชั่วโมง</v>
      </c>
      <c r="Z3520" s="420"/>
      <c r="AA3520" s="211"/>
      <c r="AB3520" s="420"/>
    </row>
    <row r="3521" spans="1:28" ht="22.5" customHeight="1">
      <c r="A3521" s="403" t="s">
        <v>16172</v>
      </c>
      <c r="B3521" s="403" t="s">
        <v>12787</v>
      </c>
      <c r="C3521" s="404" t="s">
        <v>51</v>
      </c>
      <c r="D3521" s="405">
        <v>46029.616666666669</v>
      </c>
      <c r="E3521" s="406" t="str">
        <f t="shared" si="40"/>
        <v>SHU003509</v>
      </c>
      <c r="F3521" s="407" t="s">
        <v>1016</v>
      </c>
      <c r="G3521" s="408" t="s">
        <v>5364</v>
      </c>
      <c r="H3521" s="409"/>
      <c r="I3521" s="410"/>
      <c r="J3521" s="411"/>
      <c r="K3521" s="408" t="s">
        <v>16173</v>
      </c>
      <c r="L3521" s="412"/>
      <c r="M3521" s="413"/>
      <c r="N3521" s="414" t="s">
        <v>4506</v>
      </c>
      <c r="O3521" s="415" t="s">
        <v>144</v>
      </c>
      <c r="P3521" s="416" t="s">
        <v>11581</v>
      </c>
      <c r="Q3521" s="208"/>
      <c r="R3521" s="272"/>
      <c r="S3521" s="417" t="s">
        <v>16174</v>
      </c>
      <c r="T3521" s="417" t="s">
        <v>144</v>
      </c>
      <c r="U3521" s="415"/>
      <c r="V3521" s="211"/>
      <c r="W3521" s="418">
        <v>46030.72152777778</v>
      </c>
      <c r="X3521" s="419"/>
      <c r="Y3521" s="419" t="str">
        <f t="shared" ca="1" si="41"/>
        <v>1.1 วัน 2.52 ชั่วโมง</v>
      </c>
      <c r="Z3521" s="420"/>
      <c r="AA3521" s="211"/>
      <c r="AB3521" s="420"/>
    </row>
    <row r="3522" spans="1:28" ht="22.5" customHeight="1">
      <c r="A3522" s="403" t="s">
        <v>16175</v>
      </c>
      <c r="B3522" s="403" t="s">
        <v>12787</v>
      </c>
      <c r="C3522" s="404" t="s">
        <v>51</v>
      </c>
      <c r="D3522" s="405">
        <v>46029.616157407407</v>
      </c>
      <c r="E3522" s="406" t="str">
        <f t="shared" si="40"/>
        <v>BMN003510</v>
      </c>
      <c r="F3522" s="407" t="s">
        <v>112</v>
      </c>
      <c r="G3522" s="408" t="s">
        <v>552</v>
      </c>
      <c r="H3522" s="409"/>
      <c r="I3522" s="410"/>
      <c r="J3522" s="411"/>
      <c r="K3522" s="408" t="s">
        <v>16176</v>
      </c>
      <c r="L3522" s="412"/>
      <c r="M3522" s="413"/>
      <c r="N3522" s="414" t="s">
        <v>4506</v>
      </c>
      <c r="O3522" s="415" t="s">
        <v>144</v>
      </c>
      <c r="P3522" s="416" t="s">
        <v>292</v>
      </c>
      <c r="Q3522" s="208"/>
      <c r="R3522" s="272"/>
      <c r="S3522" s="417" t="s">
        <v>4506</v>
      </c>
      <c r="T3522" s="417" t="s">
        <v>302</v>
      </c>
      <c r="U3522" s="415"/>
      <c r="V3522" s="211"/>
      <c r="W3522" s="418">
        <v>46029.665277777778</v>
      </c>
      <c r="X3522" s="419"/>
      <c r="Y3522" s="419" t="str">
        <f t="shared" ca="1" si="41"/>
        <v>0.05 วัน 1.18 ชั่วโมง</v>
      </c>
      <c r="Z3522" s="420"/>
      <c r="AA3522" s="211"/>
      <c r="AB3522" s="420"/>
    </row>
    <row r="3523" spans="1:28" ht="22.5" customHeight="1">
      <c r="A3523" s="403" t="s">
        <v>16177</v>
      </c>
      <c r="B3523" s="403" t="s">
        <v>12787</v>
      </c>
      <c r="C3523" s="404" t="s">
        <v>51</v>
      </c>
      <c r="D3523" s="405">
        <v>46029.371527777781</v>
      </c>
      <c r="E3523" s="406" t="str">
        <f t="shared" si="40"/>
        <v>TRU003511</v>
      </c>
      <c r="F3523" s="407" t="b">
        <v>1</v>
      </c>
      <c r="G3523" s="408" t="s">
        <v>455</v>
      </c>
      <c r="H3523" s="409"/>
      <c r="I3523" s="410" t="s">
        <v>1789</v>
      </c>
      <c r="J3523" s="411"/>
      <c r="K3523" s="408" t="s">
        <v>16178</v>
      </c>
      <c r="L3523" s="412"/>
      <c r="M3523" s="413"/>
      <c r="N3523" s="414" t="s">
        <v>4506</v>
      </c>
      <c r="O3523" s="415" t="s">
        <v>144</v>
      </c>
      <c r="P3523" s="416" t="s">
        <v>9088</v>
      </c>
      <c r="Q3523" s="208"/>
      <c r="R3523" s="272"/>
      <c r="S3523" s="417" t="s">
        <v>4506</v>
      </c>
      <c r="T3523" s="417" t="s">
        <v>302</v>
      </c>
      <c r="U3523" s="415" t="s">
        <v>71</v>
      </c>
      <c r="V3523" s="211"/>
      <c r="W3523" s="418">
        <v>46031.705081018517</v>
      </c>
      <c r="X3523" s="419"/>
      <c r="Y3523" s="419" t="str">
        <f t="shared" ca="1" si="41"/>
        <v>2.33 วัน 8.01 ชั่วโมง</v>
      </c>
      <c r="Z3523" s="420"/>
      <c r="AA3523" s="211"/>
      <c r="AB3523" s="420"/>
    </row>
    <row r="3524" spans="1:28" ht="22.5" customHeight="1">
      <c r="A3524" s="403" t="s">
        <v>16179</v>
      </c>
      <c r="B3524" s="403" t="s">
        <v>14003</v>
      </c>
      <c r="C3524" s="404" t="s">
        <v>51</v>
      </c>
      <c r="D3524" s="405">
        <v>46030.444444444445</v>
      </c>
      <c r="E3524" s="406" t="str">
        <f t="shared" si="40"/>
        <v>TRU003512</v>
      </c>
      <c r="F3524" s="407" t="b">
        <v>1</v>
      </c>
      <c r="G3524" s="408" t="s">
        <v>5942</v>
      </c>
      <c r="H3524" s="409"/>
      <c r="I3524" s="410" t="s">
        <v>16180</v>
      </c>
      <c r="J3524" s="411"/>
      <c r="K3524" s="408" t="s">
        <v>3739</v>
      </c>
      <c r="L3524" s="412" t="s">
        <v>16181</v>
      </c>
      <c r="M3524" s="413"/>
      <c r="N3524" s="414" t="s">
        <v>67</v>
      </c>
      <c r="O3524" s="415" t="s">
        <v>144</v>
      </c>
      <c r="P3524" s="416" t="s">
        <v>292</v>
      </c>
      <c r="Q3524" s="208"/>
      <c r="R3524" s="272"/>
      <c r="S3524" s="417" t="s">
        <v>16182</v>
      </c>
      <c r="T3524" s="417" t="s">
        <v>144</v>
      </c>
      <c r="U3524" s="415"/>
      <c r="V3524" s="211" t="s">
        <v>16183</v>
      </c>
      <c r="W3524" s="418">
        <v>46030.466400462959</v>
      </c>
      <c r="X3524" s="419"/>
      <c r="Y3524" s="419" t="str">
        <f t="shared" ca="1" si="41"/>
        <v>0.02 วัน 0.53 ชั่วโมง</v>
      </c>
      <c r="Z3524" s="420"/>
      <c r="AA3524" s="211"/>
      <c r="AB3524" s="420"/>
    </row>
    <row r="3525" spans="1:28" ht="22.5" customHeight="1">
      <c r="A3525" s="403" t="s">
        <v>16184</v>
      </c>
      <c r="B3525" s="403" t="s">
        <v>14003</v>
      </c>
      <c r="C3525" s="404" t="s">
        <v>51</v>
      </c>
      <c r="D3525" s="405">
        <v>46030.490972222222</v>
      </c>
      <c r="E3525" s="406" t="str">
        <f t="shared" si="40"/>
        <v>EVE003513</v>
      </c>
      <c r="F3525" s="407" t="s">
        <v>299</v>
      </c>
      <c r="G3525" s="408" t="s">
        <v>455</v>
      </c>
      <c r="H3525" s="409"/>
      <c r="I3525" s="410" t="s">
        <v>724</v>
      </c>
      <c r="J3525" s="411"/>
      <c r="K3525" s="408" t="s">
        <v>16185</v>
      </c>
      <c r="L3525" s="412"/>
      <c r="M3525" s="413"/>
      <c r="N3525" s="414" t="s">
        <v>4506</v>
      </c>
      <c r="O3525" s="415" t="s">
        <v>144</v>
      </c>
      <c r="P3525" s="416" t="s">
        <v>292</v>
      </c>
      <c r="Q3525" s="208"/>
      <c r="R3525" s="272"/>
      <c r="S3525" s="417" t="s">
        <v>16186</v>
      </c>
      <c r="T3525" s="417" t="s">
        <v>302</v>
      </c>
      <c r="U3525" s="415"/>
      <c r="V3525" s="211"/>
      <c r="W3525" s="418">
        <v>46030.708333333336</v>
      </c>
      <c r="X3525" s="419"/>
      <c r="Y3525" s="419" t="str">
        <f t="shared" ca="1" si="41"/>
        <v>0.22 วัน 5.22 ชั่วโมง</v>
      </c>
      <c r="Z3525" s="420"/>
      <c r="AA3525" s="211"/>
      <c r="AB3525" s="420"/>
    </row>
    <row r="3526" spans="1:28" ht="22.5" customHeight="1">
      <c r="A3526" s="403" t="s">
        <v>16187</v>
      </c>
      <c r="B3526" s="403" t="s">
        <v>12787</v>
      </c>
      <c r="C3526" s="404" t="s">
        <v>51</v>
      </c>
      <c r="D3526" s="405">
        <v>46030.547314814816</v>
      </c>
      <c r="E3526" s="406" t="str">
        <f t="shared" si="40"/>
        <v>RIC003514</v>
      </c>
      <c r="F3526" s="407" t="s">
        <v>1009</v>
      </c>
      <c r="G3526" s="408" t="s">
        <v>7072</v>
      </c>
      <c r="H3526" s="409"/>
      <c r="I3526" s="410" t="s">
        <v>11584</v>
      </c>
      <c r="J3526" s="411"/>
      <c r="K3526" s="408" t="s">
        <v>16188</v>
      </c>
      <c r="L3526" s="412" t="s">
        <v>16189</v>
      </c>
      <c r="M3526" s="413"/>
      <c r="N3526" s="414" t="s">
        <v>57</v>
      </c>
      <c r="O3526" s="415" t="s">
        <v>144</v>
      </c>
      <c r="P3526" s="416" t="s">
        <v>146</v>
      </c>
      <c r="Q3526" s="208"/>
      <c r="R3526" s="272"/>
      <c r="S3526" s="417" t="s">
        <v>16190</v>
      </c>
      <c r="T3526" s="417" t="s">
        <v>144</v>
      </c>
      <c r="U3526" s="415"/>
      <c r="V3526" s="211" t="s">
        <v>16191</v>
      </c>
      <c r="W3526" s="418">
        <v>46030.470833333333</v>
      </c>
      <c r="X3526" s="419"/>
      <c r="Y3526" s="419" t="str">
        <f t="shared" ca="1" si="41"/>
        <v>-0.08 วัน 22.16 ชั่วโมง</v>
      </c>
      <c r="Z3526" s="420"/>
      <c r="AA3526" s="211"/>
      <c r="AB3526" s="420"/>
    </row>
    <row r="3527" spans="1:28" ht="22.5" customHeight="1">
      <c r="A3527" s="403" t="s">
        <v>16192</v>
      </c>
      <c r="B3527" s="403" t="s">
        <v>14003</v>
      </c>
      <c r="C3527" s="404" t="s">
        <v>51</v>
      </c>
      <c r="D3527" s="405">
        <v>46030.457638888889</v>
      </c>
      <c r="E3527" s="406" t="str">
        <f t="shared" si="40"/>
        <v>TRU003515</v>
      </c>
      <c r="F3527" s="407" t="b">
        <v>1</v>
      </c>
      <c r="G3527" s="408" t="s">
        <v>15531</v>
      </c>
      <c r="H3527" s="409"/>
      <c r="I3527" s="410"/>
      <c r="J3527" s="411"/>
      <c r="K3527" s="408" t="s">
        <v>16193</v>
      </c>
      <c r="L3527" s="412" t="s">
        <v>16194</v>
      </c>
      <c r="M3527" s="413"/>
      <c r="N3527" s="414" t="s">
        <v>67</v>
      </c>
      <c r="O3527" s="415" t="s">
        <v>144</v>
      </c>
      <c r="P3527" s="416" t="s">
        <v>13741</v>
      </c>
      <c r="Q3527" s="208"/>
      <c r="R3527" s="272"/>
      <c r="S3527" s="417" t="s">
        <v>16195</v>
      </c>
      <c r="T3527" s="417" t="s">
        <v>144</v>
      </c>
      <c r="U3527" s="415"/>
      <c r="V3527" s="211"/>
      <c r="W3527" s="418">
        <v>46030.554155092592</v>
      </c>
      <c r="X3527" s="419"/>
      <c r="Y3527" s="419" t="str">
        <f t="shared" ca="1" si="41"/>
        <v>0.1 วัน 2.32 ชั่วโมง</v>
      </c>
      <c r="Z3527" s="420"/>
      <c r="AA3527" s="211"/>
      <c r="AB3527" s="420"/>
    </row>
    <row r="3528" spans="1:28" ht="22.5" customHeight="1">
      <c r="A3528" s="403" t="s">
        <v>16196</v>
      </c>
      <c r="B3528" s="403" t="s">
        <v>14003</v>
      </c>
      <c r="C3528" s="404" t="s">
        <v>51</v>
      </c>
      <c r="D3528" s="405">
        <v>46030.420138888891</v>
      </c>
      <c r="E3528" s="406" t="str">
        <f t="shared" si="40"/>
        <v>TRU003516</v>
      </c>
      <c r="F3528" s="407" t="b">
        <v>1</v>
      </c>
      <c r="G3528" s="408" t="s">
        <v>4408</v>
      </c>
      <c r="H3528" s="409"/>
      <c r="I3528" s="410"/>
      <c r="J3528" s="411"/>
      <c r="K3528" s="408" t="s">
        <v>16197</v>
      </c>
      <c r="L3528" s="412" t="s">
        <v>16198</v>
      </c>
      <c r="M3528" s="413"/>
      <c r="N3528" s="414" t="s">
        <v>319</v>
      </c>
      <c r="O3528" s="415" t="s">
        <v>144</v>
      </c>
      <c r="P3528" s="416" t="s">
        <v>11581</v>
      </c>
      <c r="Q3528" s="208"/>
      <c r="R3528" s="272"/>
      <c r="S3528" s="425" t="s">
        <v>2736</v>
      </c>
      <c r="T3528" s="417" t="s">
        <v>144</v>
      </c>
      <c r="U3528" s="415"/>
      <c r="V3528" s="211" t="s">
        <v>16199</v>
      </c>
      <c r="W3528" s="418">
        <v>46030.559710648151</v>
      </c>
      <c r="X3528" s="419"/>
      <c r="Y3528" s="419" t="str">
        <f t="shared" ca="1" si="41"/>
        <v>0.14 วัน 3.35 ชั่วโมง</v>
      </c>
      <c r="Z3528" s="420"/>
      <c r="AA3528" s="211"/>
      <c r="AB3528" s="420"/>
    </row>
    <row r="3529" spans="1:28" ht="22.5" customHeight="1">
      <c r="A3529" s="403" t="s">
        <v>16200</v>
      </c>
      <c r="B3529" s="403" t="s">
        <v>14003</v>
      </c>
      <c r="C3529" s="404" t="s">
        <v>51</v>
      </c>
      <c r="D3529" s="405">
        <v>46030.447916666664</v>
      </c>
      <c r="E3529" s="406" t="str">
        <f t="shared" si="40"/>
        <v>TRU003517</v>
      </c>
      <c r="F3529" s="407" t="b">
        <v>1</v>
      </c>
      <c r="G3529" s="408" t="s">
        <v>14293</v>
      </c>
      <c r="H3529" s="409"/>
      <c r="I3529" s="410"/>
      <c r="J3529" s="411"/>
      <c r="K3529" s="408" t="s">
        <v>16201</v>
      </c>
      <c r="L3529" s="412" t="s">
        <v>16202</v>
      </c>
      <c r="M3529" s="413"/>
      <c r="N3529" s="414" t="s">
        <v>67</v>
      </c>
      <c r="O3529" s="415" t="s">
        <v>144</v>
      </c>
      <c r="P3529" s="416" t="s">
        <v>9108</v>
      </c>
      <c r="Q3529" s="208"/>
      <c r="R3529" s="272"/>
      <c r="S3529" s="417" t="s">
        <v>16203</v>
      </c>
      <c r="T3529" s="417" t="s">
        <v>302</v>
      </c>
      <c r="U3529" s="415"/>
      <c r="V3529" s="211" t="s">
        <v>16204</v>
      </c>
      <c r="W3529" s="418">
        <v>46030.474305555559</v>
      </c>
      <c r="X3529" s="419"/>
      <c r="Y3529" s="419" t="str">
        <f t="shared" ca="1" si="41"/>
        <v>0.03 วัน 0.63 ชั่วโมง</v>
      </c>
      <c r="Z3529" s="420"/>
      <c r="AA3529" s="211"/>
      <c r="AB3529" s="420"/>
    </row>
    <row r="3530" spans="1:28" ht="22.5" customHeight="1">
      <c r="A3530" s="403" t="s">
        <v>16205</v>
      </c>
      <c r="B3530" s="403"/>
      <c r="C3530" s="404" t="s">
        <v>51</v>
      </c>
      <c r="D3530" s="405">
        <v>46030.453472222223</v>
      </c>
      <c r="E3530" s="406" t="str">
        <f t="shared" si="40"/>
        <v>TRU003518</v>
      </c>
      <c r="F3530" s="407" t="b">
        <v>1</v>
      </c>
      <c r="G3530" s="408" t="s">
        <v>11139</v>
      </c>
      <c r="H3530" s="409"/>
      <c r="I3530" s="410"/>
      <c r="J3530" s="411"/>
      <c r="K3530" s="408" t="s">
        <v>16206</v>
      </c>
      <c r="L3530" s="412" t="s">
        <v>16207</v>
      </c>
      <c r="M3530" s="413"/>
      <c r="N3530" s="414" t="s">
        <v>57</v>
      </c>
      <c r="O3530" s="415" t="s">
        <v>144</v>
      </c>
      <c r="P3530" s="416" t="s">
        <v>146</v>
      </c>
      <c r="Q3530" s="208"/>
      <c r="R3530" s="272"/>
      <c r="S3530" s="417" t="s">
        <v>16208</v>
      </c>
      <c r="T3530" s="417" t="s">
        <v>144</v>
      </c>
      <c r="U3530" s="415" t="s">
        <v>2558</v>
      </c>
      <c r="V3530" s="211" t="s">
        <v>16209</v>
      </c>
      <c r="W3530" s="418">
        <v>46030.578472222223</v>
      </c>
      <c r="X3530" s="419"/>
      <c r="Y3530" s="419" t="str">
        <f t="shared" ca="1" si="41"/>
        <v>0.13 วัน 3 ชั่วโมง</v>
      </c>
      <c r="Z3530" s="420"/>
      <c r="AA3530" s="211"/>
      <c r="AB3530" s="420"/>
    </row>
    <row r="3531" spans="1:28" ht="22.5" customHeight="1">
      <c r="A3531" s="403" t="s">
        <v>16210</v>
      </c>
      <c r="B3531" s="403" t="s">
        <v>14003</v>
      </c>
      <c r="C3531" s="404" t="s">
        <v>51</v>
      </c>
      <c r="D3531" s="405">
        <v>46030.537499999999</v>
      </c>
      <c r="E3531" s="406" t="str">
        <f t="shared" si="40"/>
        <v>RIC003519</v>
      </c>
      <c r="F3531" s="407" t="s">
        <v>1009</v>
      </c>
      <c r="G3531" s="408" t="s">
        <v>455</v>
      </c>
      <c r="H3531" s="409"/>
      <c r="I3531" s="410" t="s">
        <v>11584</v>
      </c>
      <c r="J3531" s="411"/>
      <c r="K3531" s="408" t="s">
        <v>16211</v>
      </c>
      <c r="L3531" s="412" t="s">
        <v>16212</v>
      </c>
      <c r="M3531" s="413"/>
      <c r="N3531" s="414" t="s">
        <v>67</v>
      </c>
      <c r="O3531" s="415" t="s">
        <v>144</v>
      </c>
      <c r="P3531" s="416" t="s">
        <v>292</v>
      </c>
      <c r="Q3531" s="208"/>
      <c r="R3531" s="272"/>
      <c r="S3531" s="417" t="s">
        <v>16213</v>
      </c>
      <c r="T3531" s="417" t="s">
        <v>302</v>
      </c>
      <c r="U3531" s="415"/>
      <c r="V3531" s="211"/>
      <c r="W3531" s="418">
        <v>46030.708333333336</v>
      </c>
      <c r="X3531" s="419"/>
      <c r="Y3531" s="419" t="str">
        <f t="shared" ca="1" si="41"/>
        <v>0.17 วัน 4.1 ชั่วโมง</v>
      </c>
      <c r="Z3531" s="420"/>
      <c r="AA3531" s="211"/>
      <c r="AB3531" s="420"/>
    </row>
    <row r="3532" spans="1:28" ht="22.5" customHeight="1">
      <c r="A3532" s="403" t="s">
        <v>16214</v>
      </c>
      <c r="B3532" s="403" t="s">
        <v>14003</v>
      </c>
      <c r="C3532" s="404" t="s">
        <v>51</v>
      </c>
      <c r="D3532" s="405">
        <v>46030.588761574072</v>
      </c>
      <c r="E3532" s="406" t="str">
        <f t="shared" si="40"/>
        <v>DIO003520</v>
      </c>
      <c r="F3532" s="407" t="s">
        <v>904</v>
      </c>
      <c r="G3532" s="408" t="s">
        <v>1891</v>
      </c>
      <c r="H3532" s="409"/>
      <c r="I3532" s="410"/>
      <c r="J3532" s="411"/>
      <c r="K3532" s="408" t="s">
        <v>16215</v>
      </c>
      <c r="L3532" s="412" t="s">
        <v>16216</v>
      </c>
      <c r="M3532" s="413"/>
      <c r="N3532" s="414" t="s">
        <v>57</v>
      </c>
      <c r="O3532" s="415" t="s">
        <v>144</v>
      </c>
      <c r="P3532" s="416" t="s">
        <v>196</v>
      </c>
      <c r="Q3532" s="208"/>
      <c r="R3532" s="272"/>
      <c r="S3532" s="417" t="s">
        <v>12928</v>
      </c>
      <c r="T3532" s="417" t="s">
        <v>16217</v>
      </c>
      <c r="U3532" s="415" t="s">
        <v>71</v>
      </c>
      <c r="V3532" s="211" t="s">
        <v>16218</v>
      </c>
      <c r="W3532" s="418">
        <v>46032.463761574072</v>
      </c>
      <c r="X3532" s="419"/>
      <c r="Y3532" s="419" t="str">
        <f t="shared" ca="1" si="41"/>
        <v>1.88 วัน 21 ชั่วโมง</v>
      </c>
      <c r="Z3532" s="420"/>
      <c r="AA3532" s="211"/>
      <c r="AB3532" s="420"/>
    </row>
    <row r="3533" spans="1:28" ht="22.5" customHeight="1">
      <c r="A3533" s="403" t="s">
        <v>16219</v>
      </c>
      <c r="B3533" s="403" t="s">
        <v>12787</v>
      </c>
      <c r="C3533" s="404" t="s">
        <v>51</v>
      </c>
      <c r="D3533" s="405">
        <v>46030.730555555558</v>
      </c>
      <c r="E3533" s="406" t="str">
        <f t="shared" si="40"/>
        <v>TRU003521</v>
      </c>
      <c r="F3533" s="407" t="b">
        <v>1</v>
      </c>
      <c r="G3533" s="408" t="s">
        <v>455</v>
      </c>
      <c r="H3533" s="409"/>
      <c r="I3533" s="410" t="s">
        <v>2288</v>
      </c>
      <c r="J3533" s="411"/>
      <c r="K3533" s="408" t="s">
        <v>16220</v>
      </c>
      <c r="L3533" s="412"/>
      <c r="M3533" s="413"/>
      <c r="N3533" s="414" t="s">
        <v>4506</v>
      </c>
      <c r="O3533" s="415" t="s">
        <v>144</v>
      </c>
      <c r="P3533" s="416" t="s">
        <v>11581</v>
      </c>
      <c r="Q3533" s="208"/>
      <c r="R3533" s="272"/>
      <c r="S3533" s="417" t="s">
        <v>4506</v>
      </c>
      <c r="T3533" s="417" t="s">
        <v>5535</v>
      </c>
      <c r="U3533" s="415"/>
      <c r="V3533" s="211"/>
      <c r="W3533" s="418">
        <v>46032.354861111111</v>
      </c>
      <c r="X3533" s="419"/>
      <c r="Y3533" s="419" t="str">
        <f t="shared" ca="1" si="41"/>
        <v>1.62 วัน 14.98 ชั่วโมง</v>
      </c>
      <c r="Z3533" s="420"/>
      <c r="AA3533" s="211"/>
      <c r="AB3533" s="420"/>
    </row>
    <row r="3534" spans="1:28" ht="22.5" customHeight="1">
      <c r="A3534" s="403" t="s">
        <v>16221</v>
      </c>
      <c r="B3534" s="403" t="s">
        <v>12787</v>
      </c>
      <c r="C3534" s="404" t="s">
        <v>51</v>
      </c>
      <c r="D3534" s="405">
        <v>46030.732256944444</v>
      </c>
      <c r="E3534" s="406" t="str">
        <f t="shared" si="40"/>
        <v>POP003522</v>
      </c>
      <c r="F3534" s="407" t="s">
        <v>998</v>
      </c>
      <c r="G3534" s="408" t="s">
        <v>455</v>
      </c>
      <c r="H3534" s="409"/>
      <c r="I3534" s="410" t="s">
        <v>14140</v>
      </c>
      <c r="J3534" s="411"/>
      <c r="K3534" s="408" t="s">
        <v>16222</v>
      </c>
      <c r="L3534" s="412"/>
      <c r="M3534" s="413"/>
      <c r="N3534" s="414" t="s">
        <v>4506</v>
      </c>
      <c r="O3534" s="415" t="s">
        <v>144</v>
      </c>
      <c r="P3534" s="416" t="s">
        <v>9108</v>
      </c>
      <c r="Q3534" s="208"/>
      <c r="R3534" s="272"/>
      <c r="S3534" s="417" t="s">
        <v>4506</v>
      </c>
      <c r="T3534" s="417" t="s">
        <v>302</v>
      </c>
      <c r="U3534" s="415" t="s">
        <v>71</v>
      </c>
      <c r="V3534" s="211"/>
      <c r="W3534" s="418">
        <v>46031.365277777775</v>
      </c>
      <c r="X3534" s="419"/>
      <c r="Y3534" s="419" t="str">
        <f t="shared" ca="1" si="41"/>
        <v>0.63 วัน 15.19 ชั่วโมง</v>
      </c>
      <c r="Z3534" s="420"/>
      <c r="AA3534" s="211"/>
      <c r="AB3534" s="420"/>
    </row>
    <row r="3535" spans="1:28" ht="22.5" customHeight="1">
      <c r="A3535" s="403" t="s">
        <v>16223</v>
      </c>
      <c r="B3535" s="403"/>
      <c r="C3535" s="404" t="s">
        <v>61</v>
      </c>
      <c r="D3535" s="405">
        <v>46031.383611111109</v>
      </c>
      <c r="E3535" s="406" t="str">
        <f t="shared" si="40"/>
        <v>TRU003523</v>
      </c>
      <c r="F3535" s="407" t="b">
        <v>1</v>
      </c>
      <c r="G3535" s="408" t="s">
        <v>750</v>
      </c>
      <c r="H3535" s="409" t="s">
        <v>3629</v>
      </c>
      <c r="I3535" s="410" t="s">
        <v>2288</v>
      </c>
      <c r="J3535" s="411"/>
      <c r="K3535" s="408" t="s">
        <v>16224</v>
      </c>
      <c r="L3535" s="412" t="s">
        <v>16225</v>
      </c>
      <c r="M3535" s="413" t="b">
        <v>1</v>
      </c>
      <c r="N3535" s="414" t="s">
        <v>465</v>
      </c>
      <c r="O3535" s="415" t="s">
        <v>466</v>
      </c>
      <c r="P3535" s="416"/>
      <c r="Q3535" s="208"/>
      <c r="R3535" s="272"/>
      <c r="S3535" s="417" t="s">
        <v>466</v>
      </c>
      <c r="T3535" s="417" t="s">
        <v>466</v>
      </c>
      <c r="U3535" s="415" t="s">
        <v>71</v>
      </c>
      <c r="V3535" s="211"/>
      <c r="W3535" s="418">
        <v>46031.383611111109</v>
      </c>
      <c r="X3535" s="419"/>
      <c r="Y3535" s="419" t="str">
        <f t="shared" ca="1" si="41"/>
        <v>0 วัน 0 ชั่วโมง</v>
      </c>
      <c r="Z3535" s="420"/>
      <c r="AA3535" s="211"/>
      <c r="AB3535" s="420"/>
    </row>
    <row r="3536" spans="1:28" ht="22.5" customHeight="1">
      <c r="A3536" s="403" t="s">
        <v>16226</v>
      </c>
      <c r="B3536" s="403" t="s">
        <v>12787</v>
      </c>
      <c r="C3536" s="404" t="s">
        <v>51</v>
      </c>
      <c r="D3536" s="405">
        <v>46031.404074074075</v>
      </c>
      <c r="E3536" s="406" t="str">
        <f t="shared" si="40"/>
        <v>POP003524</v>
      </c>
      <c r="F3536" s="407" t="s">
        <v>998</v>
      </c>
      <c r="G3536" s="408" t="s">
        <v>11139</v>
      </c>
      <c r="H3536" s="409"/>
      <c r="I3536" s="410" t="s">
        <v>16227</v>
      </c>
      <c r="J3536" s="411"/>
      <c r="K3536" s="408" t="s">
        <v>16228</v>
      </c>
      <c r="L3536" s="412" t="s">
        <v>16229</v>
      </c>
      <c r="M3536" s="413"/>
      <c r="N3536" s="414" t="s">
        <v>67</v>
      </c>
      <c r="O3536" s="415" t="s">
        <v>144</v>
      </c>
      <c r="P3536" s="416" t="s">
        <v>9108</v>
      </c>
      <c r="Q3536" s="208"/>
      <c r="R3536" s="272"/>
      <c r="S3536" s="417" t="s">
        <v>16230</v>
      </c>
      <c r="T3536" s="417" t="s">
        <v>144</v>
      </c>
      <c r="U3536" s="415"/>
      <c r="V3536" s="211" t="s">
        <v>16231</v>
      </c>
      <c r="W3536" s="418">
        <v>46031.419444444444</v>
      </c>
      <c r="X3536" s="419"/>
      <c r="Y3536" s="419" t="str">
        <f t="shared" ca="1" si="41"/>
        <v>0.02 วัน 0.37 ชั่วโมง</v>
      </c>
      <c r="Z3536" s="420"/>
      <c r="AA3536" s="211"/>
      <c r="AB3536" s="420"/>
    </row>
    <row r="3537" spans="1:28" ht="22.5" customHeight="1">
      <c r="A3537" s="403" t="s">
        <v>16232</v>
      </c>
      <c r="B3537" s="403"/>
      <c r="C3537" s="404" t="s">
        <v>61</v>
      </c>
      <c r="D3537" s="405">
        <v>46031.645219907405</v>
      </c>
      <c r="E3537" s="406" t="str">
        <f t="shared" si="40"/>
        <v>TRU003525</v>
      </c>
      <c r="F3537" s="407" t="b">
        <v>1</v>
      </c>
      <c r="G3537" s="408" t="s">
        <v>455</v>
      </c>
      <c r="H3537" s="409" t="s">
        <v>3629</v>
      </c>
      <c r="I3537" s="410" t="s">
        <v>1789</v>
      </c>
      <c r="J3537" s="411"/>
      <c r="K3537" s="408" t="s">
        <v>16233</v>
      </c>
      <c r="L3537" s="412" t="s">
        <v>16234</v>
      </c>
      <c r="M3537" s="413" t="b">
        <v>1</v>
      </c>
      <c r="N3537" s="414" t="s">
        <v>4506</v>
      </c>
      <c r="O3537" s="415" t="s">
        <v>144</v>
      </c>
      <c r="P3537" s="416" t="s">
        <v>11581</v>
      </c>
      <c r="Q3537" s="208"/>
      <c r="R3537" s="272"/>
      <c r="S3537" s="417" t="s">
        <v>16235</v>
      </c>
      <c r="T3537" s="417" t="s">
        <v>302</v>
      </c>
      <c r="U3537" s="415" t="s">
        <v>71</v>
      </c>
      <c r="V3537" s="211"/>
      <c r="W3537" s="418">
        <v>46032.37222222222</v>
      </c>
      <c r="X3537" s="419"/>
      <c r="Y3537" s="419" t="str">
        <f t="shared" ca="1" si="41"/>
        <v>0.73 วัน 17.45 ชั่วโมง</v>
      </c>
      <c r="Z3537" s="420"/>
      <c r="AA3537" s="211"/>
      <c r="AB3537" s="420"/>
    </row>
    <row r="3538" spans="1:28" ht="22.5" customHeight="1">
      <c r="A3538" s="403" t="s">
        <v>16236</v>
      </c>
      <c r="B3538" s="403"/>
      <c r="C3538" s="404" t="s">
        <v>51</v>
      </c>
      <c r="D3538" s="405">
        <v>46031.698368055557</v>
      </c>
      <c r="E3538" s="406" t="str">
        <f t="shared" si="40"/>
        <v>TRU003526</v>
      </c>
      <c r="F3538" s="407" t="b">
        <v>1</v>
      </c>
      <c r="G3538" s="408" t="s">
        <v>2516</v>
      </c>
      <c r="H3538" s="409" t="s">
        <v>3095</v>
      </c>
      <c r="I3538" s="410" t="s">
        <v>16237</v>
      </c>
      <c r="J3538" s="411"/>
      <c r="K3538" s="408" t="s">
        <v>16238</v>
      </c>
      <c r="L3538" s="412" t="s">
        <v>16239</v>
      </c>
      <c r="M3538" s="413" t="b">
        <v>1</v>
      </c>
      <c r="N3538" s="414" t="s">
        <v>67</v>
      </c>
      <c r="O3538" s="415" t="s">
        <v>144</v>
      </c>
      <c r="P3538" s="416" t="s">
        <v>292</v>
      </c>
      <c r="Q3538" s="208"/>
      <c r="R3538" s="272"/>
      <c r="S3538" s="417" t="s">
        <v>16240</v>
      </c>
      <c r="T3538" s="417" t="s">
        <v>16241</v>
      </c>
      <c r="U3538" s="415" t="s">
        <v>319</v>
      </c>
      <c r="V3538" s="211" t="s">
        <v>16242</v>
      </c>
      <c r="W3538" s="418">
        <v>46031.698368055557</v>
      </c>
      <c r="X3538" s="419"/>
      <c r="Y3538" s="419" t="str">
        <f t="shared" ca="1" si="41"/>
        <v>0 วัน 0 ชั่วโมง</v>
      </c>
      <c r="Z3538" s="420"/>
      <c r="AA3538" s="211"/>
      <c r="AB3538" s="420"/>
    </row>
    <row r="3539" spans="1:28" ht="22.5" customHeight="1">
      <c r="A3539" s="403" t="s">
        <v>16243</v>
      </c>
      <c r="B3539" s="403"/>
      <c r="C3539" s="404" t="s">
        <v>51</v>
      </c>
      <c r="D3539" s="405">
        <v>46028.704293981478</v>
      </c>
      <c r="E3539" s="406" t="str">
        <f t="shared" si="40"/>
        <v>TRU003527</v>
      </c>
      <c r="F3539" s="407" t="b">
        <v>1</v>
      </c>
      <c r="G3539" s="408" t="s">
        <v>2516</v>
      </c>
      <c r="H3539" s="409" t="s">
        <v>3095</v>
      </c>
      <c r="I3539" s="410" t="s">
        <v>16244</v>
      </c>
      <c r="J3539" s="421" t="s">
        <v>2736</v>
      </c>
      <c r="K3539" s="408" t="s">
        <v>16245</v>
      </c>
      <c r="L3539" s="412" t="s">
        <v>16246</v>
      </c>
      <c r="M3539" s="413" t="b">
        <v>1</v>
      </c>
      <c r="N3539" s="414" t="s">
        <v>67</v>
      </c>
      <c r="O3539" s="415" t="s">
        <v>144</v>
      </c>
      <c r="P3539" s="416" t="s">
        <v>292</v>
      </c>
      <c r="Q3539" s="208"/>
      <c r="R3539" s="272"/>
      <c r="S3539" s="417" t="s">
        <v>16240</v>
      </c>
      <c r="T3539" s="417" t="s">
        <v>16247</v>
      </c>
      <c r="U3539" s="415" t="s">
        <v>319</v>
      </c>
      <c r="V3539" s="211" t="s">
        <v>16248</v>
      </c>
      <c r="W3539" s="418">
        <v>46031.704293981478</v>
      </c>
      <c r="X3539" s="419"/>
      <c r="Y3539" s="419" t="str">
        <f t="shared" ca="1" si="41"/>
        <v>3 วัน 0 ชั่วโมง</v>
      </c>
      <c r="Z3539" s="420"/>
      <c r="AA3539" s="211"/>
      <c r="AB3539" s="420"/>
    </row>
    <row r="3540" spans="1:28" ht="22.5" customHeight="1">
      <c r="A3540" s="403" t="s">
        <v>16249</v>
      </c>
      <c r="B3540" s="403" t="s">
        <v>14003</v>
      </c>
      <c r="C3540" s="404" t="s">
        <v>51</v>
      </c>
      <c r="D3540" s="405">
        <v>46031.425694444442</v>
      </c>
      <c r="E3540" s="406" t="str">
        <f t="shared" si="40"/>
        <v>TRU003528</v>
      </c>
      <c r="F3540" s="407" t="b">
        <v>1</v>
      </c>
      <c r="G3540" s="408" t="s">
        <v>420</v>
      </c>
      <c r="H3540" s="409"/>
      <c r="I3540" s="410"/>
      <c r="J3540" s="411"/>
      <c r="K3540" s="408" t="s">
        <v>12299</v>
      </c>
      <c r="L3540" s="412" t="s">
        <v>16250</v>
      </c>
      <c r="M3540" s="413"/>
      <c r="N3540" s="414" t="s">
        <v>319</v>
      </c>
      <c r="O3540" s="415" t="s">
        <v>144</v>
      </c>
      <c r="P3540" s="416" t="s">
        <v>9108</v>
      </c>
      <c r="Q3540" s="208"/>
      <c r="R3540" s="272"/>
      <c r="S3540" s="417" t="s">
        <v>16251</v>
      </c>
      <c r="T3540" s="417" t="s">
        <v>144</v>
      </c>
      <c r="U3540" s="415" t="s">
        <v>319</v>
      </c>
      <c r="V3540" s="211" t="s">
        <v>16252</v>
      </c>
      <c r="W3540" s="418">
        <v>46031.503472222219</v>
      </c>
      <c r="X3540" s="419"/>
      <c r="Y3540" s="419" t="str">
        <f t="shared" ca="1" si="41"/>
        <v>0.08 วัน 1.87 ชั่วโมง</v>
      </c>
      <c r="Z3540" s="420"/>
      <c r="AA3540" s="211"/>
      <c r="AB3540" s="420"/>
    </row>
    <row r="3541" spans="1:28" ht="22.5" customHeight="1">
      <c r="A3541" s="403" t="s">
        <v>16253</v>
      </c>
      <c r="B3541" s="403" t="s">
        <v>14003</v>
      </c>
      <c r="C3541" s="404" t="s">
        <v>51</v>
      </c>
      <c r="D3541" s="405">
        <v>46031.501388888886</v>
      </c>
      <c r="E3541" s="406" t="str">
        <f t="shared" si="40"/>
        <v>RIC003529</v>
      </c>
      <c r="F3541" s="407" t="s">
        <v>284</v>
      </c>
      <c r="G3541" s="408" t="s">
        <v>2734</v>
      </c>
      <c r="H3541" s="409"/>
      <c r="I3541" s="410"/>
      <c r="J3541" s="411"/>
      <c r="K3541" s="408" t="s">
        <v>16254</v>
      </c>
      <c r="L3541" s="412" t="s">
        <v>16255</v>
      </c>
      <c r="M3541" s="413"/>
      <c r="N3541" s="414" t="s">
        <v>465</v>
      </c>
      <c r="O3541" s="415" t="s">
        <v>144</v>
      </c>
      <c r="P3541" s="416" t="s">
        <v>9108</v>
      </c>
      <c r="Q3541" s="208"/>
      <c r="R3541" s="272"/>
      <c r="S3541" s="417" t="s">
        <v>16256</v>
      </c>
      <c r="T3541" s="417" t="s">
        <v>144</v>
      </c>
      <c r="U3541" s="415"/>
      <c r="V3541" s="211" t="s">
        <v>16257</v>
      </c>
      <c r="W3541" s="418">
        <v>46032.493750000001</v>
      </c>
      <c r="X3541" s="419"/>
      <c r="Y3541" s="419" t="str">
        <f t="shared" ca="1" si="41"/>
        <v>0.99 วัน 23.82 ชั่วโมง</v>
      </c>
      <c r="Z3541" s="420"/>
      <c r="AA3541" s="211"/>
      <c r="AB3541" s="420"/>
    </row>
    <row r="3542" spans="1:28" ht="22.5" customHeight="1">
      <c r="A3542" s="403" t="s">
        <v>16258</v>
      </c>
      <c r="B3542" s="403" t="s">
        <v>12787</v>
      </c>
      <c r="C3542" s="404" t="s">
        <v>51</v>
      </c>
      <c r="D3542" s="405">
        <v>46031.627083333333</v>
      </c>
      <c r="E3542" s="406" t="str">
        <f t="shared" si="40"/>
        <v>TRU003530</v>
      </c>
      <c r="F3542" s="407" t="b">
        <v>1</v>
      </c>
      <c r="G3542" s="408" t="s">
        <v>455</v>
      </c>
      <c r="H3542" s="409"/>
      <c r="I3542" s="410" t="s">
        <v>11220</v>
      </c>
      <c r="J3542" s="411"/>
      <c r="K3542" s="408" t="s">
        <v>16259</v>
      </c>
      <c r="L3542" s="412"/>
      <c r="M3542" s="413"/>
      <c r="N3542" s="414" t="s">
        <v>4506</v>
      </c>
      <c r="O3542" s="415" t="s">
        <v>144</v>
      </c>
      <c r="P3542" s="416" t="s">
        <v>11581</v>
      </c>
      <c r="Q3542" s="208"/>
      <c r="R3542" s="272"/>
      <c r="S3542" s="417" t="s">
        <v>16260</v>
      </c>
      <c r="T3542" s="417" t="s">
        <v>302</v>
      </c>
      <c r="U3542" s="415" t="s">
        <v>71</v>
      </c>
      <c r="V3542" s="211"/>
      <c r="W3542" s="418">
        <v>46032.429861111108</v>
      </c>
      <c r="X3542" s="419"/>
      <c r="Y3542" s="419" t="str">
        <f t="shared" ca="1" si="41"/>
        <v>0.8 วัน 19.27 ชั่วโมง</v>
      </c>
      <c r="Z3542" s="420"/>
      <c r="AA3542" s="211"/>
      <c r="AB3542" s="420"/>
    </row>
    <row r="3543" spans="1:28" ht="22.5" customHeight="1">
      <c r="A3543" s="403" t="s">
        <v>16261</v>
      </c>
      <c r="B3543" s="403" t="s">
        <v>8312</v>
      </c>
      <c r="C3543" s="404" t="s">
        <v>51</v>
      </c>
      <c r="D3543" s="405">
        <v>46031.361504629633</v>
      </c>
      <c r="E3543" s="406" t="str">
        <f t="shared" si="40"/>
        <v>HAP003531</v>
      </c>
      <c r="F3543" s="407" t="s">
        <v>926</v>
      </c>
      <c r="G3543" s="408" t="s">
        <v>5364</v>
      </c>
      <c r="H3543" s="409"/>
      <c r="I3543" s="410"/>
      <c r="J3543" s="411"/>
      <c r="K3543" s="408" t="s">
        <v>16262</v>
      </c>
      <c r="L3543" s="412" t="s">
        <v>16263</v>
      </c>
      <c r="M3543" s="413"/>
      <c r="N3543" s="414" t="s">
        <v>67</v>
      </c>
      <c r="O3543" s="415" t="s">
        <v>466</v>
      </c>
      <c r="P3543" s="416" t="s">
        <v>292</v>
      </c>
      <c r="Q3543" s="208"/>
      <c r="R3543" s="272"/>
      <c r="S3543" s="417" t="s">
        <v>16264</v>
      </c>
      <c r="T3543" s="417" t="s">
        <v>16264</v>
      </c>
      <c r="U3543" s="415"/>
      <c r="V3543" s="211"/>
      <c r="W3543" s="418">
        <v>46038.395833333336</v>
      </c>
      <c r="X3543" s="419"/>
      <c r="Y3543" s="419" t="str">
        <f t="shared" ca="1" si="41"/>
        <v>7.03 วัน 0.82 ชั่วโมง</v>
      </c>
      <c r="Z3543" s="420"/>
      <c r="AA3543" s="211"/>
      <c r="AB3543" s="420"/>
    </row>
    <row r="3544" spans="1:28" ht="22.5" customHeight="1">
      <c r="A3544" s="403" t="s">
        <v>16265</v>
      </c>
      <c r="B3544" s="403" t="s">
        <v>12787</v>
      </c>
      <c r="C3544" s="404" t="s">
        <v>51</v>
      </c>
      <c r="D3544" s="405">
        <v>46031.363807870373</v>
      </c>
      <c r="E3544" s="406" t="str">
        <f t="shared" si="40"/>
        <v>RIC003532</v>
      </c>
      <c r="F3544" s="407" t="s">
        <v>284</v>
      </c>
      <c r="G3544" s="408" t="s">
        <v>3234</v>
      </c>
      <c r="H3544" s="409"/>
      <c r="I3544" s="410"/>
      <c r="J3544" s="411"/>
      <c r="K3544" s="408" t="s">
        <v>16266</v>
      </c>
      <c r="L3544" s="412" t="s">
        <v>16267</v>
      </c>
      <c r="M3544" s="413"/>
      <c r="N3544" s="414" t="s">
        <v>465</v>
      </c>
      <c r="O3544" s="415" t="s">
        <v>144</v>
      </c>
      <c r="P3544" s="416" t="s">
        <v>4531</v>
      </c>
      <c r="Q3544" s="208"/>
      <c r="R3544" s="272"/>
      <c r="S3544" s="417" t="s">
        <v>14838</v>
      </c>
      <c r="T3544" s="417" t="s">
        <v>144</v>
      </c>
      <c r="U3544" s="415"/>
      <c r="V3544" s="211"/>
      <c r="W3544" s="418">
        <v>46031.363807870373</v>
      </c>
      <c r="X3544" s="419"/>
      <c r="Y3544" s="419" t="str">
        <f t="shared" ca="1" si="41"/>
        <v>0 วัน 0 ชั่วโมง</v>
      </c>
      <c r="Z3544" s="420"/>
      <c r="AA3544" s="211"/>
      <c r="AB3544" s="420"/>
    </row>
    <row r="3545" spans="1:28" ht="22.5" customHeight="1">
      <c r="A3545" s="403" t="s">
        <v>16268</v>
      </c>
      <c r="B3545" s="403" t="s">
        <v>12787</v>
      </c>
      <c r="C3545" s="404" t="s">
        <v>51</v>
      </c>
      <c r="D3545" s="405">
        <v>46032.365555555552</v>
      </c>
      <c r="E3545" s="406" t="str">
        <f t="shared" si="40"/>
        <v>TRU003533</v>
      </c>
      <c r="F3545" s="407" t="b">
        <v>1</v>
      </c>
      <c r="G3545" s="408" t="s">
        <v>2516</v>
      </c>
      <c r="H3545" s="409"/>
      <c r="I3545" s="410"/>
      <c r="J3545" s="411"/>
      <c r="K3545" s="408" t="s">
        <v>16269</v>
      </c>
      <c r="L3545" s="412" t="s">
        <v>16270</v>
      </c>
      <c r="M3545" s="413"/>
      <c r="N3545" s="414" t="s">
        <v>4506</v>
      </c>
      <c r="O3545" s="415" t="s">
        <v>466</v>
      </c>
      <c r="P3545" s="416"/>
      <c r="Q3545" s="208"/>
      <c r="R3545" s="272"/>
      <c r="S3545" s="417" t="s">
        <v>466</v>
      </c>
      <c r="T3545" s="417" t="s">
        <v>15326</v>
      </c>
      <c r="U3545" s="415"/>
      <c r="V3545" s="211"/>
      <c r="W3545" s="418">
        <v>46032.465277777781</v>
      </c>
      <c r="X3545" s="419"/>
      <c r="Y3545" s="419" t="str">
        <f t="shared" ca="1" si="41"/>
        <v>0.1 วัน 2.39 ชั่วโมง</v>
      </c>
      <c r="Z3545" s="420"/>
      <c r="AA3545" s="211"/>
      <c r="AB3545" s="420"/>
    </row>
    <row r="3546" spans="1:28" ht="22.5" customHeight="1">
      <c r="A3546" s="403" t="s">
        <v>16271</v>
      </c>
      <c r="B3546" s="403" t="s">
        <v>14003</v>
      </c>
      <c r="C3546" s="404" t="s">
        <v>51</v>
      </c>
      <c r="D3546" s="405">
        <v>46031.431250000001</v>
      </c>
      <c r="E3546" s="406" t="str">
        <f t="shared" si="40"/>
        <v>TRU003534</v>
      </c>
      <c r="F3546" s="407" t="b">
        <v>1</v>
      </c>
      <c r="G3546" s="408" t="s">
        <v>1486</v>
      </c>
      <c r="H3546" s="409"/>
      <c r="I3546" s="410"/>
      <c r="J3546" s="411"/>
      <c r="K3546" s="408" t="s">
        <v>16201</v>
      </c>
      <c r="L3546" s="412" t="s">
        <v>16272</v>
      </c>
      <c r="M3546" s="413"/>
      <c r="N3546" s="414" t="s">
        <v>319</v>
      </c>
      <c r="O3546" s="415" t="s">
        <v>144</v>
      </c>
      <c r="P3546" s="416" t="s">
        <v>9108</v>
      </c>
      <c r="Q3546" s="208"/>
      <c r="R3546" s="272"/>
      <c r="S3546" s="417" t="s">
        <v>16251</v>
      </c>
      <c r="T3546" s="417" t="s">
        <v>144</v>
      </c>
      <c r="U3546" s="415" t="s">
        <v>319</v>
      </c>
      <c r="V3546" s="211"/>
      <c r="W3546" s="418">
        <v>46031.472222222219</v>
      </c>
      <c r="X3546" s="419"/>
      <c r="Y3546" s="419" t="str">
        <f t="shared" ca="1" si="41"/>
        <v>0.04 วัน 0.98 ชั่วโมง</v>
      </c>
      <c r="Z3546" s="420"/>
      <c r="AA3546" s="211"/>
      <c r="AB3546" s="420"/>
    </row>
    <row r="3547" spans="1:28" ht="22.5" customHeight="1">
      <c r="A3547" s="403" t="s">
        <v>16273</v>
      </c>
      <c r="B3547" s="403" t="s">
        <v>14003</v>
      </c>
      <c r="C3547" s="404" t="s">
        <v>51</v>
      </c>
      <c r="D3547" s="405">
        <v>46031.418749999997</v>
      </c>
      <c r="E3547" s="406" t="str">
        <f t="shared" si="40"/>
        <v>TRU003535</v>
      </c>
      <c r="F3547" s="407" t="b">
        <v>1</v>
      </c>
      <c r="G3547" s="408" t="s">
        <v>1242</v>
      </c>
      <c r="H3547" s="409"/>
      <c r="I3547" s="410"/>
      <c r="J3547" s="411"/>
      <c r="K3547" s="408" t="s">
        <v>16274</v>
      </c>
      <c r="L3547" s="412" t="s">
        <v>16275</v>
      </c>
      <c r="M3547" s="413"/>
      <c r="N3547" s="414" t="s">
        <v>319</v>
      </c>
      <c r="O3547" s="415" t="s">
        <v>144</v>
      </c>
      <c r="P3547" s="416" t="s">
        <v>9108</v>
      </c>
      <c r="Q3547" s="208"/>
      <c r="R3547" s="272"/>
      <c r="S3547" s="417" t="s">
        <v>16251</v>
      </c>
      <c r="T3547" s="417" t="s">
        <v>144</v>
      </c>
      <c r="U3547" s="415" t="s">
        <v>319</v>
      </c>
      <c r="V3547" s="211"/>
      <c r="W3547" s="418">
        <v>46031.486111111109</v>
      </c>
      <c r="X3547" s="419"/>
      <c r="Y3547" s="419" t="str">
        <f t="shared" ca="1" si="41"/>
        <v>0.07 วัน 1.62 ชั่วโมง</v>
      </c>
      <c r="Z3547" s="420"/>
      <c r="AA3547" s="211"/>
      <c r="AB3547" s="420"/>
    </row>
    <row r="3548" spans="1:28" ht="22.5" customHeight="1">
      <c r="A3548" s="403" t="s">
        <v>16276</v>
      </c>
      <c r="B3548" s="403" t="s">
        <v>12787</v>
      </c>
      <c r="C3548" s="404" t="s">
        <v>51</v>
      </c>
      <c r="D3548" s="405">
        <v>46031.428472222222</v>
      </c>
      <c r="E3548" s="406" t="str">
        <f t="shared" si="40"/>
        <v>TRU003536</v>
      </c>
      <c r="F3548" s="407" t="b">
        <v>1</v>
      </c>
      <c r="G3548" s="408" t="s">
        <v>629</v>
      </c>
      <c r="H3548" s="409"/>
      <c r="I3548" s="410"/>
      <c r="J3548" s="411"/>
      <c r="K3548" s="408" t="s">
        <v>16277</v>
      </c>
      <c r="L3548" s="412" t="s">
        <v>16278</v>
      </c>
      <c r="M3548" s="413"/>
      <c r="N3548" s="414" t="s">
        <v>319</v>
      </c>
      <c r="O3548" s="415" t="s">
        <v>144</v>
      </c>
      <c r="P3548" s="416" t="s">
        <v>9108</v>
      </c>
      <c r="Q3548" s="208"/>
      <c r="R3548" s="272"/>
      <c r="S3548" s="417" t="s">
        <v>16251</v>
      </c>
      <c r="T3548" s="417" t="s">
        <v>144</v>
      </c>
      <c r="U3548" s="415" t="s">
        <v>319</v>
      </c>
      <c r="V3548" s="211"/>
      <c r="W3548" s="418">
        <v>46031.4375</v>
      </c>
      <c r="X3548" s="419"/>
      <c r="Y3548" s="419" t="str">
        <f t="shared" ca="1" si="41"/>
        <v>0.01 วัน 0.22 ชั่วโมง</v>
      </c>
      <c r="Z3548" s="420"/>
      <c r="AA3548" s="211"/>
      <c r="AB3548" s="420"/>
    </row>
    <row r="3549" spans="1:28" ht="22.5" customHeight="1">
      <c r="A3549" s="403" t="s">
        <v>16279</v>
      </c>
      <c r="B3549" s="403" t="s">
        <v>14003</v>
      </c>
      <c r="C3549" s="404" t="s">
        <v>51</v>
      </c>
      <c r="D3549" s="405">
        <v>46031.488888888889</v>
      </c>
      <c r="E3549" s="406" t="str">
        <f t="shared" si="40"/>
        <v>TRU003537</v>
      </c>
      <c r="F3549" s="407" t="b">
        <v>1</v>
      </c>
      <c r="G3549" s="408" t="s">
        <v>3926</v>
      </c>
      <c r="H3549" s="409"/>
      <c r="I3549" s="410"/>
      <c r="J3549" s="411"/>
      <c r="K3549" s="408" t="s">
        <v>16280</v>
      </c>
      <c r="L3549" s="412" t="s">
        <v>16281</v>
      </c>
      <c r="M3549" s="413"/>
      <c r="N3549" s="414" t="s">
        <v>319</v>
      </c>
      <c r="O3549" s="415" t="s">
        <v>144</v>
      </c>
      <c r="P3549" s="416" t="s">
        <v>9108</v>
      </c>
      <c r="Q3549" s="208"/>
      <c r="R3549" s="272"/>
      <c r="S3549" s="417" t="s">
        <v>2432</v>
      </c>
      <c r="T3549" s="417" t="s">
        <v>302</v>
      </c>
      <c r="U3549" s="415"/>
      <c r="V3549" s="211" t="s">
        <v>16282</v>
      </c>
      <c r="W3549" s="418">
        <v>46031.555555555555</v>
      </c>
      <c r="X3549" s="419"/>
      <c r="Y3549" s="419" t="str">
        <f t="shared" ca="1" si="41"/>
        <v>0.07 วัน 1.6 ชั่วโมง</v>
      </c>
      <c r="Z3549" s="420"/>
      <c r="AA3549" s="211"/>
      <c r="AB3549" s="420"/>
    </row>
    <row r="3550" spans="1:28" ht="22.5" customHeight="1">
      <c r="A3550" s="403" t="s">
        <v>16283</v>
      </c>
      <c r="B3550" s="403" t="s">
        <v>14003</v>
      </c>
      <c r="C3550" s="404" t="s">
        <v>51</v>
      </c>
      <c r="D3550" s="405">
        <v>46031.541666666664</v>
      </c>
      <c r="E3550" s="406" t="str">
        <f t="shared" si="40"/>
        <v>TRU003538</v>
      </c>
      <c r="F3550" s="407" t="b">
        <v>1</v>
      </c>
      <c r="G3550" s="408" t="s">
        <v>430</v>
      </c>
      <c r="H3550" s="409"/>
      <c r="I3550" s="410"/>
      <c r="J3550" s="411"/>
      <c r="K3550" s="408" t="s">
        <v>16284</v>
      </c>
      <c r="L3550" s="412" t="s">
        <v>16285</v>
      </c>
      <c r="M3550" s="413"/>
      <c r="N3550" s="414" t="s">
        <v>4756</v>
      </c>
      <c r="O3550" s="415" t="s">
        <v>144</v>
      </c>
      <c r="P3550" s="416" t="s">
        <v>9108</v>
      </c>
      <c r="Q3550" s="208"/>
      <c r="R3550" s="272"/>
      <c r="S3550" s="417" t="s">
        <v>16251</v>
      </c>
      <c r="T3550" s="417" t="s">
        <v>144</v>
      </c>
      <c r="U3550" s="415" t="s">
        <v>319</v>
      </c>
      <c r="V3550" s="211" t="s">
        <v>16286</v>
      </c>
      <c r="W3550" s="418">
        <v>46031.5625</v>
      </c>
      <c r="X3550" s="419"/>
      <c r="Y3550" s="419" t="str">
        <f t="shared" ca="1" si="41"/>
        <v>0.02 วัน 0.5 ชั่วโมง</v>
      </c>
      <c r="Z3550" s="420"/>
      <c r="AA3550" s="211"/>
      <c r="AB3550" s="420"/>
    </row>
    <row r="3551" spans="1:28" ht="22.5" customHeight="1">
      <c r="A3551" s="403" t="s">
        <v>16287</v>
      </c>
      <c r="B3551" s="403" t="s">
        <v>14003</v>
      </c>
      <c r="C3551" s="404" t="s">
        <v>51</v>
      </c>
      <c r="D3551" s="405">
        <v>46031.427083333336</v>
      </c>
      <c r="E3551" s="406" t="str">
        <f t="shared" ref="E3551:E3805" si="42">UPPER(LEFT(F3551,3))&amp;TEXT(COUNTA($F$2:F3551),"000000")</f>
        <v>TRU003539</v>
      </c>
      <c r="F3551" s="407" t="b">
        <v>1</v>
      </c>
      <c r="G3551" s="408" t="s">
        <v>1540</v>
      </c>
      <c r="H3551" s="409"/>
      <c r="I3551" s="410"/>
      <c r="J3551" s="411"/>
      <c r="K3551" s="408" t="s">
        <v>16284</v>
      </c>
      <c r="L3551" s="412" t="s">
        <v>16288</v>
      </c>
      <c r="M3551" s="413"/>
      <c r="N3551" s="414" t="s">
        <v>319</v>
      </c>
      <c r="O3551" s="415" t="s">
        <v>144</v>
      </c>
      <c r="P3551" s="416" t="s">
        <v>9108</v>
      </c>
      <c r="Q3551" s="208"/>
      <c r="R3551" s="272"/>
      <c r="S3551" s="417" t="s">
        <v>16251</v>
      </c>
      <c r="T3551" s="417" t="s">
        <v>144</v>
      </c>
      <c r="U3551" s="415" t="s">
        <v>319</v>
      </c>
      <c r="V3551" s="211" t="s">
        <v>16289</v>
      </c>
      <c r="W3551" s="418">
        <v>46031.479166666664</v>
      </c>
      <c r="X3551" s="419"/>
      <c r="Y3551" s="419" t="str">
        <f t="shared" ref="Y3551:Y3805" ca="1" si="43">ROUND(IF(ISBLANK(W3551), (NOW() - D3551) * 24 / 24, (W3551 - D3551) * 24 / 24), 2) &amp; " วัน " &amp; ROUND(MOD(IF(ISBLANK(W3551), (NOW() - D3551) * 24, (W3551 - D3551) * 24), 24), 2) &amp; " ชั่วโมง"</f>
        <v>0.05 วัน 1.25 ชั่วโมง</v>
      </c>
      <c r="Z3551" s="420"/>
      <c r="AA3551" s="211"/>
      <c r="AB3551" s="420"/>
    </row>
    <row r="3552" spans="1:28" ht="22.5" customHeight="1">
      <c r="A3552" s="403" t="s">
        <v>16290</v>
      </c>
      <c r="B3552" s="403" t="s">
        <v>14003</v>
      </c>
      <c r="C3552" s="404" t="s">
        <v>51</v>
      </c>
      <c r="D3552" s="405">
        <v>46031.374942129631</v>
      </c>
      <c r="E3552" s="406" t="str">
        <f t="shared" si="42"/>
        <v>TRU003540</v>
      </c>
      <c r="F3552" s="407" t="b">
        <v>1</v>
      </c>
      <c r="G3552" s="408" t="s">
        <v>709</v>
      </c>
      <c r="H3552" s="409"/>
      <c r="I3552" s="410"/>
      <c r="J3552" s="411"/>
      <c r="K3552" s="408" t="s">
        <v>2538</v>
      </c>
      <c r="L3552" s="412" t="s">
        <v>16291</v>
      </c>
      <c r="M3552" s="413"/>
      <c r="N3552" s="414" t="s">
        <v>319</v>
      </c>
      <c r="O3552" s="415" t="s">
        <v>144</v>
      </c>
      <c r="P3552" s="416" t="s">
        <v>9108</v>
      </c>
      <c r="Q3552" s="208"/>
      <c r="R3552" s="272"/>
      <c r="S3552" s="417" t="s">
        <v>16251</v>
      </c>
      <c r="T3552" s="417" t="s">
        <v>144</v>
      </c>
      <c r="U3552" s="415" t="s">
        <v>319</v>
      </c>
      <c r="V3552" s="211" t="s">
        <v>16292</v>
      </c>
      <c r="W3552" s="418">
        <v>46031.5</v>
      </c>
      <c r="X3552" s="419"/>
      <c r="Y3552" s="419" t="str">
        <f t="shared" ca="1" si="43"/>
        <v>0.13 วัน 3 ชั่วโมง</v>
      </c>
      <c r="Z3552" s="420"/>
      <c r="AA3552" s="211"/>
      <c r="AB3552" s="420"/>
    </row>
    <row r="3553" spans="1:28" ht="22.5" customHeight="1">
      <c r="A3553" s="403" t="s">
        <v>16293</v>
      </c>
      <c r="B3553" s="403" t="s">
        <v>12787</v>
      </c>
      <c r="C3553" s="404" t="s">
        <v>51</v>
      </c>
      <c r="D3553" s="405">
        <v>46032.445590277777</v>
      </c>
      <c r="E3553" s="406" t="str">
        <f t="shared" si="42"/>
        <v>TRU003541</v>
      </c>
      <c r="F3553" s="407" t="b">
        <v>1</v>
      </c>
      <c r="G3553" s="408" t="s">
        <v>11139</v>
      </c>
      <c r="H3553" s="409"/>
      <c r="I3553" s="410"/>
      <c r="J3553" s="411"/>
      <c r="K3553" s="408" t="s">
        <v>16294</v>
      </c>
      <c r="L3553" s="412" t="s">
        <v>16295</v>
      </c>
      <c r="M3553" s="413"/>
      <c r="N3553" s="414" t="s">
        <v>57</v>
      </c>
      <c r="O3553" s="415" t="s">
        <v>144</v>
      </c>
      <c r="P3553" s="416" t="s">
        <v>16296</v>
      </c>
      <c r="Q3553" s="208">
        <v>46032.75</v>
      </c>
      <c r="R3553" s="272">
        <v>46032.916666666664</v>
      </c>
      <c r="S3553" s="417" t="s">
        <v>16297</v>
      </c>
      <c r="T3553" s="417" t="s">
        <v>144</v>
      </c>
      <c r="U3553" s="415"/>
      <c r="V3553" s="211" t="s">
        <v>16298</v>
      </c>
      <c r="W3553" s="418">
        <v>46034.850694444445</v>
      </c>
      <c r="X3553" s="419"/>
      <c r="Y3553" s="419" t="str">
        <f t="shared" ca="1" si="43"/>
        <v>2.41 วัน 9.72 ชั่วโมง</v>
      </c>
      <c r="Z3553" s="420"/>
      <c r="AA3553" s="211"/>
      <c r="AB3553" s="420"/>
    </row>
    <row r="3554" spans="1:28" ht="22.5" customHeight="1">
      <c r="A3554" s="403" t="s">
        <v>16299</v>
      </c>
      <c r="B3554" s="403" t="s">
        <v>12787</v>
      </c>
      <c r="C3554" s="404" t="s">
        <v>51</v>
      </c>
      <c r="D3554" s="405">
        <v>46032.504340277781</v>
      </c>
      <c r="E3554" s="406" t="str">
        <f t="shared" si="42"/>
        <v>POP003542</v>
      </c>
      <c r="F3554" s="407" t="s">
        <v>998</v>
      </c>
      <c r="G3554" s="408" t="s">
        <v>12965</v>
      </c>
      <c r="H3554" s="409"/>
      <c r="I3554" s="410" t="s">
        <v>14140</v>
      </c>
      <c r="J3554" s="411"/>
      <c r="K3554" s="408" t="s">
        <v>13399</v>
      </c>
      <c r="L3554" s="412" t="s">
        <v>16300</v>
      </c>
      <c r="M3554" s="413"/>
      <c r="N3554" s="414" t="s">
        <v>57</v>
      </c>
      <c r="O3554" s="415" t="s">
        <v>144</v>
      </c>
      <c r="P3554" s="416" t="s">
        <v>16301</v>
      </c>
      <c r="Q3554" s="208">
        <v>46034.541666666664</v>
      </c>
      <c r="R3554" s="272">
        <v>46034.708333333336</v>
      </c>
      <c r="S3554" s="417" t="s">
        <v>16302</v>
      </c>
      <c r="T3554" s="417" t="s">
        <v>302</v>
      </c>
      <c r="U3554" s="415"/>
      <c r="V3554" s="211" t="s">
        <v>16303</v>
      </c>
      <c r="W3554" s="418">
        <v>46034.481249999997</v>
      </c>
      <c r="X3554" s="419"/>
      <c r="Y3554" s="419" t="str">
        <f t="shared" ca="1" si="43"/>
        <v>1.98 วัน 23.45 ชั่วโมง</v>
      </c>
      <c r="Z3554" s="420"/>
      <c r="AA3554" s="211"/>
      <c r="AB3554" s="420"/>
    </row>
    <row r="3555" spans="1:28" ht="22.5" customHeight="1">
      <c r="A3555" s="403" t="s">
        <v>16304</v>
      </c>
      <c r="B3555" s="403" t="s">
        <v>12787</v>
      </c>
      <c r="C3555" s="404" t="s">
        <v>51</v>
      </c>
      <c r="D3555" s="405">
        <v>46032.540046296293</v>
      </c>
      <c r="E3555" s="406" t="str">
        <f t="shared" si="42"/>
        <v>TRU003543</v>
      </c>
      <c r="F3555" s="407" t="b">
        <v>1</v>
      </c>
      <c r="G3555" s="408" t="s">
        <v>12965</v>
      </c>
      <c r="H3555" s="409"/>
      <c r="I3555" s="410"/>
      <c r="J3555" s="411"/>
      <c r="K3555" s="408" t="s">
        <v>16305</v>
      </c>
      <c r="L3555" s="412" t="s">
        <v>16306</v>
      </c>
      <c r="M3555" s="413"/>
      <c r="N3555" s="414" t="s">
        <v>57</v>
      </c>
      <c r="O3555" s="415" t="s">
        <v>144</v>
      </c>
      <c r="P3555" s="416" t="s">
        <v>16301</v>
      </c>
      <c r="Q3555" s="208">
        <v>46034.333333333336</v>
      </c>
      <c r="R3555" s="272">
        <v>46034.5</v>
      </c>
      <c r="S3555" s="417" t="s">
        <v>16307</v>
      </c>
      <c r="T3555" s="417" t="s">
        <v>302</v>
      </c>
      <c r="U3555" s="415"/>
      <c r="V3555" s="211" t="s">
        <v>16308</v>
      </c>
      <c r="W3555" s="418">
        <v>46034.567361111112</v>
      </c>
      <c r="X3555" s="419"/>
      <c r="Y3555" s="419" t="str">
        <f t="shared" ca="1" si="43"/>
        <v>2.03 วัน 0.66 ชั่วโมง</v>
      </c>
      <c r="Z3555" s="420"/>
      <c r="AA3555" s="211"/>
      <c r="AB3555" s="420"/>
    </row>
    <row r="3556" spans="1:28" ht="22.5" customHeight="1">
      <c r="A3556" s="403" t="s">
        <v>16309</v>
      </c>
      <c r="B3556" s="403" t="s">
        <v>12787</v>
      </c>
      <c r="C3556" s="404" t="s">
        <v>51</v>
      </c>
      <c r="D3556" s="405">
        <v>46032.561539351853</v>
      </c>
      <c r="E3556" s="406" t="str">
        <f t="shared" si="42"/>
        <v>TRU003544</v>
      </c>
      <c r="F3556" s="407" t="b">
        <v>1</v>
      </c>
      <c r="G3556" s="408" t="s">
        <v>3616</v>
      </c>
      <c r="H3556" s="409"/>
      <c r="I3556" s="410"/>
      <c r="J3556" s="411"/>
      <c r="K3556" s="408" t="s">
        <v>16310</v>
      </c>
      <c r="L3556" s="412"/>
      <c r="M3556" s="413"/>
      <c r="N3556" s="414" t="s">
        <v>4506</v>
      </c>
      <c r="O3556" s="415" t="s">
        <v>144</v>
      </c>
      <c r="P3556" s="416" t="s">
        <v>11581</v>
      </c>
      <c r="Q3556" s="208"/>
      <c r="R3556" s="272"/>
      <c r="S3556" s="417" t="s">
        <v>4506</v>
      </c>
      <c r="T3556" s="417" t="s">
        <v>302</v>
      </c>
      <c r="U3556" s="415" t="s">
        <v>71</v>
      </c>
      <c r="V3556" s="211"/>
      <c r="W3556" s="418">
        <v>46036.581250000003</v>
      </c>
      <c r="X3556" s="419"/>
      <c r="Y3556" s="419" t="str">
        <f t="shared" ca="1" si="43"/>
        <v>4.02 วัน 0.47 ชั่วโมง</v>
      </c>
      <c r="Z3556" s="420"/>
      <c r="AA3556" s="211"/>
      <c r="AB3556" s="420"/>
    </row>
    <row r="3557" spans="1:28" ht="22.5" customHeight="1">
      <c r="A3557" s="403" t="s">
        <v>16311</v>
      </c>
      <c r="B3557" s="403" t="s">
        <v>12787</v>
      </c>
      <c r="C3557" s="404" t="s">
        <v>51</v>
      </c>
      <c r="D3557" s="405">
        <v>46032.562581018516</v>
      </c>
      <c r="E3557" s="406" t="str">
        <f t="shared" si="42"/>
        <v>TRU003545</v>
      </c>
      <c r="F3557" s="407" t="b">
        <v>1</v>
      </c>
      <c r="G3557" s="408" t="s">
        <v>8953</v>
      </c>
      <c r="H3557" s="409"/>
      <c r="I3557" s="410"/>
      <c r="J3557" s="411"/>
      <c r="K3557" s="408" t="s">
        <v>16310</v>
      </c>
      <c r="L3557" s="412"/>
      <c r="M3557" s="413"/>
      <c r="N3557" s="414" t="s">
        <v>4506</v>
      </c>
      <c r="O3557" s="415" t="s">
        <v>144</v>
      </c>
      <c r="P3557" s="416" t="s">
        <v>13963</v>
      </c>
      <c r="Q3557" s="208"/>
      <c r="R3557" s="272"/>
      <c r="S3557" s="417" t="s">
        <v>16312</v>
      </c>
      <c r="T3557" s="417" t="s">
        <v>302</v>
      </c>
      <c r="U3557" s="415" t="s">
        <v>71</v>
      </c>
      <c r="V3557" s="211"/>
      <c r="W3557" s="418">
        <v>46036.65</v>
      </c>
      <c r="X3557" s="419"/>
      <c r="Y3557" s="419" t="str">
        <f t="shared" ca="1" si="43"/>
        <v>4.09 วัน 2.1 ชั่วโมง</v>
      </c>
      <c r="Z3557" s="420"/>
      <c r="AA3557" s="211"/>
      <c r="AB3557" s="420"/>
    </row>
    <row r="3558" spans="1:28" ht="22.5" customHeight="1">
      <c r="A3558" s="403" t="s">
        <v>16313</v>
      </c>
      <c r="B3558" s="403" t="s">
        <v>12787</v>
      </c>
      <c r="C3558" s="404" t="s">
        <v>51</v>
      </c>
      <c r="D3558" s="405">
        <v>46032.563090277778</v>
      </c>
      <c r="E3558" s="406" t="str">
        <f t="shared" si="42"/>
        <v>TRU003546</v>
      </c>
      <c r="F3558" s="407" t="b">
        <v>1</v>
      </c>
      <c r="G3558" s="408" t="s">
        <v>15223</v>
      </c>
      <c r="H3558" s="409"/>
      <c r="I3558" s="410"/>
      <c r="J3558" s="411"/>
      <c r="K3558" s="408" t="s">
        <v>16314</v>
      </c>
      <c r="L3558" s="412"/>
      <c r="M3558" s="413"/>
      <c r="N3558" s="414" t="s">
        <v>4506</v>
      </c>
      <c r="O3558" s="415" t="s">
        <v>144</v>
      </c>
      <c r="P3558" s="416" t="s">
        <v>13963</v>
      </c>
      <c r="Q3558" s="208"/>
      <c r="R3558" s="272"/>
      <c r="S3558" s="417" t="s">
        <v>4506</v>
      </c>
      <c r="T3558" s="417" t="s">
        <v>302</v>
      </c>
      <c r="U3558" s="415"/>
      <c r="V3558" s="211"/>
      <c r="W3558" s="418">
        <v>46036.572916666664</v>
      </c>
      <c r="X3558" s="419"/>
      <c r="Y3558" s="419" t="str">
        <f t="shared" ca="1" si="43"/>
        <v>4.01 วัน 0.24 ชั่วโมง</v>
      </c>
      <c r="Z3558" s="420"/>
      <c r="AA3558" s="211"/>
      <c r="AB3558" s="420"/>
    </row>
    <row r="3559" spans="1:28" ht="22.5" customHeight="1">
      <c r="A3559" s="403" t="s">
        <v>16315</v>
      </c>
      <c r="B3559" s="403" t="s">
        <v>12787</v>
      </c>
      <c r="C3559" s="404" t="s">
        <v>51</v>
      </c>
      <c r="D3559" s="405">
        <v>46032.564062500001</v>
      </c>
      <c r="E3559" s="406" t="str">
        <f t="shared" si="42"/>
        <v>TRU003547</v>
      </c>
      <c r="F3559" s="407" t="b">
        <v>1</v>
      </c>
      <c r="G3559" s="408" t="s">
        <v>15856</v>
      </c>
      <c r="H3559" s="409"/>
      <c r="I3559" s="410"/>
      <c r="J3559" s="411"/>
      <c r="K3559" s="408" t="s">
        <v>16316</v>
      </c>
      <c r="L3559" s="412"/>
      <c r="M3559" s="413"/>
      <c r="N3559" s="414" t="s">
        <v>4506</v>
      </c>
      <c r="O3559" s="415" t="s">
        <v>144</v>
      </c>
      <c r="P3559" s="416" t="s">
        <v>13963</v>
      </c>
      <c r="Q3559" s="208"/>
      <c r="R3559" s="272"/>
      <c r="S3559" s="417" t="s">
        <v>4506</v>
      </c>
      <c r="T3559" s="417" t="s">
        <v>302</v>
      </c>
      <c r="U3559" s="415"/>
      <c r="V3559" s="211"/>
      <c r="W3559" s="418">
        <v>46035.708333333336</v>
      </c>
      <c r="X3559" s="419"/>
      <c r="Y3559" s="419" t="str">
        <f t="shared" ca="1" si="43"/>
        <v>3.14 วัน 3.46 ชั่วโมง</v>
      </c>
      <c r="Z3559" s="420"/>
      <c r="AA3559" s="211"/>
      <c r="AB3559" s="420"/>
    </row>
    <row r="3560" spans="1:28" ht="22.5" customHeight="1">
      <c r="A3560" s="403" t="s">
        <v>16317</v>
      </c>
      <c r="B3560" s="403" t="s">
        <v>12787</v>
      </c>
      <c r="C3560" s="404" t="s">
        <v>2599</v>
      </c>
      <c r="D3560" s="405">
        <v>46032.604907407411</v>
      </c>
      <c r="E3560" s="406" t="str">
        <f t="shared" si="42"/>
        <v>TRU003548</v>
      </c>
      <c r="F3560" s="407" t="b">
        <v>1</v>
      </c>
      <c r="G3560" s="408" t="s">
        <v>455</v>
      </c>
      <c r="H3560" s="409"/>
      <c r="I3560" s="410" t="s">
        <v>1789</v>
      </c>
      <c r="J3560" s="411"/>
      <c r="K3560" s="408" t="s">
        <v>16318</v>
      </c>
      <c r="L3560" s="412"/>
      <c r="M3560" s="413"/>
      <c r="N3560" s="414" t="s">
        <v>4506</v>
      </c>
      <c r="O3560" s="415" t="s">
        <v>144</v>
      </c>
      <c r="P3560" s="416" t="s">
        <v>11581</v>
      </c>
      <c r="Q3560" s="208"/>
      <c r="R3560" s="272"/>
      <c r="S3560" s="417" t="s">
        <v>4506</v>
      </c>
      <c r="T3560" s="417" t="s">
        <v>302</v>
      </c>
      <c r="U3560" s="415"/>
      <c r="V3560" s="211"/>
      <c r="W3560" s="418">
        <v>46034.756944444445</v>
      </c>
      <c r="X3560" s="419"/>
      <c r="Y3560" s="419" t="str">
        <f t="shared" ca="1" si="43"/>
        <v>2.15 วัน 3.65 ชั่วโมง</v>
      </c>
      <c r="Z3560" s="420"/>
      <c r="AA3560" s="211"/>
      <c r="AB3560" s="420"/>
    </row>
    <row r="3561" spans="1:28" ht="22.5" customHeight="1">
      <c r="A3561" s="403" t="s">
        <v>16319</v>
      </c>
      <c r="B3561" s="403" t="s">
        <v>12787</v>
      </c>
      <c r="C3561" s="404" t="s">
        <v>51</v>
      </c>
      <c r="D3561" s="405">
        <v>46032.45208333333</v>
      </c>
      <c r="E3561" s="406" t="str">
        <f t="shared" si="42"/>
        <v>TRU003549</v>
      </c>
      <c r="F3561" s="407" t="b">
        <v>1</v>
      </c>
      <c r="G3561" s="408" t="s">
        <v>2680</v>
      </c>
      <c r="H3561" s="409"/>
      <c r="I3561" s="410"/>
      <c r="J3561" s="411"/>
      <c r="K3561" s="408" t="s">
        <v>16320</v>
      </c>
      <c r="L3561" s="412" t="s">
        <v>16321</v>
      </c>
      <c r="M3561" s="413"/>
      <c r="N3561" s="414" t="s">
        <v>319</v>
      </c>
      <c r="O3561" s="415" t="s">
        <v>144</v>
      </c>
      <c r="P3561" s="416" t="s">
        <v>9108</v>
      </c>
      <c r="Q3561" s="208"/>
      <c r="R3561" s="272"/>
      <c r="S3561" s="417" t="s">
        <v>16322</v>
      </c>
      <c r="T3561" s="417" t="s">
        <v>302</v>
      </c>
      <c r="U3561" s="415" t="s">
        <v>319</v>
      </c>
      <c r="V3561" s="211" t="s">
        <v>16323</v>
      </c>
      <c r="W3561" s="418">
        <v>46032.48128472222</v>
      </c>
      <c r="X3561" s="419"/>
      <c r="Y3561" s="419" t="str">
        <f t="shared" ca="1" si="43"/>
        <v>0.03 วัน 0.7 ชั่วโมง</v>
      </c>
      <c r="Z3561" s="420"/>
      <c r="AA3561" s="211"/>
      <c r="AB3561" s="420"/>
    </row>
    <row r="3562" spans="1:28" ht="22.5" customHeight="1">
      <c r="A3562" s="403" t="s">
        <v>16324</v>
      </c>
      <c r="B3562" s="403" t="s">
        <v>12787</v>
      </c>
      <c r="C3562" s="404" t="s">
        <v>51</v>
      </c>
      <c r="D3562" s="405">
        <v>46032.614583333336</v>
      </c>
      <c r="E3562" s="406" t="str">
        <f t="shared" si="42"/>
        <v>TRU003550</v>
      </c>
      <c r="F3562" s="407" t="b">
        <v>1</v>
      </c>
      <c r="G3562" s="408" t="s">
        <v>455</v>
      </c>
      <c r="H3562" s="409"/>
      <c r="I3562" s="410" t="s">
        <v>1789</v>
      </c>
      <c r="J3562" s="411"/>
      <c r="K3562" s="408" t="s">
        <v>16325</v>
      </c>
      <c r="L3562" s="412" t="s">
        <v>16326</v>
      </c>
      <c r="M3562" s="413"/>
      <c r="N3562" s="414" t="s">
        <v>4506</v>
      </c>
      <c r="O3562" s="415" t="s">
        <v>144</v>
      </c>
      <c r="P3562" s="416" t="s">
        <v>11581</v>
      </c>
      <c r="Q3562" s="208"/>
      <c r="R3562" s="272"/>
      <c r="S3562" s="417" t="s">
        <v>16327</v>
      </c>
      <c r="T3562" s="417" t="s">
        <v>302</v>
      </c>
      <c r="U3562" s="415" t="s">
        <v>71</v>
      </c>
      <c r="V3562" s="211"/>
      <c r="W3562" s="418">
        <v>46032.681250000001</v>
      </c>
      <c r="X3562" s="419"/>
      <c r="Y3562" s="419" t="str">
        <f t="shared" ca="1" si="43"/>
        <v>0.07 วัน 1.6 ชั่วโมง</v>
      </c>
      <c r="Z3562" s="420"/>
      <c r="AA3562" s="211"/>
      <c r="AB3562" s="420"/>
    </row>
    <row r="3563" spans="1:28" ht="22.5" customHeight="1">
      <c r="A3563" s="403" t="s">
        <v>16328</v>
      </c>
      <c r="B3563" s="403"/>
      <c r="C3563" s="404"/>
      <c r="D3563" s="405">
        <v>46031.713888888888</v>
      </c>
      <c r="E3563" s="406" t="str">
        <f t="shared" si="42"/>
        <v>TRU003551</v>
      </c>
      <c r="F3563" s="407" t="b">
        <v>1</v>
      </c>
      <c r="G3563" s="408" t="s">
        <v>13510</v>
      </c>
      <c r="H3563" s="409"/>
      <c r="I3563" s="410"/>
      <c r="J3563" s="411"/>
      <c r="K3563" s="408" t="s">
        <v>1283</v>
      </c>
      <c r="L3563" s="412" t="s">
        <v>16329</v>
      </c>
      <c r="M3563" s="413"/>
      <c r="N3563" s="414" t="s">
        <v>319</v>
      </c>
      <c r="O3563" s="415" t="s">
        <v>144</v>
      </c>
      <c r="P3563" s="416" t="s">
        <v>9108</v>
      </c>
      <c r="Q3563" s="208"/>
      <c r="R3563" s="272"/>
      <c r="S3563" s="417" t="s">
        <v>16251</v>
      </c>
      <c r="T3563" s="417" t="s">
        <v>144</v>
      </c>
      <c r="U3563" s="415" t="s">
        <v>319</v>
      </c>
      <c r="V3563" s="211" t="s">
        <v>16330</v>
      </c>
      <c r="W3563" s="418">
        <v>46031.822222222225</v>
      </c>
      <c r="X3563" s="419"/>
      <c r="Y3563" s="419" t="str">
        <f t="shared" ca="1" si="43"/>
        <v>0.11 วัน 2.6 ชั่วโมง</v>
      </c>
      <c r="Z3563" s="420"/>
      <c r="AA3563" s="211"/>
      <c r="AB3563" s="420"/>
    </row>
    <row r="3564" spans="1:28" ht="22.5" customHeight="1">
      <c r="A3564" s="403" t="s">
        <v>16331</v>
      </c>
      <c r="B3564" s="403" t="s">
        <v>12787</v>
      </c>
      <c r="C3564" s="404" t="s">
        <v>51</v>
      </c>
      <c r="D3564" s="405">
        <v>46032.803472222222</v>
      </c>
      <c r="E3564" s="406" t="str">
        <f t="shared" si="42"/>
        <v>TRU003552</v>
      </c>
      <c r="F3564" s="407" t="b">
        <v>1</v>
      </c>
      <c r="G3564" s="408" t="s">
        <v>11674</v>
      </c>
      <c r="H3564" s="409"/>
      <c r="I3564" s="410" t="s">
        <v>16332</v>
      </c>
      <c r="J3564" s="421" t="s">
        <v>16333</v>
      </c>
      <c r="K3564" s="408" t="s">
        <v>1283</v>
      </c>
      <c r="L3564" s="412" t="s">
        <v>16334</v>
      </c>
      <c r="M3564" s="413"/>
      <c r="N3564" s="414" t="s">
        <v>67</v>
      </c>
      <c r="O3564" s="415" t="s">
        <v>144</v>
      </c>
      <c r="P3564" s="416" t="s">
        <v>9108</v>
      </c>
      <c r="Q3564" s="208"/>
      <c r="R3564" s="272"/>
      <c r="S3564" s="417" t="s">
        <v>16335</v>
      </c>
      <c r="T3564" s="417" t="s">
        <v>144</v>
      </c>
      <c r="U3564" s="415"/>
      <c r="V3564" s="211" t="s">
        <v>16336</v>
      </c>
      <c r="W3564" s="418">
        <v>46033.663888888892</v>
      </c>
      <c r="X3564" s="419"/>
      <c r="Y3564" s="419" t="str">
        <f t="shared" ca="1" si="43"/>
        <v>0.86 วัน 20.65 ชั่วโมง</v>
      </c>
      <c r="Z3564" s="420"/>
      <c r="AA3564" s="211"/>
      <c r="AB3564" s="420"/>
    </row>
    <row r="3565" spans="1:28" ht="22.5" customHeight="1">
      <c r="A3565" s="403" t="s">
        <v>16337</v>
      </c>
      <c r="B3565" s="403" t="s">
        <v>12787</v>
      </c>
      <c r="C3565" s="404" t="s">
        <v>51</v>
      </c>
      <c r="D3565" s="405">
        <v>46033.431250000001</v>
      </c>
      <c r="E3565" s="406" t="str">
        <f t="shared" si="42"/>
        <v>TRU003553</v>
      </c>
      <c r="F3565" s="407" t="b">
        <v>1</v>
      </c>
      <c r="G3565" s="408" t="s">
        <v>2555</v>
      </c>
      <c r="H3565" s="409"/>
      <c r="I3565" s="410" t="s">
        <v>16338</v>
      </c>
      <c r="J3565" s="421" t="s">
        <v>16339</v>
      </c>
      <c r="K3565" s="408" t="s">
        <v>16340</v>
      </c>
      <c r="L3565" s="412" t="s">
        <v>16341</v>
      </c>
      <c r="M3565" s="413"/>
      <c r="N3565" s="414" t="s">
        <v>67</v>
      </c>
      <c r="O3565" s="415" t="s">
        <v>144</v>
      </c>
      <c r="P3565" s="416" t="s">
        <v>9108</v>
      </c>
      <c r="Q3565" s="208"/>
      <c r="R3565" s="272"/>
      <c r="S3565" s="417" t="s">
        <v>16342</v>
      </c>
      <c r="T3565" s="417" t="s">
        <v>144</v>
      </c>
      <c r="U3565" s="415"/>
      <c r="V3565" s="211" t="s">
        <v>16343</v>
      </c>
      <c r="W3565" s="418">
        <v>46033.431944444441</v>
      </c>
      <c r="X3565" s="419"/>
      <c r="Y3565" s="419" t="str">
        <f t="shared" ca="1" si="43"/>
        <v>0 วัน 0.02 ชั่วโมง</v>
      </c>
      <c r="Z3565" s="420"/>
      <c r="AA3565" s="211" t="s">
        <v>16344</v>
      </c>
      <c r="AB3565" s="420"/>
    </row>
    <row r="3566" spans="1:28" ht="22.5" customHeight="1">
      <c r="A3566" s="403" t="s">
        <v>16345</v>
      </c>
      <c r="B3566" s="403" t="s">
        <v>12787</v>
      </c>
      <c r="C3566" s="404" t="s">
        <v>51</v>
      </c>
      <c r="D3566" s="405">
        <v>46032.773611111108</v>
      </c>
      <c r="E3566" s="406" t="str">
        <f t="shared" si="42"/>
        <v>TRU003554</v>
      </c>
      <c r="F3566" s="407" t="b">
        <v>1</v>
      </c>
      <c r="G3566" s="408" t="s">
        <v>14334</v>
      </c>
      <c r="H3566" s="409"/>
      <c r="I3566" s="410"/>
      <c r="J3566" s="411"/>
      <c r="K3566" s="408" t="s">
        <v>7161</v>
      </c>
      <c r="L3566" s="412" t="s">
        <v>16346</v>
      </c>
      <c r="M3566" s="413"/>
      <c r="N3566" s="414" t="s">
        <v>67</v>
      </c>
      <c r="O3566" s="415" t="s">
        <v>144</v>
      </c>
      <c r="P3566" s="416" t="s">
        <v>9108</v>
      </c>
      <c r="Q3566" s="208"/>
      <c r="R3566" s="272"/>
      <c r="S3566" s="417" t="s">
        <v>16347</v>
      </c>
      <c r="T3566" s="417" t="s">
        <v>302</v>
      </c>
      <c r="U3566" s="415"/>
      <c r="V3566" s="211"/>
      <c r="W3566" s="418">
        <v>46033.663194444445</v>
      </c>
      <c r="X3566" s="419"/>
      <c r="Y3566" s="419" t="str">
        <f t="shared" ca="1" si="43"/>
        <v>0.89 วัน 21.35 ชั่วโมง</v>
      </c>
      <c r="Z3566" s="420"/>
      <c r="AA3566" s="211"/>
      <c r="AB3566" s="420"/>
    </row>
    <row r="3567" spans="1:28" ht="22.5" customHeight="1">
      <c r="A3567" s="403" t="s">
        <v>16348</v>
      </c>
      <c r="B3567" s="403" t="s">
        <v>12618</v>
      </c>
      <c r="C3567" s="404" t="s">
        <v>51</v>
      </c>
      <c r="D3567" s="405">
        <v>46034.427083333336</v>
      </c>
      <c r="E3567" s="406" t="str">
        <f t="shared" si="42"/>
        <v>WOR003555</v>
      </c>
      <c r="F3567" s="407" t="s">
        <v>1061</v>
      </c>
      <c r="G3567" s="408" t="s">
        <v>16349</v>
      </c>
      <c r="H3567" s="409"/>
      <c r="I3567" s="410" t="s">
        <v>3719</v>
      </c>
      <c r="J3567" s="411"/>
      <c r="K3567" s="408" t="s">
        <v>16350</v>
      </c>
      <c r="L3567" s="412" t="s">
        <v>16351</v>
      </c>
      <c r="M3567" s="413"/>
      <c r="N3567" s="414" t="s">
        <v>57</v>
      </c>
      <c r="O3567" s="415" t="s">
        <v>144</v>
      </c>
      <c r="P3567" s="416" t="s">
        <v>16352</v>
      </c>
      <c r="Q3567" s="208">
        <v>46044.75</v>
      </c>
      <c r="R3567" s="272">
        <v>46045.166666666664</v>
      </c>
      <c r="S3567" s="417" t="s">
        <v>16353</v>
      </c>
      <c r="T3567" s="417" t="s">
        <v>144</v>
      </c>
      <c r="U3567" s="415"/>
      <c r="V3567" s="211" t="s">
        <v>16354</v>
      </c>
      <c r="W3567" s="418">
        <v>46044.99722222222</v>
      </c>
      <c r="X3567" s="419"/>
      <c r="Y3567" s="419" t="str">
        <f t="shared" ca="1" si="43"/>
        <v>10.57 วัน 13.68 ชั่วโมง</v>
      </c>
      <c r="Z3567" s="420"/>
      <c r="AA3567" s="211"/>
      <c r="AB3567" s="420"/>
    </row>
    <row r="3568" spans="1:28" ht="22.5" customHeight="1">
      <c r="A3568" s="403" t="s">
        <v>16355</v>
      </c>
      <c r="B3568" s="403" t="s">
        <v>14003</v>
      </c>
      <c r="C3568" s="404" t="s">
        <v>51</v>
      </c>
      <c r="D3568" s="405">
        <v>46034.474768518521</v>
      </c>
      <c r="E3568" s="406" t="str">
        <f t="shared" si="42"/>
        <v>BMN003556</v>
      </c>
      <c r="F3568" s="407" t="s">
        <v>112</v>
      </c>
      <c r="G3568" s="408" t="s">
        <v>450</v>
      </c>
      <c r="H3568" s="409"/>
      <c r="I3568" s="410" t="s">
        <v>16356</v>
      </c>
      <c r="J3568" s="411"/>
      <c r="K3568" s="408" t="s">
        <v>16357</v>
      </c>
      <c r="L3568" s="412" t="s">
        <v>16358</v>
      </c>
      <c r="M3568" s="413"/>
      <c r="N3568" s="414" t="s">
        <v>57</v>
      </c>
      <c r="O3568" s="415" t="s">
        <v>144</v>
      </c>
      <c r="P3568" s="416" t="s">
        <v>13729</v>
      </c>
      <c r="Q3568" s="208"/>
      <c r="R3568" s="272"/>
      <c r="S3568" s="417" t="s">
        <v>16359</v>
      </c>
      <c r="T3568" s="417" t="s">
        <v>144</v>
      </c>
      <c r="U3568" s="415"/>
      <c r="V3568" s="211" t="s">
        <v>16360</v>
      </c>
      <c r="W3568" s="418">
        <v>46034.585416666669</v>
      </c>
      <c r="X3568" s="419"/>
      <c r="Y3568" s="419" t="str">
        <f t="shared" ca="1" si="43"/>
        <v>0.11 วัน 2.66 ชั่วโมง</v>
      </c>
      <c r="Z3568" s="420"/>
      <c r="AA3568" s="211"/>
      <c r="AB3568" s="420"/>
    </row>
    <row r="3569" spans="1:28" ht="22.5" customHeight="1">
      <c r="A3569" s="403" t="s">
        <v>16361</v>
      </c>
      <c r="B3569" s="403" t="s">
        <v>12618</v>
      </c>
      <c r="C3569" s="404" t="s">
        <v>51</v>
      </c>
      <c r="D3569" s="405">
        <v>46033.883333333331</v>
      </c>
      <c r="E3569" s="406" t="str">
        <f t="shared" si="42"/>
        <v>LAB003557</v>
      </c>
      <c r="F3569" s="407" t="s">
        <v>462</v>
      </c>
      <c r="G3569" s="408" t="s">
        <v>16362</v>
      </c>
      <c r="H3569" s="409"/>
      <c r="I3569" s="410" t="s">
        <v>16363</v>
      </c>
      <c r="J3569" s="421" t="s">
        <v>16364</v>
      </c>
      <c r="K3569" s="408" t="s">
        <v>16365</v>
      </c>
      <c r="L3569" s="412" t="s">
        <v>16366</v>
      </c>
      <c r="M3569" s="413"/>
      <c r="N3569" s="414" t="s">
        <v>57</v>
      </c>
      <c r="O3569" s="415" t="s">
        <v>144</v>
      </c>
      <c r="P3569" s="416" t="s">
        <v>16296</v>
      </c>
      <c r="Q3569" s="208">
        <v>46035.916666666664</v>
      </c>
      <c r="R3569" s="272">
        <v>46036.041666666664</v>
      </c>
      <c r="S3569" s="417" t="s">
        <v>16367</v>
      </c>
      <c r="T3569" s="417" t="s">
        <v>144</v>
      </c>
      <c r="U3569" s="415"/>
      <c r="V3569" s="211" t="s">
        <v>16368</v>
      </c>
      <c r="W3569" s="418">
        <v>46035.811111111114</v>
      </c>
      <c r="X3569" s="419"/>
      <c r="Y3569" s="419" t="str">
        <f t="shared" ca="1" si="43"/>
        <v>1.93 วัน 22.27 ชั่วโมง</v>
      </c>
      <c r="Z3569" s="420"/>
      <c r="AA3569" s="211"/>
      <c r="AB3569" s="420"/>
    </row>
    <row r="3570" spans="1:28" ht="22.5" customHeight="1">
      <c r="A3570" s="403" t="s">
        <v>16369</v>
      </c>
      <c r="B3570" s="403" t="s">
        <v>14003</v>
      </c>
      <c r="C3570" s="404" t="s">
        <v>61</v>
      </c>
      <c r="D3570" s="405">
        <v>46034.482638888891</v>
      </c>
      <c r="E3570" s="406" t="str">
        <f t="shared" si="42"/>
        <v>MAY003558</v>
      </c>
      <c r="F3570" s="407" t="s">
        <v>825</v>
      </c>
      <c r="G3570" s="408" t="s">
        <v>455</v>
      </c>
      <c r="H3570" s="409"/>
      <c r="I3570" s="410" t="s">
        <v>16370</v>
      </c>
      <c r="J3570" s="411"/>
      <c r="K3570" s="408" t="s">
        <v>16371</v>
      </c>
      <c r="L3570" s="412"/>
      <c r="M3570" s="413"/>
      <c r="N3570" s="414" t="s">
        <v>4506</v>
      </c>
      <c r="O3570" s="415" t="s">
        <v>144</v>
      </c>
      <c r="P3570" s="416" t="s">
        <v>11581</v>
      </c>
      <c r="Q3570" s="208"/>
      <c r="R3570" s="272"/>
      <c r="S3570" s="417" t="s">
        <v>4506</v>
      </c>
      <c r="T3570" s="417" t="s">
        <v>302</v>
      </c>
      <c r="U3570" s="415" t="s">
        <v>71</v>
      </c>
      <c r="V3570" s="211"/>
      <c r="W3570" s="418">
        <v>46035.461863425924</v>
      </c>
      <c r="X3570" s="419"/>
      <c r="Y3570" s="419" t="str">
        <f t="shared" ca="1" si="43"/>
        <v>0.98 วัน 23.5 ชั่วโมง</v>
      </c>
      <c r="Z3570" s="420"/>
      <c r="AA3570" s="211"/>
      <c r="AB3570" s="420"/>
    </row>
    <row r="3571" spans="1:28" ht="22.5" customHeight="1">
      <c r="A3571" s="403" t="s">
        <v>16372</v>
      </c>
      <c r="B3571" s="403" t="s">
        <v>12787</v>
      </c>
      <c r="C3571" s="404" t="s">
        <v>51</v>
      </c>
      <c r="D3571" s="405">
        <v>46035.333333333336</v>
      </c>
      <c r="E3571" s="406" t="str">
        <f t="shared" si="42"/>
        <v>TRU003559</v>
      </c>
      <c r="F3571" s="407" t="b">
        <v>1</v>
      </c>
      <c r="G3571" s="408" t="s">
        <v>455</v>
      </c>
      <c r="H3571" s="409"/>
      <c r="I3571" s="410" t="s">
        <v>2288</v>
      </c>
      <c r="J3571" s="411"/>
      <c r="K3571" s="408" t="s">
        <v>16373</v>
      </c>
      <c r="L3571" s="412"/>
      <c r="M3571" s="413"/>
      <c r="N3571" s="414" t="s">
        <v>4506</v>
      </c>
      <c r="O3571" s="415" t="s">
        <v>144</v>
      </c>
      <c r="P3571" s="416" t="s">
        <v>11581</v>
      </c>
      <c r="Q3571" s="208"/>
      <c r="R3571" s="272"/>
      <c r="S3571" s="417" t="s">
        <v>9938</v>
      </c>
      <c r="T3571" s="417" t="s">
        <v>302</v>
      </c>
      <c r="U3571" s="415"/>
      <c r="V3571" s="211"/>
      <c r="W3571" s="418">
        <v>46035.569444444445</v>
      </c>
      <c r="X3571" s="419"/>
      <c r="Y3571" s="419" t="str">
        <f t="shared" ca="1" si="43"/>
        <v>0.24 วัน 5.67 ชั่วโมง</v>
      </c>
      <c r="Z3571" s="420"/>
      <c r="AA3571" s="211"/>
      <c r="AB3571" s="420"/>
    </row>
    <row r="3572" spans="1:28" ht="22.5" customHeight="1">
      <c r="A3572" s="403" t="s">
        <v>16374</v>
      </c>
      <c r="B3572" s="403" t="s">
        <v>12787</v>
      </c>
      <c r="C3572" s="404" t="s">
        <v>51</v>
      </c>
      <c r="D3572" s="405">
        <v>46035.477951388886</v>
      </c>
      <c r="E3572" s="406" t="str">
        <f t="shared" si="42"/>
        <v>GEN003560</v>
      </c>
      <c r="F3572" s="407" t="s">
        <v>918</v>
      </c>
      <c r="G3572" s="408" t="s">
        <v>1170</v>
      </c>
      <c r="H3572" s="409"/>
      <c r="I3572" s="410" t="s">
        <v>16375</v>
      </c>
      <c r="J3572" s="411"/>
      <c r="K3572" s="408" t="s">
        <v>16376</v>
      </c>
      <c r="L3572" s="412" t="s">
        <v>16377</v>
      </c>
      <c r="M3572" s="413"/>
      <c r="N3572" s="414" t="s">
        <v>67</v>
      </c>
      <c r="O3572" s="415" t="s">
        <v>144</v>
      </c>
      <c r="P3572" s="416" t="s">
        <v>292</v>
      </c>
      <c r="Q3572" s="208"/>
      <c r="R3572" s="272"/>
      <c r="S3572" s="417" t="s">
        <v>16378</v>
      </c>
      <c r="T3572" s="417" t="s">
        <v>144</v>
      </c>
      <c r="U3572" s="415"/>
      <c r="V3572" s="211"/>
      <c r="W3572" s="418">
        <v>46036.643055555556</v>
      </c>
      <c r="X3572" s="419"/>
      <c r="Y3572" s="419" t="str">
        <f t="shared" ca="1" si="43"/>
        <v>1.17 วัน 3.96 ชั่วโมง</v>
      </c>
      <c r="Z3572" s="420"/>
      <c r="AA3572" s="211"/>
      <c r="AB3572" s="420"/>
    </row>
    <row r="3573" spans="1:28" ht="22.5" customHeight="1">
      <c r="A3573" s="403" t="s">
        <v>16379</v>
      </c>
      <c r="B3573" s="403" t="s">
        <v>12787</v>
      </c>
      <c r="C3573" s="404" t="s">
        <v>51</v>
      </c>
      <c r="D3573" s="405">
        <v>46035.481249999997</v>
      </c>
      <c r="E3573" s="406" t="str">
        <f t="shared" si="42"/>
        <v>AME003561</v>
      </c>
      <c r="F3573" s="407" t="s">
        <v>63</v>
      </c>
      <c r="G3573" s="408" t="s">
        <v>455</v>
      </c>
      <c r="H3573" s="409"/>
      <c r="I3573" s="410" t="s">
        <v>65</v>
      </c>
      <c r="J3573" s="411"/>
      <c r="K3573" s="408" t="s">
        <v>16380</v>
      </c>
      <c r="L3573" s="412"/>
      <c r="M3573" s="413"/>
      <c r="N3573" s="414" t="s">
        <v>4506</v>
      </c>
      <c r="O3573" s="415" t="s">
        <v>144</v>
      </c>
      <c r="P3573" s="416" t="s">
        <v>11581</v>
      </c>
      <c r="Q3573" s="208"/>
      <c r="R3573" s="272"/>
      <c r="S3573" s="417" t="s">
        <v>4506</v>
      </c>
      <c r="T3573" s="417" t="s">
        <v>302</v>
      </c>
      <c r="U3573" s="415" t="s">
        <v>71</v>
      </c>
      <c r="V3573" s="211"/>
      <c r="W3573" s="418">
        <v>46035.684027777781</v>
      </c>
      <c r="X3573" s="419"/>
      <c r="Y3573" s="419" t="str">
        <f t="shared" ca="1" si="43"/>
        <v>0.2 วัน 4.87 ชั่วโมง</v>
      </c>
      <c r="Z3573" s="420"/>
      <c r="AA3573" s="211"/>
      <c r="AB3573" s="420"/>
    </row>
    <row r="3574" spans="1:28" ht="22.5" customHeight="1">
      <c r="A3574" s="403" t="s">
        <v>16381</v>
      </c>
      <c r="B3574" s="403" t="s">
        <v>12787</v>
      </c>
      <c r="C3574" s="404" t="s">
        <v>51</v>
      </c>
      <c r="D3574" s="405">
        <v>46035.496747685182</v>
      </c>
      <c r="E3574" s="406" t="str">
        <f t="shared" si="42"/>
        <v>TRU003562</v>
      </c>
      <c r="F3574" s="407" t="b">
        <v>1</v>
      </c>
      <c r="G3574" s="408" t="s">
        <v>2555</v>
      </c>
      <c r="H3574" s="409"/>
      <c r="I3574" s="410" t="s">
        <v>10525</v>
      </c>
      <c r="J3574" s="421" t="s">
        <v>10526</v>
      </c>
      <c r="K3574" s="408" t="s">
        <v>16382</v>
      </c>
      <c r="L3574" s="412" t="s">
        <v>16383</v>
      </c>
      <c r="M3574" s="413"/>
      <c r="N3574" s="414" t="s">
        <v>67</v>
      </c>
      <c r="O3574" s="415" t="s">
        <v>144</v>
      </c>
      <c r="P3574" s="416" t="s">
        <v>11581</v>
      </c>
      <c r="Q3574" s="208"/>
      <c r="R3574" s="272"/>
      <c r="S3574" s="417" t="s">
        <v>16384</v>
      </c>
      <c r="T3574" s="417" t="s">
        <v>144</v>
      </c>
      <c r="U3574" s="415"/>
      <c r="V3574" s="211" t="s">
        <v>16385</v>
      </c>
      <c r="W3574" s="418">
        <v>46035.493055555555</v>
      </c>
      <c r="X3574" s="419"/>
      <c r="Y3574" s="419" t="str">
        <f t="shared" ca="1" si="43"/>
        <v>0 วัน 23.91 ชั่วโมง</v>
      </c>
      <c r="Z3574" s="420"/>
      <c r="AA3574" s="211"/>
      <c r="AB3574" s="420"/>
    </row>
    <row r="3575" spans="1:28" ht="22.5" customHeight="1">
      <c r="A3575" s="403" t="s">
        <v>16386</v>
      </c>
      <c r="B3575" s="403" t="s">
        <v>12618</v>
      </c>
      <c r="C3575" s="404" t="s">
        <v>51</v>
      </c>
      <c r="D3575" s="405">
        <v>46035.512499999997</v>
      </c>
      <c r="E3575" s="406" t="str">
        <f t="shared" si="42"/>
        <v>บริ003563</v>
      </c>
      <c r="F3575" s="407" t="s">
        <v>1088</v>
      </c>
      <c r="G3575" s="408" t="s">
        <v>13448</v>
      </c>
      <c r="H3575" s="409"/>
      <c r="I3575" s="410"/>
      <c r="J3575" s="411"/>
      <c r="K3575" s="408" t="s">
        <v>1283</v>
      </c>
      <c r="L3575" s="412" t="s">
        <v>16387</v>
      </c>
      <c r="M3575" s="413"/>
      <c r="N3575" s="414" t="s">
        <v>67</v>
      </c>
      <c r="O3575" s="415" t="s">
        <v>144</v>
      </c>
      <c r="P3575" s="416" t="s">
        <v>9108</v>
      </c>
      <c r="Q3575" s="208"/>
      <c r="R3575" s="272"/>
      <c r="S3575" s="417" t="s">
        <v>16388</v>
      </c>
      <c r="T3575" s="417" t="s">
        <v>144</v>
      </c>
      <c r="U3575" s="415"/>
      <c r="V3575" s="211" t="s">
        <v>16389</v>
      </c>
      <c r="W3575" s="418">
        <v>46035.629861111112</v>
      </c>
      <c r="X3575" s="419"/>
      <c r="Y3575" s="419" t="str">
        <f t="shared" ca="1" si="43"/>
        <v>0.12 วัน 2.82 ชั่วโมง</v>
      </c>
      <c r="Z3575" s="420"/>
      <c r="AA3575" s="211"/>
      <c r="AB3575" s="420"/>
    </row>
    <row r="3576" spans="1:28" ht="22.5" customHeight="1">
      <c r="A3576" s="403" t="s">
        <v>16390</v>
      </c>
      <c r="B3576" s="403" t="s">
        <v>12787</v>
      </c>
      <c r="C3576" s="404" t="s">
        <v>51</v>
      </c>
      <c r="D3576" s="405">
        <v>46032.566493055558</v>
      </c>
      <c r="E3576" s="406" t="str">
        <f t="shared" si="42"/>
        <v>TRU003564</v>
      </c>
      <c r="F3576" s="407" t="b">
        <v>1</v>
      </c>
      <c r="G3576" s="408" t="s">
        <v>14175</v>
      </c>
      <c r="H3576" s="409"/>
      <c r="I3576" s="410"/>
      <c r="J3576" s="411"/>
      <c r="K3576" s="408" t="s">
        <v>16316</v>
      </c>
      <c r="L3576" s="412"/>
      <c r="M3576" s="413"/>
      <c r="N3576" s="414" t="s">
        <v>4506</v>
      </c>
      <c r="O3576" s="415" t="s">
        <v>144</v>
      </c>
      <c r="P3576" s="416" t="s">
        <v>13963</v>
      </c>
      <c r="Q3576" s="208"/>
      <c r="R3576" s="272"/>
      <c r="S3576" s="417" t="s">
        <v>4506</v>
      </c>
      <c r="T3576" s="417" t="s">
        <v>144</v>
      </c>
      <c r="U3576" s="415"/>
      <c r="V3576" s="211"/>
      <c r="W3576" s="418">
        <v>46035.493055555555</v>
      </c>
      <c r="X3576" s="419"/>
      <c r="Y3576" s="419" t="str">
        <f t="shared" ca="1" si="43"/>
        <v>2.93 วัน 22.24 ชั่วโมง</v>
      </c>
      <c r="Z3576" s="420"/>
      <c r="AA3576" s="211"/>
      <c r="AB3576" s="420"/>
    </row>
    <row r="3577" spans="1:28" ht="22.5" customHeight="1">
      <c r="A3577" s="403" t="s">
        <v>16391</v>
      </c>
      <c r="B3577" s="403" t="s">
        <v>12787</v>
      </c>
      <c r="C3577" s="404" t="s">
        <v>51</v>
      </c>
      <c r="D3577" s="405">
        <v>46035.584872685184</v>
      </c>
      <c r="E3577" s="406" t="str">
        <f t="shared" si="42"/>
        <v>RIC003565</v>
      </c>
      <c r="F3577" s="407" t="s">
        <v>1009</v>
      </c>
      <c r="G3577" s="408" t="s">
        <v>16392</v>
      </c>
      <c r="H3577" s="409"/>
      <c r="I3577" s="410" t="s">
        <v>11584</v>
      </c>
      <c r="J3577" s="411"/>
      <c r="K3577" s="408" t="s">
        <v>16393</v>
      </c>
      <c r="L3577" s="412" t="s">
        <v>16394</v>
      </c>
      <c r="M3577" s="413"/>
      <c r="N3577" s="414" t="s">
        <v>57</v>
      </c>
      <c r="O3577" s="415" t="s">
        <v>144</v>
      </c>
      <c r="P3577" s="416" t="s">
        <v>13963</v>
      </c>
      <c r="Q3577" s="208">
        <v>46037.333333333336</v>
      </c>
      <c r="R3577" s="272">
        <v>46037.708333333336</v>
      </c>
      <c r="S3577" s="417" t="s">
        <v>16395</v>
      </c>
      <c r="T3577" s="417" t="s">
        <v>144</v>
      </c>
      <c r="U3577" s="415"/>
      <c r="V3577" s="211" t="s">
        <v>16396</v>
      </c>
      <c r="W3577" s="418">
        <v>46037.477083333331</v>
      </c>
      <c r="X3577" s="419"/>
      <c r="Y3577" s="419" t="str">
        <f t="shared" ca="1" si="43"/>
        <v>1.89 วัน 21.41 ชั่วโมง</v>
      </c>
      <c r="Z3577" s="420"/>
      <c r="AA3577" s="211"/>
      <c r="AB3577" s="420"/>
    </row>
    <row r="3578" spans="1:28" ht="22.5" customHeight="1">
      <c r="A3578" s="424" t="s">
        <v>16397</v>
      </c>
      <c r="B3578" s="403" t="s">
        <v>12787</v>
      </c>
      <c r="C3578" s="404" t="s">
        <v>51</v>
      </c>
      <c r="D3578" s="405">
        <v>46035.58834490741</v>
      </c>
      <c r="E3578" s="406" t="str">
        <f t="shared" si="42"/>
        <v>PUM003566</v>
      </c>
      <c r="F3578" s="407" t="s">
        <v>1006</v>
      </c>
      <c r="G3578" s="408" t="s">
        <v>12458</v>
      </c>
      <c r="H3578" s="409"/>
      <c r="I3578" s="410" t="s">
        <v>16398</v>
      </c>
      <c r="J3578" s="411"/>
      <c r="K3578" s="408" t="s">
        <v>16399</v>
      </c>
      <c r="L3578" s="412"/>
      <c r="M3578" s="413"/>
      <c r="N3578" s="414" t="s">
        <v>4506</v>
      </c>
      <c r="O3578" s="415" t="s">
        <v>144</v>
      </c>
      <c r="P3578" s="416" t="s">
        <v>11839</v>
      </c>
      <c r="Q3578" s="208"/>
      <c r="R3578" s="272"/>
      <c r="S3578" s="417" t="s">
        <v>16400</v>
      </c>
      <c r="T3578" s="417" t="s">
        <v>144</v>
      </c>
      <c r="U3578" s="415"/>
      <c r="V3578" s="211"/>
      <c r="W3578" s="418">
        <v>46035.6875</v>
      </c>
      <c r="X3578" s="419"/>
      <c r="Y3578" s="419" t="str">
        <f t="shared" ca="1" si="43"/>
        <v>0.1 วัน 2.38 ชั่วโมง</v>
      </c>
      <c r="Z3578" s="420"/>
      <c r="AA3578" s="211"/>
      <c r="AB3578" s="420"/>
    </row>
    <row r="3579" spans="1:28" ht="22.5" customHeight="1">
      <c r="A3579" s="403" t="s">
        <v>16401</v>
      </c>
      <c r="B3579" s="403" t="s">
        <v>12787</v>
      </c>
      <c r="C3579" s="404" t="s">
        <v>51</v>
      </c>
      <c r="D3579" s="405">
        <v>46035.592164351852</v>
      </c>
      <c r="E3579" s="406" t="str">
        <f t="shared" si="42"/>
        <v>BIR003567</v>
      </c>
      <c r="F3579" s="407" t="s">
        <v>772</v>
      </c>
      <c r="G3579" s="408" t="s">
        <v>15845</v>
      </c>
      <c r="H3579" s="409"/>
      <c r="I3579" s="410"/>
      <c r="J3579" s="411"/>
      <c r="K3579" s="408" t="s">
        <v>13399</v>
      </c>
      <c r="L3579" s="412" t="s">
        <v>16402</v>
      </c>
      <c r="M3579" s="413"/>
      <c r="N3579" s="414" t="s">
        <v>57</v>
      </c>
      <c r="O3579" s="415" t="s">
        <v>144</v>
      </c>
      <c r="P3579" s="416" t="s">
        <v>16403</v>
      </c>
      <c r="Q3579" s="208">
        <v>46037.75</v>
      </c>
      <c r="R3579" s="272">
        <v>46037.958333333336</v>
      </c>
      <c r="S3579" s="417" t="s">
        <v>16404</v>
      </c>
      <c r="T3579" s="417" t="s">
        <v>144</v>
      </c>
      <c r="U3579" s="415"/>
      <c r="V3579" s="211" t="s">
        <v>16405</v>
      </c>
      <c r="W3579" s="418">
        <v>46039.868055555555</v>
      </c>
      <c r="X3579" s="419"/>
      <c r="Y3579" s="419" t="str">
        <f t="shared" ca="1" si="43"/>
        <v>4.28 วัน 6.62 ชั่วโมง</v>
      </c>
      <c r="Z3579" s="420"/>
      <c r="AA3579" s="211"/>
      <c r="AB3579" s="420"/>
    </row>
    <row r="3580" spans="1:28" ht="22.5" customHeight="1">
      <c r="A3580" s="403" t="s">
        <v>16406</v>
      </c>
      <c r="B3580" s="403" t="s">
        <v>12787</v>
      </c>
      <c r="C3580" s="404" t="s">
        <v>51</v>
      </c>
      <c r="D3580" s="405">
        <v>46032.629861111112</v>
      </c>
      <c r="E3580" s="406" t="str">
        <f t="shared" si="42"/>
        <v>POP003568</v>
      </c>
      <c r="F3580" s="407" t="s">
        <v>998</v>
      </c>
      <c r="G3580" s="408" t="s">
        <v>1242</v>
      </c>
      <c r="H3580" s="409"/>
      <c r="I3580" s="410"/>
      <c r="J3580" s="411"/>
      <c r="K3580" s="408" t="s">
        <v>16407</v>
      </c>
      <c r="L3580" s="412" t="s">
        <v>16408</v>
      </c>
      <c r="M3580" s="413"/>
      <c r="N3580" s="414" t="s">
        <v>67</v>
      </c>
      <c r="O3580" s="415" t="s">
        <v>144</v>
      </c>
      <c r="P3580" s="416" t="s">
        <v>292</v>
      </c>
      <c r="Q3580" s="208"/>
      <c r="R3580" s="272"/>
      <c r="S3580" s="417" t="s">
        <v>16409</v>
      </c>
      <c r="T3580" s="417" t="s">
        <v>16409</v>
      </c>
      <c r="U3580" s="415"/>
      <c r="V3580" s="211"/>
      <c r="W3580" s="418">
        <v>46041.47152777778</v>
      </c>
      <c r="X3580" s="419"/>
      <c r="Y3580" s="419" t="str">
        <f t="shared" ca="1" si="43"/>
        <v>8.84 วัน 20.2 ชั่วโมง</v>
      </c>
      <c r="Z3580" s="420"/>
      <c r="AA3580" s="211"/>
      <c r="AB3580" s="420"/>
    </row>
    <row r="3581" spans="1:28" ht="22.5" customHeight="1">
      <c r="A3581" s="403" t="s">
        <v>16410</v>
      </c>
      <c r="B3581" s="403" t="s">
        <v>12787</v>
      </c>
      <c r="C3581" s="404" t="s">
        <v>51</v>
      </c>
      <c r="D3581" s="405">
        <v>46034.345833333333</v>
      </c>
      <c r="E3581" s="406" t="str">
        <f t="shared" si="42"/>
        <v>TRU003569</v>
      </c>
      <c r="F3581" s="407" t="b">
        <v>1</v>
      </c>
      <c r="G3581" s="408" t="s">
        <v>13050</v>
      </c>
      <c r="H3581" s="409"/>
      <c r="I3581" s="410"/>
      <c r="J3581" s="411"/>
      <c r="K3581" s="408" t="s">
        <v>13399</v>
      </c>
      <c r="L3581" s="412" t="s">
        <v>16411</v>
      </c>
      <c r="M3581" s="413"/>
      <c r="N3581" s="414" t="s">
        <v>57</v>
      </c>
      <c r="O3581" s="415" t="s">
        <v>144</v>
      </c>
      <c r="P3581" s="416" t="s">
        <v>16412</v>
      </c>
      <c r="Q3581" s="208">
        <v>46044.667685185188</v>
      </c>
      <c r="R3581" s="272">
        <v>46044.75</v>
      </c>
      <c r="S3581" s="417" t="s">
        <v>16413</v>
      </c>
      <c r="T3581" s="417" t="s">
        <v>144</v>
      </c>
      <c r="U3581" s="415" t="s">
        <v>1845</v>
      </c>
      <c r="V3581" s="211" t="s">
        <v>16414</v>
      </c>
      <c r="W3581" s="418">
        <v>46044.709027777775</v>
      </c>
      <c r="X3581" s="419"/>
      <c r="Y3581" s="419" t="str">
        <f t="shared" ca="1" si="43"/>
        <v>10.36 วัน 8.72 ชั่วโมง</v>
      </c>
      <c r="Z3581" s="420"/>
      <c r="AA3581" s="211"/>
      <c r="AB3581" s="420"/>
    </row>
    <row r="3582" spans="1:28" ht="22.5" customHeight="1">
      <c r="A3582" s="403" t="s">
        <v>16415</v>
      </c>
      <c r="B3582" s="403" t="s">
        <v>12618</v>
      </c>
      <c r="C3582" s="404" t="s">
        <v>51</v>
      </c>
      <c r="D3582" s="405">
        <v>46035.583333333336</v>
      </c>
      <c r="E3582" s="406" t="str">
        <f t="shared" si="42"/>
        <v>BMN003570</v>
      </c>
      <c r="F3582" s="407" t="s">
        <v>112</v>
      </c>
      <c r="G3582" s="408" t="s">
        <v>14023</v>
      </c>
      <c r="H3582" s="409"/>
      <c r="I3582" s="410"/>
      <c r="J3582" s="411"/>
      <c r="K3582" s="408" t="s">
        <v>16416</v>
      </c>
      <c r="L3582" s="412" t="s">
        <v>16417</v>
      </c>
      <c r="M3582" s="413"/>
      <c r="N3582" s="414" t="s">
        <v>57</v>
      </c>
      <c r="O3582" s="415" t="s">
        <v>144</v>
      </c>
      <c r="P3582" s="416" t="s">
        <v>16418</v>
      </c>
      <c r="Q3582" s="208">
        <v>46038.75</v>
      </c>
      <c r="R3582" s="272">
        <v>46039.125</v>
      </c>
      <c r="S3582" s="417" t="s">
        <v>16419</v>
      </c>
      <c r="T3582" s="417" t="s">
        <v>144</v>
      </c>
      <c r="U3582" s="415"/>
      <c r="V3582" s="211" t="s">
        <v>16420</v>
      </c>
      <c r="W3582" s="418">
        <v>46038.986111111109</v>
      </c>
      <c r="X3582" s="419"/>
      <c r="Y3582" s="419" t="str">
        <f t="shared" ca="1" si="43"/>
        <v>3.4 วัน 9.67 ชั่วโมง</v>
      </c>
      <c r="Z3582" s="420"/>
      <c r="AA3582" s="211"/>
      <c r="AB3582" s="420"/>
    </row>
    <row r="3583" spans="1:28" ht="22.5" customHeight="1">
      <c r="A3583" s="403" t="s">
        <v>16421</v>
      </c>
      <c r="B3583" s="403" t="s">
        <v>12787</v>
      </c>
      <c r="C3583" s="404" t="s">
        <v>51</v>
      </c>
      <c r="D3583" s="405">
        <v>46035.583333333336</v>
      </c>
      <c r="E3583" s="406" t="str">
        <f t="shared" si="42"/>
        <v>BMN003571</v>
      </c>
      <c r="F3583" s="407" t="s">
        <v>112</v>
      </c>
      <c r="G3583" s="408" t="s">
        <v>15340</v>
      </c>
      <c r="H3583" s="409"/>
      <c r="I3583" s="410"/>
      <c r="J3583" s="411"/>
      <c r="K3583" s="408" t="s">
        <v>16422</v>
      </c>
      <c r="L3583" s="412" t="s">
        <v>16423</v>
      </c>
      <c r="M3583" s="413"/>
      <c r="N3583" s="414" t="s">
        <v>57</v>
      </c>
      <c r="O3583" s="415" t="s">
        <v>144</v>
      </c>
      <c r="P3583" s="416" t="s">
        <v>16424</v>
      </c>
      <c r="Q3583" s="208">
        <v>46038.75</v>
      </c>
      <c r="R3583" s="272">
        <v>46039.125</v>
      </c>
      <c r="S3583" s="417" t="s">
        <v>16425</v>
      </c>
      <c r="T3583" s="417" t="s">
        <v>144</v>
      </c>
      <c r="U3583" s="415" t="s">
        <v>163</v>
      </c>
      <c r="V3583" s="211" t="s">
        <v>16426</v>
      </c>
      <c r="W3583" s="418">
        <v>46039.042361111111</v>
      </c>
      <c r="X3583" s="419"/>
      <c r="Y3583" s="419" t="str">
        <f t="shared" ca="1" si="43"/>
        <v>3.46 วัน 11.02 ชั่วโมง</v>
      </c>
      <c r="Z3583" s="420"/>
      <c r="AA3583" s="211"/>
      <c r="AB3583" s="420"/>
    </row>
    <row r="3584" spans="1:28" ht="22.5" customHeight="1">
      <c r="A3584" s="403" t="s">
        <v>16427</v>
      </c>
      <c r="B3584" s="403" t="s">
        <v>12787</v>
      </c>
      <c r="C3584" s="404" t="s">
        <v>51</v>
      </c>
      <c r="D3584" s="405">
        <v>46035.583333333336</v>
      </c>
      <c r="E3584" s="406" t="str">
        <f t="shared" si="42"/>
        <v>BMN003572</v>
      </c>
      <c r="F3584" s="407" t="s">
        <v>112</v>
      </c>
      <c r="G3584" s="408" t="s">
        <v>15340</v>
      </c>
      <c r="H3584" s="409"/>
      <c r="I3584" s="410"/>
      <c r="J3584" s="411"/>
      <c r="K3584" s="408" t="s">
        <v>16428</v>
      </c>
      <c r="L3584" s="412" t="s">
        <v>16429</v>
      </c>
      <c r="M3584" s="413"/>
      <c r="N3584" s="414" t="s">
        <v>57</v>
      </c>
      <c r="O3584" s="415" t="s">
        <v>144</v>
      </c>
      <c r="P3584" s="416" t="s">
        <v>16424</v>
      </c>
      <c r="Q3584" s="208">
        <v>46038.75</v>
      </c>
      <c r="R3584" s="272">
        <v>46039.125</v>
      </c>
      <c r="S3584" s="417" t="s">
        <v>16430</v>
      </c>
      <c r="T3584" s="417" t="s">
        <v>144</v>
      </c>
      <c r="U3584" s="415" t="s">
        <v>163</v>
      </c>
      <c r="V3584" s="211" t="s">
        <v>16431</v>
      </c>
      <c r="W3584" s="418">
        <v>46039.024305555555</v>
      </c>
      <c r="X3584" s="419"/>
      <c r="Y3584" s="419" t="str">
        <f t="shared" ca="1" si="43"/>
        <v>3.44 วัน 10.58 ชั่วโมง</v>
      </c>
      <c r="Z3584" s="420"/>
      <c r="AA3584" s="211"/>
      <c r="AB3584" s="420"/>
    </row>
    <row r="3585" spans="1:28" ht="22.5" customHeight="1">
      <c r="A3585" s="403" t="s">
        <v>16432</v>
      </c>
      <c r="B3585" s="403" t="s">
        <v>12787</v>
      </c>
      <c r="C3585" s="404" t="s">
        <v>51</v>
      </c>
      <c r="D3585" s="405">
        <v>46035.583333333336</v>
      </c>
      <c r="E3585" s="406" t="str">
        <f t="shared" si="42"/>
        <v>BMN003573</v>
      </c>
      <c r="F3585" s="407" t="s">
        <v>112</v>
      </c>
      <c r="G3585" s="408" t="s">
        <v>15340</v>
      </c>
      <c r="H3585" s="409"/>
      <c r="I3585" s="410"/>
      <c r="J3585" s="411"/>
      <c r="K3585" s="408" t="s">
        <v>16433</v>
      </c>
      <c r="L3585" s="412" t="s">
        <v>16434</v>
      </c>
      <c r="M3585" s="413"/>
      <c r="N3585" s="414" t="s">
        <v>57</v>
      </c>
      <c r="O3585" s="415" t="s">
        <v>144</v>
      </c>
      <c r="P3585" s="416" t="s">
        <v>16424</v>
      </c>
      <c r="Q3585" s="208">
        <v>46038.75</v>
      </c>
      <c r="R3585" s="272">
        <v>46039.125</v>
      </c>
      <c r="S3585" s="417" t="s">
        <v>16435</v>
      </c>
      <c r="T3585" s="417" t="s">
        <v>144</v>
      </c>
      <c r="U3585" s="415"/>
      <c r="V3585" s="211" t="s">
        <v>16436</v>
      </c>
      <c r="W3585" s="418">
        <v>46039.010416666664</v>
      </c>
      <c r="X3585" s="419"/>
      <c r="Y3585" s="419" t="str">
        <f t="shared" ca="1" si="43"/>
        <v>3.43 วัน 10.25 ชั่วโมง</v>
      </c>
      <c r="Z3585" s="420"/>
      <c r="AA3585" s="211"/>
      <c r="AB3585" s="420"/>
    </row>
    <row r="3586" spans="1:28" ht="22.5" customHeight="1">
      <c r="A3586" s="403" t="s">
        <v>16437</v>
      </c>
      <c r="B3586" s="403" t="s">
        <v>12787</v>
      </c>
      <c r="C3586" s="404" t="s">
        <v>51</v>
      </c>
      <c r="D3586" s="405">
        <v>46035.584027777775</v>
      </c>
      <c r="E3586" s="406" t="str">
        <f t="shared" si="42"/>
        <v>BMN003574</v>
      </c>
      <c r="F3586" s="407" t="s">
        <v>112</v>
      </c>
      <c r="G3586" s="408" t="s">
        <v>14084</v>
      </c>
      <c r="H3586" s="409"/>
      <c r="I3586" s="410"/>
      <c r="J3586" s="411"/>
      <c r="K3586" s="408" t="s">
        <v>16438</v>
      </c>
      <c r="L3586" s="412" t="s">
        <v>16439</v>
      </c>
      <c r="M3586" s="413"/>
      <c r="N3586" s="414" t="s">
        <v>57</v>
      </c>
      <c r="O3586" s="415" t="s">
        <v>144</v>
      </c>
      <c r="P3586" s="416" t="s">
        <v>16418</v>
      </c>
      <c r="Q3586" s="208">
        <v>46038.75</v>
      </c>
      <c r="R3586" s="272">
        <v>46039.125</v>
      </c>
      <c r="S3586" s="417" t="s">
        <v>16440</v>
      </c>
      <c r="T3586" s="417" t="s">
        <v>144</v>
      </c>
      <c r="U3586" s="415"/>
      <c r="V3586" s="211" t="s">
        <v>16441</v>
      </c>
      <c r="W3586" s="418">
        <v>46039.047222222223</v>
      </c>
      <c r="X3586" s="419"/>
      <c r="Y3586" s="419" t="str">
        <f t="shared" ca="1" si="43"/>
        <v>3.46 วัน 11.12 ชั่วโมง</v>
      </c>
      <c r="Z3586" s="420"/>
      <c r="AA3586" s="211"/>
      <c r="AB3586" s="420"/>
    </row>
    <row r="3587" spans="1:28" ht="22.5" customHeight="1">
      <c r="A3587" s="403" t="s">
        <v>16442</v>
      </c>
      <c r="B3587" s="403" t="s">
        <v>12787</v>
      </c>
      <c r="C3587" s="404" t="s">
        <v>51</v>
      </c>
      <c r="D3587" s="405">
        <v>46035.583333333336</v>
      </c>
      <c r="E3587" s="406" t="str">
        <f t="shared" si="42"/>
        <v>BMN003575</v>
      </c>
      <c r="F3587" s="407" t="s">
        <v>112</v>
      </c>
      <c r="G3587" s="408" t="s">
        <v>15332</v>
      </c>
      <c r="H3587" s="409"/>
      <c r="I3587" s="410"/>
      <c r="J3587" s="411"/>
      <c r="K3587" s="408" t="s">
        <v>16443</v>
      </c>
      <c r="L3587" s="412" t="s">
        <v>16444</v>
      </c>
      <c r="M3587" s="413"/>
      <c r="N3587" s="414" t="s">
        <v>57</v>
      </c>
      <c r="O3587" s="415" t="s">
        <v>144</v>
      </c>
      <c r="P3587" s="416" t="s">
        <v>16418</v>
      </c>
      <c r="Q3587" s="208">
        <v>46038.75</v>
      </c>
      <c r="R3587" s="272">
        <v>46039.125</v>
      </c>
      <c r="S3587" s="417" t="s">
        <v>16445</v>
      </c>
      <c r="T3587" s="417" t="s">
        <v>302</v>
      </c>
      <c r="U3587" s="415"/>
      <c r="V3587" s="211" t="s">
        <v>16446</v>
      </c>
      <c r="W3587" s="418">
        <v>46039.933333333334</v>
      </c>
      <c r="X3587" s="419"/>
      <c r="Y3587" s="419" t="str">
        <f t="shared" ca="1" si="43"/>
        <v>4.35 วัน 8.4 ชั่วโมง</v>
      </c>
      <c r="Z3587" s="420"/>
      <c r="AA3587" s="211"/>
      <c r="AB3587" s="420"/>
    </row>
    <row r="3588" spans="1:28" ht="22.5" customHeight="1">
      <c r="A3588" s="403" t="s">
        <v>16447</v>
      </c>
      <c r="B3588" s="403" t="s">
        <v>12618</v>
      </c>
      <c r="C3588" s="404" t="s">
        <v>51</v>
      </c>
      <c r="D3588" s="405">
        <v>46035.715069444443</v>
      </c>
      <c r="E3588" s="406" t="str">
        <f t="shared" si="42"/>
        <v>TRU003576</v>
      </c>
      <c r="F3588" s="407" t="b">
        <v>1</v>
      </c>
      <c r="G3588" s="408" t="s">
        <v>16022</v>
      </c>
      <c r="H3588" s="409"/>
      <c r="I3588" s="410" t="s">
        <v>7529</v>
      </c>
      <c r="J3588" s="421" t="s">
        <v>16023</v>
      </c>
      <c r="K3588" s="408" t="s">
        <v>16448</v>
      </c>
      <c r="L3588" s="412" t="s">
        <v>16449</v>
      </c>
      <c r="M3588" s="413"/>
      <c r="N3588" s="414" t="s">
        <v>57</v>
      </c>
      <c r="O3588" s="415" t="s">
        <v>144</v>
      </c>
      <c r="P3588" s="416" t="s">
        <v>16450</v>
      </c>
      <c r="Q3588" s="208">
        <v>46064.75</v>
      </c>
      <c r="R3588" s="272">
        <v>46065.166666666664</v>
      </c>
      <c r="S3588" s="417" t="s">
        <v>16451</v>
      </c>
      <c r="T3588" s="417" t="s">
        <v>302</v>
      </c>
      <c r="U3588" s="415"/>
      <c r="V3588" s="211" t="s">
        <v>16452</v>
      </c>
      <c r="W3588" s="418">
        <v>46064.995833333334</v>
      </c>
      <c r="X3588" s="419"/>
      <c r="Y3588" s="419" t="str">
        <f t="shared" ca="1" si="43"/>
        <v>29.28 วัน 6.74 ชั่วโมง</v>
      </c>
      <c r="Z3588" s="420"/>
      <c r="AA3588" s="211"/>
      <c r="AB3588" s="420"/>
    </row>
    <row r="3589" spans="1:28" ht="22.5" customHeight="1">
      <c r="A3589" s="403" t="s">
        <v>16453</v>
      </c>
      <c r="B3589" s="403" t="s">
        <v>14003</v>
      </c>
      <c r="C3589" s="404" t="s">
        <v>61</v>
      </c>
      <c r="D3589" s="405">
        <v>46036.347129629627</v>
      </c>
      <c r="E3589" s="406" t="str">
        <f t="shared" si="42"/>
        <v>CHA003577</v>
      </c>
      <c r="F3589" s="407" t="s">
        <v>887</v>
      </c>
      <c r="G3589" s="408" t="s">
        <v>1968</v>
      </c>
      <c r="H3589" s="409"/>
      <c r="I3589" s="410" t="s">
        <v>16454</v>
      </c>
      <c r="J3589" s="411"/>
      <c r="K3589" s="408" t="s">
        <v>16455</v>
      </c>
      <c r="L3589" s="412"/>
      <c r="M3589" s="413"/>
      <c r="N3589" s="414" t="s">
        <v>4506</v>
      </c>
      <c r="O3589" s="415" t="s">
        <v>144</v>
      </c>
      <c r="P3589" s="416" t="s">
        <v>11581</v>
      </c>
      <c r="Q3589" s="208"/>
      <c r="R3589" s="272"/>
      <c r="S3589" s="417" t="s">
        <v>4506</v>
      </c>
      <c r="T3589" s="417" t="s">
        <v>302</v>
      </c>
      <c r="U3589" s="415" t="s">
        <v>71</v>
      </c>
      <c r="V3589" s="211"/>
      <c r="W3589" s="418">
        <v>46036.361805555556</v>
      </c>
      <c r="X3589" s="419"/>
      <c r="Y3589" s="419" t="str">
        <f t="shared" ca="1" si="43"/>
        <v>0.01 วัน 0.35 ชั่วโมง</v>
      </c>
      <c r="Z3589" s="420"/>
      <c r="AA3589" s="211"/>
      <c r="AB3589" s="420"/>
    </row>
    <row r="3590" spans="1:28" ht="22.5" customHeight="1">
      <c r="A3590" s="403" t="s">
        <v>16456</v>
      </c>
      <c r="B3590" s="403" t="s">
        <v>12787</v>
      </c>
      <c r="C3590" s="404" t="s">
        <v>51</v>
      </c>
      <c r="D3590" s="405">
        <v>46035.629166666666</v>
      </c>
      <c r="E3590" s="406" t="str">
        <f t="shared" si="42"/>
        <v>หมู003578</v>
      </c>
      <c r="F3590" s="407" t="s">
        <v>1140</v>
      </c>
      <c r="G3590" s="408" t="s">
        <v>16457</v>
      </c>
      <c r="H3590" s="409"/>
      <c r="I3590" s="410"/>
      <c r="J3590" s="411"/>
      <c r="K3590" s="408" t="s">
        <v>16458</v>
      </c>
      <c r="L3590" s="412" t="s">
        <v>16459</v>
      </c>
      <c r="M3590" s="413"/>
      <c r="N3590" s="414" t="s">
        <v>57</v>
      </c>
      <c r="O3590" s="415" t="s">
        <v>144</v>
      </c>
      <c r="P3590" s="416" t="s">
        <v>16460</v>
      </c>
      <c r="Q3590" s="208"/>
      <c r="R3590" s="272"/>
      <c r="S3590" s="417" t="s">
        <v>16461</v>
      </c>
      <c r="T3590" s="417" t="s">
        <v>144</v>
      </c>
      <c r="U3590" s="415"/>
      <c r="V3590" s="211" t="s">
        <v>16462</v>
      </c>
      <c r="W3590" s="418">
        <v>46035.878472222219</v>
      </c>
      <c r="X3590" s="419"/>
      <c r="Y3590" s="419" t="str">
        <f t="shared" ca="1" si="43"/>
        <v>0.25 วัน 5.98 ชั่วโมง</v>
      </c>
      <c r="Z3590" s="420"/>
      <c r="AA3590" s="211"/>
      <c r="AB3590" s="420"/>
    </row>
    <row r="3591" spans="1:28" ht="22.5" customHeight="1">
      <c r="A3591" s="403" t="s">
        <v>16463</v>
      </c>
      <c r="B3591" s="403" t="s">
        <v>12787</v>
      </c>
      <c r="C3591" s="404" t="s">
        <v>51</v>
      </c>
      <c r="D3591" s="405">
        <v>46036.434027777781</v>
      </c>
      <c r="E3591" s="406" t="str">
        <f t="shared" si="42"/>
        <v>RIC003579</v>
      </c>
      <c r="F3591" s="407" t="s">
        <v>1009</v>
      </c>
      <c r="G3591" s="408" t="s">
        <v>16464</v>
      </c>
      <c r="H3591" s="409"/>
      <c r="I3591" s="410" t="s">
        <v>11584</v>
      </c>
      <c r="J3591" s="411"/>
      <c r="K3591" s="408" t="s">
        <v>16465</v>
      </c>
      <c r="L3591" s="412" t="s">
        <v>16466</v>
      </c>
      <c r="M3591" s="413"/>
      <c r="N3591" s="414" t="s">
        <v>57</v>
      </c>
      <c r="O3591" s="415" t="s">
        <v>144</v>
      </c>
      <c r="P3591" s="416" t="s">
        <v>16467</v>
      </c>
      <c r="Q3591" s="208"/>
      <c r="R3591" s="272"/>
      <c r="S3591" s="417" t="s">
        <v>16468</v>
      </c>
      <c r="T3591" s="417" t="s">
        <v>144</v>
      </c>
      <c r="U3591" s="415"/>
      <c r="V3591" s="211" t="s">
        <v>16469</v>
      </c>
      <c r="W3591" s="418">
        <v>46036.551388888889</v>
      </c>
      <c r="X3591" s="419"/>
      <c r="Y3591" s="419" t="str">
        <f t="shared" ca="1" si="43"/>
        <v>0.12 วัน 2.82 ชั่วโมง</v>
      </c>
      <c r="Z3591" s="420"/>
      <c r="AA3591" s="211"/>
      <c r="AB3591" s="420"/>
    </row>
    <row r="3592" spans="1:28" ht="22.5" customHeight="1">
      <c r="A3592" s="403" t="s">
        <v>16470</v>
      </c>
      <c r="B3592" s="403" t="s">
        <v>12787</v>
      </c>
      <c r="C3592" s="404" t="s">
        <v>51</v>
      </c>
      <c r="D3592" s="405">
        <v>46035.784722222219</v>
      </c>
      <c r="E3592" s="406" t="str">
        <f t="shared" si="42"/>
        <v>TRU003580</v>
      </c>
      <c r="F3592" s="407" t="b">
        <v>1</v>
      </c>
      <c r="G3592" s="408" t="s">
        <v>12965</v>
      </c>
      <c r="H3592" s="409"/>
      <c r="I3592" s="410" t="s">
        <v>11339</v>
      </c>
      <c r="J3592" s="421" t="s">
        <v>16471</v>
      </c>
      <c r="K3592" s="408" t="s">
        <v>16472</v>
      </c>
      <c r="L3592" s="412" t="s">
        <v>16473</v>
      </c>
      <c r="M3592" s="413"/>
      <c r="N3592" s="414" t="s">
        <v>67</v>
      </c>
      <c r="O3592" s="415" t="s">
        <v>144</v>
      </c>
      <c r="P3592" s="416" t="s">
        <v>13963</v>
      </c>
      <c r="Q3592" s="208"/>
      <c r="R3592" s="272"/>
      <c r="S3592" s="417" t="s">
        <v>16474</v>
      </c>
      <c r="T3592" s="417" t="s">
        <v>144</v>
      </c>
      <c r="U3592" s="415"/>
      <c r="V3592" s="211" t="s">
        <v>16475</v>
      </c>
      <c r="W3592" s="418">
        <v>46036.475694444445</v>
      </c>
      <c r="X3592" s="419"/>
      <c r="Y3592" s="419" t="str">
        <f t="shared" ca="1" si="43"/>
        <v>0.69 วัน 16.58 ชั่วโมง</v>
      </c>
      <c r="Z3592" s="420"/>
      <c r="AA3592" s="211"/>
      <c r="AB3592" s="420"/>
    </row>
    <row r="3593" spans="1:28" ht="22.5" customHeight="1">
      <c r="A3593" s="403" t="s">
        <v>16476</v>
      </c>
      <c r="B3593" s="403" t="s">
        <v>12787</v>
      </c>
      <c r="C3593" s="404" t="s">
        <v>51</v>
      </c>
      <c r="D3593" s="405">
        <v>46036.509722222225</v>
      </c>
      <c r="E3593" s="406" t="str">
        <f t="shared" si="42"/>
        <v>YSL003581</v>
      </c>
      <c r="F3593" s="407" t="s">
        <v>1063</v>
      </c>
      <c r="G3593" s="408" t="s">
        <v>455</v>
      </c>
      <c r="H3593" s="409"/>
      <c r="I3593" s="410" t="s">
        <v>16477</v>
      </c>
      <c r="J3593" s="411"/>
      <c r="K3593" s="408" t="s">
        <v>16478</v>
      </c>
      <c r="L3593" s="412"/>
      <c r="M3593" s="413"/>
      <c r="N3593" s="414" t="s">
        <v>4506</v>
      </c>
      <c r="O3593" s="415" t="s">
        <v>144</v>
      </c>
      <c r="P3593" s="416" t="s">
        <v>11581</v>
      </c>
      <c r="Q3593" s="208"/>
      <c r="R3593" s="272"/>
      <c r="S3593" s="417" t="s">
        <v>4506</v>
      </c>
      <c r="T3593" s="417" t="s">
        <v>302</v>
      </c>
      <c r="U3593" s="415"/>
      <c r="V3593" s="211"/>
      <c r="W3593" s="418">
        <v>46037.438888888886</v>
      </c>
      <c r="X3593" s="419"/>
      <c r="Y3593" s="419" t="str">
        <f t="shared" ca="1" si="43"/>
        <v>0.93 วัน 22.3 ชั่วโมง</v>
      </c>
      <c r="Z3593" s="420"/>
      <c r="AA3593" s="211"/>
      <c r="AB3593" s="420"/>
    </row>
    <row r="3594" spans="1:28" ht="22.5" customHeight="1">
      <c r="A3594" s="403" t="s">
        <v>16479</v>
      </c>
      <c r="B3594" s="403" t="s">
        <v>12787</v>
      </c>
      <c r="C3594" s="404" t="s">
        <v>51</v>
      </c>
      <c r="D3594" s="405">
        <v>46036.656851851854</v>
      </c>
      <c r="E3594" s="406" t="str">
        <f t="shared" si="42"/>
        <v>THE003582</v>
      </c>
      <c r="F3594" s="407" t="s">
        <v>1030</v>
      </c>
      <c r="G3594" s="408" t="s">
        <v>1242</v>
      </c>
      <c r="H3594" s="409"/>
      <c r="I3594" s="410" t="s">
        <v>16480</v>
      </c>
      <c r="J3594" s="421" t="s">
        <v>16481</v>
      </c>
      <c r="K3594" s="408" t="s">
        <v>16482</v>
      </c>
      <c r="L3594" s="412" t="s">
        <v>16483</v>
      </c>
      <c r="M3594" s="413"/>
      <c r="N3594" s="414" t="s">
        <v>57</v>
      </c>
      <c r="O3594" s="415" t="s">
        <v>144</v>
      </c>
      <c r="P3594" s="416" t="s">
        <v>13963</v>
      </c>
      <c r="Q3594" s="208">
        <v>46038.333333333336</v>
      </c>
      <c r="R3594" s="272">
        <v>46038.708333333336</v>
      </c>
      <c r="S3594" s="417" t="s">
        <v>16484</v>
      </c>
      <c r="T3594" s="417" t="s">
        <v>144</v>
      </c>
      <c r="U3594" s="415"/>
      <c r="V3594" s="211" t="s">
        <v>16485</v>
      </c>
      <c r="W3594" s="418">
        <v>46038.602083333331</v>
      </c>
      <c r="X3594" s="419"/>
      <c r="Y3594" s="419" t="str">
        <f t="shared" ca="1" si="43"/>
        <v>1.95 วัน 22.69 ชั่วโมง</v>
      </c>
      <c r="Z3594" s="420"/>
      <c r="AA3594" s="211"/>
      <c r="AB3594" s="420"/>
    </row>
    <row r="3595" spans="1:28" ht="22.5" customHeight="1">
      <c r="A3595" s="403" t="s">
        <v>16486</v>
      </c>
      <c r="B3595" s="403" t="s">
        <v>12787</v>
      </c>
      <c r="C3595" s="404" t="s">
        <v>51</v>
      </c>
      <c r="D3595" s="405">
        <v>46036.541666666664</v>
      </c>
      <c r="E3595" s="406" t="str">
        <f t="shared" si="42"/>
        <v>YSL003583</v>
      </c>
      <c r="F3595" s="407" t="s">
        <v>1063</v>
      </c>
      <c r="G3595" s="408" t="s">
        <v>5364</v>
      </c>
      <c r="H3595" s="409"/>
      <c r="I3595" s="410" t="s">
        <v>16477</v>
      </c>
      <c r="J3595" s="411"/>
      <c r="K3595" s="408" t="s">
        <v>16487</v>
      </c>
      <c r="L3595" s="412" t="s">
        <v>16488</v>
      </c>
      <c r="M3595" s="413"/>
      <c r="N3595" s="414" t="s">
        <v>5140</v>
      </c>
      <c r="O3595" s="415" t="s">
        <v>144</v>
      </c>
      <c r="P3595" s="416" t="s">
        <v>13963</v>
      </c>
      <c r="Q3595" s="208">
        <v>46039.541666666664</v>
      </c>
      <c r="R3595" s="272">
        <v>46039.916666666664</v>
      </c>
      <c r="S3595" s="417" t="s">
        <v>16489</v>
      </c>
      <c r="T3595" s="417" t="s">
        <v>302</v>
      </c>
      <c r="U3595" s="415"/>
      <c r="V3595" s="211"/>
      <c r="W3595" s="418">
        <v>46039.674305555556</v>
      </c>
      <c r="X3595" s="419"/>
      <c r="Y3595" s="419" t="str">
        <f t="shared" ca="1" si="43"/>
        <v>3.13 วัน 3.18 ชั่วโมง</v>
      </c>
      <c r="Z3595" s="420"/>
      <c r="AA3595" s="211"/>
      <c r="AB3595" s="420"/>
    </row>
    <row r="3596" spans="1:28" ht="22.5" customHeight="1">
      <c r="A3596" s="403" t="s">
        <v>16490</v>
      </c>
      <c r="B3596" s="403" t="s">
        <v>12787</v>
      </c>
      <c r="C3596" s="404" t="s">
        <v>51</v>
      </c>
      <c r="D3596" s="405">
        <v>46036.541666666664</v>
      </c>
      <c r="E3596" s="406" t="str">
        <f t="shared" si="42"/>
        <v>YSL003584</v>
      </c>
      <c r="F3596" s="407" t="s">
        <v>1063</v>
      </c>
      <c r="G3596" s="408" t="s">
        <v>1242</v>
      </c>
      <c r="H3596" s="409"/>
      <c r="I3596" s="410" t="s">
        <v>16477</v>
      </c>
      <c r="J3596" s="411"/>
      <c r="K3596" s="408" t="s">
        <v>16491</v>
      </c>
      <c r="L3596" s="412"/>
      <c r="M3596" s="413"/>
      <c r="N3596" s="414" t="s">
        <v>5140</v>
      </c>
      <c r="O3596" s="415" t="s">
        <v>144</v>
      </c>
      <c r="P3596" s="416" t="s">
        <v>13963</v>
      </c>
      <c r="Q3596" s="208">
        <v>46038.333333333336</v>
      </c>
      <c r="R3596" s="272">
        <v>46038.708333333336</v>
      </c>
      <c r="S3596" s="417" t="s">
        <v>16492</v>
      </c>
      <c r="T3596" s="417" t="s">
        <v>144</v>
      </c>
      <c r="U3596" s="415"/>
      <c r="V3596" s="211" t="s">
        <v>16493</v>
      </c>
      <c r="W3596" s="418">
        <v>46038.575694444444</v>
      </c>
      <c r="X3596" s="419"/>
      <c r="Y3596" s="419" t="str">
        <f t="shared" ca="1" si="43"/>
        <v>2.03 วัน 0.82 ชั่วโมง</v>
      </c>
      <c r="Z3596" s="420"/>
      <c r="AA3596" s="211"/>
      <c r="AB3596" s="420"/>
    </row>
    <row r="3597" spans="1:28" ht="22.5" customHeight="1">
      <c r="A3597" s="403" t="s">
        <v>16494</v>
      </c>
      <c r="B3597" s="403" t="s">
        <v>12787</v>
      </c>
      <c r="C3597" s="404" t="s">
        <v>51</v>
      </c>
      <c r="D3597" s="405">
        <v>46036.541666666664</v>
      </c>
      <c r="E3597" s="406" t="str">
        <f t="shared" si="42"/>
        <v>YSL003585</v>
      </c>
      <c r="F3597" s="407" t="s">
        <v>1063</v>
      </c>
      <c r="G3597" s="408" t="s">
        <v>16495</v>
      </c>
      <c r="H3597" s="409"/>
      <c r="I3597" s="410" t="s">
        <v>16477</v>
      </c>
      <c r="J3597" s="411"/>
      <c r="K3597" s="408" t="s">
        <v>16496</v>
      </c>
      <c r="L3597" s="412"/>
      <c r="M3597" s="413"/>
      <c r="N3597" s="414" t="s">
        <v>5140</v>
      </c>
      <c r="O3597" s="415" t="s">
        <v>144</v>
      </c>
      <c r="P3597" s="416" t="s">
        <v>13963</v>
      </c>
      <c r="Q3597" s="208">
        <v>46039.541666666664</v>
      </c>
      <c r="R3597" s="272">
        <v>46039.916666666664</v>
      </c>
      <c r="S3597" s="417" t="s">
        <v>16497</v>
      </c>
      <c r="T3597" s="417" t="s">
        <v>302</v>
      </c>
      <c r="U3597" s="415"/>
      <c r="V3597" s="211" t="s">
        <v>16498</v>
      </c>
      <c r="W3597" s="418">
        <v>46039.725694444445</v>
      </c>
      <c r="X3597" s="419"/>
      <c r="Y3597" s="419" t="str">
        <f t="shared" ca="1" si="43"/>
        <v>3.18 วัน 4.42 ชั่วโมง</v>
      </c>
      <c r="Z3597" s="420"/>
      <c r="AA3597" s="211"/>
      <c r="AB3597" s="420"/>
    </row>
    <row r="3598" spans="1:28" ht="22.5" customHeight="1">
      <c r="A3598" s="403" t="s">
        <v>16499</v>
      </c>
      <c r="B3598" s="403" t="s">
        <v>12787</v>
      </c>
      <c r="C3598" s="404" t="s">
        <v>51</v>
      </c>
      <c r="D3598" s="405">
        <v>46036.541666666664</v>
      </c>
      <c r="E3598" s="406" t="str">
        <f t="shared" si="42"/>
        <v>YSL003586</v>
      </c>
      <c r="F3598" s="407" t="s">
        <v>1063</v>
      </c>
      <c r="G3598" s="408" t="s">
        <v>12927</v>
      </c>
      <c r="H3598" s="409"/>
      <c r="I3598" s="410"/>
      <c r="J3598" s="411"/>
      <c r="K3598" s="408" t="s">
        <v>16500</v>
      </c>
      <c r="L3598" s="412"/>
      <c r="M3598" s="413"/>
      <c r="N3598" s="414" t="s">
        <v>5140</v>
      </c>
      <c r="O3598" s="415" t="s">
        <v>144</v>
      </c>
      <c r="P3598" s="416" t="s">
        <v>13963</v>
      </c>
      <c r="Q3598" s="208">
        <v>46038.333333333336</v>
      </c>
      <c r="R3598" s="272">
        <v>46038.708333333336</v>
      </c>
      <c r="S3598" s="417" t="s">
        <v>4300</v>
      </c>
      <c r="T3598" s="417" t="s">
        <v>144</v>
      </c>
      <c r="U3598" s="415"/>
      <c r="V3598" s="211" t="s">
        <v>16501</v>
      </c>
      <c r="W3598" s="418">
        <v>46038.474999999999</v>
      </c>
      <c r="X3598" s="419"/>
      <c r="Y3598" s="419" t="str">
        <f t="shared" ca="1" si="43"/>
        <v>1.93 วัน 22.4 ชั่วโมง</v>
      </c>
      <c r="Z3598" s="420"/>
      <c r="AA3598" s="211"/>
      <c r="AB3598" s="420"/>
    </row>
    <row r="3599" spans="1:28" ht="22.5" customHeight="1">
      <c r="A3599" s="403" t="s">
        <v>16502</v>
      </c>
      <c r="B3599" s="403" t="s">
        <v>12787</v>
      </c>
      <c r="C3599" s="404" t="s">
        <v>51</v>
      </c>
      <c r="D3599" s="405">
        <v>46036.717418981483</v>
      </c>
      <c r="E3599" s="406" t="str">
        <f t="shared" si="42"/>
        <v>RIC003587</v>
      </c>
      <c r="F3599" s="407" t="s">
        <v>1009</v>
      </c>
      <c r="G3599" s="408" t="s">
        <v>14486</v>
      </c>
      <c r="H3599" s="409"/>
      <c r="I3599" s="410" t="s">
        <v>11584</v>
      </c>
      <c r="J3599" s="411"/>
      <c r="K3599" s="408" t="s">
        <v>16503</v>
      </c>
      <c r="L3599" s="412" t="s">
        <v>16504</v>
      </c>
      <c r="M3599" s="413"/>
      <c r="N3599" s="414" t="s">
        <v>57</v>
      </c>
      <c r="O3599" s="415" t="s">
        <v>466</v>
      </c>
      <c r="P3599" s="416"/>
      <c r="Q3599" s="208"/>
      <c r="R3599" s="272"/>
      <c r="S3599" s="417" t="s">
        <v>16505</v>
      </c>
      <c r="T3599" s="417" t="s">
        <v>466</v>
      </c>
      <c r="U3599" s="415"/>
      <c r="V3599" s="211" t="s">
        <v>16506</v>
      </c>
      <c r="W3599" s="418">
        <v>46037.599999999999</v>
      </c>
      <c r="X3599" s="419"/>
      <c r="Y3599" s="419" t="str">
        <f t="shared" ca="1" si="43"/>
        <v>0.88 วัน 21.18 ชั่วโมง</v>
      </c>
      <c r="Z3599" s="420"/>
      <c r="AA3599" s="211" t="s">
        <v>16507</v>
      </c>
      <c r="AB3599" s="420"/>
    </row>
    <row r="3600" spans="1:28" ht="22.5" customHeight="1">
      <c r="A3600" s="403" t="s">
        <v>16508</v>
      </c>
      <c r="B3600" s="403" t="s">
        <v>12787</v>
      </c>
      <c r="C3600" s="404" t="s">
        <v>51</v>
      </c>
      <c r="D3600" s="405">
        <v>46036.684027777781</v>
      </c>
      <c r="E3600" s="406" t="str">
        <f t="shared" si="42"/>
        <v>THE003588</v>
      </c>
      <c r="F3600" s="407" t="s">
        <v>1030</v>
      </c>
      <c r="G3600" s="408" t="s">
        <v>13159</v>
      </c>
      <c r="H3600" s="409"/>
      <c r="I3600" s="410" t="s">
        <v>16509</v>
      </c>
      <c r="J3600" s="411"/>
      <c r="K3600" s="408" t="s">
        <v>16510</v>
      </c>
      <c r="L3600" s="412" t="s">
        <v>16511</v>
      </c>
      <c r="M3600" s="413"/>
      <c r="N3600" s="414" t="s">
        <v>57</v>
      </c>
      <c r="O3600" s="415" t="s">
        <v>144</v>
      </c>
      <c r="P3600" s="416" t="s">
        <v>13963</v>
      </c>
      <c r="Q3600" s="208">
        <v>46039.916666666664</v>
      </c>
      <c r="R3600" s="272">
        <v>46040.041666666664</v>
      </c>
      <c r="S3600" s="417" t="s">
        <v>16512</v>
      </c>
      <c r="T3600" s="417" t="s">
        <v>144</v>
      </c>
      <c r="U3600" s="415" t="s">
        <v>163</v>
      </c>
      <c r="V3600" s="211" t="s">
        <v>16513</v>
      </c>
      <c r="W3600" s="418">
        <v>46039.804861111108</v>
      </c>
      <c r="X3600" s="419"/>
      <c r="Y3600" s="419" t="str">
        <f t="shared" ca="1" si="43"/>
        <v>3.12 วัน 2.9 ชั่วโมง</v>
      </c>
      <c r="Z3600" s="420"/>
      <c r="AA3600" s="211"/>
      <c r="AB3600" s="420"/>
    </row>
    <row r="3601" spans="1:28" ht="22.5" customHeight="1">
      <c r="A3601" s="403" t="s">
        <v>16514</v>
      </c>
      <c r="B3601" s="403" t="s">
        <v>12787</v>
      </c>
      <c r="C3601" s="404" t="s">
        <v>51</v>
      </c>
      <c r="D3601" s="405">
        <v>46036.580555555556</v>
      </c>
      <c r="E3601" s="406" t="str">
        <f t="shared" si="42"/>
        <v>100003589</v>
      </c>
      <c r="F3601" s="407" t="s">
        <v>838</v>
      </c>
      <c r="G3601" s="408" t="s">
        <v>455</v>
      </c>
      <c r="H3601" s="409"/>
      <c r="I3601" s="410" t="s">
        <v>16515</v>
      </c>
      <c r="J3601" s="411"/>
      <c r="K3601" s="408" t="s">
        <v>16516</v>
      </c>
      <c r="L3601" s="412" t="s">
        <v>16517</v>
      </c>
      <c r="M3601" s="413"/>
      <c r="N3601" s="414" t="s">
        <v>67</v>
      </c>
      <c r="O3601" s="415" t="s">
        <v>144</v>
      </c>
      <c r="P3601" s="416" t="s">
        <v>292</v>
      </c>
      <c r="Q3601" s="208"/>
      <c r="R3601" s="272"/>
      <c r="S3601" s="417" t="s">
        <v>16518</v>
      </c>
      <c r="T3601" s="417" t="s">
        <v>144</v>
      </c>
      <c r="U3601" s="415"/>
      <c r="V3601" s="211" t="s">
        <v>16519</v>
      </c>
      <c r="W3601" s="418">
        <v>46036.603472222225</v>
      </c>
      <c r="X3601" s="419"/>
      <c r="Y3601" s="419" t="str">
        <f t="shared" ca="1" si="43"/>
        <v>0.02 วัน 0.55 ชั่วโมง</v>
      </c>
      <c r="Z3601" s="420"/>
      <c r="AA3601" s="211"/>
      <c r="AB3601" s="420"/>
    </row>
    <row r="3602" spans="1:28" ht="22.5" customHeight="1">
      <c r="A3602" s="403" t="s">
        <v>16520</v>
      </c>
      <c r="B3602" s="403" t="s">
        <v>12787</v>
      </c>
      <c r="C3602" s="404" t="s">
        <v>51</v>
      </c>
      <c r="D3602" s="405">
        <v>46036.429166666669</v>
      </c>
      <c r="E3602" s="406" t="str">
        <f t="shared" si="42"/>
        <v>RIC003590</v>
      </c>
      <c r="F3602" s="407" t="s">
        <v>1009</v>
      </c>
      <c r="G3602" s="408" t="s">
        <v>10994</v>
      </c>
      <c r="H3602" s="409"/>
      <c r="I3602" s="410" t="s">
        <v>11584</v>
      </c>
      <c r="J3602" s="411"/>
      <c r="K3602" s="408" t="s">
        <v>16521</v>
      </c>
      <c r="L3602" s="412" t="s">
        <v>16522</v>
      </c>
      <c r="M3602" s="413"/>
      <c r="N3602" s="414" t="s">
        <v>57</v>
      </c>
      <c r="O3602" s="415" t="s">
        <v>144</v>
      </c>
      <c r="P3602" s="416" t="s">
        <v>16523</v>
      </c>
      <c r="Q3602" s="208">
        <v>46041.75</v>
      </c>
      <c r="R3602" s="272">
        <v>46042.166666666664</v>
      </c>
      <c r="S3602" s="417" t="s">
        <v>16524</v>
      </c>
      <c r="T3602" s="417" t="s">
        <v>144</v>
      </c>
      <c r="U3602" s="415"/>
      <c r="V3602" s="211" t="s">
        <v>16525</v>
      </c>
      <c r="W3602" s="418">
        <v>46041.991666666669</v>
      </c>
      <c r="X3602" s="419"/>
      <c r="Y3602" s="419" t="str">
        <f t="shared" ca="1" si="43"/>
        <v>5.56 วัน 13.5 ชั่วโมง</v>
      </c>
      <c r="Z3602" s="420"/>
      <c r="AA3602" s="211"/>
      <c r="AB3602" s="420"/>
    </row>
    <row r="3603" spans="1:28" ht="22.5" customHeight="1">
      <c r="A3603" s="403" t="s">
        <v>16526</v>
      </c>
      <c r="B3603" s="403" t="s">
        <v>12787</v>
      </c>
      <c r="C3603" s="404" t="s">
        <v>51</v>
      </c>
      <c r="D3603" s="405">
        <v>46035.740972222222</v>
      </c>
      <c r="E3603" s="406" t="str">
        <f t="shared" si="42"/>
        <v>AME003591</v>
      </c>
      <c r="F3603" s="407" t="s">
        <v>63</v>
      </c>
      <c r="G3603" s="408" t="s">
        <v>11704</v>
      </c>
      <c r="H3603" s="409"/>
      <c r="I3603" s="410" t="s">
        <v>16527</v>
      </c>
      <c r="J3603" s="411"/>
      <c r="K3603" s="408" t="s">
        <v>1283</v>
      </c>
      <c r="L3603" s="412" t="s">
        <v>16528</v>
      </c>
      <c r="M3603" s="413"/>
      <c r="N3603" s="414" t="s">
        <v>67</v>
      </c>
      <c r="O3603" s="415" t="s">
        <v>144</v>
      </c>
      <c r="P3603" s="416" t="s">
        <v>11581</v>
      </c>
      <c r="Q3603" s="208"/>
      <c r="R3603" s="272"/>
      <c r="S3603" s="417" t="s">
        <v>16529</v>
      </c>
      <c r="T3603" s="417" t="s">
        <v>144</v>
      </c>
      <c r="U3603" s="415"/>
      <c r="V3603" s="211" t="s">
        <v>16530</v>
      </c>
      <c r="W3603" s="418">
        <v>46035.743055555555</v>
      </c>
      <c r="X3603" s="419"/>
      <c r="Y3603" s="419" t="str">
        <f t="shared" ca="1" si="43"/>
        <v>0 วัน 0.05 ชั่วโมง</v>
      </c>
      <c r="Z3603" s="420"/>
      <c r="AA3603" s="211"/>
      <c r="AB3603" s="420"/>
    </row>
    <row r="3604" spans="1:28" ht="22.5" customHeight="1">
      <c r="A3604" s="403" t="s">
        <v>16531</v>
      </c>
      <c r="B3604" s="403" t="s">
        <v>12787</v>
      </c>
      <c r="C3604" s="404" t="s">
        <v>51</v>
      </c>
      <c r="D3604" s="405">
        <v>46037.39471064815</v>
      </c>
      <c r="E3604" s="406" t="str">
        <f t="shared" si="42"/>
        <v>MAY003592</v>
      </c>
      <c r="F3604" s="407" t="s">
        <v>825</v>
      </c>
      <c r="G3604" s="408" t="s">
        <v>14293</v>
      </c>
      <c r="H3604" s="409"/>
      <c r="I3604" s="410" t="s">
        <v>16532</v>
      </c>
      <c r="J3604" s="411"/>
      <c r="K3604" s="408" t="s">
        <v>16533</v>
      </c>
      <c r="L3604" s="412" t="s">
        <v>16534</v>
      </c>
      <c r="M3604" s="413"/>
      <c r="N3604" s="414" t="s">
        <v>57</v>
      </c>
      <c r="O3604" s="415" t="s">
        <v>144</v>
      </c>
      <c r="P3604" s="416" t="s">
        <v>211</v>
      </c>
      <c r="Q3604" s="208">
        <v>46041.541666666664</v>
      </c>
      <c r="R3604" s="272">
        <v>46041.708333333336</v>
      </c>
      <c r="S3604" s="417" t="s">
        <v>16535</v>
      </c>
      <c r="T3604" s="417" t="s">
        <v>144</v>
      </c>
      <c r="U3604" s="415"/>
      <c r="V3604" s="211" t="s">
        <v>16536</v>
      </c>
      <c r="W3604" s="418">
        <v>46041.631249999999</v>
      </c>
      <c r="X3604" s="419"/>
      <c r="Y3604" s="419" t="str">
        <f t="shared" ca="1" si="43"/>
        <v>4.24 วัน 5.68 ชั่วโมง</v>
      </c>
      <c r="Z3604" s="420"/>
      <c r="AA3604" s="211"/>
      <c r="AB3604" s="420"/>
    </row>
    <row r="3605" spans="1:28" ht="22.5" customHeight="1">
      <c r="A3605" s="403" t="s">
        <v>16537</v>
      </c>
      <c r="B3605" s="403" t="s">
        <v>12787</v>
      </c>
      <c r="C3605" s="404" t="s">
        <v>51</v>
      </c>
      <c r="D3605" s="405">
        <v>46037.404861111114</v>
      </c>
      <c r="E3605" s="406" t="str">
        <f t="shared" si="42"/>
        <v>LAB003593</v>
      </c>
      <c r="F3605" s="407" t="s">
        <v>462</v>
      </c>
      <c r="G3605" s="408" t="s">
        <v>1242</v>
      </c>
      <c r="H3605" s="409"/>
      <c r="I3605" s="410" t="s">
        <v>16538</v>
      </c>
      <c r="J3605" s="411"/>
      <c r="K3605" s="408" t="s">
        <v>14896</v>
      </c>
      <c r="L3605" s="412" t="s">
        <v>16539</v>
      </c>
      <c r="M3605" s="413"/>
      <c r="N3605" s="414" t="s">
        <v>57</v>
      </c>
      <c r="O3605" s="415" t="s">
        <v>144</v>
      </c>
      <c r="P3605" s="416" t="s">
        <v>13963</v>
      </c>
      <c r="Q3605" s="208">
        <v>46037.333333333336</v>
      </c>
      <c r="R3605" s="272">
        <v>46037.708333333336</v>
      </c>
      <c r="S3605" s="417" t="s">
        <v>16540</v>
      </c>
      <c r="T3605" s="417" t="s">
        <v>144</v>
      </c>
      <c r="U3605" s="415"/>
      <c r="V3605" s="211" t="s">
        <v>16541</v>
      </c>
      <c r="W3605" s="418">
        <v>46038.663888888892</v>
      </c>
      <c r="X3605" s="419"/>
      <c r="Y3605" s="419" t="str">
        <f t="shared" ca="1" si="43"/>
        <v>1.26 วัน 6.22 ชั่วโมง</v>
      </c>
      <c r="Z3605" s="420"/>
      <c r="AA3605" s="211"/>
      <c r="AB3605" s="420"/>
    </row>
    <row r="3606" spans="1:28" ht="22.5" customHeight="1">
      <c r="A3606" s="403" t="s">
        <v>16542</v>
      </c>
      <c r="B3606" s="403" t="s">
        <v>12787</v>
      </c>
      <c r="C3606" s="404" t="s">
        <v>51</v>
      </c>
      <c r="D3606" s="405">
        <v>46037.447916666664</v>
      </c>
      <c r="E3606" s="406" t="str">
        <f t="shared" si="42"/>
        <v>AME003594</v>
      </c>
      <c r="F3606" s="407" t="s">
        <v>63</v>
      </c>
      <c r="G3606" s="408" t="s">
        <v>11704</v>
      </c>
      <c r="H3606" s="409"/>
      <c r="I3606" s="410" t="s">
        <v>16543</v>
      </c>
      <c r="J3606" s="411"/>
      <c r="K3606" s="408" t="s">
        <v>16544</v>
      </c>
      <c r="L3606" s="412" t="s">
        <v>16545</v>
      </c>
      <c r="M3606" s="413"/>
      <c r="N3606" s="414" t="s">
        <v>465</v>
      </c>
      <c r="O3606" s="415" t="s">
        <v>466</v>
      </c>
      <c r="P3606" s="416"/>
      <c r="Q3606" s="208"/>
      <c r="R3606" s="272"/>
      <c r="S3606" s="417" t="s">
        <v>16546</v>
      </c>
      <c r="T3606" s="417" t="s">
        <v>466</v>
      </c>
      <c r="U3606" s="415"/>
      <c r="V3606" s="211" t="s">
        <v>16547</v>
      </c>
      <c r="W3606" s="418">
        <v>46037.45208333333</v>
      </c>
      <c r="X3606" s="419"/>
      <c r="Y3606" s="419" t="str">
        <f t="shared" ca="1" si="43"/>
        <v>0 วัน 0.1 ชั่วโมง</v>
      </c>
      <c r="Z3606" s="420"/>
      <c r="AA3606" s="211"/>
      <c r="AB3606" s="420"/>
    </row>
    <row r="3607" spans="1:28" ht="22.5" customHeight="1">
      <c r="A3607" s="403" t="s">
        <v>16548</v>
      </c>
      <c r="B3607" s="403" t="s">
        <v>14003</v>
      </c>
      <c r="C3607" s="404" t="s">
        <v>51</v>
      </c>
      <c r="D3607" s="405">
        <v>46037.472893518519</v>
      </c>
      <c r="E3607" s="406" t="str">
        <f t="shared" si="42"/>
        <v>BMN003595</v>
      </c>
      <c r="F3607" s="407" t="s">
        <v>112</v>
      </c>
      <c r="G3607" s="408" t="s">
        <v>14791</v>
      </c>
      <c r="H3607" s="409"/>
      <c r="I3607" s="410"/>
      <c r="J3607" s="411"/>
      <c r="K3607" s="408" t="s">
        <v>16549</v>
      </c>
      <c r="L3607" s="412"/>
      <c r="M3607" s="413"/>
      <c r="N3607" s="414" t="s">
        <v>4506</v>
      </c>
      <c r="O3607" s="415" t="s">
        <v>144</v>
      </c>
      <c r="P3607" s="416" t="s">
        <v>11581</v>
      </c>
      <c r="Q3607" s="208"/>
      <c r="R3607" s="272"/>
      <c r="S3607" s="417" t="s">
        <v>4506</v>
      </c>
      <c r="T3607" s="417" t="s">
        <v>16550</v>
      </c>
      <c r="U3607" s="415"/>
      <c r="V3607" s="211"/>
      <c r="W3607" s="418">
        <v>46037.715277777781</v>
      </c>
      <c r="X3607" s="419"/>
      <c r="Y3607" s="419" t="str">
        <f t="shared" ca="1" si="43"/>
        <v>0.24 วัน 5.82 ชั่วโมง</v>
      </c>
      <c r="Z3607" s="420"/>
      <c r="AA3607" s="211"/>
      <c r="AB3607" s="420"/>
    </row>
    <row r="3608" spans="1:28" ht="22.5" customHeight="1">
      <c r="A3608" s="403" t="s">
        <v>16551</v>
      </c>
      <c r="B3608" s="403" t="s">
        <v>12787</v>
      </c>
      <c r="C3608" s="404" t="s">
        <v>51</v>
      </c>
      <c r="D3608" s="405">
        <v>46037.45</v>
      </c>
      <c r="E3608" s="406" t="str">
        <f t="shared" si="42"/>
        <v>TRU003596</v>
      </c>
      <c r="F3608" s="407" t="b">
        <v>1</v>
      </c>
      <c r="G3608" s="408" t="s">
        <v>16552</v>
      </c>
      <c r="H3608" s="409"/>
      <c r="I3608" s="410" t="s">
        <v>16553</v>
      </c>
      <c r="J3608" s="421" t="s">
        <v>16554</v>
      </c>
      <c r="K3608" s="408" t="s">
        <v>16555</v>
      </c>
      <c r="L3608" s="412" t="s">
        <v>16556</v>
      </c>
      <c r="M3608" s="413"/>
      <c r="N3608" s="414" t="s">
        <v>57</v>
      </c>
      <c r="O3608" s="415" t="s">
        <v>144</v>
      </c>
      <c r="P3608" s="416" t="s">
        <v>16557</v>
      </c>
      <c r="Q3608" s="208">
        <v>46042.541666666664</v>
      </c>
      <c r="R3608" s="272">
        <v>46042.958333333336</v>
      </c>
      <c r="S3608" s="417" t="s">
        <v>16558</v>
      </c>
      <c r="T3608" s="417" t="s">
        <v>144</v>
      </c>
      <c r="U3608" s="415"/>
      <c r="V3608" s="211" t="s">
        <v>16559</v>
      </c>
      <c r="W3608" s="418">
        <v>46042.727083333331</v>
      </c>
      <c r="X3608" s="419"/>
      <c r="Y3608" s="419" t="str">
        <f t="shared" ca="1" si="43"/>
        <v>5.28 วัน 6.65 ชั่วโมง</v>
      </c>
      <c r="Z3608" s="420"/>
      <c r="AA3608" s="211"/>
      <c r="AB3608" s="420"/>
    </row>
    <row r="3609" spans="1:28" ht="22.5" customHeight="1">
      <c r="A3609" s="403" t="s">
        <v>16560</v>
      </c>
      <c r="B3609" s="403" t="s">
        <v>12787</v>
      </c>
      <c r="C3609" s="404" t="s">
        <v>51</v>
      </c>
      <c r="D3609" s="405">
        <v>46037.543958333335</v>
      </c>
      <c r="E3609" s="406" t="str">
        <f t="shared" si="42"/>
        <v>DIO003597</v>
      </c>
      <c r="F3609" s="407" t="s">
        <v>904</v>
      </c>
      <c r="G3609" s="408" t="s">
        <v>516</v>
      </c>
      <c r="H3609" s="409"/>
      <c r="I3609" s="410" t="s">
        <v>16561</v>
      </c>
      <c r="J3609" s="411"/>
      <c r="K3609" s="408" t="s">
        <v>16562</v>
      </c>
      <c r="L3609" s="412" t="s">
        <v>16563</v>
      </c>
      <c r="M3609" s="413"/>
      <c r="N3609" s="414" t="s">
        <v>57</v>
      </c>
      <c r="O3609" s="415" t="s">
        <v>144</v>
      </c>
      <c r="P3609" s="416" t="s">
        <v>211</v>
      </c>
      <c r="Q3609" s="208">
        <v>46045.541666666664</v>
      </c>
      <c r="R3609" s="272">
        <v>46045.916666666664</v>
      </c>
      <c r="S3609" s="417" t="s">
        <v>16564</v>
      </c>
      <c r="T3609" s="417" t="s">
        <v>144</v>
      </c>
      <c r="U3609" s="415" t="s">
        <v>8776</v>
      </c>
      <c r="V3609" s="211" t="s">
        <v>16565</v>
      </c>
      <c r="W3609" s="418">
        <v>46045.679166666669</v>
      </c>
      <c r="X3609" s="419"/>
      <c r="Y3609" s="419" t="str">
        <f t="shared" ca="1" si="43"/>
        <v>8.14 วัน 3.24 ชั่วโมง</v>
      </c>
      <c r="Z3609" s="420"/>
      <c r="AA3609" s="211"/>
      <c r="AB3609" s="420"/>
    </row>
    <row r="3610" spans="1:28" ht="22.5" customHeight="1">
      <c r="A3610" s="403" t="s">
        <v>16566</v>
      </c>
      <c r="B3610" s="403" t="s">
        <v>12787</v>
      </c>
      <c r="C3610" s="404" t="s">
        <v>51</v>
      </c>
      <c r="D3610" s="405">
        <v>46037.538888888892</v>
      </c>
      <c r="E3610" s="406" t="str">
        <f t="shared" si="42"/>
        <v>BMN003598</v>
      </c>
      <c r="F3610" s="407" t="s">
        <v>112</v>
      </c>
      <c r="G3610" s="408" t="s">
        <v>14017</v>
      </c>
      <c r="H3610" s="409"/>
      <c r="I3610" s="410"/>
      <c r="J3610" s="411"/>
      <c r="K3610" s="408" t="s">
        <v>2595</v>
      </c>
      <c r="L3610" s="412" t="s">
        <v>16567</v>
      </c>
      <c r="M3610" s="413"/>
      <c r="N3610" s="414" t="s">
        <v>57</v>
      </c>
      <c r="O3610" s="415" t="s">
        <v>144</v>
      </c>
      <c r="P3610" s="416" t="s">
        <v>13963</v>
      </c>
      <c r="Q3610" s="208"/>
      <c r="R3610" s="272"/>
      <c r="S3610" s="417" t="s">
        <v>16568</v>
      </c>
      <c r="T3610" s="417" t="s">
        <v>144</v>
      </c>
      <c r="U3610" s="415"/>
      <c r="V3610" s="211" t="s">
        <v>16569</v>
      </c>
      <c r="W3610" s="418">
        <v>46037.707638888889</v>
      </c>
      <c r="X3610" s="419"/>
      <c r="Y3610" s="419" t="str">
        <f t="shared" ca="1" si="43"/>
        <v>0.17 วัน 4.05 ชั่วโมง</v>
      </c>
      <c r="Z3610" s="420"/>
      <c r="AA3610" s="211"/>
      <c r="AB3610" s="420"/>
    </row>
    <row r="3611" spans="1:28" ht="22.5" customHeight="1">
      <c r="A3611" s="403" t="s">
        <v>16570</v>
      </c>
      <c r="B3611" s="403" t="s">
        <v>12618</v>
      </c>
      <c r="C3611" s="404" t="s">
        <v>51</v>
      </c>
      <c r="D3611" s="405">
        <v>46037.546527777777</v>
      </c>
      <c r="E3611" s="406" t="str">
        <f t="shared" si="42"/>
        <v>เงิ003599</v>
      </c>
      <c r="F3611" s="407" t="s">
        <v>1069</v>
      </c>
      <c r="G3611" s="408" t="s">
        <v>455</v>
      </c>
      <c r="H3611" s="409"/>
      <c r="I3611" s="410" t="s">
        <v>15543</v>
      </c>
      <c r="J3611" s="411"/>
      <c r="K3611" s="408" t="s">
        <v>16571</v>
      </c>
      <c r="L3611" s="412" t="s">
        <v>16572</v>
      </c>
      <c r="M3611" s="413"/>
      <c r="N3611" s="414" t="s">
        <v>57</v>
      </c>
      <c r="O3611" s="415" t="s">
        <v>144</v>
      </c>
      <c r="P3611" s="416" t="s">
        <v>16573</v>
      </c>
      <c r="Q3611" s="208">
        <v>46038.333333333336</v>
      </c>
      <c r="R3611" s="272">
        <v>46038.708333333336</v>
      </c>
      <c r="S3611" s="417" t="s">
        <v>16574</v>
      </c>
      <c r="T3611" s="417" t="s">
        <v>144</v>
      </c>
      <c r="U3611" s="415"/>
      <c r="V3611" s="211" t="s">
        <v>16575</v>
      </c>
      <c r="W3611" s="418">
        <v>46039.45416666667</v>
      </c>
      <c r="X3611" s="419"/>
      <c r="Y3611" s="419" t="str">
        <f t="shared" ca="1" si="43"/>
        <v>1.91 วัน 21.78 ชั่วโมง</v>
      </c>
      <c r="Z3611" s="420"/>
      <c r="AA3611" s="211"/>
      <c r="AB3611" s="420"/>
    </row>
    <row r="3612" spans="1:28" ht="22.5" customHeight="1">
      <c r="A3612" s="403" t="s">
        <v>16576</v>
      </c>
      <c r="B3612" s="403" t="s">
        <v>12787</v>
      </c>
      <c r="C3612" s="404" t="s">
        <v>51</v>
      </c>
      <c r="D3612" s="405">
        <v>46037.643750000003</v>
      </c>
      <c r="E3612" s="406" t="str">
        <f t="shared" si="42"/>
        <v>VES003600</v>
      </c>
      <c r="F3612" s="407" t="s">
        <v>289</v>
      </c>
      <c r="G3612" s="408" t="s">
        <v>16577</v>
      </c>
      <c r="H3612" s="409"/>
      <c r="I3612" s="410" t="s">
        <v>16578</v>
      </c>
      <c r="J3612" s="421" t="s">
        <v>16579</v>
      </c>
      <c r="K3612" s="408" t="s">
        <v>16580</v>
      </c>
      <c r="L3612" s="412" t="s">
        <v>16581</v>
      </c>
      <c r="M3612" s="413"/>
      <c r="N3612" s="414" t="s">
        <v>67</v>
      </c>
      <c r="O3612" s="415" t="s">
        <v>466</v>
      </c>
      <c r="P3612" s="416"/>
      <c r="Q3612" s="208"/>
      <c r="R3612" s="272"/>
      <c r="S3612" s="417" t="s">
        <v>16582</v>
      </c>
      <c r="T3612" s="417" t="s">
        <v>16582</v>
      </c>
      <c r="U3612" s="415"/>
      <c r="V3612" s="211"/>
      <c r="W3612" s="418">
        <v>46041.393055555556</v>
      </c>
      <c r="X3612" s="419"/>
      <c r="Y3612" s="419" t="str">
        <f t="shared" ca="1" si="43"/>
        <v>3.75 วัน 17.98 ชั่วโมง</v>
      </c>
      <c r="Z3612" s="420"/>
      <c r="AA3612" s="211"/>
      <c r="AB3612" s="420"/>
    </row>
    <row r="3613" spans="1:28" ht="22.5" customHeight="1">
      <c r="A3613" s="403" t="s">
        <v>16583</v>
      </c>
      <c r="B3613" s="403" t="s">
        <v>12787</v>
      </c>
      <c r="C3613" s="404" t="s">
        <v>61</v>
      </c>
      <c r="D3613" s="405">
        <v>46037.656944444447</v>
      </c>
      <c r="E3613" s="406" t="str">
        <f t="shared" si="42"/>
        <v>ARM003601</v>
      </c>
      <c r="F3613" s="407" t="s">
        <v>861</v>
      </c>
      <c r="G3613" s="408" t="s">
        <v>16584</v>
      </c>
      <c r="H3613" s="409"/>
      <c r="I3613" s="410" t="s">
        <v>925</v>
      </c>
      <c r="J3613" s="411"/>
      <c r="K3613" s="408" t="s">
        <v>16585</v>
      </c>
      <c r="L3613" s="412"/>
      <c r="M3613" s="413"/>
      <c r="N3613" s="414" t="s">
        <v>4506</v>
      </c>
      <c r="O3613" s="415" t="s">
        <v>144</v>
      </c>
      <c r="P3613" s="416" t="s">
        <v>11581</v>
      </c>
      <c r="Q3613" s="208"/>
      <c r="R3613" s="272"/>
      <c r="S3613" s="417" t="s">
        <v>4506</v>
      </c>
      <c r="T3613" s="417" t="s">
        <v>302</v>
      </c>
      <c r="U3613" s="415"/>
      <c r="V3613" s="211"/>
      <c r="W3613" s="418">
        <v>46038.375</v>
      </c>
      <c r="X3613" s="419"/>
      <c r="Y3613" s="419" t="str">
        <f t="shared" ca="1" si="43"/>
        <v>0.72 วัน 17.23 ชั่วโมง</v>
      </c>
      <c r="Z3613" s="420"/>
      <c r="AA3613" s="211"/>
      <c r="AB3613" s="420"/>
    </row>
    <row r="3614" spans="1:28" ht="22.5" customHeight="1">
      <c r="A3614" s="403" t="s">
        <v>16586</v>
      </c>
      <c r="B3614" s="403" t="s">
        <v>12787</v>
      </c>
      <c r="C3614" s="404" t="s">
        <v>51</v>
      </c>
      <c r="D3614" s="405">
        <v>46037.732638888891</v>
      </c>
      <c r="E3614" s="406" t="str">
        <f t="shared" si="42"/>
        <v>BIG003602</v>
      </c>
      <c r="F3614" s="407" t="s">
        <v>873</v>
      </c>
      <c r="G3614" s="408" t="s">
        <v>13271</v>
      </c>
      <c r="H3614" s="409"/>
      <c r="I3614" s="410" t="s">
        <v>16062</v>
      </c>
      <c r="J3614" s="411"/>
      <c r="K3614" s="408" t="s">
        <v>16587</v>
      </c>
      <c r="L3614" s="412"/>
      <c r="M3614" s="413"/>
      <c r="N3614" s="414" t="s">
        <v>4506</v>
      </c>
      <c r="O3614" s="415" t="s">
        <v>144</v>
      </c>
      <c r="P3614" s="416" t="s">
        <v>11581</v>
      </c>
      <c r="Q3614" s="208"/>
      <c r="R3614" s="272"/>
      <c r="S3614" s="417" t="s">
        <v>4506</v>
      </c>
      <c r="T3614" s="417" t="s">
        <v>302</v>
      </c>
      <c r="U3614" s="415" t="s">
        <v>71</v>
      </c>
      <c r="V3614" s="211"/>
      <c r="W3614" s="418">
        <v>46038.388194444444</v>
      </c>
      <c r="X3614" s="419"/>
      <c r="Y3614" s="419" t="str">
        <f t="shared" ca="1" si="43"/>
        <v>0.66 วัน 15.73 ชั่วโมง</v>
      </c>
      <c r="Z3614" s="420"/>
      <c r="AA3614" s="211"/>
      <c r="AB3614" s="420"/>
    </row>
    <row r="3615" spans="1:28" ht="22.5" customHeight="1">
      <c r="A3615" s="403" t="s">
        <v>16588</v>
      </c>
      <c r="B3615" s="403" t="s">
        <v>12787</v>
      </c>
      <c r="C3615" s="404" t="s">
        <v>61</v>
      </c>
      <c r="D3615" s="405">
        <v>46037.716666666667</v>
      </c>
      <c r="E3615" s="406" t="str">
        <f t="shared" si="42"/>
        <v>MAY003603</v>
      </c>
      <c r="F3615" s="407" t="s">
        <v>825</v>
      </c>
      <c r="G3615" s="408" t="s">
        <v>7641</v>
      </c>
      <c r="H3615" s="409"/>
      <c r="I3615" s="410" t="s">
        <v>16370</v>
      </c>
      <c r="J3615" s="421" t="s">
        <v>16589</v>
      </c>
      <c r="K3615" s="408" t="s">
        <v>16590</v>
      </c>
      <c r="L3615" s="412" t="s">
        <v>16591</v>
      </c>
      <c r="M3615" s="413"/>
      <c r="N3615" s="414" t="s">
        <v>5140</v>
      </c>
      <c r="O3615" s="415" t="s">
        <v>144</v>
      </c>
      <c r="P3615" s="416" t="s">
        <v>211</v>
      </c>
      <c r="Q3615" s="208">
        <v>46041.333333333336</v>
      </c>
      <c r="R3615" s="272">
        <v>46041.5</v>
      </c>
      <c r="S3615" s="417" t="s">
        <v>16592</v>
      </c>
      <c r="T3615" s="417" t="s">
        <v>302</v>
      </c>
      <c r="U3615" s="415"/>
      <c r="V3615" s="211" t="s">
        <v>16593</v>
      </c>
      <c r="W3615" s="418">
        <v>46041.493055555555</v>
      </c>
      <c r="X3615" s="419"/>
      <c r="Y3615" s="419" t="str">
        <f t="shared" ca="1" si="43"/>
        <v>3.78 วัน 18.63 ชั่วโมง</v>
      </c>
      <c r="Z3615" s="420"/>
      <c r="AA3615" s="211"/>
      <c r="AB3615" s="420"/>
    </row>
    <row r="3616" spans="1:28" ht="22.5" customHeight="1">
      <c r="A3616" s="403" t="s">
        <v>16594</v>
      </c>
      <c r="B3616" s="403" t="s">
        <v>12787</v>
      </c>
      <c r="C3616" s="404" t="s">
        <v>51</v>
      </c>
      <c r="D3616" s="405">
        <v>46037.909722222219</v>
      </c>
      <c r="E3616" s="406" t="str">
        <f t="shared" si="42"/>
        <v>POP003604</v>
      </c>
      <c r="F3616" s="407" t="s">
        <v>998</v>
      </c>
      <c r="G3616" s="408" t="s">
        <v>1242</v>
      </c>
      <c r="H3616" s="409"/>
      <c r="I3616" s="410"/>
      <c r="J3616" s="411"/>
      <c r="K3616" s="408" t="s">
        <v>16595</v>
      </c>
      <c r="L3616" s="412" t="s">
        <v>16596</v>
      </c>
      <c r="M3616" s="413"/>
      <c r="N3616" s="414" t="s">
        <v>319</v>
      </c>
      <c r="O3616" s="415" t="s">
        <v>466</v>
      </c>
      <c r="P3616" s="416"/>
      <c r="Q3616" s="208"/>
      <c r="R3616" s="272"/>
      <c r="S3616" s="417" t="s">
        <v>466</v>
      </c>
      <c r="T3616" s="417" t="s">
        <v>466</v>
      </c>
      <c r="U3616" s="415"/>
      <c r="V3616" s="211"/>
      <c r="W3616" s="418">
        <v>46041.398136574076</v>
      </c>
      <c r="X3616" s="419"/>
      <c r="Y3616" s="419" t="str">
        <f t="shared" ca="1" si="43"/>
        <v>3.49 วัน 11.72 ชั่วโมง</v>
      </c>
      <c r="Z3616" s="420"/>
      <c r="AA3616" s="211"/>
      <c r="AB3616" s="420"/>
    </row>
    <row r="3617" spans="1:28" ht="22.5" customHeight="1">
      <c r="A3617" s="403" t="s">
        <v>16597</v>
      </c>
      <c r="B3617" s="403" t="s">
        <v>12787</v>
      </c>
      <c r="C3617" s="404" t="s">
        <v>51</v>
      </c>
      <c r="D3617" s="405">
        <v>46038.418032407404</v>
      </c>
      <c r="E3617" s="406" t="str">
        <f t="shared" si="42"/>
        <v>POP003605</v>
      </c>
      <c r="F3617" s="407" t="s">
        <v>998</v>
      </c>
      <c r="G3617" s="408" t="s">
        <v>1891</v>
      </c>
      <c r="H3617" s="409"/>
      <c r="I3617" s="410"/>
      <c r="J3617" s="411"/>
      <c r="K3617" s="408" t="s">
        <v>16598</v>
      </c>
      <c r="L3617" s="412" t="s">
        <v>16599</v>
      </c>
      <c r="M3617" s="413"/>
      <c r="N3617" s="414" t="s">
        <v>67</v>
      </c>
      <c r="O3617" s="415" t="s">
        <v>144</v>
      </c>
      <c r="P3617" s="416" t="s">
        <v>9108</v>
      </c>
      <c r="Q3617" s="208"/>
      <c r="R3617" s="272"/>
      <c r="S3617" s="417" t="s">
        <v>16600</v>
      </c>
      <c r="T3617" s="417" t="s">
        <v>144</v>
      </c>
      <c r="U3617" s="415" t="s">
        <v>1845</v>
      </c>
      <c r="V3617" s="211" t="s">
        <v>16601</v>
      </c>
      <c r="W3617" s="418">
        <v>46038.561111111114</v>
      </c>
      <c r="X3617" s="419"/>
      <c r="Y3617" s="419" t="str">
        <f t="shared" ca="1" si="43"/>
        <v>0.14 วัน 3.43 ชั่วโมง</v>
      </c>
      <c r="Z3617" s="420"/>
      <c r="AA3617" s="211"/>
      <c r="AB3617" s="420"/>
    </row>
    <row r="3618" spans="1:28" ht="22.5" customHeight="1">
      <c r="A3618" s="403" t="s">
        <v>16602</v>
      </c>
      <c r="B3618" s="403" t="s">
        <v>12787</v>
      </c>
      <c r="C3618" s="404" t="s">
        <v>51</v>
      </c>
      <c r="D3618" s="405">
        <v>46038.423611111109</v>
      </c>
      <c r="E3618" s="406" t="str">
        <f t="shared" si="42"/>
        <v>RIC003606</v>
      </c>
      <c r="F3618" s="407" t="s">
        <v>1009</v>
      </c>
      <c r="G3618" s="408" t="s">
        <v>14712</v>
      </c>
      <c r="H3618" s="409"/>
      <c r="I3618" s="410"/>
      <c r="J3618" s="411"/>
      <c r="K3618" s="408" t="s">
        <v>16603</v>
      </c>
      <c r="L3618" s="412" t="s">
        <v>16604</v>
      </c>
      <c r="M3618" s="413"/>
      <c r="N3618" s="414" t="s">
        <v>57</v>
      </c>
      <c r="O3618" s="415" t="s">
        <v>144</v>
      </c>
      <c r="P3618" s="416" t="s">
        <v>15927</v>
      </c>
      <c r="Q3618" s="208"/>
      <c r="R3618" s="272"/>
      <c r="S3618" s="417" t="s">
        <v>16605</v>
      </c>
      <c r="T3618" s="417" t="s">
        <v>144</v>
      </c>
      <c r="U3618" s="415"/>
      <c r="V3618" s="211" t="s">
        <v>16606</v>
      </c>
      <c r="W3618" s="418">
        <v>46038.694444444445</v>
      </c>
      <c r="X3618" s="419"/>
      <c r="Y3618" s="419" t="str">
        <f t="shared" ca="1" si="43"/>
        <v>0.27 วัน 6.5 ชั่วโมง</v>
      </c>
      <c r="Z3618" s="420"/>
      <c r="AA3618" s="211"/>
      <c r="AB3618" s="420"/>
    </row>
    <row r="3619" spans="1:28" ht="22.5" customHeight="1">
      <c r="A3619" s="403" t="s">
        <v>16607</v>
      </c>
      <c r="B3619" s="403" t="s">
        <v>12787</v>
      </c>
      <c r="C3619" s="404" t="s">
        <v>51</v>
      </c>
      <c r="D3619" s="405">
        <v>46038.431250000001</v>
      </c>
      <c r="E3619" s="406" t="str">
        <f t="shared" si="42"/>
        <v>BMN003607</v>
      </c>
      <c r="F3619" s="407" t="s">
        <v>112</v>
      </c>
      <c r="G3619" s="408" t="s">
        <v>8903</v>
      </c>
      <c r="H3619" s="409"/>
      <c r="I3619" s="410"/>
      <c r="J3619" s="411"/>
      <c r="K3619" s="408" t="s">
        <v>16608</v>
      </c>
      <c r="L3619" s="412" t="s">
        <v>16609</v>
      </c>
      <c r="M3619" s="413"/>
      <c r="N3619" s="414" t="s">
        <v>57</v>
      </c>
      <c r="O3619" s="415" t="s">
        <v>144</v>
      </c>
      <c r="P3619" s="416" t="s">
        <v>16610</v>
      </c>
      <c r="Q3619" s="208">
        <v>46046.916666666664</v>
      </c>
      <c r="R3619" s="272">
        <v>46047.041666666664</v>
      </c>
      <c r="S3619" s="417" t="s">
        <v>16611</v>
      </c>
      <c r="T3619" s="417" t="s">
        <v>302</v>
      </c>
      <c r="U3619" s="415"/>
      <c r="V3619" s="211" t="s">
        <v>16612</v>
      </c>
      <c r="W3619" s="418">
        <v>46041.42291666667</v>
      </c>
      <c r="X3619" s="419"/>
      <c r="Y3619" s="419" t="str">
        <f t="shared" ca="1" si="43"/>
        <v>2.99 วัน 23.8 ชั่วโมง</v>
      </c>
      <c r="Z3619" s="420"/>
      <c r="AA3619" s="211"/>
      <c r="AB3619" s="420"/>
    </row>
    <row r="3620" spans="1:28" ht="22.5" customHeight="1">
      <c r="A3620" s="403" t="s">
        <v>16613</v>
      </c>
      <c r="B3620" s="403" t="s">
        <v>12787</v>
      </c>
      <c r="C3620" s="404" t="s">
        <v>51</v>
      </c>
      <c r="D3620" s="405">
        <v>46038.445833333331</v>
      </c>
      <c r="E3620" s="406" t="str">
        <f t="shared" si="42"/>
        <v>MIL003608</v>
      </c>
      <c r="F3620" s="407" t="s">
        <v>441</v>
      </c>
      <c r="G3620" s="408" t="s">
        <v>442</v>
      </c>
      <c r="H3620" s="409"/>
      <c r="I3620" s="410"/>
      <c r="J3620" s="411"/>
      <c r="K3620" s="408" t="s">
        <v>16614</v>
      </c>
      <c r="L3620" s="412" t="s">
        <v>16615</v>
      </c>
      <c r="M3620" s="413"/>
      <c r="N3620" s="414" t="s">
        <v>57</v>
      </c>
      <c r="O3620" s="415" t="s">
        <v>144</v>
      </c>
      <c r="P3620" s="416" t="s">
        <v>11378</v>
      </c>
      <c r="Q3620" s="208">
        <v>46038.75</v>
      </c>
      <c r="R3620" s="272">
        <v>46038.916666666664</v>
      </c>
      <c r="S3620" s="417" t="s">
        <v>16616</v>
      </c>
      <c r="T3620" s="417" t="s">
        <v>144</v>
      </c>
      <c r="U3620" s="415"/>
      <c r="V3620" s="211" t="s">
        <v>16617</v>
      </c>
      <c r="W3620" s="418">
        <v>46038.727777777778</v>
      </c>
      <c r="X3620" s="419"/>
      <c r="Y3620" s="419" t="str">
        <f t="shared" ca="1" si="43"/>
        <v>0.28 วัน 6.77 ชั่วโมง</v>
      </c>
      <c r="Z3620" s="420"/>
      <c r="AA3620" s="211"/>
      <c r="AB3620" s="420"/>
    </row>
    <row r="3621" spans="1:28" ht="22.5" customHeight="1">
      <c r="A3621" s="403" t="s">
        <v>16618</v>
      </c>
      <c r="B3621" s="403" t="s">
        <v>14003</v>
      </c>
      <c r="C3621" s="404" t="s">
        <v>51</v>
      </c>
      <c r="D3621" s="405">
        <v>46038.467141203706</v>
      </c>
      <c r="E3621" s="406" t="str">
        <f t="shared" si="42"/>
        <v>BMN003609</v>
      </c>
      <c r="F3621" s="407" t="s">
        <v>112</v>
      </c>
      <c r="G3621" s="408" t="s">
        <v>14791</v>
      </c>
      <c r="H3621" s="409"/>
      <c r="I3621" s="410"/>
      <c r="J3621" s="411"/>
      <c r="K3621" s="408" t="s">
        <v>16619</v>
      </c>
      <c r="L3621" s="412" t="s">
        <v>16620</v>
      </c>
      <c r="M3621" s="413"/>
      <c r="N3621" s="414" t="s">
        <v>57</v>
      </c>
      <c r="O3621" s="415" t="s">
        <v>144</v>
      </c>
      <c r="P3621" s="416" t="s">
        <v>16621</v>
      </c>
      <c r="Q3621" s="208">
        <v>46038.563564814816</v>
      </c>
      <c r="R3621" s="272">
        <v>46038.708333333336</v>
      </c>
      <c r="S3621" s="417" t="s">
        <v>16622</v>
      </c>
      <c r="T3621" s="417" t="s">
        <v>144</v>
      </c>
      <c r="U3621" s="415"/>
      <c r="V3621" s="211" t="s">
        <v>16623</v>
      </c>
      <c r="W3621" s="418">
        <v>46038.65347222222</v>
      </c>
      <c r="X3621" s="419"/>
      <c r="Y3621" s="419" t="str">
        <f t="shared" ca="1" si="43"/>
        <v>0.19 วัน 4.47 ชั่วโมง</v>
      </c>
      <c r="Z3621" s="420"/>
      <c r="AA3621" s="211"/>
      <c r="AB3621" s="420"/>
    </row>
    <row r="3622" spans="1:28" ht="22.5" customHeight="1">
      <c r="A3622" s="403" t="s">
        <v>16624</v>
      </c>
      <c r="B3622" s="403" t="s">
        <v>12787</v>
      </c>
      <c r="C3622" s="404" t="s">
        <v>51</v>
      </c>
      <c r="D3622" s="405">
        <v>46038.492361111108</v>
      </c>
      <c r="E3622" s="406" t="str">
        <f t="shared" si="42"/>
        <v>TRU003610</v>
      </c>
      <c r="F3622" s="407" t="b">
        <v>1</v>
      </c>
      <c r="G3622" s="408" t="s">
        <v>455</v>
      </c>
      <c r="H3622" s="409"/>
      <c r="I3622" s="410" t="s">
        <v>2288</v>
      </c>
      <c r="J3622" s="411"/>
      <c r="K3622" s="408" t="s">
        <v>16625</v>
      </c>
      <c r="L3622" s="412"/>
      <c r="M3622" s="413"/>
      <c r="N3622" s="414" t="s">
        <v>4506</v>
      </c>
      <c r="O3622" s="415" t="s">
        <v>144</v>
      </c>
      <c r="P3622" s="416" t="s">
        <v>11581</v>
      </c>
      <c r="Q3622" s="208"/>
      <c r="R3622" s="272"/>
      <c r="S3622" s="417" t="s">
        <v>4506</v>
      </c>
      <c r="T3622" s="417" t="s">
        <v>302</v>
      </c>
      <c r="U3622" s="415" t="s">
        <v>71</v>
      </c>
      <c r="V3622" s="211"/>
      <c r="W3622" s="418">
        <v>46038.645138888889</v>
      </c>
      <c r="X3622" s="419"/>
      <c r="Y3622" s="419" t="str">
        <f t="shared" ca="1" si="43"/>
        <v>0.15 วัน 3.67 ชั่วโมง</v>
      </c>
      <c r="Z3622" s="420"/>
      <c r="AA3622" s="211"/>
      <c r="AB3622" s="420"/>
    </row>
    <row r="3623" spans="1:28" ht="22.5" customHeight="1">
      <c r="A3623" s="403" t="s">
        <v>16626</v>
      </c>
      <c r="B3623" s="403" t="s">
        <v>12787</v>
      </c>
      <c r="C3623" s="404" t="s">
        <v>51</v>
      </c>
      <c r="D3623" s="405">
        <v>46038.488888888889</v>
      </c>
      <c r="E3623" s="406" t="str">
        <f t="shared" si="42"/>
        <v>TRU003611</v>
      </c>
      <c r="F3623" s="407" t="b">
        <v>1</v>
      </c>
      <c r="G3623" s="408" t="s">
        <v>455</v>
      </c>
      <c r="H3623" s="409"/>
      <c r="I3623" s="410" t="s">
        <v>11220</v>
      </c>
      <c r="J3623" s="411"/>
      <c r="K3623" s="408" t="s">
        <v>16627</v>
      </c>
      <c r="L3623" s="412"/>
      <c r="M3623" s="413"/>
      <c r="N3623" s="414" t="s">
        <v>4506</v>
      </c>
      <c r="O3623" s="415" t="s">
        <v>144</v>
      </c>
      <c r="P3623" s="416" t="s">
        <v>11581</v>
      </c>
      <c r="Q3623" s="208"/>
      <c r="R3623" s="272"/>
      <c r="S3623" s="417" t="s">
        <v>4506</v>
      </c>
      <c r="T3623" s="417" t="s">
        <v>302</v>
      </c>
      <c r="U3623" s="415" t="s">
        <v>71</v>
      </c>
      <c r="V3623" s="211"/>
      <c r="W3623" s="418">
        <v>46041.544444444444</v>
      </c>
      <c r="X3623" s="419"/>
      <c r="Y3623" s="419" t="str">
        <f t="shared" ca="1" si="43"/>
        <v>3.06 วัน 1.33 ชั่วโมง</v>
      </c>
      <c r="Z3623" s="420"/>
      <c r="AA3623" s="211"/>
      <c r="AB3623" s="420"/>
    </row>
    <row r="3624" spans="1:28" ht="22.5" customHeight="1">
      <c r="A3624" s="403" t="s">
        <v>16628</v>
      </c>
      <c r="B3624" s="403" t="s">
        <v>12787</v>
      </c>
      <c r="C3624" s="404" t="s">
        <v>51</v>
      </c>
      <c r="D3624" s="405">
        <v>46038.571527777778</v>
      </c>
      <c r="E3624" s="406" t="str">
        <f t="shared" si="42"/>
        <v>RIC003612</v>
      </c>
      <c r="F3624" s="407" t="s">
        <v>1009</v>
      </c>
      <c r="G3624" s="408" t="s">
        <v>16629</v>
      </c>
      <c r="H3624" s="409"/>
      <c r="I3624" s="410" t="s">
        <v>11584</v>
      </c>
      <c r="J3624" s="411"/>
      <c r="K3624" s="408" t="s">
        <v>16630</v>
      </c>
      <c r="L3624" s="412" t="s">
        <v>16631</v>
      </c>
      <c r="M3624" s="413"/>
      <c r="N3624" s="414" t="s">
        <v>57</v>
      </c>
      <c r="O3624" s="415" t="s">
        <v>144</v>
      </c>
      <c r="P3624" s="416" t="s">
        <v>13482</v>
      </c>
      <c r="Q3624" s="208"/>
      <c r="R3624" s="272"/>
      <c r="S3624" s="417" t="s">
        <v>16632</v>
      </c>
      <c r="T3624" s="417" t="s">
        <v>144</v>
      </c>
      <c r="U3624" s="415"/>
      <c r="V3624" s="211" t="s">
        <v>16633</v>
      </c>
      <c r="W3624" s="418">
        <v>46039.70208333333</v>
      </c>
      <c r="X3624" s="419"/>
      <c r="Y3624" s="419" t="str">
        <f t="shared" ca="1" si="43"/>
        <v>1.13 วัน 3.13 ชั่วโมง</v>
      </c>
      <c r="Z3624" s="420"/>
      <c r="AA3624" s="211"/>
      <c r="AB3624" s="420"/>
    </row>
    <row r="3625" spans="1:28" ht="22.5" customHeight="1">
      <c r="A3625" s="424" t="s">
        <v>16634</v>
      </c>
      <c r="B3625" s="403" t="s">
        <v>12787</v>
      </c>
      <c r="C3625" s="404" t="s">
        <v>51</v>
      </c>
      <c r="D3625" s="405">
        <v>46038.620833333334</v>
      </c>
      <c r="E3625" s="406" t="str">
        <f t="shared" si="42"/>
        <v>TRU003613</v>
      </c>
      <c r="F3625" s="407" t="b">
        <v>1</v>
      </c>
      <c r="G3625" s="408" t="s">
        <v>14334</v>
      </c>
      <c r="H3625" s="409"/>
      <c r="I3625" s="410"/>
      <c r="J3625" s="411"/>
      <c r="K3625" s="408" t="s">
        <v>884</v>
      </c>
      <c r="L3625" s="412" t="s">
        <v>16635</v>
      </c>
      <c r="M3625" s="413"/>
      <c r="N3625" s="414" t="s">
        <v>67</v>
      </c>
      <c r="O3625" s="415" t="s">
        <v>144</v>
      </c>
      <c r="P3625" s="416" t="s">
        <v>9108</v>
      </c>
      <c r="Q3625" s="208"/>
      <c r="R3625" s="272"/>
      <c r="S3625" s="417" t="s">
        <v>16636</v>
      </c>
      <c r="T3625" s="417" t="s">
        <v>144</v>
      </c>
      <c r="U3625" s="415"/>
      <c r="V3625" s="211" t="s">
        <v>16637</v>
      </c>
      <c r="W3625" s="418">
        <v>46038.632638888892</v>
      </c>
      <c r="X3625" s="419"/>
      <c r="Y3625" s="419" t="str">
        <f t="shared" ca="1" si="43"/>
        <v>0.01 วัน 0.28 ชั่วโมง</v>
      </c>
      <c r="Z3625" s="420"/>
      <c r="AA3625" s="211"/>
      <c r="AB3625" s="420"/>
    </row>
    <row r="3626" spans="1:28" ht="22.5" customHeight="1">
      <c r="A3626" s="403" t="s">
        <v>16638</v>
      </c>
      <c r="B3626" s="403" t="s">
        <v>12787</v>
      </c>
      <c r="C3626" s="404" t="s">
        <v>51</v>
      </c>
      <c r="D3626" s="405">
        <v>46038.679166666669</v>
      </c>
      <c r="E3626" s="406" t="str">
        <f t="shared" si="42"/>
        <v>POP003614</v>
      </c>
      <c r="F3626" s="407" t="s">
        <v>998</v>
      </c>
      <c r="G3626" s="408" t="s">
        <v>455</v>
      </c>
      <c r="H3626" s="409"/>
      <c r="I3626" s="410" t="s">
        <v>14140</v>
      </c>
      <c r="J3626" s="411"/>
      <c r="K3626" s="408" t="s">
        <v>16639</v>
      </c>
      <c r="L3626" s="412"/>
      <c r="M3626" s="413"/>
      <c r="N3626" s="414" t="s">
        <v>4506</v>
      </c>
      <c r="O3626" s="415" t="s">
        <v>144</v>
      </c>
      <c r="P3626" s="416" t="s">
        <v>292</v>
      </c>
      <c r="Q3626" s="208"/>
      <c r="R3626" s="272"/>
      <c r="S3626" s="417" t="s">
        <v>16640</v>
      </c>
      <c r="T3626" s="417" t="s">
        <v>302</v>
      </c>
      <c r="U3626" s="415"/>
      <c r="V3626" s="211"/>
      <c r="W3626" s="418">
        <v>46039.617361111108</v>
      </c>
      <c r="X3626" s="419"/>
      <c r="Y3626" s="419" t="str">
        <f t="shared" ca="1" si="43"/>
        <v>0.94 วัน 22.52 ชั่วโมง</v>
      </c>
      <c r="Z3626" s="420"/>
      <c r="AA3626" s="211"/>
      <c r="AB3626" s="420"/>
    </row>
    <row r="3627" spans="1:28" ht="22.5" customHeight="1">
      <c r="A3627" s="403" t="s">
        <v>16641</v>
      </c>
      <c r="B3627" s="403" t="s">
        <v>12787</v>
      </c>
      <c r="C3627" s="404" t="s">
        <v>51</v>
      </c>
      <c r="D3627" s="405">
        <v>46038.663888888892</v>
      </c>
      <c r="E3627" s="406" t="str">
        <f t="shared" si="42"/>
        <v>TRU003615</v>
      </c>
      <c r="F3627" s="407" t="b">
        <v>1</v>
      </c>
      <c r="G3627" s="408" t="s">
        <v>15982</v>
      </c>
      <c r="H3627" s="409"/>
      <c r="I3627" s="410" t="s">
        <v>16642</v>
      </c>
      <c r="J3627" s="421" t="s">
        <v>1881</v>
      </c>
      <c r="K3627" s="408" t="s">
        <v>1283</v>
      </c>
      <c r="L3627" s="412" t="s">
        <v>16643</v>
      </c>
      <c r="M3627" s="413"/>
      <c r="N3627" s="414" t="s">
        <v>57</v>
      </c>
      <c r="O3627" s="415" t="s">
        <v>144</v>
      </c>
      <c r="P3627" s="416" t="s">
        <v>15284</v>
      </c>
      <c r="Q3627" s="208">
        <v>46043.333333333336</v>
      </c>
      <c r="R3627" s="272">
        <v>46043.833333333336</v>
      </c>
      <c r="S3627" s="417" t="s">
        <v>16644</v>
      </c>
      <c r="T3627" s="417" t="s">
        <v>144</v>
      </c>
      <c r="U3627" s="415"/>
      <c r="V3627" s="211" t="s">
        <v>16645</v>
      </c>
      <c r="W3627" s="418">
        <v>46043.637499999997</v>
      </c>
      <c r="X3627" s="419"/>
      <c r="Y3627" s="419" t="str">
        <f t="shared" ca="1" si="43"/>
        <v>4.97 วัน 23.37 ชั่วโมง</v>
      </c>
      <c r="Z3627" s="420"/>
      <c r="AA3627" s="211"/>
      <c r="AB3627" s="420"/>
    </row>
    <row r="3628" spans="1:28" ht="22.5" customHeight="1">
      <c r="A3628" s="403" t="s">
        <v>16646</v>
      </c>
      <c r="B3628" s="403" t="s">
        <v>14003</v>
      </c>
      <c r="C3628" s="404" t="s">
        <v>51</v>
      </c>
      <c r="D3628" s="405">
        <v>46038.695138888892</v>
      </c>
      <c r="E3628" s="406" t="str">
        <f t="shared" si="42"/>
        <v>POP003616</v>
      </c>
      <c r="F3628" s="407" t="s">
        <v>998</v>
      </c>
      <c r="G3628" s="408" t="s">
        <v>12965</v>
      </c>
      <c r="H3628" s="409"/>
      <c r="I3628" s="410"/>
      <c r="J3628" s="411"/>
      <c r="K3628" s="408" t="s">
        <v>16647</v>
      </c>
      <c r="L3628" s="412" t="s">
        <v>16648</v>
      </c>
      <c r="M3628" s="413"/>
      <c r="N3628" s="414" t="s">
        <v>319</v>
      </c>
      <c r="O3628" s="415" t="s">
        <v>144</v>
      </c>
      <c r="P3628" s="416" t="s">
        <v>11581</v>
      </c>
      <c r="Q3628" s="208"/>
      <c r="R3628" s="272"/>
      <c r="S3628" s="417" t="s">
        <v>16649</v>
      </c>
      <c r="T3628" s="417" t="s">
        <v>302</v>
      </c>
      <c r="U3628" s="415" t="s">
        <v>319</v>
      </c>
      <c r="V3628" s="211" t="s">
        <v>16650</v>
      </c>
      <c r="W3628" s="418">
        <v>46038.70208333333</v>
      </c>
      <c r="X3628" s="419"/>
      <c r="Y3628" s="419" t="str">
        <f t="shared" ca="1" si="43"/>
        <v>0.01 วัน 0.17 ชั่วโมง</v>
      </c>
      <c r="Z3628" s="420"/>
      <c r="AA3628" s="211"/>
      <c r="AB3628" s="420"/>
    </row>
    <row r="3629" spans="1:28" ht="22.5" customHeight="1">
      <c r="A3629" s="403" t="s">
        <v>16651</v>
      </c>
      <c r="B3629" s="403" t="s">
        <v>14003</v>
      </c>
      <c r="C3629" s="404" t="s">
        <v>51</v>
      </c>
      <c r="D3629" s="405">
        <v>46039.374432870369</v>
      </c>
      <c r="E3629" s="406" t="str">
        <f t="shared" si="42"/>
        <v>BMN003617</v>
      </c>
      <c r="F3629" s="407" t="s">
        <v>112</v>
      </c>
      <c r="G3629" s="408" t="s">
        <v>5100</v>
      </c>
      <c r="H3629" s="409"/>
      <c r="I3629" s="410"/>
      <c r="J3629" s="411"/>
      <c r="K3629" s="408" t="s">
        <v>16652</v>
      </c>
      <c r="L3629" s="412" t="s">
        <v>16653</v>
      </c>
      <c r="M3629" s="413"/>
      <c r="N3629" s="414" t="s">
        <v>57</v>
      </c>
      <c r="O3629" s="415" t="s">
        <v>144</v>
      </c>
      <c r="P3629" s="416" t="s">
        <v>5261</v>
      </c>
      <c r="Q3629" s="208"/>
      <c r="R3629" s="272"/>
      <c r="S3629" s="417" t="s">
        <v>16654</v>
      </c>
      <c r="T3629" s="417" t="s">
        <v>144</v>
      </c>
      <c r="U3629" s="415"/>
      <c r="V3629" s="211" t="s">
        <v>16655</v>
      </c>
      <c r="W3629" s="418">
        <v>46039.454861111109</v>
      </c>
      <c r="X3629" s="419"/>
      <c r="Y3629" s="419" t="str">
        <f t="shared" ca="1" si="43"/>
        <v>0.08 วัน 1.93 ชั่วโมง</v>
      </c>
      <c r="Z3629" s="420"/>
      <c r="AA3629" s="211"/>
      <c r="AB3629" s="420"/>
    </row>
    <row r="3630" spans="1:28" ht="22.5" customHeight="1">
      <c r="A3630" s="403" t="s">
        <v>16656</v>
      </c>
      <c r="B3630" s="403" t="s">
        <v>12787</v>
      </c>
      <c r="C3630" s="404" t="s">
        <v>51</v>
      </c>
      <c r="D3630" s="405">
        <v>46038.843055555553</v>
      </c>
      <c r="E3630" s="406" t="str">
        <f t="shared" si="42"/>
        <v>TRU003618</v>
      </c>
      <c r="F3630" s="407" t="b">
        <v>1</v>
      </c>
      <c r="G3630" s="408" t="s">
        <v>16657</v>
      </c>
      <c r="H3630" s="409"/>
      <c r="I3630" s="410" t="s">
        <v>604</v>
      </c>
      <c r="J3630" s="411"/>
      <c r="K3630" s="408" t="s">
        <v>16658</v>
      </c>
      <c r="L3630" s="412" t="s">
        <v>16659</v>
      </c>
      <c r="M3630" s="413"/>
      <c r="N3630" s="414" t="s">
        <v>319</v>
      </c>
      <c r="O3630" s="415" t="s">
        <v>144</v>
      </c>
      <c r="P3630" s="416" t="s">
        <v>292</v>
      </c>
      <c r="Q3630" s="208"/>
      <c r="R3630" s="272"/>
      <c r="S3630" s="417" t="s">
        <v>16660</v>
      </c>
      <c r="T3630" s="417" t="s">
        <v>144</v>
      </c>
      <c r="U3630" s="415"/>
      <c r="V3630" s="211" t="s">
        <v>16661</v>
      </c>
      <c r="W3630" s="418">
        <v>46039.413888888892</v>
      </c>
      <c r="X3630" s="419"/>
      <c r="Y3630" s="419" t="str">
        <f t="shared" ca="1" si="43"/>
        <v>0.57 วัน 13.7 ชั่วโมง</v>
      </c>
      <c r="Z3630" s="420"/>
      <c r="AA3630" s="211"/>
      <c r="AB3630" s="420"/>
    </row>
    <row r="3631" spans="1:28" ht="22.5" customHeight="1">
      <c r="A3631" s="403" t="s">
        <v>16662</v>
      </c>
      <c r="B3631" s="403" t="s">
        <v>14003</v>
      </c>
      <c r="C3631" s="404" t="s">
        <v>51</v>
      </c>
      <c r="D3631" s="405">
        <v>46039.496527777781</v>
      </c>
      <c r="E3631" s="406" t="str">
        <f t="shared" si="42"/>
        <v>TRU003619</v>
      </c>
      <c r="F3631" s="407" t="b">
        <v>1</v>
      </c>
      <c r="G3631" s="408" t="s">
        <v>513</v>
      </c>
      <c r="H3631" s="409"/>
      <c r="I3631" s="410" t="s">
        <v>16663</v>
      </c>
      <c r="J3631" s="421" t="s">
        <v>16664</v>
      </c>
      <c r="K3631" s="408" t="s">
        <v>16665</v>
      </c>
      <c r="L3631" s="412" t="s">
        <v>16666</v>
      </c>
      <c r="M3631" s="413"/>
      <c r="N3631" s="414" t="s">
        <v>319</v>
      </c>
      <c r="O3631" s="415" t="s">
        <v>144</v>
      </c>
      <c r="P3631" s="416" t="s">
        <v>292</v>
      </c>
      <c r="Q3631" s="208"/>
      <c r="R3631" s="272"/>
      <c r="S3631" s="417" t="s">
        <v>16667</v>
      </c>
      <c r="T3631" s="417" t="s">
        <v>144</v>
      </c>
      <c r="U3631" s="415"/>
      <c r="V3631" s="211"/>
      <c r="W3631" s="418">
        <v>46039.541666666664</v>
      </c>
      <c r="X3631" s="419"/>
      <c r="Y3631" s="419" t="str">
        <f t="shared" ca="1" si="43"/>
        <v>0.05 วัน 1.08 ชั่วโมง</v>
      </c>
      <c r="Z3631" s="420"/>
      <c r="AA3631" s="211"/>
      <c r="AB3631" s="420"/>
    </row>
    <row r="3632" spans="1:28" ht="22.5" customHeight="1">
      <c r="A3632" s="403" t="s">
        <v>16668</v>
      </c>
      <c r="B3632" s="403" t="s">
        <v>12787</v>
      </c>
      <c r="C3632" s="404" t="s">
        <v>51</v>
      </c>
      <c r="D3632" s="405">
        <v>46039.520833333336</v>
      </c>
      <c r="E3632" s="406" t="str">
        <f t="shared" si="42"/>
        <v>RIC003620</v>
      </c>
      <c r="F3632" s="407" t="s">
        <v>1009</v>
      </c>
      <c r="G3632" s="408" t="s">
        <v>11139</v>
      </c>
      <c r="H3632" s="409"/>
      <c r="I3632" s="410"/>
      <c r="J3632" s="411"/>
      <c r="K3632" s="408" t="s">
        <v>16669</v>
      </c>
      <c r="L3632" s="412"/>
      <c r="M3632" s="413"/>
      <c r="N3632" s="414" t="s">
        <v>465</v>
      </c>
      <c r="O3632" s="415" t="s">
        <v>466</v>
      </c>
      <c r="P3632" s="416"/>
      <c r="Q3632" s="208"/>
      <c r="R3632" s="272"/>
      <c r="S3632" s="417" t="s">
        <v>16670</v>
      </c>
      <c r="T3632" s="417" t="s">
        <v>16670</v>
      </c>
      <c r="U3632" s="415"/>
      <c r="V3632" s="211"/>
      <c r="W3632" s="418">
        <v>46041.389189814814</v>
      </c>
      <c r="X3632" s="419"/>
      <c r="Y3632" s="419" t="str">
        <f t="shared" ca="1" si="43"/>
        <v>1.87 วัน 20.84 ชั่วโมง</v>
      </c>
      <c r="Z3632" s="420"/>
      <c r="AA3632" s="211"/>
      <c r="AB3632" s="420"/>
    </row>
    <row r="3633" spans="1:28" ht="22.5" customHeight="1">
      <c r="A3633" s="403" t="s">
        <v>16671</v>
      </c>
      <c r="B3633" s="403" t="s">
        <v>12787</v>
      </c>
      <c r="C3633" s="404" t="s">
        <v>51</v>
      </c>
      <c r="D3633" s="405">
        <v>46040.4375</v>
      </c>
      <c r="E3633" s="406" t="str">
        <f t="shared" si="42"/>
        <v>PUM003621</v>
      </c>
      <c r="F3633" s="407" t="s">
        <v>1006</v>
      </c>
      <c r="G3633" s="408" t="s">
        <v>12458</v>
      </c>
      <c r="H3633" s="409"/>
      <c r="I3633" s="410"/>
      <c r="J3633" s="411"/>
      <c r="K3633" s="408" t="s">
        <v>16672</v>
      </c>
      <c r="L3633" s="412" t="s">
        <v>16673</v>
      </c>
      <c r="M3633" s="413"/>
      <c r="N3633" s="414" t="s">
        <v>67</v>
      </c>
      <c r="O3633" s="415" t="s">
        <v>144</v>
      </c>
      <c r="P3633" s="416" t="s">
        <v>9108</v>
      </c>
      <c r="Q3633" s="208"/>
      <c r="R3633" s="272"/>
      <c r="S3633" s="417" t="s">
        <v>16674</v>
      </c>
      <c r="T3633" s="417" t="s">
        <v>144</v>
      </c>
      <c r="U3633" s="415" t="s">
        <v>1845</v>
      </c>
      <c r="V3633" s="211" t="s">
        <v>16675</v>
      </c>
      <c r="W3633" s="418">
        <v>46041.372916666667</v>
      </c>
      <c r="X3633" s="419"/>
      <c r="Y3633" s="419" t="str">
        <f t="shared" ca="1" si="43"/>
        <v>0.94 วัน 22.45 ชั่วโมง</v>
      </c>
      <c r="Z3633" s="420"/>
      <c r="AA3633" s="211"/>
      <c r="AB3633" s="420"/>
    </row>
    <row r="3634" spans="1:28" ht="22.5" customHeight="1">
      <c r="A3634" s="403" t="s">
        <v>16676</v>
      </c>
      <c r="B3634" s="403" t="s">
        <v>12787</v>
      </c>
      <c r="C3634" s="404" t="s">
        <v>51</v>
      </c>
      <c r="D3634" s="405">
        <v>46040.447222222225</v>
      </c>
      <c r="E3634" s="406" t="str">
        <f t="shared" si="42"/>
        <v>DIO003622</v>
      </c>
      <c r="F3634" s="407" t="s">
        <v>904</v>
      </c>
      <c r="G3634" s="408" t="s">
        <v>6355</v>
      </c>
      <c r="H3634" s="409"/>
      <c r="I3634" s="410"/>
      <c r="J3634" s="411"/>
      <c r="K3634" s="408" t="s">
        <v>16677</v>
      </c>
      <c r="L3634" s="412" t="s">
        <v>16678</v>
      </c>
      <c r="M3634" s="413"/>
      <c r="N3634" s="414" t="s">
        <v>57</v>
      </c>
      <c r="O3634" s="415" t="s">
        <v>144</v>
      </c>
      <c r="P3634" s="416" t="s">
        <v>211</v>
      </c>
      <c r="Q3634" s="208"/>
      <c r="R3634" s="272"/>
      <c r="S3634" s="417" t="s">
        <v>14398</v>
      </c>
      <c r="T3634" s="417" t="s">
        <v>144</v>
      </c>
      <c r="U3634" s="415" t="s">
        <v>163</v>
      </c>
      <c r="V3634" s="211" t="s">
        <v>16679</v>
      </c>
      <c r="W3634" s="418">
        <v>46041.508333333331</v>
      </c>
      <c r="X3634" s="419"/>
      <c r="Y3634" s="419" t="str">
        <f t="shared" ca="1" si="43"/>
        <v>1.06 วัน 1.47 ชั่วโมง</v>
      </c>
      <c r="Z3634" s="420"/>
      <c r="AA3634" s="211"/>
      <c r="AB3634" s="420"/>
    </row>
    <row r="3635" spans="1:28" ht="22.5" customHeight="1">
      <c r="A3635" s="403" t="s">
        <v>16680</v>
      </c>
      <c r="B3635" s="403" t="s">
        <v>12787</v>
      </c>
      <c r="C3635" s="404" t="s">
        <v>51</v>
      </c>
      <c r="D3635" s="405">
        <v>46040.651388888888</v>
      </c>
      <c r="E3635" s="406" t="str">
        <f t="shared" si="42"/>
        <v>DIO003623</v>
      </c>
      <c r="F3635" s="407" t="s">
        <v>904</v>
      </c>
      <c r="G3635" s="408" t="s">
        <v>5364</v>
      </c>
      <c r="H3635" s="409"/>
      <c r="I3635" s="410"/>
      <c r="J3635" s="411"/>
      <c r="K3635" s="408" t="s">
        <v>16681</v>
      </c>
      <c r="L3635" s="412" t="s">
        <v>16682</v>
      </c>
      <c r="M3635" s="413"/>
      <c r="N3635" s="414" t="s">
        <v>57</v>
      </c>
      <c r="O3635" s="415" t="s">
        <v>144</v>
      </c>
      <c r="P3635" s="416" t="s">
        <v>15284</v>
      </c>
      <c r="Q3635" s="208">
        <v>46043.75</v>
      </c>
      <c r="R3635" s="272">
        <v>46043.958333333336</v>
      </c>
      <c r="S3635" s="417" t="s">
        <v>16683</v>
      </c>
      <c r="T3635" s="417" t="s">
        <v>144</v>
      </c>
      <c r="U3635" s="415"/>
      <c r="V3635" s="211" t="s">
        <v>16684</v>
      </c>
      <c r="W3635" s="418">
        <v>46043.974305555559</v>
      </c>
      <c r="X3635" s="419"/>
      <c r="Y3635" s="419" t="str">
        <f t="shared" ca="1" si="43"/>
        <v>3.32 วัน 7.75 ชั่วโมง</v>
      </c>
      <c r="Z3635" s="420"/>
      <c r="AA3635" s="211"/>
      <c r="AB3635" s="420"/>
    </row>
    <row r="3636" spans="1:28" ht="22.5" customHeight="1">
      <c r="A3636" s="403" t="s">
        <v>16685</v>
      </c>
      <c r="B3636" s="403" t="s">
        <v>12787</v>
      </c>
      <c r="C3636" s="404" t="s">
        <v>51</v>
      </c>
      <c r="D3636" s="405">
        <v>46040.736805555556</v>
      </c>
      <c r="E3636" s="406" t="str">
        <f t="shared" si="42"/>
        <v>BMN003624</v>
      </c>
      <c r="F3636" s="407" t="s">
        <v>112</v>
      </c>
      <c r="G3636" s="408" t="s">
        <v>15182</v>
      </c>
      <c r="H3636" s="409"/>
      <c r="I3636" s="410"/>
      <c r="J3636" s="411"/>
      <c r="K3636" s="408" t="s">
        <v>15183</v>
      </c>
      <c r="L3636" s="412" t="s">
        <v>16686</v>
      </c>
      <c r="M3636" s="413"/>
      <c r="N3636" s="414" t="s">
        <v>57</v>
      </c>
      <c r="O3636" s="415" t="s">
        <v>144</v>
      </c>
      <c r="P3636" s="416" t="s">
        <v>16687</v>
      </c>
      <c r="Q3636" s="208">
        <v>46041.75</v>
      </c>
      <c r="R3636" s="272">
        <v>46042.125</v>
      </c>
      <c r="S3636" s="417" t="s">
        <v>16688</v>
      </c>
      <c r="T3636" s="417" t="s">
        <v>144</v>
      </c>
      <c r="U3636" s="415"/>
      <c r="V3636" s="211" t="s">
        <v>16689</v>
      </c>
      <c r="W3636" s="418">
        <v>46041.932638888888</v>
      </c>
      <c r="X3636" s="419"/>
      <c r="Y3636" s="419" t="str">
        <f t="shared" ca="1" si="43"/>
        <v>1.2 วัน 4.7 ชั่วโมง</v>
      </c>
      <c r="Z3636" s="420"/>
      <c r="AA3636" s="211" t="s">
        <v>16690</v>
      </c>
      <c r="AB3636" s="420"/>
    </row>
    <row r="3637" spans="1:28" ht="22.5" customHeight="1">
      <c r="A3637" s="403" t="s">
        <v>16691</v>
      </c>
      <c r="B3637" s="403" t="s">
        <v>14003</v>
      </c>
      <c r="C3637" s="404" t="s">
        <v>51</v>
      </c>
      <c r="D3637" s="405">
        <v>46041.439583333333</v>
      </c>
      <c r="E3637" s="406" t="str">
        <f t="shared" si="42"/>
        <v>BMN003625</v>
      </c>
      <c r="F3637" s="407" t="s">
        <v>112</v>
      </c>
      <c r="G3637" s="408" t="s">
        <v>5100</v>
      </c>
      <c r="H3637" s="409"/>
      <c r="I3637" s="410"/>
      <c r="J3637" s="411"/>
      <c r="K3637" s="408" t="s">
        <v>16692</v>
      </c>
      <c r="L3637" s="412" t="s">
        <v>16693</v>
      </c>
      <c r="M3637" s="413"/>
      <c r="N3637" s="414" t="s">
        <v>57</v>
      </c>
      <c r="O3637" s="415" t="s">
        <v>144</v>
      </c>
      <c r="P3637" s="416" t="s">
        <v>13904</v>
      </c>
      <c r="Q3637" s="208"/>
      <c r="R3637" s="272"/>
      <c r="S3637" s="417" t="s">
        <v>16694</v>
      </c>
      <c r="T3637" s="417" t="s">
        <v>144</v>
      </c>
      <c r="U3637" s="415"/>
      <c r="V3637" s="211" t="s">
        <v>16695</v>
      </c>
      <c r="W3637" s="418">
        <v>46041.54583333333</v>
      </c>
      <c r="X3637" s="419"/>
      <c r="Y3637" s="419" t="str">
        <f t="shared" ca="1" si="43"/>
        <v>0.11 วัน 2.55 ชั่วโมง</v>
      </c>
      <c r="Z3637" s="420"/>
      <c r="AA3637" s="211"/>
      <c r="AB3637" s="420"/>
    </row>
    <row r="3638" spans="1:28" ht="22.5" customHeight="1">
      <c r="A3638" s="403" t="s">
        <v>16696</v>
      </c>
      <c r="B3638" s="403" t="s">
        <v>12787</v>
      </c>
      <c r="C3638" s="404" t="s">
        <v>61</v>
      </c>
      <c r="D3638" s="405">
        <v>46041.575694444444</v>
      </c>
      <c r="E3638" s="406" t="str">
        <f t="shared" si="42"/>
        <v>TRU003626</v>
      </c>
      <c r="F3638" s="407" t="b">
        <v>1</v>
      </c>
      <c r="G3638" s="408" t="s">
        <v>455</v>
      </c>
      <c r="H3638" s="409"/>
      <c r="I3638" s="410" t="s">
        <v>2288</v>
      </c>
      <c r="J3638" s="421" t="s">
        <v>5216</v>
      </c>
      <c r="K3638" s="408" t="s">
        <v>16697</v>
      </c>
      <c r="L3638" s="412"/>
      <c r="M3638" s="413"/>
      <c r="N3638" s="414" t="s">
        <v>4506</v>
      </c>
      <c r="O3638" s="415" t="s">
        <v>144</v>
      </c>
      <c r="P3638" s="416" t="s">
        <v>11581</v>
      </c>
      <c r="Q3638" s="208"/>
      <c r="R3638" s="272"/>
      <c r="S3638" s="417" t="s">
        <v>16698</v>
      </c>
      <c r="T3638" s="417" t="s">
        <v>302</v>
      </c>
      <c r="U3638" s="415" t="s">
        <v>71</v>
      </c>
      <c r="V3638" s="211"/>
      <c r="W3638" s="418">
        <v>46041.612500000003</v>
      </c>
      <c r="X3638" s="419"/>
      <c r="Y3638" s="419" t="str">
        <f t="shared" ca="1" si="43"/>
        <v>0.04 วัน 0.88 ชั่วโมง</v>
      </c>
      <c r="Z3638" s="420"/>
      <c r="AA3638" s="211"/>
      <c r="AB3638" s="420"/>
    </row>
    <row r="3639" spans="1:28" ht="22.5" customHeight="1">
      <c r="A3639" s="403" t="s">
        <v>16699</v>
      </c>
      <c r="B3639" s="403" t="s">
        <v>14003</v>
      </c>
      <c r="C3639" s="404" t="s">
        <v>51</v>
      </c>
      <c r="D3639" s="405">
        <v>46041.666828703703</v>
      </c>
      <c r="E3639" s="406" t="str">
        <f t="shared" si="42"/>
        <v>MAY003627</v>
      </c>
      <c r="F3639" s="407" t="s">
        <v>825</v>
      </c>
      <c r="G3639" s="408" t="s">
        <v>16700</v>
      </c>
      <c r="H3639" s="409"/>
      <c r="I3639" s="410" t="s">
        <v>10104</v>
      </c>
      <c r="J3639" s="411"/>
      <c r="K3639" s="408" t="s">
        <v>16701</v>
      </c>
      <c r="L3639" s="412"/>
      <c r="M3639" s="413"/>
      <c r="N3639" s="414" t="s">
        <v>4506</v>
      </c>
      <c r="O3639" s="415" t="s">
        <v>144</v>
      </c>
      <c r="P3639" s="416" t="s">
        <v>11581</v>
      </c>
      <c r="Q3639" s="208"/>
      <c r="R3639" s="272"/>
      <c r="S3639" s="417" t="s">
        <v>4506</v>
      </c>
      <c r="T3639" s="417" t="s">
        <v>302</v>
      </c>
      <c r="U3639" s="415"/>
      <c r="V3639" s="211"/>
      <c r="W3639" s="418">
        <v>46041.672222222223</v>
      </c>
      <c r="X3639" s="419"/>
      <c r="Y3639" s="419" t="str">
        <f t="shared" ca="1" si="43"/>
        <v>0.01 วัน 0.13 ชั่วโมง</v>
      </c>
      <c r="Z3639" s="420"/>
      <c r="AA3639" s="211"/>
      <c r="AB3639" s="420"/>
    </row>
    <row r="3640" spans="1:28" ht="22.5" customHeight="1">
      <c r="A3640" s="403" t="s">
        <v>16702</v>
      </c>
      <c r="B3640" s="403" t="s">
        <v>12787</v>
      </c>
      <c r="C3640" s="404" t="s">
        <v>51</v>
      </c>
      <c r="D3640" s="405">
        <v>46041.663888888892</v>
      </c>
      <c r="E3640" s="406" t="str">
        <f t="shared" si="42"/>
        <v>POP003628</v>
      </c>
      <c r="F3640" s="407" t="s">
        <v>998</v>
      </c>
      <c r="G3640" s="408" t="s">
        <v>455</v>
      </c>
      <c r="H3640" s="409"/>
      <c r="I3640" s="410" t="s">
        <v>14140</v>
      </c>
      <c r="J3640" s="411"/>
      <c r="K3640" s="408" t="s">
        <v>16703</v>
      </c>
      <c r="L3640" s="412"/>
      <c r="M3640" s="413"/>
      <c r="N3640" s="414" t="s">
        <v>4506</v>
      </c>
      <c r="O3640" s="415" t="s">
        <v>144</v>
      </c>
      <c r="P3640" s="416" t="s">
        <v>9108</v>
      </c>
      <c r="Q3640" s="208"/>
      <c r="R3640" s="272"/>
      <c r="S3640" s="417" t="s">
        <v>16704</v>
      </c>
      <c r="T3640" s="417" t="s">
        <v>302</v>
      </c>
      <c r="U3640" s="415" t="s">
        <v>71</v>
      </c>
      <c r="V3640" s="211"/>
      <c r="W3640" s="418">
        <v>46042.438888888886</v>
      </c>
      <c r="X3640" s="419"/>
      <c r="Y3640" s="419" t="str">
        <f t="shared" ca="1" si="43"/>
        <v>0.77 วัน 18.6 ชั่วโมง</v>
      </c>
      <c r="Z3640" s="420"/>
      <c r="AA3640" s="211"/>
      <c r="AB3640" s="420"/>
    </row>
    <row r="3641" spans="1:28" ht="22.5" customHeight="1">
      <c r="A3641" s="403" t="s">
        <v>16705</v>
      </c>
      <c r="B3641" s="403" t="s">
        <v>12787</v>
      </c>
      <c r="C3641" s="404" t="s">
        <v>51</v>
      </c>
      <c r="D3641" s="405">
        <v>46041.634027777778</v>
      </c>
      <c r="E3641" s="406" t="str">
        <f t="shared" si="42"/>
        <v>RIC003629</v>
      </c>
      <c r="F3641" s="407" t="s">
        <v>1009</v>
      </c>
      <c r="G3641" s="408" t="s">
        <v>11627</v>
      </c>
      <c r="H3641" s="409"/>
      <c r="I3641" s="410" t="s">
        <v>1748</v>
      </c>
      <c r="J3641" s="411"/>
      <c r="K3641" s="408" t="s">
        <v>16706</v>
      </c>
      <c r="L3641" s="412" t="s">
        <v>16707</v>
      </c>
      <c r="M3641" s="413"/>
      <c r="N3641" s="414" t="s">
        <v>57</v>
      </c>
      <c r="O3641" s="415" t="s">
        <v>144</v>
      </c>
      <c r="P3641" s="416" t="s">
        <v>196</v>
      </c>
      <c r="Q3641" s="208">
        <v>46041.746215277781</v>
      </c>
      <c r="R3641" s="272">
        <v>46041.833333333336</v>
      </c>
      <c r="S3641" s="417" t="s">
        <v>16708</v>
      </c>
      <c r="T3641" s="417" t="s">
        <v>144</v>
      </c>
      <c r="U3641" s="415" t="s">
        <v>1302</v>
      </c>
      <c r="V3641" s="211" t="s">
        <v>16709</v>
      </c>
      <c r="W3641" s="418">
        <v>46042.519444444442</v>
      </c>
      <c r="X3641" s="419"/>
      <c r="Y3641" s="419" t="str">
        <f t="shared" ca="1" si="43"/>
        <v>0.89 วัน 21.25 ชั่วโมง</v>
      </c>
      <c r="Z3641" s="420"/>
      <c r="AA3641" s="211"/>
      <c r="AB3641" s="420"/>
    </row>
    <row r="3642" spans="1:28" ht="22.5" customHeight="1">
      <c r="A3642" s="403" t="s">
        <v>16710</v>
      </c>
      <c r="B3642" s="403" t="s">
        <v>14003</v>
      </c>
      <c r="C3642" s="404" t="s">
        <v>51</v>
      </c>
      <c r="D3642" s="405">
        <v>46041.72152777778</v>
      </c>
      <c r="E3642" s="406" t="str">
        <f t="shared" si="42"/>
        <v>MAY003630</v>
      </c>
      <c r="F3642" s="407" t="s">
        <v>825</v>
      </c>
      <c r="G3642" s="408" t="s">
        <v>455</v>
      </c>
      <c r="H3642" s="409"/>
      <c r="I3642" s="410"/>
      <c r="J3642" s="411"/>
      <c r="K3642" s="408" t="s">
        <v>16711</v>
      </c>
      <c r="L3642" s="412"/>
      <c r="M3642" s="413"/>
      <c r="N3642" s="414" t="s">
        <v>4506</v>
      </c>
      <c r="O3642" s="415" t="s">
        <v>144</v>
      </c>
      <c r="P3642" s="416" t="s">
        <v>11581</v>
      </c>
      <c r="Q3642" s="208"/>
      <c r="R3642" s="272"/>
      <c r="S3642" s="417" t="s">
        <v>4506</v>
      </c>
      <c r="T3642" s="417" t="s">
        <v>144</v>
      </c>
      <c r="U3642" s="415"/>
      <c r="V3642" s="211"/>
      <c r="W3642" s="418">
        <v>46041.743055555555</v>
      </c>
      <c r="X3642" s="419"/>
      <c r="Y3642" s="419" t="str">
        <f t="shared" ca="1" si="43"/>
        <v>0.02 วัน 0.52 ชั่วโมง</v>
      </c>
      <c r="Z3642" s="420"/>
      <c r="AA3642" s="211"/>
      <c r="AB3642" s="420"/>
    </row>
    <row r="3643" spans="1:28" ht="22.5" customHeight="1">
      <c r="A3643" s="403" t="s">
        <v>16712</v>
      </c>
      <c r="B3643" s="403" t="s">
        <v>12618</v>
      </c>
      <c r="C3643" s="404" t="s">
        <v>51</v>
      </c>
      <c r="D3643" s="405">
        <v>46042.415358796294</v>
      </c>
      <c r="E3643" s="406" t="str">
        <f t="shared" si="42"/>
        <v>บริ003631</v>
      </c>
      <c r="F3643" s="407" t="s">
        <v>1085</v>
      </c>
      <c r="G3643" s="408" t="s">
        <v>455</v>
      </c>
      <c r="H3643" s="409"/>
      <c r="I3643" s="410"/>
      <c r="J3643" s="411"/>
      <c r="K3643" s="408" t="s">
        <v>16713</v>
      </c>
      <c r="L3643" s="412" t="s">
        <v>16714</v>
      </c>
      <c r="M3643" s="413"/>
      <c r="N3643" s="414" t="s">
        <v>16715</v>
      </c>
      <c r="O3643" s="415" t="s">
        <v>144</v>
      </c>
      <c r="P3643" s="416" t="s">
        <v>11581</v>
      </c>
      <c r="Q3643" s="208"/>
      <c r="R3643" s="272"/>
      <c r="S3643" s="417" t="s">
        <v>16716</v>
      </c>
      <c r="T3643" s="417" t="s">
        <v>302</v>
      </c>
      <c r="U3643" s="415"/>
      <c r="V3643" s="211"/>
      <c r="W3643" s="418">
        <v>46045.499305555553</v>
      </c>
      <c r="X3643" s="419"/>
      <c r="Y3643" s="419" t="str">
        <f t="shared" ca="1" si="43"/>
        <v>3.08 วัน 2.01 ชั่วโมง</v>
      </c>
      <c r="Z3643" s="420"/>
      <c r="AA3643" s="211"/>
      <c r="AB3643" s="420"/>
    </row>
    <row r="3644" spans="1:28" ht="22.5" customHeight="1">
      <c r="A3644" s="403" t="s">
        <v>16717</v>
      </c>
      <c r="B3644" s="403" t="s">
        <v>14003</v>
      </c>
      <c r="C3644" s="404" t="s">
        <v>51</v>
      </c>
      <c r="D3644" s="405">
        <v>46042.42291666667</v>
      </c>
      <c r="E3644" s="406" t="str">
        <f t="shared" si="42"/>
        <v>TRU003632</v>
      </c>
      <c r="F3644" s="407" t="b">
        <v>1</v>
      </c>
      <c r="G3644" s="408" t="s">
        <v>13358</v>
      </c>
      <c r="H3644" s="409"/>
      <c r="I3644" s="410" t="s">
        <v>5725</v>
      </c>
      <c r="J3644" s="411"/>
      <c r="K3644" s="408" t="s">
        <v>1283</v>
      </c>
      <c r="L3644" s="412" t="s">
        <v>16718</v>
      </c>
      <c r="M3644" s="413"/>
      <c r="N3644" s="414" t="s">
        <v>67</v>
      </c>
      <c r="O3644" s="415" t="s">
        <v>144</v>
      </c>
      <c r="P3644" s="416" t="s">
        <v>9108</v>
      </c>
      <c r="Q3644" s="208"/>
      <c r="R3644" s="272"/>
      <c r="S3644" s="417" t="s">
        <v>16719</v>
      </c>
      <c r="T3644" s="417" t="s">
        <v>144</v>
      </c>
      <c r="U3644" s="415"/>
      <c r="V3644" s="211" t="s">
        <v>16720</v>
      </c>
      <c r="W3644" s="418">
        <v>46042.442361111112</v>
      </c>
      <c r="X3644" s="419"/>
      <c r="Y3644" s="419" t="str">
        <f t="shared" ca="1" si="43"/>
        <v>0.02 วัน 0.47 ชั่วโมง</v>
      </c>
      <c r="Z3644" s="420"/>
      <c r="AA3644" s="211"/>
      <c r="AB3644" s="420"/>
    </row>
    <row r="3645" spans="1:28" ht="22.5" customHeight="1">
      <c r="A3645" s="403" t="s">
        <v>16721</v>
      </c>
      <c r="B3645" s="403" t="s">
        <v>12787</v>
      </c>
      <c r="C3645" s="404" t="s">
        <v>51</v>
      </c>
      <c r="D3645" s="405">
        <v>46042.472916666666</v>
      </c>
      <c r="E3645" s="406" t="str">
        <f t="shared" si="42"/>
        <v>EVE003633</v>
      </c>
      <c r="F3645" s="407" t="s">
        <v>299</v>
      </c>
      <c r="G3645" s="408" t="s">
        <v>2542</v>
      </c>
      <c r="H3645" s="409"/>
      <c r="I3645" s="410" t="s">
        <v>12112</v>
      </c>
      <c r="J3645" s="411"/>
      <c r="K3645" s="408" t="s">
        <v>16722</v>
      </c>
      <c r="L3645" s="412" t="s">
        <v>16723</v>
      </c>
      <c r="M3645" s="413"/>
      <c r="N3645" s="414" t="s">
        <v>319</v>
      </c>
      <c r="O3645" s="415" t="s">
        <v>144</v>
      </c>
      <c r="P3645" s="416" t="s">
        <v>292</v>
      </c>
      <c r="Q3645" s="208"/>
      <c r="R3645" s="272"/>
      <c r="S3645" s="417" t="s">
        <v>16724</v>
      </c>
      <c r="T3645" s="417" t="s">
        <v>144</v>
      </c>
      <c r="U3645" s="415" t="s">
        <v>319</v>
      </c>
      <c r="V3645" s="211"/>
      <c r="W3645" s="418">
        <v>46042.490972222222</v>
      </c>
      <c r="X3645" s="419"/>
      <c r="Y3645" s="419" t="str">
        <f t="shared" ca="1" si="43"/>
        <v>0.02 วัน 0.43 ชั่วโมง</v>
      </c>
      <c r="Z3645" s="420"/>
      <c r="AA3645" s="211"/>
      <c r="AB3645" s="420"/>
    </row>
    <row r="3646" spans="1:28" ht="22.5" customHeight="1">
      <c r="A3646" s="403" t="s">
        <v>16725</v>
      </c>
      <c r="B3646" s="403" t="s">
        <v>12787</v>
      </c>
      <c r="C3646" s="404" t="s">
        <v>51</v>
      </c>
      <c r="D3646" s="405">
        <v>46042.475578703707</v>
      </c>
      <c r="E3646" s="406" t="str">
        <f t="shared" si="42"/>
        <v>BMN003634</v>
      </c>
      <c r="F3646" s="407" t="s">
        <v>112</v>
      </c>
      <c r="G3646" s="408" t="s">
        <v>13577</v>
      </c>
      <c r="H3646" s="409"/>
      <c r="I3646" s="410" t="s">
        <v>16726</v>
      </c>
      <c r="J3646" s="421" t="s">
        <v>16727</v>
      </c>
      <c r="K3646" s="408" t="s">
        <v>16728</v>
      </c>
      <c r="L3646" s="412" t="s">
        <v>16729</v>
      </c>
      <c r="M3646" s="413"/>
      <c r="N3646" s="414" t="s">
        <v>57</v>
      </c>
      <c r="O3646" s="415" t="s">
        <v>144</v>
      </c>
      <c r="P3646" s="416" t="s">
        <v>16730</v>
      </c>
      <c r="Q3646" s="208">
        <v>46046.333333333336</v>
      </c>
      <c r="R3646" s="272">
        <v>46046.708333333336</v>
      </c>
      <c r="S3646" s="417" t="s">
        <v>16731</v>
      </c>
      <c r="T3646" s="417" t="s">
        <v>144</v>
      </c>
      <c r="U3646" s="415"/>
      <c r="V3646" s="211" t="s">
        <v>16732</v>
      </c>
      <c r="W3646" s="418">
        <v>46048.627083333333</v>
      </c>
      <c r="X3646" s="419"/>
      <c r="Y3646" s="419" t="str">
        <f t="shared" ca="1" si="43"/>
        <v>6.15 วัน 3.64 ชั่วโมง</v>
      </c>
      <c r="Z3646" s="420"/>
      <c r="AA3646" s="211"/>
      <c r="AB3646" s="420"/>
    </row>
    <row r="3647" spans="1:28" ht="22.5" customHeight="1">
      <c r="A3647" s="403" t="s">
        <v>16733</v>
      </c>
      <c r="B3647" s="403" t="s">
        <v>12787</v>
      </c>
      <c r="C3647" s="404" t="s">
        <v>51</v>
      </c>
      <c r="D3647" s="405">
        <v>46042.484722222223</v>
      </c>
      <c r="E3647" s="406" t="str">
        <f t="shared" si="42"/>
        <v>TRU003635</v>
      </c>
      <c r="F3647" s="407" t="b">
        <v>1</v>
      </c>
      <c r="G3647" s="408" t="s">
        <v>16734</v>
      </c>
      <c r="H3647" s="409"/>
      <c r="I3647" s="410"/>
      <c r="J3647" s="411"/>
      <c r="K3647" s="408" t="s">
        <v>16735</v>
      </c>
      <c r="L3647" s="412" t="s">
        <v>16736</v>
      </c>
      <c r="M3647" s="413"/>
      <c r="N3647" s="414" t="s">
        <v>67</v>
      </c>
      <c r="O3647" s="415" t="s">
        <v>144</v>
      </c>
      <c r="P3647" s="416" t="s">
        <v>9108</v>
      </c>
      <c r="Q3647" s="208"/>
      <c r="R3647" s="272"/>
      <c r="S3647" s="417" t="s">
        <v>16737</v>
      </c>
      <c r="T3647" s="417" t="s">
        <v>144</v>
      </c>
      <c r="U3647" s="415" t="s">
        <v>1845</v>
      </c>
      <c r="V3647" s="211" t="s">
        <v>16738</v>
      </c>
      <c r="W3647" s="418">
        <v>46042.485648148147</v>
      </c>
      <c r="X3647" s="419"/>
      <c r="Y3647" s="419" t="str">
        <f t="shared" ca="1" si="43"/>
        <v>0 วัน 0.02 ชั่วโมง</v>
      </c>
      <c r="Z3647" s="420"/>
      <c r="AA3647" s="211"/>
      <c r="AB3647" s="420"/>
    </row>
    <row r="3648" spans="1:28" ht="22.5" customHeight="1">
      <c r="A3648" s="403" t="s">
        <v>16739</v>
      </c>
      <c r="B3648" s="403" t="s">
        <v>14003</v>
      </c>
      <c r="C3648" s="404" t="s">
        <v>61</v>
      </c>
      <c r="D3648" s="405">
        <v>46042.465277777781</v>
      </c>
      <c r="E3648" s="406" t="str">
        <f t="shared" si="42"/>
        <v>TRU003636</v>
      </c>
      <c r="F3648" s="407" t="b">
        <v>1</v>
      </c>
      <c r="G3648" s="408" t="s">
        <v>455</v>
      </c>
      <c r="H3648" s="409"/>
      <c r="I3648" s="410" t="s">
        <v>2288</v>
      </c>
      <c r="J3648" s="411"/>
      <c r="K3648" s="408" t="s">
        <v>16740</v>
      </c>
      <c r="L3648" s="412"/>
      <c r="M3648" s="413"/>
      <c r="N3648" s="414" t="s">
        <v>4506</v>
      </c>
      <c r="O3648" s="415" t="s">
        <v>144</v>
      </c>
      <c r="P3648" s="416" t="s">
        <v>11581</v>
      </c>
      <c r="Q3648" s="208"/>
      <c r="R3648" s="272"/>
      <c r="S3648" s="417" t="s">
        <v>4506</v>
      </c>
      <c r="T3648" s="417" t="s">
        <v>302</v>
      </c>
      <c r="U3648" s="415"/>
      <c r="V3648" s="211"/>
      <c r="W3648" s="418">
        <v>46042.636805555558</v>
      </c>
      <c r="X3648" s="419"/>
      <c r="Y3648" s="419" t="str">
        <f t="shared" ca="1" si="43"/>
        <v>0.17 วัน 4.12 ชั่วโมง</v>
      </c>
      <c r="Z3648" s="420"/>
      <c r="AA3648" s="211"/>
      <c r="AB3648" s="420"/>
    </row>
    <row r="3649" spans="1:28" ht="22.5" customHeight="1">
      <c r="A3649" s="403" t="s">
        <v>16741</v>
      </c>
      <c r="B3649" s="403" t="s">
        <v>12787</v>
      </c>
      <c r="C3649" s="404" t="s">
        <v>51</v>
      </c>
      <c r="D3649" s="405">
        <v>46041.4375</v>
      </c>
      <c r="E3649" s="406" t="str">
        <f t="shared" si="42"/>
        <v>PUM003637</v>
      </c>
      <c r="F3649" s="407" t="s">
        <v>1006</v>
      </c>
      <c r="G3649" s="408" t="s">
        <v>11704</v>
      </c>
      <c r="H3649" s="409"/>
      <c r="I3649" s="410"/>
      <c r="J3649" s="411"/>
      <c r="K3649" s="408" t="s">
        <v>16742</v>
      </c>
      <c r="L3649" s="412" t="s">
        <v>16743</v>
      </c>
      <c r="M3649" s="413"/>
      <c r="N3649" s="414" t="s">
        <v>319</v>
      </c>
      <c r="O3649" s="415" t="s">
        <v>144</v>
      </c>
      <c r="P3649" s="416" t="s">
        <v>9108</v>
      </c>
      <c r="Q3649" s="208"/>
      <c r="R3649" s="272"/>
      <c r="S3649" s="417" t="s">
        <v>16744</v>
      </c>
      <c r="T3649" s="417" t="s">
        <v>144</v>
      </c>
      <c r="U3649" s="415"/>
      <c r="V3649" s="211"/>
      <c r="W3649" s="418">
        <v>46041.443749999999</v>
      </c>
      <c r="X3649" s="419"/>
      <c r="Y3649" s="419" t="str">
        <f t="shared" ca="1" si="43"/>
        <v>0.01 วัน 0.15 ชั่วโมง</v>
      </c>
      <c r="Z3649" s="420"/>
      <c r="AA3649" s="211"/>
      <c r="AB3649" s="420"/>
    </row>
    <row r="3650" spans="1:28" ht="22.5" customHeight="1">
      <c r="A3650" s="403" t="s">
        <v>16745</v>
      </c>
      <c r="B3650" s="403" t="s">
        <v>12787</v>
      </c>
      <c r="C3650" s="404" t="s">
        <v>51</v>
      </c>
      <c r="D3650" s="405">
        <v>46042.67291666667</v>
      </c>
      <c r="E3650" s="406" t="str">
        <f t="shared" si="42"/>
        <v>SKE003638</v>
      </c>
      <c r="F3650" s="407" t="s">
        <v>810</v>
      </c>
      <c r="G3650" s="408" t="s">
        <v>4029</v>
      </c>
      <c r="H3650" s="409"/>
      <c r="I3650" s="410"/>
      <c r="J3650" s="411"/>
      <c r="K3650" s="408" t="s">
        <v>16746</v>
      </c>
      <c r="L3650" s="412" t="s">
        <v>16747</v>
      </c>
      <c r="M3650" s="413"/>
      <c r="N3650" s="414" t="s">
        <v>57</v>
      </c>
      <c r="O3650" s="415" t="s">
        <v>144</v>
      </c>
      <c r="P3650" s="416" t="s">
        <v>14506</v>
      </c>
      <c r="Q3650" s="208">
        <v>46044.916666666664</v>
      </c>
      <c r="R3650" s="272">
        <v>46045.041666666664</v>
      </c>
      <c r="S3650" s="417" t="s">
        <v>16748</v>
      </c>
      <c r="T3650" s="417" t="s">
        <v>144</v>
      </c>
      <c r="U3650" s="415"/>
      <c r="V3650" s="211" t="s">
        <v>16749</v>
      </c>
      <c r="W3650" s="418">
        <v>46044.851388888892</v>
      </c>
      <c r="X3650" s="419"/>
      <c r="Y3650" s="419" t="str">
        <f t="shared" ca="1" si="43"/>
        <v>2.18 วัน 4.28 ชั่วโมง</v>
      </c>
      <c r="Z3650" s="420"/>
      <c r="AA3650" s="211"/>
      <c r="AB3650" s="420"/>
    </row>
    <row r="3651" spans="1:28" ht="22.5" customHeight="1">
      <c r="A3651" s="403" t="s">
        <v>16750</v>
      </c>
      <c r="B3651" s="403" t="s">
        <v>12787</v>
      </c>
      <c r="C3651" s="404" t="s">
        <v>51</v>
      </c>
      <c r="D3651" s="405">
        <v>46042.45208333333</v>
      </c>
      <c r="E3651" s="406" t="str">
        <f t="shared" si="42"/>
        <v>POP003639</v>
      </c>
      <c r="F3651" s="407" t="s">
        <v>998</v>
      </c>
      <c r="G3651" s="408" t="s">
        <v>11139</v>
      </c>
      <c r="H3651" s="409"/>
      <c r="I3651" s="410" t="s">
        <v>14140</v>
      </c>
      <c r="J3651" s="411"/>
      <c r="K3651" s="408" t="s">
        <v>16751</v>
      </c>
      <c r="L3651" s="412" t="s">
        <v>16752</v>
      </c>
      <c r="M3651" s="413"/>
      <c r="N3651" s="414" t="s">
        <v>57</v>
      </c>
      <c r="O3651" s="415" t="s">
        <v>144</v>
      </c>
      <c r="P3651" s="416" t="s">
        <v>14556</v>
      </c>
      <c r="Q3651" s="208">
        <v>46043.541666666664</v>
      </c>
      <c r="R3651" s="272"/>
      <c r="S3651" s="417" t="s">
        <v>16753</v>
      </c>
      <c r="T3651" s="417" t="s">
        <v>144</v>
      </c>
      <c r="U3651" s="415"/>
      <c r="V3651" s="211" t="s">
        <v>16754</v>
      </c>
      <c r="W3651" s="418">
        <v>46043.849305555559</v>
      </c>
      <c r="X3651" s="419"/>
      <c r="Y3651" s="419" t="str">
        <f t="shared" ca="1" si="43"/>
        <v>1.4 วัน 9.53 ชั่วโมง</v>
      </c>
      <c r="Z3651" s="420"/>
      <c r="AA3651" s="211"/>
      <c r="AB3651" s="420"/>
    </row>
    <row r="3652" spans="1:28" ht="22.5" customHeight="1">
      <c r="A3652" s="403" t="s">
        <v>16755</v>
      </c>
      <c r="B3652" s="403" t="s">
        <v>14003</v>
      </c>
      <c r="C3652" s="404" t="s">
        <v>51</v>
      </c>
      <c r="D3652" s="405">
        <v>46043.367071759261</v>
      </c>
      <c r="E3652" s="406" t="str">
        <f t="shared" si="42"/>
        <v>PUM003640</v>
      </c>
      <c r="F3652" s="407" t="s">
        <v>1006</v>
      </c>
      <c r="G3652" s="408" t="s">
        <v>11704</v>
      </c>
      <c r="H3652" s="409"/>
      <c r="I3652" s="410"/>
      <c r="J3652" s="411"/>
      <c r="K3652" s="408" t="s">
        <v>16756</v>
      </c>
      <c r="L3652" s="412" t="s">
        <v>16757</v>
      </c>
      <c r="M3652" s="413"/>
      <c r="N3652" s="414" t="s">
        <v>4506</v>
      </c>
      <c r="O3652" s="415" t="s">
        <v>144</v>
      </c>
      <c r="P3652" s="416" t="s">
        <v>11581</v>
      </c>
      <c r="Q3652" s="208"/>
      <c r="R3652" s="272"/>
      <c r="S3652" s="417" t="s">
        <v>16758</v>
      </c>
      <c r="T3652" s="417" t="s">
        <v>302</v>
      </c>
      <c r="U3652" s="415" t="s">
        <v>71</v>
      </c>
      <c r="V3652" s="211"/>
      <c r="W3652" s="418">
        <v>46043.375</v>
      </c>
      <c r="X3652" s="419"/>
      <c r="Y3652" s="419" t="str">
        <f t="shared" ca="1" si="43"/>
        <v>0.01 วัน 0.19 ชั่วโมง</v>
      </c>
      <c r="Z3652" s="420"/>
      <c r="AA3652" s="211"/>
      <c r="AB3652" s="420"/>
    </row>
    <row r="3653" spans="1:28" ht="22.5" customHeight="1">
      <c r="A3653" s="424" t="s">
        <v>16759</v>
      </c>
      <c r="B3653" s="403" t="s">
        <v>12787</v>
      </c>
      <c r="C3653" s="404" t="s">
        <v>51</v>
      </c>
      <c r="D3653" s="405">
        <v>46043.384722222225</v>
      </c>
      <c r="E3653" s="406" t="str">
        <f t="shared" si="42"/>
        <v>THE003641</v>
      </c>
      <c r="F3653" s="407" t="s">
        <v>1030</v>
      </c>
      <c r="G3653" s="408" t="s">
        <v>1242</v>
      </c>
      <c r="H3653" s="409"/>
      <c r="I3653" s="410" t="s">
        <v>16760</v>
      </c>
      <c r="J3653" s="421" t="s">
        <v>16481</v>
      </c>
      <c r="K3653" s="408" t="s">
        <v>16761</v>
      </c>
      <c r="L3653" s="412" t="s">
        <v>16762</v>
      </c>
      <c r="M3653" s="413"/>
      <c r="N3653" s="414" t="s">
        <v>465</v>
      </c>
      <c r="O3653" s="415" t="s">
        <v>466</v>
      </c>
      <c r="P3653" s="416"/>
      <c r="Q3653" s="208"/>
      <c r="R3653" s="272"/>
      <c r="S3653" s="417" t="s">
        <v>466</v>
      </c>
      <c r="T3653" s="417" t="s">
        <v>466</v>
      </c>
      <c r="U3653" s="415"/>
      <c r="V3653" s="211"/>
      <c r="W3653" s="418">
        <v>46043.4062037037</v>
      </c>
      <c r="X3653" s="419"/>
      <c r="Y3653" s="419" t="str">
        <f t="shared" ca="1" si="43"/>
        <v>0.02 วัน 0.52 ชั่วโมง</v>
      </c>
      <c r="Z3653" s="420"/>
      <c r="AA3653" s="211"/>
      <c r="AB3653" s="420"/>
    </row>
    <row r="3654" spans="1:28" ht="22.5" customHeight="1">
      <c r="A3654" s="403" t="s">
        <v>16763</v>
      </c>
      <c r="B3654" s="403" t="s">
        <v>14003</v>
      </c>
      <c r="C3654" s="404" t="s">
        <v>51</v>
      </c>
      <c r="D3654" s="405">
        <v>46043.434027777781</v>
      </c>
      <c r="E3654" s="406" t="str">
        <f t="shared" si="42"/>
        <v>TRU003642</v>
      </c>
      <c r="F3654" s="407" t="b">
        <v>1</v>
      </c>
      <c r="G3654" s="408" t="s">
        <v>15845</v>
      </c>
      <c r="H3654" s="409"/>
      <c r="I3654" s="410" t="s">
        <v>16764</v>
      </c>
      <c r="J3654" s="421" t="s">
        <v>714</v>
      </c>
      <c r="K3654" s="408" t="s">
        <v>1283</v>
      </c>
      <c r="L3654" s="412" t="s">
        <v>16765</v>
      </c>
      <c r="M3654" s="413"/>
      <c r="N3654" s="414" t="s">
        <v>67</v>
      </c>
      <c r="O3654" s="415" t="s">
        <v>144</v>
      </c>
      <c r="P3654" s="416" t="s">
        <v>9108</v>
      </c>
      <c r="Q3654" s="208"/>
      <c r="R3654" s="272"/>
      <c r="S3654" s="417" t="s">
        <v>16766</v>
      </c>
      <c r="T3654" s="417" t="s">
        <v>144</v>
      </c>
      <c r="U3654" s="415"/>
      <c r="V3654" s="211" t="s">
        <v>16767</v>
      </c>
      <c r="W3654" s="418">
        <v>46043.543749999997</v>
      </c>
      <c r="X3654" s="419"/>
      <c r="Y3654" s="419" t="str">
        <f t="shared" ca="1" si="43"/>
        <v>0.11 วัน 2.63 ชั่วโมง</v>
      </c>
      <c r="Z3654" s="420"/>
      <c r="AA3654" s="211"/>
      <c r="AB3654" s="420"/>
    </row>
    <row r="3655" spans="1:28" ht="22.5" customHeight="1">
      <c r="A3655" s="403" t="s">
        <v>16768</v>
      </c>
      <c r="B3655" s="403" t="s">
        <v>14003</v>
      </c>
      <c r="C3655" s="404" t="s">
        <v>51</v>
      </c>
      <c r="D3655" s="405">
        <v>46043.464583333334</v>
      </c>
      <c r="E3655" s="406" t="str">
        <f t="shared" si="42"/>
        <v>TRU003643</v>
      </c>
      <c r="F3655" s="407" t="b">
        <v>1</v>
      </c>
      <c r="G3655" s="408" t="s">
        <v>455</v>
      </c>
      <c r="H3655" s="409"/>
      <c r="I3655" s="410" t="s">
        <v>11220</v>
      </c>
      <c r="J3655" s="411"/>
      <c r="K3655" s="408" t="s">
        <v>16769</v>
      </c>
      <c r="L3655" s="412"/>
      <c r="M3655" s="413"/>
      <c r="N3655" s="414" t="s">
        <v>4506</v>
      </c>
      <c r="O3655" s="415" t="s">
        <v>144</v>
      </c>
      <c r="P3655" s="416" t="s">
        <v>11581</v>
      </c>
      <c r="Q3655" s="208"/>
      <c r="R3655" s="272"/>
      <c r="S3655" s="417" t="s">
        <v>4506</v>
      </c>
      <c r="T3655" s="417" t="s">
        <v>144</v>
      </c>
      <c r="U3655" s="415"/>
      <c r="V3655" s="211"/>
      <c r="W3655" s="418">
        <v>46043.586111111108</v>
      </c>
      <c r="X3655" s="419"/>
      <c r="Y3655" s="419" t="str">
        <f t="shared" ca="1" si="43"/>
        <v>0.12 วัน 2.92 ชั่วโมง</v>
      </c>
      <c r="Z3655" s="420"/>
      <c r="AA3655" s="211"/>
      <c r="AB3655" s="420"/>
    </row>
    <row r="3656" spans="1:28" ht="22.5" customHeight="1">
      <c r="A3656" s="403" t="s">
        <v>16770</v>
      </c>
      <c r="B3656" s="403" t="s">
        <v>14003</v>
      </c>
      <c r="C3656" s="404" t="s">
        <v>51</v>
      </c>
      <c r="D3656" s="405">
        <v>46043.479166666664</v>
      </c>
      <c r="E3656" s="406" t="str">
        <f t="shared" si="42"/>
        <v>PUM003644</v>
      </c>
      <c r="F3656" s="407" t="s">
        <v>1006</v>
      </c>
      <c r="G3656" s="408" t="s">
        <v>2752</v>
      </c>
      <c r="H3656" s="409"/>
      <c r="I3656" s="410" t="s">
        <v>16398</v>
      </c>
      <c r="J3656" s="411"/>
      <c r="K3656" s="408" t="s">
        <v>16771</v>
      </c>
      <c r="L3656" s="412"/>
      <c r="M3656" s="413"/>
      <c r="N3656" s="414" t="s">
        <v>4506</v>
      </c>
      <c r="O3656" s="415" t="s">
        <v>144</v>
      </c>
      <c r="P3656" s="416" t="s">
        <v>11581</v>
      </c>
      <c r="Q3656" s="208"/>
      <c r="R3656" s="272"/>
      <c r="S3656" s="417" t="s">
        <v>4506</v>
      </c>
      <c r="T3656" s="417" t="s">
        <v>302</v>
      </c>
      <c r="U3656" s="415" t="s">
        <v>71</v>
      </c>
      <c r="V3656" s="211"/>
      <c r="W3656" s="418">
        <v>46043.543749999997</v>
      </c>
      <c r="X3656" s="419"/>
      <c r="Y3656" s="419" t="str">
        <f t="shared" ca="1" si="43"/>
        <v>0.06 วัน 1.55 ชั่วโมง</v>
      </c>
      <c r="Z3656" s="420"/>
      <c r="AA3656" s="211"/>
      <c r="AB3656" s="420"/>
    </row>
    <row r="3657" spans="1:28" ht="22.5" customHeight="1">
      <c r="A3657" s="403" t="s">
        <v>16772</v>
      </c>
      <c r="B3657" s="403" t="s">
        <v>12787</v>
      </c>
      <c r="C3657" s="404" t="s">
        <v>51</v>
      </c>
      <c r="D3657" s="405">
        <v>46042.845833333333</v>
      </c>
      <c r="E3657" s="406" t="str">
        <f t="shared" si="42"/>
        <v>RIC003645</v>
      </c>
      <c r="F3657" s="407" t="s">
        <v>1009</v>
      </c>
      <c r="G3657" s="408" t="s">
        <v>11627</v>
      </c>
      <c r="H3657" s="409"/>
      <c r="I3657" s="410"/>
      <c r="J3657" s="411"/>
      <c r="K3657" s="408" t="s">
        <v>16773</v>
      </c>
      <c r="L3657" s="412" t="s">
        <v>16774</v>
      </c>
      <c r="M3657" s="413"/>
      <c r="N3657" s="414" t="s">
        <v>57</v>
      </c>
      <c r="O3657" s="415" t="s">
        <v>144</v>
      </c>
      <c r="P3657" s="416" t="s">
        <v>16775</v>
      </c>
      <c r="Q3657" s="208">
        <v>46226.750520833331</v>
      </c>
      <c r="R3657" s="272">
        <v>46233.75072916667</v>
      </c>
      <c r="S3657" s="417" t="s">
        <v>16776</v>
      </c>
      <c r="T3657" s="417" t="s">
        <v>302</v>
      </c>
      <c r="U3657" s="415"/>
      <c r="V3657" s="211" t="s">
        <v>16777</v>
      </c>
      <c r="W3657" s="418">
        <v>46238.240972222222</v>
      </c>
      <c r="X3657" s="419"/>
      <c r="Y3657" s="419" t="str">
        <f t="shared" ca="1" si="43"/>
        <v>195.4 วัน 9.48 ชั่วโมง</v>
      </c>
      <c r="Z3657" s="420"/>
      <c r="AA3657" s="211"/>
      <c r="AB3657" s="420"/>
    </row>
    <row r="3658" spans="1:28" ht="22.5" customHeight="1">
      <c r="A3658" s="403" t="s">
        <v>16778</v>
      </c>
      <c r="B3658" s="403" t="s">
        <v>12787</v>
      </c>
      <c r="C3658" s="404" t="s">
        <v>51</v>
      </c>
      <c r="D3658" s="405">
        <v>46043.395833333336</v>
      </c>
      <c r="E3658" s="406" t="str">
        <f t="shared" si="42"/>
        <v>SKE003646</v>
      </c>
      <c r="F3658" s="407" t="s">
        <v>810</v>
      </c>
      <c r="G3658" s="408" t="s">
        <v>14934</v>
      </c>
      <c r="H3658" s="409"/>
      <c r="I3658" s="410" t="s">
        <v>15659</v>
      </c>
      <c r="J3658" s="411"/>
      <c r="K3658" s="408" t="s">
        <v>16779</v>
      </c>
      <c r="L3658" s="412" t="s">
        <v>16780</v>
      </c>
      <c r="M3658" s="413"/>
      <c r="N3658" s="414" t="s">
        <v>67</v>
      </c>
      <c r="O3658" s="415" t="s">
        <v>144</v>
      </c>
      <c r="P3658" s="416" t="s">
        <v>9108</v>
      </c>
      <c r="Q3658" s="208"/>
      <c r="R3658" s="272"/>
      <c r="S3658" s="417" t="s">
        <v>16781</v>
      </c>
      <c r="T3658" s="417" t="s">
        <v>144</v>
      </c>
      <c r="U3658" s="415"/>
      <c r="V3658" s="211" t="s">
        <v>16782</v>
      </c>
      <c r="W3658" s="418">
        <v>46043.708333333336</v>
      </c>
      <c r="X3658" s="419"/>
      <c r="Y3658" s="419" t="str">
        <f t="shared" ca="1" si="43"/>
        <v>0.31 วัน 7.5 ชั่วโมง</v>
      </c>
      <c r="Z3658" s="420"/>
      <c r="AA3658" s="211"/>
      <c r="AB3658" s="420"/>
    </row>
    <row r="3659" spans="1:28" ht="22.5" customHeight="1">
      <c r="A3659" s="403" t="s">
        <v>16783</v>
      </c>
      <c r="B3659" s="403" t="s">
        <v>14003</v>
      </c>
      <c r="C3659" s="404" t="s">
        <v>51</v>
      </c>
      <c r="D3659" s="405">
        <v>46043.493750000001</v>
      </c>
      <c r="E3659" s="406" t="str">
        <f t="shared" si="42"/>
        <v>PUM003647</v>
      </c>
      <c r="F3659" s="407" t="s">
        <v>1006</v>
      </c>
      <c r="G3659" s="408" t="s">
        <v>11704</v>
      </c>
      <c r="H3659" s="409"/>
      <c r="I3659" s="410" t="s">
        <v>16398</v>
      </c>
      <c r="J3659" s="411"/>
      <c r="K3659" s="408" t="s">
        <v>16784</v>
      </c>
      <c r="L3659" s="412" t="s">
        <v>16785</v>
      </c>
      <c r="M3659" s="413"/>
      <c r="N3659" s="414" t="s">
        <v>4506</v>
      </c>
      <c r="O3659" s="415" t="s">
        <v>144</v>
      </c>
      <c r="P3659" s="416" t="s">
        <v>11581</v>
      </c>
      <c r="Q3659" s="208"/>
      <c r="R3659" s="272"/>
      <c r="S3659" s="417" t="s">
        <v>16786</v>
      </c>
      <c r="T3659" s="417" t="s">
        <v>144</v>
      </c>
      <c r="U3659" s="415"/>
      <c r="V3659" s="211" t="s">
        <v>16787</v>
      </c>
      <c r="W3659" s="418">
        <v>46043.50277777778</v>
      </c>
      <c r="X3659" s="419"/>
      <c r="Y3659" s="419" t="str">
        <f t="shared" ca="1" si="43"/>
        <v>0.01 วัน 0.22 ชั่วโมง</v>
      </c>
      <c r="Z3659" s="420"/>
      <c r="AA3659" s="211"/>
      <c r="AB3659" s="420"/>
    </row>
    <row r="3660" spans="1:28" ht="22.5" customHeight="1">
      <c r="A3660" s="403" t="s">
        <v>16788</v>
      </c>
      <c r="B3660" s="403" t="s">
        <v>12618</v>
      </c>
      <c r="C3660" s="404" t="s">
        <v>51</v>
      </c>
      <c r="D3660" s="405">
        <v>46043.563888888886</v>
      </c>
      <c r="E3660" s="406" t="str">
        <f t="shared" si="42"/>
        <v>JAS003648</v>
      </c>
      <c r="F3660" s="407" t="s">
        <v>945</v>
      </c>
      <c r="G3660" s="408" t="s">
        <v>16789</v>
      </c>
      <c r="H3660" s="409"/>
      <c r="I3660" s="410" t="s">
        <v>10198</v>
      </c>
      <c r="J3660" s="411"/>
      <c r="K3660" s="408" t="s">
        <v>16790</v>
      </c>
      <c r="L3660" s="412" t="s">
        <v>16791</v>
      </c>
      <c r="M3660" s="413"/>
      <c r="N3660" s="414" t="s">
        <v>465</v>
      </c>
      <c r="O3660" s="415" t="s">
        <v>466</v>
      </c>
      <c r="P3660" s="416"/>
      <c r="Q3660" s="208"/>
      <c r="R3660" s="272"/>
      <c r="S3660" s="417" t="s">
        <v>466</v>
      </c>
      <c r="T3660" s="417" t="s">
        <v>466</v>
      </c>
      <c r="U3660" s="415"/>
      <c r="V3660" s="211"/>
      <c r="W3660" s="418">
        <v>46043.592256944445</v>
      </c>
      <c r="X3660" s="419"/>
      <c r="Y3660" s="419" t="str">
        <f t="shared" ca="1" si="43"/>
        <v>0.03 วัน 0.68 ชั่วโมง</v>
      </c>
      <c r="Z3660" s="420"/>
      <c r="AA3660" s="211"/>
      <c r="AB3660" s="420"/>
    </row>
    <row r="3661" spans="1:28" ht="22.5" customHeight="1">
      <c r="A3661" s="403" t="s">
        <v>16792</v>
      </c>
      <c r="B3661" s="403" t="s">
        <v>12787</v>
      </c>
      <c r="C3661" s="404" t="s">
        <v>51</v>
      </c>
      <c r="D3661" s="405">
        <v>46043.587500000001</v>
      </c>
      <c r="E3661" s="406" t="str">
        <f t="shared" si="42"/>
        <v>TRU003649</v>
      </c>
      <c r="F3661" s="407" t="b">
        <v>1</v>
      </c>
      <c r="G3661" s="408" t="s">
        <v>455</v>
      </c>
      <c r="H3661" s="409"/>
      <c r="I3661" s="410" t="s">
        <v>11787</v>
      </c>
      <c r="J3661" s="411"/>
      <c r="K3661" s="408" t="s">
        <v>16793</v>
      </c>
      <c r="L3661" s="412"/>
      <c r="M3661" s="413"/>
      <c r="N3661" s="414" t="s">
        <v>4506</v>
      </c>
      <c r="O3661" s="415" t="s">
        <v>144</v>
      </c>
      <c r="P3661" s="416" t="s">
        <v>13741</v>
      </c>
      <c r="Q3661" s="208"/>
      <c r="R3661" s="272"/>
      <c r="S3661" s="417" t="s">
        <v>4506</v>
      </c>
      <c r="T3661" s="417" t="s">
        <v>302</v>
      </c>
      <c r="U3661" s="415"/>
      <c r="V3661" s="211"/>
      <c r="W3661" s="418">
        <v>46043.758333333331</v>
      </c>
      <c r="X3661" s="419"/>
      <c r="Y3661" s="419" t="str">
        <f t="shared" ca="1" si="43"/>
        <v>0.17 วัน 4.1 ชั่วโมง</v>
      </c>
      <c r="Z3661" s="420"/>
      <c r="AA3661" s="211"/>
      <c r="AB3661" s="420"/>
    </row>
    <row r="3662" spans="1:28" ht="22.5" customHeight="1">
      <c r="A3662" s="403" t="s">
        <v>16794</v>
      </c>
      <c r="B3662" s="403" t="s">
        <v>14003</v>
      </c>
      <c r="C3662" s="404" t="s">
        <v>51</v>
      </c>
      <c r="D3662" s="405">
        <v>46043.605717592596</v>
      </c>
      <c r="E3662" s="406" t="str">
        <f t="shared" si="42"/>
        <v>TRU003650</v>
      </c>
      <c r="F3662" s="407" t="b">
        <v>1</v>
      </c>
      <c r="G3662" s="408" t="s">
        <v>15531</v>
      </c>
      <c r="H3662" s="409"/>
      <c r="I3662" s="410"/>
      <c r="J3662" s="411"/>
      <c r="K3662" s="408" t="s">
        <v>16795</v>
      </c>
      <c r="L3662" s="412"/>
      <c r="M3662" s="413"/>
      <c r="N3662" s="414" t="s">
        <v>4506</v>
      </c>
      <c r="O3662" s="415" t="s">
        <v>144</v>
      </c>
      <c r="P3662" s="416" t="s">
        <v>9108</v>
      </c>
      <c r="Q3662" s="208"/>
      <c r="R3662" s="272"/>
      <c r="S3662" s="417" t="s">
        <v>16796</v>
      </c>
      <c r="T3662" s="417" t="s">
        <v>144</v>
      </c>
      <c r="U3662" s="415"/>
      <c r="V3662" s="211"/>
      <c r="W3662" s="418">
        <v>46045.369444444441</v>
      </c>
      <c r="X3662" s="419"/>
      <c r="Y3662" s="419" t="str">
        <f t="shared" ca="1" si="43"/>
        <v>1.76 วัน 18.33 ชั่วโมง</v>
      </c>
      <c r="Z3662" s="420"/>
      <c r="AA3662" s="211"/>
      <c r="AB3662" s="420"/>
    </row>
    <row r="3663" spans="1:28" ht="22.5" customHeight="1">
      <c r="A3663" s="403" t="s">
        <v>16797</v>
      </c>
      <c r="B3663" s="403" t="s">
        <v>12787</v>
      </c>
      <c r="C3663" s="404" t="s">
        <v>51</v>
      </c>
      <c r="D3663" s="405">
        <v>46043.684953703705</v>
      </c>
      <c r="E3663" s="406" t="str">
        <f t="shared" si="42"/>
        <v>TRU003651</v>
      </c>
      <c r="F3663" s="407" t="b">
        <v>1</v>
      </c>
      <c r="G3663" s="408" t="s">
        <v>1170</v>
      </c>
      <c r="H3663" s="409"/>
      <c r="I3663" s="410" t="s">
        <v>2251</v>
      </c>
      <c r="J3663" s="421" t="s">
        <v>2252</v>
      </c>
      <c r="K3663" s="408" t="s">
        <v>16798</v>
      </c>
      <c r="L3663" s="412" t="s">
        <v>16799</v>
      </c>
      <c r="M3663" s="413"/>
      <c r="N3663" s="414" t="s">
        <v>57</v>
      </c>
      <c r="O3663" s="415" t="s">
        <v>144</v>
      </c>
      <c r="P3663" s="416" t="s">
        <v>14506</v>
      </c>
      <c r="Q3663" s="208">
        <v>46044.75</v>
      </c>
      <c r="R3663" s="272">
        <v>46044.916666666664</v>
      </c>
      <c r="S3663" s="417" t="s">
        <v>16800</v>
      </c>
      <c r="T3663" s="417" t="s">
        <v>144</v>
      </c>
      <c r="U3663" s="415"/>
      <c r="V3663" s="211" t="s">
        <v>16801</v>
      </c>
      <c r="W3663" s="418">
        <v>46044.738194444442</v>
      </c>
      <c r="X3663" s="419"/>
      <c r="Y3663" s="419" t="str">
        <f t="shared" ca="1" si="43"/>
        <v>1.05 วัน 1.28 ชั่วโมง</v>
      </c>
      <c r="Z3663" s="420"/>
      <c r="AA3663" s="211"/>
      <c r="AB3663" s="420"/>
    </row>
    <row r="3664" spans="1:28" ht="22.5" customHeight="1">
      <c r="A3664" s="403" t="s">
        <v>16802</v>
      </c>
      <c r="B3664" s="403" t="s">
        <v>12787</v>
      </c>
      <c r="C3664" s="404" t="s">
        <v>51</v>
      </c>
      <c r="D3664" s="405">
        <v>46039.674305555556</v>
      </c>
      <c r="E3664" s="406" t="str">
        <f t="shared" si="42"/>
        <v>YSL003652</v>
      </c>
      <c r="F3664" s="407" t="s">
        <v>1063</v>
      </c>
      <c r="G3664" s="408" t="s">
        <v>5364</v>
      </c>
      <c r="H3664" s="409"/>
      <c r="I3664" s="410"/>
      <c r="J3664" s="411"/>
      <c r="K3664" s="408" t="s">
        <v>12789</v>
      </c>
      <c r="L3664" s="412"/>
      <c r="M3664" s="413"/>
      <c r="N3664" s="414" t="s">
        <v>57</v>
      </c>
      <c r="O3664" s="415" t="s">
        <v>144</v>
      </c>
      <c r="P3664" s="416" t="s">
        <v>211</v>
      </c>
      <c r="Q3664" s="208"/>
      <c r="R3664" s="272"/>
      <c r="S3664" s="417" t="s">
        <v>16803</v>
      </c>
      <c r="T3664" s="417" t="s">
        <v>144</v>
      </c>
      <c r="U3664" s="415"/>
      <c r="V3664" s="211" t="s">
        <v>16804</v>
      </c>
      <c r="W3664" s="418">
        <v>46043.791666666664</v>
      </c>
      <c r="X3664" s="419"/>
      <c r="Y3664" s="419" t="str">
        <f t="shared" ca="1" si="43"/>
        <v>4.12 วัน 2.82 ชั่วโมง</v>
      </c>
      <c r="Z3664" s="420"/>
      <c r="AA3664" s="211"/>
      <c r="AB3664" s="420"/>
    </row>
    <row r="3665" spans="1:28" ht="22.5" customHeight="1">
      <c r="A3665" s="424" t="s">
        <v>16805</v>
      </c>
      <c r="B3665" s="403" t="s">
        <v>14003</v>
      </c>
      <c r="C3665" s="404" t="s">
        <v>51</v>
      </c>
      <c r="D3665" s="405">
        <v>46044.359178240738</v>
      </c>
      <c r="E3665" s="406" t="str">
        <f t="shared" si="42"/>
        <v>PET003653</v>
      </c>
      <c r="F3665" s="407" t="s">
        <v>997</v>
      </c>
      <c r="G3665" s="408" t="s">
        <v>997</v>
      </c>
      <c r="H3665" s="409"/>
      <c r="I3665" s="410"/>
      <c r="J3665" s="411"/>
      <c r="K3665" s="408" t="s">
        <v>16806</v>
      </c>
      <c r="L3665" s="412" t="s">
        <v>16807</v>
      </c>
      <c r="M3665" s="413"/>
      <c r="N3665" s="414" t="s">
        <v>57</v>
      </c>
      <c r="O3665" s="415" t="s">
        <v>144</v>
      </c>
      <c r="P3665" s="416" t="s">
        <v>13569</v>
      </c>
      <c r="Q3665" s="208"/>
      <c r="R3665" s="272"/>
      <c r="S3665" s="417" t="s">
        <v>16808</v>
      </c>
      <c r="T3665" s="417" t="s">
        <v>144</v>
      </c>
      <c r="U3665" s="415" t="s">
        <v>16809</v>
      </c>
      <c r="V3665" s="211" t="s">
        <v>16810</v>
      </c>
      <c r="W3665" s="418">
        <v>46044.493750000001</v>
      </c>
      <c r="X3665" s="419"/>
      <c r="Y3665" s="419" t="str">
        <f t="shared" ca="1" si="43"/>
        <v>0.13 วัน 3.23 ชั่วโมง</v>
      </c>
      <c r="Z3665" s="420"/>
      <c r="AA3665" s="211"/>
      <c r="AB3665" s="420"/>
    </row>
    <row r="3666" spans="1:28" ht="22.5" customHeight="1">
      <c r="A3666" s="403" t="s">
        <v>16811</v>
      </c>
      <c r="B3666" s="403" t="s">
        <v>14003</v>
      </c>
      <c r="C3666" s="404" t="s">
        <v>51</v>
      </c>
      <c r="D3666" s="405">
        <v>46044.380555555559</v>
      </c>
      <c r="E3666" s="406" t="str">
        <f t="shared" si="42"/>
        <v>TRU003654</v>
      </c>
      <c r="F3666" s="407" t="b">
        <v>1</v>
      </c>
      <c r="G3666" s="408" t="s">
        <v>12404</v>
      </c>
      <c r="H3666" s="409"/>
      <c r="I3666" s="410" t="s">
        <v>16812</v>
      </c>
      <c r="J3666" s="411"/>
      <c r="K3666" s="408" t="s">
        <v>1283</v>
      </c>
      <c r="L3666" s="412" t="s">
        <v>16813</v>
      </c>
      <c r="M3666" s="413"/>
      <c r="N3666" s="414" t="s">
        <v>67</v>
      </c>
      <c r="O3666" s="415" t="s">
        <v>144</v>
      </c>
      <c r="P3666" s="416" t="s">
        <v>9108</v>
      </c>
      <c r="Q3666" s="208"/>
      <c r="R3666" s="272"/>
      <c r="S3666" s="417" t="s">
        <v>16814</v>
      </c>
      <c r="T3666" s="417" t="s">
        <v>302</v>
      </c>
      <c r="U3666" s="415"/>
      <c r="V3666" s="211" t="s">
        <v>16815</v>
      </c>
      <c r="W3666" s="418">
        <v>46044.386504629627</v>
      </c>
      <c r="X3666" s="419"/>
      <c r="Y3666" s="419" t="str">
        <f t="shared" ca="1" si="43"/>
        <v>0.01 วัน 0.14 ชั่วโมง</v>
      </c>
      <c r="Z3666" s="420"/>
      <c r="AA3666" s="211"/>
      <c r="AB3666" s="420"/>
    </row>
    <row r="3667" spans="1:28" ht="22.5" customHeight="1">
      <c r="A3667" s="403" t="s">
        <v>16816</v>
      </c>
      <c r="B3667" s="403" t="s">
        <v>14003</v>
      </c>
      <c r="C3667" s="404" t="s">
        <v>51</v>
      </c>
      <c r="D3667" s="405">
        <v>46044.425694444442</v>
      </c>
      <c r="E3667" s="406" t="str">
        <f t="shared" si="42"/>
        <v>บริ003655</v>
      </c>
      <c r="F3667" s="407" t="s">
        <v>1088</v>
      </c>
      <c r="G3667" s="408" t="s">
        <v>13448</v>
      </c>
      <c r="H3667" s="409"/>
      <c r="I3667" s="410" t="s">
        <v>16356</v>
      </c>
      <c r="J3667" s="411"/>
      <c r="K3667" s="408" t="s">
        <v>16817</v>
      </c>
      <c r="L3667" s="412" t="s">
        <v>16818</v>
      </c>
      <c r="M3667" s="413"/>
      <c r="N3667" s="414" t="s">
        <v>67</v>
      </c>
      <c r="O3667" s="415" t="s">
        <v>144</v>
      </c>
      <c r="P3667" s="416" t="s">
        <v>9108</v>
      </c>
      <c r="Q3667" s="208"/>
      <c r="R3667" s="272"/>
      <c r="S3667" s="417" t="s">
        <v>16819</v>
      </c>
      <c r="T3667" s="417" t="s">
        <v>144</v>
      </c>
      <c r="U3667" s="415" t="s">
        <v>2558</v>
      </c>
      <c r="V3667" s="211" t="s">
        <v>16820</v>
      </c>
      <c r="W3667" s="418">
        <v>46044.435416666667</v>
      </c>
      <c r="X3667" s="419"/>
      <c r="Y3667" s="419" t="str">
        <f t="shared" ca="1" si="43"/>
        <v>0.01 วัน 0.23 ชั่วโมง</v>
      </c>
      <c r="Z3667" s="420"/>
      <c r="AA3667" s="211"/>
      <c r="AB3667" s="420"/>
    </row>
    <row r="3668" spans="1:28" ht="22.5" customHeight="1">
      <c r="A3668" s="403" t="s">
        <v>16821</v>
      </c>
      <c r="B3668" s="403" t="s">
        <v>14003</v>
      </c>
      <c r="C3668" s="404" t="s">
        <v>51</v>
      </c>
      <c r="D3668" s="405">
        <v>46044.429166666669</v>
      </c>
      <c r="E3668" s="406" t="str">
        <f t="shared" si="42"/>
        <v>POP003656</v>
      </c>
      <c r="F3668" s="407" t="s">
        <v>998</v>
      </c>
      <c r="G3668" s="408" t="s">
        <v>1242</v>
      </c>
      <c r="H3668" s="409"/>
      <c r="I3668" s="410"/>
      <c r="J3668" s="411"/>
      <c r="K3668" s="408" t="s">
        <v>16822</v>
      </c>
      <c r="L3668" s="412" t="s">
        <v>16823</v>
      </c>
      <c r="M3668" s="413"/>
      <c r="N3668" s="414" t="s">
        <v>67</v>
      </c>
      <c r="O3668" s="415" t="s">
        <v>144</v>
      </c>
      <c r="P3668" s="416" t="s">
        <v>9108</v>
      </c>
      <c r="Q3668" s="208"/>
      <c r="R3668" s="272"/>
      <c r="S3668" s="417" t="s">
        <v>16824</v>
      </c>
      <c r="T3668" s="417" t="s">
        <v>144</v>
      </c>
      <c r="U3668" s="415"/>
      <c r="V3668" s="211" t="s">
        <v>16825</v>
      </c>
      <c r="W3668" s="418">
        <v>46044.438888888886</v>
      </c>
      <c r="X3668" s="419"/>
      <c r="Y3668" s="419" t="str">
        <f t="shared" ca="1" si="43"/>
        <v>0.01 วัน 0.23 ชั่วโมง</v>
      </c>
      <c r="Z3668" s="420"/>
      <c r="AA3668" s="211"/>
      <c r="AB3668" s="420"/>
    </row>
    <row r="3669" spans="1:28" ht="22.5" customHeight="1">
      <c r="A3669" s="403" t="s">
        <v>16826</v>
      </c>
      <c r="B3669" s="403" t="s">
        <v>12787</v>
      </c>
      <c r="C3669" s="404" t="s">
        <v>51</v>
      </c>
      <c r="D3669" s="405">
        <v>46044.475694444445</v>
      </c>
      <c r="E3669" s="406" t="str">
        <f t="shared" si="42"/>
        <v>SKE003657</v>
      </c>
      <c r="F3669" s="407" t="s">
        <v>810</v>
      </c>
      <c r="G3669" s="408" t="s">
        <v>14934</v>
      </c>
      <c r="H3669" s="409"/>
      <c r="I3669" s="410" t="s">
        <v>16827</v>
      </c>
      <c r="J3669" s="421" t="s">
        <v>16828</v>
      </c>
      <c r="K3669" s="408" t="s">
        <v>16829</v>
      </c>
      <c r="L3669" s="412" t="s">
        <v>16830</v>
      </c>
      <c r="M3669" s="413"/>
      <c r="N3669" s="414" t="s">
        <v>67</v>
      </c>
      <c r="O3669" s="415" t="s">
        <v>144</v>
      </c>
      <c r="P3669" s="416" t="s">
        <v>9108</v>
      </c>
      <c r="Q3669" s="208"/>
      <c r="R3669" s="272"/>
      <c r="S3669" s="417" t="s">
        <v>16831</v>
      </c>
      <c r="T3669" s="417" t="s">
        <v>144</v>
      </c>
      <c r="U3669" s="415"/>
      <c r="V3669" s="211" t="s">
        <v>16832</v>
      </c>
      <c r="W3669" s="418">
        <v>46044.493055555555</v>
      </c>
      <c r="X3669" s="419"/>
      <c r="Y3669" s="419" t="str">
        <f t="shared" ca="1" si="43"/>
        <v>0.02 วัน 0.42 ชั่วโมง</v>
      </c>
      <c r="Z3669" s="420"/>
      <c r="AA3669" s="211"/>
      <c r="AB3669" s="420"/>
    </row>
    <row r="3670" spans="1:28" ht="22.5" customHeight="1">
      <c r="A3670" s="403" t="s">
        <v>16833</v>
      </c>
      <c r="B3670" s="403" t="s">
        <v>12787</v>
      </c>
      <c r="C3670" s="404" t="s">
        <v>51</v>
      </c>
      <c r="D3670" s="405">
        <v>46044.654166666667</v>
      </c>
      <c r="E3670" s="406" t="str">
        <f t="shared" si="42"/>
        <v>PUM003658</v>
      </c>
      <c r="F3670" s="407" t="s">
        <v>1006</v>
      </c>
      <c r="G3670" s="408" t="s">
        <v>12458</v>
      </c>
      <c r="H3670" s="409"/>
      <c r="I3670" s="410" t="s">
        <v>16834</v>
      </c>
      <c r="J3670" s="411"/>
      <c r="K3670" s="408" t="s">
        <v>16835</v>
      </c>
      <c r="L3670" s="412" t="s">
        <v>16836</v>
      </c>
      <c r="M3670" s="413"/>
      <c r="N3670" s="414" t="s">
        <v>67</v>
      </c>
      <c r="O3670" s="415" t="s">
        <v>144</v>
      </c>
      <c r="P3670" s="416" t="s">
        <v>9108</v>
      </c>
      <c r="Q3670" s="208"/>
      <c r="R3670" s="272"/>
      <c r="S3670" s="417" t="s">
        <v>16837</v>
      </c>
      <c r="T3670" s="417" t="s">
        <v>144</v>
      </c>
      <c r="U3670" s="415" t="s">
        <v>692</v>
      </c>
      <c r="V3670" s="211" t="s">
        <v>16838</v>
      </c>
      <c r="W3670" s="418">
        <v>46044.664583333331</v>
      </c>
      <c r="X3670" s="419"/>
      <c r="Y3670" s="419" t="str">
        <f t="shared" ca="1" si="43"/>
        <v>0.01 วัน 0.25 ชั่วโมง</v>
      </c>
      <c r="Z3670" s="420"/>
      <c r="AA3670" s="211"/>
      <c r="AB3670" s="420"/>
    </row>
    <row r="3671" spans="1:28" ht="22.5" customHeight="1">
      <c r="A3671" s="403" t="s">
        <v>16839</v>
      </c>
      <c r="B3671" s="403" t="s">
        <v>14003</v>
      </c>
      <c r="C3671" s="404" t="s">
        <v>51</v>
      </c>
      <c r="D3671" s="405">
        <v>46044.602083333331</v>
      </c>
      <c r="E3671" s="406" t="str">
        <f t="shared" si="42"/>
        <v>TRU003659</v>
      </c>
      <c r="F3671" s="407" t="b">
        <v>1</v>
      </c>
      <c r="G3671" s="408" t="s">
        <v>14293</v>
      </c>
      <c r="H3671" s="409"/>
      <c r="I3671" s="410" t="s">
        <v>16840</v>
      </c>
      <c r="J3671" s="421" t="s">
        <v>11992</v>
      </c>
      <c r="K3671" s="408" t="s">
        <v>16841</v>
      </c>
      <c r="L3671" s="412" t="s">
        <v>16842</v>
      </c>
      <c r="M3671" s="413"/>
      <c r="N3671" s="414" t="s">
        <v>67</v>
      </c>
      <c r="O3671" s="415" t="s">
        <v>144</v>
      </c>
      <c r="P3671" s="416" t="s">
        <v>9108</v>
      </c>
      <c r="Q3671" s="208"/>
      <c r="R3671" s="272"/>
      <c r="S3671" s="417" t="s">
        <v>10561</v>
      </c>
      <c r="T3671" s="417" t="s">
        <v>144</v>
      </c>
      <c r="U3671" s="415"/>
      <c r="V3671" s="211" t="s">
        <v>16843</v>
      </c>
      <c r="W3671" s="418">
        <v>46044.622916666667</v>
      </c>
      <c r="X3671" s="419"/>
      <c r="Y3671" s="419" t="str">
        <f t="shared" ca="1" si="43"/>
        <v>0.02 วัน 0.5 ชั่วโมง</v>
      </c>
      <c r="Z3671" s="420"/>
      <c r="AA3671" s="211"/>
      <c r="AB3671" s="420"/>
    </row>
    <row r="3672" spans="1:28" ht="22.5" customHeight="1">
      <c r="A3672" s="403" t="s">
        <v>16844</v>
      </c>
      <c r="B3672" s="403" t="s">
        <v>14003</v>
      </c>
      <c r="C3672" s="404" t="s">
        <v>51</v>
      </c>
      <c r="D3672" s="405">
        <v>46045.315972222219</v>
      </c>
      <c r="E3672" s="406" t="str">
        <f t="shared" si="42"/>
        <v>POP003660</v>
      </c>
      <c r="F3672" s="407" t="s">
        <v>998</v>
      </c>
      <c r="G3672" s="408" t="s">
        <v>455</v>
      </c>
      <c r="H3672" s="409"/>
      <c r="I3672" s="410" t="s">
        <v>14140</v>
      </c>
      <c r="J3672" s="411"/>
      <c r="K3672" s="408" t="s">
        <v>16845</v>
      </c>
      <c r="L3672" s="412"/>
      <c r="M3672" s="413"/>
      <c r="N3672" s="414" t="s">
        <v>4506</v>
      </c>
      <c r="O3672" s="415" t="s">
        <v>144</v>
      </c>
      <c r="P3672" s="416" t="s">
        <v>11581</v>
      </c>
      <c r="Q3672" s="208"/>
      <c r="R3672" s="272"/>
      <c r="S3672" s="417" t="s">
        <v>4506</v>
      </c>
      <c r="T3672" s="417" t="s">
        <v>144</v>
      </c>
      <c r="U3672" s="415"/>
      <c r="V3672" s="211"/>
      <c r="W3672" s="418">
        <v>46045.438194444447</v>
      </c>
      <c r="X3672" s="419"/>
      <c r="Y3672" s="419" t="str">
        <f t="shared" ca="1" si="43"/>
        <v>0.12 วัน 2.93 ชั่วโมง</v>
      </c>
      <c r="Z3672" s="420"/>
      <c r="AA3672" s="211"/>
      <c r="AB3672" s="420"/>
    </row>
    <row r="3673" spans="1:28" ht="22.5" customHeight="1">
      <c r="A3673" s="403" t="s">
        <v>16846</v>
      </c>
      <c r="B3673" s="403" t="s">
        <v>12787</v>
      </c>
      <c r="C3673" s="404" t="s">
        <v>51</v>
      </c>
      <c r="D3673" s="405">
        <v>46044.911111111112</v>
      </c>
      <c r="E3673" s="406" t="str">
        <f t="shared" si="42"/>
        <v>POP003661</v>
      </c>
      <c r="F3673" s="407" t="s">
        <v>998</v>
      </c>
      <c r="G3673" s="408" t="s">
        <v>11704</v>
      </c>
      <c r="H3673" s="409"/>
      <c r="I3673" s="410" t="s">
        <v>2259</v>
      </c>
      <c r="J3673" s="411"/>
      <c r="K3673" s="408" t="s">
        <v>16847</v>
      </c>
      <c r="L3673" s="412" t="s">
        <v>16848</v>
      </c>
      <c r="M3673" s="413"/>
      <c r="N3673" s="414" t="s">
        <v>57</v>
      </c>
      <c r="O3673" s="415" t="s">
        <v>144</v>
      </c>
      <c r="P3673" s="416" t="s">
        <v>16849</v>
      </c>
      <c r="Q3673" s="208">
        <v>46045.958333333336</v>
      </c>
      <c r="R3673" s="272">
        <v>46046.125</v>
      </c>
      <c r="S3673" s="417" t="s">
        <v>16850</v>
      </c>
      <c r="T3673" s="417" t="s">
        <v>144</v>
      </c>
      <c r="U3673" s="415"/>
      <c r="V3673" s="211" t="s">
        <v>16851</v>
      </c>
      <c r="W3673" s="418">
        <v>46045.837500000001</v>
      </c>
      <c r="X3673" s="419"/>
      <c r="Y3673" s="419" t="str">
        <f t="shared" ca="1" si="43"/>
        <v>0.93 วัน 22.23 ชั่วโมง</v>
      </c>
      <c r="Z3673" s="420"/>
      <c r="AA3673" s="211"/>
      <c r="AB3673" s="420"/>
    </row>
    <row r="3674" spans="1:28" ht="22.5" customHeight="1">
      <c r="A3674" s="403" t="s">
        <v>16852</v>
      </c>
      <c r="B3674" s="403" t="s">
        <v>12787</v>
      </c>
      <c r="C3674" s="404" t="s">
        <v>51</v>
      </c>
      <c r="D3674" s="405">
        <v>46045.380243055559</v>
      </c>
      <c r="E3674" s="406" t="str">
        <f t="shared" si="42"/>
        <v>BMN003662</v>
      </c>
      <c r="F3674" s="407" t="s">
        <v>112</v>
      </c>
      <c r="G3674" s="408" t="s">
        <v>15328</v>
      </c>
      <c r="H3674" s="409"/>
      <c r="I3674" s="410"/>
      <c r="J3674" s="411"/>
      <c r="K3674" s="408" t="s">
        <v>16853</v>
      </c>
      <c r="L3674" s="412" t="s">
        <v>16854</v>
      </c>
      <c r="M3674" s="413"/>
      <c r="N3674" s="414" t="s">
        <v>57</v>
      </c>
      <c r="O3674" s="415" t="s">
        <v>144</v>
      </c>
      <c r="P3674" s="416" t="s">
        <v>14064</v>
      </c>
      <c r="Q3674" s="208">
        <v>46048.75</v>
      </c>
      <c r="R3674" s="272">
        <v>46048.958333333336</v>
      </c>
      <c r="S3674" s="417" t="s">
        <v>16855</v>
      </c>
      <c r="T3674" s="417" t="s">
        <v>144</v>
      </c>
      <c r="U3674" s="415"/>
      <c r="V3674" s="211" t="s">
        <v>16856</v>
      </c>
      <c r="W3674" s="418">
        <v>46045.499305555553</v>
      </c>
      <c r="X3674" s="419"/>
      <c r="Y3674" s="419" t="str">
        <f t="shared" ca="1" si="43"/>
        <v>0.12 วัน 2.86 ชั่วโมง</v>
      </c>
      <c r="Z3674" s="420"/>
      <c r="AA3674" s="211"/>
      <c r="AB3674" s="420"/>
    </row>
    <row r="3675" spans="1:28" ht="22.5" customHeight="1">
      <c r="A3675" s="403" t="s">
        <v>16857</v>
      </c>
      <c r="B3675" s="403" t="s">
        <v>12787</v>
      </c>
      <c r="C3675" s="404" t="s">
        <v>51</v>
      </c>
      <c r="D3675" s="405">
        <v>46045.375694444447</v>
      </c>
      <c r="E3675" s="406" t="str">
        <f t="shared" si="42"/>
        <v>RIC003663</v>
      </c>
      <c r="F3675" s="407" t="s">
        <v>1009</v>
      </c>
      <c r="G3675" s="408" t="s">
        <v>11627</v>
      </c>
      <c r="H3675" s="409"/>
      <c r="I3675" s="410"/>
      <c r="J3675" s="411"/>
      <c r="K3675" s="408" t="s">
        <v>16858</v>
      </c>
      <c r="L3675" s="412" t="s">
        <v>16859</v>
      </c>
      <c r="M3675" s="413"/>
      <c r="N3675" s="414" t="s">
        <v>57</v>
      </c>
      <c r="O3675" s="415" t="s">
        <v>144</v>
      </c>
      <c r="P3675" s="416" t="s">
        <v>16860</v>
      </c>
      <c r="Q3675" s="208"/>
      <c r="R3675" s="272"/>
      <c r="S3675" s="417" t="s">
        <v>16861</v>
      </c>
      <c r="T3675" s="417" t="s">
        <v>144</v>
      </c>
      <c r="U3675" s="415"/>
      <c r="V3675" s="211" t="s">
        <v>16862</v>
      </c>
      <c r="W3675" s="418">
        <v>46045.871527777781</v>
      </c>
      <c r="X3675" s="419"/>
      <c r="Y3675" s="419" t="str">
        <f t="shared" ca="1" si="43"/>
        <v>0.5 วัน 11.9 ชั่วโมง</v>
      </c>
      <c r="Z3675" s="420"/>
      <c r="AA3675" s="211"/>
      <c r="AB3675" s="420"/>
    </row>
    <row r="3676" spans="1:28" ht="22.5" customHeight="1">
      <c r="A3676" s="403" t="s">
        <v>16863</v>
      </c>
      <c r="B3676" s="403" t="s">
        <v>12618</v>
      </c>
      <c r="C3676" s="404" t="s">
        <v>51</v>
      </c>
      <c r="D3676" s="405">
        <v>46045.387499999997</v>
      </c>
      <c r="E3676" s="406" t="str">
        <f t="shared" si="42"/>
        <v>DIO003664</v>
      </c>
      <c r="F3676" s="407" t="s">
        <v>904</v>
      </c>
      <c r="G3676" s="408" t="s">
        <v>13002</v>
      </c>
      <c r="H3676" s="409"/>
      <c r="I3676" s="410"/>
      <c r="J3676" s="411"/>
      <c r="K3676" s="408" t="s">
        <v>16864</v>
      </c>
      <c r="L3676" s="412" t="s">
        <v>16865</v>
      </c>
      <c r="M3676" s="413"/>
      <c r="N3676" s="414" t="s">
        <v>319</v>
      </c>
      <c r="O3676" s="415" t="s">
        <v>144</v>
      </c>
      <c r="P3676" s="416" t="s">
        <v>292</v>
      </c>
      <c r="Q3676" s="208"/>
      <c r="R3676" s="272"/>
      <c r="S3676" s="417" t="s">
        <v>16866</v>
      </c>
      <c r="T3676" s="417" t="s">
        <v>302</v>
      </c>
      <c r="U3676" s="415" t="s">
        <v>319</v>
      </c>
      <c r="V3676" s="211" t="s">
        <v>16867</v>
      </c>
      <c r="W3676" s="418">
        <v>46063.447916666664</v>
      </c>
      <c r="X3676" s="419"/>
      <c r="Y3676" s="419" t="str">
        <f t="shared" ca="1" si="43"/>
        <v>18.06 วัน 1.45 ชั่วโมง</v>
      </c>
      <c r="Z3676" s="420"/>
      <c r="AA3676" s="211"/>
      <c r="AB3676" s="420"/>
    </row>
    <row r="3677" spans="1:28" ht="22.5" customHeight="1">
      <c r="A3677" s="403" t="s">
        <v>16868</v>
      </c>
      <c r="B3677" s="403" t="s">
        <v>12787</v>
      </c>
      <c r="C3677" s="404" t="s">
        <v>51</v>
      </c>
      <c r="D3677" s="405">
        <v>46045.420347222222</v>
      </c>
      <c r="E3677" s="406" t="str">
        <f t="shared" si="42"/>
        <v>BBL003665</v>
      </c>
      <c r="F3677" s="407" t="s">
        <v>870</v>
      </c>
      <c r="G3677" s="408" t="s">
        <v>16869</v>
      </c>
      <c r="H3677" s="409" t="s">
        <v>16869</v>
      </c>
      <c r="I3677" s="410" t="s">
        <v>16870</v>
      </c>
      <c r="J3677" s="411" t="s">
        <v>16871</v>
      </c>
      <c r="K3677" s="408" t="s">
        <v>16872</v>
      </c>
      <c r="L3677" s="412" t="s">
        <v>16873</v>
      </c>
      <c r="M3677" s="413"/>
      <c r="N3677" s="414" t="s">
        <v>57</v>
      </c>
      <c r="O3677" s="415" t="s">
        <v>144</v>
      </c>
      <c r="P3677" s="416" t="s">
        <v>16874</v>
      </c>
      <c r="Q3677" s="208">
        <v>46048.333333333336</v>
      </c>
      <c r="R3677" s="272">
        <v>46048.708333333336</v>
      </c>
      <c r="S3677" s="417" t="s">
        <v>16875</v>
      </c>
      <c r="T3677" s="417" t="s">
        <v>144</v>
      </c>
      <c r="U3677" s="415"/>
      <c r="V3677" s="211" t="s">
        <v>16876</v>
      </c>
      <c r="W3677" s="418">
        <v>46048.496527777781</v>
      </c>
      <c r="X3677" s="419"/>
      <c r="Y3677" s="419" t="str">
        <f t="shared" ca="1" si="43"/>
        <v>3.08 วัน 1.83 ชั่วโมง</v>
      </c>
      <c r="Z3677" s="420"/>
      <c r="AA3677" s="211"/>
      <c r="AB3677" s="420"/>
    </row>
    <row r="3678" spans="1:28" ht="22.5" customHeight="1">
      <c r="A3678" s="403" t="s">
        <v>16877</v>
      </c>
      <c r="B3678" s="403" t="s">
        <v>14003</v>
      </c>
      <c r="C3678" s="404" t="s">
        <v>51</v>
      </c>
      <c r="D3678" s="405">
        <v>46045.54351851852</v>
      </c>
      <c r="E3678" s="406" t="str">
        <f t="shared" si="42"/>
        <v>POP003666</v>
      </c>
      <c r="F3678" s="407" t="s">
        <v>998</v>
      </c>
      <c r="G3678" s="408" t="s">
        <v>1891</v>
      </c>
      <c r="H3678" s="409"/>
      <c r="I3678" s="410" t="s">
        <v>16878</v>
      </c>
      <c r="J3678" s="421" t="s">
        <v>16879</v>
      </c>
      <c r="K3678" s="408" t="s">
        <v>16880</v>
      </c>
      <c r="L3678" s="412" t="s">
        <v>16881</v>
      </c>
      <c r="M3678" s="413"/>
      <c r="N3678" s="414" t="s">
        <v>57</v>
      </c>
      <c r="O3678" s="415" t="s">
        <v>144</v>
      </c>
      <c r="P3678" s="416" t="s">
        <v>156</v>
      </c>
      <c r="Q3678" s="208"/>
      <c r="R3678" s="272"/>
      <c r="S3678" s="417" t="s">
        <v>16882</v>
      </c>
      <c r="T3678" s="417" t="s">
        <v>144</v>
      </c>
      <c r="U3678" s="415"/>
      <c r="V3678" s="211"/>
      <c r="W3678" s="418">
        <v>46045.675000000003</v>
      </c>
      <c r="X3678" s="419"/>
      <c r="Y3678" s="419" t="str">
        <f t="shared" ca="1" si="43"/>
        <v>0.13 วัน 3.16 ชั่วโมง</v>
      </c>
      <c r="Z3678" s="420"/>
      <c r="AA3678" s="211"/>
      <c r="AB3678" s="420"/>
    </row>
    <row r="3679" spans="1:28" ht="22.5" customHeight="1">
      <c r="A3679" s="403" t="s">
        <v>16883</v>
      </c>
      <c r="B3679" s="403" t="s">
        <v>14003</v>
      </c>
      <c r="C3679" s="404" t="s">
        <v>51</v>
      </c>
      <c r="D3679" s="405">
        <v>46045.493055555555</v>
      </c>
      <c r="E3679" s="406" t="str">
        <f t="shared" si="42"/>
        <v>PUM003667</v>
      </c>
      <c r="F3679" s="407" t="s">
        <v>1006</v>
      </c>
      <c r="G3679" s="408" t="s">
        <v>2752</v>
      </c>
      <c r="H3679" s="409"/>
      <c r="I3679" s="410"/>
      <c r="J3679" s="411"/>
      <c r="K3679" s="408" t="s">
        <v>16884</v>
      </c>
      <c r="L3679" s="412" t="s">
        <v>16885</v>
      </c>
      <c r="M3679" s="413"/>
      <c r="N3679" s="414" t="s">
        <v>4506</v>
      </c>
      <c r="O3679" s="415" t="s">
        <v>144</v>
      </c>
      <c r="P3679" s="416" t="s">
        <v>11581</v>
      </c>
      <c r="Q3679" s="208"/>
      <c r="R3679" s="272"/>
      <c r="S3679" s="417" t="s">
        <v>4506</v>
      </c>
      <c r="T3679" s="417" t="s">
        <v>302</v>
      </c>
      <c r="U3679" s="415" t="s">
        <v>71</v>
      </c>
      <c r="V3679" s="211"/>
      <c r="W3679" s="418">
        <v>46045.645833333336</v>
      </c>
      <c r="X3679" s="419"/>
      <c r="Y3679" s="419" t="str">
        <f t="shared" ca="1" si="43"/>
        <v>0.15 วัน 3.67 ชั่วโมง</v>
      </c>
      <c r="Z3679" s="420"/>
      <c r="AA3679" s="211"/>
      <c r="AB3679" s="420"/>
    </row>
    <row r="3680" spans="1:28" ht="22.5" customHeight="1">
      <c r="A3680" s="403" t="s">
        <v>16886</v>
      </c>
      <c r="B3680" s="403" t="s">
        <v>12787</v>
      </c>
      <c r="C3680" s="404" t="s">
        <v>51</v>
      </c>
      <c r="D3680" s="405">
        <v>46045.583796296298</v>
      </c>
      <c r="E3680" s="406" t="str">
        <f t="shared" si="42"/>
        <v>RIC003668</v>
      </c>
      <c r="F3680" s="407" t="s">
        <v>1009</v>
      </c>
      <c r="G3680" s="408" t="s">
        <v>16887</v>
      </c>
      <c r="H3680" s="409"/>
      <c r="I3680" s="410" t="s">
        <v>11584</v>
      </c>
      <c r="J3680" s="411"/>
      <c r="K3680" s="408" t="s">
        <v>16681</v>
      </c>
      <c r="L3680" s="412" t="s">
        <v>16888</v>
      </c>
      <c r="M3680" s="413"/>
      <c r="N3680" s="414" t="s">
        <v>57</v>
      </c>
      <c r="O3680" s="415" t="s">
        <v>144</v>
      </c>
      <c r="P3680" s="416" t="s">
        <v>16874</v>
      </c>
      <c r="Q3680" s="208">
        <v>46048.541666666664</v>
      </c>
      <c r="R3680" s="272">
        <v>46048.708333333336</v>
      </c>
      <c r="S3680" s="417" t="s">
        <v>16889</v>
      </c>
      <c r="T3680" s="417" t="s">
        <v>144</v>
      </c>
      <c r="U3680" s="415"/>
      <c r="V3680" s="211" t="s">
        <v>16890</v>
      </c>
      <c r="W3680" s="418">
        <v>46048.605555555558</v>
      </c>
      <c r="X3680" s="419"/>
      <c r="Y3680" s="419" t="str">
        <f t="shared" ca="1" si="43"/>
        <v>3.02 วัน 0.52 ชั่วโมง</v>
      </c>
      <c r="Z3680" s="420"/>
      <c r="AA3680" s="211"/>
      <c r="AB3680" s="420"/>
    </row>
    <row r="3681" spans="1:28" ht="22.5" customHeight="1">
      <c r="A3681" s="403" t="s">
        <v>16891</v>
      </c>
      <c r="B3681" s="403" t="s">
        <v>14003</v>
      </c>
      <c r="C3681" s="404" t="s">
        <v>51</v>
      </c>
      <c r="D3681" s="405">
        <v>46045.641342592593</v>
      </c>
      <c r="E3681" s="406" t="str">
        <f t="shared" si="42"/>
        <v>บริ003669</v>
      </c>
      <c r="F3681" s="407" t="s">
        <v>1088</v>
      </c>
      <c r="G3681" s="408" t="s">
        <v>14656</v>
      </c>
      <c r="H3681" s="409"/>
      <c r="I3681" s="410" t="s">
        <v>16892</v>
      </c>
      <c r="J3681" s="411" t="s">
        <v>16892</v>
      </c>
      <c r="K3681" s="408" t="s">
        <v>16893</v>
      </c>
      <c r="L3681" s="412" t="s">
        <v>16894</v>
      </c>
      <c r="M3681" s="413"/>
      <c r="N3681" s="414" t="s">
        <v>67</v>
      </c>
      <c r="O3681" s="415" t="s">
        <v>144</v>
      </c>
      <c r="P3681" s="416" t="s">
        <v>9108</v>
      </c>
      <c r="Q3681" s="208"/>
      <c r="R3681" s="272"/>
      <c r="S3681" s="417" t="s">
        <v>16895</v>
      </c>
      <c r="T3681" s="417" t="s">
        <v>144</v>
      </c>
      <c r="U3681" s="415"/>
      <c r="V3681" s="211" t="s">
        <v>16896</v>
      </c>
      <c r="W3681" s="418">
        <v>46045.587500000001</v>
      </c>
      <c r="X3681" s="419"/>
      <c r="Y3681" s="419" t="str">
        <f t="shared" ca="1" si="43"/>
        <v>-0.05 วัน 22.71 ชั่วโมง</v>
      </c>
      <c r="Z3681" s="420"/>
      <c r="AA3681" s="211"/>
      <c r="AB3681" s="420"/>
    </row>
    <row r="3682" spans="1:28" ht="22.5" customHeight="1">
      <c r="A3682" s="403" t="s">
        <v>16897</v>
      </c>
      <c r="B3682" s="403" t="s">
        <v>12787</v>
      </c>
      <c r="C3682" s="404" t="s">
        <v>51</v>
      </c>
      <c r="D3682" s="405">
        <v>46045.670173611114</v>
      </c>
      <c r="E3682" s="406" t="str">
        <f t="shared" si="42"/>
        <v>WOR003670</v>
      </c>
      <c r="F3682" s="407" t="s">
        <v>1061</v>
      </c>
      <c r="G3682" s="408" t="s">
        <v>16349</v>
      </c>
      <c r="H3682" s="409"/>
      <c r="I3682" s="410"/>
      <c r="J3682" s="411"/>
      <c r="K3682" s="408" t="s">
        <v>16898</v>
      </c>
      <c r="L3682" s="412"/>
      <c r="M3682" s="413"/>
      <c r="N3682" s="414" t="s">
        <v>57</v>
      </c>
      <c r="O3682" s="415" t="s">
        <v>144</v>
      </c>
      <c r="P3682" s="416" t="s">
        <v>15295</v>
      </c>
      <c r="Q3682" s="208">
        <v>46100.75</v>
      </c>
      <c r="R3682" s="272">
        <v>46101.125</v>
      </c>
      <c r="S3682" s="417" t="s">
        <v>16899</v>
      </c>
      <c r="T3682" s="417" t="s">
        <v>144</v>
      </c>
      <c r="U3682" s="415"/>
      <c r="V3682" s="211" t="s">
        <v>16900</v>
      </c>
      <c r="W3682" s="418">
        <v>46100.004166666666</v>
      </c>
      <c r="X3682" s="419"/>
      <c r="Y3682" s="419" t="str">
        <f t="shared" ca="1" si="43"/>
        <v>54.33 วัน 8.02 ชั่วโมง</v>
      </c>
      <c r="Z3682" s="420"/>
      <c r="AA3682" s="211"/>
      <c r="AB3682" s="420"/>
    </row>
    <row r="3683" spans="1:28" ht="22.5" customHeight="1">
      <c r="A3683" s="403" t="s">
        <v>16901</v>
      </c>
      <c r="B3683" s="403" t="s">
        <v>14003</v>
      </c>
      <c r="C3683" s="404" t="s">
        <v>51</v>
      </c>
      <c r="D3683" s="405">
        <v>46045.713888888888</v>
      </c>
      <c r="E3683" s="406" t="str">
        <f t="shared" si="42"/>
        <v>YSL003671</v>
      </c>
      <c r="F3683" s="407" t="s">
        <v>1063</v>
      </c>
      <c r="G3683" s="408" t="s">
        <v>11139</v>
      </c>
      <c r="H3683" s="409"/>
      <c r="I3683" s="410" t="s">
        <v>11308</v>
      </c>
      <c r="J3683" s="411"/>
      <c r="K3683" s="408" t="s">
        <v>16902</v>
      </c>
      <c r="L3683" s="412" t="s">
        <v>16903</v>
      </c>
      <c r="M3683" s="413"/>
      <c r="N3683" s="414" t="s">
        <v>4506</v>
      </c>
      <c r="O3683" s="415" t="s">
        <v>144</v>
      </c>
      <c r="P3683" s="416" t="s">
        <v>11581</v>
      </c>
      <c r="Q3683" s="208"/>
      <c r="R3683" s="272"/>
      <c r="S3683" s="417" t="s">
        <v>4506</v>
      </c>
      <c r="T3683" s="417" t="s">
        <v>302</v>
      </c>
      <c r="U3683" s="415"/>
      <c r="V3683" s="211"/>
      <c r="W3683" s="418">
        <v>46045.722222222219</v>
      </c>
      <c r="X3683" s="419"/>
      <c r="Y3683" s="419" t="str">
        <f t="shared" ca="1" si="43"/>
        <v>0.01 วัน 0.2 ชั่วโมง</v>
      </c>
      <c r="Z3683" s="420"/>
      <c r="AA3683" s="211"/>
      <c r="AB3683" s="420"/>
    </row>
    <row r="3684" spans="1:28" ht="22.5" customHeight="1">
      <c r="A3684" s="403" t="s">
        <v>16904</v>
      </c>
      <c r="B3684" s="403" t="s">
        <v>12787</v>
      </c>
      <c r="C3684" s="404" t="s">
        <v>51</v>
      </c>
      <c r="D3684" s="405">
        <v>46047.729166666664</v>
      </c>
      <c r="E3684" s="406" t="str">
        <f t="shared" si="42"/>
        <v>TRU003672</v>
      </c>
      <c r="F3684" s="407" t="b">
        <v>1</v>
      </c>
      <c r="G3684" s="408" t="s">
        <v>16905</v>
      </c>
      <c r="H3684" s="409"/>
      <c r="I3684" s="410"/>
      <c r="J3684" s="411"/>
      <c r="K3684" s="408" t="s">
        <v>16906</v>
      </c>
      <c r="L3684" s="412" t="s">
        <v>16907</v>
      </c>
      <c r="M3684" s="413"/>
      <c r="N3684" s="414" t="s">
        <v>57</v>
      </c>
      <c r="O3684" s="415" t="s">
        <v>144</v>
      </c>
      <c r="P3684" s="416" t="s">
        <v>13729</v>
      </c>
      <c r="Q3684" s="208">
        <v>46055.333333333336</v>
      </c>
      <c r="R3684" s="272">
        <v>46055.916666666664</v>
      </c>
      <c r="S3684" s="417" t="s">
        <v>16908</v>
      </c>
      <c r="T3684" s="417" t="s">
        <v>144</v>
      </c>
      <c r="U3684" s="415"/>
      <c r="V3684" s="211" t="s">
        <v>16909</v>
      </c>
      <c r="W3684" s="418">
        <v>46055.756249999999</v>
      </c>
      <c r="X3684" s="419"/>
      <c r="Y3684" s="419" t="str">
        <f t="shared" ca="1" si="43"/>
        <v>8.03 วัน 0.65 ชั่วโมง</v>
      </c>
      <c r="Z3684" s="420"/>
      <c r="AA3684" s="211"/>
      <c r="AB3684" s="420"/>
    </row>
    <row r="3685" spans="1:28" ht="22.5" customHeight="1">
      <c r="A3685" s="403" t="s">
        <v>16910</v>
      </c>
      <c r="B3685" s="403" t="s">
        <v>12787</v>
      </c>
      <c r="C3685" s="404" t="s">
        <v>51</v>
      </c>
      <c r="D3685" s="405">
        <v>46048.338194444441</v>
      </c>
      <c r="E3685" s="406" t="str">
        <f t="shared" si="42"/>
        <v>TRU003673</v>
      </c>
      <c r="F3685" s="407" t="b">
        <v>1</v>
      </c>
      <c r="G3685" s="408" t="s">
        <v>455</v>
      </c>
      <c r="H3685" s="409"/>
      <c r="I3685" s="410" t="s">
        <v>2288</v>
      </c>
      <c r="J3685" s="411"/>
      <c r="K3685" s="408" t="s">
        <v>16911</v>
      </c>
      <c r="L3685" s="412"/>
      <c r="M3685" s="413"/>
      <c r="N3685" s="414" t="s">
        <v>4506</v>
      </c>
      <c r="O3685" s="415" t="s">
        <v>144</v>
      </c>
      <c r="P3685" s="416" t="s">
        <v>11581</v>
      </c>
      <c r="Q3685" s="208"/>
      <c r="R3685" s="272"/>
      <c r="S3685" s="417" t="s">
        <v>4506</v>
      </c>
      <c r="T3685" s="417" t="s">
        <v>302</v>
      </c>
      <c r="U3685" s="415" t="s">
        <v>71</v>
      </c>
      <c r="V3685" s="211"/>
      <c r="W3685" s="418">
        <v>46048.362500000003</v>
      </c>
      <c r="X3685" s="419"/>
      <c r="Y3685" s="419" t="str">
        <f t="shared" ca="1" si="43"/>
        <v>0.02 วัน 0.58 ชั่วโมง</v>
      </c>
      <c r="Z3685" s="420"/>
      <c r="AA3685" s="211"/>
      <c r="AB3685" s="420"/>
    </row>
    <row r="3686" spans="1:28" ht="22.5" customHeight="1">
      <c r="A3686" s="403" t="s">
        <v>16912</v>
      </c>
      <c r="B3686" s="403" t="s">
        <v>14003</v>
      </c>
      <c r="C3686" s="404" t="s">
        <v>51</v>
      </c>
      <c r="D3686" s="405">
        <v>46047.464583333334</v>
      </c>
      <c r="E3686" s="406" t="str">
        <f t="shared" si="42"/>
        <v>RIC003674</v>
      </c>
      <c r="F3686" s="407" t="s">
        <v>1009</v>
      </c>
      <c r="G3686" s="408" t="s">
        <v>14143</v>
      </c>
      <c r="H3686" s="409"/>
      <c r="I3686" s="410"/>
      <c r="J3686" s="411"/>
      <c r="K3686" s="408" t="s">
        <v>16913</v>
      </c>
      <c r="L3686" s="412" t="s">
        <v>16914</v>
      </c>
      <c r="M3686" s="413"/>
      <c r="N3686" s="414" t="s">
        <v>57</v>
      </c>
      <c r="O3686" s="415" t="s">
        <v>144</v>
      </c>
      <c r="P3686" s="416" t="s">
        <v>13963</v>
      </c>
      <c r="Q3686" s="208"/>
      <c r="R3686" s="272"/>
      <c r="S3686" s="417" t="s">
        <v>16915</v>
      </c>
      <c r="T3686" s="417" t="s">
        <v>144</v>
      </c>
      <c r="U3686" s="415"/>
      <c r="V3686" s="211" t="s">
        <v>16916</v>
      </c>
      <c r="W3686" s="418">
        <v>46048.569444444445</v>
      </c>
      <c r="X3686" s="419"/>
      <c r="Y3686" s="419" t="str">
        <f t="shared" ca="1" si="43"/>
        <v>1.1 วัน 2.52 ชั่วโมง</v>
      </c>
      <c r="Z3686" s="420"/>
      <c r="AA3686" s="211"/>
      <c r="AB3686" s="420"/>
    </row>
    <row r="3687" spans="1:28" ht="22.5" customHeight="1">
      <c r="A3687" s="403" t="s">
        <v>16917</v>
      </c>
      <c r="B3687" s="403" t="s">
        <v>14003</v>
      </c>
      <c r="C3687" s="404" t="s">
        <v>51</v>
      </c>
      <c r="D3687" s="405">
        <v>46047.357164351852</v>
      </c>
      <c r="E3687" s="406" t="str">
        <f t="shared" si="42"/>
        <v>PUM003675</v>
      </c>
      <c r="F3687" s="407" t="s">
        <v>1006</v>
      </c>
      <c r="G3687" s="408" t="s">
        <v>12458</v>
      </c>
      <c r="H3687" s="409"/>
      <c r="I3687" s="410"/>
      <c r="J3687" s="411"/>
      <c r="K3687" s="408" t="s">
        <v>16918</v>
      </c>
      <c r="L3687" s="412" t="s">
        <v>16919</v>
      </c>
      <c r="M3687" s="413"/>
      <c r="N3687" s="414" t="s">
        <v>57</v>
      </c>
      <c r="O3687" s="415" t="s">
        <v>144</v>
      </c>
      <c r="P3687" s="416" t="s">
        <v>13963</v>
      </c>
      <c r="Q3687" s="208">
        <v>46049.333333333336</v>
      </c>
      <c r="R3687" s="272">
        <v>46049.5</v>
      </c>
      <c r="S3687" s="417" t="s">
        <v>16920</v>
      </c>
      <c r="T3687" s="417" t="s">
        <v>144</v>
      </c>
      <c r="U3687" s="415"/>
      <c r="V3687" s="211" t="s">
        <v>16921</v>
      </c>
      <c r="W3687" s="418">
        <v>46048.357164351852</v>
      </c>
      <c r="X3687" s="419"/>
      <c r="Y3687" s="419" t="str">
        <f t="shared" ca="1" si="43"/>
        <v>1 วัน 0 ชั่วโมง</v>
      </c>
      <c r="Z3687" s="420"/>
      <c r="AA3687" s="211"/>
      <c r="AB3687" s="420"/>
    </row>
    <row r="3688" spans="1:28" ht="22.5" customHeight="1">
      <c r="A3688" s="403" t="s">
        <v>16922</v>
      </c>
      <c r="B3688" s="403" t="s">
        <v>14003</v>
      </c>
      <c r="C3688" s="404" t="s">
        <v>51</v>
      </c>
      <c r="D3688" s="405">
        <v>46048.358773148146</v>
      </c>
      <c r="E3688" s="406" t="str">
        <f t="shared" si="42"/>
        <v>DIO003676</v>
      </c>
      <c r="F3688" s="407" t="s">
        <v>904</v>
      </c>
      <c r="G3688" s="408" t="s">
        <v>1891</v>
      </c>
      <c r="H3688" s="409"/>
      <c r="I3688" s="410"/>
      <c r="J3688" s="411"/>
      <c r="K3688" s="408" t="s">
        <v>1283</v>
      </c>
      <c r="L3688" s="412" t="s">
        <v>16923</v>
      </c>
      <c r="M3688" s="413"/>
      <c r="N3688" s="414" t="s">
        <v>67</v>
      </c>
      <c r="O3688" s="415" t="s">
        <v>144</v>
      </c>
      <c r="P3688" s="416" t="s">
        <v>13741</v>
      </c>
      <c r="Q3688" s="208"/>
      <c r="R3688" s="272"/>
      <c r="S3688" s="417" t="s">
        <v>16924</v>
      </c>
      <c r="T3688" s="417" t="s">
        <v>144</v>
      </c>
      <c r="U3688" s="415"/>
      <c r="V3688" s="211" t="s">
        <v>16925</v>
      </c>
      <c r="W3688" s="418">
        <v>46048.4375</v>
      </c>
      <c r="X3688" s="419"/>
      <c r="Y3688" s="419" t="str">
        <f t="shared" ca="1" si="43"/>
        <v>0.08 วัน 1.89 ชั่วโมง</v>
      </c>
      <c r="Z3688" s="420"/>
      <c r="AA3688" s="211"/>
      <c r="AB3688" s="420"/>
    </row>
    <row r="3689" spans="1:28" ht="22.5" customHeight="1">
      <c r="A3689" s="403" t="s">
        <v>16926</v>
      </c>
      <c r="B3689" s="403" t="s">
        <v>14003</v>
      </c>
      <c r="C3689" s="404" t="s">
        <v>51</v>
      </c>
      <c r="D3689" s="405">
        <v>46047.366944444446</v>
      </c>
      <c r="E3689" s="406" t="str">
        <f t="shared" si="42"/>
        <v>SKE003677</v>
      </c>
      <c r="F3689" s="407" t="s">
        <v>810</v>
      </c>
      <c r="G3689" s="408" t="s">
        <v>14934</v>
      </c>
      <c r="H3689" s="409"/>
      <c r="I3689" s="410"/>
      <c r="J3689" s="411"/>
      <c r="K3689" s="408" t="s">
        <v>1283</v>
      </c>
      <c r="L3689" s="412" t="s">
        <v>16927</v>
      </c>
      <c r="M3689" s="413"/>
      <c r="N3689" s="414" t="s">
        <v>57</v>
      </c>
      <c r="O3689" s="415" t="s">
        <v>144</v>
      </c>
      <c r="P3689" s="416" t="s">
        <v>13963</v>
      </c>
      <c r="Q3689" s="208">
        <v>46049.541666666664</v>
      </c>
      <c r="R3689" s="272">
        <v>46049.666666666664</v>
      </c>
      <c r="S3689" s="417" t="s">
        <v>16928</v>
      </c>
      <c r="T3689" s="417" t="s">
        <v>144</v>
      </c>
      <c r="U3689" s="415"/>
      <c r="V3689" s="211" t="s">
        <v>16929</v>
      </c>
      <c r="W3689" s="418">
        <v>46048.366944444446</v>
      </c>
      <c r="X3689" s="419"/>
      <c r="Y3689" s="419" t="str">
        <f t="shared" ca="1" si="43"/>
        <v>1 วัน 0 ชั่วโมง</v>
      </c>
      <c r="Z3689" s="420"/>
      <c r="AA3689" s="211"/>
      <c r="AB3689" s="420"/>
    </row>
    <row r="3690" spans="1:28" ht="22.5" customHeight="1">
      <c r="A3690" s="403" t="s">
        <v>16930</v>
      </c>
      <c r="B3690" s="403" t="s">
        <v>14003</v>
      </c>
      <c r="C3690" s="404" t="s">
        <v>51</v>
      </c>
      <c r="D3690" s="405">
        <v>46048.399305555555</v>
      </c>
      <c r="E3690" s="406" t="str">
        <f t="shared" si="42"/>
        <v>โรง003678</v>
      </c>
      <c r="F3690" s="407" t="s">
        <v>1122</v>
      </c>
      <c r="G3690" s="408" t="s">
        <v>1122</v>
      </c>
      <c r="H3690" s="409"/>
      <c r="I3690" s="410"/>
      <c r="J3690" s="411"/>
      <c r="K3690" s="408" t="s">
        <v>15589</v>
      </c>
      <c r="L3690" s="412" t="s">
        <v>16931</v>
      </c>
      <c r="M3690" s="413"/>
      <c r="N3690" s="414" t="s">
        <v>57</v>
      </c>
      <c r="O3690" s="415" t="s">
        <v>144</v>
      </c>
      <c r="P3690" s="416" t="s">
        <v>14506</v>
      </c>
      <c r="Q3690" s="208">
        <v>46048.333333333336</v>
      </c>
      <c r="R3690" s="272">
        <v>46048.708333333336</v>
      </c>
      <c r="S3690" s="417" t="s">
        <v>14507</v>
      </c>
      <c r="T3690" s="417" t="s">
        <v>144</v>
      </c>
      <c r="U3690" s="415"/>
      <c r="V3690" s="211" t="s">
        <v>16932</v>
      </c>
      <c r="W3690" s="418">
        <v>46048.675000000003</v>
      </c>
      <c r="X3690" s="419"/>
      <c r="Y3690" s="419" t="str">
        <f t="shared" ca="1" si="43"/>
        <v>0.28 วัน 6.62 ชั่วโมง</v>
      </c>
      <c r="Z3690" s="420"/>
      <c r="AA3690" s="211"/>
      <c r="AB3690" s="420"/>
    </row>
    <row r="3691" spans="1:28" ht="22.5" customHeight="1">
      <c r="A3691" s="403" t="s">
        <v>16933</v>
      </c>
      <c r="B3691" s="403" t="s">
        <v>14003</v>
      </c>
      <c r="C3691" s="404" t="s">
        <v>51</v>
      </c>
      <c r="D3691" s="405">
        <v>46048.445138888892</v>
      </c>
      <c r="E3691" s="406" t="str">
        <f t="shared" si="42"/>
        <v>TRU003679</v>
      </c>
      <c r="F3691" s="407" t="b">
        <v>1</v>
      </c>
      <c r="G3691" s="408" t="s">
        <v>1540</v>
      </c>
      <c r="H3691" s="409"/>
      <c r="I3691" s="410"/>
      <c r="J3691" s="411"/>
      <c r="K3691" s="408" t="s">
        <v>1283</v>
      </c>
      <c r="L3691" s="412" t="s">
        <v>16934</v>
      </c>
      <c r="M3691" s="413"/>
      <c r="N3691" s="414" t="s">
        <v>67</v>
      </c>
      <c r="O3691" s="415" t="s">
        <v>144</v>
      </c>
      <c r="P3691" s="416" t="s">
        <v>9108</v>
      </c>
      <c r="Q3691" s="208"/>
      <c r="R3691" s="272"/>
      <c r="S3691" s="417" t="s">
        <v>16935</v>
      </c>
      <c r="T3691" s="417" t="s">
        <v>144</v>
      </c>
      <c r="U3691" s="415"/>
      <c r="V3691" s="211" t="s">
        <v>16936</v>
      </c>
      <c r="W3691" s="418">
        <v>46048.4609837963</v>
      </c>
      <c r="X3691" s="419"/>
      <c r="Y3691" s="419" t="str">
        <f t="shared" ca="1" si="43"/>
        <v>0.02 วัน 0.38 ชั่วโมง</v>
      </c>
      <c r="Z3691" s="420"/>
      <c r="AA3691" s="211"/>
      <c r="AB3691" s="420"/>
    </row>
    <row r="3692" spans="1:28" ht="22.5" customHeight="1">
      <c r="A3692" s="403" t="s">
        <v>16937</v>
      </c>
      <c r="B3692" s="403" t="s">
        <v>14003</v>
      </c>
      <c r="C3692" s="404" t="s">
        <v>51</v>
      </c>
      <c r="D3692" s="405">
        <v>46048.487500000003</v>
      </c>
      <c r="E3692" s="406" t="str">
        <f t="shared" si="42"/>
        <v>BMN003680</v>
      </c>
      <c r="F3692" s="407" t="s">
        <v>112</v>
      </c>
      <c r="G3692" s="408" t="s">
        <v>14791</v>
      </c>
      <c r="H3692" s="409"/>
      <c r="I3692" s="410"/>
      <c r="J3692" s="411"/>
      <c r="K3692" s="408" t="s">
        <v>16938</v>
      </c>
      <c r="L3692" s="412" t="s">
        <v>16939</v>
      </c>
      <c r="M3692" s="413"/>
      <c r="N3692" s="414" t="s">
        <v>57</v>
      </c>
      <c r="O3692" s="415" t="s">
        <v>144</v>
      </c>
      <c r="P3692" s="416" t="s">
        <v>156</v>
      </c>
      <c r="Q3692" s="208"/>
      <c r="R3692" s="272"/>
      <c r="S3692" s="417" t="s">
        <v>16940</v>
      </c>
      <c r="T3692" s="417" t="s">
        <v>144</v>
      </c>
      <c r="U3692" s="415" t="s">
        <v>1845</v>
      </c>
      <c r="V3692" s="211" t="s">
        <v>16941</v>
      </c>
      <c r="W3692" s="418">
        <v>46048.538194444445</v>
      </c>
      <c r="X3692" s="419"/>
      <c r="Y3692" s="419" t="str">
        <f t="shared" ca="1" si="43"/>
        <v>0.05 วัน 1.22 ชั่วโมง</v>
      </c>
      <c r="Z3692" s="420"/>
      <c r="AA3692" s="211"/>
      <c r="AB3692" s="420"/>
    </row>
    <row r="3693" spans="1:28" ht="22.5" customHeight="1">
      <c r="A3693" s="403" t="s">
        <v>16942</v>
      </c>
      <c r="B3693" s="403" t="s">
        <v>14003</v>
      </c>
      <c r="C3693" s="404" t="s">
        <v>51</v>
      </c>
      <c r="D3693" s="405">
        <v>46048.657638888886</v>
      </c>
      <c r="E3693" s="406" t="str">
        <f t="shared" si="42"/>
        <v>POP003681</v>
      </c>
      <c r="F3693" s="407" t="s">
        <v>998</v>
      </c>
      <c r="G3693" s="408" t="s">
        <v>13068</v>
      </c>
      <c r="H3693" s="409"/>
      <c r="I3693" s="410"/>
      <c r="J3693" s="411"/>
      <c r="K3693" s="408" t="s">
        <v>16943</v>
      </c>
      <c r="L3693" s="412" t="s">
        <v>16944</v>
      </c>
      <c r="M3693" s="413"/>
      <c r="N3693" s="414" t="s">
        <v>319</v>
      </c>
      <c r="O3693" s="415" t="s">
        <v>144</v>
      </c>
      <c r="P3693" s="416" t="s">
        <v>13741</v>
      </c>
      <c r="Q3693" s="208"/>
      <c r="R3693" s="272"/>
      <c r="S3693" s="417" t="s">
        <v>16945</v>
      </c>
      <c r="T3693" s="417" t="s">
        <v>144</v>
      </c>
      <c r="U3693" s="415"/>
      <c r="V3693" s="211" t="s">
        <v>16946</v>
      </c>
      <c r="W3693" s="418">
        <v>46048.686111111114</v>
      </c>
      <c r="X3693" s="419"/>
      <c r="Y3693" s="419" t="str">
        <f t="shared" ca="1" si="43"/>
        <v>0.03 วัน 0.68 ชั่วโมง</v>
      </c>
      <c r="Z3693" s="420"/>
      <c r="AA3693" s="211"/>
      <c r="AB3693" s="420"/>
    </row>
    <row r="3694" spans="1:28" ht="22.5" customHeight="1">
      <c r="A3694" s="403" t="s">
        <v>16947</v>
      </c>
      <c r="B3694" s="403" t="s">
        <v>12787</v>
      </c>
      <c r="C3694" s="404" t="s">
        <v>51</v>
      </c>
      <c r="D3694" s="405">
        <v>46048.690578703703</v>
      </c>
      <c r="E3694" s="406" t="str">
        <f t="shared" si="42"/>
        <v>PTT003682</v>
      </c>
      <c r="F3694" s="407" t="s">
        <v>1004</v>
      </c>
      <c r="G3694" s="408" t="s">
        <v>1004</v>
      </c>
      <c r="H3694" s="409"/>
      <c r="I3694" s="410" t="s">
        <v>14251</v>
      </c>
      <c r="J3694" s="421" t="s">
        <v>16948</v>
      </c>
      <c r="K3694" s="408" t="s">
        <v>13399</v>
      </c>
      <c r="L3694" s="412" t="s">
        <v>16949</v>
      </c>
      <c r="M3694" s="413"/>
      <c r="N3694" s="414" t="s">
        <v>57</v>
      </c>
      <c r="O3694" s="415" t="s">
        <v>144</v>
      </c>
      <c r="P3694" s="416" t="s">
        <v>13963</v>
      </c>
      <c r="Q3694" s="208">
        <v>46055.541666666664</v>
      </c>
      <c r="R3694" s="272">
        <v>46055.916666666664</v>
      </c>
      <c r="S3694" s="417" t="s">
        <v>16950</v>
      </c>
      <c r="T3694" s="417" t="s">
        <v>144</v>
      </c>
      <c r="U3694" s="415"/>
      <c r="V3694" s="211" t="s">
        <v>16951</v>
      </c>
      <c r="W3694" s="418">
        <v>46055.679166666669</v>
      </c>
      <c r="X3694" s="419"/>
      <c r="Y3694" s="419" t="str">
        <f t="shared" ca="1" si="43"/>
        <v>6.99 วัน 23.73 ชั่วโมง</v>
      </c>
      <c r="Z3694" s="420"/>
      <c r="AA3694" s="211"/>
      <c r="AB3694" s="420"/>
    </row>
    <row r="3695" spans="1:28" ht="22.5" customHeight="1">
      <c r="A3695" s="403" t="s">
        <v>16952</v>
      </c>
      <c r="B3695" s="403" t="s">
        <v>12787</v>
      </c>
      <c r="C3695" s="404" t="s">
        <v>51</v>
      </c>
      <c r="D3695" s="405">
        <v>46048.959907407407</v>
      </c>
      <c r="E3695" s="406" t="str">
        <f t="shared" si="42"/>
        <v>RIC003683</v>
      </c>
      <c r="F3695" s="407" t="s">
        <v>1009</v>
      </c>
      <c r="G3695" s="408" t="s">
        <v>10994</v>
      </c>
      <c r="H3695" s="409" t="s">
        <v>16953</v>
      </c>
      <c r="I3695" s="410" t="s">
        <v>11584</v>
      </c>
      <c r="J3695" s="411"/>
      <c r="K3695" s="408" t="s">
        <v>13895</v>
      </c>
      <c r="L3695" s="412" t="s">
        <v>16954</v>
      </c>
      <c r="M3695" s="413" t="b">
        <v>1</v>
      </c>
      <c r="N3695" s="414" t="s">
        <v>57</v>
      </c>
      <c r="O3695" s="415" t="s">
        <v>144</v>
      </c>
      <c r="P3695" s="416" t="s">
        <v>13963</v>
      </c>
      <c r="Q3695" s="208">
        <v>46050.427951388891</v>
      </c>
      <c r="R3695" s="272"/>
      <c r="S3695" s="417" t="s">
        <v>16955</v>
      </c>
      <c r="T3695" s="417" t="s">
        <v>144</v>
      </c>
      <c r="U3695" s="415" t="s">
        <v>13044</v>
      </c>
      <c r="V3695" s="211" t="s">
        <v>16956</v>
      </c>
      <c r="W3695" s="418">
        <v>46050.463888888888</v>
      </c>
      <c r="X3695" s="419"/>
      <c r="Y3695" s="419" t="str">
        <f t="shared" ca="1" si="43"/>
        <v>1.5 วัน 12.1 ชั่วโมง</v>
      </c>
      <c r="Z3695" s="420"/>
      <c r="AA3695" s="211"/>
      <c r="AB3695" s="420"/>
    </row>
    <row r="3696" spans="1:28" ht="22.5" customHeight="1">
      <c r="A3696" s="403" t="s">
        <v>16957</v>
      </c>
      <c r="B3696" s="403" t="s">
        <v>14003</v>
      </c>
      <c r="C3696" s="404" t="s">
        <v>51</v>
      </c>
      <c r="D3696" s="405">
        <v>46048.885381944441</v>
      </c>
      <c r="E3696" s="406" t="str">
        <f t="shared" si="42"/>
        <v>TRU003684</v>
      </c>
      <c r="F3696" s="407" t="b">
        <v>1</v>
      </c>
      <c r="G3696" s="408" t="s">
        <v>386</v>
      </c>
      <c r="H3696" s="409"/>
      <c r="I3696" s="410" t="s">
        <v>16958</v>
      </c>
      <c r="J3696" s="421" t="s">
        <v>16959</v>
      </c>
      <c r="K3696" s="408" t="s">
        <v>16960</v>
      </c>
      <c r="L3696" s="412" t="s">
        <v>16961</v>
      </c>
      <c r="M3696" s="413"/>
      <c r="N3696" s="414" t="s">
        <v>57</v>
      </c>
      <c r="O3696" s="415" t="s">
        <v>144</v>
      </c>
      <c r="P3696" s="416" t="s">
        <v>14585</v>
      </c>
      <c r="Q3696" s="208"/>
      <c r="R3696" s="272"/>
      <c r="S3696" s="417" t="s">
        <v>16962</v>
      </c>
      <c r="T3696" s="417" t="s">
        <v>144</v>
      </c>
      <c r="U3696" s="415"/>
      <c r="V3696" s="211" t="s">
        <v>16963</v>
      </c>
      <c r="W3696" s="418">
        <v>46050.615972222222</v>
      </c>
      <c r="X3696" s="419"/>
      <c r="Y3696" s="419" t="str">
        <f t="shared" ca="1" si="43"/>
        <v>1.73 วัน 17.53 ชั่วโมง</v>
      </c>
      <c r="Z3696" s="420"/>
      <c r="AA3696" s="211" t="s">
        <v>16964</v>
      </c>
      <c r="AB3696" s="420"/>
    </row>
    <row r="3697" spans="1:28" ht="22.5" customHeight="1">
      <c r="A3697" s="403" t="s">
        <v>16965</v>
      </c>
      <c r="B3697" s="403" t="s">
        <v>16966</v>
      </c>
      <c r="C3697" s="404" t="s">
        <v>2599</v>
      </c>
      <c r="D3697" s="405">
        <v>46049.395231481481</v>
      </c>
      <c r="E3697" s="406" t="str">
        <f t="shared" si="42"/>
        <v>TRU003685</v>
      </c>
      <c r="F3697" s="407" t="b">
        <v>1</v>
      </c>
      <c r="G3697" s="408" t="s">
        <v>455</v>
      </c>
      <c r="H3697" s="409" t="s">
        <v>455</v>
      </c>
      <c r="I3697" s="410" t="s">
        <v>2302</v>
      </c>
      <c r="J3697" s="411"/>
      <c r="K3697" s="408" t="s">
        <v>16967</v>
      </c>
      <c r="L3697" s="412" t="s">
        <v>16968</v>
      </c>
      <c r="M3697" s="413" t="b">
        <v>1</v>
      </c>
      <c r="N3697" s="414" t="s">
        <v>4506</v>
      </c>
      <c r="O3697" s="415" t="s">
        <v>144</v>
      </c>
      <c r="P3697" s="416" t="s">
        <v>11581</v>
      </c>
      <c r="Q3697" s="208"/>
      <c r="R3697" s="272"/>
      <c r="S3697" s="417" t="s">
        <v>16969</v>
      </c>
      <c r="T3697" s="417" t="s">
        <v>302</v>
      </c>
      <c r="U3697" s="415" t="s">
        <v>71</v>
      </c>
      <c r="V3697" s="211"/>
      <c r="W3697" s="418">
        <v>46051.506944444445</v>
      </c>
      <c r="X3697" s="419"/>
      <c r="Y3697" s="419" t="str">
        <f t="shared" ca="1" si="43"/>
        <v>2.11 วัน 2.68 ชั่วโมง</v>
      </c>
      <c r="Z3697" s="420"/>
      <c r="AA3697" s="211"/>
      <c r="AB3697" s="420"/>
    </row>
    <row r="3698" spans="1:28" ht="22.5" customHeight="1">
      <c r="A3698" s="403" t="s">
        <v>16970</v>
      </c>
      <c r="B3698" s="403" t="s">
        <v>14003</v>
      </c>
      <c r="C3698" s="404" t="s">
        <v>61</v>
      </c>
      <c r="D3698" s="405">
        <v>46049.397777777776</v>
      </c>
      <c r="E3698" s="406" t="str">
        <f t="shared" si="42"/>
        <v>TRU003686</v>
      </c>
      <c r="F3698" s="407" t="b">
        <v>1</v>
      </c>
      <c r="G3698" s="408" t="s">
        <v>16971</v>
      </c>
      <c r="H3698" s="409" t="s">
        <v>455</v>
      </c>
      <c r="I3698" s="410" t="s">
        <v>2288</v>
      </c>
      <c r="J3698" s="411"/>
      <c r="K3698" s="408" t="s">
        <v>16972</v>
      </c>
      <c r="L3698" s="412" t="s">
        <v>16973</v>
      </c>
      <c r="M3698" s="413" t="b">
        <v>1</v>
      </c>
      <c r="N3698" s="414" t="s">
        <v>4506</v>
      </c>
      <c r="O3698" s="415" t="s">
        <v>144</v>
      </c>
      <c r="P3698" s="416" t="s">
        <v>11581</v>
      </c>
      <c r="Q3698" s="208"/>
      <c r="R3698" s="272"/>
      <c r="S3698" s="417" t="s">
        <v>4506</v>
      </c>
      <c r="T3698" s="417" t="s">
        <v>302</v>
      </c>
      <c r="U3698" s="415" t="s">
        <v>71</v>
      </c>
      <c r="V3698" s="211"/>
      <c r="W3698" s="418">
        <v>46050.402083333334</v>
      </c>
      <c r="X3698" s="419"/>
      <c r="Y3698" s="419" t="str">
        <f t="shared" ca="1" si="43"/>
        <v>1 วัน 0.1 ชั่วโมง</v>
      </c>
      <c r="Z3698" s="420"/>
      <c r="AA3698" s="211"/>
      <c r="AB3698" s="420"/>
    </row>
    <row r="3699" spans="1:28" ht="22.5" customHeight="1">
      <c r="A3699" s="403" t="s">
        <v>16974</v>
      </c>
      <c r="B3699" s="403" t="s">
        <v>14003</v>
      </c>
      <c r="C3699" s="404" t="s">
        <v>61</v>
      </c>
      <c r="D3699" s="405">
        <v>46049.402407407404</v>
      </c>
      <c r="E3699" s="406" t="str">
        <f t="shared" si="42"/>
        <v>MAY003687</v>
      </c>
      <c r="F3699" s="407" t="s">
        <v>825</v>
      </c>
      <c r="G3699" s="408" t="s">
        <v>12398</v>
      </c>
      <c r="H3699" s="409" t="s">
        <v>11151</v>
      </c>
      <c r="I3699" s="410" t="s">
        <v>16370</v>
      </c>
      <c r="J3699" s="421" t="s">
        <v>16589</v>
      </c>
      <c r="K3699" s="408" t="s">
        <v>16975</v>
      </c>
      <c r="L3699" s="412" t="s">
        <v>16976</v>
      </c>
      <c r="M3699" s="413" t="b">
        <v>1</v>
      </c>
      <c r="N3699" s="414" t="s">
        <v>4342</v>
      </c>
      <c r="O3699" s="415" t="s">
        <v>144</v>
      </c>
      <c r="P3699" s="416" t="s">
        <v>292</v>
      </c>
      <c r="Q3699" s="208"/>
      <c r="R3699" s="272"/>
      <c r="S3699" s="417" t="s">
        <v>16977</v>
      </c>
      <c r="T3699" s="417" t="s">
        <v>9075</v>
      </c>
      <c r="U3699" s="415" t="s">
        <v>319</v>
      </c>
      <c r="V3699" s="211" t="s">
        <v>16978</v>
      </c>
      <c r="W3699" s="418">
        <v>46049.402407407404</v>
      </c>
      <c r="X3699" s="419"/>
      <c r="Y3699" s="419" t="str">
        <f t="shared" ca="1" si="43"/>
        <v>0 วัน 0 ชั่วโมง</v>
      </c>
      <c r="Z3699" s="420"/>
      <c r="AA3699" s="211"/>
      <c r="AB3699" s="420"/>
    </row>
    <row r="3700" spans="1:28" ht="22.5" customHeight="1">
      <c r="A3700" s="403" t="s">
        <v>16979</v>
      </c>
      <c r="B3700" s="403" t="s">
        <v>12787</v>
      </c>
      <c r="C3700" s="404" t="s">
        <v>51</v>
      </c>
      <c r="D3700" s="405">
        <v>46049.442395833335</v>
      </c>
      <c r="E3700" s="406" t="str">
        <f t="shared" si="42"/>
        <v>RIC003688</v>
      </c>
      <c r="F3700" s="407" t="s">
        <v>1009</v>
      </c>
      <c r="G3700" s="408" t="s">
        <v>16980</v>
      </c>
      <c r="H3700" s="409" t="s">
        <v>455</v>
      </c>
      <c r="I3700" s="410" t="s">
        <v>1748</v>
      </c>
      <c r="J3700" s="411"/>
      <c r="K3700" s="408" t="s">
        <v>16981</v>
      </c>
      <c r="L3700" s="412" t="s">
        <v>16982</v>
      </c>
      <c r="M3700" s="413" t="b">
        <v>1</v>
      </c>
      <c r="N3700" s="414" t="s">
        <v>465</v>
      </c>
      <c r="O3700" s="415" t="s">
        <v>144</v>
      </c>
      <c r="P3700" s="416" t="s">
        <v>292</v>
      </c>
      <c r="Q3700" s="208"/>
      <c r="R3700" s="272"/>
      <c r="S3700" s="417" t="s">
        <v>12211</v>
      </c>
      <c r="T3700" s="417" t="s">
        <v>144</v>
      </c>
      <c r="U3700" s="415"/>
      <c r="V3700" s="211"/>
      <c r="W3700" s="418">
        <v>46049.442395833335</v>
      </c>
      <c r="X3700" s="419"/>
      <c r="Y3700" s="419" t="str">
        <f t="shared" ca="1" si="43"/>
        <v>0 วัน 0 ชั่วโมง</v>
      </c>
      <c r="Z3700" s="420"/>
      <c r="AA3700" s="211"/>
      <c r="AB3700" s="420"/>
    </row>
    <row r="3701" spans="1:28" ht="22.5" customHeight="1">
      <c r="A3701" s="403" t="s">
        <v>16983</v>
      </c>
      <c r="B3701" s="403" t="s">
        <v>14003</v>
      </c>
      <c r="C3701" s="404" t="s">
        <v>61</v>
      </c>
      <c r="D3701" s="405">
        <v>46049.444606481484</v>
      </c>
      <c r="E3701" s="406" t="str">
        <f t="shared" si="42"/>
        <v>MAY003689</v>
      </c>
      <c r="F3701" s="407" t="s">
        <v>825</v>
      </c>
      <c r="G3701" s="408" t="s">
        <v>16984</v>
      </c>
      <c r="H3701" s="409" t="s">
        <v>455</v>
      </c>
      <c r="I3701" s="410" t="s">
        <v>16370</v>
      </c>
      <c r="J3701" s="411"/>
      <c r="K3701" s="408" t="s">
        <v>16985</v>
      </c>
      <c r="L3701" s="412" t="s">
        <v>16986</v>
      </c>
      <c r="M3701" s="413" t="b">
        <v>1</v>
      </c>
      <c r="N3701" s="414" t="s">
        <v>319</v>
      </c>
      <c r="O3701" s="415" t="s">
        <v>144</v>
      </c>
      <c r="P3701" s="416" t="s">
        <v>292</v>
      </c>
      <c r="Q3701" s="208"/>
      <c r="R3701" s="272"/>
      <c r="S3701" s="417" t="s">
        <v>16987</v>
      </c>
      <c r="T3701" s="417" t="s">
        <v>16988</v>
      </c>
      <c r="U3701" s="415" t="s">
        <v>319</v>
      </c>
      <c r="V3701" s="211" t="s">
        <v>16989</v>
      </c>
      <c r="W3701" s="418">
        <v>46049.489050925928</v>
      </c>
      <c r="X3701" s="419"/>
      <c r="Y3701" s="419" t="str">
        <f t="shared" ca="1" si="43"/>
        <v>0.04 วัน 1.07 ชั่วโมง</v>
      </c>
      <c r="Z3701" s="420"/>
      <c r="AA3701" s="211"/>
      <c r="AB3701" s="420"/>
    </row>
    <row r="3702" spans="1:28" ht="22.5" customHeight="1">
      <c r="A3702" s="403" t="s">
        <v>16990</v>
      </c>
      <c r="B3702" s="403" t="s">
        <v>14003</v>
      </c>
      <c r="C3702" s="404" t="s">
        <v>51</v>
      </c>
      <c r="D3702" s="405">
        <v>46049.500983796293</v>
      </c>
      <c r="E3702" s="406" t="str">
        <f t="shared" si="42"/>
        <v>BMN003690</v>
      </c>
      <c r="F3702" s="407" t="s">
        <v>112</v>
      </c>
      <c r="G3702" s="408" t="s">
        <v>16991</v>
      </c>
      <c r="H3702" s="409" t="s">
        <v>3663</v>
      </c>
      <c r="I3702" s="410" t="s">
        <v>16992</v>
      </c>
      <c r="J3702" s="411"/>
      <c r="K3702" s="408" t="s">
        <v>16993</v>
      </c>
      <c r="L3702" s="412" t="s">
        <v>16994</v>
      </c>
      <c r="M3702" s="413" t="b">
        <v>1</v>
      </c>
      <c r="N3702" s="414" t="s">
        <v>57</v>
      </c>
      <c r="O3702" s="415" t="s">
        <v>144</v>
      </c>
      <c r="P3702" s="416" t="s">
        <v>16995</v>
      </c>
      <c r="Q3702" s="208"/>
      <c r="R3702" s="272"/>
      <c r="S3702" s="417" t="s">
        <v>16996</v>
      </c>
      <c r="T3702" s="417" t="s">
        <v>144</v>
      </c>
      <c r="U3702" s="415"/>
      <c r="V3702" s="211" t="s">
        <v>16997</v>
      </c>
      <c r="W3702" s="418">
        <v>46049.625</v>
      </c>
      <c r="X3702" s="419"/>
      <c r="Y3702" s="419" t="str">
        <f t="shared" ca="1" si="43"/>
        <v>0.12 วัน 2.98 ชั่วโมง</v>
      </c>
      <c r="Z3702" s="420"/>
      <c r="AA3702" s="211"/>
      <c r="AB3702" s="420"/>
    </row>
    <row r="3703" spans="1:28" ht="22.5" customHeight="1">
      <c r="A3703" s="403" t="s">
        <v>16998</v>
      </c>
      <c r="B3703" s="403" t="s">
        <v>12618</v>
      </c>
      <c r="C3703" s="404" t="s">
        <v>51</v>
      </c>
      <c r="D3703" s="405">
        <v>46049.502129629633</v>
      </c>
      <c r="E3703" s="406" t="str">
        <f t="shared" si="42"/>
        <v>TRU003691</v>
      </c>
      <c r="F3703" s="407" t="b">
        <v>1</v>
      </c>
      <c r="G3703" s="408" t="s">
        <v>11429</v>
      </c>
      <c r="H3703" s="409"/>
      <c r="I3703" s="410"/>
      <c r="J3703" s="411"/>
      <c r="K3703" s="408" t="s">
        <v>1283</v>
      </c>
      <c r="L3703" s="412" t="s">
        <v>16999</v>
      </c>
      <c r="M3703" s="413"/>
      <c r="N3703" s="414" t="s">
        <v>57</v>
      </c>
      <c r="O3703" s="415" t="s">
        <v>144</v>
      </c>
      <c r="P3703" s="416" t="s">
        <v>13482</v>
      </c>
      <c r="Q3703" s="208"/>
      <c r="R3703" s="272"/>
      <c r="S3703" s="417" t="s">
        <v>17000</v>
      </c>
      <c r="T3703" s="417" t="s">
        <v>144</v>
      </c>
      <c r="U3703" s="415" t="s">
        <v>3627</v>
      </c>
      <c r="V3703" s="211" t="s">
        <v>17001</v>
      </c>
      <c r="W3703" s="418">
        <v>46051.688194444447</v>
      </c>
      <c r="X3703" s="419"/>
      <c r="Y3703" s="419" t="str">
        <f t="shared" ca="1" si="43"/>
        <v>2.19 วัน 4.47 ชั่วโมง</v>
      </c>
      <c r="Z3703" s="420"/>
      <c r="AA3703" s="211"/>
      <c r="AB3703" s="420"/>
    </row>
    <row r="3704" spans="1:28" ht="22.5" customHeight="1">
      <c r="A3704" s="403" t="s">
        <v>17002</v>
      </c>
      <c r="B3704" s="403" t="s">
        <v>14003</v>
      </c>
      <c r="C3704" s="404" t="s">
        <v>51</v>
      </c>
      <c r="D3704" s="405">
        <v>46049.682453703703</v>
      </c>
      <c r="E3704" s="406" t="str">
        <f t="shared" si="42"/>
        <v>100003692</v>
      </c>
      <c r="F3704" s="407" t="s">
        <v>838</v>
      </c>
      <c r="G3704" s="408" t="s">
        <v>455</v>
      </c>
      <c r="H3704" s="409"/>
      <c r="I3704" s="410" t="s">
        <v>16515</v>
      </c>
      <c r="J3704" s="411"/>
      <c r="K3704" s="408" t="s">
        <v>17003</v>
      </c>
      <c r="L3704" s="412" t="s">
        <v>17004</v>
      </c>
      <c r="M3704" s="413" t="b">
        <v>1</v>
      </c>
      <c r="N3704" s="414" t="s">
        <v>17005</v>
      </c>
      <c r="O3704" s="415" t="s">
        <v>144</v>
      </c>
      <c r="P3704" s="416" t="s">
        <v>292</v>
      </c>
      <c r="Q3704" s="208"/>
      <c r="R3704" s="272"/>
      <c r="S3704" s="417" t="s">
        <v>17006</v>
      </c>
      <c r="T3704" s="417" t="s">
        <v>17007</v>
      </c>
      <c r="U3704" s="415" t="s">
        <v>1441</v>
      </c>
      <c r="V3704" s="211" t="s">
        <v>17008</v>
      </c>
      <c r="W3704" s="418">
        <v>46049.70884259259</v>
      </c>
      <c r="X3704" s="419"/>
      <c r="Y3704" s="419" t="str">
        <f t="shared" ca="1" si="43"/>
        <v>0.03 วัน 0.63 ชั่วโมง</v>
      </c>
      <c r="Z3704" s="420"/>
      <c r="AA3704" s="211"/>
      <c r="AB3704" s="420"/>
    </row>
    <row r="3705" spans="1:28" ht="22.5" customHeight="1">
      <c r="A3705" s="403" t="s">
        <v>17009</v>
      </c>
      <c r="B3705" s="403" t="s">
        <v>14003</v>
      </c>
      <c r="C3705" s="404" t="s">
        <v>51</v>
      </c>
      <c r="D3705" s="405">
        <v>46049.691458333335</v>
      </c>
      <c r="E3705" s="406" t="str">
        <f t="shared" si="42"/>
        <v>TRU003693</v>
      </c>
      <c r="F3705" s="407" t="b">
        <v>1</v>
      </c>
      <c r="G3705" s="408" t="s">
        <v>3832</v>
      </c>
      <c r="H3705" s="409"/>
      <c r="I3705" s="410" t="s">
        <v>17010</v>
      </c>
      <c r="J3705" s="421" t="s">
        <v>17011</v>
      </c>
      <c r="K3705" s="408" t="s">
        <v>17012</v>
      </c>
      <c r="L3705" s="412" t="s">
        <v>17013</v>
      </c>
      <c r="M3705" s="413"/>
      <c r="N3705" s="414" t="s">
        <v>465</v>
      </c>
      <c r="O3705" s="415" t="s">
        <v>144</v>
      </c>
      <c r="P3705" s="416" t="s">
        <v>9108</v>
      </c>
      <c r="Q3705" s="208"/>
      <c r="R3705" s="272"/>
      <c r="S3705" s="417" t="s">
        <v>4506</v>
      </c>
      <c r="T3705" s="417" t="s">
        <v>144</v>
      </c>
      <c r="U3705" s="415"/>
      <c r="V3705" s="211"/>
      <c r="W3705" s="418">
        <v>46049.691458333335</v>
      </c>
      <c r="X3705" s="419"/>
      <c r="Y3705" s="419" t="str">
        <f t="shared" ca="1" si="43"/>
        <v>0 วัน 0 ชั่วโมง</v>
      </c>
      <c r="Z3705" s="420"/>
      <c r="AA3705" s="211"/>
      <c r="AB3705" s="420"/>
    </row>
    <row r="3706" spans="1:28" ht="22.5" customHeight="1">
      <c r="A3706" s="403" t="s">
        <v>17014</v>
      </c>
      <c r="B3706" s="403" t="s">
        <v>14003</v>
      </c>
      <c r="C3706" s="404" t="s">
        <v>51</v>
      </c>
      <c r="D3706" s="405">
        <v>46050.470138888886</v>
      </c>
      <c r="E3706" s="406" t="str">
        <f t="shared" si="42"/>
        <v>RIC003694</v>
      </c>
      <c r="F3706" s="407" t="s">
        <v>1009</v>
      </c>
      <c r="G3706" s="408" t="s">
        <v>7423</v>
      </c>
      <c r="H3706" s="409"/>
      <c r="I3706" s="410" t="s">
        <v>11584</v>
      </c>
      <c r="J3706" s="411"/>
      <c r="K3706" s="408" t="s">
        <v>17015</v>
      </c>
      <c r="L3706" s="412" t="s">
        <v>17016</v>
      </c>
      <c r="M3706" s="413"/>
      <c r="N3706" s="414" t="s">
        <v>57</v>
      </c>
      <c r="O3706" s="415" t="s">
        <v>144</v>
      </c>
      <c r="P3706" s="416" t="s">
        <v>17017</v>
      </c>
      <c r="Q3706" s="208">
        <v>46050.75</v>
      </c>
      <c r="R3706" s="272">
        <v>46050.916666666664</v>
      </c>
      <c r="S3706" s="417" t="s">
        <v>17018</v>
      </c>
      <c r="T3706" s="417" t="s">
        <v>144</v>
      </c>
      <c r="U3706" s="415" t="s">
        <v>163</v>
      </c>
      <c r="V3706" s="211"/>
      <c r="W3706" s="418">
        <v>46050.977083333331</v>
      </c>
      <c r="X3706" s="419"/>
      <c r="Y3706" s="419" t="str">
        <f t="shared" ca="1" si="43"/>
        <v>0.51 วัน 12.17 ชั่วโมง</v>
      </c>
      <c r="Z3706" s="420"/>
      <c r="AA3706" s="211"/>
      <c r="AB3706" s="420"/>
    </row>
    <row r="3707" spans="1:28" ht="22.5" customHeight="1">
      <c r="A3707" s="403" t="s">
        <v>17019</v>
      </c>
      <c r="B3707" s="403" t="s">
        <v>12787</v>
      </c>
      <c r="C3707" s="404" t="s">
        <v>51</v>
      </c>
      <c r="D3707" s="405">
        <v>46050.412499999999</v>
      </c>
      <c r="E3707" s="406" t="str">
        <f t="shared" si="42"/>
        <v>FPT003695</v>
      </c>
      <c r="F3707" s="407" t="s">
        <v>917</v>
      </c>
      <c r="G3707" s="408" t="s">
        <v>455</v>
      </c>
      <c r="H3707" s="409"/>
      <c r="I3707" s="410" t="s">
        <v>17020</v>
      </c>
      <c r="J3707" s="411"/>
      <c r="K3707" s="408" t="s">
        <v>17021</v>
      </c>
      <c r="L3707" s="412" t="s">
        <v>17022</v>
      </c>
      <c r="M3707" s="413"/>
      <c r="N3707" s="414" t="s">
        <v>465</v>
      </c>
      <c r="O3707" s="415" t="s">
        <v>144</v>
      </c>
      <c r="P3707" s="416" t="s">
        <v>4531</v>
      </c>
      <c r="Q3707" s="208"/>
      <c r="R3707" s="272"/>
      <c r="S3707" s="417" t="s">
        <v>17023</v>
      </c>
      <c r="T3707" s="417" t="s">
        <v>144</v>
      </c>
      <c r="U3707" s="415"/>
      <c r="V3707" s="211"/>
      <c r="W3707" s="418">
        <v>46051.690972222219</v>
      </c>
      <c r="X3707" s="419"/>
      <c r="Y3707" s="419" t="str">
        <f t="shared" ca="1" si="43"/>
        <v>1.28 วัน 6.68 ชั่วโมง</v>
      </c>
      <c r="Z3707" s="420"/>
      <c r="AA3707" s="211"/>
      <c r="AB3707" s="420"/>
    </row>
    <row r="3708" spans="1:28" ht="22.5" customHeight="1">
      <c r="A3708" s="403" t="s">
        <v>17024</v>
      </c>
      <c r="B3708" s="403" t="s">
        <v>14003</v>
      </c>
      <c r="C3708" s="404" t="s">
        <v>51</v>
      </c>
      <c r="D3708" s="405">
        <v>46050.483622685184</v>
      </c>
      <c r="E3708" s="406" t="str">
        <f t="shared" si="42"/>
        <v>PAC003696</v>
      </c>
      <c r="F3708" s="407" t="s">
        <v>987</v>
      </c>
      <c r="G3708" s="408" t="s">
        <v>17025</v>
      </c>
      <c r="H3708" s="409"/>
      <c r="I3708" s="410" t="s">
        <v>15239</v>
      </c>
      <c r="J3708" s="411"/>
      <c r="K3708" s="408" t="s">
        <v>17026</v>
      </c>
      <c r="L3708" s="412" t="s">
        <v>17027</v>
      </c>
      <c r="M3708" s="413"/>
      <c r="N3708" s="414" t="s">
        <v>57</v>
      </c>
      <c r="O3708" s="415" t="s">
        <v>144</v>
      </c>
      <c r="P3708" s="416" t="s">
        <v>13963</v>
      </c>
      <c r="Q3708" s="208"/>
      <c r="R3708" s="272"/>
      <c r="S3708" s="417" t="s">
        <v>17028</v>
      </c>
      <c r="T3708" s="417" t="s">
        <v>144</v>
      </c>
      <c r="U3708" s="415" t="s">
        <v>14207</v>
      </c>
      <c r="V3708" s="211" t="s">
        <v>17029</v>
      </c>
      <c r="W3708" s="418">
        <v>46050.48541666667</v>
      </c>
      <c r="X3708" s="419"/>
      <c r="Y3708" s="419" t="str">
        <f t="shared" ca="1" si="43"/>
        <v>0 วัน 0.04 ชั่วโมง</v>
      </c>
      <c r="Z3708" s="420"/>
      <c r="AA3708" s="211"/>
      <c r="AB3708" s="420"/>
    </row>
    <row r="3709" spans="1:28" ht="22.5" customHeight="1">
      <c r="A3709" s="403" t="s">
        <v>17030</v>
      </c>
      <c r="B3709" s="403" t="s">
        <v>12787</v>
      </c>
      <c r="C3709" s="404" t="s">
        <v>51</v>
      </c>
      <c r="D3709" s="405">
        <v>46050.49796296296</v>
      </c>
      <c r="E3709" s="406" t="str">
        <f t="shared" si="42"/>
        <v>PUM003697</v>
      </c>
      <c r="F3709" s="407" t="s">
        <v>1006</v>
      </c>
      <c r="G3709" s="408" t="s">
        <v>12458</v>
      </c>
      <c r="H3709" s="409"/>
      <c r="I3709" s="410" t="s">
        <v>16398</v>
      </c>
      <c r="J3709" s="411"/>
      <c r="K3709" s="408" t="s">
        <v>17031</v>
      </c>
      <c r="L3709" s="412"/>
      <c r="M3709" s="413"/>
      <c r="N3709" s="414" t="s">
        <v>4506</v>
      </c>
      <c r="O3709" s="415" t="s">
        <v>144</v>
      </c>
      <c r="P3709" s="416" t="s">
        <v>9108</v>
      </c>
      <c r="Q3709" s="208"/>
      <c r="R3709" s="272"/>
      <c r="S3709" s="417" t="s">
        <v>4506</v>
      </c>
      <c r="T3709" s="417" t="s">
        <v>302</v>
      </c>
      <c r="U3709" s="415"/>
      <c r="V3709" s="211"/>
      <c r="W3709" s="418">
        <v>46051.458333333336</v>
      </c>
      <c r="X3709" s="419"/>
      <c r="Y3709" s="419" t="str">
        <f t="shared" ca="1" si="43"/>
        <v>0.96 วัน 23.05 ชั่วโมง</v>
      </c>
      <c r="Z3709" s="420"/>
      <c r="AA3709" s="211"/>
      <c r="AB3709" s="420"/>
    </row>
    <row r="3710" spans="1:28" ht="22.5" customHeight="1">
      <c r="A3710" s="403" t="s">
        <v>17032</v>
      </c>
      <c r="B3710" s="403" t="s">
        <v>12787</v>
      </c>
      <c r="C3710" s="404" t="s">
        <v>51</v>
      </c>
      <c r="D3710" s="405">
        <v>46050.542361111111</v>
      </c>
      <c r="E3710" s="406" t="str">
        <f t="shared" si="42"/>
        <v>BMN003698</v>
      </c>
      <c r="F3710" s="407" t="s">
        <v>112</v>
      </c>
      <c r="G3710" s="408" t="s">
        <v>11792</v>
      </c>
      <c r="H3710" s="409"/>
      <c r="I3710" s="410"/>
      <c r="J3710" s="411"/>
      <c r="K3710" s="408" t="s">
        <v>17033</v>
      </c>
      <c r="L3710" s="412"/>
      <c r="M3710" s="413"/>
      <c r="N3710" s="414" t="s">
        <v>57</v>
      </c>
      <c r="O3710" s="415" t="s">
        <v>144</v>
      </c>
      <c r="P3710" s="416" t="s">
        <v>13963</v>
      </c>
      <c r="Q3710" s="208">
        <v>46050.208333333336</v>
      </c>
      <c r="R3710" s="272">
        <v>46050.833333333336</v>
      </c>
      <c r="S3710" s="417" t="s">
        <v>17034</v>
      </c>
      <c r="T3710" s="417" t="s">
        <v>302</v>
      </c>
      <c r="U3710" s="415"/>
      <c r="V3710" s="211" t="s">
        <v>17035</v>
      </c>
      <c r="W3710" s="418">
        <v>46051.805555555555</v>
      </c>
      <c r="X3710" s="419"/>
      <c r="Y3710" s="419" t="str">
        <f t="shared" ca="1" si="43"/>
        <v>1.26 วัน 6.32 ชั่วโมง</v>
      </c>
      <c r="Z3710" s="420"/>
      <c r="AA3710" s="211"/>
      <c r="AB3710" s="420"/>
    </row>
    <row r="3711" spans="1:28" ht="22.5" customHeight="1">
      <c r="A3711" s="403" t="s">
        <v>17036</v>
      </c>
      <c r="B3711" s="403" t="s">
        <v>14003</v>
      </c>
      <c r="C3711" s="404" t="s">
        <v>51</v>
      </c>
      <c r="D3711" s="405">
        <v>46050.566574074073</v>
      </c>
      <c r="E3711" s="406" t="str">
        <f t="shared" si="42"/>
        <v>PAC003699</v>
      </c>
      <c r="F3711" s="407" t="s">
        <v>987</v>
      </c>
      <c r="G3711" s="408" t="s">
        <v>12034</v>
      </c>
      <c r="H3711" s="409"/>
      <c r="I3711" s="410" t="s">
        <v>17037</v>
      </c>
      <c r="J3711" s="411"/>
      <c r="K3711" s="408" t="s">
        <v>17038</v>
      </c>
      <c r="L3711" s="412"/>
      <c r="M3711" s="413"/>
      <c r="N3711" s="414" t="s">
        <v>4506</v>
      </c>
      <c r="O3711" s="415" t="s">
        <v>144</v>
      </c>
      <c r="P3711" s="416" t="s">
        <v>11581</v>
      </c>
      <c r="Q3711" s="208"/>
      <c r="R3711" s="272"/>
      <c r="S3711" s="417" t="s">
        <v>4506</v>
      </c>
      <c r="T3711" s="417" t="s">
        <v>144</v>
      </c>
      <c r="U3711" s="415"/>
      <c r="V3711" s="211"/>
      <c r="W3711" s="418">
        <v>46050.574305555558</v>
      </c>
      <c r="X3711" s="419"/>
      <c r="Y3711" s="419" t="str">
        <f t="shared" ca="1" si="43"/>
        <v>0.01 วัน 0.19 ชั่วโมง</v>
      </c>
      <c r="Z3711" s="420"/>
      <c r="AA3711" s="211"/>
      <c r="AB3711" s="420"/>
    </row>
    <row r="3712" spans="1:28" ht="22.5" customHeight="1">
      <c r="A3712" s="403" t="s">
        <v>17039</v>
      </c>
      <c r="B3712" s="403" t="s">
        <v>14003</v>
      </c>
      <c r="C3712" s="404" t="s">
        <v>51</v>
      </c>
      <c r="D3712" s="405">
        <v>46050.575694444444</v>
      </c>
      <c r="E3712" s="406" t="str">
        <f t="shared" si="42"/>
        <v>TRU003700</v>
      </c>
      <c r="F3712" s="407" t="b">
        <v>1</v>
      </c>
      <c r="G3712" s="408" t="s">
        <v>455</v>
      </c>
      <c r="H3712" s="409"/>
      <c r="I3712" s="410" t="s">
        <v>2288</v>
      </c>
      <c r="J3712" s="411"/>
      <c r="K3712" s="408" t="s">
        <v>17040</v>
      </c>
      <c r="L3712" s="412" t="s">
        <v>17041</v>
      </c>
      <c r="M3712" s="413"/>
      <c r="N3712" s="414" t="s">
        <v>4506</v>
      </c>
      <c r="O3712" s="415" t="s">
        <v>144</v>
      </c>
      <c r="P3712" s="416" t="s">
        <v>11581</v>
      </c>
      <c r="Q3712" s="208"/>
      <c r="R3712" s="272"/>
      <c r="S3712" s="417" t="s">
        <v>17042</v>
      </c>
      <c r="T3712" s="417" t="s">
        <v>144</v>
      </c>
      <c r="U3712" s="415"/>
      <c r="V3712" s="211"/>
      <c r="W3712" s="418">
        <v>46050.609722222223</v>
      </c>
      <c r="X3712" s="419"/>
      <c r="Y3712" s="419" t="str">
        <f t="shared" ca="1" si="43"/>
        <v>0.03 วัน 0.82 ชั่วโมง</v>
      </c>
      <c r="Z3712" s="420"/>
      <c r="AA3712" s="211"/>
      <c r="AB3712" s="420"/>
    </row>
    <row r="3713" spans="1:28" ht="22.5" customHeight="1">
      <c r="A3713" s="403" t="s">
        <v>17043</v>
      </c>
      <c r="B3713" s="403" t="s">
        <v>14003</v>
      </c>
      <c r="C3713" s="404" t="s">
        <v>51</v>
      </c>
      <c r="D3713" s="405">
        <v>46050.590312499997</v>
      </c>
      <c r="E3713" s="406" t="str">
        <f t="shared" si="42"/>
        <v>BMN003701</v>
      </c>
      <c r="F3713" s="407" t="s">
        <v>112</v>
      </c>
      <c r="G3713" s="408" t="s">
        <v>13616</v>
      </c>
      <c r="H3713" s="409"/>
      <c r="I3713" s="410"/>
      <c r="J3713" s="411"/>
      <c r="K3713" s="408" t="s">
        <v>17044</v>
      </c>
      <c r="L3713" s="412" t="s">
        <v>17045</v>
      </c>
      <c r="M3713" s="413"/>
      <c r="N3713" s="414" t="s">
        <v>57</v>
      </c>
      <c r="O3713" s="415" t="s">
        <v>144</v>
      </c>
      <c r="P3713" s="416" t="s">
        <v>17046</v>
      </c>
      <c r="Q3713" s="208"/>
      <c r="R3713" s="272"/>
      <c r="S3713" s="417" t="s">
        <v>17047</v>
      </c>
      <c r="T3713" s="417" t="s">
        <v>144</v>
      </c>
      <c r="U3713" s="415" t="s">
        <v>163</v>
      </c>
      <c r="V3713" s="211" t="s">
        <v>17048</v>
      </c>
      <c r="W3713" s="418">
        <v>46050.897222222222</v>
      </c>
      <c r="X3713" s="419"/>
      <c r="Y3713" s="419" t="str">
        <f t="shared" ca="1" si="43"/>
        <v>0.31 วัน 7.37 ชั่วโมง</v>
      </c>
      <c r="Z3713" s="420"/>
      <c r="AA3713" s="211"/>
      <c r="AB3713" s="420"/>
    </row>
    <row r="3714" spans="1:28" ht="22.5" customHeight="1">
      <c r="A3714" s="403" t="s">
        <v>17049</v>
      </c>
      <c r="B3714" s="403" t="s">
        <v>12787</v>
      </c>
      <c r="C3714" s="404" t="s">
        <v>51</v>
      </c>
      <c r="D3714" s="405">
        <v>46050.587546296294</v>
      </c>
      <c r="E3714" s="406" t="str">
        <f t="shared" si="42"/>
        <v>RIC003702</v>
      </c>
      <c r="F3714" s="407" t="s">
        <v>1009</v>
      </c>
      <c r="G3714" s="408" t="s">
        <v>17050</v>
      </c>
      <c r="H3714" s="409"/>
      <c r="I3714" s="410" t="s">
        <v>11584</v>
      </c>
      <c r="J3714" s="411"/>
      <c r="K3714" s="408" t="s">
        <v>17051</v>
      </c>
      <c r="L3714" s="412" t="s">
        <v>17052</v>
      </c>
      <c r="M3714" s="413"/>
      <c r="N3714" s="414" t="s">
        <v>57</v>
      </c>
      <c r="O3714" s="415" t="s">
        <v>144</v>
      </c>
      <c r="P3714" s="416" t="s">
        <v>13482</v>
      </c>
      <c r="Q3714" s="208"/>
      <c r="R3714" s="272"/>
      <c r="S3714" s="417" t="s">
        <v>17053</v>
      </c>
      <c r="T3714" s="417" t="s">
        <v>144</v>
      </c>
      <c r="U3714" s="415"/>
      <c r="V3714" s="211" t="s">
        <v>17054</v>
      </c>
      <c r="W3714" s="418">
        <v>46051.517361111109</v>
      </c>
      <c r="X3714" s="419"/>
      <c r="Y3714" s="419" t="str">
        <f t="shared" ca="1" si="43"/>
        <v>0.93 วัน 22.32 ชั่วโมง</v>
      </c>
      <c r="Z3714" s="420"/>
      <c r="AA3714" s="211"/>
      <c r="AB3714" s="420"/>
    </row>
    <row r="3715" spans="1:28" ht="22.5" customHeight="1">
      <c r="A3715" s="403" t="s">
        <v>17055</v>
      </c>
      <c r="B3715" s="403" t="s">
        <v>14003</v>
      </c>
      <c r="C3715" s="404" t="s">
        <v>51</v>
      </c>
      <c r="D3715" s="405">
        <v>46050.586805555555</v>
      </c>
      <c r="E3715" s="406" t="str">
        <f t="shared" si="42"/>
        <v>RIC003703</v>
      </c>
      <c r="F3715" s="407" t="s">
        <v>1009</v>
      </c>
      <c r="G3715" s="408" t="s">
        <v>17056</v>
      </c>
      <c r="H3715" s="409"/>
      <c r="I3715" s="410" t="s">
        <v>17057</v>
      </c>
      <c r="J3715" s="411"/>
      <c r="K3715" s="408" t="s">
        <v>17058</v>
      </c>
      <c r="L3715" s="412" t="s">
        <v>17059</v>
      </c>
      <c r="M3715" s="413"/>
      <c r="N3715" s="414" t="s">
        <v>57</v>
      </c>
      <c r="O3715" s="415" t="s">
        <v>144</v>
      </c>
      <c r="P3715" s="416" t="s">
        <v>13963</v>
      </c>
      <c r="Q3715" s="208"/>
      <c r="R3715" s="272"/>
      <c r="S3715" s="417" t="s">
        <v>17060</v>
      </c>
      <c r="T3715" s="417" t="s">
        <v>144</v>
      </c>
      <c r="U3715" s="415" t="s">
        <v>3627</v>
      </c>
      <c r="V3715" s="211" t="s">
        <v>17061</v>
      </c>
      <c r="W3715" s="418">
        <v>46050.63958333333</v>
      </c>
      <c r="X3715" s="419"/>
      <c r="Y3715" s="419" t="str">
        <f t="shared" ca="1" si="43"/>
        <v>0.05 วัน 1.27 ชั่วโมง</v>
      </c>
      <c r="Z3715" s="420"/>
      <c r="AA3715" s="211"/>
      <c r="AB3715" s="420"/>
    </row>
    <row r="3716" spans="1:28" ht="22.5" customHeight="1">
      <c r="A3716" s="403" t="s">
        <v>17062</v>
      </c>
      <c r="B3716" s="403" t="s">
        <v>12787</v>
      </c>
      <c r="C3716" s="404" t="s">
        <v>2599</v>
      </c>
      <c r="D3716" s="405">
        <v>46050.413194444445</v>
      </c>
      <c r="E3716" s="406" t="str">
        <f t="shared" si="42"/>
        <v>TRU003704</v>
      </c>
      <c r="F3716" s="407" t="b">
        <v>1</v>
      </c>
      <c r="G3716" s="408" t="s">
        <v>455</v>
      </c>
      <c r="H3716" s="409"/>
      <c r="I3716" s="410" t="s">
        <v>1789</v>
      </c>
      <c r="J3716" s="411"/>
      <c r="K3716" s="408" t="s">
        <v>17063</v>
      </c>
      <c r="L3716" s="412"/>
      <c r="M3716" s="413"/>
      <c r="N3716" s="414" t="s">
        <v>4506</v>
      </c>
      <c r="O3716" s="415" t="s">
        <v>144</v>
      </c>
      <c r="P3716" s="416" t="s">
        <v>11581</v>
      </c>
      <c r="Q3716" s="208"/>
      <c r="R3716" s="272"/>
      <c r="S3716" s="417" t="s">
        <v>17064</v>
      </c>
      <c r="T3716" s="417" t="s">
        <v>302</v>
      </c>
      <c r="U3716" s="415" t="s">
        <v>71</v>
      </c>
      <c r="V3716" s="211"/>
      <c r="W3716" s="418">
        <v>46053.654166666667</v>
      </c>
      <c r="X3716" s="419"/>
      <c r="Y3716" s="419" t="str">
        <f t="shared" ca="1" si="43"/>
        <v>3.24 วัน 5.78 ชั่วโมง</v>
      </c>
      <c r="Z3716" s="420"/>
      <c r="AA3716" s="211"/>
      <c r="AB3716" s="420"/>
    </row>
    <row r="3717" spans="1:28" ht="22.5" customHeight="1">
      <c r="A3717" s="403" t="s">
        <v>17065</v>
      </c>
      <c r="B3717" s="403" t="s">
        <v>12787</v>
      </c>
      <c r="C3717" s="404" t="s">
        <v>2599</v>
      </c>
      <c r="D3717" s="405">
        <v>46050.596516203703</v>
      </c>
      <c r="E3717" s="406" t="str">
        <f t="shared" si="42"/>
        <v>TRU003705</v>
      </c>
      <c r="F3717" s="407" t="b">
        <v>1</v>
      </c>
      <c r="G3717" s="408" t="s">
        <v>455</v>
      </c>
      <c r="H3717" s="409"/>
      <c r="I3717" s="410" t="s">
        <v>11787</v>
      </c>
      <c r="J3717" s="411"/>
      <c r="K3717" s="408" t="s">
        <v>17066</v>
      </c>
      <c r="L3717" s="412"/>
      <c r="M3717" s="413"/>
      <c r="N3717" s="414" t="s">
        <v>4506</v>
      </c>
      <c r="O3717" s="415" t="s">
        <v>144</v>
      </c>
      <c r="P3717" s="416" t="s">
        <v>17067</v>
      </c>
      <c r="Q3717" s="208"/>
      <c r="R3717" s="272"/>
      <c r="S3717" s="417" t="s">
        <v>4506</v>
      </c>
      <c r="T3717" s="417" t="s">
        <v>302</v>
      </c>
      <c r="U3717" s="415"/>
      <c r="V3717" s="211"/>
      <c r="W3717" s="418">
        <v>46063.421527777777</v>
      </c>
      <c r="X3717" s="419"/>
      <c r="Y3717" s="419" t="str">
        <f t="shared" ca="1" si="43"/>
        <v>12.83 วัน 19.8 ชั่วโมง</v>
      </c>
      <c r="Z3717" s="420"/>
      <c r="AA3717" s="211"/>
      <c r="AB3717" s="420"/>
    </row>
    <row r="3718" spans="1:28" ht="22.5" customHeight="1">
      <c r="A3718" s="403" t="s">
        <v>17068</v>
      </c>
      <c r="B3718" s="403" t="s">
        <v>12787</v>
      </c>
      <c r="C3718" s="404" t="s">
        <v>51</v>
      </c>
      <c r="D3718" s="405">
        <v>46050.623819444445</v>
      </c>
      <c r="E3718" s="406" t="str">
        <f t="shared" si="42"/>
        <v>RIC003706</v>
      </c>
      <c r="F3718" s="407" t="s">
        <v>1009</v>
      </c>
      <c r="G3718" s="408" t="s">
        <v>17069</v>
      </c>
      <c r="H3718" s="409"/>
      <c r="I3718" s="410" t="s">
        <v>1748</v>
      </c>
      <c r="J3718" s="411"/>
      <c r="K3718" s="408" t="s">
        <v>17070</v>
      </c>
      <c r="L3718" s="412" t="s">
        <v>17071</v>
      </c>
      <c r="M3718" s="413"/>
      <c r="N3718" s="414" t="s">
        <v>57</v>
      </c>
      <c r="O3718" s="415" t="s">
        <v>144</v>
      </c>
      <c r="P3718" s="416" t="s">
        <v>17072</v>
      </c>
      <c r="Q3718" s="208">
        <v>46053.541666666664</v>
      </c>
      <c r="R3718" s="272">
        <v>46054.083333333336</v>
      </c>
      <c r="S3718" s="417" t="s">
        <v>17073</v>
      </c>
      <c r="T3718" s="417" t="s">
        <v>144</v>
      </c>
      <c r="U3718" s="415" t="s">
        <v>16809</v>
      </c>
      <c r="V3718" s="211" t="s">
        <v>17074</v>
      </c>
      <c r="W3718" s="418">
        <v>46054.020833333336</v>
      </c>
      <c r="X3718" s="419"/>
      <c r="Y3718" s="419" t="str">
        <f t="shared" ca="1" si="43"/>
        <v>3.4 วัน 9.53 ชั่วโมง</v>
      </c>
      <c r="Z3718" s="420"/>
      <c r="AA3718" s="211" t="s">
        <v>17075</v>
      </c>
      <c r="AB3718" s="420"/>
    </row>
    <row r="3719" spans="1:28" ht="22.5" customHeight="1">
      <c r="A3719" s="424" t="s">
        <v>17076</v>
      </c>
      <c r="B3719" s="403" t="s">
        <v>17077</v>
      </c>
      <c r="C3719" s="404" t="s">
        <v>51</v>
      </c>
      <c r="D3719" s="405">
        <v>46050.641319444447</v>
      </c>
      <c r="E3719" s="406" t="str">
        <f t="shared" si="42"/>
        <v>COM003707</v>
      </c>
      <c r="F3719" s="407" t="s">
        <v>896</v>
      </c>
      <c r="G3719" s="408" t="s">
        <v>17078</v>
      </c>
      <c r="H3719" s="409"/>
      <c r="I3719" s="410" t="s">
        <v>14700</v>
      </c>
      <c r="J3719" s="411"/>
      <c r="K3719" s="408" t="s">
        <v>7692</v>
      </c>
      <c r="L3719" s="412" t="s">
        <v>17079</v>
      </c>
      <c r="M3719" s="413"/>
      <c r="N3719" s="414" t="s">
        <v>67</v>
      </c>
      <c r="O3719" s="415" t="s">
        <v>144</v>
      </c>
      <c r="P3719" s="416" t="s">
        <v>17080</v>
      </c>
      <c r="Q3719" s="208"/>
      <c r="R3719" s="272"/>
      <c r="S3719" s="417" t="s">
        <v>17081</v>
      </c>
      <c r="T3719" s="417" t="s">
        <v>302</v>
      </c>
      <c r="U3719" s="415" t="s">
        <v>1845</v>
      </c>
      <c r="V3719" s="211" t="s">
        <v>17082</v>
      </c>
      <c r="W3719" s="418">
        <v>46064.450694444444</v>
      </c>
      <c r="X3719" s="419"/>
      <c r="Y3719" s="419" t="str">
        <f t="shared" ca="1" si="43"/>
        <v>13.81 วัน 19.42 ชั่วโมง</v>
      </c>
      <c r="Z3719" s="420"/>
      <c r="AA3719" s="211"/>
      <c r="AB3719" s="420"/>
    </row>
    <row r="3720" spans="1:28" ht="22.5" customHeight="1">
      <c r="A3720" s="403" t="s">
        <v>17083</v>
      </c>
      <c r="B3720" s="403" t="s">
        <v>12787</v>
      </c>
      <c r="C3720" s="404" t="s">
        <v>51</v>
      </c>
      <c r="D3720" s="405">
        <v>46050.652083333334</v>
      </c>
      <c r="E3720" s="406" t="str">
        <f t="shared" si="42"/>
        <v>WOR003708</v>
      </c>
      <c r="F3720" s="407" t="s">
        <v>1061</v>
      </c>
      <c r="G3720" s="408" t="s">
        <v>16349</v>
      </c>
      <c r="H3720" s="409"/>
      <c r="I3720" s="410" t="s">
        <v>3719</v>
      </c>
      <c r="J3720" s="411"/>
      <c r="K3720" s="408" t="s">
        <v>17084</v>
      </c>
      <c r="L3720" s="412" t="s">
        <v>17085</v>
      </c>
      <c r="M3720" s="413"/>
      <c r="N3720" s="414" t="s">
        <v>319</v>
      </c>
      <c r="O3720" s="415" t="s">
        <v>144</v>
      </c>
      <c r="P3720" s="416" t="s">
        <v>292</v>
      </c>
      <c r="Q3720" s="208"/>
      <c r="R3720" s="272"/>
      <c r="S3720" s="417" t="s">
        <v>17086</v>
      </c>
      <c r="T3720" s="417" t="s">
        <v>302</v>
      </c>
      <c r="U3720" s="415"/>
      <c r="V3720" s="211" t="s">
        <v>17087</v>
      </c>
      <c r="W3720" s="418">
        <v>46051.551388888889</v>
      </c>
      <c r="X3720" s="419"/>
      <c r="Y3720" s="419" t="str">
        <f t="shared" ca="1" si="43"/>
        <v>0.9 วัน 21.58 ชั่วโมง</v>
      </c>
      <c r="Z3720" s="420"/>
      <c r="AA3720" s="211"/>
      <c r="AB3720" s="420"/>
    </row>
    <row r="3721" spans="1:28" ht="22.5" customHeight="1">
      <c r="A3721" s="403" t="s">
        <v>17088</v>
      </c>
      <c r="B3721" s="403" t="s">
        <v>14003</v>
      </c>
      <c r="C3721" s="404" t="s">
        <v>51</v>
      </c>
      <c r="D3721" s="405">
        <v>46051.48333333333</v>
      </c>
      <c r="E3721" s="406" t="str">
        <f t="shared" si="42"/>
        <v>POP003709</v>
      </c>
      <c r="F3721" s="407" t="s">
        <v>998</v>
      </c>
      <c r="G3721" s="408" t="s">
        <v>455</v>
      </c>
      <c r="H3721" s="409"/>
      <c r="I3721" s="410"/>
      <c r="J3721" s="411"/>
      <c r="K3721" s="408" t="s">
        <v>17089</v>
      </c>
      <c r="L3721" s="412"/>
      <c r="M3721" s="413"/>
      <c r="N3721" s="414" t="s">
        <v>4506</v>
      </c>
      <c r="O3721" s="415" t="s">
        <v>144</v>
      </c>
      <c r="P3721" s="416" t="s">
        <v>11581</v>
      </c>
      <c r="Q3721" s="208"/>
      <c r="R3721" s="272"/>
      <c r="S3721" s="417" t="s">
        <v>4506</v>
      </c>
      <c r="T3721" s="417" t="s">
        <v>302</v>
      </c>
      <c r="U3721" s="415"/>
      <c r="V3721" s="211"/>
      <c r="W3721" s="418">
        <v>46051.674305555556</v>
      </c>
      <c r="X3721" s="419"/>
      <c r="Y3721" s="419" t="str">
        <f t="shared" ca="1" si="43"/>
        <v>0.19 วัน 4.58 ชั่วโมง</v>
      </c>
      <c r="Z3721" s="420"/>
      <c r="AA3721" s="211"/>
      <c r="AB3721" s="420"/>
    </row>
    <row r="3722" spans="1:28" ht="22.5" customHeight="1">
      <c r="A3722" s="403" t="s">
        <v>17090</v>
      </c>
      <c r="B3722" s="403" t="s">
        <v>12787</v>
      </c>
      <c r="C3722" s="404" t="s">
        <v>51</v>
      </c>
      <c r="D3722" s="405">
        <v>46051.674837962964</v>
      </c>
      <c r="E3722" s="406" t="str">
        <f t="shared" si="42"/>
        <v>PUM003710</v>
      </c>
      <c r="F3722" s="407" t="s">
        <v>1006</v>
      </c>
      <c r="G3722" s="408" t="s">
        <v>12458</v>
      </c>
      <c r="H3722" s="409"/>
      <c r="I3722" s="410"/>
      <c r="J3722" s="411"/>
      <c r="K3722" s="408" t="s">
        <v>17091</v>
      </c>
      <c r="L3722" s="412"/>
      <c r="M3722" s="413"/>
      <c r="N3722" s="414" t="s">
        <v>57</v>
      </c>
      <c r="O3722" s="415" t="s">
        <v>144</v>
      </c>
      <c r="P3722" s="416" t="s">
        <v>13963</v>
      </c>
      <c r="Q3722" s="208"/>
      <c r="R3722" s="272"/>
      <c r="S3722" s="417" t="s">
        <v>17092</v>
      </c>
      <c r="T3722" s="417" t="s">
        <v>144</v>
      </c>
      <c r="U3722" s="415"/>
      <c r="V3722" s="211" t="s">
        <v>17093</v>
      </c>
      <c r="W3722" s="418">
        <v>46052.467361111114</v>
      </c>
      <c r="X3722" s="419"/>
      <c r="Y3722" s="419" t="str">
        <f t="shared" ca="1" si="43"/>
        <v>0.79 วัน 19.02 ชั่วโมง</v>
      </c>
      <c r="Z3722" s="420"/>
      <c r="AA3722" s="211"/>
      <c r="AB3722" s="420"/>
    </row>
    <row r="3723" spans="1:28" ht="22.5" customHeight="1">
      <c r="A3723" s="403" t="s">
        <v>17094</v>
      </c>
      <c r="B3723" s="403" t="s">
        <v>12787</v>
      </c>
      <c r="C3723" s="404" t="s">
        <v>51</v>
      </c>
      <c r="D3723" s="405">
        <v>46051.447222222225</v>
      </c>
      <c r="E3723" s="406" t="str">
        <f t="shared" si="42"/>
        <v>TRU003711</v>
      </c>
      <c r="F3723" s="407" t="b">
        <v>1</v>
      </c>
      <c r="G3723" s="408" t="s">
        <v>17095</v>
      </c>
      <c r="H3723" s="409" t="s">
        <v>455</v>
      </c>
      <c r="I3723" s="410" t="s">
        <v>1789</v>
      </c>
      <c r="J3723" s="411"/>
      <c r="K3723" s="408" t="s">
        <v>17096</v>
      </c>
      <c r="L3723" s="412"/>
      <c r="M3723" s="413"/>
      <c r="N3723" s="414" t="s">
        <v>4506</v>
      </c>
      <c r="O3723" s="415" t="s">
        <v>144</v>
      </c>
      <c r="P3723" s="416" t="s">
        <v>11581</v>
      </c>
      <c r="Q3723" s="208"/>
      <c r="R3723" s="272"/>
      <c r="S3723" s="417" t="s">
        <v>17097</v>
      </c>
      <c r="T3723" s="417" t="s">
        <v>302</v>
      </c>
      <c r="U3723" s="415"/>
      <c r="V3723" s="211"/>
      <c r="W3723" s="418">
        <v>46052.470138888886</v>
      </c>
      <c r="X3723" s="419"/>
      <c r="Y3723" s="419" t="str">
        <f t="shared" ca="1" si="43"/>
        <v>1.02 วัน 0.55 ชั่วโมง</v>
      </c>
      <c r="Z3723" s="420"/>
      <c r="AA3723" s="211"/>
      <c r="AB3723" s="420"/>
    </row>
    <row r="3724" spans="1:28" ht="22.5" customHeight="1">
      <c r="A3724" s="403" t="s">
        <v>17098</v>
      </c>
      <c r="B3724" s="403" t="s">
        <v>14003</v>
      </c>
      <c r="C3724" s="404" t="s">
        <v>51</v>
      </c>
      <c r="D3724" s="405">
        <v>46051.494444444441</v>
      </c>
      <c r="E3724" s="406" t="str">
        <f t="shared" si="42"/>
        <v>RIC003712</v>
      </c>
      <c r="F3724" s="407" t="s">
        <v>1009</v>
      </c>
      <c r="G3724" s="408" t="s">
        <v>17099</v>
      </c>
      <c r="H3724" s="409"/>
      <c r="I3724" s="410"/>
      <c r="J3724" s="411"/>
      <c r="K3724" s="408" t="s">
        <v>17100</v>
      </c>
      <c r="L3724" s="412" t="s">
        <v>17101</v>
      </c>
      <c r="M3724" s="413"/>
      <c r="N3724" s="414" t="s">
        <v>57</v>
      </c>
      <c r="O3724" s="415" t="s">
        <v>144</v>
      </c>
      <c r="P3724" s="416" t="s">
        <v>17102</v>
      </c>
      <c r="Q3724" s="208">
        <v>46052.333333333336</v>
      </c>
      <c r="R3724" s="272">
        <v>46052.708333333336</v>
      </c>
      <c r="S3724" s="417" t="s">
        <v>17103</v>
      </c>
      <c r="T3724" s="417" t="s">
        <v>144</v>
      </c>
      <c r="U3724" s="415"/>
      <c r="V3724" s="211" t="s">
        <v>17104</v>
      </c>
      <c r="W3724" s="418">
        <v>46051.550694444442</v>
      </c>
      <c r="X3724" s="419"/>
      <c r="Y3724" s="419" t="str">
        <f t="shared" ca="1" si="43"/>
        <v>0.06 วัน 1.35 ชั่วโมง</v>
      </c>
      <c r="Z3724" s="420"/>
      <c r="AA3724" s="211" t="s">
        <v>17105</v>
      </c>
      <c r="AB3724" s="420"/>
    </row>
    <row r="3725" spans="1:28" ht="22.5" customHeight="1">
      <c r="A3725" s="403" t="s">
        <v>17106</v>
      </c>
      <c r="B3725" s="403" t="s">
        <v>14003</v>
      </c>
      <c r="C3725" s="404" t="s">
        <v>51</v>
      </c>
      <c r="D3725" s="405">
        <v>46051.704097222224</v>
      </c>
      <c r="E3725" s="406" t="str">
        <f t="shared" si="42"/>
        <v>BIG003713</v>
      </c>
      <c r="F3725" s="407" t="s">
        <v>873</v>
      </c>
      <c r="G3725" s="408" t="s">
        <v>13271</v>
      </c>
      <c r="H3725" s="409"/>
      <c r="I3725" s="410"/>
      <c r="J3725" s="411"/>
      <c r="K3725" s="408" t="s">
        <v>1283</v>
      </c>
      <c r="L3725" s="412" t="s">
        <v>17107</v>
      </c>
      <c r="M3725" s="413"/>
      <c r="N3725" s="414" t="s">
        <v>319</v>
      </c>
      <c r="O3725" s="415" t="s">
        <v>144</v>
      </c>
      <c r="P3725" s="416" t="s">
        <v>9108</v>
      </c>
      <c r="Q3725" s="208"/>
      <c r="R3725" s="272"/>
      <c r="S3725" s="417" t="s">
        <v>17108</v>
      </c>
      <c r="T3725" s="417" t="s">
        <v>144</v>
      </c>
      <c r="U3725" s="415"/>
      <c r="V3725" s="211" t="s">
        <v>17109</v>
      </c>
      <c r="W3725" s="418">
        <v>46051.493055555555</v>
      </c>
      <c r="X3725" s="419"/>
      <c r="Y3725" s="419" t="str">
        <f t="shared" ca="1" si="43"/>
        <v>-0.21 วัน 18.93 ชั่วโมง</v>
      </c>
      <c r="Z3725" s="420"/>
      <c r="AA3725" s="211"/>
      <c r="AB3725" s="420"/>
    </row>
    <row r="3726" spans="1:28" ht="22.5" customHeight="1">
      <c r="A3726" s="403" t="s">
        <v>17110</v>
      </c>
      <c r="B3726" s="403" t="s">
        <v>12787</v>
      </c>
      <c r="C3726" s="404" t="s">
        <v>51</v>
      </c>
      <c r="D3726" s="405">
        <v>46051.709027777775</v>
      </c>
      <c r="E3726" s="406" t="str">
        <f t="shared" si="42"/>
        <v>BMN003714</v>
      </c>
      <c r="F3726" s="407" t="s">
        <v>112</v>
      </c>
      <c r="G3726" s="408" t="s">
        <v>9003</v>
      </c>
      <c r="H3726" s="409"/>
      <c r="I3726" s="410" t="s">
        <v>17111</v>
      </c>
      <c r="J3726" s="411"/>
      <c r="K3726" s="408" t="s">
        <v>17112</v>
      </c>
      <c r="L3726" s="412" t="s">
        <v>17113</v>
      </c>
      <c r="M3726" s="413"/>
      <c r="N3726" s="414" t="s">
        <v>57</v>
      </c>
      <c r="O3726" s="415" t="s">
        <v>144</v>
      </c>
      <c r="P3726" s="416" t="s">
        <v>17114</v>
      </c>
      <c r="Q3726" s="208">
        <v>46053.333333333336</v>
      </c>
      <c r="R3726" s="272">
        <v>46053.5</v>
      </c>
      <c r="S3726" s="417" t="s">
        <v>17115</v>
      </c>
      <c r="T3726" s="417" t="s">
        <v>144</v>
      </c>
      <c r="U3726" s="415"/>
      <c r="V3726" s="211" t="s">
        <v>17116</v>
      </c>
      <c r="W3726" s="418">
        <v>46053.46597222222</v>
      </c>
      <c r="X3726" s="419"/>
      <c r="Y3726" s="419" t="str">
        <f t="shared" ca="1" si="43"/>
        <v>1.76 วัน 18.17 ชั่วโมง</v>
      </c>
      <c r="Z3726" s="420"/>
      <c r="AA3726" s="211"/>
      <c r="AB3726" s="420"/>
    </row>
    <row r="3727" spans="1:28" ht="22.5" customHeight="1">
      <c r="A3727" s="403" t="s">
        <v>17117</v>
      </c>
      <c r="B3727" s="403" t="s">
        <v>14003</v>
      </c>
      <c r="C3727" s="404" t="s">
        <v>51</v>
      </c>
      <c r="D3727" s="405">
        <v>46052.327777777777</v>
      </c>
      <c r="E3727" s="406" t="str">
        <f t="shared" si="42"/>
        <v>PAC003715</v>
      </c>
      <c r="F3727" s="407" t="s">
        <v>987</v>
      </c>
      <c r="G3727" s="408" t="s">
        <v>17118</v>
      </c>
      <c r="H3727" s="409"/>
      <c r="I3727" s="410" t="s">
        <v>15239</v>
      </c>
      <c r="J3727" s="411"/>
      <c r="K3727" s="408" t="s">
        <v>17119</v>
      </c>
      <c r="L3727" s="412" t="s">
        <v>17120</v>
      </c>
      <c r="M3727" s="413"/>
      <c r="N3727" s="414" t="s">
        <v>57</v>
      </c>
      <c r="O3727" s="415" t="s">
        <v>144</v>
      </c>
      <c r="P3727" s="416" t="s">
        <v>7877</v>
      </c>
      <c r="Q3727" s="208">
        <v>46059.75</v>
      </c>
      <c r="R3727" s="272">
        <v>46060.083333333336</v>
      </c>
      <c r="S3727" s="417" t="s">
        <v>14398</v>
      </c>
      <c r="T3727" s="417" t="s">
        <v>302</v>
      </c>
      <c r="U3727" s="415"/>
      <c r="V3727" s="211" t="s">
        <v>17121</v>
      </c>
      <c r="W3727" s="418">
        <v>46059.936805555553</v>
      </c>
      <c r="X3727" s="419"/>
      <c r="Y3727" s="419" t="str">
        <f t="shared" ca="1" si="43"/>
        <v>7.61 วัน 14.62 ชั่วโมง</v>
      </c>
      <c r="Z3727" s="420"/>
      <c r="AA3727" s="211"/>
      <c r="AB3727" s="420"/>
    </row>
    <row r="3728" spans="1:28" ht="22.5" customHeight="1">
      <c r="A3728" s="403" t="s">
        <v>17122</v>
      </c>
      <c r="B3728" s="403" t="s">
        <v>12787</v>
      </c>
      <c r="C3728" s="404" t="s">
        <v>51</v>
      </c>
      <c r="D3728" s="405">
        <v>46051.861805555556</v>
      </c>
      <c r="E3728" s="406" t="str">
        <f t="shared" si="42"/>
        <v>TRU003716</v>
      </c>
      <c r="F3728" s="407" t="b">
        <v>1</v>
      </c>
      <c r="G3728" s="408" t="s">
        <v>15920</v>
      </c>
      <c r="H3728" s="409"/>
      <c r="I3728" s="410" t="s">
        <v>17123</v>
      </c>
      <c r="J3728" s="421" t="s">
        <v>17124</v>
      </c>
      <c r="K3728" s="408" t="s">
        <v>17125</v>
      </c>
      <c r="L3728" s="412" t="s">
        <v>17126</v>
      </c>
      <c r="M3728" s="413"/>
      <c r="N3728" s="414" t="s">
        <v>465</v>
      </c>
      <c r="O3728" s="415" t="s">
        <v>466</v>
      </c>
      <c r="P3728" s="416"/>
      <c r="Q3728" s="208"/>
      <c r="R3728" s="272"/>
      <c r="S3728" s="417" t="s">
        <v>466</v>
      </c>
      <c r="T3728" s="417" t="s">
        <v>466</v>
      </c>
      <c r="U3728" s="415"/>
      <c r="V3728" s="211"/>
      <c r="W3728" s="418">
        <v>46052.367164351854</v>
      </c>
      <c r="X3728" s="419"/>
      <c r="Y3728" s="419" t="str">
        <f t="shared" ca="1" si="43"/>
        <v>0.51 วัน 12.13 ชั่วโมง</v>
      </c>
      <c r="Z3728" s="420"/>
      <c r="AA3728" s="211"/>
      <c r="AB3728" s="420"/>
    </row>
    <row r="3729" spans="1:28" ht="22.5" customHeight="1">
      <c r="A3729" s="403" t="s">
        <v>17127</v>
      </c>
      <c r="B3729" s="403" t="s">
        <v>14003</v>
      </c>
      <c r="C3729" s="404" t="s">
        <v>51</v>
      </c>
      <c r="D3729" s="405">
        <v>46052.45994212963</v>
      </c>
      <c r="E3729" s="406" t="str">
        <f t="shared" si="42"/>
        <v>TRU003717</v>
      </c>
      <c r="F3729" s="407" t="b">
        <v>1</v>
      </c>
      <c r="G3729" s="408" t="s">
        <v>13093</v>
      </c>
      <c r="H3729" s="409"/>
      <c r="I3729" s="410" t="s">
        <v>11651</v>
      </c>
      <c r="J3729" s="411"/>
      <c r="K3729" s="408" t="s">
        <v>17128</v>
      </c>
      <c r="L3729" s="412" t="s">
        <v>17129</v>
      </c>
      <c r="M3729" s="413"/>
      <c r="N3729" s="414" t="s">
        <v>4506</v>
      </c>
      <c r="O3729" s="415" t="s">
        <v>144</v>
      </c>
      <c r="P3729" s="416" t="s">
        <v>11581</v>
      </c>
      <c r="Q3729" s="208"/>
      <c r="R3729" s="272"/>
      <c r="S3729" s="417" t="s">
        <v>4506</v>
      </c>
      <c r="T3729" s="417" t="s">
        <v>302</v>
      </c>
      <c r="U3729" s="415" t="s">
        <v>71</v>
      </c>
      <c r="V3729" s="211"/>
      <c r="W3729" s="418">
        <v>46052.484027777777</v>
      </c>
      <c r="X3729" s="419"/>
      <c r="Y3729" s="419" t="str">
        <f t="shared" ca="1" si="43"/>
        <v>0.02 วัน 0.58 ชั่วโมง</v>
      </c>
      <c r="Z3729" s="420"/>
      <c r="AA3729" s="211"/>
      <c r="AB3729" s="420"/>
    </row>
    <row r="3730" spans="1:28" ht="22.5" customHeight="1">
      <c r="A3730" s="403" t="s">
        <v>17130</v>
      </c>
      <c r="B3730" s="403" t="s">
        <v>12618</v>
      </c>
      <c r="C3730" s="404" t="s">
        <v>51</v>
      </c>
      <c r="D3730" s="405">
        <v>46052.462939814817</v>
      </c>
      <c r="E3730" s="406" t="str">
        <f t="shared" si="42"/>
        <v>TRU003718</v>
      </c>
      <c r="F3730" s="407" t="b">
        <v>1</v>
      </c>
      <c r="G3730" s="408" t="s">
        <v>13093</v>
      </c>
      <c r="H3730" s="409"/>
      <c r="I3730" s="410" t="s">
        <v>11651</v>
      </c>
      <c r="J3730" s="411"/>
      <c r="K3730" s="408" t="s">
        <v>17131</v>
      </c>
      <c r="L3730" s="412" t="s">
        <v>17132</v>
      </c>
      <c r="M3730" s="413"/>
      <c r="N3730" s="414" t="s">
        <v>4506</v>
      </c>
      <c r="O3730" s="415" t="s">
        <v>144</v>
      </c>
      <c r="P3730" s="416" t="s">
        <v>11581</v>
      </c>
      <c r="Q3730" s="208"/>
      <c r="R3730" s="272"/>
      <c r="S3730" s="417" t="s">
        <v>4506</v>
      </c>
      <c r="T3730" s="417" t="s">
        <v>302</v>
      </c>
      <c r="U3730" s="415" t="s">
        <v>71</v>
      </c>
      <c r="V3730" s="211"/>
      <c r="W3730" s="418">
        <v>46067.372916666667</v>
      </c>
      <c r="X3730" s="419"/>
      <c r="Y3730" s="419" t="str">
        <f t="shared" ca="1" si="43"/>
        <v>14.91 วัน 21.84 ชั่วโมง</v>
      </c>
      <c r="Z3730" s="420"/>
      <c r="AA3730" s="211"/>
      <c r="AB3730" s="420"/>
    </row>
    <row r="3731" spans="1:28" ht="22.5" customHeight="1">
      <c r="A3731" s="403" t="s">
        <v>17133</v>
      </c>
      <c r="B3731" s="403" t="s">
        <v>12787</v>
      </c>
      <c r="C3731" s="404" t="s">
        <v>51</v>
      </c>
      <c r="D3731" s="405">
        <v>46052.452777777777</v>
      </c>
      <c r="E3731" s="406" t="str">
        <f t="shared" si="42"/>
        <v>TRU003719</v>
      </c>
      <c r="F3731" s="407" t="b">
        <v>1</v>
      </c>
      <c r="G3731" s="408" t="s">
        <v>17134</v>
      </c>
      <c r="H3731" s="409" t="s">
        <v>455</v>
      </c>
      <c r="I3731" s="410" t="s">
        <v>11220</v>
      </c>
      <c r="J3731" s="411"/>
      <c r="K3731" s="408" t="s">
        <v>17135</v>
      </c>
      <c r="L3731" s="412"/>
      <c r="M3731" s="413"/>
      <c r="N3731" s="414" t="s">
        <v>4506</v>
      </c>
      <c r="O3731" s="415" t="s">
        <v>144</v>
      </c>
      <c r="P3731" s="416" t="s">
        <v>11581</v>
      </c>
      <c r="Q3731" s="208"/>
      <c r="R3731" s="272"/>
      <c r="S3731" s="417" t="s">
        <v>17136</v>
      </c>
      <c r="T3731" s="417" t="s">
        <v>302</v>
      </c>
      <c r="U3731" s="415"/>
      <c r="V3731" s="211"/>
      <c r="W3731" s="418">
        <v>46053.777083333334</v>
      </c>
      <c r="X3731" s="419"/>
      <c r="Y3731" s="419" t="str">
        <f t="shared" ca="1" si="43"/>
        <v>1.32 วัน 7.78 ชั่วโมง</v>
      </c>
      <c r="Z3731" s="420"/>
      <c r="AA3731" s="211"/>
      <c r="AB3731" s="420"/>
    </row>
    <row r="3732" spans="1:28" ht="22.5" customHeight="1">
      <c r="A3732" s="403" t="s">
        <v>17137</v>
      </c>
      <c r="B3732" s="403" t="s">
        <v>12787</v>
      </c>
      <c r="C3732" s="404" t="s">
        <v>2599</v>
      </c>
      <c r="D3732" s="405">
        <v>46052.481064814812</v>
      </c>
      <c r="E3732" s="406" t="str">
        <f t="shared" si="42"/>
        <v>TRU003720</v>
      </c>
      <c r="F3732" s="407" t="b">
        <v>1</v>
      </c>
      <c r="G3732" s="408" t="s">
        <v>16971</v>
      </c>
      <c r="H3732" s="409" t="s">
        <v>455</v>
      </c>
      <c r="I3732" s="410" t="s">
        <v>2288</v>
      </c>
      <c r="J3732" s="411"/>
      <c r="K3732" s="408" t="s">
        <v>17138</v>
      </c>
      <c r="L3732" s="412"/>
      <c r="M3732" s="413"/>
      <c r="N3732" s="414" t="s">
        <v>4506</v>
      </c>
      <c r="O3732" s="415" t="s">
        <v>144</v>
      </c>
      <c r="P3732" s="416" t="s">
        <v>11759</v>
      </c>
      <c r="Q3732" s="208"/>
      <c r="R3732" s="272"/>
      <c r="S3732" s="417" t="s">
        <v>4506</v>
      </c>
      <c r="T3732" s="417" t="s">
        <v>302</v>
      </c>
      <c r="U3732" s="415"/>
      <c r="V3732" s="211"/>
      <c r="W3732" s="418">
        <v>46053.781944444447</v>
      </c>
      <c r="X3732" s="419"/>
      <c r="Y3732" s="419" t="str">
        <f t="shared" ca="1" si="43"/>
        <v>1.3 วัน 7.22 ชั่วโมง</v>
      </c>
      <c r="Z3732" s="420"/>
      <c r="AA3732" s="211"/>
      <c r="AB3732" s="420"/>
    </row>
    <row r="3733" spans="1:28" ht="22.5" customHeight="1">
      <c r="A3733" s="403" t="s">
        <v>17139</v>
      </c>
      <c r="B3733" s="403" t="s">
        <v>12787</v>
      </c>
      <c r="C3733" s="404" t="s">
        <v>51</v>
      </c>
      <c r="D3733" s="405">
        <v>46052.484085648146</v>
      </c>
      <c r="E3733" s="406" t="str">
        <f t="shared" si="42"/>
        <v>RIC003721</v>
      </c>
      <c r="F3733" s="407" t="s">
        <v>1009</v>
      </c>
      <c r="G3733" s="408" t="s">
        <v>17140</v>
      </c>
      <c r="H3733" s="409"/>
      <c r="I3733" s="410" t="s">
        <v>11584</v>
      </c>
      <c r="J3733" s="411"/>
      <c r="K3733" s="408" t="s">
        <v>17141</v>
      </c>
      <c r="L3733" s="412" t="s">
        <v>17142</v>
      </c>
      <c r="M3733" s="413"/>
      <c r="N3733" s="414" t="s">
        <v>57</v>
      </c>
      <c r="O3733" s="415" t="s">
        <v>144</v>
      </c>
      <c r="P3733" s="416" t="s">
        <v>17072</v>
      </c>
      <c r="Q3733" s="208">
        <v>46053.541666666664</v>
      </c>
      <c r="R3733" s="272">
        <v>46054.083333333336</v>
      </c>
      <c r="S3733" s="417" t="s">
        <v>17143</v>
      </c>
      <c r="T3733" s="417" t="s">
        <v>144</v>
      </c>
      <c r="U3733" s="415"/>
      <c r="V3733" s="211" t="s">
        <v>17144</v>
      </c>
      <c r="W3733" s="418">
        <v>46053.745833333334</v>
      </c>
      <c r="X3733" s="419"/>
      <c r="Y3733" s="419" t="str">
        <f t="shared" ca="1" si="43"/>
        <v>1.26 วัน 6.28 ชั่วโมง</v>
      </c>
      <c r="Z3733" s="420"/>
      <c r="AA3733" s="211"/>
      <c r="AB3733" s="420"/>
    </row>
    <row r="3734" spans="1:28" ht="22.5" customHeight="1">
      <c r="A3734" s="403" t="s">
        <v>17145</v>
      </c>
      <c r="B3734" s="403" t="s">
        <v>12787</v>
      </c>
      <c r="C3734" s="404" t="s">
        <v>51</v>
      </c>
      <c r="D3734" s="405">
        <v>46052.450694444444</v>
      </c>
      <c r="E3734" s="406" t="str">
        <f t="shared" si="42"/>
        <v>BMN003722</v>
      </c>
      <c r="F3734" s="407" t="s">
        <v>112</v>
      </c>
      <c r="G3734" s="408" t="s">
        <v>13547</v>
      </c>
      <c r="H3734" s="409"/>
      <c r="I3734" s="410"/>
      <c r="J3734" s="411"/>
      <c r="K3734" s="408" t="s">
        <v>17146</v>
      </c>
      <c r="L3734" s="412"/>
      <c r="M3734" s="413"/>
      <c r="N3734" s="414" t="s">
        <v>4506</v>
      </c>
      <c r="O3734" s="415" t="s">
        <v>144</v>
      </c>
      <c r="P3734" s="416" t="s">
        <v>13963</v>
      </c>
      <c r="Q3734" s="208"/>
      <c r="R3734" s="272"/>
      <c r="S3734" s="417" t="s">
        <v>17147</v>
      </c>
      <c r="T3734" s="417" t="s">
        <v>302</v>
      </c>
      <c r="U3734" s="415"/>
      <c r="V3734" s="211" t="s">
        <v>17148</v>
      </c>
      <c r="W3734" s="418">
        <v>46055.084027777775</v>
      </c>
      <c r="X3734" s="419"/>
      <c r="Y3734" s="419" t="str">
        <f t="shared" ca="1" si="43"/>
        <v>2.63 วัน 15.2 ชั่วโมง</v>
      </c>
      <c r="Z3734" s="420"/>
      <c r="AA3734" s="211"/>
      <c r="AB3734" s="420"/>
    </row>
    <row r="3735" spans="1:28" ht="22.5" customHeight="1">
      <c r="A3735" s="403" t="s">
        <v>17149</v>
      </c>
      <c r="B3735" s="403" t="s">
        <v>12787</v>
      </c>
      <c r="C3735" s="404" t="s">
        <v>51</v>
      </c>
      <c r="D3735" s="405">
        <v>46052.648194444446</v>
      </c>
      <c r="E3735" s="406" t="str">
        <f t="shared" si="42"/>
        <v>TRU003723</v>
      </c>
      <c r="F3735" s="407" t="b">
        <v>1</v>
      </c>
      <c r="G3735" s="408" t="s">
        <v>455</v>
      </c>
      <c r="H3735" s="409"/>
      <c r="I3735" s="410" t="s">
        <v>11651</v>
      </c>
      <c r="J3735" s="411"/>
      <c r="K3735" s="408" t="s">
        <v>17150</v>
      </c>
      <c r="L3735" s="412"/>
      <c r="M3735" s="413"/>
      <c r="N3735" s="414" t="s">
        <v>4506</v>
      </c>
      <c r="O3735" s="415" t="s">
        <v>144</v>
      </c>
      <c r="P3735" s="416" t="s">
        <v>11581</v>
      </c>
      <c r="Q3735" s="208"/>
      <c r="R3735" s="272"/>
      <c r="S3735" s="417" t="s">
        <v>4506</v>
      </c>
      <c r="T3735" s="417" t="s">
        <v>302</v>
      </c>
      <c r="U3735" s="415" t="s">
        <v>71</v>
      </c>
      <c r="V3735" s="211"/>
      <c r="W3735" s="418">
        <v>46055.342361111114</v>
      </c>
      <c r="X3735" s="419"/>
      <c r="Y3735" s="419" t="str">
        <f t="shared" ca="1" si="43"/>
        <v>2.69 วัน 16.66 ชั่วโมง</v>
      </c>
      <c r="Z3735" s="420"/>
      <c r="AA3735" s="211"/>
      <c r="AB3735" s="420"/>
    </row>
    <row r="3736" spans="1:28" ht="22.5" customHeight="1">
      <c r="A3736" s="403" t="s">
        <v>17151</v>
      </c>
      <c r="B3736" s="403" t="s">
        <v>12787</v>
      </c>
      <c r="C3736" s="404" t="s">
        <v>51</v>
      </c>
      <c r="D3736" s="405">
        <v>46052.656944444447</v>
      </c>
      <c r="E3736" s="406" t="str">
        <f t="shared" si="42"/>
        <v>L'C003724</v>
      </c>
      <c r="F3736" s="407" t="s">
        <v>954</v>
      </c>
      <c r="G3736" s="408" t="s">
        <v>4029</v>
      </c>
      <c r="H3736" s="409"/>
      <c r="I3736" s="410" t="s">
        <v>12190</v>
      </c>
      <c r="J3736" s="411"/>
      <c r="K3736" s="408" t="s">
        <v>17152</v>
      </c>
      <c r="L3736" s="412"/>
      <c r="M3736" s="413"/>
      <c r="N3736" s="414" t="s">
        <v>4506</v>
      </c>
      <c r="O3736" s="415" t="s">
        <v>144</v>
      </c>
      <c r="P3736" s="416" t="s">
        <v>11581</v>
      </c>
      <c r="Q3736" s="208"/>
      <c r="R3736" s="272"/>
      <c r="S3736" s="417" t="s">
        <v>4506</v>
      </c>
      <c r="T3736" s="417" t="s">
        <v>302</v>
      </c>
      <c r="U3736" s="415"/>
      <c r="V3736" s="211"/>
      <c r="W3736" s="418">
        <v>46052.676388888889</v>
      </c>
      <c r="X3736" s="419"/>
      <c r="Y3736" s="419" t="str">
        <f t="shared" ca="1" si="43"/>
        <v>0.02 วัน 0.47 ชั่วโมง</v>
      </c>
      <c r="Z3736" s="420"/>
      <c r="AA3736" s="211"/>
      <c r="AB3736" s="420"/>
    </row>
    <row r="3737" spans="1:28" ht="22.5" customHeight="1">
      <c r="A3737" s="403" t="s">
        <v>17153</v>
      </c>
      <c r="B3737" s="403" t="s">
        <v>14003</v>
      </c>
      <c r="C3737" s="404" t="s">
        <v>51</v>
      </c>
      <c r="D3737" s="405">
        <v>46052.665972222225</v>
      </c>
      <c r="E3737" s="406" t="str">
        <f t="shared" si="42"/>
        <v>TRU003725</v>
      </c>
      <c r="F3737" s="407" t="b">
        <v>1</v>
      </c>
      <c r="G3737" s="408" t="s">
        <v>13093</v>
      </c>
      <c r="H3737" s="409"/>
      <c r="I3737" s="410" t="s">
        <v>11651</v>
      </c>
      <c r="J3737" s="411"/>
      <c r="K3737" s="408" t="s">
        <v>17154</v>
      </c>
      <c r="L3737" s="412" t="s">
        <v>17155</v>
      </c>
      <c r="M3737" s="413"/>
      <c r="N3737" s="414" t="s">
        <v>4506</v>
      </c>
      <c r="O3737" s="415" t="s">
        <v>144</v>
      </c>
      <c r="P3737" s="416" t="s">
        <v>11581</v>
      </c>
      <c r="Q3737" s="208"/>
      <c r="R3737" s="272"/>
      <c r="S3737" s="417" t="s">
        <v>4506</v>
      </c>
      <c r="T3737" s="417" t="s">
        <v>144</v>
      </c>
      <c r="U3737" s="415"/>
      <c r="V3737" s="211"/>
      <c r="W3737" s="418">
        <v>46052.706250000003</v>
      </c>
      <c r="X3737" s="419"/>
      <c r="Y3737" s="419" t="str">
        <f t="shared" ca="1" si="43"/>
        <v>0.04 วัน 0.97 ชั่วโมง</v>
      </c>
      <c r="Z3737" s="420"/>
      <c r="AA3737" s="211"/>
      <c r="AB3737" s="420"/>
    </row>
    <row r="3738" spans="1:28" ht="22.5" customHeight="1">
      <c r="A3738" s="403" t="s">
        <v>17156</v>
      </c>
      <c r="B3738" s="403" t="s">
        <v>12787</v>
      </c>
      <c r="C3738" s="404" t="s">
        <v>51</v>
      </c>
      <c r="D3738" s="405">
        <v>46052.496527777781</v>
      </c>
      <c r="E3738" s="406" t="str">
        <f t="shared" si="42"/>
        <v>RIC003726</v>
      </c>
      <c r="F3738" s="407" t="s">
        <v>1009</v>
      </c>
      <c r="G3738" s="408" t="s">
        <v>17157</v>
      </c>
      <c r="H3738" s="409"/>
      <c r="I3738" s="410" t="s">
        <v>11584</v>
      </c>
      <c r="J3738" s="411"/>
      <c r="K3738" s="408" t="s">
        <v>1283</v>
      </c>
      <c r="L3738" s="412" t="s">
        <v>17158</v>
      </c>
      <c r="M3738" s="413"/>
      <c r="N3738" s="414" t="s">
        <v>57</v>
      </c>
      <c r="O3738" s="415" t="s">
        <v>144</v>
      </c>
      <c r="P3738" s="416" t="s">
        <v>13963</v>
      </c>
      <c r="Q3738" s="208"/>
      <c r="R3738" s="272"/>
      <c r="S3738" s="417" t="s">
        <v>17159</v>
      </c>
      <c r="T3738" s="417" t="s">
        <v>144</v>
      </c>
      <c r="U3738" s="415" t="s">
        <v>1845</v>
      </c>
      <c r="V3738" s="211" t="s">
        <v>17160</v>
      </c>
      <c r="W3738" s="418">
        <v>46052.654166666667</v>
      </c>
      <c r="X3738" s="419"/>
      <c r="Y3738" s="419" t="str">
        <f t="shared" ca="1" si="43"/>
        <v>0.16 วัน 3.78 ชั่วโมง</v>
      </c>
      <c r="Z3738" s="420"/>
      <c r="AA3738" s="211"/>
      <c r="AB3738" s="420"/>
    </row>
    <row r="3739" spans="1:28" ht="22.5" customHeight="1">
      <c r="A3739" s="403" t="s">
        <v>17161</v>
      </c>
      <c r="B3739" s="403" t="s">
        <v>12787</v>
      </c>
      <c r="C3739" s="404" t="s">
        <v>51</v>
      </c>
      <c r="D3739" s="405">
        <v>46052.662499999999</v>
      </c>
      <c r="E3739" s="406" t="str">
        <f t="shared" si="42"/>
        <v>DIO003727</v>
      </c>
      <c r="F3739" s="407" t="s">
        <v>904</v>
      </c>
      <c r="G3739" s="408" t="s">
        <v>3510</v>
      </c>
      <c r="H3739" s="409"/>
      <c r="I3739" s="410"/>
      <c r="J3739" s="411"/>
      <c r="K3739" s="408" t="s">
        <v>17162</v>
      </c>
      <c r="L3739" s="412" t="s">
        <v>17163</v>
      </c>
      <c r="M3739" s="413"/>
      <c r="N3739" s="414" t="s">
        <v>57</v>
      </c>
      <c r="O3739" s="415" t="s">
        <v>144</v>
      </c>
      <c r="P3739" s="416" t="s">
        <v>17164</v>
      </c>
      <c r="Q3739" s="208">
        <v>46056.75</v>
      </c>
      <c r="R3739" s="272">
        <v>46057.25</v>
      </c>
      <c r="S3739" s="417" t="s">
        <v>17165</v>
      </c>
      <c r="T3739" s="417" t="s">
        <v>302</v>
      </c>
      <c r="U3739" s="415"/>
      <c r="V3739" s="211" t="s">
        <v>17166</v>
      </c>
      <c r="W3739" s="418">
        <v>46057</v>
      </c>
      <c r="X3739" s="419"/>
      <c r="Y3739" s="419" t="str">
        <f t="shared" ca="1" si="43"/>
        <v>4.34 วัน 8.1 ชั่วโมง</v>
      </c>
      <c r="Z3739" s="420"/>
      <c r="AA3739" s="211"/>
      <c r="AB3739" s="420"/>
    </row>
    <row r="3740" spans="1:28" ht="22.5" customHeight="1">
      <c r="A3740" s="403" t="s">
        <v>17167</v>
      </c>
      <c r="B3740" s="403" t="s">
        <v>12618</v>
      </c>
      <c r="C3740" s="404" t="s">
        <v>51</v>
      </c>
      <c r="D3740" s="405">
        <v>46038.673611111109</v>
      </c>
      <c r="E3740" s="406" t="str">
        <f t="shared" si="42"/>
        <v>BMN003728</v>
      </c>
      <c r="F3740" s="407" t="s">
        <v>112</v>
      </c>
      <c r="G3740" s="408" t="s">
        <v>14791</v>
      </c>
      <c r="H3740" s="409"/>
      <c r="I3740" s="410"/>
      <c r="J3740" s="411"/>
      <c r="K3740" s="408" t="s">
        <v>17168</v>
      </c>
      <c r="L3740" s="412"/>
      <c r="M3740" s="413"/>
      <c r="N3740" s="414" t="s">
        <v>57</v>
      </c>
      <c r="O3740" s="415" t="s">
        <v>144</v>
      </c>
      <c r="P3740" s="416" t="s">
        <v>13942</v>
      </c>
      <c r="Q3740" s="208"/>
      <c r="R3740" s="272"/>
      <c r="S3740" s="417" t="s">
        <v>17169</v>
      </c>
      <c r="T3740" s="417" t="s">
        <v>144</v>
      </c>
      <c r="U3740" s="415"/>
      <c r="V3740" s="211" t="s">
        <v>17170</v>
      </c>
      <c r="W3740" s="418">
        <v>46053.055555555555</v>
      </c>
      <c r="X3740" s="419"/>
      <c r="Y3740" s="419" t="str">
        <f t="shared" ca="1" si="43"/>
        <v>14.38 วัน 9.17 ชั่วโมง</v>
      </c>
      <c r="Z3740" s="420"/>
      <c r="AA3740" s="211"/>
      <c r="AB3740" s="420"/>
    </row>
    <row r="3741" spans="1:28" ht="22.5" customHeight="1">
      <c r="A3741" s="403" t="s">
        <v>17171</v>
      </c>
      <c r="B3741" s="403" t="s">
        <v>14003</v>
      </c>
      <c r="C3741" s="404" t="s">
        <v>51</v>
      </c>
      <c r="D3741" s="405">
        <v>46052.671527777777</v>
      </c>
      <c r="E3741" s="406" t="str">
        <f t="shared" si="42"/>
        <v>100003729</v>
      </c>
      <c r="F3741" s="407" t="s">
        <v>838</v>
      </c>
      <c r="G3741" s="408" t="s">
        <v>455</v>
      </c>
      <c r="H3741" s="409"/>
      <c r="I3741" s="410" t="s">
        <v>16515</v>
      </c>
      <c r="J3741" s="411"/>
      <c r="K3741" s="408" t="s">
        <v>17172</v>
      </c>
      <c r="L3741" s="412" t="s">
        <v>17173</v>
      </c>
      <c r="M3741" s="413"/>
      <c r="N3741" s="414" t="s">
        <v>17005</v>
      </c>
      <c r="O3741" s="415" t="s">
        <v>144</v>
      </c>
      <c r="P3741" s="416" t="s">
        <v>292</v>
      </c>
      <c r="Q3741" s="208"/>
      <c r="R3741" s="272"/>
      <c r="S3741" s="417" t="s">
        <v>17174</v>
      </c>
      <c r="T3741" s="417" t="s">
        <v>302</v>
      </c>
      <c r="U3741" s="415"/>
      <c r="V3741" s="211" t="s">
        <v>17175</v>
      </c>
      <c r="W3741" s="418">
        <v>46053.457638888889</v>
      </c>
      <c r="X3741" s="419"/>
      <c r="Y3741" s="419" t="str">
        <f t="shared" ca="1" si="43"/>
        <v>0.79 วัน 18.87 ชั่วโมง</v>
      </c>
      <c r="Z3741" s="420"/>
      <c r="AA3741" s="211"/>
      <c r="AB3741" s="420"/>
    </row>
    <row r="3742" spans="1:28" ht="22.5" customHeight="1">
      <c r="A3742" s="403" t="s">
        <v>17176</v>
      </c>
      <c r="B3742" s="403" t="s">
        <v>14003</v>
      </c>
      <c r="C3742" s="404" t="s">
        <v>51</v>
      </c>
      <c r="D3742" s="405">
        <v>46053.456944444442</v>
      </c>
      <c r="E3742" s="406" t="str">
        <f t="shared" si="42"/>
        <v>TRU003730</v>
      </c>
      <c r="F3742" s="407" t="b">
        <v>1</v>
      </c>
      <c r="G3742" s="408" t="s">
        <v>2680</v>
      </c>
      <c r="H3742" s="409"/>
      <c r="I3742" s="410" t="s">
        <v>17177</v>
      </c>
      <c r="J3742" s="411"/>
      <c r="K3742" s="426" t="s">
        <v>17178</v>
      </c>
      <c r="L3742" s="412" t="s">
        <v>17179</v>
      </c>
      <c r="M3742" s="413"/>
      <c r="N3742" s="414" t="s">
        <v>57</v>
      </c>
      <c r="O3742" s="415" t="s">
        <v>144</v>
      </c>
      <c r="P3742" s="416" t="s">
        <v>2618</v>
      </c>
      <c r="Q3742" s="208"/>
      <c r="R3742" s="272"/>
      <c r="S3742" s="417" t="s">
        <v>17180</v>
      </c>
      <c r="T3742" s="417" t="s">
        <v>144</v>
      </c>
      <c r="U3742" s="415"/>
      <c r="V3742" s="211" t="s">
        <v>17181</v>
      </c>
      <c r="W3742" s="418">
        <v>46056.662499999999</v>
      </c>
      <c r="X3742" s="419"/>
      <c r="Y3742" s="419" t="str">
        <f t="shared" ca="1" si="43"/>
        <v>3.21 วัน 4.93 ชั่วโมง</v>
      </c>
      <c r="Z3742" s="420"/>
      <c r="AA3742" s="211"/>
      <c r="AB3742" s="420"/>
    </row>
    <row r="3743" spans="1:28" ht="22.5" customHeight="1">
      <c r="A3743" s="403" t="s">
        <v>17182</v>
      </c>
      <c r="B3743" s="403" t="s">
        <v>14003</v>
      </c>
      <c r="C3743" s="404" t="s">
        <v>51</v>
      </c>
      <c r="D3743" s="405">
        <v>46053.55568287037</v>
      </c>
      <c r="E3743" s="406" t="str">
        <f t="shared" si="42"/>
        <v>THE003731</v>
      </c>
      <c r="F3743" s="407" t="s">
        <v>1030</v>
      </c>
      <c r="G3743" s="408" t="s">
        <v>17183</v>
      </c>
      <c r="H3743" s="409"/>
      <c r="I3743" s="410" t="s">
        <v>17184</v>
      </c>
      <c r="J3743" s="421" t="s">
        <v>17185</v>
      </c>
      <c r="K3743" s="408" t="s">
        <v>1283</v>
      </c>
      <c r="L3743" s="412" t="s">
        <v>17186</v>
      </c>
      <c r="M3743" s="413"/>
      <c r="N3743" s="414" t="s">
        <v>67</v>
      </c>
      <c r="O3743" s="415" t="s">
        <v>144</v>
      </c>
      <c r="P3743" s="416" t="s">
        <v>9108</v>
      </c>
      <c r="Q3743" s="208"/>
      <c r="R3743" s="272"/>
      <c r="S3743" s="417" t="s">
        <v>17187</v>
      </c>
      <c r="T3743" s="417" t="s">
        <v>302</v>
      </c>
      <c r="U3743" s="415"/>
      <c r="V3743" s="211" t="s">
        <v>17188</v>
      </c>
      <c r="W3743" s="418">
        <v>46053.55568287037</v>
      </c>
      <c r="X3743" s="419"/>
      <c r="Y3743" s="419" t="str">
        <f t="shared" ca="1" si="43"/>
        <v>0 วัน 0 ชั่วโมง</v>
      </c>
      <c r="Z3743" s="420"/>
      <c r="AA3743" s="211"/>
      <c r="AB3743" s="420"/>
    </row>
    <row r="3744" spans="1:28" ht="22.5" customHeight="1">
      <c r="A3744" s="403" t="s">
        <v>17189</v>
      </c>
      <c r="B3744" s="403" t="s">
        <v>14003</v>
      </c>
      <c r="C3744" s="404" t="s">
        <v>51</v>
      </c>
      <c r="D3744" s="405">
        <v>46053.461805555555</v>
      </c>
      <c r="E3744" s="406" t="str">
        <f t="shared" si="42"/>
        <v>MAY003732</v>
      </c>
      <c r="F3744" s="407" t="s">
        <v>825</v>
      </c>
      <c r="G3744" s="408" t="s">
        <v>455</v>
      </c>
      <c r="H3744" s="409"/>
      <c r="I3744" s="410" t="s">
        <v>16370</v>
      </c>
      <c r="J3744" s="411"/>
      <c r="K3744" s="408" t="s">
        <v>17190</v>
      </c>
      <c r="L3744" s="412"/>
      <c r="M3744" s="413"/>
      <c r="N3744" s="414" t="s">
        <v>4506</v>
      </c>
      <c r="O3744" s="415" t="s">
        <v>144</v>
      </c>
      <c r="P3744" s="416" t="s">
        <v>11581</v>
      </c>
      <c r="Q3744" s="208"/>
      <c r="R3744" s="272"/>
      <c r="S3744" s="417" t="s">
        <v>4506</v>
      </c>
      <c r="T3744" s="417" t="s">
        <v>302</v>
      </c>
      <c r="U3744" s="415"/>
      <c r="V3744" s="211"/>
      <c r="W3744" s="418">
        <v>46053.572500000002</v>
      </c>
      <c r="X3744" s="419"/>
      <c r="Y3744" s="419" t="str">
        <f t="shared" ca="1" si="43"/>
        <v>0.11 วัน 2.66 ชั่วโมง</v>
      </c>
      <c r="Z3744" s="420"/>
      <c r="AA3744" s="211"/>
      <c r="AB3744" s="420"/>
    </row>
    <row r="3745" spans="1:28" ht="22.5" customHeight="1">
      <c r="A3745" s="403" t="s">
        <v>17191</v>
      </c>
      <c r="B3745" s="403" t="s">
        <v>14003</v>
      </c>
      <c r="C3745" s="404" t="s">
        <v>51</v>
      </c>
      <c r="D3745" s="405">
        <v>46053.656944444447</v>
      </c>
      <c r="E3745" s="406" t="str">
        <f t="shared" si="42"/>
        <v>MAY003733</v>
      </c>
      <c r="F3745" s="407" t="s">
        <v>825</v>
      </c>
      <c r="G3745" s="408" t="s">
        <v>455</v>
      </c>
      <c r="H3745" s="409"/>
      <c r="I3745" s="410" t="s">
        <v>16370</v>
      </c>
      <c r="J3745" s="411"/>
      <c r="K3745" s="408" t="s">
        <v>17192</v>
      </c>
      <c r="L3745" s="412"/>
      <c r="M3745" s="413"/>
      <c r="N3745" s="414" t="s">
        <v>4506</v>
      </c>
      <c r="O3745" s="415" t="s">
        <v>144</v>
      </c>
      <c r="P3745" s="416" t="s">
        <v>11581</v>
      </c>
      <c r="Q3745" s="208"/>
      <c r="R3745" s="272"/>
      <c r="S3745" s="417" t="s">
        <v>4506</v>
      </c>
      <c r="T3745" s="417" t="s">
        <v>302</v>
      </c>
      <c r="U3745" s="415"/>
      <c r="V3745" s="211"/>
      <c r="W3745" s="418">
        <v>46053.679861111108</v>
      </c>
      <c r="X3745" s="419"/>
      <c r="Y3745" s="419" t="str">
        <f t="shared" ca="1" si="43"/>
        <v>0.02 วัน 0.55 ชั่วโมง</v>
      </c>
      <c r="Z3745" s="420"/>
      <c r="AA3745" s="211"/>
      <c r="AB3745" s="420"/>
    </row>
    <row r="3746" spans="1:28" ht="22.5" customHeight="1">
      <c r="A3746" s="403" t="s">
        <v>17193</v>
      </c>
      <c r="B3746" s="403" t="s">
        <v>14003</v>
      </c>
      <c r="C3746" s="404" t="s">
        <v>51</v>
      </c>
      <c r="D3746" s="405">
        <v>46053.65902777778</v>
      </c>
      <c r="E3746" s="406" t="str">
        <f t="shared" si="42"/>
        <v>MAY003734</v>
      </c>
      <c r="F3746" s="407" t="s">
        <v>825</v>
      </c>
      <c r="G3746" s="408" t="s">
        <v>455</v>
      </c>
      <c r="H3746" s="409"/>
      <c r="I3746" s="410" t="s">
        <v>17194</v>
      </c>
      <c r="J3746" s="411"/>
      <c r="K3746" s="408" t="s">
        <v>17195</v>
      </c>
      <c r="L3746" s="412"/>
      <c r="M3746" s="413"/>
      <c r="N3746" s="414" t="s">
        <v>4506</v>
      </c>
      <c r="O3746" s="415" t="s">
        <v>144</v>
      </c>
      <c r="P3746" s="416" t="s">
        <v>292</v>
      </c>
      <c r="Q3746" s="208"/>
      <c r="R3746" s="272"/>
      <c r="S3746" s="417" t="s">
        <v>4506</v>
      </c>
      <c r="T3746" s="417" t="s">
        <v>302</v>
      </c>
      <c r="U3746" s="415"/>
      <c r="V3746" s="211"/>
      <c r="W3746" s="418">
        <v>46053.781944444447</v>
      </c>
      <c r="X3746" s="419"/>
      <c r="Y3746" s="419" t="str">
        <f t="shared" ca="1" si="43"/>
        <v>0.12 วัน 2.95 ชั่วโมง</v>
      </c>
      <c r="Z3746" s="420"/>
      <c r="AA3746" s="211"/>
      <c r="AB3746" s="420"/>
    </row>
    <row r="3747" spans="1:28" ht="22.5" customHeight="1">
      <c r="A3747" s="403" t="s">
        <v>17196</v>
      </c>
      <c r="B3747" s="403" t="s">
        <v>12618</v>
      </c>
      <c r="C3747" s="404" t="s">
        <v>51</v>
      </c>
      <c r="D3747" s="405">
        <v>46053.664189814815</v>
      </c>
      <c r="E3747" s="406" t="str">
        <f t="shared" si="42"/>
        <v>TRU003735</v>
      </c>
      <c r="F3747" s="407" t="b">
        <v>1</v>
      </c>
      <c r="G3747" s="408" t="s">
        <v>2680</v>
      </c>
      <c r="H3747" s="409"/>
      <c r="I3747" s="410" t="s">
        <v>10153</v>
      </c>
      <c r="J3747" s="411"/>
      <c r="K3747" s="408" t="s">
        <v>17197</v>
      </c>
      <c r="L3747" s="412" t="s">
        <v>17198</v>
      </c>
      <c r="M3747" s="413"/>
      <c r="N3747" s="414" t="s">
        <v>57</v>
      </c>
      <c r="O3747" s="415" t="s">
        <v>144</v>
      </c>
      <c r="P3747" s="416" t="s">
        <v>17199</v>
      </c>
      <c r="Q3747" s="208">
        <v>46057.541666666664</v>
      </c>
      <c r="R3747" s="272">
        <v>46058.125</v>
      </c>
      <c r="S3747" s="417" t="s">
        <v>17200</v>
      </c>
      <c r="T3747" s="417" t="s">
        <v>144</v>
      </c>
      <c r="U3747" s="415"/>
      <c r="V3747" s="211" t="s">
        <v>17201</v>
      </c>
      <c r="W3747" s="418">
        <v>46058.025694444441</v>
      </c>
      <c r="X3747" s="419"/>
      <c r="Y3747" s="419" t="str">
        <f t="shared" ca="1" si="43"/>
        <v>4.36 วัน 8.68 ชั่วโมง</v>
      </c>
      <c r="Z3747" s="420"/>
      <c r="AA3747" s="211"/>
      <c r="AB3747" s="420"/>
    </row>
    <row r="3748" spans="1:28" ht="22.5" customHeight="1">
      <c r="A3748" s="403" t="s">
        <v>17202</v>
      </c>
      <c r="B3748" s="403" t="s">
        <v>14003</v>
      </c>
      <c r="C3748" s="404" t="s">
        <v>51</v>
      </c>
      <c r="D3748" s="405">
        <v>46054.746527777781</v>
      </c>
      <c r="E3748" s="406" t="str">
        <f t="shared" si="42"/>
        <v>PUM003736</v>
      </c>
      <c r="F3748" s="407" t="s">
        <v>1006</v>
      </c>
      <c r="G3748" s="408" t="s">
        <v>12458</v>
      </c>
      <c r="H3748" s="409"/>
      <c r="I3748" s="410" t="s">
        <v>16398</v>
      </c>
      <c r="J3748" s="411"/>
      <c r="K3748" s="408" t="s">
        <v>17203</v>
      </c>
      <c r="L3748" s="412"/>
      <c r="M3748" s="413"/>
      <c r="N3748" s="414" t="s">
        <v>4506</v>
      </c>
      <c r="O3748" s="415" t="s">
        <v>144</v>
      </c>
      <c r="P3748" s="416" t="s">
        <v>9108</v>
      </c>
      <c r="Q3748" s="208"/>
      <c r="R3748" s="272"/>
      <c r="S3748" s="417" t="s">
        <v>4506</v>
      </c>
      <c r="T3748" s="417" t="s">
        <v>302</v>
      </c>
      <c r="U3748" s="415"/>
      <c r="V3748" s="211"/>
      <c r="W3748" s="418">
        <v>46055.363888888889</v>
      </c>
      <c r="X3748" s="419"/>
      <c r="Y3748" s="419" t="str">
        <f t="shared" ca="1" si="43"/>
        <v>0.62 วัน 14.82 ชั่วโมง</v>
      </c>
      <c r="Z3748" s="420"/>
      <c r="AA3748" s="211"/>
      <c r="AB3748" s="420"/>
    </row>
    <row r="3749" spans="1:28" ht="22.5" customHeight="1">
      <c r="A3749" s="403" t="s">
        <v>17204</v>
      </c>
      <c r="B3749" s="403" t="s">
        <v>14003</v>
      </c>
      <c r="C3749" s="404" t="s">
        <v>51</v>
      </c>
      <c r="D3749" s="405">
        <v>46055.320833333331</v>
      </c>
      <c r="E3749" s="406" t="str">
        <f t="shared" si="42"/>
        <v>BMN003737</v>
      </c>
      <c r="F3749" s="407" t="s">
        <v>112</v>
      </c>
      <c r="G3749" s="408" t="s">
        <v>11792</v>
      </c>
      <c r="H3749" s="409"/>
      <c r="I3749" s="410"/>
      <c r="J3749" s="411"/>
      <c r="K3749" s="408" t="s">
        <v>17205</v>
      </c>
      <c r="L3749" s="412" t="s">
        <v>17206</v>
      </c>
      <c r="M3749" s="413"/>
      <c r="N3749" s="414" t="s">
        <v>57</v>
      </c>
      <c r="O3749" s="415" t="s">
        <v>144</v>
      </c>
      <c r="P3749" s="416" t="s">
        <v>5261</v>
      </c>
      <c r="Q3749" s="208"/>
      <c r="R3749" s="272"/>
      <c r="S3749" s="417" t="s">
        <v>17207</v>
      </c>
      <c r="T3749" s="417" t="s">
        <v>144</v>
      </c>
      <c r="U3749" s="415"/>
      <c r="V3749" s="211" t="s">
        <v>17208</v>
      </c>
      <c r="W3749" s="418">
        <v>46055.443749999999</v>
      </c>
      <c r="X3749" s="419"/>
      <c r="Y3749" s="419" t="str">
        <f t="shared" ca="1" si="43"/>
        <v>0.12 วัน 2.95 ชั่วโมง</v>
      </c>
      <c r="Z3749" s="420"/>
      <c r="AA3749" s="211" t="s">
        <v>17209</v>
      </c>
      <c r="AB3749" s="420"/>
    </row>
    <row r="3750" spans="1:28" ht="22.5" customHeight="1">
      <c r="A3750" s="403" t="s">
        <v>17210</v>
      </c>
      <c r="B3750" s="403" t="s">
        <v>14003</v>
      </c>
      <c r="C3750" s="404" t="s">
        <v>51</v>
      </c>
      <c r="D3750" s="405">
        <v>46055.36037037037</v>
      </c>
      <c r="E3750" s="406" t="str">
        <f t="shared" si="42"/>
        <v>TRU003738</v>
      </c>
      <c r="F3750" s="407" t="b">
        <v>1</v>
      </c>
      <c r="G3750" s="408" t="s">
        <v>455</v>
      </c>
      <c r="H3750" s="409"/>
      <c r="I3750" s="410" t="s">
        <v>11787</v>
      </c>
      <c r="J3750" s="411"/>
      <c r="K3750" s="408" t="s">
        <v>17211</v>
      </c>
      <c r="L3750" s="412" t="s">
        <v>17212</v>
      </c>
      <c r="M3750" s="413"/>
      <c r="N3750" s="414" t="s">
        <v>4506</v>
      </c>
      <c r="O3750" s="415" t="s">
        <v>144</v>
      </c>
      <c r="P3750" s="416" t="s">
        <v>11581</v>
      </c>
      <c r="Q3750" s="208"/>
      <c r="R3750" s="272"/>
      <c r="S3750" s="417" t="s">
        <v>4506</v>
      </c>
      <c r="T3750" s="417" t="s">
        <v>302</v>
      </c>
      <c r="U3750" s="415" t="s">
        <v>71</v>
      </c>
      <c r="V3750" s="211"/>
      <c r="W3750" s="418">
        <v>46055.371527777781</v>
      </c>
      <c r="X3750" s="419"/>
      <c r="Y3750" s="419" t="str">
        <f t="shared" ca="1" si="43"/>
        <v>0.01 วัน 0.27 ชั่วโมง</v>
      </c>
      <c r="Z3750" s="420"/>
      <c r="AA3750" s="211"/>
      <c r="AB3750" s="420"/>
    </row>
    <row r="3751" spans="1:28" ht="22.5" customHeight="1">
      <c r="A3751" s="403" t="s">
        <v>17213</v>
      </c>
      <c r="B3751" s="403" t="s">
        <v>14003</v>
      </c>
      <c r="C3751" s="404" t="s">
        <v>51</v>
      </c>
      <c r="D3751" s="405">
        <v>46055.384050925924</v>
      </c>
      <c r="E3751" s="406" t="str">
        <f t="shared" si="42"/>
        <v>ARM003739</v>
      </c>
      <c r="F3751" s="407" t="s">
        <v>861</v>
      </c>
      <c r="G3751" s="408" t="s">
        <v>455</v>
      </c>
      <c r="H3751" s="409"/>
      <c r="I3751" s="410"/>
      <c r="J3751" s="411" t="s">
        <v>925</v>
      </c>
      <c r="K3751" s="408" t="s">
        <v>17214</v>
      </c>
      <c r="L3751" s="412"/>
      <c r="M3751" s="413"/>
      <c r="N3751" s="414" t="s">
        <v>4506</v>
      </c>
      <c r="O3751" s="415" t="s">
        <v>144</v>
      </c>
      <c r="P3751" s="416" t="s">
        <v>11581</v>
      </c>
      <c r="Q3751" s="208"/>
      <c r="R3751" s="272"/>
      <c r="S3751" s="417" t="s">
        <v>4506</v>
      </c>
      <c r="T3751" s="417" t="s">
        <v>302</v>
      </c>
      <c r="U3751" s="415"/>
      <c r="V3751" s="211"/>
      <c r="W3751" s="418">
        <v>46055.458333333336</v>
      </c>
      <c r="X3751" s="419"/>
      <c r="Y3751" s="419" t="str">
        <f t="shared" ca="1" si="43"/>
        <v>0.07 วัน 1.78 ชั่วโมง</v>
      </c>
      <c r="Z3751" s="420"/>
      <c r="AA3751" s="211"/>
      <c r="AB3751" s="420"/>
    </row>
    <row r="3752" spans="1:28" ht="22.5" customHeight="1">
      <c r="A3752" s="403" t="s">
        <v>17215</v>
      </c>
      <c r="B3752" s="403" t="s">
        <v>14003</v>
      </c>
      <c r="C3752" s="404" t="s">
        <v>51</v>
      </c>
      <c r="D3752" s="405">
        <v>46054.329861111109</v>
      </c>
      <c r="E3752" s="406" t="str">
        <f t="shared" si="42"/>
        <v>BMN003740</v>
      </c>
      <c r="F3752" s="407" t="s">
        <v>112</v>
      </c>
      <c r="G3752" s="408" t="s">
        <v>14017</v>
      </c>
      <c r="H3752" s="409"/>
      <c r="I3752" s="410"/>
      <c r="J3752" s="411"/>
      <c r="K3752" s="408" t="s">
        <v>17216</v>
      </c>
      <c r="L3752" s="412" t="s">
        <v>17217</v>
      </c>
      <c r="M3752" s="413"/>
      <c r="N3752" s="414" t="s">
        <v>57</v>
      </c>
      <c r="O3752" s="415" t="s">
        <v>144</v>
      </c>
      <c r="P3752" s="416" t="s">
        <v>17218</v>
      </c>
      <c r="Q3752" s="208"/>
      <c r="R3752" s="272"/>
      <c r="S3752" s="417" t="s">
        <v>17219</v>
      </c>
      <c r="T3752" s="417" t="s">
        <v>144</v>
      </c>
      <c r="U3752" s="415"/>
      <c r="V3752" s="211" t="s">
        <v>17220</v>
      </c>
      <c r="W3752" s="418">
        <v>46054.450694444444</v>
      </c>
      <c r="X3752" s="419"/>
      <c r="Y3752" s="419" t="str">
        <f t="shared" ca="1" si="43"/>
        <v>0.12 วัน 2.9 ชั่วโมง</v>
      </c>
      <c r="Z3752" s="420"/>
      <c r="AA3752" s="211"/>
      <c r="AB3752" s="420"/>
    </row>
    <row r="3753" spans="1:28" ht="22.5" customHeight="1">
      <c r="A3753" s="403" t="s">
        <v>17221</v>
      </c>
      <c r="B3753" s="403" t="s">
        <v>14003</v>
      </c>
      <c r="C3753" s="404" t="s">
        <v>51</v>
      </c>
      <c r="D3753" s="405">
        <v>46054.329861111109</v>
      </c>
      <c r="E3753" s="406" t="str">
        <f t="shared" si="42"/>
        <v>BMN003741</v>
      </c>
      <c r="F3753" s="407" t="s">
        <v>112</v>
      </c>
      <c r="G3753" s="408" t="s">
        <v>5100</v>
      </c>
      <c r="H3753" s="409"/>
      <c r="I3753" s="410"/>
      <c r="J3753" s="411"/>
      <c r="K3753" s="408" t="s">
        <v>307</v>
      </c>
      <c r="L3753" s="412" t="s">
        <v>17222</v>
      </c>
      <c r="M3753" s="413"/>
      <c r="N3753" s="414" t="s">
        <v>57</v>
      </c>
      <c r="O3753" s="415" t="s">
        <v>144</v>
      </c>
      <c r="P3753" s="416" t="s">
        <v>17218</v>
      </c>
      <c r="Q3753" s="208"/>
      <c r="R3753" s="272"/>
      <c r="S3753" s="417" t="s">
        <v>17223</v>
      </c>
      <c r="T3753" s="417" t="s">
        <v>144</v>
      </c>
      <c r="U3753" s="415" t="s">
        <v>8891</v>
      </c>
      <c r="V3753" s="211" t="s">
        <v>17224</v>
      </c>
      <c r="W3753" s="418">
        <v>46054.450694444444</v>
      </c>
      <c r="X3753" s="419"/>
      <c r="Y3753" s="419" t="str">
        <f t="shared" ca="1" si="43"/>
        <v>0.12 วัน 2.9 ชั่วโมง</v>
      </c>
      <c r="Z3753" s="420"/>
      <c r="AA3753" s="211"/>
      <c r="AB3753" s="420"/>
    </row>
    <row r="3754" spans="1:28" ht="22.5" customHeight="1">
      <c r="A3754" s="403" t="s">
        <v>17225</v>
      </c>
      <c r="B3754" s="403" t="s">
        <v>12787</v>
      </c>
      <c r="C3754" s="404" t="s">
        <v>51</v>
      </c>
      <c r="D3754" s="405">
        <v>46055.397916666669</v>
      </c>
      <c r="E3754" s="406" t="str">
        <f t="shared" si="42"/>
        <v>MIT003742</v>
      </c>
      <c r="F3754" s="407" t="s">
        <v>980</v>
      </c>
      <c r="G3754" s="408" t="s">
        <v>980</v>
      </c>
      <c r="H3754" s="409"/>
      <c r="I3754" s="410" t="s">
        <v>17226</v>
      </c>
      <c r="J3754" s="411"/>
      <c r="K3754" s="408" t="s">
        <v>12320</v>
      </c>
      <c r="L3754" s="412" t="s">
        <v>17227</v>
      </c>
      <c r="M3754" s="413"/>
      <c r="N3754" s="414" t="s">
        <v>67</v>
      </c>
      <c r="O3754" s="415" t="s">
        <v>144</v>
      </c>
      <c r="P3754" s="416" t="s">
        <v>9108</v>
      </c>
      <c r="Q3754" s="208"/>
      <c r="R3754" s="272"/>
      <c r="S3754" s="417" t="s">
        <v>17228</v>
      </c>
      <c r="T3754" s="417" t="s">
        <v>144</v>
      </c>
      <c r="U3754" s="415"/>
      <c r="V3754" s="211" t="s">
        <v>17229</v>
      </c>
      <c r="W3754" s="418">
        <v>46055.481944444444</v>
      </c>
      <c r="X3754" s="419"/>
      <c r="Y3754" s="419" t="str">
        <f t="shared" ca="1" si="43"/>
        <v>0.08 วัน 2.02 ชั่วโมง</v>
      </c>
      <c r="Z3754" s="420"/>
      <c r="AA3754" s="211"/>
      <c r="AB3754" s="420"/>
    </row>
    <row r="3755" spans="1:28" ht="22.5" customHeight="1">
      <c r="A3755" s="403" t="s">
        <v>17230</v>
      </c>
      <c r="B3755" s="403" t="s">
        <v>14003</v>
      </c>
      <c r="C3755" s="404" t="s">
        <v>51</v>
      </c>
      <c r="D3755" s="405">
        <v>46055.427083333336</v>
      </c>
      <c r="E3755" s="406" t="str">
        <f t="shared" si="42"/>
        <v>TRU003743</v>
      </c>
      <c r="F3755" s="407" t="b">
        <v>1</v>
      </c>
      <c r="G3755" s="408" t="s">
        <v>455</v>
      </c>
      <c r="H3755" s="409"/>
      <c r="I3755" s="410" t="s">
        <v>11787</v>
      </c>
      <c r="J3755" s="411"/>
      <c r="K3755" s="408" t="s">
        <v>17231</v>
      </c>
      <c r="L3755" s="412"/>
      <c r="M3755" s="413"/>
      <c r="N3755" s="414" t="s">
        <v>4506</v>
      </c>
      <c r="O3755" s="415" t="s">
        <v>144</v>
      </c>
      <c r="P3755" s="416" t="s">
        <v>11581</v>
      </c>
      <c r="Q3755" s="208"/>
      <c r="R3755" s="272"/>
      <c r="S3755" s="417" t="s">
        <v>17064</v>
      </c>
      <c r="T3755" s="417" t="s">
        <v>302</v>
      </c>
      <c r="U3755" s="415" t="s">
        <v>71</v>
      </c>
      <c r="V3755" s="211"/>
      <c r="W3755" s="418">
        <v>46057.744444444441</v>
      </c>
      <c r="X3755" s="419"/>
      <c r="Y3755" s="419" t="str">
        <f t="shared" ca="1" si="43"/>
        <v>2.32 วัน 7.62 ชั่วโมง</v>
      </c>
      <c r="Z3755" s="420"/>
      <c r="AA3755" s="211"/>
      <c r="AB3755" s="420"/>
    </row>
    <row r="3756" spans="1:28" ht="22.5" customHeight="1">
      <c r="A3756" s="403" t="s">
        <v>17232</v>
      </c>
      <c r="B3756" s="403" t="s">
        <v>12787</v>
      </c>
      <c r="C3756" s="404" t="s">
        <v>51</v>
      </c>
      <c r="D3756" s="405">
        <v>46055.578657407408</v>
      </c>
      <c r="E3756" s="406" t="str">
        <f t="shared" si="42"/>
        <v>TRU003744</v>
      </c>
      <c r="F3756" s="407" t="b">
        <v>1</v>
      </c>
      <c r="G3756" s="408" t="s">
        <v>16552</v>
      </c>
      <c r="H3756" s="409"/>
      <c r="I3756" s="410"/>
      <c r="J3756" s="411"/>
      <c r="K3756" s="408" t="s">
        <v>17233</v>
      </c>
      <c r="L3756" s="412" t="s">
        <v>17234</v>
      </c>
      <c r="M3756" s="413"/>
      <c r="N3756" s="414" t="s">
        <v>319</v>
      </c>
      <c r="O3756" s="415" t="s">
        <v>144</v>
      </c>
      <c r="P3756" s="416" t="s">
        <v>13741</v>
      </c>
      <c r="Q3756" s="208"/>
      <c r="R3756" s="272"/>
      <c r="S3756" s="417" t="s">
        <v>17235</v>
      </c>
      <c r="T3756" s="417" t="s">
        <v>302</v>
      </c>
      <c r="U3756" s="415"/>
      <c r="V3756" s="211" t="s">
        <v>17236</v>
      </c>
      <c r="W3756" s="418">
        <v>46056.435416666667</v>
      </c>
      <c r="X3756" s="419"/>
      <c r="Y3756" s="419" t="str">
        <f t="shared" ca="1" si="43"/>
        <v>0.86 วัน 20.56 ชั่วโมง</v>
      </c>
      <c r="Z3756" s="420"/>
      <c r="AA3756" s="211"/>
      <c r="AB3756" s="420"/>
    </row>
    <row r="3757" spans="1:28" ht="22.5" customHeight="1">
      <c r="A3757" s="403" t="s">
        <v>17237</v>
      </c>
      <c r="B3757" s="403" t="s">
        <v>12787</v>
      </c>
      <c r="C3757" s="404" t="s">
        <v>51</v>
      </c>
      <c r="D3757" s="405">
        <v>46055.594363425924</v>
      </c>
      <c r="E3757" s="406" t="str">
        <f t="shared" si="42"/>
        <v>RIC003745</v>
      </c>
      <c r="F3757" s="407" t="s">
        <v>1009</v>
      </c>
      <c r="G3757" s="408" t="s">
        <v>17069</v>
      </c>
      <c r="H3757" s="409"/>
      <c r="I3757" s="410" t="s">
        <v>11584</v>
      </c>
      <c r="J3757" s="411"/>
      <c r="K3757" s="408" t="s">
        <v>17238</v>
      </c>
      <c r="L3757" s="412" t="s">
        <v>17239</v>
      </c>
      <c r="M3757" s="413"/>
      <c r="N3757" s="414" t="s">
        <v>57</v>
      </c>
      <c r="O3757" s="415" t="s">
        <v>144</v>
      </c>
      <c r="P3757" s="416" t="s">
        <v>16450</v>
      </c>
      <c r="Q3757" s="208">
        <v>46065.541666666664</v>
      </c>
      <c r="R3757" s="272">
        <v>46066.125</v>
      </c>
      <c r="S3757" s="417" t="s">
        <v>17240</v>
      </c>
      <c r="T3757" s="417" t="s">
        <v>144</v>
      </c>
      <c r="U3757" s="415" t="s">
        <v>163</v>
      </c>
      <c r="V3757" s="211" t="s">
        <v>17241</v>
      </c>
      <c r="W3757" s="418">
        <v>46065.979861111111</v>
      </c>
      <c r="X3757" s="419"/>
      <c r="Y3757" s="419" t="str">
        <f t="shared" ca="1" si="43"/>
        <v>10.39 วัน 9.25 ชั่วโมง</v>
      </c>
      <c r="Z3757" s="420"/>
      <c r="AA3757" s="211"/>
      <c r="AB3757" s="420"/>
    </row>
    <row r="3758" spans="1:28" ht="22.5" customHeight="1">
      <c r="A3758" s="403" t="s">
        <v>17242</v>
      </c>
      <c r="B3758" s="403" t="s">
        <v>12787</v>
      </c>
      <c r="C3758" s="404" t="s">
        <v>51</v>
      </c>
      <c r="D3758" s="405">
        <v>46055.59375</v>
      </c>
      <c r="E3758" s="406" t="str">
        <f t="shared" si="42"/>
        <v>RIC003746</v>
      </c>
      <c r="F3758" s="407" t="s">
        <v>1009</v>
      </c>
      <c r="G3758" s="408" t="s">
        <v>17243</v>
      </c>
      <c r="H3758" s="409"/>
      <c r="I3758" s="410" t="s">
        <v>11584</v>
      </c>
      <c r="J3758" s="411"/>
      <c r="K3758" s="408" t="s">
        <v>17244</v>
      </c>
      <c r="L3758" s="412" t="s">
        <v>17245</v>
      </c>
      <c r="M3758" s="413"/>
      <c r="N3758" s="414" t="s">
        <v>57</v>
      </c>
      <c r="O3758" s="415" t="s">
        <v>144</v>
      </c>
      <c r="P3758" s="416" t="s">
        <v>16450</v>
      </c>
      <c r="Q3758" s="208">
        <v>46065.541666666664</v>
      </c>
      <c r="R3758" s="272">
        <v>46066.125</v>
      </c>
      <c r="S3758" s="417" t="s">
        <v>16889</v>
      </c>
      <c r="T3758" s="417" t="s">
        <v>144</v>
      </c>
      <c r="U3758" s="415"/>
      <c r="V3758" s="211" t="s">
        <v>17246</v>
      </c>
      <c r="W3758" s="418">
        <v>46065.565972222219</v>
      </c>
      <c r="X3758" s="419"/>
      <c r="Y3758" s="419" t="str">
        <f t="shared" ca="1" si="43"/>
        <v>9.97 วัน 23.33 ชั่วโมง</v>
      </c>
      <c r="Z3758" s="420"/>
      <c r="AA3758" s="211"/>
      <c r="AB3758" s="420"/>
    </row>
    <row r="3759" spans="1:28" ht="22.5" customHeight="1">
      <c r="A3759" s="403" t="s">
        <v>17247</v>
      </c>
      <c r="B3759" s="403" t="s">
        <v>12787</v>
      </c>
      <c r="C3759" s="404" t="s">
        <v>51</v>
      </c>
      <c r="D3759" s="405">
        <v>46055.570138888892</v>
      </c>
      <c r="E3759" s="406" t="str">
        <f t="shared" si="42"/>
        <v>BMN003747</v>
      </c>
      <c r="F3759" s="407" t="s">
        <v>112</v>
      </c>
      <c r="G3759" s="408" t="s">
        <v>14011</v>
      </c>
      <c r="H3759" s="409"/>
      <c r="I3759" s="410" t="s">
        <v>17248</v>
      </c>
      <c r="J3759" s="411"/>
      <c r="K3759" s="408" t="s">
        <v>17249</v>
      </c>
      <c r="L3759" s="412" t="s">
        <v>17250</v>
      </c>
      <c r="M3759" s="413"/>
      <c r="N3759" s="414" t="s">
        <v>57</v>
      </c>
      <c r="O3759" s="415" t="s">
        <v>144</v>
      </c>
      <c r="P3759" s="416" t="s">
        <v>13963</v>
      </c>
      <c r="Q3759" s="208">
        <v>46055.916666666664</v>
      </c>
      <c r="R3759" s="272">
        <v>46056.041666666664</v>
      </c>
      <c r="S3759" s="417" t="s">
        <v>17251</v>
      </c>
      <c r="T3759" s="417" t="s">
        <v>144</v>
      </c>
      <c r="U3759" s="415" t="s">
        <v>1302</v>
      </c>
      <c r="V3759" s="211" t="s">
        <v>17252</v>
      </c>
      <c r="W3759" s="418">
        <v>46055.925694444442</v>
      </c>
      <c r="X3759" s="419"/>
      <c r="Y3759" s="419" t="str">
        <f t="shared" ca="1" si="43"/>
        <v>0.36 วัน 8.53 ชั่วโมง</v>
      </c>
      <c r="Z3759" s="420"/>
      <c r="AA3759" s="211"/>
      <c r="AB3759" s="420"/>
    </row>
    <row r="3760" spans="1:28" ht="22.5" customHeight="1">
      <c r="A3760" s="403" t="s">
        <v>17253</v>
      </c>
      <c r="B3760" s="403" t="s">
        <v>12787</v>
      </c>
      <c r="C3760" s="404" t="s">
        <v>51</v>
      </c>
      <c r="D3760" s="405">
        <v>46053.875</v>
      </c>
      <c r="E3760" s="406" t="str">
        <f t="shared" si="42"/>
        <v>RIC003748</v>
      </c>
      <c r="F3760" s="407" t="s">
        <v>1009</v>
      </c>
      <c r="G3760" s="408" t="s">
        <v>6355</v>
      </c>
      <c r="H3760" s="409"/>
      <c r="I3760" s="410" t="s">
        <v>11584</v>
      </c>
      <c r="J3760" s="411"/>
      <c r="K3760" s="408" t="s">
        <v>17254</v>
      </c>
      <c r="L3760" s="412" t="s">
        <v>17255</v>
      </c>
      <c r="M3760" s="413"/>
      <c r="N3760" s="414" t="s">
        <v>57</v>
      </c>
      <c r="O3760" s="415" t="s">
        <v>144</v>
      </c>
      <c r="P3760" s="416" t="s">
        <v>17164</v>
      </c>
      <c r="Q3760" s="208">
        <v>46056.75</v>
      </c>
      <c r="R3760" s="272">
        <v>46057.25</v>
      </c>
      <c r="S3760" s="417" t="s">
        <v>17256</v>
      </c>
      <c r="T3760" s="417" t="s">
        <v>144</v>
      </c>
      <c r="U3760" s="415"/>
      <c r="V3760" s="211" t="s">
        <v>17257</v>
      </c>
      <c r="W3760" s="418">
        <v>46056.833333333336</v>
      </c>
      <c r="X3760" s="419"/>
      <c r="Y3760" s="419" t="str">
        <f t="shared" ca="1" si="43"/>
        <v>2.96 วัน 23 ชั่วโมง</v>
      </c>
      <c r="Z3760" s="420"/>
      <c r="AA3760" s="211"/>
      <c r="AB3760" s="420"/>
    </row>
    <row r="3761" spans="1:28" ht="22.5" customHeight="1">
      <c r="A3761" s="403" t="s">
        <v>17258</v>
      </c>
      <c r="B3761" s="403" t="s">
        <v>14003</v>
      </c>
      <c r="C3761" s="404" t="s">
        <v>51</v>
      </c>
      <c r="D3761" s="405">
        <v>46055.67291666667</v>
      </c>
      <c r="E3761" s="406" t="str">
        <f t="shared" si="42"/>
        <v>WOR003749</v>
      </c>
      <c r="F3761" s="407" t="s">
        <v>1061</v>
      </c>
      <c r="G3761" s="408" t="s">
        <v>16349</v>
      </c>
      <c r="H3761" s="409"/>
      <c r="I3761" s="410" t="s">
        <v>3719</v>
      </c>
      <c r="J3761" s="411"/>
      <c r="K3761" s="408" t="s">
        <v>17259</v>
      </c>
      <c r="L3761" s="412" t="s">
        <v>17260</v>
      </c>
      <c r="M3761" s="413"/>
      <c r="N3761" s="414" t="s">
        <v>57</v>
      </c>
      <c r="O3761" s="415" t="s">
        <v>144</v>
      </c>
      <c r="P3761" s="416" t="s">
        <v>156</v>
      </c>
      <c r="Q3761" s="208">
        <v>46056.680138888885</v>
      </c>
      <c r="R3761" s="272">
        <v>46056.680266203701</v>
      </c>
      <c r="S3761" s="417" t="s">
        <v>17261</v>
      </c>
      <c r="T3761" s="417" t="s">
        <v>144</v>
      </c>
      <c r="U3761" s="415"/>
      <c r="V3761" s="211" t="s">
        <v>17262</v>
      </c>
      <c r="W3761" s="418">
        <v>46056.459722222222</v>
      </c>
      <c r="X3761" s="419"/>
      <c r="Y3761" s="419" t="str">
        <f t="shared" ca="1" si="43"/>
        <v>0.79 วัน 18.88 ชั่วโมง</v>
      </c>
      <c r="Z3761" s="420"/>
      <c r="AA3761" s="211"/>
      <c r="AB3761" s="420"/>
    </row>
    <row r="3762" spans="1:28" ht="22.5" customHeight="1">
      <c r="A3762" s="403" t="s">
        <v>17263</v>
      </c>
      <c r="B3762" s="403" t="s">
        <v>12787</v>
      </c>
      <c r="C3762" s="404" t="s">
        <v>51</v>
      </c>
      <c r="D3762" s="405">
        <v>46041.59652777778</v>
      </c>
      <c r="E3762" s="406" t="str">
        <f t="shared" si="42"/>
        <v>EVE003750</v>
      </c>
      <c r="F3762" s="407" t="s">
        <v>299</v>
      </c>
      <c r="G3762" s="408" t="s">
        <v>7934</v>
      </c>
      <c r="H3762" s="409"/>
      <c r="I3762" s="410" t="s">
        <v>17264</v>
      </c>
      <c r="J3762" s="411"/>
      <c r="K3762" s="408" t="s">
        <v>17265</v>
      </c>
      <c r="L3762" s="412" t="s">
        <v>17266</v>
      </c>
      <c r="M3762" s="413" t="b">
        <v>0</v>
      </c>
      <c r="N3762" s="414" t="s">
        <v>57</v>
      </c>
      <c r="O3762" s="415" t="s">
        <v>144</v>
      </c>
      <c r="P3762" s="416" t="s">
        <v>7877</v>
      </c>
      <c r="Q3762" s="208">
        <v>46058.75</v>
      </c>
      <c r="R3762" s="272">
        <v>46059.083333333336</v>
      </c>
      <c r="S3762" s="417" t="s">
        <v>17267</v>
      </c>
      <c r="T3762" s="417" t="s">
        <v>144</v>
      </c>
      <c r="U3762" s="415"/>
      <c r="V3762" s="211" t="s">
        <v>17268</v>
      </c>
      <c r="W3762" s="418">
        <v>46058.837500000001</v>
      </c>
      <c r="X3762" s="419"/>
      <c r="Y3762" s="419" t="str">
        <f t="shared" ca="1" si="43"/>
        <v>17.24 วัน 5.78 ชั่วโมง</v>
      </c>
      <c r="Z3762" s="420"/>
      <c r="AA3762" s="211"/>
      <c r="AB3762" s="420"/>
    </row>
    <row r="3763" spans="1:28" ht="22.5" customHeight="1">
      <c r="A3763" s="424" t="s">
        <v>17269</v>
      </c>
      <c r="B3763" s="403" t="s">
        <v>12787</v>
      </c>
      <c r="C3763" s="404" t="s">
        <v>51</v>
      </c>
      <c r="D3763" s="405">
        <v>46056.393055555556</v>
      </c>
      <c r="E3763" s="406" t="str">
        <f t="shared" si="42"/>
        <v>INC003751</v>
      </c>
      <c r="F3763" s="407" t="s">
        <v>936</v>
      </c>
      <c r="G3763" s="408" t="s">
        <v>455</v>
      </c>
      <c r="H3763" s="409"/>
      <c r="I3763" s="410"/>
      <c r="J3763" s="411"/>
      <c r="K3763" s="408" t="s">
        <v>17270</v>
      </c>
      <c r="L3763" s="412"/>
      <c r="M3763" s="413"/>
      <c r="N3763" s="414" t="s">
        <v>57</v>
      </c>
      <c r="O3763" s="415" t="s">
        <v>144</v>
      </c>
      <c r="P3763" s="416" t="s">
        <v>15599</v>
      </c>
      <c r="Q3763" s="208">
        <v>46057.541666666664</v>
      </c>
      <c r="R3763" s="272">
        <v>46057.708333333336</v>
      </c>
      <c r="S3763" s="417" t="s">
        <v>17271</v>
      </c>
      <c r="T3763" s="417" t="s">
        <v>144</v>
      </c>
      <c r="U3763" s="415"/>
      <c r="V3763" s="211" t="s">
        <v>17272</v>
      </c>
      <c r="W3763" s="418">
        <v>46057.492361111108</v>
      </c>
      <c r="X3763" s="419"/>
      <c r="Y3763" s="419" t="str">
        <f t="shared" ca="1" si="43"/>
        <v>1.1 วัน 2.38 ชั่วโมง</v>
      </c>
      <c r="Z3763" s="420"/>
      <c r="AA3763" s="211"/>
      <c r="AB3763" s="420"/>
    </row>
    <row r="3764" spans="1:28" ht="22.5" customHeight="1">
      <c r="A3764" s="403" t="s">
        <v>17273</v>
      </c>
      <c r="B3764" s="403" t="s">
        <v>12618</v>
      </c>
      <c r="C3764" s="404" t="s">
        <v>51</v>
      </c>
      <c r="D3764" s="405">
        <v>46056.384722222225</v>
      </c>
      <c r="E3764" s="406" t="str">
        <f t="shared" si="42"/>
        <v>MIL003752</v>
      </c>
      <c r="F3764" s="407" t="s">
        <v>441</v>
      </c>
      <c r="G3764" s="408" t="s">
        <v>6053</v>
      </c>
      <c r="H3764" s="409"/>
      <c r="I3764" s="410" t="s">
        <v>15366</v>
      </c>
      <c r="J3764" s="411"/>
      <c r="K3764" s="408" t="s">
        <v>17274</v>
      </c>
      <c r="L3764" s="412" t="s">
        <v>17275</v>
      </c>
      <c r="M3764" s="413"/>
      <c r="N3764" s="414" t="s">
        <v>465</v>
      </c>
      <c r="O3764" s="415" t="s">
        <v>466</v>
      </c>
      <c r="P3764" s="416"/>
      <c r="Q3764" s="208"/>
      <c r="R3764" s="272"/>
      <c r="S3764" s="417" t="s">
        <v>466</v>
      </c>
      <c r="T3764" s="417" t="s">
        <v>466</v>
      </c>
      <c r="U3764" s="415"/>
      <c r="V3764" s="211"/>
      <c r="W3764" s="418">
        <v>46056.449826388889</v>
      </c>
      <c r="X3764" s="419"/>
      <c r="Y3764" s="419" t="str">
        <f t="shared" ca="1" si="43"/>
        <v>0.07 วัน 1.56 ชั่วโมง</v>
      </c>
      <c r="Z3764" s="420"/>
      <c r="AA3764" s="211" t="s">
        <v>17274</v>
      </c>
      <c r="AB3764" s="420"/>
    </row>
    <row r="3765" spans="1:28" ht="22.5" customHeight="1">
      <c r="A3765" s="403" t="s">
        <v>17276</v>
      </c>
      <c r="B3765" s="403" t="s">
        <v>12787</v>
      </c>
      <c r="C3765" s="404" t="s">
        <v>51</v>
      </c>
      <c r="D3765" s="405">
        <v>46056.448611111111</v>
      </c>
      <c r="E3765" s="406" t="str">
        <f t="shared" si="42"/>
        <v>BMN003753</v>
      </c>
      <c r="F3765" s="407" t="s">
        <v>112</v>
      </c>
      <c r="G3765" s="408" t="s">
        <v>13462</v>
      </c>
      <c r="H3765" s="409"/>
      <c r="I3765" s="410"/>
      <c r="J3765" s="411"/>
      <c r="K3765" s="408" t="s">
        <v>17277</v>
      </c>
      <c r="L3765" s="412" t="s">
        <v>17278</v>
      </c>
      <c r="M3765" s="413"/>
      <c r="N3765" s="414" t="s">
        <v>57</v>
      </c>
      <c r="O3765" s="415" t="s">
        <v>144</v>
      </c>
      <c r="P3765" s="416" t="s">
        <v>17279</v>
      </c>
      <c r="Q3765" s="208">
        <v>46056.75</v>
      </c>
      <c r="R3765" s="272">
        <v>46057.125</v>
      </c>
      <c r="S3765" s="417" t="s">
        <v>17280</v>
      </c>
      <c r="T3765" s="417" t="s">
        <v>302</v>
      </c>
      <c r="U3765" s="415" t="s">
        <v>163</v>
      </c>
      <c r="V3765" s="211" t="s">
        <v>17281</v>
      </c>
      <c r="W3765" s="418">
        <v>46056.857638888891</v>
      </c>
      <c r="X3765" s="419"/>
      <c r="Y3765" s="419" t="str">
        <f t="shared" ca="1" si="43"/>
        <v>0.41 วัน 9.82 ชั่วโมง</v>
      </c>
      <c r="Z3765" s="420"/>
      <c r="AA3765" s="211"/>
      <c r="AB3765" s="420"/>
    </row>
    <row r="3766" spans="1:28" ht="22.5" customHeight="1">
      <c r="A3766" s="403" t="s">
        <v>17282</v>
      </c>
      <c r="B3766" s="403" t="s">
        <v>14003</v>
      </c>
      <c r="C3766" s="404" t="s">
        <v>51</v>
      </c>
      <c r="D3766" s="405">
        <v>46056.587500000001</v>
      </c>
      <c r="E3766" s="406" t="str">
        <f t="shared" si="42"/>
        <v>PUM003754</v>
      </c>
      <c r="F3766" s="407" t="s">
        <v>1006</v>
      </c>
      <c r="G3766" s="408" t="s">
        <v>11704</v>
      </c>
      <c r="H3766" s="409"/>
      <c r="I3766" s="410"/>
      <c r="J3766" s="411"/>
      <c r="K3766" s="408" t="s">
        <v>17283</v>
      </c>
      <c r="L3766" s="412"/>
      <c r="M3766" s="413"/>
      <c r="N3766" s="414" t="s">
        <v>4506</v>
      </c>
      <c r="O3766" s="415" t="s">
        <v>144</v>
      </c>
      <c r="P3766" s="416" t="s">
        <v>11581</v>
      </c>
      <c r="Q3766" s="208"/>
      <c r="R3766" s="272"/>
      <c r="S3766" s="417" t="s">
        <v>4506</v>
      </c>
      <c r="T3766" s="417" t="s">
        <v>302</v>
      </c>
      <c r="U3766" s="415" t="s">
        <v>71</v>
      </c>
      <c r="V3766" s="211"/>
      <c r="W3766" s="418">
        <v>46056.675000000003</v>
      </c>
      <c r="X3766" s="419"/>
      <c r="Y3766" s="419" t="str">
        <f t="shared" ca="1" si="43"/>
        <v>0.09 วัน 2.1 ชั่วโมง</v>
      </c>
      <c r="Z3766" s="420"/>
      <c r="AA3766" s="211"/>
      <c r="AB3766" s="420"/>
    </row>
    <row r="3767" spans="1:28" ht="22.5" customHeight="1">
      <c r="A3767" s="403" t="s">
        <v>17284</v>
      </c>
      <c r="B3767" s="403" t="s">
        <v>12787</v>
      </c>
      <c r="C3767" s="404"/>
      <c r="D3767" s="405">
        <v>46056.626666666663</v>
      </c>
      <c r="E3767" s="406" t="str">
        <f t="shared" si="42"/>
        <v>PUM003755</v>
      </c>
      <c r="F3767" s="407" t="s">
        <v>1006</v>
      </c>
      <c r="G3767" s="408" t="s">
        <v>11704</v>
      </c>
      <c r="H3767" s="409"/>
      <c r="I3767" s="410"/>
      <c r="J3767" s="411"/>
      <c r="K3767" s="408" t="s">
        <v>17285</v>
      </c>
      <c r="L3767" s="412"/>
      <c r="M3767" s="413"/>
      <c r="N3767" s="414" t="s">
        <v>4506</v>
      </c>
      <c r="O3767" s="415" t="s">
        <v>144</v>
      </c>
      <c r="P3767" s="416" t="s">
        <v>11581</v>
      </c>
      <c r="Q3767" s="208"/>
      <c r="R3767" s="272"/>
      <c r="S3767" s="417" t="s">
        <v>4506</v>
      </c>
      <c r="T3767" s="417" t="s">
        <v>302</v>
      </c>
      <c r="U3767" s="415"/>
      <c r="V3767" s="211"/>
      <c r="W3767" s="418">
        <v>46056.607638888891</v>
      </c>
      <c r="X3767" s="419"/>
      <c r="Y3767" s="419" t="str">
        <f t="shared" ca="1" si="43"/>
        <v>-0.02 วัน 23.54 ชั่วโมง</v>
      </c>
      <c r="Z3767" s="420"/>
      <c r="AA3767" s="211"/>
      <c r="AB3767" s="420"/>
    </row>
    <row r="3768" spans="1:28" ht="22.5" customHeight="1">
      <c r="A3768" s="403" t="s">
        <v>17286</v>
      </c>
      <c r="B3768" s="403" t="s">
        <v>14003</v>
      </c>
      <c r="C3768" s="404" t="s">
        <v>51</v>
      </c>
      <c r="D3768" s="405">
        <v>46056.589583333334</v>
      </c>
      <c r="E3768" s="406" t="str">
        <f t="shared" si="42"/>
        <v>PAC003756</v>
      </c>
      <c r="F3768" s="407" t="s">
        <v>987</v>
      </c>
      <c r="G3768" s="408" t="s">
        <v>17287</v>
      </c>
      <c r="H3768" s="409"/>
      <c r="I3768" s="410" t="s">
        <v>15239</v>
      </c>
      <c r="J3768" s="411"/>
      <c r="K3768" s="408" t="s">
        <v>1283</v>
      </c>
      <c r="L3768" s="412" t="s">
        <v>17288</v>
      </c>
      <c r="M3768" s="413"/>
      <c r="N3768" s="414" t="s">
        <v>67</v>
      </c>
      <c r="O3768" s="415" t="s">
        <v>144</v>
      </c>
      <c r="P3768" s="416" t="s">
        <v>292</v>
      </c>
      <c r="Q3768" s="208"/>
      <c r="R3768" s="272"/>
      <c r="S3768" s="417" t="s">
        <v>17289</v>
      </c>
      <c r="T3768" s="417" t="s">
        <v>144</v>
      </c>
      <c r="U3768" s="415"/>
      <c r="V3768" s="211" t="s">
        <v>17290</v>
      </c>
      <c r="W3768" s="418">
        <v>46056.69027777778</v>
      </c>
      <c r="X3768" s="419"/>
      <c r="Y3768" s="419" t="str">
        <f t="shared" ca="1" si="43"/>
        <v>0.1 วัน 2.42 ชั่วโมง</v>
      </c>
      <c r="Z3768" s="420"/>
      <c r="AA3768" s="211"/>
      <c r="AB3768" s="420"/>
    </row>
    <row r="3769" spans="1:28" ht="22.5" customHeight="1">
      <c r="A3769" s="403" t="s">
        <v>17291</v>
      </c>
      <c r="B3769" s="403" t="s">
        <v>12787</v>
      </c>
      <c r="C3769" s="404" t="s">
        <v>51</v>
      </c>
      <c r="D3769" s="405">
        <v>46055.833333333336</v>
      </c>
      <c r="E3769" s="406" t="str">
        <f t="shared" si="42"/>
        <v>BMN003757</v>
      </c>
      <c r="F3769" s="407" t="s">
        <v>112</v>
      </c>
      <c r="G3769" s="408" t="s">
        <v>13415</v>
      </c>
      <c r="H3769" s="409"/>
      <c r="I3769" s="410" t="s">
        <v>17292</v>
      </c>
      <c r="J3769" s="411"/>
      <c r="K3769" s="408" t="s">
        <v>17293</v>
      </c>
      <c r="L3769" s="412" t="s">
        <v>17294</v>
      </c>
      <c r="M3769" s="413"/>
      <c r="N3769" s="414" t="s">
        <v>67</v>
      </c>
      <c r="O3769" s="415" t="s">
        <v>144</v>
      </c>
      <c r="P3769" s="416" t="s">
        <v>4531</v>
      </c>
      <c r="Q3769" s="208"/>
      <c r="R3769" s="272"/>
      <c r="S3769" s="417" t="s">
        <v>17295</v>
      </c>
      <c r="T3769" s="417" t="s">
        <v>144</v>
      </c>
      <c r="U3769" s="415"/>
      <c r="V3769" s="211" t="s">
        <v>17296</v>
      </c>
      <c r="W3769" s="418">
        <v>46056.841666666667</v>
      </c>
      <c r="X3769" s="419"/>
      <c r="Y3769" s="419" t="str">
        <f t="shared" ca="1" si="43"/>
        <v>1.01 วัน 0.2 ชั่วโมง</v>
      </c>
      <c r="Z3769" s="420"/>
      <c r="AA3769" s="211"/>
      <c r="AB3769" s="420"/>
    </row>
    <row r="3770" spans="1:28" ht="22.5" customHeight="1">
      <c r="A3770" s="403" t="s">
        <v>17297</v>
      </c>
      <c r="B3770" s="403" t="s">
        <v>14003</v>
      </c>
      <c r="C3770" s="404" t="s">
        <v>51</v>
      </c>
      <c r="D3770" s="405">
        <v>46056.683680555558</v>
      </c>
      <c r="E3770" s="406" t="str">
        <f t="shared" si="42"/>
        <v>MAY003758</v>
      </c>
      <c r="F3770" s="407" t="s">
        <v>825</v>
      </c>
      <c r="G3770" s="408" t="s">
        <v>17298</v>
      </c>
      <c r="H3770" s="409"/>
      <c r="I3770" s="410" t="s">
        <v>16370</v>
      </c>
      <c r="J3770" s="411"/>
      <c r="K3770" s="408" t="s">
        <v>17299</v>
      </c>
      <c r="L3770" s="412"/>
      <c r="M3770" s="413"/>
      <c r="N3770" s="414" t="s">
        <v>57</v>
      </c>
      <c r="O3770" s="415" t="s">
        <v>144</v>
      </c>
      <c r="P3770" s="416" t="s">
        <v>13963</v>
      </c>
      <c r="Q3770" s="208"/>
      <c r="R3770" s="272"/>
      <c r="S3770" s="417" t="s">
        <v>17300</v>
      </c>
      <c r="T3770" s="417" t="s">
        <v>144</v>
      </c>
      <c r="U3770" s="415"/>
      <c r="V3770" s="211" t="s">
        <v>17301</v>
      </c>
      <c r="W3770" s="418">
        <v>46058.500694444447</v>
      </c>
      <c r="X3770" s="419"/>
      <c r="Y3770" s="419" t="str">
        <f t="shared" ca="1" si="43"/>
        <v>1.82 วัน 19.61 ชั่วโมง</v>
      </c>
      <c r="Z3770" s="420"/>
      <c r="AA3770" s="211"/>
      <c r="AB3770" s="420"/>
    </row>
    <row r="3771" spans="1:28" ht="22.5" customHeight="1">
      <c r="A3771" s="403" t="s">
        <v>17302</v>
      </c>
      <c r="B3771" s="403" t="s">
        <v>14003</v>
      </c>
      <c r="C3771" s="404" t="s">
        <v>51</v>
      </c>
      <c r="D3771" s="405">
        <v>46056.556944444441</v>
      </c>
      <c r="E3771" s="406" t="str">
        <f t="shared" si="42"/>
        <v>TRU003759</v>
      </c>
      <c r="F3771" s="407" t="b">
        <v>1</v>
      </c>
      <c r="G3771" s="408" t="s">
        <v>17303</v>
      </c>
      <c r="H3771" s="409"/>
      <c r="I3771" s="410" t="s">
        <v>17304</v>
      </c>
      <c r="J3771" s="411"/>
      <c r="K3771" s="426" t="s">
        <v>12276</v>
      </c>
      <c r="L3771" s="412" t="s">
        <v>17305</v>
      </c>
      <c r="M3771" s="413"/>
      <c r="N3771" s="414" t="s">
        <v>67</v>
      </c>
      <c r="O3771" s="415" t="s">
        <v>144</v>
      </c>
      <c r="P3771" s="416" t="s">
        <v>9108</v>
      </c>
      <c r="Q3771" s="208"/>
      <c r="R3771" s="272"/>
      <c r="S3771" s="417" t="s">
        <v>17306</v>
      </c>
      <c r="T3771" s="417" t="s">
        <v>144</v>
      </c>
      <c r="U3771" s="415"/>
      <c r="V3771" s="211" t="s">
        <v>17307</v>
      </c>
      <c r="W3771" s="418">
        <v>46056.561111111114</v>
      </c>
      <c r="X3771" s="419"/>
      <c r="Y3771" s="419" t="str">
        <f t="shared" ca="1" si="43"/>
        <v>0 วัน 0.1 ชั่วโมง</v>
      </c>
      <c r="Z3771" s="420"/>
      <c r="AA3771" s="211"/>
      <c r="AB3771" s="420"/>
    </row>
    <row r="3772" spans="1:28" ht="22.5" customHeight="1">
      <c r="A3772" s="403" t="s">
        <v>17308</v>
      </c>
      <c r="B3772" s="403" t="s">
        <v>12787</v>
      </c>
      <c r="C3772" s="404" t="s">
        <v>51</v>
      </c>
      <c r="D3772" s="405">
        <v>46056.634722222225</v>
      </c>
      <c r="E3772" s="406" t="str">
        <f t="shared" si="42"/>
        <v>PUM003760</v>
      </c>
      <c r="F3772" s="407" t="s">
        <v>1006</v>
      </c>
      <c r="G3772" s="408" t="s">
        <v>12458</v>
      </c>
      <c r="H3772" s="409"/>
      <c r="I3772" s="410" t="s">
        <v>16398</v>
      </c>
      <c r="J3772" s="411"/>
      <c r="K3772" s="408" t="s">
        <v>17309</v>
      </c>
      <c r="L3772" s="412"/>
      <c r="M3772" s="413"/>
      <c r="N3772" s="414" t="s">
        <v>4506</v>
      </c>
      <c r="O3772" s="415" t="s">
        <v>144</v>
      </c>
      <c r="P3772" s="416" t="s">
        <v>9108</v>
      </c>
      <c r="Q3772" s="208"/>
      <c r="R3772" s="272"/>
      <c r="S3772" s="417" t="s">
        <v>4506</v>
      </c>
      <c r="T3772" s="417" t="s">
        <v>302</v>
      </c>
      <c r="U3772" s="415"/>
      <c r="V3772" s="211"/>
      <c r="W3772" s="418">
        <v>46057.520833333336</v>
      </c>
      <c r="X3772" s="419"/>
      <c r="Y3772" s="419" t="str">
        <f t="shared" ca="1" si="43"/>
        <v>0.89 วัน 21.27 ชั่วโมง</v>
      </c>
      <c r="Z3772" s="420"/>
      <c r="AA3772" s="211"/>
      <c r="AB3772" s="420"/>
    </row>
    <row r="3773" spans="1:28" ht="22.5" customHeight="1">
      <c r="A3773" s="424" t="s">
        <v>17310</v>
      </c>
      <c r="B3773" s="403" t="s">
        <v>14003</v>
      </c>
      <c r="C3773" s="404" t="s">
        <v>51</v>
      </c>
      <c r="D3773" s="405">
        <v>46057.438194444447</v>
      </c>
      <c r="E3773" s="406" t="str">
        <f t="shared" si="42"/>
        <v>TRU003761</v>
      </c>
      <c r="F3773" s="407" t="b">
        <v>1</v>
      </c>
      <c r="G3773" s="408" t="s">
        <v>13358</v>
      </c>
      <c r="H3773" s="409"/>
      <c r="I3773" s="410"/>
      <c r="J3773" s="411"/>
      <c r="K3773" s="408" t="s">
        <v>1283</v>
      </c>
      <c r="L3773" s="412" t="s">
        <v>17311</v>
      </c>
      <c r="M3773" s="413"/>
      <c r="N3773" s="414" t="s">
        <v>67</v>
      </c>
      <c r="O3773" s="415" t="s">
        <v>144</v>
      </c>
      <c r="P3773" s="416" t="s">
        <v>11581</v>
      </c>
      <c r="Q3773" s="208"/>
      <c r="R3773" s="272"/>
      <c r="S3773" s="417" t="s">
        <v>17312</v>
      </c>
      <c r="T3773" s="417" t="s">
        <v>144</v>
      </c>
      <c r="U3773" s="415"/>
      <c r="V3773" s="211" t="s">
        <v>17313</v>
      </c>
      <c r="W3773" s="418">
        <v>46057.443749999999</v>
      </c>
      <c r="X3773" s="419"/>
      <c r="Y3773" s="419" t="str">
        <f t="shared" ca="1" si="43"/>
        <v>0.01 วัน 0.13 ชั่วโมง</v>
      </c>
      <c r="Z3773" s="420"/>
      <c r="AA3773" s="211"/>
      <c r="AB3773" s="420"/>
    </row>
    <row r="3774" spans="1:28" ht="22.5" customHeight="1">
      <c r="A3774" s="403" t="s">
        <v>17314</v>
      </c>
      <c r="B3774" s="403" t="s">
        <v>12787</v>
      </c>
      <c r="C3774" s="404" t="s">
        <v>51</v>
      </c>
      <c r="D3774" s="405">
        <v>46057.561805555553</v>
      </c>
      <c r="E3774" s="406" t="str">
        <f t="shared" si="42"/>
        <v>PUM003762</v>
      </c>
      <c r="F3774" s="407" t="s">
        <v>1006</v>
      </c>
      <c r="G3774" s="408" t="s">
        <v>11704</v>
      </c>
      <c r="H3774" s="409"/>
      <c r="I3774" s="410" t="s">
        <v>17315</v>
      </c>
      <c r="J3774" s="411"/>
      <c r="K3774" s="428" t="s">
        <v>17316</v>
      </c>
      <c r="L3774" s="412"/>
      <c r="M3774" s="413"/>
      <c r="N3774" s="414" t="s">
        <v>4506</v>
      </c>
      <c r="O3774" s="415" t="s">
        <v>144</v>
      </c>
      <c r="P3774" s="416" t="s">
        <v>11581</v>
      </c>
      <c r="Q3774" s="208"/>
      <c r="R3774" s="272"/>
      <c r="S3774" s="417" t="s">
        <v>17317</v>
      </c>
      <c r="T3774" s="417" t="s">
        <v>302</v>
      </c>
      <c r="U3774" s="415"/>
      <c r="V3774" s="211"/>
      <c r="W3774" s="418">
        <v>46057.603472222225</v>
      </c>
      <c r="X3774" s="419"/>
      <c r="Y3774" s="419" t="str">
        <f t="shared" ca="1" si="43"/>
        <v>0.04 วัน 1 ชั่วโมง</v>
      </c>
      <c r="Z3774" s="420"/>
      <c r="AA3774" s="211"/>
      <c r="AB3774" s="420"/>
    </row>
    <row r="3775" spans="1:28" ht="22.5" customHeight="1">
      <c r="A3775" s="403" t="s">
        <v>17318</v>
      </c>
      <c r="B3775" s="403" t="s">
        <v>12787</v>
      </c>
      <c r="C3775" s="404" t="s">
        <v>51</v>
      </c>
      <c r="D3775" s="405">
        <v>46057.636805555558</v>
      </c>
      <c r="E3775" s="406" t="str">
        <f t="shared" si="42"/>
        <v>THE003763</v>
      </c>
      <c r="F3775" s="407" t="s">
        <v>1031</v>
      </c>
      <c r="G3775" s="408" t="s">
        <v>17319</v>
      </c>
      <c r="H3775" s="409"/>
      <c r="I3775" s="410" t="s">
        <v>17320</v>
      </c>
      <c r="J3775" s="411"/>
      <c r="K3775" s="408" t="s">
        <v>17321</v>
      </c>
      <c r="L3775" s="412"/>
      <c r="M3775" s="413"/>
      <c r="N3775" s="414" t="s">
        <v>67</v>
      </c>
      <c r="O3775" s="415" t="s">
        <v>144</v>
      </c>
      <c r="P3775" s="416" t="s">
        <v>9108</v>
      </c>
      <c r="Q3775" s="208"/>
      <c r="R3775" s="272"/>
      <c r="S3775" s="417" t="s">
        <v>14658</v>
      </c>
      <c r="T3775" s="417" t="s">
        <v>302</v>
      </c>
      <c r="U3775" s="415"/>
      <c r="V3775" s="211"/>
      <c r="W3775" s="418">
        <v>46060.650555555556</v>
      </c>
      <c r="X3775" s="419"/>
      <c r="Y3775" s="419" t="str">
        <f t="shared" ca="1" si="43"/>
        <v>3.01 วัน 0.33 ชั่วโมง</v>
      </c>
      <c r="Z3775" s="420"/>
      <c r="AA3775" s="211"/>
      <c r="AB3775" s="420"/>
    </row>
    <row r="3776" spans="1:28" ht="22.5" customHeight="1">
      <c r="A3776" s="403" t="s">
        <v>17322</v>
      </c>
      <c r="B3776" s="403" t="s">
        <v>12787</v>
      </c>
      <c r="C3776" s="404" t="s">
        <v>51</v>
      </c>
      <c r="D3776" s="405">
        <v>46057.701273148145</v>
      </c>
      <c r="E3776" s="406" t="str">
        <f t="shared" si="42"/>
        <v>RIC003764</v>
      </c>
      <c r="F3776" s="407" t="s">
        <v>1009</v>
      </c>
      <c r="G3776" s="408" t="s">
        <v>17323</v>
      </c>
      <c r="H3776" s="409"/>
      <c r="I3776" s="410" t="s">
        <v>11584</v>
      </c>
      <c r="J3776" s="411"/>
      <c r="K3776" s="408" t="s">
        <v>17324</v>
      </c>
      <c r="L3776" s="412" t="s">
        <v>17325</v>
      </c>
      <c r="M3776" s="413"/>
      <c r="N3776" s="414" t="s">
        <v>57</v>
      </c>
      <c r="O3776" s="415" t="s">
        <v>144</v>
      </c>
      <c r="P3776" s="416" t="s">
        <v>17326</v>
      </c>
      <c r="Q3776" s="208">
        <v>46059.75</v>
      </c>
      <c r="R3776" s="272">
        <v>46060.166666666664</v>
      </c>
      <c r="S3776" s="417" t="s">
        <v>17327</v>
      </c>
      <c r="T3776" s="417" t="s">
        <v>144</v>
      </c>
      <c r="U3776" s="415"/>
      <c r="V3776" s="211" t="s">
        <v>17328</v>
      </c>
      <c r="W3776" s="418">
        <v>46060.988888888889</v>
      </c>
      <c r="X3776" s="419"/>
      <c r="Y3776" s="419" t="str">
        <f t="shared" ca="1" si="43"/>
        <v>3.29 วัน 6.9 ชั่วโมง</v>
      </c>
      <c r="Z3776" s="420"/>
      <c r="AA3776" s="211"/>
      <c r="AB3776" s="420"/>
    </row>
    <row r="3777" spans="1:28" ht="22.5" customHeight="1">
      <c r="A3777" s="403" t="s">
        <v>17329</v>
      </c>
      <c r="B3777" s="403" t="s">
        <v>14003</v>
      </c>
      <c r="C3777" s="404" t="s">
        <v>51</v>
      </c>
      <c r="D3777" s="405">
        <v>46057.477777777778</v>
      </c>
      <c r="E3777" s="406" t="str">
        <f t="shared" si="42"/>
        <v>TRU003765</v>
      </c>
      <c r="F3777" s="407" t="b">
        <v>1</v>
      </c>
      <c r="G3777" s="408" t="s">
        <v>15949</v>
      </c>
      <c r="H3777" s="409"/>
      <c r="I3777" s="410" t="s">
        <v>17330</v>
      </c>
      <c r="J3777" s="411"/>
      <c r="K3777" s="408" t="s">
        <v>17331</v>
      </c>
      <c r="L3777" s="412" t="s">
        <v>17332</v>
      </c>
      <c r="M3777" s="413" t="b">
        <v>0</v>
      </c>
      <c r="N3777" s="414" t="s">
        <v>57</v>
      </c>
      <c r="O3777" s="415" t="s">
        <v>144</v>
      </c>
      <c r="P3777" s="416" t="s">
        <v>17333</v>
      </c>
      <c r="Q3777" s="208">
        <v>46073.25</v>
      </c>
      <c r="R3777" s="272">
        <v>46074.916666666664</v>
      </c>
      <c r="S3777" s="417" t="s">
        <v>17334</v>
      </c>
      <c r="T3777" s="417" t="s">
        <v>144</v>
      </c>
      <c r="U3777" s="415"/>
      <c r="V3777" s="211" t="s">
        <v>17335</v>
      </c>
      <c r="W3777" s="418">
        <v>46073.949305555558</v>
      </c>
      <c r="X3777" s="419"/>
      <c r="Y3777" s="419" t="str">
        <f t="shared" ca="1" si="43"/>
        <v>16.47 วัน 11.32 ชั่วโมง</v>
      </c>
      <c r="Z3777" s="420"/>
      <c r="AA3777" s="211"/>
      <c r="AB3777" s="420"/>
    </row>
    <row r="3778" spans="1:28" ht="22.5" customHeight="1">
      <c r="A3778" s="403" t="s">
        <v>17336</v>
      </c>
      <c r="B3778" s="403" t="s">
        <v>14003</v>
      </c>
      <c r="C3778" s="404" t="s">
        <v>51</v>
      </c>
      <c r="D3778" s="405">
        <v>46057.634027777778</v>
      </c>
      <c r="E3778" s="406" t="str">
        <f t="shared" si="42"/>
        <v>THE003766</v>
      </c>
      <c r="F3778" s="407" t="s">
        <v>1031</v>
      </c>
      <c r="G3778" s="408" t="s">
        <v>1968</v>
      </c>
      <c r="H3778" s="409"/>
      <c r="I3778" s="410" t="s">
        <v>17337</v>
      </c>
      <c r="J3778" s="421" t="s">
        <v>17338</v>
      </c>
      <c r="K3778" s="408" t="s">
        <v>1283</v>
      </c>
      <c r="L3778" s="412" t="s">
        <v>17339</v>
      </c>
      <c r="M3778" s="413"/>
      <c r="N3778" s="414" t="s">
        <v>67</v>
      </c>
      <c r="O3778" s="415" t="s">
        <v>144</v>
      </c>
      <c r="P3778" s="416" t="s">
        <v>9108</v>
      </c>
      <c r="Q3778" s="208"/>
      <c r="R3778" s="272"/>
      <c r="S3778" s="417" t="s">
        <v>17340</v>
      </c>
      <c r="T3778" s="417" t="s">
        <v>144</v>
      </c>
      <c r="U3778" s="415"/>
      <c r="V3778" s="211" t="s">
        <v>17341</v>
      </c>
      <c r="W3778" s="418">
        <v>46058.6875</v>
      </c>
      <c r="X3778" s="419"/>
      <c r="Y3778" s="419" t="str">
        <f t="shared" ca="1" si="43"/>
        <v>1.05 วัน 1.28 ชั่วโมง</v>
      </c>
      <c r="Z3778" s="420"/>
      <c r="AA3778" s="211"/>
      <c r="AB3778" s="420"/>
    </row>
    <row r="3779" spans="1:28" ht="22.5" customHeight="1">
      <c r="A3779" s="403" t="s">
        <v>17342</v>
      </c>
      <c r="B3779" s="403" t="s">
        <v>12787</v>
      </c>
      <c r="C3779" s="404" t="s">
        <v>51</v>
      </c>
      <c r="D3779" s="405">
        <v>46055.577777777777</v>
      </c>
      <c r="E3779" s="406" t="str">
        <f t="shared" si="42"/>
        <v>EVE003767</v>
      </c>
      <c r="F3779" s="407" t="s">
        <v>299</v>
      </c>
      <c r="G3779" s="408" t="s">
        <v>2542</v>
      </c>
      <c r="H3779" s="409"/>
      <c r="I3779" s="410"/>
      <c r="J3779" s="411"/>
      <c r="K3779" s="408" t="s">
        <v>1283</v>
      </c>
      <c r="L3779" s="412" t="s">
        <v>17343</v>
      </c>
      <c r="M3779" s="413"/>
      <c r="N3779" s="414" t="s">
        <v>57</v>
      </c>
      <c r="O3779" s="415" t="s">
        <v>144</v>
      </c>
      <c r="P3779" s="416" t="s">
        <v>7877</v>
      </c>
      <c r="Q3779" s="208"/>
      <c r="R3779" s="272"/>
      <c r="S3779" s="417" t="s">
        <v>17344</v>
      </c>
      <c r="T3779" s="417" t="s">
        <v>17345</v>
      </c>
      <c r="U3779" s="415"/>
      <c r="V3779" s="211" t="s">
        <v>17346</v>
      </c>
      <c r="W3779" s="418">
        <v>46058.633333333331</v>
      </c>
      <c r="X3779" s="419"/>
      <c r="Y3779" s="419" t="str">
        <f t="shared" ca="1" si="43"/>
        <v>3.06 วัน 1.33 ชั่วโมง</v>
      </c>
      <c r="Z3779" s="420"/>
      <c r="AA3779" s="211" t="s">
        <v>17347</v>
      </c>
      <c r="AB3779" s="420"/>
    </row>
    <row r="3780" spans="1:28" ht="22.5" customHeight="1">
      <c r="A3780" s="403" t="s">
        <v>17348</v>
      </c>
      <c r="B3780" s="403" t="s">
        <v>12787</v>
      </c>
      <c r="C3780" s="404" t="s">
        <v>51</v>
      </c>
      <c r="D3780" s="405">
        <v>46057.541666666664</v>
      </c>
      <c r="E3780" s="406" t="str">
        <f t="shared" si="42"/>
        <v>MAY003768</v>
      </c>
      <c r="F3780" s="407" t="s">
        <v>825</v>
      </c>
      <c r="G3780" s="408" t="s">
        <v>513</v>
      </c>
      <c r="H3780" s="409"/>
      <c r="I3780" s="410" t="s">
        <v>16370</v>
      </c>
      <c r="J3780" s="411"/>
      <c r="K3780" s="408" t="s">
        <v>17349</v>
      </c>
      <c r="L3780" s="412"/>
      <c r="M3780" s="413"/>
      <c r="N3780" s="414" t="s">
        <v>57</v>
      </c>
      <c r="O3780" s="415" t="s">
        <v>144</v>
      </c>
      <c r="P3780" s="416" t="s">
        <v>13963</v>
      </c>
      <c r="Q3780" s="208"/>
      <c r="R3780" s="272"/>
      <c r="S3780" s="417" t="s">
        <v>17350</v>
      </c>
      <c r="T3780" s="417" t="s">
        <v>302</v>
      </c>
      <c r="U3780" s="415"/>
      <c r="V3780" s="211" t="s">
        <v>17351</v>
      </c>
      <c r="W3780" s="418">
        <v>46058.57916666667</v>
      </c>
      <c r="X3780" s="419"/>
      <c r="Y3780" s="419" t="str">
        <f t="shared" ca="1" si="43"/>
        <v>1.04 วัน 0.9 ชั่วโมง</v>
      </c>
      <c r="Z3780" s="420"/>
      <c r="AA3780" s="211"/>
      <c r="AB3780" s="420"/>
    </row>
    <row r="3781" spans="1:28" ht="22.5" customHeight="1">
      <c r="A3781" s="403" t="s">
        <v>17352</v>
      </c>
      <c r="B3781" s="403" t="s">
        <v>12787</v>
      </c>
      <c r="C3781" s="404" t="s">
        <v>51</v>
      </c>
      <c r="D3781" s="405">
        <v>46049.412499999999</v>
      </c>
      <c r="E3781" s="406" t="str">
        <f t="shared" si="42"/>
        <v>TRU003769</v>
      </c>
      <c r="F3781" s="407" t="b">
        <v>1</v>
      </c>
      <c r="G3781" s="408" t="s">
        <v>455</v>
      </c>
      <c r="H3781" s="409"/>
      <c r="I3781" s="410" t="s">
        <v>11787</v>
      </c>
      <c r="J3781" s="411"/>
      <c r="K3781" s="408" t="s">
        <v>17353</v>
      </c>
      <c r="L3781" s="412"/>
      <c r="M3781" s="413"/>
      <c r="N3781" s="414" t="s">
        <v>4506</v>
      </c>
      <c r="O3781" s="415" t="s">
        <v>144</v>
      </c>
      <c r="P3781" s="416" t="s">
        <v>17067</v>
      </c>
      <c r="Q3781" s="208"/>
      <c r="R3781" s="272"/>
      <c r="S3781" s="417" t="s">
        <v>17354</v>
      </c>
      <c r="T3781" s="417" t="s">
        <v>302</v>
      </c>
      <c r="U3781" s="415"/>
      <c r="V3781" s="211"/>
      <c r="W3781" s="418">
        <v>46063.421527777777</v>
      </c>
      <c r="X3781" s="419"/>
      <c r="Y3781" s="419" t="str">
        <f t="shared" ca="1" si="43"/>
        <v>14.01 วัน 0.22 ชั่วโมง</v>
      </c>
      <c r="Z3781" s="420"/>
      <c r="AA3781" s="211"/>
      <c r="AB3781" s="420"/>
    </row>
    <row r="3782" spans="1:28" ht="22.5" customHeight="1">
      <c r="A3782" s="403" t="s">
        <v>17355</v>
      </c>
      <c r="B3782" s="403" t="s">
        <v>12787</v>
      </c>
      <c r="C3782" s="404" t="s">
        <v>51</v>
      </c>
      <c r="D3782" s="405">
        <v>46058.436041666668</v>
      </c>
      <c r="E3782" s="406" t="str">
        <f t="shared" si="42"/>
        <v>POP003770</v>
      </c>
      <c r="F3782" s="407" t="s">
        <v>998</v>
      </c>
      <c r="G3782" s="408" t="s">
        <v>455</v>
      </c>
      <c r="H3782" s="409"/>
      <c r="I3782" s="410" t="s">
        <v>14140</v>
      </c>
      <c r="J3782" s="411"/>
      <c r="K3782" s="408" t="s">
        <v>17356</v>
      </c>
      <c r="L3782" s="412"/>
      <c r="M3782" s="413"/>
      <c r="N3782" s="414" t="s">
        <v>4506</v>
      </c>
      <c r="O3782" s="415" t="s">
        <v>144</v>
      </c>
      <c r="P3782" s="416" t="s">
        <v>11581</v>
      </c>
      <c r="Q3782" s="208"/>
      <c r="R3782" s="272"/>
      <c r="S3782" s="417" t="s">
        <v>4506</v>
      </c>
      <c r="T3782" s="417" t="s">
        <v>302</v>
      </c>
      <c r="U3782" s="415"/>
      <c r="V3782" s="211"/>
      <c r="W3782" s="418">
        <v>46058.673611111109</v>
      </c>
      <c r="X3782" s="419"/>
      <c r="Y3782" s="419" t="str">
        <f t="shared" ca="1" si="43"/>
        <v>0.24 วัน 5.7 ชั่วโมง</v>
      </c>
      <c r="Z3782" s="420"/>
      <c r="AA3782" s="211"/>
      <c r="AB3782" s="420"/>
    </row>
    <row r="3783" spans="1:28" ht="22.5" customHeight="1">
      <c r="A3783" s="403" t="s">
        <v>17357</v>
      </c>
      <c r="B3783" s="403" t="s">
        <v>14003</v>
      </c>
      <c r="C3783" s="404" t="s">
        <v>51</v>
      </c>
      <c r="D3783" s="405">
        <v>46058.47960648148</v>
      </c>
      <c r="E3783" s="406" t="str">
        <f t="shared" si="42"/>
        <v>TRU003771</v>
      </c>
      <c r="F3783" s="407" t="b">
        <v>1</v>
      </c>
      <c r="G3783" s="408" t="s">
        <v>17134</v>
      </c>
      <c r="H3783" s="409" t="s">
        <v>455</v>
      </c>
      <c r="I3783" s="410" t="s">
        <v>11220</v>
      </c>
      <c r="J3783" s="411"/>
      <c r="K3783" s="408" t="s">
        <v>17358</v>
      </c>
      <c r="L3783" s="412"/>
      <c r="M3783" s="413"/>
      <c r="N3783" s="414" t="s">
        <v>4506</v>
      </c>
      <c r="O3783" s="415" t="s">
        <v>144</v>
      </c>
      <c r="P3783" s="416" t="s">
        <v>11581</v>
      </c>
      <c r="Q3783" s="208"/>
      <c r="R3783" s="272"/>
      <c r="S3783" s="417" t="s">
        <v>4506</v>
      </c>
      <c r="T3783" s="417" t="s">
        <v>302</v>
      </c>
      <c r="U3783" s="415"/>
      <c r="V3783" s="211"/>
      <c r="W3783" s="418">
        <v>46059.386111111111</v>
      </c>
      <c r="X3783" s="419"/>
      <c r="Y3783" s="419" t="str">
        <f t="shared" ca="1" si="43"/>
        <v>0.91 วัน 21.76 ชั่วโมง</v>
      </c>
      <c r="Z3783" s="420"/>
      <c r="AA3783" s="211"/>
      <c r="AB3783" s="420"/>
    </row>
    <row r="3784" spans="1:28" ht="22.5" customHeight="1">
      <c r="A3784" s="403" t="s">
        <v>17359</v>
      </c>
      <c r="B3784" s="403" t="s">
        <v>14003</v>
      </c>
      <c r="C3784" s="404" t="s">
        <v>51</v>
      </c>
      <c r="D3784" s="405">
        <v>46058.438194444447</v>
      </c>
      <c r="E3784" s="406" t="str">
        <f t="shared" si="42"/>
        <v>PUM003772</v>
      </c>
      <c r="F3784" s="407" t="s">
        <v>1006</v>
      </c>
      <c r="G3784" s="408" t="s">
        <v>455</v>
      </c>
      <c r="H3784" s="409"/>
      <c r="I3784" s="410" t="s">
        <v>16058</v>
      </c>
      <c r="J3784" s="411"/>
      <c r="K3784" s="408" t="s">
        <v>17360</v>
      </c>
      <c r="L3784" s="412" t="s">
        <v>17361</v>
      </c>
      <c r="M3784" s="413"/>
      <c r="N3784" s="414" t="s">
        <v>4506</v>
      </c>
      <c r="O3784" s="415" t="s">
        <v>144</v>
      </c>
      <c r="P3784" s="416" t="s">
        <v>11581</v>
      </c>
      <c r="Q3784" s="208"/>
      <c r="R3784" s="272"/>
      <c r="S3784" s="417" t="s">
        <v>4506</v>
      </c>
      <c r="T3784" s="417" t="s">
        <v>302</v>
      </c>
      <c r="U3784" s="415"/>
      <c r="V3784" s="211" t="s">
        <v>17362</v>
      </c>
      <c r="W3784" s="418">
        <v>46058.567361111112</v>
      </c>
      <c r="X3784" s="419"/>
      <c r="Y3784" s="419" t="str">
        <f t="shared" ca="1" si="43"/>
        <v>0.13 วัน 3.1 ชั่วโมง</v>
      </c>
      <c r="Z3784" s="420"/>
      <c r="AA3784" s="211"/>
      <c r="AB3784" s="420"/>
    </row>
    <row r="3785" spans="1:28" ht="22.5" customHeight="1">
      <c r="A3785" s="403" t="s">
        <v>17363</v>
      </c>
      <c r="B3785" s="403" t="s">
        <v>12787</v>
      </c>
      <c r="C3785" s="404" t="s">
        <v>51</v>
      </c>
      <c r="D3785" s="405">
        <v>46057.517361111109</v>
      </c>
      <c r="E3785" s="406" t="str">
        <f t="shared" si="42"/>
        <v>BIG003773</v>
      </c>
      <c r="F3785" s="407" t="s">
        <v>873</v>
      </c>
      <c r="G3785" s="408" t="s">
        <v>13271</v>
      </c>
      <c r="H3785" s="409"/>
      <c r="I3785" s="410" t="s">
        <v>16062</v>
      </c>
      <c r="J3785" s="411"/>
      <c r="K3785" s="408" t="s">
        <v>17364</v>
      </c>
      <c r="L3785" s="412" t="s">
        <v>17365</v>
      </c>
      <c r="M3785" s="413"/>
      <c r="N3785" s="414" t="s">
        <v>319</v>
      </c>
      <c r="O3785" s="415" t="s">
        <v>144</v>
      </c>
      <c r="P3785" s="416" t="s">
        <v>9108</v>
      </c>
      <c r="Q3785" s="208"/>
      <c r="R3785" s="272"/>
      <c r="S3785" s="417" t="s">
        <v>12379</v>
      </c>
      <c r="T3785" s="417" t="s">
        <v>144</v>
      </c>
      <c r="U3785" s="415"/>
      <c r="V3785" s="211" t="s">
        <v>17366</v>
      </c>
      <c r="W3785" s="418">
        <v>46057.572916666664</v>
      </c>
      <c r="X3785" s="419"/>
      <c r="Y3785" s="419" t="str">
        <f t="shared" ca="1" si="43"/>
        <v>0.06 วัน 1.33 ชั่วโมง</v>
      </c>
      <c r="Z3785" s="420"/>
      <c r="AA3785" s="211"/>
      <c r="AB3785" s="420"/>
    </row>
    <row r="3786" spans="1:28" ht="22.5" customHeight="1">
      <c r="A3786" s="403" t="s">
        <v>17367</v>
      </c>
      <c r="B3786" s="403" t="s">
        <v>12787</v>
      </c>
      <c r="C3786" s="404" t="s">
        <v>51</v>
      </c>
      <c r="D3786" s="405">
        <v>46058.416666666664</v>
      </c>
      <c r="E3786" s="406" t="str">
        <f t="shared" si="42"/>
        <v>MAY003774</v>
      </c>
      <c r="F3786" s="407" t="s">
        <v>825</v>
      </c>
      <c r="G3786" s="408" t="s">
        <v>13647</v>
      </c>
      <c r="H3786" s="409"/>
      <c r="I3786" s="410"/>
      <c r="J3786" s="411" t="s">
        <v>12190</v>
      </c>
      <c r="K3786" s="408" t="s">
        <v>17368</v>
      </c>
      <c r="L3786" s="412" t="s">
        <v>17369</v>
      </c>
      <c r="M3786" s="413"/>
      <c r="N3786" s="414" t="s">
        <v>67</v>
      </c>
      <c r="O3786" s="415" t="s">
        <v>144</v>
      </c>
      <c r="P3786" s="416" t="s">
        <v>292</v>
      </c>
      <c r="Q3786" s="208"/>
      <c r="R3786" s="272"/>
      <c r="S3786" s="417" t="s">
        <v>17370</v>
      </c>
      <c r="T3786" s="417" t="s">
        <v>144</v>
      </c>
      <c r="U3786" s="415"/>
      <c r="V3786" s="211" t="s">
        <v>17371</v>
      </c>
      <c r="W3786" s="418">
        <v>46058.481249999997</v>
      </c>
      <c r="X3786" s="419"/>
      <c r="Y3786" s="419" t="str">
        <f t="shared" ca="1" si="43"/>
        <v>0.06 วัน 1.55 ชั่วโมง</v>
      </c>
      <c r="Z3786" s="420"/>
      <c r="AA3786" s="211"/>
      <c r="AB3786" s="420"/>
    </row>
    <row r="3787" spans="1:28" ht="22.5" customHeight="1">
      <c r="A3787" s="403" t="s">
        <v>17372</v>
      </c>
      <c r="B3787" s="403" t="s">
        <v>14003</v>
      </c>
      <c r="C3787" s="404" t="s">
        <v>51</v>
      </c>
      <c r="D3787" s="405">
        <v>46058.634722222225</v>
      </c>
      <c r="E3787" s="406" t="str">
        <f t="shared" si="42"/>
        <v>THE003775</v>
      </c>
      <c r="F3787" s="407" t="s">
        <v>1030</v>
      </c>
      <c r="G3787" s="408" t="s">
        <v>14445</v>
      </c>
      <c r="H3787" s="409"/>
      <c r="I3787" s="410" t="s">
        <v>12190</v>
      </c>
      <c r="J3787" s="411"/>
      <c r="K3787" s="408" t="s">
        <v>17373</v>
      </c>
      <c r="L3787" s="412"/>
      <c r="M3787" s="413"/>
      <c r="N3787" s="414" t="s">
        <v>4506</v>
      </c>
      <c r="O3787" s="415" t="s">
        <v>144</v>
      </c>
      <c r="P3787" s="416" t="s">
        <v>9108</v>
      </c>
      <c r="Q3787" s="208"/>
      <c r="R3787" s="272"/>
      <c r="S3787" s="417" t="s">
        <v>4506</v>
      </c>
      <c r="T3787" s="417" t="s">
        <v>302</v>
      </c>
      <c r="U3787" s="415"/>
      <c r="V3787" s="211" t="s">
        <v>17374</v>
      </c>
      <c r="W3787" s="418">
        <v>46058.689583333333</v>
      </c>
      <c r="X3787" s="419"/>
      <c r="Y3787" s="419" t="str">
        <f t="shared" ca="1" si="43"/>
        <v>0.05 วัน 1.32 ชั่วโมง</v>
      </c>
      <c r="Z3787" s="420"/>
      <c r="AA3787" s="211"/>
      <c r="AB3787" s="420"/>
    </row>
    <row r="3788" spans="1:28" ht="22.5" customHeight="1">
      <c r="A3788" s="403" t="s">
        <v>17375</v>
      </c>
      <c r="B3788" s="403" t="s">
        <v>14003</v>
      </c>
      <c r="C3788" s="404" t="s">
        <v>51</v>
      </c>
      <c r="D3788" s="405">
        <v>46058.644444444442</v>
      </c>
      <c r="E3788" s="406" t="str">
        <f t="shared" si="42"/>
        <v>BMN003776</v>
      </c>
      <c r="F3788" s="407" t="s">
        <v>112</v>
      </c>
      <c r="G3788" s="408" t="s">
        <v>13081</v>
      </c>
      <c r="H3788" s="409"/>
      <c r="I3788" s="410"/>
      <c r="J3788" s="411"/>
      <c r="K3788" s="408" t="s">
        <v>17376</v>
      </c>
      <c r="L3788" s="412" t="s">
        <v>17377</v>
      </c>
      <c r="M3788" s="413"/>
      <c r="N3788" s="414" t="s">
        <v>57</v>
      </c>
      <c r="O3788" s="415" t="s">
        <v>144</v>
      </c>
      <c r="P3788" s="416" t="s">
        <v>7877</v>
      </c>
      <c r="Q3788" s="208"/>
      <c r="R3788" s="272"/>
      <c r="S3788" s="417" t="s">
        <v>17378</v>
      </c>
      <c r="T3788" s="417" t="s">
        <v>302</v>
      </c>
      <c r="U3788" s="415"/>
      <c r="V3788" s="211" t="s">
        <v>17379</v>
      </c>
      <c r="W3788" s="418">
        <v>46058.697916666664</v>
      </c>
      <c r="X3788" s="419"/>
      <c r="Y3788" s="419" t="str">
        <f t="shared" ca="1" si="43"/>
        <v>0.05 วัน 1.28 ชั่วโมง</v>
      </c>
      <c r="Z3788" s="420"/>
      <c r="AA3788" s="211"/>
      <c r="AB3788" s="420"/>
    </row>
    <row r="3789" spans="1:28" ht="22.5" customHeight="1">
      <c r="A3789" s="403" t="s">
        <v>17380</v>
      </c>
      <c r="B3789" s="403" t="s">
        <v>12787</v>
      </c>
      <c r="C3789" s="404" t="s">
        <v>51</v>
      </c>
      <c r="D3789" s="405">
        <v>46058.697916666664</v>
      </c>
      <c r="E3789" s="406" t="str">
        <f t="shared" si="42"/>
        <v>EVE003777</v>
      </c>
      <c r="F3789" s="407" t="s">
        <v>299</v>
      </c>
      <c r="G3789" s="408" t="s">
        <v>455</v>
      </c>
      <c r="H3789" s="409"/>
      <c r="I3789" s="410"/>
      <c r="J3789" s="411"/>
      <c r="K3789" s="408" t="s">
        <v>17381</v>
      </c>
      <c r="L3789" s="412" t="s">
        <v>17382</v>
      </c>
      <c r="M3789" s="413"/>
      <c r="N3789" s="414" t="s">
        <v>67</v>
      </c>
      <c r="O3789" s="415" t="s">
        <v>144</v>
      </c>
      <c r="P3789" s="416" t="s">
        <v>292</v>
      </c>
      <c r="Q3789" s="208"/>
      <c r="R3789" s="272"/>
      <c r="S3789" s="417" t="s">
        <v>17383</v>
      </c>
      <c r="T3789" s="417" t="s">
        <v>302</v>
      </c>
      <c r="U3789" s="415"/>
      <c r="V3789" s="211" t="s">
        <v>17384</v>
      </c>
      <c r="W3789" s="418">
        <v>46069.707638888889</v>
      </c>
      <c r="X3789" s="419"/>
      <c r="Y3789" s="419" t="str">
        <f t="shared" ca="1" si="43"/>
        <v>11.01 วัน 0.23 ชั่วโมง</v>
      </c>
      <c r="Z3789" s="420"/>
      <c r="AA3789" s="211"/>
      <c r="AB3789" s="420"/>
    </row>
    <row r="3790" spans="1:28" ht="22.5" customHeight="1">
      <c r="A3790" s="403" t="s">
        <v>17385</v>
      </c>
      <c r="B3790" s="403" t="s">
        <v>14003</v>
      </c>
      <c r="C3790" s="404" t="s">
        <v>51</v>
      </c>
      <c r="D3790" s="405">
        <v>46059.40625</v>
      </c>
      <c r="E3790" s="406" t="str">
        <f t="shared" si="42"/>
        <v>RIC003778</v>
      </c>
      <c r="F3790" s="407" t="s">
        <v>1009</v>
      </c>
      <c r="G3790" s="408" t="s">
        <v>17386</v>
      </c>
      <c r="H3790" s="409"/>
      <c r="I3790" s="410" t="s">
        <v>11584</v>
      </c>
      <c r="J3790" s="411"/>
      <c r="K3790" s="408" t="s">
        <v>17387</v>
      </c>
      <c r="L3790" s="412" t="s">
        <v>17388</v>
      </c>
      <c r="M3790" s="413"/>
      <c r="N3790" s="414" t="s">
        <v>57</v>
      </c>
      <c r="O3790" s="415" t="s">
        <v>144</v>
      </c>
      <c r="P3790" s="416" t="s">
        <v>17389</v>
      </c>
      <c r="Q3790" s="208"/>
      <c r="R3790" s="272"/>
      <c r="S3790" s="417" t="s">
        <v>17390</v>
      </c>
      <c r="T3790" s="417" t="s">
        <v>144</v>
      </c>
      <c r="U3790" s="415" t="s">
        <v>163</v>
      </c>
      <c r="V3790" s="211" t="s">
        <v>17391</v>
      </c>
      <c r="W3790" s="418">
        <v>46060.70416666667</v>
      </c>
      <c r="X3790" s="419"/>
      <c r="Y3790" s="419" t="str">
        <f t="shared" ca="1" si="43"/>
        <v>1.3 วัน 7.15 ชั่วโมง</v>
      </c>
      <c r="Z3790" s="420"/>
      <c r="AA3790" s="211"/>
      <c r="AB3790" s="420"/>
    </row>
    <row r="3791" spans="1:28" ht="22.5" customHeight="1">
      <c r="A3791" s="403" t="s">
        <v>17392</v>
      </c>
      <c r="B3791" s="403" t="s">
        <v>14003</v>
      </c>
      <c r="C3791" s="404" t="s">
        <v>51</v>
      </c>
      <c r="D3791" s="405">
        <v>46059.410416666666</v>
      </c>
      <c r="E3791" s="406" t="str">
        <f t="shared" si="42"/>
        <v>BBL003779</v>
      </c>
      <c r="F3791" s="407" t="s">
        <v>870</v>
      </c>
      <c r="G3791" s="408" t="s">
        <v>455</v>
      </c>
      <c r="H3791" s="409"/>
      <c r="I3791" s="410" t="s">
        <v>17393</v>
      </c>
      <c r="J3791" s="411"/>
      <c r="K3791" s="408" t="s">
        <v>17394</v>
      </c>
      <c r="L3791" s="412" t="s">
        <v>17395</v>
      </c>
      <c r="M3791" s="413"/>
      <c r="N3791" s="414" t="s">
        <v>67</v>
      </c>
      <c r="O3791" s="415" t="s">
        <v>144</v>
      </c>
      <c r="P3791" s="416" t="s">
        <v>9108</v>
      </c>
      <c r="Q3791" s="208"/>
      <c r="R3791" s="272"/>
      <c r="S3791" s="417" t="s">
        <v>17396</v>
      </c>
      <c r="T3791" s="417" t="s">
        <v>144</v>
      </c>
      <c r="U3791" s="415"/>
      <c r="V3791" s="211" t="s">
        <v>17397</v>
      </c>
      <c r="W3791" s="418">
        <v>46059.50277777778</v>
      </c>
      <c r="X3791" s="419"/>
      <c r="Y3791" s="419" t="str">
        <f t="shared" ca="1" si="43"/>
        <v>0.09 วัน 2.22 ชั่วโมง</v>
      </c>
      <c r="Z3791" s="420"/>
      <c r="AA3791" s="211"/>
      <c r="AB3791" s="420"/>
    </row>
    <row r="3792" spans="1:28" ht="22.5" customHeight="1">
      <c r="A3792" s="403" t="s">
        <v>17398</v>
      </c>
      <c r="B3792" s="403" t="s">
        <v>12787</v>
      </c>
      <c r="C3792" s="404" t="s">
        <v>51</v>
      </c>
      <c r="D3792" s="405">
        <v>46059.466944444444</v>
      </c>
      <c r="E3792" s="406" t="str">
        <f t="shared" si="42"/>
        <v>บริ003780</v>
      </c>
      <c r="F3792" s="407" t="s">
        <v>1088</v>
      </c>
      <c r="G3792" s="408" t="s">
        <v>455</v>
      </c>
      <c r="H3792" s="409"/>
      <c r="I3792" s="410" t="s">
        <v>17399</v>
      </c>
      <c r="J3792" s="411"/>
      <c r="K3792" s="408" t="s">
        <v>17400</v>
      </c>
      <c r="L3792" s="412" t="s">
        <v>17401</v>
      </c>
      <c r="M3792" s="413"/>
      <c r="N3792" s="414" t="s">
        <v>67</v>
      </c>
      <c r="O3792" s="415" t="s">
        <v>144</v>
      </c>
      <c r="P3792" s="416" t="s">
        <v>9108</v>
      </c>
      <c r="Q3792" s="208"/>
      <c r="R3792" s="272"/>
      <c r="S3792" s="417" t="s">
        <v>17402</v>
      </c>
      <c r="T3792" s="417" t="s">
        <v>144</v>
      </c>
      <c r="U3792" s="415"/>
      <c r="V3792" s="211"/>
      <c r="W3792" s="418">
        <v>46059.55</v>
      </c>
      <c r="X3792" s="419"/>
      <c r="Y3792" s="419" t="str">
        <f t="shared" ca="1" si="43"/>
        <v>0.08 วัน 1.99 ชั่วโมง</v>
      </c>
      <c r="Z3792" s="420"/>
      <c r="AA3792" s="211"/>
      <c r="AB3792" s="420"/>
    </row>
    <row r="3793" spans="1:28" ht="22.5" customHeight="1">
      <c r="A3793" s="403" t="s">
        <v>17403</v>
      </c>
      <c r="B3793" s="403" t="s">
        <v>14003</v>
      </c>
      <c r="C3793" s="404" t="s">
        <v>51</v>
      </c>
      <c r="D3793" s="405">
        <v>46058.470555555556</v>
      </c>
      <c r="E3793" s="406" t="str">
        <f t="shared" si="42"/>
        <v>TRU003781</v>
      </c>
      <c r="F3793" s="407" t="b">
        <v>1</v>
      </c>
      <c r="G3793" s="408" t="s">
        <v>455</v>
      </c>
      <c r="H3793" s="409"/>
      <c r="I3793" s="410" t="s">
        <v>2288</v>
      </c>
      <c r="J3793" s="411"/>
      <c r="K3793" s="408" t="s">
        <v>17404</v>
      </c>
      <c r="L3793" s="412"/>
      <c r="M3793" s="413"/>
      <c r="N3793" s="414" t="s">
        <v>4506</v>
      </c>
      <c r="O3793" s="415" t="s">
        <v>144</v>
      </c>
      <c r="P3793" s="416" t="s">
        <v>11581</v>
      </c>
      <c r="Q3793" s="208"/>
      <c r="R3793" s="272"/>
      <c r="S3793" s="417" t="s">
        <v>17405</v>
      </c>
      <c r="T3793" s="417" t="s">
        <v>302</v>
      </c>
      <c r="U3793" s="415"/>
      <c r="V3793" s="211"/>
      <c r="W3793" s="418">
        <v>46059.580555555556</v>
      </c>
      <c r="X3793" s="419"/>
      <c r="Y3793" s="419" t="str">
        <f t="shared" ca="1" si="43"/>
        <v>1.11 วัน 2.64 ชั่วโมง</v>
      </c>
      <c r="Z3793" s="420"/>
      <c r="AA3793" s="211"/>
      <c r="AB3793" s="420"/>
    </row>
    <row r="3794" spans="1:28" ht="22.5" customHeight="1">
      <c r="A3794" s="403" t="s">
        <v>17406</v>
      </c>
      <c r="B3794" s="403" t="s">
        <v>14003</v>
      </c>
      <c r="C3794" s="404" t="s">
        <v>51</v>
      </c>
      <c r="D3794" s="405">
        <v>46059.471759259257</v>
      </c>
      <c r="E3794" s="406" t="str">
        <f t="shared" si="42"/>
        <v>TRU003782</v>
      </c>
      <c r="F3794" s="407" t="b">
        <v>1</v>
      </c>
      <c r="G3794" s="408" t="s">
        <v>455</v>
      </c>
      <c r="H3794" s="409"/>
      <c r="I3794" s="410" t="s">
        <v>2288</v>
      </c>
      <c r="J3794" s="411"/>
      <c r="K3794" s="408" t="s">
        <v>17407</v>
      </c>
      <c r="L3794" s="412"/>
      <c r="M3794" s="413"/>
      <c r="N3794" s="414" t="s">
        <v>4506</v>
      </c>
      <c r="O3794" s="415" t="s">
        <v>144</v>
      </c>
      <c r="P3794" s="416" t="s">
        <v>11581</v>
      </c>
      <c r="Q3794" s="208"/>
      <c r="R3794" s="272"/>
      <c r="S3794" s="417" t="s">
        <v>4506</v>
      </c>
      <c r="T3794" s="417" t="s">
        <v>302</v>
      </c>
      <c r="U3794" s="415" t="s">
        <v>71</v>
      </c>
      <c r="V3794" s="211"/>
      <c r="W3794" s="418">
        <v>46059.631249999999</v>
      </c>
      <c r="X3794" s="419"/>
      <c r="Y3794" s="419" t="str">
        <f t="shared" ca="1" si="43"/>
        <v>0.16 วัน 3.83 ชั่วโมง</v>
      </c>
      <c r="Z3794" s="420"/>
      <c r="AA3794" s="211"/>
      <c r="AB3794" s="420"/>
    </row>
    <row r="3795" spans="1:28" ht="22.5" customHeight="1">
      <c r="A3795" s="403" t="s">
        <v>17408</v>
      </c>
      <c r="B3795" s="403" t="s">
        <v>14003</v>
      </c>
      <c r="C3795" s="404" t="s">
        <v>61</v>
      </c>
      <c r="D3795" s="405">
        <v>46057.458333333336</v>
      </c>
      <c r="E3795" s="406" t="str">
        <f t="shared" si="42"/>
        <v>MAY003783</v>
      </c>
      <c r="F3795" s="407" t="s">
        <v>825</v>
      </c>
      <c r="G3795" s="408" t="s">
        <v>6674</v>
      </c>
      <c r="H3795" s="409"/>
      <c r="I3795" s="410" t="s">
        <v>16370</v>
      </c>
      <c r="J3795" s="411"/>
      <c r="K3795" s="408" t="s">
        <v>17409</v>
      </c>
      <c r="L3795" s="412"/>
      <c r="M3795" s="413"/>
      <c r="N3795" s="414" t="s">
        <v>4506</v>
      </c>
      <c r="O3795" s="415" t="s">
        <v>144</v>
      </c>
      <c r="P3795" s="416" t="s">
        <v>11581</v>
      </c>
      <c r="Q3795" s="208"/>
      <c r="R3795" s="272"/>
      <c r="S3795" s="417" t="s">
        <v>4506</v>
      </c>
      <c r="T3795" s="417" t="s">
        <v>302</v>
      </c>
      <c r="U3795" s="415" t="s">
        <v>71</v>
      </c>
      <c r="V3795" s="211"/>
      <c r="W3795" s="418">
        <v>46059.477777777778</v>
      </c>
      <c r="X3795" s="419"/>
      <c r="Y3795" s="419" t="str">
        <f t="shared" ca="1" si="43"/>
        <v>2.02 วัน 0.47 ชั่วโมง</v>
      </c>
      <c r="Z3795" s="420"/>
      <c r="AA3795" s="211"/>
      <c r="AB3795" s="420"/>
    </row>
    <row r="3796" spans="1:28" ht="22.5" customHeight="1">
      <c r="A3796" s="403" t="s">
        <v>17410</v>
      </c>
      <c r="B3796" s="403"/>
      <c r="C3796" s="404"/>
      <c r="D3796" s="405">
        <v>46059.480127314811</v>
      </c>
      <c r="E3796" s="406" t="str">
        <f t="shared" si="42"/>
        <v>CHA003784</v>
      </c>
      <c r="F3796" s="407" t="s">
        <v>887</v>
      </c>
      <c r="G3796" s="408" t="s">
        <v>1968</v>
      </c>
      <c r="H3796" s="409"/>
      <c r="I3796" s="410" t="s">
        <v>17411</v>
      </c>
      <c r="J3796" s="411"/>
      <c r="K3796" s="408" t="s">
        <v>17412</v>
      </c>
      <c r="L3796" s="412"/>
      <c r="M3796" s="413"/>
      <c r="N3796" s="414" t="s">
        <v>4506</v>
      </c>
      <c r="O3796" s="415" t="s">
        <v>144</v>
      </c>
      <c r="P3796" s="416" t="s">
        <v>11581</v>
      </c>
      <c r="Q3796" s="208"/>
      <c r="R3796" s="272"/>
      <c r="S3796" s="417" t="s">
        <v>4506</v>
      </c>
      <c r="T3796" s="417" t="s">
        <v>302</v>
      </c>
      <c r="U3796" s="415"/>
      <c r="V3796" s="211"/>
      <c r="W3796" s="418">
        <v>46059.491666666669</v>
      </c>
      <c r="X3796" s="419"/>
      <c r="Y3796" s="419" t="str">
        <f t="shared" ca="1" si="43"/>
        <v>0.01 วัน 0.28 ชั่วโมง</v>
      </c>
      <c r="Z3796" s="420"/>
      <c r="AA3796" s="211"/>
      <c r="AB3796" s="420"/>
    </row>
    <row r="3797" spans="1:28" ht="22.5" customHeight="1">
      <c r="A3797" s="403" t="s">
        <v>17413</v>
      </c>
      <c r="B3797" s="403" t="s">
        <v>14003</v>
      </c>
      <c r="C3797" s="404" t="s">
        <v>51</v>
      </c>
      <c r="D3797" s="405">
        <v>46058.772222222222</v>
      </c>
      <c r="E3797" s="406" t="str">
        <f t="shared" si="42"/>
        <v>TRU003785</v>
      </c>
      <c r="F3797" s="407" t="b">
        <v>1</v>
      </c>
      <c r="G3797" s="408" t="s">
        <v>4408</v>
      </c>
      <c r="H3797" s="409"/>
      <c r="I3797" s="410" t="s">
        <v>1716</v>
      </c>
      <c r="J3797" s="421" t="s">
        <v>17414</v>
      </c>
      <c r="K3797" s="408" t="s">
        <v>17415</v>
      </c>
      <c r="L3797" s="412" t="s">
        <v>17416</v>
      </c>
      <c r="M3797" s="413"/>
      <c r="N3797" s="414" t="s">
        <v>319</v>
      </c>
      <c r="O3797" s="415" t="s">
        <v>144</v>
      </c>
      <c r="P3797" s="416" t="s">
        <v>292</v>
      </c>
      <c r="Q3797" s="208"/>
      <c r="R3797" s="272"/>
      <c r="S3797" s="417" t="s">
        <v>12379</v>
      </c>
      <c r="T3797" s="417" t="s">
        <v>302</v>
      </c>
      <c r="U3797" s="415" t="s">
        <v>319</v>
      </c>
      <c r="V3797" s="211"/>
      <c r="W3797" s="418">
        <v>46058.777777777781</v>
      </c>
      <c r="X3797" s="419"/>
      <c r="Y3797" s="419" t="str">
        <f t="shared" ca="1" si="43"/>
        <v>0.01 วัน 0.13 ชั่วโมง</v>
      </c>
      <c r="Z3797" s="420"/>
      <c r="AA3797" s="211"/>
      <c r="AB3797" s="420"/>
    </row>
    <row r="3798" spans="1:28" ht="22.5" customHeight="1">
      <c r="A3798" s="403" t="s">
        <v>17417</v>
      </c>
      <c r="B3798" s="403" t="s">
        <v>12787</v>
      </c>
      <c r="C3798" s="404" t="s">
        <v>51</v>
      </c>
      <c r="D3798" s="405">
        <v>46059.625694444447</v>
      </c>
      <c r="E3798" s="406" t="str">
        <f t="shared" si="42"/>
        <v>บริ003786</v>
      </c>
      <c r="F3798" s="407" t="s">
        <v>1088</v>
      </c>
      <c r="G3798" s="408" t="s">
        <v>14656</v>
      </c>
      <c r="H3798" s="409"/>
      <c r="I3798" s="410" t="s">
        <v>12449</v>
      </c>
      <c r="J3798" s="411"/>
      <c r="K3798" s="408" t="s">
        <v>17418</v>
      </c>
      <c r="L3798" s="412" t="s">
        <v>17419</v>
      </c>
      <c r="M3798" s="413"/>
      <c r="N3798" s="414" t="s">
        <v>67</v>
      </c>
      <c r="O3798" s="415" t="s">
        <v>144</v>
      </c>
      <c r="P3798" s="416" t="s">
        <v>9108</v>
      </c>
      <c r="Q3798" s="208"/>
      <c r="R3798" s="272"/>
      <c r="S3798" s="417" t="s">
        <v>17420</v>
      </c>
      <c r="T3798" s="417" t="s">
        <v>144</v>
      </c>
      <c r="U3798" s="415" t="s">
        <v>163</v>
      </c>
      <c r="V3798" s="211" t="s">
        <v>17421</v>
      </c>
      <c r="W3798" s="418">
        <v>46059.711805555555</v>
      </c>
      <c r="X3798" s="419"/>
      <c r="Y3798" s="419" t="str">
        <f t="shared" ca="1" si="43"/>
        <v>0.09 วัน 2.07 ชั่วโมง</v>
      </c>
      <c r="Z3798" s="420"/>
      <c r="AA3798" s="211"/>
      <c r="AB3798" s="420"/>
    </row>
    <row r="3799" spans="1:28" ht="22.5" customHeight="1">
      <c r="A3799" s="403" t="s">
        <v>17422</v>
      </c>
      <c r="B3799" s="403" t="s">
        <v>14003</v>
      </c>
      <c r="C3799" s="404" t="s">
        <v>51</v>
      </c>
      <c r="D3799" s="405">
        <v>46059.664710648147</v>
      </c>
      <c r="E3799" s="406" t="str">
        <f t="shared" si="42"/>
        <v>L'C003787</v>
      </c>
      <c r="F3799" s="407" t="s">
        <v>954</v>
      </c>
      <c r="G3799" s="408" t="s">
        <v>4029</v>
      </c>
      <c r="H3799" s="409"/>
      <c r="I3799" s="410"/>
      <c r="J3799" s="411"/>
      <c r="K3799" s="408" t="s">
        <v>17423</v>
      </c>
      <c r="L3799" s="412"/>
      <c r="M3799" s="413"/>
      <c r="N3799" s="414" t="s">
        <v>4506</v>
      </c>
      <c r="O3799" s="415" t="s">
        <v>144</v>
      </c>
      <c r="P3799" s="416" t="s">
        <v>11581</v>
      </c>
      <c r="Q3799" s="208"/>
      <c r="R3799" s="272"/>
      <c r="S3799" s="417" t="s">
        <v>4506</v>
      </c>
      <c r="T3799" s="417" t="s">
        <v>302</v>
      </c>
      <c r="U3799" s="415" t="s">
        <v>71</v>
      </c>
      <c r="V3799" s="211"/>
      <c r="W3799" s="418">
        <v>46059.705555555556</v>
      </c>
      <c r="X3799" s="419"/>
      <c r="Y3799" s="419" t="str">
        <f t="shared" ca="1" si="43"/>
        <v>0.04 วัน 0.98 ชั่วโมง</v>
      </c>
      <c r="Z3799" s="420"/>
      <c r="AA3799" s="211"/>
      <c r="AB3799" s="420"/>
    </row>
    <row r="3800" spans="1:28" ht="22.5" customHeight="1">
      <c r="A3800" s="403" t="s">
        <v>17424</v>
      </c>
      <c r="B3800" s="403" t="s">
        <v>12787</v>
      </c>
      <c r="C3800" s="404" t="s">
        <v>51</v>
      </c>
      <c r="D3800" s="405">
        <v>46059.621527777781</v>
      </c>
      <c r="E3800" s="406" t="str">
        <f t="shared" si="42"/>
        <v>BIG003788</v>
      </c>
      <c r="F3800" s="407" t="s">
        <v>873</v>
      </c>
      <c r="G3800" s="408" t="s">
        <v>13271</v>
      </c>
      <c r="H3800" s="409"/>
      <c r="I3800" s="410" t="s">
        <v>16062</v>
      </c>
      <c r="J3800" s="411"/>
      <c r="K3800" s="408" t="s">
        <v>17425</v>
      </c>
      <c r="L3800" s="412"/>
      <c r="M3800" s="413"/>
      <c r="N3800" s="414" t="s">
        <v>67</v>
      </c>
      <c r="O3800" s="415" t="s">
        <v>144</v>
      </c>
      <c r="P3800" s="416" t="s">
        <v>9108</v>
      </c>
      <c r="Q3800" s="208"/>
      <c r="R3800" s="272"/>
      <c r="S3800" s="417" t="s">
        <v>17426</v>
      </c>
      <c r="T3800" s="417" t="s">
        <v>302</v>
      </c>
      <c r="U3800" s="415"/>
      <c r="V3800" s="211" t="s">
        <v>17427</v>
      </c>
      <c r="W3800" s="418">
        <v>46059.651388888888</v>
      </c>
      <c r="X3800" s="419"/>
      <c r="Y3800" s="419" t="str">
        <f t="shared" ca="1" si="43"/>
        <v>0.03 วัน 0.72 ชั่วโมง</v>
      </c>
      <c r="Z3800" s="420"/>
      <c r="AA3800" s="211"/>
      <c r="AB3800" s="420"/>
    </row>
    <row r="3801" spans="1:28" ht="22.5" customHeight="1">
      <c r="A3801" s="403" t="s">
        <v>17428</v>
      </c>
      <c r="B3801" s="403" t="s">
        <v>8312</v>
      </c>
      <c r="C3801" s="404" t="s">
        <v>51</v>
      </c>
      <c r="D3801" s="405">
        <v>46062.352581018517</v>
      </c>
      <c r="E3801" s="406" t="str">
        <f t="shared" si="42"/>
        <v>PUM003789</v>
      </c>
      <c r="F3801" s="407" t="s">
        <v>1006</v>
      </c>
      <c r="G3801" s="408" t="s">
        <v>14666</v>
      </c>
      <c r="H3801" s="409" t="s">
        <v>14215</v>
      </c>
      <c r="I3801" s="410"/>
      <c r="J3801" s="411"/>
      <c r="K3801" s="408" t="s">
        <v>17429</v>
      </c>
      <c r="L3801" s="412"/>
      <c r="M3801" s="413"/>
      <c r="N3801" s="414" t="s">
        <v>4506</v>
      </c>
      <c r="O3801" s="415" t="s">
        <v>144</v>
      </c>
      <c r="P3801" s="416" t="s">
        <v>9108</v>
      </c>
      <c r="Q3801" s="208"/>
      <c r="R3801" s="272"/>
      <c r="S3801" s="417" t="s">
        <v>4506</v>
      </c>
      <c r="T3801" s="417" t="s">
        <v>144</v>
      </c>
      <c r="U3801" s="415"/>
      <c r="V3801" s="211"/>
      <c r="W3801" s="418">
        <v>46067.422222222223</v>
      </c>
      <c r="X3801" s="419"/>
      <c r="Y3801" s="419" t="str">
        <f t="shared" ca="1" si="43"/>
        <v>5.07 วัน 1.67 ชั่วโมง</v>
      </c>
      <c r="Z3801" s="420"/>
      <c r="AA3801" s="211"/>
      <c r="AB3801" s="420"/>
    </row>
    <row r="3802" spans="1:28" ht="22.5" customHeight="1">
      <c r="A3802" s="403" t="s">
        <v>17430</v>
      </c>
      <c r="B3802" s="403" t="s">
        <v>14003</v>
      </c>
      <c r="C3802" s="404" t="s">
        <v>51</v>
      </c>
      <c r="D3802" s="405">
        <v>46059.979861111111</v>
      </c>
      <c r="E3802" s="406" t="str">
        <f t="shared" si="42"/>
        <v>RIC003790</v>
      </c>
      <c r="F3802" s="407" t="s">
        <v>1009</v>
      </c>
      <c r="G3802" s="408" t="s">
        <v>12573</v>
      </c>
      <c r="H3802" s="409"/>
      <c r="I3802" s="410"/>
      <c r="J3802" s="411"/>
      <c r="K3802" s="408" t="s">
        <v>17431</v>
      </c>
      <c r="L3802" s="412" t="s">
        <v>17432</v>
      </c>
      <c r="M3802" s="413"/>
      <c r="N3802" s="414" t="s">
        <v>57</v>
      </c>
      <c r="O3802" s="415" t="s">
        <v>144</v>
      </c>
      <c r="P3802" s="416" t="s">
        <v>17433</v>
      </c>
      <c r="Q3802" s="208"/>
      <c r="R3802" s="272"/>
      <c r="S3802" s="417" t="s">
        <v>14398</v>
      </c>
      <c r="T3802" s="417" t="s">
        <v>302</v>
      </c>
      <c r="U3802" s="415"/>
      <c r="V3802" s="211" t="s">
        <v>17434</v>
      </c>
      <c r="W3802" s="418">
        <v>46060.988888888889</v>
      </c>
      <c r="X3802" s="419"/>
      <c r="Y3802" s="419" t="str">
        <f t="shared" ca="1" si="43"/>
        <v>1.01 วัน 0.22 ชั่วโมง</v>
      </c>
      <c r="Z3802" s="420"/>
      <c r="AA3802" s="211"/>
      <c r="AB3802" s="420"/>
    </row>
    <row r="3803" spans="1:28" ht="22.5" customHeight="1">
      <c r="A3803" s="403" t="s">
        <v>17435</v>
      </c>
      <c r="B3803" s="403" t="s">
        <v>12787</v>
      </c>
      <c r="C3803" s="404" t="s">
        <v>51</v>
      </c>
      <c r="D3803" s="405">
        <v>46060.550694444442</v>
      </c>
      <c r="E3803" s="406" t="str">
        <f t="shared" si="42"/>
        <v>TRU003791</v>
      </c>
      <c r="F3803" s="407" t="b">
        <v>1</v>
      </c>
      <c r="G3803" s="408" t="s">
        <v>15920</v>
      </c>
      <c r="H3803" s="409"/>
      <c r="I3803" s="410" t="s">
        <v>3165</v>
      </c>
      <c r="J3803" s="421" t="s">
        <v>17436</v>
      </c>
      <c r="K3803" s="408" t="s">
        <v>17437</v>
      </c>
      <c r="L3803" s="412"/>
      <c r="M3803" s="413"/>
      <c r="N3803" s="414" t="s">
        <v>319</v>
      </c>
      <c r="O3803" s="415" t="s">
        <v>144</v>
      </c>
      <c r="P3803" s="416" t="s">
        <v>4531</v>
      </c>
      <c r="Q3803" s="208"/>
      <c r="R3803" s="272"/>
      <c r="S3803" s="417" t="s">
        <v>17438</v>
      </c>
      <c r="T3803" s="417" t="s">
        <v>302</v>
      </c>
      <c r="U3803" s="415" t="s">
        <v>319</v>
      </c>
      <c r="V3803" s="211" t="s">
        <v>17439</v>
      </c>
      <c r="W3803" s="418">
        <v>46060.563888888886</v>
      </c>
      <c r="X3803" s="419"/>
      <c r="Y3803" s="419" t="str">
        <f t="shared" ca="1" si="43"/>
        <v>0.01 วัน 0.32 ชั่วโมง</v>
      </c>
      <c r="Z3803" s="420"/>
      <c r="AA3803" s="211"/>
      <c r="AB3803" s="420"/>
    </row>
    <row r="3804" spans="1:28" ht="22.5" customHeight="1">
      <c r="A3804" s="403" t="s">
        <v>17440</v>
      </c>
      <c r="B3804" s="403" t="s">
        <v>12787</v>
      </c>
      <c r="C3804" s="404" t="s">
        <v>51</v>
      </c>
      <c r="D3804" s="405">
        <v>46061.382638888892</v>
      </c>
      <c r="E3804" s="406" t="str">
        <f t="shared" si="42"/>
        <v>POP003792</v>
      </c>
      <c r="F3804" s="407" t="s">
        <v>998</v>
      </c>
      <c r="G3804" s="408" t="s">
        <v>1242</v>
      </c>
      <c r="H3804" s="409"/>
      <c r="I3804" s="410"/>
      <c r="J3804" s="411"/>
      <c r="K3804" s="408" t="s">
        <v>17441</v>
      </c>
      <c r="L3804" s="412" t="s">
        <v>17442</v>
      </c>
      <c r="M3804" s="413"/>
      <c r="N3804" s="414" t="s">
        <v>67</v>
      </c>
      <c r="O3804" s="415" t="s">
        <v>144</v>
      </c>
      <c r="P3804" s="416" t="s">
        <v>11581</v>
      </c>
      <c r="Q3804" s="208"/>
      <c r="R3804" s="272"/>
      <c r="S3804" s="417" t="s">
        <v>17443</v>
      </c>
      <c r="T3804" s="417" t="s">
        <v>302</v>
      </c>
      <c r="U3804" s="415"/>
      <c r="V3804" s="211" t="s">
        <v>17444</v>
      </c>
      <c r="W3804" s="418">
        <v>46061.397916666669</v>
      </c>
      <c r="X3804" s="419"/>
      <c r="Y3804" s="419" t="str">
        <f t="shared" ca="1" si="43"/>
        <v>0.02 วัน 0.37 ชั่วโมง</v>
      </c>
      <c r="Z3804" s="420"/>
      <c r="AA3804" s="211"/>
      <c r="AB3804" s="420"/>
    </row>
    <row r="3805" spans="1:28" ht="22.5" customHeight="1">
      <c r="A3805" s="403" t="s">
        <v>17445</v>
      </c>
      <c r="B3805" s="403" t="s">
        <v>14003</v>
      </c>
      <c r="C3805" s="404" t="s">
        <v>51</v>
      </c>
      <c r="D3805" s="405">
        <v>46061.419444444444</v>
      </c>
      <c r="E3805" s="406" t="str">
        <f t="shared" si="42"/>
        <v>RIC003793</v>
      </c>
      <c r="F3805" s="407" t="s">
        <v>1009</v>
      </c>
      <c r="G3805" s="408" t="s">
        <v>17446</v>
      </c>
      <c r="H3805" s="409"/>
      <c r="I3805" s="410"/>
      <c r="J3805" s="411"/>
      <c r="K3805" s="408" t="s">
        <v>17447</v>
      </c>
      <c r="L3805" s="412" t="s">
        <v>17448</v>
      </c>
      <c r="M3805" s="413"/>
      <c r="N3805" s="414" t="s">
        <v>57</v>
      </c>
      <c r="O3805" s="415" t="s">
        <v>144</v>
      </c>
      <c r="P3805" s="416" t="s">
        <v>14493</v>
      </c>
      <c r="Q3805" s="208"/>
      <c r="R3805" s="272"/>
      <c r="S3805" s="417" t="s">
        <v>17449</v>
      </c>
      <c r="T3805" s="417" t="s">
        <v>144</v>
      </c>
      <c r="U3805" s="415"/>
      <c r="V3805" s="211" t="s">
        <v>17450</v>
      </c>
      <c r="W3805" s="418">
        <v>46061.629166666666</v>
      </c>
      <c r="X3805" s="419"/>
      <c r="Y3805" s="419" t="str">
        <f t="shared" ca="1" si="43"/>
        <v>0.21 วัน 5.03 ชั่วโมง</v>
      </c>
      <c r="Z3805" s="420"/>
      <c r="AA3805" s="211"/>
      <c r="AB3805" s="420"/>
    </row>
    <row r="3806" spans="1:28" ht="22.5" customHeight="1">
      <c r="A3806" s="403" t="s">
        <v>17451</v>
      </c>
      <c r="B3806" s="403" t="s">
        <v>12787</v>
      </c>
      <c r="C3806" s="404" t="s">
        <v>51</v>
      </c>
      <c r="D3806" s="405">
        <v>46061.423611111109</v>
      </c>
      <c r="E3806" s="406" t="str">
        <f t="shared" ref="E3806:E3933" si="44">UPPER(LEFT(F3806,3))&amp;TEXT(COUNTA($F$2:F3806),"000000")</f>
        <v>BUL003794</v>
      </c>
      <c r="F3806" s="407" t="s">
        <v>882</v>
      </c>
      <c r="G3806" s="408" t="s">
        <v>17452</v>
      </c>
      <c r="H3806" s="409"/>
      <c r="I3806" s="410"/>
      <c r="J3806" s="411"/>
      <c r="K3806" s="408" t="s">
        <v>17453</v>
      </c>
      <c r="L3806" s="412" t="s">
        <v>17454</v>
      </c>
      <c r="M3806" s="413"/>
      <c r="N3806" s="414" t="s">
        <v>57</v>
      </c>
      <c r="O3806" s="415" t="s">
        <v>144</v>
      </c>
      <c r="P3806" s="416" t="s">
        <v>13482</v>
      </c>
      <c r="Q3806" s="208">
        <v>46063.458333333336</v>
      </c>
      <c r="R3806" s="272"/>
      <c r="S3806" s="417" t="s">
        <v>17455</v>
      </c>
      <c r="T3806" s="417" t="s">
        <v>144</v>
      </c>
      <c r="U3806" s="415"/>
      <c r="V3806" s="211" t="s">
        <v>17456</v>
      </c>
      <c r="W3806" s="418">
        <v>46063.515972222223</v>
      </c>
      <c r="X3806" s="419"/>
      <c r="Y3806" s="419" t="str">
        <f t="shared" ref="Y3806:Y3933" ca="1" si="45">ROUND(IF(ISBLANK(W3806), (NOW() - D3806) * 24 / 24, (W3806 - D3806) * 24 / 24), 2) &amp; " วัน " &amp; ROUND(MOD(IF(ISBLANK(W3806), (NOW() - D3806) * 24, (W3806 - D3806) * 24), 24), 2) &amp; " ชั่วโมง"</f>
        <v>2.09 วัน 2.22 ชั่วโมง</v>
      </c>
      <c r="Z3806" s="420"/>
      <c r="AA3806" s="211"/>
      <c r="AB3806" s="420"/>
    </row>
    <row r="3807" spans="1:28" ht="22.5" customHeight="1">
      <c r="A3807" s="403" t="s">
        <v>17457</v>
      </c>
      <c r="B3807" s="403" t="s">
        <v>14003</v>
      </c>
      <c r="C3807" s="404" t="s">
        <v>51</v>
      </c>
      <c r="D3807" s="405">
        <v>46062.30972222222</v>
      </c>
      <c r="E3807" s="406" t="str">
        <f t="shared" si="44"/>
        <v>BMN003795</v>
      </c>
      <c r="F3807" s="407" t="s">
        <v>112</v>
      </c>
      <c r="G3807" s="408" t="s">
        <v>13658</v>
      </c>
      <c r="H3807" s="409"/>
      <c r="I3807" s="410"/>
      <c r="J3807" s="411"/>
      <c r="K3807" s="408" t="s">
        <v>17458</v>
      </c>
      <c r="L3807" s="412" t="s">
        <v>17459</v>
      </c>
      <c r="M3807" s="413"/>
      <c r="N3807" s="414" t="s">
        <v>67</v>
      </c>
      <c r="O3807" s="415" t="s">
        <v>144</v>
      </c>
      <c r="P3807" s="416" t="s">
        <v>4531</v>
      </c>
      <c r="Q3807" s="208"/>
      <c r="R3807" s="272"/>
      <c r="S3807" s="417" t="s">
        <v>17460</v>
      </c>
      <c r="T3807" s="417" t="s">
        <v>144</v>
      </c>
      <c r="U3807" s="415"/>
      <c r="V3807" s="211" t="s">
        <v>17461</v>
      </c>
      <c r="W3807" s="418">
        <v>46062.352777777778</v>
      </c>
      <c r="X3807" s="419"/>
      <c r="Y3807" s="419" t="str">
        <f t="shared" ca="1" si="45"/>
        <v>0.04 วัน 1.03 ชั่วโมง</v>
      </c>
      <c r="Z3807" s="420"/>
      <c r="AA3807" s="211"/>
      <c r="AB3807" s="420"/>
    </row>
    <row r="3808" spans="1:28" ht="22.5" customHeight="1">
      <c r="A3808" s="403" t="s">
        <v>17462</v>
      </c>
      <c r="B3808" s="403" t="s">
        <v>14003</v>
      </c>
      <c r="C3808" s="404" t="s">
        <v>51</v>
      </c>
      <c r="D3808" s="405">
        <v>46062.431296296294</v>
      </c>
      <c r="E3808" s="406" t="str">
        <f t="shared" si="44"/>
        <v>PAT003796</v>
      </c>
      <c r="F3808" s="407" t="s">
        <v>992</v>
      </c>
      <c r="G3808" s="408" t="s">
        <v>992</v>
      </c>
      <c r="H3808" s="409"/>
      <c r="I3808" s="410"/>
      <c r="J3808" s="411"/>
      <c r="K3808" s="408" t="s">
        <v>17463</v>
      </c>
      <c r="L3808" s="412" t="s">
        <v>17464</v>
      </c>
      <c r="M3808" s="413"/>
      <c r="N3808" s="414" t="s">
        <v>57</v>
      </c>
      <c r="O3808" s="415" t="s">
        <v>144</v>
      </c>
      <c r="P3808" s="416" t="s">
        <v>211</v>
      </c>
      <c r="Q3808" s="208">
        <v>46064.333333333336</v>
      </c>
      <c r="R3808" s="272">
        <v>46064.708333333336</v>
      </c>
      <c r="S3808" s="417" t="s">
        <v>17465</v>
      </c>
      <c r="T3808" s="417" t="s">
        <v>302</v>
      </c>
      <c r="U3808" s="415"/>
      <c r="V3808" s="211" t="s">
        <v>17466</v>
      </c>
      <c r="W3808" s="418">
        <v>46091.758333333331</v>
      </c>
      <c r="X3808" s="419"/>
      <c r="Y3808" s="419" t="str">
        <f t="shared" ca="1" si="45"/>
        <v>29.33 วัน 7.85 ชั่วโมง</v>
      </c>
      <c r="Z3808" s="420"/>
      <c r="AA3808" s="211"/>
      <c r="AB3808" s="420"/>
    </row>
    <row r="3809" spans="1:28" ht="22.5" customHeight="1">
      <c r="A3809" s="403" t="s">
        <v>17467</v>
      </c>
      <c r="B3809" s="403" t="s">
        <v>14003</v>
      </c>
      <c r="C3809" s="404" t="s">
        <v>51</v>
      </c>
      <c r="D3809" s="405">
        <v>46062.539583333331</v>
      </c>
      <c r="E3809" s="406" t="str">
        <f t="shared" si="44"/>
        <v>TRU003797</v>
      </c>
      <c r="F3809" s="407" t="b">
        <v>1</v>
      </c>
      <c r="G3809" s="408" t="s">
        <v>4743</v>
      </c>
      <c r="H3809" s="409"/>
      <c r="I3809" s="410" t="s">
        <v>17468</v>
      </c>
      <c r="J3809" s="421" t="s">
        <v>17469</v>
      </c>
      <c r="K3809" s="408" t="s">
        <v>17470</v>
      </c>
      <c r="L3809" s="412" t="s">
        <v>17471</v>
      </c>
      <c r="M3809" s="413"/>
      <c r="N3809" s="414" t="s">
        <v>67</v>
      </c>
      <c r="O3809" s="415" t="s">
        <v>144</v>
      </c>
      <c r="P3809" s="416" t="s">
        <v>9108</v>
      </c>
      <c r="Q3809" s="208"/>
      <c r="R3809" s="272"/>
      <c r="S3809" s="417" t="s">
        <v>17472</v>
      </c>
      <c r="T3809" s="417" t="s">
        <v>144</v>
      </c>
      <c r="U3809" s="415"/>
      <c r="V3809" s="211" t="s">
        <v>17473</v>
      </c>
      <c r="W3809" s="418">
        <v>46062.567361111112</v>
      </c>
      <c r="X3809" s="419"/>
      <c r="Y3809" s="419" t="str">
        <f t="shared" ca="1" si="45"/>
        <v>0.03 วัน 0.67 ชั่วโมง</v>
      </c>
      <c r="Z3809" s="420"/>
      <c r="AA3809" s="211"/>
      <c r="AB3809" s="420"/>
    </row>
    <row r="3810" spans="1:28" ht="22.5" customHeight="1">
      <c r="A3810" s="403" t="s">
        <v>17474</v>
      </c>
      <c r="B3810" s="403" t="s">
        <v>14003</v>
      </c>
      <c r="C3810" s="404" t="s">
        <v>51</v>
      </c>
      <c r="D3810" s="405">
        <v>46062.61041666667</v>
      </c>
      <c r="E3810" s="406" t="str">
        <f t="shared" si="44"/>
        <v>TRU003798</v>
      </c>
      <c r="F3810" s="407" t="b">
        <v>1</v>
      </c>
      <c r="G3810" s="408" t="s">
        <v>11139</v>
      </c>
      <c r="H3810" s="409"/>
      <c r="I3810" s="410" t="s">
        <v>11220</v>
      </c>
      <c r="J3810" s="411"/>
      <c r="K3810" s="408" t="s">
        <v>17475</v>
      </c>
      <c r="L3810" s="412"/>
      <c r="M3810" s="413"/>
      <c r="N3810" s="414" t="s">
        <v>4506</v>
      </c>
      <c r="O3810" s="415" t="s">
        <v>144</v>
      </c>
      <c r="P3810" s="416" t="s">
        <v>11581</v>
      </c>
      <c r="Q3810" s="208"/>
      <c r="R3810" s="272"/>
      <c r="S3810" s="417" t="s">
        <v>4506</v>
      </c>
      <c r="T3810" s="417" t="s">
        <v>302</v>
      </c>
      <c r="U3810" s="415"/>
      <c r="V3810" s="211"/>
      <c r="W3810" s="418">
        <v>46062.63958333333</v>
      </c>
      <c r="X3810" s="419"/>
      <c r="Y3810" s="419" t="str">
        <f t="shared" ca="1" si="45"/>
        <v>0.03 วัน 0.7 ชั่วโมง</v>
      </c>
      <c r="Z3810" s="420"/>
      <c r="AA3810" s="211"/>
      <c r="AB3810" s="420"/>
    </row>
    <row r="3811" spans="1:28" ht="22.5" customHeight="1">
      <c r="A3811" s="403" t="s">
        <v>17476</v>
      </c>
      <c r="B3811" s="403" t="s">
        <v>12787</v>
      </c>
      <c r="C3811" s="404" t="s">
        <v>51</v>
      </c>
      <c r="D3811" s="405">
        <v>46062.405555555553</v>
      </c>
      <c r="E3811" s="406" t="str">
        <f t="shared" si="44"/>
        <v>CHA003799</v>
      </c>
      <c r="F3811" s="407" t="s">
        <v>886</v>
      </c>
      <c r="G3811" s="408" t="s">
        <v>11704</v>
      </c>
      <c r="H3811" s="409"/>
      <c r="I3811" s="410" t="s">
        <v>17411</v>
      </c>
      <c r="J3811" s="411"/>
      <c r="K3811" s="408" t="s">
        <v>17477</v>
      </c>
      <c r="L3811" s="412"/>
      <c r="M3811" s="413"/>
      <c r="N3811" s="414" t="s">
        <v>319</v>
      </c>
      <c r="O3811" s="415" t="s">
        <v>144</v>
      </c>
      <c r="P3811" s="416" t="s">
        <v>13741</v>
      </c>
      <c r="Q3811" s="208"/>
      <c r="R3811" s="272"/>
      <c r="S3811" s="417" t="s">
        <v>17478</v>
      </c>
      <c r="T3811" s="417" t="s">
        <v>17479</v>
      </c>
      <c r="U3811" s="415"/>
      <c r="V3811" s="211" t="s">
        <v>17480</v>
      </c>
      <c r="W3811" s="418">
        <v>46062.640057870369</v>
      </c>
      <c r="X3811" s="419"/>
      <c r="Y3811" s="419" t="str">
        <f t="shared" ca="1" si="45"/>
        <v>0.23 วัน 5.63 ชั่วโมง</v>
      </c>
      <c r="Z3811" s="420"/>
      <c r="AA3811" s="211"/>
      <c r="AB3811" s="420"/>
    </row>
    <row r="3812" spans="1:28" ht="22.5" customHeight="1">
      <c r="A3812" s="403" t="s">
        <v>17481</v>
      </c>
      <c r="B3812" s="403" t="s">
        <v>12787</v>
      </c>
      <c r="C3812" s="404" t="s">
        <v>61</v>
      </c>
      <c r="D3812" s="405">
        <v>46062.649537037039</v>
      </c>
      <c r="E3812" s="406" t="str">
        <f t="shared" si="44"/>
        <v>CHA003800</v>
      </c>
      <c r="F3812" s="407" t="s">
        <v>887</v>
      </c>
      <c r="G3812" s="408" t="s">
        <v>11704</v>
      </c>
      <c r="H3812" s="409"/>
      <c r="I3812" s="410"/>
      <c r="J3812" s="411"/>
      <c r="K3812" s="408" t="s">
        <v>307</v>
      </c>
      <c r="L3812" s="412" t="s">
        <v>17482</v>
      </c>
      <c r="M3812" s="413"/>
      <c r="N3812" s="414" t="s">
        <v>57</v>
      </c>
      <c r="O3812" s="415" t="s">
        <v>144</v>
      </c>
      <c r="P3812" s="416" t="s">
        <v>17483</v>
      </c>
      <c r="Q3812" s="208"/>
      <c r="R3812" s="272"/>
      <c r="S3812" s="417" t="s">
        <v>17484</v>
      </c>
      <c r="T3812" s="417" t="s">
        <v>302</v>
      </c>
      <c r="U3812" s="415"/>
      <c r="V3812" s="211" t="s">
        <v>17485</v>
      </c>
      <c r="W3812" s="418">
        <v>46067.67083333333</v>
      </c>
      <c r="X3812" s="419"/>
      <c r="Y3812" s="419" t="str">
        <f t="shared" ca="1" si="45"/>
        <v>5.02 วัน 0.51 ชั่วโมง</v>
      </c>
      <c r="Z3812" s="420"/>
      <c r="AA3812" s="211"/>
      <c r="AB3812" s="420"/>
    </row>
    <row r="3813" spans="1:28" ht="22.5" customHeight="1">
      <c r="A3813" s="403" t="s">
        <v>17486</v>
      </c>
      <c r="B3813" s="403" t="s">
        <v>12787</v>
      </c>
      <c r="C3813" s="404" t="s">
        <v>51</v>
      </c>
      <c r="D3813" s="405">
        <v>46061.676388888889</v>
      </c>
      <c r="E3813" s="406" t="str">
        <f t="shared" si="44"/>
        <v>POP003801</v>
      </c>
      <c r="F3813" s="407" t="s">
        <v>998</v>
      </c>
      <c r="G3813" s="408" t="s">
        <v>4743</v>
      </c>
      <c r="H3813" s="409"/>
      <c r="I3813" s="410" t="s">
        <v>14140</v>
      </c>
      <c r="J3813" s="411"/>
      <c r="K3813" s="408" t="s">
        <v>2389</v>
      </c>
      <c r="L3813" s="412" t="s">
        <v>17487</v>
      </c>
      <c r="M3813" s="413"/>
      <c r="N3813" s="414" t="s">
        <v>57</v>
      </c>
      <c r="O3813" s="415" t="s">
        <v>144</v>
      </c>
      <c r="P3813" s="416" t="s">
        <v>11310</v>
      </c>
      <c r="Q3813" s="208">
        <v>46067.75</v>
      </c>
      <c r="R3813" s="272">
        <v>46068.166666666664</v>
      </c>
      <c r="S3813" s="417" t="s">
        <v>17488</v>
      </c>
      <c r="T3813" s="417" t="s">
        <v>302</v>
      </c>
      <c r="U3813" s="415" t="s">
        <v>163</v>
      </c>
      <c r="V3813" s="211" t="s">
        <v>17489</v>
      </c>
      <c r="W3813" s="418">
        <v>46068.227083333331</v>
      </c>
      <c r="X3813" s="419"/>
      <c r="Y3813" s="419" t="str">
        <f t="shared" ca="1" si="45"/>
        <v>6.55 วัน 13.22 ชั่วโมง</v>
      </c>
      <c r="Z3813" s="420"/>
      <c r="AA3813" s="211" t="s">
        <v>17490</v>
      </c>
      <c r="AB3813" s="420"/>
    </row>
    <row r="3814" spans="1:28" ht="22.5" customHeight="1">
      <c r="A3814" s="403" t="s">
        <v>17491</v>
      </c>
      <c r="B3814" s="403" t="s">
        <v>12787</v>
      </c>
      <c r="C3814" s="404" t="s">
        <v>51</v>
      </c>
      <c r="D3814" s="405">
        <v>46062.875694444447</v>
      </c>
      <c r="E3814" s="406" t="str">
        <f t="shared" si="44"/>
        <v>BMN003802</v>
      </c>
      <c r="F3814" s="407" t="s">
        <v>112</v>
      </c>
      <c r="G3814" s="408" t="s">
        <v>13431</v>
      </c>
      <c r="H3814" s="409"/>
      <c r="I3814" s="410"/>
      <c r="J3814" s="411"/>
      <c r="K3814" s="408" t="s">
        <v>17492</v>
      </c>
      <c r="L3814" s="412" t="s">
        <v>17493</v>
      </c>
      <c r="M3814" s="413"/>
      <c r="N3814" s="414" t="s">
        <v>465</v>
      </c>
      <c r="O3814" s="415" t="s">
        <v>144</v>
      </c>
      <c r="P3814" s="416"/>
      <c r="Q3814" s="208"/>
      <c r="R3814" s="272"/>
      <c r="S3814" s="417" t="s">
        <v>17494</v>
      </c>
      <c r="T3814" s="417" t="s">
        <v>144</v>
      </c>
      <c r="U3814" s="415"/>
      <c r="V3814" s="211" t="s">
        <v>17495</v>
      </c>
      <c r="W3814" s="418">
        <v>46062.957638888889</v>
      </c>
      <c r="X3814" s="419"/>
      <c r="Y3814" s="419" t="str">
        <f t="shared" ca="1" si="45"/>
        <v>0.08 วัน 1.97 ชั่วโมง</v>
      </c>
      <c r="Z3814" s="420"/>
      <c r="AA3814" s="211"/>
      <c r="AB3814" s="420"/>
    </row>
    <row r="3815" spans="1:28" ht="22.5" customHeight="1">
      <c r="A3815" s="403" t="s">
        <v>17496</v>
      </c>
      <c r="B3815" s="403" t="s">
        <v>12787</v>
      </c>
      <c r="C3815" s="404" t="s">
        <v>2599</v>
      </c>
      <c r="D3815" s="405">
        <v>46062.80972222222</v>
      </c>
      <c r="E3815" s="406" t="str">
        <f t="shared" si="44"/>
        <v>TRU003803</v>
      </c>
      <c r="F3815" s="407" t="b">
        <v>1</v>
      </c>
      <c r="G3815" s="408" t="s">
        <v>455</v>
      </c>
      <c r="H3815" s="409"/>
      <c r="I3815" s="410" t="s">
        <v>11787</v>
      </c>
      <c r="J3815" s="411"/>
      <c r="K3815" s="408" t="s">
        <v>17497</v>
      </c>
      <c r="L3815" s="412" t="s">
        <v>17498</v>
      </c>
      <c r="M3815" s="413"/>
      <c r="N3815" s="414" t="s">
        <v>4506</v>
      </c>
      <c r="O3815" s="415" t="s">
        <v>144</v>
      </c>
      <c r="P3815" s="416" t="s">
        <v>11581</v>
      </c>
      <c r="Q3815" s="208"/>
      <c r="R3815" s="272"/>
      <c r="S3815" s="417" t="s">
        <v>17499</v>
      </c>
      <c r="T3815" s="417" t="s">
        <v>302</v>
      </c>
      <c r="U3815" s="415"/>
      <c r="V3815" s="211"/>
      <c r="W3815" s="418">
        <v>46064.472222222219</v>
      </c>
      <c r="X3815" s="419"/>
      <c r="Y3815" s="419" t="str">
        <f t="shared" ca="1" si="45"/>
        <v>1.66 วัน 15.9 ชั่วโมง</v>
      </c>
      <c r="Z3815" s="420"/>
      <c r="AA3815" s="211"/>
      <c r="AB3815" s="420"/>
    </row>
    <row r="3816" spans="1:28" ht="22.5" customHeight="1">
      <c r="A3816" s="403" t="s">
        <v>17500</v>
      </c>
      <c r="B3816" s="403" t="s">
        <v>14003</v>
      </c>
      <c r="C3816" s="404" t="s">
        <v>51</v>
      </c>
      <c r="D3816" s="405">
        <v>46063.489432870374</v>
      </c>
      <c r="E3816" s="406" t="str">
        <f t="shared" si="44"/>
        <v>EVE003804</v>
      </c>
      <c r="F3816" s="407" t="s">
        <v>299</v>
      </c>
      <c r="G3816" s="408" t="s">
        <v>17501</v>
      </c>
      <c r="H3816" s="409"/>
      <c r="I3816" s="410"/>
      <c r="J3816" s="411"/>
      <c r="K3816" s="408" t="s">
        <v>17502</v>
      </c>
      <c r="L3816" s="412" t="s">
        <v>17503</v>
      </c>
      <c r="M3816" s="413"/>
      <c r="N3816" s="414" t="s">
        <v>67</v>
      </c>
      <c r="O3816" s="415" t="s">
        <v>144</v>
      </c>
      <c r="P3816" s="416" t="s">
        <v>9108</v>
      </c>
      <c r="Q3816" s="208"/>
      <c r="R3816" s="272"/>
      <c r="S3816" s="417" t="s">
        <v>17504</v>
      </c>
      <c r="T3816" s="417" t="s">
        <v>17505</v>
      </c>
      <c r="U3816" s="415"/>
      <c r="V3816" s="211"/>
      <c r="W3816" s="418">
        <v>46064.489432870374</v>
      </c>
      <c r="X3816" s="419"/>
      <c r="Y3816" s="419" t="str">
        <f t="shared" ca="1" si="45"/>
        <v>1 วัน 0 ชั่วโมง</v>
      </c>
      <c r="Z3816" s="420"/>
      <c r="AA3816" s="211"/>
      <c r="AB3816" s="420"/>
    </row>
    <row r="3817" spans="1:28" ht="22.5" customHeight="1">
      <c r="A3817" s="403" t="s">
        <v>17506</v>
      </c>
      <c r="B3817" s="403" t="s">
        <v>14003</v>
      </c>
      <c r="C3817" s="404" t="s">
        <v>51</v>
      </c>
      <c r="D3817" s="405">
        <v>46063.468055555553</v>
      </c>
      <c r="E3817" s="406" t="str">
        <f t="shared" si="44"/>
        <v>LAB003805</v>
      </c>
      <c r="F3817" s="407" t="s">
        <v>462</v>
      </c>
      <c r="G3817" s="408" t="s">
        <v>11704</v>
      </c>
      <c r="H3817" s="409"/>
      <c r="I3817" s="410" t="s">
        <v>17037</v>
      </c>
      <c r="J3817" s="421" t="s">
        <v>12437</v>
      </c>
      <c r="K3817" s="408" t="s">
        <v>17507</v>
      </c>
      <c r="L3817" s="412" t="s">
        <v>17508</v>
      </c>
      <c r="M3817" s="413"/>
      <c r="N3817" s="414" t="s">
        <v>67</v>
      </c>
      <c r="O3817" s="415" t="s">
        <v>144</v>
      </c>
      <c r="P3817" s="416" t="s">
        <v>9108</v>
      </c>
      <c r="Q3817" s="208"/>
      <c r="R3817" s="272"/>
      <c r="S3817" s="417" t="s">
        <v>17509</v>
      </c>
      <c r="T3817" s="417" t="s">
        <v>144</v>
      </c>
      <c r="U3817" s="415"/>
      <c r="V3817" s="211" t="s">
        <v>17510</v>
      </c>
      <c r="W3817" s="418">
        <v>46063.477083333331</v>
      </c>
      <c r="X3817" s="419"/>
      <c r="Y3817" s="419" t="str">
        <f t="shared" ca="1" si="45"/>
        <v>0.01 วัน 0.22 ชั่วโมง</v>
      </c>
      <c r="Z3817" s="420"/>
      <c r="AA3817" s="211"/>
      <c r="AB3817" s="420"/>
    </row>
    <row r="3818" spans="1:28" ht="22.5" customHeight="1">
      <c r="A3818" s="403" t="s">
        <v>17511</v>
      </c>
      <c r="B3818" s="403" t="s">
        <v>12787</v>
      </c>
      <c r="C3818" s="404" t="s">
        <v>51</v>
      </c>
      <c r="D3818" s="405">
        <v>46063.626388888886</v>
      </c>
      <c r="E3818" s="406" t="str">
        <f t="shared" si="44"/>
        <v>SKE003806</v>
      </c>
      <c r="F3818" s="407" t="s">
        <v>810</v>
      </c>
      <c r="G3818" s="408" t="s">
        <v>17512</v>
      </c>
      <c r="H3818" s="409"/>
      <c r="I3818" s="410" t="s">
        <v>15659</v>
      </c>
      <c r="J3818" s="411"/>
      <c r="K3818" s="408" t="s">
        <v>17513</v>
      </c>
      <c r="L3818" s="412" t="s">
        <v>17514</v>
      </c>
      <c r="M3818" s="413"/>
      <c r="N3818" s="414" t="s">
        <v>57</v>
      </c>
      <c r="O3818" s="415" t="s">
        <v>144</v>
      </c>
      <c r="P3818" s="416" t="s">
        <v>16687</v>
      </c>
      <c r="Q3818" s="208">
        <v>46080.75</v>
      </c>
      <c r="R3818" s="272">
        <v>46080.999305555553</v>
      </c>
      <c r="S3818" s="417" t="s">
        <v>17515</v>
      </c>
      <c r="T3818" s="417" t="s">
        <v>302</v>
      </c>
      <c r="U3818" s="415"/>
      <c r="V3818" s="211" t="s">
        <v>17516</v>
      </c>
      <c r="W3818" s="418">
        <v>46081.966666666667</v>
      </c>
      <c r="X3818" s="419"/>
      <c r="Y3818" s="419" t="str">
        <f t="shared" ca="1" si="45"/>
        <v>18.34 วัน 8.17 ชั่วโมง</v>
      </c>
      <c r="Z3818" s="420"/>
      <c r="AA3818" s="211"/>
      <c r="AB3818" s="420"/>
    </row>
    <row r="3819" spans="1:28" ht="22.5" customHeight="1">
      <c r="A3819" s="403" t="s">
        <v>17517</v>
      </c>
      <c r="B3819" s="403" t="s">
        <v>8312</v>
      </c>
      <c r="C3819" s="404" t="s">
        <v>51</v>
      </c>
      <c r="D3819" s="405">
        <v>46382.386805555558</v>
      </c>
      <c r="E3819" s="406" t="str">
        <f t="shared" si="44"/>
        <v>BMN003807</v>
      </c>
      <c r="F3819" s="407" t="s">
        <v>112</v>
      </c>
      <c r="G3819" s="408" t="s">
        <v>455</v>
      </c>
      <c r="H3819" s="409"/>
      <c r="I3819" s="410"/>
      <c r="J3819" s="411"/>
      <c r="K3819" s="408" t="s">
        <v>17518</v>
      </c>
      <c r="L3819" s="412"/>
      <c r="M3819" s="413"/>
      <c r="N3819" s="414" t="s">
        <v>57</v>
      </c>
      <c r="O3819" s="415" t="s">
        <v>144</v>
      </c>
      <c r="P3819" s="416" t="s">
        <v>17519</v>
      </c>
      <c r="Q3819" s="208">
        <v>46063.333333333336</v>
      </c>
      <c r="R3819" s="272"/>
      <c r="S3819" s="417" t="s">
        <v>17520</v>
      </c>
      <c r="T3819" s="417" t="s">
        <v>302</v>
      </c>
      <c r="U3819" s="415"/>
      <c r="V3819" s="211"/>
      <c r="W3819" s="418">
        <v>46066.615277777775</v>
      </c>
      <c r="X3819" s="419"/>
      <c r="Y3819" s="419" t="str">
        <f t="shared" ca="1" si="45"/>
        <v>-315.77 วัน 5.48 ชั่วโมง</v>
      </c>
      <c r="Z3819" s="420"/>
      <c r="AA3819" s="211"/>
      <c r="AB3819" s="420"/>
    </row>
    <row r="3820" spans="1:28" ht="22.5" customHeight="1">
      <c r="A3820" s="403" t="s">
        <v>17521</v>
      </c>
      <c r="B3820" s="403" t="s">
        <v>12787</v>
      </c>
      <c r="C3820" s="404" t="s">
        <v>51</v>
      </c>
      <c r="D3820" s="405">
        <v>46064.350694444445</v>
      </c>
      <c r="E3820" s="406" t="str">
        <f t="shared" si="44"/>
        <v>DIO003808</v>
      </c>
      <c r="F3820" s="407" t="s">
        <v>904</v>
      </c>
      <c r="G3820" s="408" t="s">
        <v>1242</v>
      </c>
      <c r="H3820" s="409"/>
      <c r="I3820" s="410"/>
      <c r="J3820" s="411"/>
      <c r="K3820" s="408" t="s">
        <v>17522</v>
      </c>
      <c r="L3820" s="412" t="s">
        <v>17523</v>
      </c>
      <c r="M3820" s="413"/>
      <c r="N3820" s="414" t="s">
        <v>57</v>
      </c>
      <c r="O3820" s="415" t="s">
        <v>144</v>
      </c>
      <c r="P3820" s="416" t="s">
        <v>156</v>
      </c>
      <c r="Q3820" s="208">
        <v>46076.916666666664</v>
      </c>
      <c r="R3820" s="272">
        <v>46077.083333333336</v>
      </c>
      <c r="S3820" s="417" t="s">
        <v>17524</v>
      </c>
      <c r="T3820" s="417" t="s">
        <v>17525</v>
      </c>
      <c r="U3820" s="415" t="s">
        <v>1302</v>
      </c>
      <c r="V3820" s="211" t="s">
        <v>17526</v>
      </c>
      <c r="W3820" s="418">
        <v>46077.083368055559</v>
      </c>
      <c r="X3820" s="419"/>
      <c r="Y3820" s="419" t="str">
        <f t="shared" ca="1" si="45"/>
        <v>12.73 วัน 17.58 ชั่วโมง</v>
      </c>
      <c r="Z3820" s="420"/>
      <c r="AA3820" s="211"/>
      <c r="AB3820" s="420"/>
    </row>
    <row r="3821" spans="1:28" ht="22.5" customHeight="1">
      <c r="A3821" s="403" t="s">
        <v>17527</v>
      </c>
      <c r="B3821" s="403" t="s">
        <v>14003</v>
      </c>
      <c r="C3821" s="404" t="s">
        <v>51</v>
      </c>
      <c r="D3821" s="405">
        <v>46063.754861111112</v>
      </c>
      <c r="E3821" s="406" t="str">
        <f t="shared" si="44"/>
        <v>TRU003809</v>
      </c>
      <c r="F3821" s="407" t="b">
        <v>1</v>
      </c>
      <c r="G3821" s="408" t="s">
        <v>17528</v>
      </c>
      <c r="H3821" s="409"/>
      <c r="I3821" s="410" t="s">
        <v>17529</v>
      </c>
      <c r="J3821" s="411"/>
      <c r="K3821" s="408" t="s">
        <v>6554</v>
      </c>
      <c r="L3821" s="412" t="s">
        <v>17530</v>
      </c>
      <c r="M3821" s="413"/>
      <c r="N3821" s="414" t="s">
        <v>67</v>
      </c>
      <c r="O3821" s="415" t="s">
        <v>144</v>
      </c>
      <c r="P3821" s="416" t="s">
        <v>9108</v>
      </c>
      <c r="Q3821" s="208"/>
      <c r="R3821" s="272"/>
      <c r="S3821" s="417" t="s">
        <v>17531</v>
      </c>
      <c r="T3821" s="417" t="s">
        <v>144</v>
      </c>
      <c r="U3821" s="415"/>
      <c r="V3821" s="211" t="s">
        <v>17532</v>
      </c>
      <c r="W3821" s="418">
        <v>46064.436805555553</v>
      </c>
      <c r="X3821" s="419"/>
      <c r="Y3821" s="419" t="str">
        <f t="shared" ca="1" si="45"/>
        <v>0.68 วัน 16.37 ชั่วโมง</v>
      </c>
      <c r="Z3821" s="420"/>
      <c r="AA3821" s="211"/>
      <c r="AB3821" s="420"/>
    </row>
    <row r="3822" spans="1:28" ht="22.5" customHeight="1">
      <c r="A3822" s="403" t="s">
        <v>17533</v>
      </c>
      <c r="B3822" s="403" t="s">
        <v>12787</v>
      </c>
      <c r="C3822" s="404" t="s">
        <v>51</v>
      </c>
      <c r="D3822" s="405">
        <v>46064.380972222221</v>
      </c>
      <c r="E3822" s="406" t="str">
        <f t="shared" si="44"/>
        <v>BMN003810</v>
      </c>
      <c r="F3822" s="407" t="s">
        <v>112</v>
      </c>
      <c r="G3822" s="408" t="s">
        <v>15055</v>
      </c>
      <c r="H3822" s="409"/>
      <c r="I3822" s="410"/>
      <c r="J3822" s="411"/>
      <c r="K3822" s="408" t="s">
        <v>17534</v>
      </c>
      <c r="L3822" s="412" t="s">
        <v>17535</v>
      </c>
      <c r="M3822" s="413"/>
      <c r="N3822" s="414" t="s">
        <v>57</v>
      </c>
      <c r="O3822" s="415" t="s">
        <v>144</v>
      </c>
      <c r="P3822" s="416" t="s">
        <v>17536</v>
      </c>
      <c r="Q3822" s="208">
        <v>46069.875</v>
      </c>
      <c r="R3822" s="272">
        <v>46070.041666666664</v>
      </c>
      <c r="S3822" s="417" t="s">
        <v>17537</v>
      </c>
      <c r="T3822" s="417" t="s">
        <v>144</v>
      </c>
      <c r="U3822" s="415" t="s">
        <v>163</v>
      </c>
      <c r="V3822" s="211" t="s">
        <v>17538</v>
      </c>
      <c r="W3822" s="418">
        <v>46069.887499999997</v>
      </c>
      <c r="X3822" s="419"/>
      <c r="Y3822" s="419" t="str">
        <f t="shared" ca="1" si="45"/>
        <v>5.51 วัน 12.16 ชั่วโมง</v>
      </c>
      <c r="Z3822" s="420"/>
      <c r="AA3822" s="211"/>
      <c r="AB3822" s="420"/>
    </row>
    <row r="3823" spans="1:28" ht="22.5" customHeight="1">
      <c r="A3823" s="403" t="s">
        <v>17539</v>
      </c>
      <c r="B3823" s="403" t="s">
        <v>12787</v>
      </c>
      <c r="C3823" s="404" t="s">
        <v>51</v>
      </c>
      <c r="D3823" s="405">
        <v>46064.383333333331</v>
      </c>
      <c r="E3823" s="406" t="str">
        <f t="shared" si="44"/>
        <v>BMN003811</v>
      </c>
      <c r="F3823" s="407" t="s">
        <v>112</v>
      </c>
      <c r="G3823" s="408" t="s">
        <v>15049</v>
      </c>
      <c r="H3823" s="409"/>
      <c r="I3823" s="410"/>
      <c r="J3823" s="411"/>
      <c r="K3823" s="408" t="s">
        <v>17540</v>
      </c>
      <c r="L3823" s="412" t="s">
        <v>17541</v>
      </c>
      <c r="M3823" s="413"/>
      <c r="N3823" s="414" t="s">
        <v>57</v>
      </c>
      <c r="O3823" s="415" t="s">
        <v>144</v>
      </c>
      <c r="P3823" s="416" t="s">
        <v>13963</v>
      </c>
      <c r="Q3823" s="208"/>
      <c r="R3823" s="272"/>
      <c r="S3823" s="417" t="s">
        <v>17542</v>
      </c>
      <c r="T3823" s="417" t="s">
        <v>144</v>
      </c>
      <c r="U3823" s="415"/>
      <c r="V3823" s="211" t="s">
        <v>17543</v>
      </c>
      <c r="W3823" s="418">
        <v>46080.893750000003</v>
      </c>
      <c r="X3823" s="419"/>
      <c r="Y3823" s="419" t="str">
        <f t="shared" ca="1" si="45"/>
        <v>16.51 วัน 12.25 ชั่วโมง</v>
      </c>
      <c r="Z3823" s="420"/>
      <c r="AA3823" s="211"/>
      <c r="AB3823" s="420"/>
    </row>
    <row r="3824" spans="1:28" ht="22.5" customHeight="1">
      <c r="A3824" s="403" t="s">
        <v>17544</v>
      </c>
      <c r="B3824" s="403" t="s">
        <v>12787</v>
      </c>
      <c r="C3824" s="404" t="s">
        <v>51</v>
      </c>
      <c r="D3824" s="405">
        <v>46064.384722222225</v>
      </c>
      <c r="E3824" s="406" t="str">
        <f t="shared" si="44"/>
        <v>BMN003812</v>
      </c>
      <c r="F3824" s="407" t="s">
        <v>112</v>
      </c>
      <c r="G3824" s="408" t="s">
        <v>14813</v>
      </c>
      <c r="H3824" s="409"/>
      <c r="I3824" s="410"/>
      <c r="J3824" s="411"/>
      <c r="K3824" s="408" t="s">
        <v>17545</v>
      </c>
      <c r="L3824" s="412" t="s">
        <v>17546</v>
      </c>
      <c r="M3824" s="413"/>
      <c r="N3824" s="414" t="s">
        <v>57</v>
      </c>
      <c r="O3824" s="415" t="s">
        <v>144</v>
      </c>
      <c r="P3824" s="416" t="s">
        <v>17536</v>
      </c>
      <c r="Q3824" s="208">
        <v>46069.875</v>
      </c>
      <c r="R3824" s="272">
        <v>46070.041666666664</v>
      </c>
      <c r="S3824" s="417" t="s">
        <v>17547</v>
      </c>
      <c r="T3824" s="417" t="s">
        <v>144</v>
      </c>
      <c r="U3824" s="415"/>
      <c r="V3824" s="211" t="s">
        <v>17548</v>
      </c>
      <c r="W3824" s="418">
        <v>46069.85</v>
      </c>
      <c r="X3824" s="419"/>
      <c r="Y3824" s="419" t="str">
        <f t="shared" ca="1" si="45"/>
        <v>5.47 วัน 11.17 ชั่วโมง</v>
      </c>
      <c r="Z3824" s="420"/>
      <c r="AA3824" s="211"/>
      <c r="AB3824" s="420"/>
    </row>
    <row r="3825" spans="1:28" ht="22.5" customHeight="1">
      <c r="A3825" s="403" t="s">
        <v>17549</v>
      </c>
      <c r="B3825" s="403" t="s">
        <v>12787</v>
      </c>
      <c r="C3825" s="404" t="s">
        <v>51</v>
      </c>
      <c r="D3825" s="405">
        <v>46064.385416666664</v>
      </c>
      <c r="E3825" s="406" t="str">
        <f t="shared" si="44"/>
        <v>BMN003813</v>
      </c>
      <c r="F3825" s="407" t="s">
        <v>112</v>
      </c>
      <c r="G3825" s="408" t="s">
        <v>14023</v>
      </c>
      <c r="H3825" s="409"/>
      <c r="I3825" s="410"/>
      <c r="J3825" s="411"/>
      <c r="K3825" s="408" t="s">
        <v>17550</v>
      </c>
      <c r="L3825" s="412" t="s">
        <v>17551</v>
      </c>
      <c r="M3825" s="413"/>
      <c r="N3825" s="414" t="s">
        <v>57</v>
      </c>
      <c r="O3825" s="415" t="s">
        <v>144</v>
      </c>
      <c r="P3825" s="416" t="s">
        <v>17552</v>
      </c>
      <c r="Q3825" s="208">
        <v>46070.875</v>
      </c>
      <c r="R3825" s="272">
        <v>46071.041666666664</v>
      </c>
      <c r="S3825" s="417" t="s">
        <v>17553</v>
      </c>
      <c r="T3825" s="417" t="s">
        <v>144</v>
      </c>
      <c r="U3825" s="415" t="s">
        <v>163</v>
      </c>
      <c r="V3825" s="211" t="s">
        <v>17554</v>
      </c>
      <c r="W3825" s="418">
        <v>46070.861805555556</v>
      </c>
      <c r="X3825" s="419"/>
      <c r="Y3825" s="419" t="str">
        <f t="shared" ca="1" si="45"/>
        <v>6.48 วัน 11.43 ชั่วโมง</v>
      </c>
      <c r="Z3825" s="420"/>
      <c r="AA3825" s="211"/>
      <c r="AB3825" s="420"/>
    </row>
    <row r="3826" spans="1:28" ht="22.5" customHeight="1">
      <c r="A3826" s="403" t="s">
        <v>17555</v>
      </c>
      <c r="B3826" s="403" t="s">
        <v>12787</v>
      </c>
      <c r="C3826" s="404" t="s">
        <v>51</v>
      </c>
      <c r="D3826" s="405">
        <v>46064.386111111111</v>
      </c>
      <c r="E3826" s="406" t="str">
        <f t="shared" si="44"/>
        <v>BMN003814</v>
      </c>
      <c r="F3826" s="407" t="s">
        <v>112</v>
      </c>
      <c r="G3826" s="408" t="s">
        <v>14023</v>
      </c>
      <c r="H3826" s="409"/>
      <c r="I3826" s="410"/>
      <c r="J3826" s="411"/>
      <c r="K3826" s="408" t="s">
        <v>17556</v>
      </c>
      <c r="L3826" s="412" t="s">
        <v>17557</v>
      </c>
      <c r="M3826" s="413"/>
      <c r="N3826" s="414" t="s">
        <v>57</v>
      </c>
      <c r="O3826" s="415" t="s">
        <v>144</v>
      </c>
      <c r="P3826" s="416" t="s">
        <v>17558</v>
      </c>
      <c r="Q3826" s="208">
        <v>46070.875</v>
      </c>
      <c r="R3826" s="272">
        <v>46071.041666666664</v>
      </c>
      <c r="S3826" s="417" t="s">
        <v>17559</v>
      </c>
      <c r="T3826" s="417" t="s">
        <v>144</v>
      </c>
      <c r="U3826" s="415"/>
      <c r="V3826" s="211" t="s">
        <v>17560</v>
      </c>
      <c r="W3826" s="418">
        <v>46070.861805555556</v>
      </c>
      <c r="X3826" s="419"/>
      <c r="Y3826" s="419" t="str">
        <f t="shared" ca="1" si="45"/>
        <v>6.48 วัน 11.42 ชั่วโมง</v>
      </c>
      <c r="Z3826" s="420"/>
      <c r="AA3826" s="211"/>
      <c r="AB3826" s="420"/>
    </row>
    <row r="3827" spans="1:28" ht="22.5" customHeight="1">
      <c r="A3827" s="403" t="s">
        <v>17561</v>
      </c>
      <c r="B3827" s="403" t="s">
        <v>12787</v>
      </c>
      <c r="C3827" s="404" t="s">
        <v>51</v>
      </c>
      <c r="D3827" s="405">
        <v>46064.395914351851</v>
      </c>
      <c r="E3827" s="406" t="str">
        <f t="shared" si="44"/>
        <v>BMN003815</v>
      </c>
      <c r="F3827" s="407" t="s">
        <v>112</v>
      </c>
      <c r="G3827" s="408" t="s">
        <v>14030</v>
      </c>
      <c r="H3827" s="409"/>
      <c r="I3827" s="410"/>
      <c r="J3827" s="411"/>
      <c r="K3827" s="408" t="s">
        <v>17562</v>
      </c>
      <c r="L3827" s="412" t="s">
        <v>17563</v>
      </c>
      <c r="M3827" s="413"/>
      <c r="N3827" s="414" t="s">
        <v>57</v>
      </c>
      <c r="O3827" s="415" t="s">
        <v>144</v>
      </c>
      <c r="P3827" s="416" t="s">
        <v>17536</v>
      </c>
      <c r="Q3827" s="208">
        <v>46069.333333333336</v>
      </c>
      <c r="R3827" s="272">
        <v>46069.708333333336</v>
      </c>
      <c r="S3827" s="417" t="s">
        <v>17564</v>
      </c>
      <c r="T3827" s="417" t="s">
        <v>144</v>
      </c>
      <c r="U3827" s="415" t="s">
        <v>163</v>
      </c>
      <c r="V3827" s="211" t="s">
        <v>17565</v>
      </c>
      <c r="W3827" s="418">
        <v>46069.770833333336</v>
      </c>
      <c r="X3827" s="419"/>
      <c r="Y3827" s="419" t="str">
        <f t="shared" ca="1" si="45"/>
        <v>5.37 วัน 9 ชั่วโมง</v>
      </c>
      <c r="Z3827" s="420"/>
      <c r="AA3827" s="211"/>
      <c r="AB3827" s="420"/>
    </row>
    <row r="3828" spans="1:28" ht="22.5" customHeight="1">
      <c r="A3828" s="403" t="s">
        <v>17566</v>
      </c>
      <c r="B3828" s="403" t="s">
        <v>12787</v>
      </c>
      <c r="C3828" s="404" t="s">
        <v>51</v>
      </c>
      <c r="D3828" s="405">
        <v>46064.417361111111</v>
      </c>
      <c r="E3828" s="406" t="str">
        <f t="shared" si="44"/>
        <v>LAB003816</v>
      </c>
      <c r="F3828" s="407" t="s">
        <v>462</v>
      </c>
      <c r="G3828" s="408" t="s">
        <v>17567</v>
      </c>
      <c r="H3828" s="409"/>
      <c r="I3828" s="410" t="s">
        <v>17037</v>
      </c>
      <c r="J3828" s="421" t="s">
        <v>17568</v>
      </c>
      <c r="K3828" s="408" t="s">
        <v>17569</v>
      </c>
      <c r="L3828" s="412" t="s">
        <v>17570</v>
      </c>
      <c r="M3828" s="413"/>
      <c r="N3828" s="414" t="s">
        <v>57</v>
      </c>
      <c r="O3828" s="415" t="s">
        <v>144</v>
      </c>
      <c r="P3828" s="416" t="s">
        <v>17571</v>
      </c>
      <c r="Q3828" s="208">
        <v>46108.75</v>
      </c>
      <c r="R3828" s="272">
        <v>46109.083333333336</v>
      </c>
      <c r="S3828" s="417" t="s">
        <v>17572</v>
      </c>
      <c r="T3828" s="417" t="s">
        <v>144</v>
      </c>
      <c r="U3828" s="415"/>
      <c r="V3828" s="211" t="s">
        <v>17573</v>
      </c>
      <c r="W3828" s="418">
        <v>46081.0625</v>
      </c>
      <c r="X3828" s="419"/>
      <c r="Y3828" s="419" t="str">
        <f t="shared" ca="1" si="45"/>
        <v>16.65 วัน 15.48 ชั่วโมง</v>
      </c>
      <c r="Z3828" s="420"/>
      <c r="AA3828" s="211"/>
      <c r="AB3828" s="420"/>
    </row>
    <row r="3829" spans="1:28" ht="22.5" customHeight="1">
      <c r="A3829" s="403" t="s">
        <v>17574</v>
      </c>
      <c r="B3829" s="403" t="s">
        <v>14003</v>
      </c>
      <c r="C3829" s="404" t="s">
        <v>51</v>
      </c>
      <c r="D3829" s="405">
        <v>46064.438321759262</v>
      </c>
      <c r="E3829" s="406" t="str">
        <f t="shared" si="44"/>
        <v>SKE003817</v>
      </c>
      <c r="F3829" s="407" t="s">
        <v>810</v>
      </c>
      <c r="G3829" s="408" t="s">
        <v>14934</v>
      </c>
      <c r="H3829" s="409"/>
      <c r="I3829" s="410" t="s">
        <v>15659</v>
      </c>
      <c r="J3829" s="411"/>
      <c r="K3829" s="408" t="s">
        <v>17575</v>
      </c>
      <c r="L3829" s="412" t="s">
        <v>17576</v>
      </c>
      <c r="M3829" s="413"/>
      <c r="N3829" s="414" t="s">
        <v>67</v>
      </c>
      <c r="O3829" s="415" t="s">
        <v>144</v>
      </c>
      <c r="P3829" s="416" t="s">
        <v>9108</v>
      </c>
      <c r="Q3829" s="208"/>
      <c r="R3829" s="272"/>
      <c r="S3829" s="417" t="s">
        <v>17577</v>
      </c>
      <c r="T3829" s="417" t="s">
        <v>144</v>
      </c>
      <c r="U3829" s="415"/>
      <c r="V3829" s="211" t="s">
        <v>17578</v>
      </c>
      <c r="W3829" s="418">
        <v>46064.490972222222</v>
      </c>
      <c r="X3829" s="419"/>
      <c r="Y3829" s="419" t="str">
        <f t="shared" ca="1" si="45"/>
        <v>0.05 วัน 1.26 ชั่วโมง</v>
      </c>
      <c r="Z3829" s="420"/>
      <c r="AA3829" s="211"/>
      <c r="AB3829" s="420"/>
    </row>
    <row r="3830" spans="1:28" ht="22.5" customHeight="1">
      <c r="A3830" s="403" t="s">
        <v>17579</v>
      </c>
      <c r="B3830" s="403" t="s">
        <v>14003</v>
      </c>
      <c r="C3830" s="404" t="s">
        <v>51</v>
      </c>
      <c r="D3830" s="405">
        <v>46064.552754629629</v>
      </c>
      <c r="E3830" s="406" t="str">
        <f t="shared" si="44"/>
        <v>TRU003818</v>
      </c>
      <c r="F3830" s="407" t="b">
        <v>1</v>
      </c>
      <c r="G3830" s="408" t="s">
        <v>1540</v>
      </c>
      <c r="H3830" s="409"/>
      <c r="I3830" s="410"/>
      <c r="J3830" s="411"/>
      <c r="K3830" s="408" t="s">
        <v>4432</v>
      </c>
      <c r="L3830" s="412" t="s">
        <v>17580</v>
      </c>
      <c r="M3830" s="413"/>
      <c r="N3830" s="414" t="s">
        <v>67</v>
      </c>
      <c r="O3830" s="415" t="s">
        <v>144</v>
      </c>
      <c r="P3830" s="416" t="s">
        <v>9108</v>
      </c>
      <c r="Q3830" s="208"/>
      <c r="R3830" s="272"/>
      <c r="S3830" s="417" t="s">
        <v>17581</v>
      </c>
      <c r="T3830" s="417" t="s">
        <v>144</v>
      </c>
      <c r="U3830" s="415"/>
      <c r="V3830" s="211" t="s">
        <v>17582</v>
      </c>
      <c r="W3830" s="418">
        <v>46064.550694444442</v>
      </c>
      <c r="X3830" s="419"/>
      <c r="Y3830" s="419" t="str">
        <f t="shared" ca="1" si="45"/>
        <v>0 วัน 23.95 ชั่วโมง</v>
      </c>
      <c r="Z3830" s="420"/>
      <c r="AA3830" s="211"/>
      <c r="AB3830" s="420"/>
    </row>
    <row r="3831" spans="1:28" ht="22.5" customHeight="1">
      <c r="A3831" s="403" t="s">
        <v>17583</v>
      </c>
      <c r="B3831" s="403" t="s">
        <v>14003</v>
      </c>
      <c r="C3831" s="404" t="s">
        <v>51</v>
      </c>
      <c r="D3831" s="405">
        <v>46064.571527777778</v>
      </c>
      <c r="E3831" s="406" t="str">
        <f t="shared" si="44"/>
        <v>TRU003819</v>
      </c>
      <c r="F3831" s="407" t="b">
        <v>1</v>
      </c>
      <c r="G3831" s="408" t="s">
        <v>455</v>
      </c>
      <c r="H3831" s="409"/>
      <c r="I3831" s="410" t="s">
        <v>2288</v>
      </c>
      <c r="J3831" s="411"/>
      <c r="K3831" s="408" t="s">
        <v>17584</v>
      </c>
      <c r="L3831" s="412" t="s">
        <v>17585</v>
      </c>
      <c r="M3831" s="413"/>
      <c r="N3831" s="414" t="s">
        <v>4506</v>
      </c>
      <c r="O3831" s="415" t="s">
        <v>144</v>
      </c>
      <c r="P3831" s="416" t="s">
        <v>11581</v>
      </c>
      <c r="Q3831" s="208"/>
      <c r="R3831" s="272"/>
      <c r="S3831" s="417" t="s">
        <v>17586</v>
      </c>
      <c r="T3831" s="417" t="s">
        <v>302</v>
      </c>
      <c r="U3831" s="415"/>
      <c r="V3831" s="211"/>
      <c r="W3831" s="418">
        <v>46064.604861111111</v>
      </c>
      <c r="X3831" s="419"/>
      <c r="Y3831" s="419" t="str">
        <f t="shared" ca="1" si="45"/>
        <v>0.03 วัน 0.8 ชั่วโมง</v>
      </c>
      <c r="Z3831" s="420"/>
      <c r="AA3831" s="211"/>
      <c r="AB3831" s="420"/>
    </row>
    <row r="3832" spans="1:28" ht="22.5" customHeight="1">
      <c r="A3832" s="403" t="s">
        <v>17587</v>
      </c>
      <c r="B3832" s="403" t="s">
        <v>12787</v>
      </c>
      <c r="C3832" s="404" t="s">
        <v>51</v>
      </c>
      <c r="D3832" s="405">
        <v>46064.411805555559</v>
      </c>
      <c r="E3832" s="406" t="str">
        <f t="shared" si="44"/>
        <v>EVE003820</v>
      </c>
      <c r="F3832" s="407" t="s">
        <v>299</v>
      </c>
      <c r="G3832" s="408" t="s">
        <v>2542</v>
      </c>
      <c r="H3832" s="409"/>
      <c r="I3832" s="410"/>
      <c r="J3832" s="411"/>
      <c r="K3832" s="408" t="s">
        <v>17588</v>
      </c>
      <c r="L3832" s="412" t="s">
        <v>17589</v>
      </c>
      <c r="M3832" s="413"/>
      <c r="N3832" s="414" t="s">
        <v>67</v>
      </c>
      <c r="O3832" s="415" t="s">
        <v>144</v>
      </c>
      <c r="P3832" s="416" t="s">
        <v>292</v>
      </c>
      <c r="Q3832" s="208"/>
      <c r="R3832" s="272"/>
      <c r="S3832" s="417" t="s">
        <v>17590</v>
      </c>
      <c r="T3832" s="417" t="s">
        <v>302</v>
      </c>
      <c r="U3832" s="415"/>
      <c r="V3832" s="211"/>
      <c r="W3832" s="418">
        <v>46066.708333333336</v>
      </c>
      <c r="X3832" s="419"/>
      <c r="Y3832" s="419" t="str">
        <f t="shared" ca="1" si="45"/>
        <v>2.3 วัน 7.12 ชั่วโมง</v>
      </c>
      <c r="Z3832" s="420"/>
      <c r="AA3832" s="211"/>
      <c r="AB3832" s="420"/>
    </row>
    <row r="3833" spans="1:28" ht="22.5" customHeight="1">
      <c r="A3833" s="403" t="s">
        <v>17591</v>
      </c>
      <c r="B3833" s="403" t="s">
        <v>14003</v>
      </c>
      <c r="C3833" s="404" t="s">
        <v>2599</v>
      </c>
      <c r="D3833" s="405">
        <v>46064.630555555559</v>
      </c>
      <c r="E3833" s="406" t="str">
        <f t="shared" si="44"/>
        <v>TRU003821</v>
      </c>
      <c r="F3833" s="407" t="b">
        <v>1</v>
      </c>
      <c r="G3833" s="408" t="s">
        <v>455</v>
      </c>
      <c r="H3833" s="409"/>
      <c r="I3833" s="410" t="s">
        <v>11787</v>
      </c>
      <c r="J3833" s="411"/>
      <c r="K3833" s="408" t="s">
        <v>17592</v>
      </c>
      <c r="L3833" s="412"/>
      <c r="M3833" s="413"/>
      <c r="N3833" s="414" t="s">
        <v>4506</v>
      </c>
      <c r="O3833" s="415" t="s">
        <v>144</v>
      </c>
      <c r="P3833" s="416" t="s">
        <v>17593</v>
      </c>
      <c r="Q3833" s="208"/>
      <c r="R3833" s="272"/>
      <c r="S3833" s="417" t="s">
        <v>17594</v>
      </c>
      <c r="T3833" s="417" t="s">
        <v>302</v>
      </c>
      <c r="U3833" s="415" t="s">
        <v>71</v>
      </c>
      <c r="V3833" s="211"/>
      <c r="W3833" s="418">
        <v>46066.645833333336</v>
      </c>
      <c r="X3833" s="419"/>
      <c r="Y3833" s="419" t="str">
        <f t="shared" ca="1" si="45"/>
        <v>2.02 วัน 0.37 ชั่วโมง</v>
      </c>
      <c r="Z3833" s="420"/>
      <c r="AA3833" s="211"/>
      <c r="AB3833" s="420"/>
    </row>
    <row r="3834" spans="1:28" ht="22.5" customHeight="1">
      <c r="A3834" s="403" t="s">
        <v>17595</v>
      </c>
      <c r="B3834" s="403" t="s">
        <v>12787</v>
      </c>
      <c r="C3834" s="404" t="s">
        <v>51</v>
      </c>
      <c r="D3834" s="405">
        <v>46064.657442129632</v>
      </c>
      <c r="E3834" s="406" t="str">
        <f t="shared" si="44"/>
        <v>SKE003822</v>
      </c>
      <c r="F3834" s="407" t="s">
        <v>810</v>
      </c>
      <c r="G3834" s="408" t="s">
        <v>2555</v>
      </c>
      <c r="H3834" s="409"/>
      <c r="I3834" s="410" t="s">
        <v>15659</v>
      </c>
      <c r="J3834" s="411"/>
      <c r="K3834" s="408" t="s">
        <v>17596</v>
      </c>
      <c r="L3834" s="412" t="s">
        <v>17597</v>
      </c>
      <c r="M3834" s="413"/>
      <c r="N3834" s="414" t="s">
        <v>57</v>
      </c>
      <c r="O3834" s="415" t="s">
        <v>144</v>
      </c>
      <c r="P3834" s="416" t="s">
        <v>17598</v>
      </c>
      <c r="Q3834" s="208">
        <v>46070.75</v>
      </c>
      <c r="R3834" s="272">
        <v>46071.166666666664</v>
      </c>
      <c r="S3834" s="417" t="s">
        <v>17599</v>
      </c>
      <c r="T3834" s="417" t="s">
        <v>144</v>
      </c>
      <c r="U3834" s="415"/>
      <c r="V3834" s="211" t="s">
        <v>17600</v>
      </c>
      <c r="W3834" s="418">
        <v>46098.136111111111</v>
      </c>
      <c r="X3834" s="419"/>
      <c r="Y3834" s="419" t="str">
        <f t="shared" ca="1" si="45"/>
        <v>33.48 วัน 11.49 ชั่วโมง</v>
      </c>
      <c r="Z3834" s="420"/>
      <c r="AA3834" s="211"/>
      <c r="AB3834" s="420"/>
    </row>
    <row r="3835" spans="1:28" ht="22.5" customHeight="1">
      <c r="A3835" s="403" t="s">
        <v>17601</v>
      </c>
      <c r="B3835" s="403" t="s">
        <v>12787</v>
      </c>
      <c r="C3835" s="404" t="s">
        <v>51</v>
      </c>
      <c r="D3835" s="405">
        <v>46064.667361111111</v>
      </c>
      <c r="E3835" s="406" t="str">
        <f t="shared" si="44"/>
        <v>COM003823</v>
      </c>
      <c r="F3835" s="407" t="s">
        <v>896</v>
      </c>
      <c r="G3835" s="408" t="s">
        <v>17602</v>
      </c>
      <c r="H3835" s="409"/>
      <c r="I3835" s="410" t="s">
        <v>14700</v>
      </c>
      <c r="J3835" s="411"/>
      <c r="K3835" s="408" t="s">
        <v>17603</v>
      </c>
      <c r="L3835" s="412" t="s">
        <v>17604</v>
      </c>
      <c r="M3835" s="413"/>
      <c r="N3835" s="414" t="s">
        <v>67</v>
      </c>
      <c r="O3835" s="415" t="s">
        <v>144</v>
      </c>
      <c r="P3835" s="416" t="s">
        <v>13963</v>
      </c>
      <c r="Q3835" s="208"/>
      <c r="R3835" s="272"/>
      <c r="S3835" s="417" t="s">
        <v>17605</v>
      </c>
      <c r="T3835" s="417" t="s">
        <v>302</v>
      </c>
      <c r="U3835" s="415"/>
      <c r="V3835" s="211"/>
      <c r="W3835" s="418">
        <v>46060.412094907406</v>
      </c>
      <c r="X3835" s="419"/>
      <c r="Y3835" s="419" t="str">
        <f t="shared" ca="1" si="45"/>
        <v>-4.26 วัน 17.87 ชั่วโมง</v>
      </c>
      <c r="Z3835" s="420"/>
      <c r="AA3835" s="211"/>
      <c r="AB3835" s="420"/>
    </row>
    <row r="3836" spans="1:28" ht="22.5" customHeight="1">
      <c r="A3836" s="403" t="s">
        <v>17606</v>
      </c>
      <c r="B3836" s="403" t="s">
        <v>12787</v>
      </c>
      <c r="C3836" s="404" t="s">
        <v>51</v>
      </c>
      <c r="D3836" s="405">
        <v>46064.667361111111</v>
      </c>
      <c r="E3836" s="406" t="str">
        <f t="shared" si="44"/>
        <v>COM003824</v>
      </c>
      <c r="F3836" s="407" t="s">
        <v>896</v>
      </c>
      <c r="G3836" s="408" t="s">
        <v>17607</v>
      </c>
      <c r="H3836" s="409"/>
      <c r="I3836" s="410" t="s">
        <v>14700</v>
      </c>
      <c r="J3836" s="411"/>
      <c r="K3836" s="408" t="s">
        <v>17608</v>
      </c>
      <c r="L3836" s="412" t="s">
        <v>17609</v>
      </c>
      <c r="M3836" s="413"/>
      <c r="N3836" s="414" t="s">
        <v>67</v>
      </c>
      <c r="O3836" s="415" t="s">
        <v>144</v>
      </c>
      <c r="P3836" s="416" t="s">
        <v>13963</v>
      </c>
      <c r="Q3836" s="208"/>
      <c r="R3836" s="272"/>
      <c r="S3836" s="417" t="s">
        <v>17605</v>
      </c>
      <c r="T3836" s="417" t="s">
        <v>302</v>
      </c>
      <c r="U3836" s="415"/>
      <c r="V3836" s="211"/>
      <c r="W3836" s="418">
        <v>46060.411493055559</v>
      </c>
      <c r="X3836" s="419"/>
      <c r="Y3836" s="419" t="str">
        <f t="shared" ca="1" si="45"/>
        <v>-4.26 วัน 17.86 ชั่วโมง</v>
      </c>
      <c r="Z3836" s="420"/>
      <c r="AA3836" s="211"/>
      <c r="AB3836" s="420"/>
    </row>
    <row r="3837" spans="1:28" ht="22.5" customHeight="1">
      <c r="A3837" s="403" t="s">
        <v>17610</v>
      </c>
      <c r="B3837" s="403" t="s">
        <v>12787</v>
      </c>
      <c r="C3837" s="404" t="s">
        <v>51</v>
      </c>
      <c r="D3837" s="405">
        <v>46064.667361111111</v>
      </c>
      <c r="E3837" s="406" t="str">
        <f t="shared" si="44"/>
        <v>COM003825</v>
      </c>
      <c r="F3837" s="407" t="s">
        <v>896</v>
      </c>
      <c r="G3837" s="408" t="s">
        <v>17611</v>
      </c>
      <c r="H3837" s="409"/>
      <c r="I3837" s="410" t="s">
        <v>14700</v>
      </c>
      <c r="J3837" s="411"/>
      <c r="K3837" s="408" t="s">
        <v>17608</v>
      </c>
      <c r="L3837" s="412" t="s">
        <v>17612</v>
      </c>
      <c r="M3837" s="413"/>
      <c r="N3837" s="414" t="s">
        <v>67</v>
      </c>
      <c r="O3837" s="415" t="s">
        <v>144</v>
      </c>
      <c r="P3837" s="416" t="s">
        <v>292</v>
      </c>
      <c r="Q3837" s="208"/>
      <c r="R3837" s="272"/>
      <c r="S3837" s="417" t="s">
        <v>17613</v>
      </c>
      <c r="T3837" s="417" t="s">
        <v>144</v>
      </c>
      <c r="U3837" s="415"/>
      <c r="V3837" s="211" t="s">
        <v>17614</v>
      </c>
      <c r="W3837" s="418">
        <v>46069.686805555553</v>
      </c>
      <c r="X3837" s="419"/>
      <c r="Y3837" s="419" t="str">
        <f t="shared" ca="1" si="45"/>
        <v>5.02 วัน 0.47 ชั่วโมง</v>
      </c>
      <c r="Z3837" s="420"/>
      <c r="AA3837" s="211"/>
      <c r="AB3837" s="420"/>
    </row>
    <row r="3838" spans="1:28" ht="22.5" customHeight="1">
      <c r="A3838" s="403" t="s">
        <v>17615</v>
      </c>
      <c r="B3838" s="403" t="s">
        <v>14003</v>
      </c>
      <c r="C3838" s="404" t="s">
        <v>51</v>
      </c>
      <c r="D3838" s="405">
        <v>46064.7</v>
      </c>
      <c r="E3838" s="406" t="str">
        <f t="shared" si="44"/>
        <v>TRU003826</v>
      </c>
      <c r="F3838" s="407" t="b">
        <v>1</v>
      </c>
      <c r="G3838" s="408" t="s">
        <v>17095</v>
      </c>
      <c r="H3838" s="409" t="s">
        <v>455</v>
      </c>
      <c r="I3838" s="410" t="s">
        <v>11787</v>
      </c>
      <c r="J3838" s="411"/>
      <c r="K3838" s="408" t="s">
        <v>17616</v>
      </c>
      <c r="L3838" s="412" t="s">
        <v>17617</v>
      </c>
      <c r="M3838" s="413"/>
      <c r="N3838" s="414" t="s">
        <v>4506</v>
      </c>
      <c r="O3838" s="415" t="s">
        <v>144</v>
      </c>
      <c r="P3838" s="416" t="s">
        <v>11581</v>
      </c>
      <c r="Q3838" s="208"/>
      <c r="R3838" s="272"/>
      <c r="S3838" s="417" t="s">
        <v>17618</v>
      </c>
      <c r="T3838" s="417" t="s">
        <v>302</v>
      </c>
      <c r="U3838" s="415" t="s">
        <v>71</v>
      </c>
      <c r="V3838" s="211"/>
      <c r="W3838" s="418">
        <v>46064.715277777781</v>
      </c>
      <c r="X3838" s="419"/>
      <c r="Y3838" s="419" t="str">
        <f t="shared" ca="1" si="45"/>
        <v>0.02 วัน 0.37 ชั่วโมง</v>
      </c>
      <c r="Z3838" s="420"/>
      <c r="AA3838" s="211"/>
      <c r="AB3838" s="420"/>
    </row>
    <row r="3839" spans="1:28" ht="22.5" customHeight="1">
      <c r="A3839" s="403" t="s">
        <v>17619</v>
      </c>
      <c r="B3839" s="403" t="s">
        <v>14003</v>
      </c>
      <c r="C3839" s="404" t="s">
        <v>51</v>
      </c>
      <c r="D3839" s="405">
        <v>46064.710416666669</v>
      </c>
      <c r="E3839" s="406" t="str">
        <f t="shared" si="44"/>
        <v>TRU003827</v>
      </c>
      <c r="F3839" s="407" t="b">
        <v>1</v>
      </c>
      <c r="G3839" s="408" t="s">
        <v>17095</v>
      </c>
      <c r="H3839" s="409" t="s">
        <v>455</v>
      </c>
      <c r="I3839" s="410" t="s">
        <v>11220</v>
      </c>
      <c r="J3839" s="411"/>
      <c r="K3839" s="408" t="s">
        <v>17620</v>
      </c>
      <c r="L3839" s="412"/>
      <c r="M3839" s="413"/>
      <c r="N3839" s="414" t="s">
        <v>4506</v>
      </c>
      <c r="O3839" s="415" t="s">
        <v>144</v>
      </c>
      <c r="P3839" s="416" t="s">
        <v>11581</v>
      </c>
      <c r="Q3839" s="208"/>
      <c r="R3839" s="272"/>
      <c r="S3839" s="417" t="s">
        <v>17621</v>
      </c>
      <c r="T3839" s="417" t="s">
        <v>302</v>
      </c>
      <c r="U3839" s="415"/>
      <c r="V3839" s="211"/>
      <c r="W3839" s="418">
        <v>46065.465277777781</v>
      </c>
      <c r="X3839" s="419"/>
      <c r="Y3839" s="419" t="str">
        <f t="shared" ca="1" si="45"/>
        <v>0.75 วัน 18.12 ชั่วโมง</v>
      </c>
      <c r="Z3839" s="420"/>
      <c r="AA3839" s="211"/>
      <c r="AB3839" s="420"/>
    </row>
    <row r="3840" spans="1:28" ht="22.5" customHeight="1">
      <c r="A3840" s="403" t="s">
        <v>17622</v>
      </c>
      <c r="B3840" s="403" t="s">
        <v>12787</v>
      </c>
      <c r="C3840" s="404" t="s">
        <v>2599</v>
      </c>
      <c r="D3840" s="405">
        <v>46064.726388888892</v>
      </c>
      <c r="E3840" s="406" t="str">
        <f t="shared" si="44"/>
        <v>TRU003828</v>
      </c>
      <c r="F3840" s="407" t="b">
        <v>1</v>
      </c>
      <c r="G3840" s="408" t="s">
        <v>16971</v>
      </c>
      <c r="H3840" s="409" t="s">
        <v>455</v>
      </c>
      <c r="I3840" s="410" t="s">
        <v>2288</v>
      </c>
      <c r="J3840" s="411"/>
      <c r="K3840" s="408" t="s">
        <v>17623</v>
      </c>
      <c r="L3840" s="412" t="s">
        <v>17624</v>
      </c>
      <c r="M3840" s="413"/>
      <c r="N3840" s="414" t="s">
        <v>4506</v>
      </c>
      <c r="O3840" s="415" t="s">
        <v>144</v>
      </c>
      <c r="P3840" s="416" t="s">
        <v>11581</v>
      </c>
      <c r="Q3840" s="208"/>
      <c r="R3840" s="272"/>
      <c r="S3840" s="417" t="s">
        <v>4506</v>
      </c>
      <c r="T3840" s="417" t="s">
        <v>302</v>
      </c>
      <c r="U3840" s="415"/>
      <c r="V3840" s="211"/>
      <c r="W3840" s="418">
        <v>46064.761111111111</v>
      </c>
      <c r="X3840" s="419"/>
      <c r="Y3840" s="419" t="str">
        <f t="shared" ca="1" si="45"/>
        <v>0.03 วัน 0.83 ชั่วโมง</v>
      </c>
      <c r="Z3840" s="420"/>
      <c r="AA3840" s="211"/>
      <c r="AB3840" s="420"/>
    </row>
    <row r="3841" spans="1:28" ht="22.5" customHeight="1">
      <c r="A3841" s="403" t="s">
        <v>17625</v>
      </c>
      <c r="B3841" s="403" t="s">
        <v>12787</v>
      </c>
      <c r="C3841" s="404" t="s">
        <v>51</v>
      </c>
      <c r="D3841" s="405">
        <v>46064.726388888892</v>
      </c>
      <c r="E3841" s="406" t="str">
        <f t="shared" si="44"/>
        <v>TRU003829</v>
      </c>
      <c r="F3841" s="407" t="b">
        <v>1</v>
      </c>
      <c r="G3841" s="408" t="s">
        <v>16971</v>
      </c>
      <c r="H3841" s="409" t="s">
        <v>455</v>
      </c>
      <c r="I3841" s="410" t="s">
        <v>2288</v>
      </c>
      <c r="J3841" s="411"/>
      <c r="K3841" s="408" t="s">
        <v>17626</v>
      </c>
      <c r="L3841" s="412" t="s">
        <v>17627</v>
      </c>
      <c r="M3841" s="413"/>
      <c r="N3841" s="414" t="s">
        <v>4506</v>
      </c>
      <c r="O3841" s="415" t="s">
        <v>144</v>
      </c>
      <c r="P3841" s="416" t="s">
        <v>11581</v>
      </c>
      <c r="Q3841" s="208"/>
      <c r="R3841" s="272"/>
      <c r="S3841" s="417" t="s">
        <v>4506</v>
      </c>
      <c r="T3841" s="417" t="s">
        <v>302</v>
      </c>
      <c r="U3841" s="415"/>
      <c r="V3841" s="211"/>
      <c r="W3841" s="418">
        <v>46065.355555555558</v>
      </c>
      <c r="X3841" s="419"/>
      <c r="Y3841" s="419" t="str">
        <f t="shared" ca="1" si="45"/>
        <v>0.63 วัน 15.1 ชั่วโมง</v>
      </c>
      <c r="Z3841" s="420"/>
      <c r="AA3841" s="211"/>
      <c r="AB3841" s="420"/>
    </row>
    <row r="3842" spans="1:28" ht="22.5" customHeight="1">
      <c r="A3842" s="403" t="s">
        <v>17628</v>
      </c>
      <c r="B3842" s="403" t="s">
        <v>14003</v>
      </c>
      <c r="C3842" s="404" t="s">
        <v>51</v>
      </c>
      <c r="D3842" s="405">
        <v>46065.332638888889</v>
      </c>
      <c r="E3842" s="406" t="str">
        <f t="shared" si="44"/>
        <v>FPT003830</v>
      </c>
      <c r="F3842" s="407" t="s">
        <v>917</v>
      </c>
      <c r="G3842" s="408" t="s">
        <v>455</v>
      </c>
      <c r="H3842" s="409"/>
      <c r="I3842" s="410" t="s">
        <v>17629</v>
      </c>
      <c r="J3842" s="411"/>
      <c r="K3842" s="408" t="s">
        <v>1629</v>
      </c>
      <c r="L3842" s="412" t="s">
        <v>17630</v>
      </c>
      <c r="M3842" s="413"/>
      <c r="N3842" s="414" t="s">
        <v>465</v>
      </c>
      <c r="O3842" s="415" t="s">
        <v>144</v>
      </c>
      <c r="P3842" s="416" t="s">
        <v>12364</v>
      </c>
      <c r="Q3842" s="208"/>
      <c r="R3842" s="272"/>
      <c r="S3842" s="417" t="s">
        <v>17631</v>
      </c>
      <c r="T3842" s="417" t="s">
        <v>144</v>
      </c>
      <c r="U3842" s="415"/>
      <c r="V3842" s="211" t="s">
        <v>17632</v>
      </c>
      <c r="W3842" s="418">
        <v>46065.5</v>
      </c>
      <c r="X3842" s="419"/>
      <c r="Y3842" s="419" t="str">
        <f t="shared" ca="1" si="45"/>
        <v>0.17 วัน 4.02 ชั่วโมง</v>
      </c>
      <c r="Z3842" s="420"/>
      <c r="AA3842" s="211"/>
      <c r="AB3842" s="420"/>
    </row>
    <row r="3843" spans="1:28" ht="22.5" customHeight="1">
      <c r="A3843" s="403" t="s">
        <v>17633</v>
      </c>
      <c r="B3843" s="403" t="s">
        <v>14003</v>
      </c>
      <c r="C3843" s="404" t="s">
        <v>51</v>
      </c>
      <c r="D3843" s="405">
        <v>46065.42083333333</v>
      </c>
      <c r="E3843" s="406" t="str">
        <f t="shared" si="44"/>
        <v>TRU003831</v>
      </c>
      <c r="F3843" s="407" t="b">
        <v>1</v>
      </c>
      <c r="G3843" s="408" t="s">
        <v>17634</v>
      </c>
      <c r="H3843" s="409" t="s">
        <v>455</v>
      </c>
      <c r="I3843" s="410"/>
      <c r="J3843" s="411"/>
      <c r="K3843" s="408" t="s">
        <v>17635</v>
      </c>
      <c r="L3843" s="412"/>
      <c r="M3843" s="413"/>
      <c r="N3843" s="414" t="s">
        <v>319</v>
      </c>
      <c r="O3843" s="415" t="s">
        <v>144</v>
      </c>
      <c r="P3843" s="416" t="s">
        <v>13741</v>
      </c>
      <c r="Q3843" s="208"/>
      <c r="R3843" s="272"/>
      <c r="S3843" s="417" t="s">
        <v>17636</v>
      </c>
      <c r="T3843" s="417" t="s">
        <v>302</v>
      </c>
      <c r="U3843" s="415"/>
      <c r="V3843" s="211"/>
      <c r="W3843" s="418">
        <v>46066.625</v>
      </c>
      <c r="X3843" s="419"/>
      <c r="Y3843" s="419" t="str">
        <f t="shared" ca="1" si="45"/>
        <v>1.2 วัน 4.9 ชั่วโมง</v>
      </c>
      <c r="Z3843" s="420"/>
      <c r="AA3843" s="211"/>
      <c r="AB3843" s="420"/>
    </row>
    <row r="3844" spans="1:28" ht="22.5" customHeight="1">
      <c r="A3844" s="403" t="s">
        <v>17637</v>
      </c>
      <c r="B3844" s="403" t="s">
        <v>12787</v>
      </c>
      <c r="C3844" s="404" t="s">
        <v>51</v>
      </c>
      <c r="D3844" s="405">
        <v>46065.445138888892</v>
      </c>
      <c r="E3844" s="406" t="str">
        <f t="shared" si="44"/>
        <v>RIC003832</v>
      </c>
      <c r="F3844" s="407" t="s">
        <v>1009</v>
      </c>
      <c r="G3844" s="408" t="s">
        <v>17638</v>
      </c>
      <c r="H3844" s="409"/>
      <c r="I3844" s="410" t="s">
        <v>11584</v>
      </c>
      <c r="J3844" s="411"/>
      <c r="K3844" s="408" t="s">
        <v>17639</v>
      </c>
      <c r="L3844" s="412" t="s">
        <v>17640</v>
      </c>
      <c r="M3844" s="413"/>
      <c r="N3844" s="414" t="s">
        <v>465</v>
      </c>
      <c r="O3844" s="415" t="s">
        <v>144</v>
      </c>
      <c r="P3844" s="416" t="s">
        <v>13482</v>
      </c>
      <c r="Q3844" s="208">
        <v>46065.625</v>
      </c>
      <c r="R3844" s="272">
        <v>46065.791666666664</v>
      </c>
      <c r="S3844" s="417" t="s">
        <v>17641</v>
      </c>
      <c r="T3844" s="417" t="s">
        <v>144</v>
      </c>
      <c r="U3844" s="415"/>
      <c r="V3844" s="211" t="s">
        <v>17642</v>
      </c>
      <c r="W3844" s="418">
        <v>46065.476620370369</v>
      </c>
      <c r="X3844" s="419"/>
      <c r="Y3844" s="419" t="str">
        <f t="shared" ca="1" si="45"/>
        <v>0.03 วัน 0.76 ชั่วโมง</v>
      </c>
      <c r="Z3844" s="420"/>
      <c r="AA3844" s="211"/>
      <c r="AB3844" s="420"/>
    </row>
    <row r="3845" spans="1:28" ht="22.5" customHeight="1">
      <c r="A3845" s="403" t="s">
        <v>17643</v>
      </c>
      <c r="B3845" s="403" t="s">
        <v>12787</v>
      </c>
      <c r="C3845" s="404" t="s">
        <v>51</v>
      </c>
      <c r="D3845" s="405">
        <v>46065.453472222223</v>
      </c>
      <c r="E3845" s="406" t="str">
        <f t="shared" si="44"/>
        <v>BMN003833</v>
      </c>
      <c r="F3845" s="407" t="s">
        <v>112</v>
      </c>
      <c r="G3845" s="408" t="s">
        <v>13431</v>
      </c>
      <c r="H3845" s="409"/>
      <c r="I3845" s="410"/>
      <c r="J3845" s="411"/>
      <c r="K3845" s="408" t="s">
        <v>17644</v>
      </c>
      <c r="L3845" s="412" t="s">
        <v>17645</v>
      </c>
      <c r="M3845" s="413"/>
      <c r="N3845" s="414" t="s">
        <v>57</v>
      </c>
      <c r="O3845" s="415" t="s">
        <v>144</v>
      </c>
      <c r="P3845" s="416" t="s">
        <v>17646</v>
      </c>
      <c r="Q3845" s="208">
        <v>46065.875</v>
      </c>
      <c r="R3845" s="272">
        <v>46065.958333333336</v>
      </c>
      <c r="S3845" s="417" t="s">
        <v>17647</v>
      </c>
      <c r="T3845" s="417" t="s">
        <v>144</v>
      </c>
      <c r="U3845" s="415"/>
      <c r="V3845" s="211" t="s">
        <v>17648</v>
      </c>
      <c r="W3845" s="418">
        <v>46065.940972222219</v>
      </c>
      <c r="X3845" s="419"/>
      <c r="Y3845" s="419" t="str">
        <f t="shared" ca="1" si="45"/>
        <v>0.49 วัน 11.7 ชั่วโมง</v>
      </c>
      <c r="Z3845" s="420"/>
      <c r="AA3845" s="211"/>
      <c r="AB3845" s="420"/>
    </row>
    <row r="3846" spans="1:28" ht="22.5" customHeight="1">
      <c r="A3846" s="403" t="s">
        <v>17649</v>
      </c>
      <c r="B3846" s="403" t="s">
        <v>14003</v>
      </c>
      <c r="C3846" s="404" t="s">
        <v>51</v>
      </c>
      <c r="D3846" s="405">
        <v>46065.435416666667</v>
      </c>
      <c r="E3846" s="406" t="str">
        <f t="shared" si="44"/>
        <v>POP003834</v>
      </c>
      <c r="F3846" s="407" t="s">
        <v>998</v>
      </c>
      <c r="G3846" s="408" t="s">
        <v>1891</v>
      </c>
      <c r="H3846" s="409"/>
      <c r="I3846" s="410" t="s">
        <v>14140</v>
      </c>
      <c r="J3846" s="411"/>
      <c r="K3846" s="408" t="s">
        <v>17650</v>
      </c>
      <c r="L3846" s="412"/>
      <c r="M3846" s="413"/>
      <c r="N3846" s="414" t="s">
        <v>4506</v>
      </c>
      <c r="O3846" s="415" t="s">
        <v>144</v>
      </c>
      <c r="P3846" s="416"/>
      <c r="Q3846" s="208">
        <v>46066.339120370372</v>
      </c>
      <c r="R3846" s="272">
        <v>46066.339155092595</v>
      </c>
      <c r="S3846" s="417" t="s">
        <v>17651</v>
      </c>
      <c r="T3846" s="417" t="s">
        <v>144</v>
      </c>
      <c r="U3846" s="415"/>
      <c r="V3846" s="211" t="s">
        <v>17652</v>
      </c>
      <c r="W3846" s="418">
        <v>46066.704861111109</v>
      </c>
      <c r="X3846" s="419"/>
      <c r="Y3846" s="419" t="str">
        <f t="shared" ca="1" si="45"/>
        <v>1.27 วัน 6.47 ชั่วโมง</v>
      </c>
      <c r="Z3846" s="420"/>
      <c r="AA3846" s="211"/>
      <c r="AB3846" s="420"/>
    </row>
    <row r="3847" spans="1:28" ht="22.5" customHeight="1">
      <c r="A3847" s="403" t="s">
        <v>17653</v>
      </c>
      <c r="B3847" s="403" t="s">
        <v>14003</v>
      </c>
      <c r="C3847" s="404" t="s">
        <v>51</v>
      </c>
      <c r="D3847" s="405">
        <v>46065.486805555556</v>
      </c>
      <c r="E3847" s="406" t="str">
        <f t="shared" si="44"/>
        <v>POP003835</v>
      </c>
      <c r="F3847" s="407" t="s">
        <v>998</v>
      </c>
      <c r="G3847" s="408" t="s">
        <v>455</v>
      </c>
      <c r="H3847" s="409"/>
      <c r="I3847" s="410" t="s">
        <v>14140</v>
      </c>
      <c r="J3847" s="411"/>
      <c r="K3847" s="408" t="s">
        <v>17654</v>
      </c>
      <c r="L3847" s="412"/>
      <c r="M3847" s="413"/>
      <c r="N3847" s="414" t="s">
        <v>4506</v>
      </c>
      <c r="O3847" s="415" t="s">
        <v>144</v>
      </c>
      <c r="P3847" s="416" t="s">
        <v>9108</v>
      </c>
      <c r="Q3847" s="208"/>
      <c r="R3847" s="272"/>
      <c r="S3847" s="417" t="s">
        <v>4506</v>
      </c>
      <c r="T3847" s="417" t="s">
        <v>144</v>
      </c>
      <c r="U3847" s="415" t="s">
        <v>71</v>
      </c>
      <c r="V3847" s="211" t="s">
        <v>17655</v>
      </c>
      <c r="W3847" s="418">
        <v>46065.488437499997</v>
      </c>
      <c r="X3847" s="419"/>
      <c r="Y3847" s="419" t="str">
        <f t="shared" ca="1" si="45"/>
        <v>0 วัน 0.04 ชั่วโมง</v>
      </c>
      <c r="Z3847" s="420"/>
      <c r="AA3847" s="211"/>
      <c r="AB3847" s="420"/>
    </row>
    <row r="3848" spans="1:28" ht="22.5" customHeight="1">
      <c r="A3848" s="424" t="s">
        <v>17656</v>
      </c>
      <c r="B3848" s="403" t="s">
        <v>14003</v>
      </c>
      <c r="C3848" s="404" t="s">
        <v>61</v>
      </c>
      <c r="D3848" s="405">
        <v>46065.591666666667</v>
      </c>
      <c r="E3848" s="406" t="str">
        <f t="shared" si="44"/>
        <v>AME003836</v>
      </c>
      <c r="F3848" s="407" t="s">
        <v>3345</v>
      </c>
      <c r="G3848" s="408" t="s">
        <v>455</v>
      </c>
      <c r="H3848" s="409"/>
      <c r="I3848" s="410" t="s">
        <v>65</v>
      </c>
      <c r="J3848" s="411"/>
      <c r="K3848" s="408" t="s">
        <v>17657</v>
      </c>
      <c r="L3848" s="412"/>
      <c r="M3848" s="413"/>
      <c r="N3848" s="414" t="s">
        <v>4506</v>
      </c>
      <c r="O3848" s="415" t="s">
        <v>144</v>
      </c>
      <c r="P3848" s="416" t="s">
        <v>11581</v>
      </c>
      <c r="Q3848" s="208"/>
      <c r="R3848" s="272"/>
      <c r="S3848" s="417" t="s">
        <v>4506</v>
      </c>
      <c r="T3848" s="417" t="s">
        <v>302</v>
      </c>
      <c r="U3848" s="415"/>
      <c r="V3848" s="211"/>
      <c r="W3848" s="418">
        <v>46066.363194444442</v>
      </c>
      <c r="X3848" s="419"/>
      <c r="Y3848" s="419" t="str">
        <f t="shared" ca="1" si="45"/>
        <v>0.77 วัน 18.52 ชั่วโมง</v>
      </c>
      <c r="Z3848" s="420"/>
      <c r="AA3848" s="211"/>
      <c r="AB3848" s="420"/>
    </row>
    <row r="3849" spans="1:28" ht="22.5" customHeight="1">
      <c r="A3849" s="403" t="s">
        <v>17658</v>
      </c>
      <c r="B3849" s="403" t="s">
        <v>12787</v>
      </c>
      <c r="C3849" s="404" t="s">
        <v>51</v>
      </c>
      <c r="D3849" s="405">
        <v>46065.822916666664</v>
      </c>
      <c r="E3849" s="406" t="str">
        <f t="shared" si="44"/>
        <v>BMN003837</v>
      </c>
      <c r="F3849" s="407" t="s">
        <v>112</v>
      </c>
      <c r="G3849" s="408" t="s">
        <v>14017</v>
      </c>
      <c r="H3849" s="409"/>
      <c r="I3849" s="410"/>
      <c r="J3849" s="411"/>
      <c r="K3849" s="408" t="s">
        <v>17659</v>
      </c>
      <c r="L3849" s="412" t="s">
        <v>17660</v>
      </c>
      <c r="M3849" s="413"/>
      <c r="N3849" s="414" t="s">
        <v>57</v>
      </c>
      <c r="O3849" s="415" t="s">
        <v>144</v>
      </c>
      <c r="P3849" s="416"/>
      <c r="Q3849" s="208">
        <v>46069.75</v>
      </c>
      <c r="R3849" s="272"/>
      <c r="S3849" s="417" t="s">
        <v>17661</v>
      </c>
      <c r="T3849" s="417" t="s">
        <v>302</v>
      </c>
      <c r="U3849" s="415"/>
      <c r="V3849" s="211"/>
      <c r="W3849" s="418">
        <v>46066.37709490741</v>
      </c>
      <c r="X3849" s="419"/>
      <c r="Y3849" s="419" t="str">
        <f t="shared" ca="1" si="45"/>
        <v>0.55 วัน 13.3 ชั่วโมง</v>
      </c>
      <c r="Z3849" s="420"/>
      <c r="AA3849" s="211" t="s">
        <v>17662</v>
      </c>
      <c r="AB3849" s="420"/>
    </row>
    <row r="3850" spans="1:28" ht="22.5" customHeight="1">
      <c r="A3850" s="403" t="s">
        <v>17663</v>
      </c>
      <c r="B3850" s="403" t="s">
        <v>12618</v>
      </c>
      <c r="C3850" s="404" t="s">
        <v>51</v>
      </c>
      <c r="D3850" s="405">
        <v>46066.538194444445</v>
      </c>
      <c r="E3850" s="406" t="str">
        <f t="shared" si="44"/>
        <v>PUM003838</v>
      </c>
      <c r="F3850" s="407" t="s">
        <v>1006</v>
      </c>
      <c r="G3850" s="408" t="s">
        <v>455</v>
      </c>
      <c r="H3850" s="409"/>
      <c r="I3850" s="410" t="s">
        <v>17664</v>
      </c>
      <c r="J3850" s="411"/>
      <c r="K3850" s="408" t="s">
        <v>17665</v>
      </c>
      <c r="L3850" s="412"/>
      <c r="M3850" s="413"/>
      <c r="N3850" s="414" t="s">
        <v>4197</v>
      </c>
      <c r="O3850" s="415" t="s">
        <v>144</v>
      </c>
      <c r="P3850" s="416" t="s">
        <v>9108</v>
      </c>
      <c r="Q3850" s="208">
        <v>46079.350138888891</v>
      </c>
      <c r="R3850" s="272"/>
      <c r="S3850" s="417" t="s">
        <v>17666</v>
      </c>
      <c r="T3850" s="417" t="s">
        <v>302</v>
      </c>
      <c r="U3850" s="415"/>
      <c r="V3850" s="211"/>
      <c r="W3850" s="418">
        <v>46066.542395833334</v>
      </c>
      <c r="X3850" s="419"/>
      <c r="Y3850" s="419" t="str">
        <f t="shared" ca="1" si="45"/>
        <v>0 วัน 0.1 ชั่วโมง</v>
      </c>
      <c r="Z3850" s="420"/>
      <c r="AA3850" s="211"/>
      <c r="AB3850" s="420"/>
    </row>
    <row r="3851" spans="1:28" ht="22.5" customHeight="1">
      <c r="A3851" s="403" t="s">
        <v>17667</v>
      </c>
      <c r="B3851" s="403" t="s">
        <v>16966</v>
      </c>
      <c r="C3851" s="404" t="s">
        <v>51</v>
      </c>
      <c r="D3851" s="405">
        <v>46066.42083333333</v>
      </c>
      <c r="E3851" s="406" t="str">
        <f t="shared" si="44"/>
        <v>POP003839</v>
      </c>
      <c r="F3851" s="407" t="s">
        <v>998</v>
      </c>
      <c r="G3851" s="408" t="s">
        <v>2752</v>
      </c>
      <c r="H3851" s="409"/>
      <c r="I3851" s="410"/>
      <c r="J3851" s="411"/>
      <c r="K3851" s="408" t="s">
        <v>17668</v>
      </c>
      <c r="L3851" s="412" t="s">
        <v>17669</v>
      </c>
      <c r="M3851" s="413"/>
      <c r="N3851" s="414" t="s">
        <v>67</v>
      </c>
      <c r="O3851" s="415" t="s">
        <v>144</v>
      </c>
      <c r="P3851" s="416" t="s">
        <v>9108</v>
      </c>
      <c r="Q3851" s="208"/>
      <c r="R3851" s="272"/>
      <c r="S3851" s="417" t="s">
        <v>17670</v>
      </c>
      <c r="T3851" s="417" t="s">
        <v>302</v>
      </c>
      <c r="U3851" s="415"/>
      <c r="V3851" s="211" t="s">
        <v>17671</v>
      </c>
      <c r="W3851" s="418">
        <v>46066.429861111108</v>
      </c>
      <c r="X3851" s="419"/>
      <c r="Y3851" s="419" t="str">
        <f t="shared" ca="1" si="45"/>
        <v>0.01 วัน 0.22 ชั่วโมง</v>
      </c>
      <c r="Z3851" s="420"/>
      <c r="AA3851" s="211"/>
      <c r="AB3851" s="420"/>
    </row>
    <row r="3852" spans="1:28" ht="22.5" customHeight="1">
      <c r="A3852" s="403" t="s">
        <v>17672</v>
      </c>
      <c r="B3852" s="403" t="s">
        <v>14003</v>
      </c>
      <c r="C3852" s="404" t="s">
        <v>51</v>
      </c>
      <c r="D3852" s="405">
        <v>46066.550798611112</v>
      </c>
      <c r="E3852" s="406" t="str">
        <f t="shared" si="44"/>
        <v>EVE003840</v>
      </c>
      <c r="F3852" s="407" t="s">
        <v>299</v>
      </c>
      <c r="G3852" s="408" t="s">
        <v>4029</v>
      </c>
      <c r="H3852" s="409"/>
      <c r="I3852" s="410"/>
      <c r="J3852" s="411"/>
      <c r="K3852" s="408" t="s">
        <v>17673</v>
      </c>
      <c r="L3852" s="412" t="s">
        <v>17674</v>
      </c>
      <c r="M3852" s="413"/>
      <c r="N3852" s="414" t="s">
        <v>67</v>
      </c>
      <c r="O3852" s="415" t="s">
        <v>144</v>
      </c>
      <c r="P3852" s="416" t="s">
        <v>9108</v>
      </c>
      <c r="Q3852" s="208"/>
      <c r="R3852" s="272"/>
      <c r="S3852" s="417" t="s">
        <v>17675</v>
      </c>
      <c r="T3852" s="417" t="s">
        <v>302</v>
      </c>
      <c r="U3852" s="415"/>
      <c r="V3852" s="211" t="s">
        <v>17676</v>
      </c>
      <c r="W3852" s="418">
        <v>46066.565972222219</v>
      </c>
      <c r="X3852" s="419"/>
      <c r="Y3852" s="419" t="str">
        <f t="shared" ca="1" si="45"/>
        <v>0.02 วัน 0.36 ชั่วโมง</v>
      </c>
      <c r="Z3852" s="420"/>
      <c r="AA3852" s="211"/>
      <c r="AB3852" s="420"/>
    </row>
    <row r="3853" spans="1:28" ht="22.5" customHeight="1">
      <c r="A3853" s="403" t="s">
        <v>17677</v>
      </c>
      <c r="B3853" s="403" t="s">
        <v>12787</v>
      </c>
      <c r="C3853" s="404" t="s">
        <v>51</v>
      </c>
      <c r="D3853" s="405">
        <v>46065.756944444445</v>
      </c>
      <c r="E3853" s="406" t="str">
        <f t="shared" si="44"/>
        <v>TRU003841</v>
      </c>
      <c r="F3853" s="407" t="b">
        <v>1</v>
      </c>
      <c r="G3853" s="408" t="s">
        <v>11568</v>
      </c>
      <c r="H3853" s="409"/>
      <c r="I3853" s="410" t="s">
        <v>17678</v>
      </c>
      <c r="J3853" s="421" t="s">
        <v>17679</v>
      </c>
      <c r="K3853" s="408" t="s">
        <v>17680</v>
      </c>
      <c r="L3853" s="412" t="s">
        <v>17681</v>
      </c>
      <c r="M3853" s="413"/>
      <c r="N3853" s="414" t="s">
        <v>57</v>
      </c>
      <c r="O3853" s="415" t="s">
        <v>144</v>
      </c>
      <c r="P3853" s="416" t="s">
        <v>13482</v>
      </c>
      <c r="Q3853" s="208"/>
      <c r="R3853" s="272"/>
      <c r="S3853" s="417" t="s">
        <v>17682</v>
      </c>
      <c r="T3853" s="417" t="s">
        <v>144</v>
      </c>
      <c r="U3853" s="415"/>
      <c r="V3853" s="211" t="s">
        <v>17683</v>
      </c>
      <c r="W3853" s="418">
        <v>46078.592037037037</v>
      </c>
      <c r="X3853" s="419"/>
      <c r="Y3853" s="419" t="str">
        <f t="shared" ca="1" si="45"/>
        <v>12.84 วัน 20.04 ชั่วโมง</v>
      </c>
      <c r="Z3853" s="420"/>
      <c r="AA3853" s="211"/>
      <c r="AB3853" s="420"/>
    </row>
    <row r="3854" spans="1:28" ht="22.5" customHeight="1">
      <c r="A3854" s="403" t="s">
        <v>17684</v>
      </c>
      <c r="B3854" s="403" t="s">
        <v>12787</v>
      </c>
      <c r="C3854" s="404" t="s">
        <v>51</v>
      </c>
      <c r="D3854" s="405">
        <v>46066.601851851854</v>
      </c>
      <c r="E3854" s="406" t="str">
        <f t="shared" si="44"/>
        <v>CHA003842</v>
      </c>
      <c r="F3854" s="407" t="s">
        <v>886</v>
      </c>
      <c r="G3854" s="408" t="s">
        <v>11704</v>
      </c>
      <c r="H3854" s="409"/>
      <c r="I3854" s="410"/>
      <c r="J3854" s="411"/>
      <c r="K3854" s="408" t="s">
        <v>17685</v>
      </c>
      <c r="L3854" s="412"/>
      <c r="M3854" s="413"/>
      <c r="N3854" s="414" t="s">
        <v>465</v>
      </c>
      <c r="O3854" s="415" t="s">
        <v>466</v>
      </c>
      <c r="P3854" s="416"/>
      <c r="Q3854" s="208"/>
      <c r="R3854" s="272"/>
      <c r="S3854" s="417" t="s">
        <v>466</v>
      </c>
      <c r="T3854" s="417" t="s">
        <v>466</v>
      </c>
      <c r="U3854" s="415"/>
      <c r="V3854" s="211"/>
      <c r="W3854" s="418">
        <v>46066.601851851854</v>
      </c>
      <c r="X3854" s="419"/>
      <c r="Y3854" s="419" t="str">
        <f t="shared" ca="1" si="45"/>
        <v>0 วัน 0 ชั่วโมง</v>
      </c>
      <c r="Z3854" s="420"/>
      <c r="AA3854" s="211"/>
      <c r="AB3854" s="420"/>
    </row>
    <row r="3855" spans="1:28" ht="22.5" customHeight="1">
      <c r="A3855" s="403" t="s">
        <v>17686</v>
      </c>
      <c r="B3855" s="403" t="s">
        <v>12787</v>
      </c>
      <c r="C3855" s="404" t="s">
        <v>51</v>
      </c>
      <c r="D3855" s="405">
        <v>46066.597222222219</v>
      </c>
      <c r="E3855" s="406" t="str">
        <f t="shared" si="44"/>
        <v>TRU003843</v>
      </c>
      <c r="F3855" s="407" t="b">
        <v>1</v>
      </c>
      <c r="G3855" s="408" t="s">
        <v>13335</v>
      </c>
      <c r="H3855" s="409"/>
      <c r="I3855" s="410" t="s">
        <v>17687</v>
      </c>
      <c r="J3855" s="421" t="s">
        <v>17688</v>
      </c>
      <c r="K3855" s="408" t="s">
        <v>4476</v>
      </c>
      <c r="L3855" s="412" t="s">
        <v>17689</v>
      </c>
      <c r="M3855" s="413"/>
      <c r="N3855" s="414" t="s">
        <v>319</v>
      </c>
      <c r="O3855" s="415" t="s">
        <v>144</v>
      </c>
      <c r="P3855" s="416" t="s">
        <v>17690</v>
      </c>
      <c r="Q3855" s="208"/>
      <c r="R3855" s="272"/>
      <c r="S3855" s="417" t="s">
        <v>12379</v>
      </c>
      <c r="T3855" s="417" t="s">
        <v>302</v>
      </c>
      <c r="U3855" s="415"/>
      <c r="V3855" s="211" t="s">
        <v>17691</v>
      </c>
      <c r="W3855" s="418">
        <v>46066.688888888886</v>
      </c>
      <c r="X3855" s="419"/>
      <c r="Y3855" s="419" t="str">
        <f t="shared" ca="1" si="45"/>
        <v>0.09 วัน 2.2 ชั่วโมง</v>
      </c>
      <c r="Z3855" s="420"/>
      <c r="AA3855" s="211"/>
      <c r="AB3855" s="420"/>
    </row>
    <row r="3856" spans="1:28" ht="22.5" customHeight="1">
      <c r="A3856" s="403" t="s">
        <v>17692</v>
      </c>
      <c r="B3856" s="403" t="s">
        <v>12787</v>
      </c>
      <c r="C3856" s="404" t="s">
        <v>51</v>
      </c>
      <c r="D3856" s="405">
        <v>46066.707638888889</v>
      </c>
      <c r="E3856" s="406" t="str">
        <f t="shared" si="44"/>
        <v>SKE003844</v>
      </c>
      <c r="F3856" s="407" t="s">
        <v>810</v>
      </c>
      <c r="G3856" s="408" t="s">
        <v>4029</v>
      </c>
      <c r="H3856" s="409"/>
      <c r="I3856" s="410" t="s">
        <v>15659</v>
      </c>
      <c r="J3856" s="411"/>
      <c r="K3856" s="408" t="s">
        <v>17693</v>
      </c>
      <c r="L3856" s="412" t="s">
        <v>17694</v>
      </c>
      <c r="M3856" s="413"/>
      <c r="N3856" s="414" t="s">
        <v>57</v>
      </c>
      <c r="O3856" s="415" t="s">
        <v>466</v>
      </c>
      <c r="P3856" s="416"/>
      <c r="Q3856" s="208"/>
      <c r="R3856" s="272"/>
      <c r="S3856" s="417" t="s">
        <v>466</v>
      </c>
      <c r="T3856" s="417" t="s">
        <v>466</v>
      </c>
      <c r="U3856" s="415"/>
      <c r="V3856" s="211"/>
      <c r="W3856" s="418">
        <v>46066.746562499997</v>
      </c>
      <c r="X3856" s="419"/>
      <c r="Y3856" s="419" t="str">
        <f t="shared" ca="1" si="45"/>
        <v>0.04 วัน 0.93 ชั่วโมง</v>
      </c>
      <c r="Z3856" s="420"/>
      <c r="AA3856" s="211"/>
      <c r="AB3856" s="420"/>
    </row>
    <row r="3857" spans="1:28" ht="22.5" customHeight="1">
      <c r="A3857" s="403" t="s">
        <v>17695</v>
      </c>
      <c r="B3857" s="403" t="s">
        <v>14003</v>
      </c>
      <c r="C3857" s="404" t="s">
        <v>51</v>
      </c>
      <c r="D3857" s="405">
        <v>46066.755254629628</v>
      </c>
      <c r="E3857" s="406" t="str">
        <f t="shared" si="44"/>
        <v>TRU003845</v>
      </c>
      <c r="F3857" s="407" t="b">
        <v>1</v>
      </c>
      <c r="G3857" s="408" t="s">
        <v>4213</v>
      </c>
      <c r="H3857" s="409"/>
      <c r="I3857" s="410" t="s">
        <v>17177</v>
      </c>
      <c r="J3857" s="421" t="s">
        <v>17178</v>
      </c>
      <c r="K3857" s="408" t="s">
        <v>17696</v>
      </c>
      <c r="L3857" s="412" t="s">
        <v>17697</v>
      </c>
      <c r="M3857" s="413"/>
      <c r="N3857" s="414" t="s">
        <v>57</v>
      </c>
      <c r="O3857" s="415" t="s">
        <v>144</v>
      </c>
      <c r="P3857" s="416" t="s">
        <v>17483</v>
      </c>
      <c r="Q3857" s="208">
        <v>46066.757581018515</v>
      </c>
      <c r="R3857" s="272">
        <v>46066.757604166669</v>
      </c>
      <c r="S3857" s="417" t="s">
        <v>17698</v>
      </c>
      <c r="T3857" s="417" t="s">
        <v>144</v>
      </c>
      <c r="U3857" s="415"/>
      <c r="V3857" s="211" t="s">
        <v>17699</v>
      </c>
      <c r="W3857" s="418">
        <v>46066.848611111112</v>
      </c>
      <c r="X3857" s="419"/>
      <c r="Y3857" s="419" t="str">
        <f t="shared" ca="1" si="45"/>
        <v>0.09 วัน 2.24 ชั่วโมง</v>
      </c>
      <c r="Z3857" s="420"/>
      <c r="AA3857" s="211"/>
      <c r="AB3857" s="420"/>
    </row>
    <row r="3858" spans="1:28" ht="22.5" customHeight="1">
      <c r="A3858" s="403" t="s">
        <v>17700</v>
      </c>
      <c r="B3858" s="403" t="s">
        <v>12787</v>
      </c>
      <c r="C3858" s="404" t="s">
        <v>51</v>
      </c>
      <c r="D3858" s="405">
        <v>46066.758333333331</v>
      </c>
      <c r="E3858" s="406" t="str">
        <f t="shared" si="44"/>
        <v>TRU003846</v>
      </c>
      <c r="F3858" s="407" t="b">
        <v>1</v>
      </c>
      <c r="G3858" s="408" t="s">
        <v>455</v>
      </c>
      <c r="H3858" s="409"/>
      <c r="I3858" s="410" t="s">
        <v>11787</v>
      </c>
      <c r="J3858" s="411"/>
      <c r="K3858" s="408" t="s">
        <v>17701</v>
      </c>
      <c r="L3858" s="412"/>
      <c r="M3858" s="413"/>
      <c r="N3858" s="414" t="s">
        <v>4506</v>
      </c>
      <c r="O3858" s="415" t="s">
        <v>144</v>
      </c>
      <c r="P3858" s="416" t="s">
        <v>11581</v>
      </c>
      <c r="Q3858" s="208"/>
      <c r="R3858" s="272"/>
      <c r="S3858" s="417" t="s">
        <v>17702</v>
      </c>
      <c r="T3858" s="417" t="s">
        <v>302</v>
      </c>
      <c r="U3858" s="415" t="s">
        <v>71</v>
      </c>
      <c r="V3858" s="211"/>
      <c r="W3858" s="418">
        <v>46070.722916666666</v>
      </c>
      <c r="X3858" s="419"/>
      <c r="Y3858" s="419" t="str">
        <f t="shared" ca="1" si="45"/>
        <v>3.96 วัน 23.15 ชั่วโมง</v>
      </c>
      <c r="Z3858" s="420"/>
      <c r="AA3858" s="211"/>
      <c r="AB3858" s="420"/>
    </row>
    <row r="3859" spans="1:28" ht="22.5" customHeight="1">
      <c r="A3859" s="403" t="s">
        <v>17703</v>
      </c>
      <c r="B3859" s="403" t="s">
        <v>14003</v>
      </c>
      <c r="C3859" s="404" t="s">
        <v>51</v>
      </c>
      <c r="D3859" s="405">
        <v>46067.435416666667</v>
      </c>
      <c r="E3859" s="406" t="str">
        <f t="shared" si="44"/>
        <v>SKE003847</v>
      </c>
      <c r="F3859" s="407" t="s">
        <v>810</v>
      </c>
      <c r="G3859" s="408" t="s">
        <v>14934</v>
      </c>
      <c r="H3859" s="409"/>
      <c r="I3859" s="410" t="s">
        <v>15659</v>
      </c>
      <c r="J3859" s="411"/>
      <c r="K3859" s="408" t="s">
        <v>17704</v>
      </c>
      <c r="L3859" s="412" t="s">
        <v>17705</v>
      </c>
      <c r="M3859" s="413"/>
      <c r="N3859" s="414" t="s">
        <v>57</v>
      </c>
      <c r="O3859" s="415" t="s">
        <v>144</v>
      </c>
      <c r="P3859" s="416" t="s">
        <v>17333</v>
      </c>
      <c r="Q3859" s="208">
        <v>46069.541666666664</v>
      </c>
      <c r="R3859" s="272">
        <v>46070.708333333336</v>
      </c>
      <c r="S3859" s="417" t="s">
        <v>17706</v>
      </c>
      <c r="T3859" s="417" t="s">
        <v>302</v>
      </c>
      <c r="U3859" s="415"/>
      <c r="V3859" s="211" t="s">
        <v>17707</v>
      </c>
      <c r="W3859" s="418">
        <v>46069.636111111111</v>
      </c>
      <c r="X3859" s="419"/>
      <c r="Y3859" s="419" t="str">
        <f t="shared" ca="1" si="45"/>
        <v>2.2 วัน 4.82 ชั่วโมง</v>
      </c>
      <c r="Z3859" s="420"/>
      <c r="AA3859" s="211"/>
      <c r="AB3859" s="420"/>
    </row>
    <row r="3860" spans="1:28" ht="22.5" customHeight="1">
      <c r="A3860" s="403" t="s">
        <v>17708</v>
      </c>
      <c r="B3860" s="403" t="s">
        <v>12787</v>
      </c>
      <c r="C3860" s="404" t="s">
        <v>51</v>
      </c>
      <c r="D3860" s="405">
        <v>46067.548842592594</v>
      </c>
      <c r="E3860" s="406" t="str">
        <f t="shared" si="44"/>
        <v>THE003848</v>
      </c>
      <c r="F3860" s="407" t="s">
        <v>1030</v>
      </c>
      <c r="G3860" s="408" t="s">
        <v>13002</v>
      </c>
      <c r="H3860" s="409"/>
      <c r="I3860" s="410" t="s">
        <v>17709</v>
      </c>
      <c r="J3860" s="411"/>
      <c r="K3860" s="408" t="s">
        <v>17710</v>
      </c>
      <c r="L3860" s="412" t="s">
        <v>17711</v>
      </c>
      <c r="M3860" s="413"/>
      <c r="N3860" s="414" t="s">
        <v>57</v>
      </c>
      <c r="O3860" s="415" t="s">
        <v>144</v>
      </c>
      <c r="P3860" s="416" t="s">
        <v>17712</v>
      </c>
      <c r="Q3860" s="208">
        <v>46083.333333333336</v>
      </c>
      <c r="R3860" s="272"/>
      <c r="S3860" s="417" t="s">
        <v>17713</v>
      </c>
      <c r="T3860" s="417" t="s">
        <v>302</v>
      </c>
      <c r="U3860" s="415"/>
      <c r="V3860" s="211" t="s">
        <v>17714</v>
      </c>
      <c r="W3860" s="418">
        <v>46083.748611111114</v>
      </c>
      <c r="X3860" s="419"/>
      <c r="Y3860" s="419" t="str">
        <f t="shared" ca="1" si="45"/>
        <v>16.2 วัน 4.79 ชั่วโมง</v>
      </c>
      <c r="Z3860" s="420"/>
      <c r="AA3860" s="211" t="s">
        <v>17715</v>
      </c>
      <c r="AB3860" s="420"/>
    </row>
    <row r="3861" spans="1:28" ht="22.5" customHeight="1">
      <c r="A3861" s="403" t="s">
        <v>17716</v>
      </c>
      <c r="B3861" s="403" t="s">
        <v>14003</v>
      </c>
      <c r="C3861" s="404" t="s">
        <v>51</v>
      </c>
      <c r="D3861" s="405">
        <v>46067.644375000003</v>
      </c>
      <c r="E3861" s="406" t="str">
        <f t="shared" si="44"/>
        <v>EVE003849</v>
      </c>
      <c r="F3861" s="407" t="s">
        <v>299</v>
      </c>
      <c r="G3861" s="408" t="s">
        <v>13041</v>
      </c>
      <c r="H3861" s="409"/>
      <c r="I3861" s="410"/>
      <c r="J3861" s="411"/>
      <c r="K3861" s="408" t="s">
        <v>17717</v>
      </c>
      <c r="L3861" s="412" t="s">
        <v>17718</v>
      </c>
      <c r="M3861" s="413"/>
      <c r="N3861" s="414" t="s">
        <v>57</v>
      </c>
      <c r="O3861" s="415" t="s">
        <v>144</v>
      </c>
      <c r="P3861" s="416" t="s">
        <v>13963</v>
      </c>
      <c r="Q3861" s="208">
        <v>46067.676504629628</v>
      </c>
      <c r="R3861" s="272">
        <v>46067.676527777781</v>
      </c>
      <c r="S3861" s="417" t="s">
        <v>17719</v>
      </c>
      <c r="T3861" s="417" t="s">
        <v>144</v>
      </c>
      <c r="U3861" s="415"/>
      <c r="V3861" s="211" t="s">
        <v>17720</v>
      </c>
      <c r="W3861" s="418">
        <v>46067.71597222222</v>
      </c>
      <c r="X3861" s="419"/>
      <c r="Y3861" s="419" t="str">
        <f t="shared" ca="1" si="45"/>
        <v>0.07 วัน 1.72 ชั่วโมง</v>
      </c>
      <c r="Z3861" s="420"/>
      <c r="AA3861" s="211"/>
      <c r="AB3861" s="420"/>
    </row>
    <row r="3862" spans="1:28" ht="22.5" customHeight="1">
      <c r="A3862" s="403" t="s">
        <v>17721</v>
      </c>
      <c r="B3862" s="403" t="s">
        <v>12787</v>
      </c>
      <c r="C3862" s="404" t="s">
        <v>51</v>
      </c>
      <c r="D3862" s="405">
        <v>46067.654374999998</v>
      </c>
      <c r="E3862" s="406" t="str">
        <f t="shared" si="44"/>
        <v>TRU003850</v>
      </c>
      <c r="F3862" s="407" t="b">
        <v>1</v>
      </c>
      <c r="G3862" s="408" t="s">
        <v>13093</v>
      </c>
      <c r="H3862" s="409"/>
      <c r="I3862" s="410" t="s">
        <v>11651</v>
      </c>
      <c r="J3862" s="411"/>
      <c r="K3862" s="408" t="s">
        <v>17722</v>
      </c>
      <c r="L3862" s="412"/>
      <c r="M3862" s="413"/>
      <c r="N3862" s="414" t="s">
        <v>4506</v>
      </c>
      <c r="O3862" s="415" t="s">
        <v>144</v>
      </c>
      <c r="P3862" s="416" t="s">
        <v>11581</v>
      </c>
      <c r="Q3862" s="208"/>
      <c r="R3862" s="272"/>
      <c r="S3862" s="417" t="s">
        <v>4506</v>
      </c>
      <c r="T3862" s="417" t="s">
        <v>302</v>
      </c>
      <c r="U3862" s="415"/>
      <c r="V3862" s="211"/>
      <c r="W3862" s="418">
        <v>46069.39166666667</v>
      </c>
      <c r="X3862" s="419"/>
      <c r="Y3862" s="419" t="str">
        <f t="shared" ca="1" si="45"/>
        <v>1.74 วัน 17.7 ชั่วโมง</v>
      </c>
      <c r="Z3862" s="420"/>
      <c r="AA3862" s="211"/>
      <c r="AB3862" s="420"/>
    </row>
    <row r="3863" spans="1:28" ht="22.5" customHeight="1">
      <c r="A3863" s="403" t="s">
        <v>17723</v>
      </c>
      <c r="B3863" s="403" t="s">
        <v>12787</v>
      </c>
      <c r="C3863" s="404" t="s">
        <v>51</v>
      </c>
      <c r="D3863" s="405">
        <v>46067.657638888886</v>
      </c>
      <c r="E3863" s="406" t="str">
        <f t="shared" si="44"/>
        <v>KAW003851</v>
      </c>
      <c r="F3863" s="407" t="s">
        <v>522</v>
      </c>
      <c r="G3863" s="408" t="s">
        <v>17724</v>
      </c>
      <c r="H3863" s="409"/>
      <c r="I3863" s="410" t="s">
        <v>17725</v>
      </c>
      <c r="J3863" s="411"/>
      <c r="K3863" s="408" t="s">
        <v>17726</v>
      </c>
      <c r="L3863" s="412"/>
      <c r="M3863" s="413"/>
      <c r="N3863" s="414" t="s">
        <v>57</v>
      </c>
      <c r="O3863" s="415" t="s">
        <v>144</v>
      </c>
      <c r="P3863" s="416" t="s">
        <v>17727</v>
      </c>
      <c r="Q3863" s="208">
        <v>46071.541666666664</v>
      </c>
      <c r="R3863" s="272">
        <v>46071.708333333336</v>
      </c>
      <c r="S3863" s="417" t="s">
        <v>17728</v>
      </c>
      <c r="T3863" s="417" t="s">
        <v>302</v>
      </c>
      <c r="U3863" s="415"/>
      <c r="V3863" s="211" t="s">
        <v>17729</v>
      </c>
      <c r="W3863" s="418">
        <v>46071.62777777778</v>
      </c>
      <c r="X3863" s="419"/>
      <c r="Y3863" s="419" t="str">
        <f t="shared" ca="1" si="45"/>
        <v>3.97 วัน 23.28 ชั่วโมง</v>
      </c>
      <c r="Z3863" s="420"/>
      <c r="AA3863" s="211"/>
      <c r="AB3863" s="420"/>
    </row>
    <row r="3864" spans="1:28" ht="22.5" customHeight="1">
      <c r="A3864" s="403" t="s">
        <v>17730</v>
      </c>
      <c r="B3864" s="403" t="s">
        <v>14003</v>
      </c>
      <c r="C3864" s="404" t="s">
        <v>51</v>
      </c>
      <c r="D3864" s="405">
        <v>46067.5625</v>
      </c>
      <c r="E3864" s="406" t="str">
        <f t="shared" si="44"/>
        <v>TRU003852</v>
      </c>
      <c r="F3864" s="407" t="b">
        <v>1</v>
      </c>
      <c r="G3864" s="408" t="s">
        <v>455</v>
      </c>
      <c r="H3864" s="409"/>
      <c r="I3864" s="410" t="s">
        <v>11651</v>
      </c>
      <c r="J3864" s="411"/>
      <c r="K3864" s="408" t="s">
        <v>17731</v>
      </c>
      <c r="L3864" s="412"/>
      <c r="M3864" s="413"/>
      <c r="N3864" s="414" t="s">
        <v>4506</v>
      </c>
      <c r="O3864" s="415" t="s">
        <v>144</v>
      </c>
      <c r="P3864" s="416" t="s">
        <v>11839</v>
      </c>
      <c r="Q3864" s="208"/>
      <c r="R3864" s="272"/>
      <c r="S3864" s="417" t="s">
        <v>17732</v>
      </c>
      <c r="T3864" s="417" t="s">
        <v>302</v>
      </c>
      <c r="U3864" s="415"/>
      <c r="V3864" s="211"/>
      <c r="W3864" s="418">
        <v>46067.706944444442</v>
      </c>
      <c r="X3864" s="419"/>
      <c r="Y3864" s="419" t="str">
        <f t="shared" ca="1" si="45"/>
        <v>0.14 วัน 3.47 ชั่วโมง</v>
      </c>
      <c r="Z3864" s="420"/>
      <c r="AA3864" s="211"/>
      <c r="AB3864" s="420"/>
    </row>
    <row r="3865" spans="1:28" ht="22.5" customHeight="1">
      <c r="A3865" s="403" t="s">
        <v>17733</v>
      </c>
      <c r="B3865" s="403" t="s">
        <v>14003</v>
      </c>
      <c r="C3865" s="404" t="s">
        <v>51</v>
      </c>
      <c r="D3865" s="405">
        <v>46069.32916666667</v>
      </c>
      <c r="E3865" s="406" t="str">
        <f t="shared" si="44"/>
        <v>BMN003853</v>
      </c>
      <c r="F3865" s="407" t="s">
        <v>112</v>
      </c>
      <c r="G3865" s="408" t="s">
        <v>13547</v>
      </c>
      <c r="H3865" s="409"/>
      <c r="I3865" s="410"/>
      <c r="J3865" s="411"/>
      <c r="K3865" s="408" t="s">
        <v>17734</v>
      </c>
      <c r="L3865" s="412"/>
      <c r="M3865" s="413"/>
      <c r="N3865" s="414" t="s">
        <v>465</v>
      </c>
      <c r="O3865" s="415" t="s">
        <v>466</v>
      </c>
      <c r="P3865" s="416"/>
      <c r="Q3865" s="208"/>
      <c r="R3865" s="272"/>
      <c r="S3865" s="417" t="s">
        <v>466</v>
      </c>
      <c r="T3865" s="417" t="s">
        <v>466</v>
      </c>
      <c r="U3865" s="415"/>
      <c r="V3865" s="211"/>
      <c r="W3865" s="418">
        <v>46069.337847222225</v>
      </c>
      <c r="X3865" s="419"/>
      <c r="Y3865" s="419" t="str">
        <f t="shared" ca="1" si="45"/>
        <v>0.01 วัน 0.21 ชั่วโมง</v>
      </c>
      <c r="Z3865" s="420"/>
      <c r="AA3865" s="211"/>
      <c r="AB3865" s="420"/>
    </row>
    <row r="3866" spans="1:28" ht="22.5" customHeight="1">
      <c r="A3866" s="403" t="s">
        <v>17735</v>
      </c>
      <c r="B3866" s="403" t="s">
        <v>14003</v>
      </c>
      <c r="C3866" s="404" t="s">
        <v>51</v>
      </c>
      <c r="D3866" s="405">
        <v>46068.740277777775</v>
      </c>
      <c r="E3866" s="406" t="str">
        <f t="shared" si="44"/>
        <v>RIC003854</v>
      </c>
      <c r="F3866" s="407" t="s">
        <v>1009</v>
      </c>
      <c r="G3866" s="408" t="s">
        <v>17736</v>
      </c>
      <c r="H3866" s="409"/>
      <c r="I3866" s="410"/>
      <c r="J3866" s="411"/>
      <c r="K3866" s="408" t="s">
        <v>1283</v>
      </c>
      <c r="L3866" s="412" t="s">
        <v>17737</v>
      </c>
      <c r="M3866" s="413"/>
      <c r="N3866" s="414" t="s">
        <v>57</v>
      </c>
      <c r="O3866" s="415" t="s">
        <v>144</v>
      </c>
      <c r="P3866" s="416" t="s">
        <v>17738</v>
      </c>
      <c r="Q3866" s="208">
        <v>46070.75</v>
      </c>
      <c r="R3866" s="272">
        <v>46071.166666666664</v>
      </c>
      <c r="S3866" s="417" t="s">
        <v>17739</v>
      </c>
      <c r="T3866" s="417" t="s">
        <v>144</v>
      </c>
      <c r="U3866" s="415"/>
      <c r="V3866" s="211" t="s">
        <v>17740</v>
      </c>
      <c r="W3866" s="418">
        <v>46071.011111111111</v>
      </c>
      <c r="X3866" s="419"/>
      <c r="Y3866" s="419" t="str">
        <f t="shared" ca="1" si="45"/>
        <v>2.27 วัน 6.5 ชั่วโมง</v>
      </c>
      <c r="Z3866" s="420"/>
      <c r="AA3866" s="211"/>
      <c r="AB3866" s="420"/>
    </row>
    <row r="3867" spans="1:28" ht="22.5" customHeight="1">
      <c r="A3867" s="403" t="s">
        <v>17741</v>
      </c>
      <c r="B3867" s="403" t="s">
        <v>14003</v>
      </c>
      <c r="C3867" s="404" t="s">
        <v>51</v>
      </c>
      <c r="D3867" s="405">
        <v>46068.510416666664</v>
      </c>
      <c r="E3867" s="406" t="str">
        <f t="shared" si="44"/>
        <v>EVE003855</v>
      </c>
      <c r="F3867" s="407" t="s">
        <v>299</v>
      </c>
      <c r="G3867" s="408" t="s">
        <v>13041</v>
      </c>
      <c r="H3867" s="409"/>
      <c r="I3867" s="410"/>
      <c r="J3867" s="411"/>
      <c r="K3867" s="408" t="s">
        <v>17742</v>
      </c>
      <c r="L3867" s="412" t="s">
        <v>17743</v>
      </c>
      <c r="M3867" s="413"/>
      <c r="N3867" s="414" t="s">
        <v>465</v>
      </c>
      <c r="O3867" s="415" t="s">
        <v>144</v>
      </c>
      <c r="P3867" s="416"/>
      <c r="Q3867" s="208"/>
      <c r="R3867" s="272"/>
      <c r="S3867" s="417" t="s">
        <v>17744</v>
      </c>
      <c r="T3867" s="417" t="s">
        <v>13150</v>
      </c>
      <c r="U3867" s="415"/>
      <c r="V3867" s="211"/>
      <c r="W3867" s="418">
        <v>46069.341377314813</v>
      </c>
      <c r="X3867" s="419"/>
      <c r="Y3867" s="419" t="str">
        <f t="shared" ca="1" si="45"/>
        <v>0.83 วัน 19.94 ชั่วโมง</v>
      </c>
      <c r="Z3867" s="420"/>
      <c r="AA3867" s="211"/>
      <c r="AB3867" s="420"/>
    </row>
    <row r="3868" spans="1:28" ht="22.5" customHeight="1">
      <c r="A3868" s="403" t="s">
        <v>17745</v>
      </c>
      <c r="B3868" s="403" t="s">
        <v>12787</v>
      </c>
      <c r="C3868" s="404" t="s">
        <v>51</v>
      </c>
      <c r="D3868" s="405">
        <v>46068.467361111114</v>
      </c>
      <c r="E3868" s="406" t="str">
        <f t="shared" si="44"/>
        <v>EVE003856</v>
      </c>
      <c r="F3868" s="407" t="s">
        <v>299</v>
      </c>
      <c r="G3868" s="408" t="s">
        <v>13930</v>
      </c>
      <c r="H3868" s="409"/>
      <c r="I3868" s="410"/>
      <c r="J3868" s="411"/>
      <c r="K3868" s="408" t="s">
        <v>17746</v>
      </c>
      <c r="L3868" s="412" t="s">
        <v>17747</v>
      </c>
      <c r="M3868" s="413"/>
      <c r="N3868" s="414" t="s">
        <v>465</v>
      </c>
      <c r="O3868" s="415" t="s">
        <v>466</v>
      </c>
      <c r="P3868" s="416"/>
      <c r="Q3868" s="208"/>
      <c r="R3868" s="272"/>
      <c r="S3868" s="425" t="s">
        <v>2736</v>
      </c>
      <c r="T3868" s="417" t="s">
        <v>696</v>
      </c>
      <c r="U3868" s="415"/>
      <c r="V3868" s="211"/>
      <c r="W3868" s="418">
        <v>46069.343194444446</v>
      </c>
      <c r="X3868" s="419"/>
      <c r="Y3868" s="419" t="str">
        <f t="shared" ca="1" si="45"/>
        <v>0.88 วัน 21.02 ชั่วโมง</v>
      </c>
      <c r="Z3868" s="420"/>
      <c r="AA3868" s="211"/>
      <c r="AB3868" s="420"/>
    </row>
    <row r="3869" spans="1:28" ht="22.5" customHeight="1">
      <c r="A3869" s="403" t="s">
        <v>17748</v>
      </c>
      <c r="B3869" s="403" t="s">
        <v>14003</v>
      </c>
      <c r="C3869" s="404" t="s">
        <v>51</v>
      </c>
      <c r="D3869" s="405">
        <v>46068.438888888886</v>
      </c>
      <c r="E3869" s="406" t="str">
        <f t="shared" si="44"/>
        <v>TRU003857</v>
      </c>
      <c r="F3869" s="407" t="b">
        <v>1</v>
      </c>
      <c r="G3869" s="408" t="s">
        <v>14334</v>
      </c>
      <c r="H3869" s="409"/>
      <c r="I3869" s="410"/>
      <c r="J3869" s="411"/>
      <c r="K3869" s="408" t="s">
        <v>17749</v>
      </c>
      <c r="L3869" s="412" t="s">
        <v>17750</v>
      </c>
      <c r="M3869" s="413"/>
      <c r="N3869" s="414" t="s">
        <v>67</v>
      </c>
      <c r="O3869" s="415" t="s">
        <v>144</v>
      </c>
      <c r="P3869" s="416" t="s">
        <v>9108</v>
      </c>
      <c r="Q3869" s="208"/>
      <c r="R3869" s="272"/>
      <c r="S3869" s="417" t="s">
        <v>17751</v>
      </c>
      <c r="T3869" s="417" t="s">
        <v>302</v>
      </c>
      <c r="U3869" s="415"/>
      <c r="V3869" s="211" t="s">
        <v>17752</v>
      </c>
      <c r="W3869" s="418">
        <v>46068.502083333333</v>
      </c>
      <c r="X3869" s="419"/>
      <c r="Y3869" s="419" t="str">
        <f t="shared" ca="1" si="45"/>
        <v>0.06 วัน 1.52 ชั่วโมง</v>
      </c>
      <c r="Z3869" s="420"/>
      <c r="AA3869" s="211"/>
      <c r="AB3869" s="420"/>
    </row>
    <row r="3870" spans="1:28" ht="22.5" customHeight="1">
      <c r="A3870" s="403" t="s">
        <v>17753</v>
      </c>
      <c r="B3870" s="403" t="s">
        <v>12787</v>
      </c>
      <c r="C3870" s="404" t="s">
        <v>51</v>
      </c>
      <c r="D3870" s="405">
        <v>46068.384027777778</v>
      </c>
      <c r="E3870" s="406" t="str">
        <f t="shared" si="44"/>
        <v>POP003858</v>
      </c>
      <c r="F3870" s="407" t="s">
        <v>998</v>
      </c>
      <c r="G3870" s="408" t="s">
        <v>4743</v>
      </c>
      <c r="H3870" s="409"/>
      <c r="I3870" s="410"/>
      <c r="J3870" s="411"/>
      <c r="K3870" s="408" t="s">
        <v>17754</v>
      </c>
      <c r="L3870" s="412" t="s">
        <v>17755</v>
      </c>
      <c r="M3870" s="413"/>
      <c r="N3870" s="414" t="s">
        <v>57</v>
      </c>
      <c r="O3870" s="415" t="s">
        <v>144</v>
      </c>
      <c r="P3870" s="416" t="s">
        <v>17756</v>
      </c>
      <c r="Q3870" s="208">
        <v>46111.486273148148</v>
      </c>
      <c r="R3870" s="272">
        <v>46111.486296296294</v>
      </c>
      <c r="S3870" s="417" t="s">
        <v>17757</v>
      </c>
      <c r="T3870" s="417" t="s">
        <v>144</v>
      </c>
      <c r="U3870" s="415"/>
      <c r="V3870" s="211" t="s">
        <v>17758</v>
      </c>
      <c r="W3870" s="418">
        <v>46112.111805555556</v>
      </c>
      <c r="X3870" s="419"/>
      <c r="Y3870" s="419" t="str">
        <f t="shared" ca="1" si="45"/>
        <v>43.73 วัน 17.47 ชั่วโมง</v>
      </c>
      <c r="Z3870" s="420"/>
      <c r="AA3870" s="211"/>
      <c r="AB3870" s="420"/>
    </row>
    <row r="3871" spans="1:28" ht="22.5" customHeight="1">
      <c r="A3871" s="403" t="s">
        <v>17759</v>
      </c>
      <c r="B3871" s="403" t="s">
        <v>12787</v>
      </c>
      <c r="C3871" s="404" t="s">
        <v>51</v>
      </c>
      <c r="D3871" s="405">
        <v>46066.75277777778</v>
      </c>
      <c r="E3871" s="406" t="str">
        <f t="shared" si="44"/>
        <v>LCL003859</v>
      </c>
      <c r="F3871" s="407" t="s">
        <v>961</v>
      </c>
      <c r="G3871" s="408" t="s">
        <v>4029</v>
      </c>
      <c r="H3871" s="409"/>
      <c r="I3871" s="410"/>
      <c r="J3871" s="411"/>
      <c r="K3871" s="408" t="s">
        <v>17760</v>
      </c>
      <c r="L3871" s="412"/>
      <c r="M3871" s="413"/>
      <c r="N3871" s="414" t="s">
        <v>4506</v>
      </c>
      <c r="O3871" s="415" t="s">
        <v>144</v>
      </c>
      <c r="P3871" s="416" t="s">
        <v>9108</v>
      </c>
      <c r="Q3871" s="208"/>
      <c r="R3871" s="272"/>
      <c r="S3871" s="417" t="s">
        <v>4506</v>
      </c>
      <c r="T3871" s="417" t="s">
        <v>302</v>
      </c>
      <c r="U3871" s="415"/>
      <c r="V3871" s="211"/>
      <c r="W3871" s="418">
        <v>46068.634027777778</v>
      </c>
      <c r="X3871" s="419"/>
      <c r="Y3871" s="419" t="str">
        <f t="shared" ca="1" si="45"/>
        <v>1.88 วัน 21.15 ชั่วโมง</v>
      </c>
      <c r="Z3871" s="420"/>
      <c r="AA3871" s="211"/>
      <c r="AB3871" s="420"/>
    </row>
    <row r="3872" spans="1:28" ht="22.5" customHeight="1">
      <c r="A3872" s="403" t="s">
        <v>17761</v>
      </c>
      <c r="B3872" s="403" t="s">
        <v>12618</v>
      </c>
      <c r="C3872" s="404" t="s">
        <v>51</v>
      </c>
      <c r="D3872" s="405">
        <v>46069.391909722224</v>
      </c>
      <c r="E3872" s="406" t="str">
        <f t="shared" si="44"/>
        <v>EVE003860</v>
      </c>
      <c r="F3872" s="407" t="s">
        <v>299</v>
      </c>
      <c r="G3872" s="408" t="s">
        <v>13041</v>
      </c>
      <c r="H3872" s="409"/>
      <c r="I3872" s="410"/>
      <c r="J3872" s="411"/>
      <c r="K3872" s="408" t="s">
        <v>17762</v>
      </c>
      <c r="L3872" s="412"/>
      <c r="M3872" s="413"/>
      <c r="N3872" s="414" t="s">
        <v>465</v>
      </c>
      <c r="O3872" s="415" t="s">
        <v>466</v>
      </c>
      <c r="P3872" s="416"/>
      <c r="Q3872" s="208"/>
      <c r="R3872" s="272"/>
      <c r="S3872" s="417" t="s">
        <v>466</v>
      </c>
      <c r="T3872" s="417" t="s">
        <v>466</v>
      </c>
      <c r="U3872" s="415"/>
      <c r="V3872" s="211"/>
      <c r="W3872" s="418">
        <v>46069.391909722224</v>
      </c>
      <c r="X3872" s="419"/>
      <c r="Y3872" s="419" t="str">
        <f t="shared" ca="1" si="45"/>
        <v>0 วัน 0 ชั่วโมง</v>
      </c>
      <c r="Z3872" s="420"/>
      <c r="AA3872" s="211"/>
      <c r="AB3872" s="420"/>
    </row>
    <row r="3873" spans="1:28" ht="22.5" customHeight="1">
      <c r="A3873" s="403" t="s">
        <v>17763</v>
      </c>
      <c r="B3873" s="403" t="s">
        <v>14003</v>
      </c>
      <c r="C3873" s="404" t="s">
        <v>51</v>
      </c>
      <c r="D3873" s="405">
        <v>46069.443807870368</v>
      </c>
      <c r="E3873" s="406" t="str">
        <f t="shared" si="44"/>
        <v>POP003861</v>
      </c>
      <c r="F3873" s="407" t="s">
        <v>998</v>
      </c>
      <c r="G3873" s="408" t="s">
        <v>1242</v>
      </c>
      <c r="H3873" s="409"/>
      <c r="I3873" s="410" t="s">
        <v>17764</v>
      </c>
      <c r="J3873" s="411"/>
      <c r="K3873" s="408" t="s">
        <v>17765</v>
      </c>
      <c r="L3873" s="412" t="s">
        <v>17766</v>
      </c>
      <c r="M3873" s="413"/>
      <c r="N3873" s="414" t="s">
        <v>67</v>
      </c>
      <c r="O3873" s="415" t="s">
        <v>144</v>
      </c>
      <c r="P3873" s="416" t="s">
        <v>9108</v>
      </c>
      <c r="Q3873" s="208"/>
      <c r="R3873" s="272"/>
      <c r="S3873" s="417" t="s">
        <v>17767</v>
      </c>
      <c r="T3873" s="417" t="s">
        <v>302</v>
      </c>
      <c r="U3873" s="415"/>
      <c r="V3873" s="211" t="s">
        <v>17768</v>
      </c>
      <c r="W3873" s="418">
        <v>46069.445833333331</v>
      </c>
      <c r="X3873" s="419"/>
      <c r="Y3873" s="419" t="str">
        <f t="shared" ca="1" si="45"/>
        <v>0 วัน 0.05 ชั่วโมง</v>
      </c>
      <c r="Z3873" s="420"/>
      <c r="AA3873" s="211"/>
      <c r="AB3873" s="420"/>
    </row>
    <row r="3874" spans="1:28" ht="22.5" customHeight="1">
      <c r="A3874" s="403" t="s">
        <v>17769</v>
      </c>
      <c r="B3874" s="403" t="s">
        <v>14003</v>
      </c>
      <c r="C3874" s="404" t="s">
        <v>51</v>
      </c>
      <c r="D3874" s="405">
        <v>46069.478564814817</v>
      </c>
      <c r="E3874" s="406" t="str">
        <f t="shared" si="44"/>
        <v>BMN003862</v>
      </c>
      <c r="F3874" s="407" t="s">
        <v>112</v>
      </c>
      <c r="G3874" s="408" t="s">
        <v>15344</v>
      </c>
      <c r="H3874" s="409"/>
      <c r="I3874" s="410"/>
      <c r="J3874" s="411"/>
      <c r="K3874" s="408" t="s">
        <v>17770</v>
      </c>
      <c r="L3874" s="412" t="s">
        <v>17771</v>
      </c>
      <c r="M3874" s="413"/>
      <c r="N3874" s="414" t="s">
        <v>57</v>
      </c>
      <c r="O3874" s="415" t="s">
        <v>144</v>
      </c>
      <c r="P3874" s="416" t="s">
        <v>14064</v>
      </c>
      <c r="Q3874" s="208">
        <v>46069.605208333334</v>
      </c>
      <c r="R3874" s="272">
        <v>46069.605231481481</v>
      </c>
      <c r="S3874" s="417" t="s">
        <v>17772</v>
      </c>
      <c r="T3874" s="417" t="s">
        <v>144</v>
      </c>
      <c r="U3874" s="415"/>
      <c r="V3874" s="211" t="s">
        <v>17773</v>
      </c>
      <c r="W3874" s="418">
        <v>46069.661805555559</v>
      </c>
      <c r="X3874" s="419"/>
      <c r="Y3874" s="419" t="str">
        <f t="shared" ca="1" si="45"/>
        <v>0.18 วัน 4.4 ชั่วโมง</v>
      </c>
      <c r="Z3874" s="420"/>
      <c r="AA3874" s="211"/>
      <c r="AB3874" s="420"/>
    </row>
    <row r="3875" spans="1:28" ht="22.5" customHeight="1">
      <c r="A3875" s="403" t="s">
        <v>17774</v>
      </c>
      <c r="B3875" s="403" t="s">
        <v>14003</v>
      </c>
      <c r="C3875" s="404" t="s">
        <v>51</v>
      </c>
      <c r="D3875" s="405">
        <v>46069.469444444447</v>
      </c>
      <c r="E3875" s="406" t="str">
        <f t="shared" si="44"/>
        <v>TRU003863</v>
      </c>
      <c r="F3875" s="407" t="b">
        <v>1</v>
      </c>
      <c r="G3875" s="408" t="s">
        <v>4743</v>
      </c>
      <c r="H3875" s="409"/>
      <c r="I3875" s="410" t="s">
        <v>17775</v>
      </c>
      <c r="J3875" s="411"/>
      <c r="K3875" s="408" t="s">
        <v>6554</v>
      </c>
      <c r="L3875" s="412" t="s">
        <v>17776</v>
      </c>
      <c r="M3875" s="413"/>
      <c r="N3875" s="414" t="s">
        <v>57</v>
      </c>
      <c r="O3875" s="415" t="s">
        <v>144</v>
      </c>
      <c r="P3875" s="416" t="s">
        <v>14506</v>
      </c>
      <c r="Q3875" s="208">
        <v>46070.541666666664</v>
      </c>
      <c r="R3875" s="272">
        <v>46070.708333333336</v>
      </c>
      <c r="S3875" s="417" t="s">
        <v>17777</v>
      </c>
      <c r="T3875" s="417" t="s">
        <v>302</v>
      </c>
      <c r="U3875" s="415"/>
      <c r="V3875" s="211" t="s">
        <v>17778</v>
      </c>
      <c r="W3875" s="418">
        <v>46070.630555555559</v>
      </c>
      <c r="X3875" s="419"/>
      <c r="Y3875" s="419" t="str">
        <f t="shared" ca="1" si="45"/>
        <v>1.16 วัน 3.87 ชั่วโมง</v>
      </c>
      <c r="Z3875" s="420"/>
      <c r="AA3875" s="211"/>
      <c r="AB3875" s="420"/>
    </row>
    <row r="3876" spans="1:28" ht="22.5" customHeight="1">
      <c r="A3876" s="403" t="s">
        <v>17779</v>
      </c>
      <c r="B3876" s="403" t="s">
        <v>12787</v>
      </c>
      <c r="C3876" s="404" t="s">
        <v>51</v>
      </c>
      <c r="D3876" s="405">
        <v>46069.560486111113</v>
      </c>
      <c r="E3876" s="406" t="str">
        <f t="shared" si="44"/>
        <v>CO-003864</v>
      </c>
      <c r="F3876" s="407" t="s">
        <v>892</v>
      </c>
      <c r="G3876" s="408" t="s">
        <v>455</v>
      </c>
      <c r="H3876" s="409"/>
      <c r="I3876" s="410"/>
      <c r="J3876" s="411"/>
      <c r="K3876" s="408" t="s">
        <v>17780</v>
      </c>
      <c r="L3876" s="412"/>
      <c r="M3876" s="413"/>
      <c r="N3876" s="414" t="s">
        <v>3261</v>
      </c>
      <c r="O3876" s="415" t="s">
        <v>144</v>
      </c>
      <c r="P3876" s="416" t="s">
        <v>17781</v>
      </c>
      <c r="Q3876" s="208">
        <v>46073.333333333336</v>
      </c>
      <c r="R3876" s="272">
        <v>46073.5</v>
      </c>
      <c r="S3876" s="417" t="s">
        <v>17782</v>
      </c>
      <c r="T3876" s="417" t="s">
        <v>302</v>
      </c>
      <c r="U3876" s="415" t="s">
        <v>163</v>
      </c>
      <c r="V3876" s="211" t="s">
        <v>17783</v>
      </c>
      <c r="W3876" s="418">
        <v>46073.414583333331</v>
      </c>
      <c r="X3876" s="419"/>
      <c r="Y3876" s="419" t="str">
        <f t="shared" ca="1" si="45"/>
        <v>3.85 วัน 20.5 ชั่วโมง</v>
      </c>
      <c r="Z3876" s="420"/>
      <c r="AA3876" s="211"/>
      <c r="AB3876" s="420"/>
    </row>
    <row r="3877" spans="1:28" ht="22.5" customHeight="1">
      <c r="A3877" s="403" t="s">
        <v>17784</v>
      </c>
      <c r="B3877" s="403" t="s">
        <v>14003</v>
      </c>
      <c r="C3877" s="404" t="s">
        <v>51</v>
      </c>
      <c r="D3877" s="405">
        <v>46069.479166666664</v>
      </c>
      <c r="E3877" s="406" t="str">
        <f t="shared" si="44"/>
        <v>EVE003865</v>
      </c>
      <c r="F3877" s="407" t="s">
        <v>299</v>
      </c>
      <c r="G3877" s="408" t="s">
        <v>8953</v>
      </c>
      <c r="H3877" s="409"/>
      <c r="I3877" s="410" t="s">
        <v>17785</v>
      </c>
      <c r="J3877" s="411"/>
      <c r="K3877" s="408" t="s">
        <v>17786</v>
      </c>
      <c r="L3877" s="412"/>
      <c r="M3877" s="413"/>
      <c r="N3877" s="414" t="s">
        <v>57</v>
      </c>
      <c r="O3877" s="415" t="s">
        <v>144</v>
      </c>
      <c r="P3877" s="416" t="s">
        <v>17787</v>
      </c>
      <c r="Q3877" s="208">
        <v>46070.666666666664</v>
      </c>
      <c r="R3877" s="272">
        <v>46070.708333333336</v>
      </c>
      <c r="S3877" s="417" t="s">
        <v>17788</v>
      </c>
      <c r="T3877" s="417" t="s">
        <v>302</v>
      </c>
      <c r="U3877" s="415"/>
      <c r="V3877" s="211" t="s">
        <v>17789</v>
      </c>
      <c r="W3877" s="418">
        <v>46070.716666666667</v>
      </c>
      <c r="X3877" s="419"/>
      <c r="Y3877" s="419" t="str">
        <f t="shared" ca="1" si="45"/>
        <v>1.24 วัน 5.7 ชั่วโมง</v>
      </c>
      <c r="Z3877" s="420"/>
      <c r="AA3877" s="211" t="s">
        <v>17790</v>
      </c>
      <c r="AB3877" s="420"/>
    </row>
    <row r="3878" spans="1:28" ht="22.5" customHeight="1">
      <c r="A3878" s="403" t="s">
        <v>17791</v>
      </c>
      <c r="B3878" s="403" t="s">
        <v>12787</v>
      </c>
      <c r="C3878" s="404" t="s">
        <v>51</v>
      </c>
      <c r="D3878" s="405">
        <v>46069.602777777778</v>
      </c>
      <c r="E3878" s="406" t="str">
        <f t="shared" si="44"/>
        <v>SAM003866</v>
      </c>
      <c r="F3878" s="407" t="s">
        <v>1010</v>
      </c>
      <c r="G3878" s="408" t="s">
        <v>2752</v>
      </c>
      <c r="H3878" s="409"/>
      <c r="I3878" s="410" t="s">
        <v>17792</v>
      </c>
      <c r="J3878" s="421" t="s">
        <v>17793</v>
      </c>
      <c r="K3878" s="408" t="s">
        <v>1283</v>
      </c>
      <c r="L3878" s="412" t="s">
        <v>17794</v>
      </c>
      <c r="M3878" s="413"/>
      <c r="N3878" s="414" t="s">
        <v>67</v>
      </c>
      <c r="O3878" s="415" t="s">
        <v>466</v>
      </c>
      <c r="P3878" s="416"/>
      <c r="Q3878" s="208">
        <v>46069.713854166665</v>
      </c>
      <c r="R3878" s="272">
        <v>46069.713877314818</v>
      </c>
      <c r="S3878" s="417" t="s">
        <v>16582</v>
      </c>
      <c r="T3878" s="417" t="s">
        <v>16582</v>
      </c>
      <c r="U3878" s="415"/>
      <c r="V3878" s="211"/>
      <c r="W3878" s="418">
        <v>46071.618993055556</v>
      </c>
      <c r="X3878" s="419"/>
      <c r="Y3878" s="419" t="str">
        <f t="shared" ca="1" si="45"/>
        <v>2.02 วัน 0.39 ชั่วโมง</v>
      </c>
      <c r="Z3878" s="420"/>
      <c r="AA3878" s="211"/>
      <c r="AB3878" s="420"/>
    </row>
    <row r="3879" spans="1:28" ht="22.5" customHeight="1">
      <c r="A3879" s="403" t="s">
        <v>17795</v>
      </c>
      <c r="B3879" s="403" t="s">
        <v>12787</v>
      </c>
      <c r="C3879" s="404" t="s">
        <v>51</v>
      </c>
      <c r="D3879" s="405">
        <v>46069.599305555559</v>
      </c>
      <c r="E3879" s="406" t="str">
        <f t="shared" si="44"/>
        <v>TRU003867</v>
      </c>
      <c r="F3879" s="407" t="b">
        <v>1</v>
      </c>
      <c r="G3879" s="408" t="s">
        <v>16971</v>
      </c>
      <c r="H3879" s="409" t="s">
        <v>455</v>
      </c>
      <c r="I3879" s="410"/>
      <c r="J3879" s="411"/>
      <c r="K3879" s="408" t="s">
        <v>17796</v>
      </c>
      <c r="L3879" s="412"/>
      <c r="M3879" s="413"/>
      <c r="N3879" s="414" t="s">
        <v>4506</v>
      </c>
      <c r="O3879" s="415" t="s">
        <v>144</v>
      </c>
      <c r="P3879" s="416" t="s">
        <v>11581</v>
      </c>
      <c r="Q3879" s="208"/>
      <c r="R3879" s="272"/>
      <c r="S3879" s="417" t="s">
        <v>4506</v>
      </c>
      <c r="T3879" s="417" t="s">
        <v>302</v>
      </c>
      <c r="U3879" s="415"/>
      <c r="V3879" s="211"/>
      <c r="W3879" s="418">
        <v>46069.711805555555</v>
      </c>
      <c r="X3879" s="419"/>
      <c r="Y3879" s="419" t="str">
        <f t="shared" ca="1" si="45"/>
        <v>0.11 วัน 2.7 ชั่วโมง</v>
      </c>
      <c r="Z3879" s="420"/>
      <c r="AA3879" s="211"/>
      <c r="AB3879" s="420"/>
    </row>
    <row r="3880" spans="1:28" ht="22.5" customHeight="1">
      <c r="A3880" s="403" t="s">
        <v>17797</v>
      </c>
      <c r="B3880" s="403" t="s">
        <v>12787</v>
      </c>
      <c r="C3880" s="404" t="s">
        <v>51</v>
      </c>
      <c r="D3880" s="405">
        <v>46069.561805555553</v>
      </c>
      <c r="E3880" s="406" t="str">
        <f t="shared" si="44"/>
        <v>TRU003868</v>
      </c>
      <c r="F3880" s="407" t="b">
        <v>1</v>
      </c>
      <c r="G3880" s="408" t="s">
        <v>17095</v>
      </c>
      <c r="H3880" s="409"/>
      <c r="I3880" s="410" t="s">
        <v>1789</v>
      </c>
      <c r="J3880" s="411"/>
      <c r="K3880" s="408" t="s">
        <v>17798</v>
      </c>
      <c r="L3880" s="412"/>
      <c r="M3880" s="413"/>
      <c r="N3880" s="414" t="s">
        <v>4506</v>
      </c>
      <c r="O3880" s="415" t="s">
        <v>144</v>
      </c>
      <c r="P3880" s="416" t="s">
        <v>11581</v>
      </c>
      <c r="Q3880" s="208"/>
      <c r="R3880" s="272"/>
      <c r="S3880" s="417" t="s">
        <v>17799</v>
      </c>
      <c r="T3880" s="417" t="s">
        <v>144</v>
      </c>
      <c r="U3880" s="415"/>
      <c r="V3880" s="211"/>
      <c r="W3880" s="418">
        <v>46070.46597222222</v>
      </c>
      <c r="X3880" s="419"/>
      <c r="Y3880" s="419" t="str">
        <f t="shared" ca="1" si="45"/>
        <v>0.9 วัน 21.7 ชั่วโมง</v>
      </c>
      <c r="Z3880" s="420"/>
      <c r="AA3880" s="211"/>
      <c r="AB3880" s="420"/>
    </row>
    <row r="3881" spans="1:28" ht="22.5" customHeight="1">
      <c r="A3881" s="424" t="s">
        <v>17800</v>
      </c>
      <c r="B3881" s="403" t="s">
        <v>12787</v>
      </c>
      <c r="C3881" s="404" t="s">
        <v>51</v>
      </c>
      <c r="D3881" s="405">
        <v>46069.724004629628</v>
      </c>
      <c r="E3881" s="406" t="str">
        <f t="shared" si="44"/>
        <v>TRU003869</v>
      </c>
      <c r="F3881" s="407" t="b">
        <v>1</v>
      </c>
      <c r="G3881" s="408" t="s">
        <v>455</v>
      </c>
      <c r="H3881" s="409"/>
      <c r="I3881" s="410" t="s">
        <v>11220</v>
      </c>
      <c r="J3881" s="411"/>
      <c r="K3881" s="408" t="s">
        <v>17801</v>
      </c>
      <c r="L3881" s="412"/>
      <c r="M3881" s="413"/>
      <c r="N3881" s="414" t="s">
        <v>4506</v>
      </c>
      <c r="O3881" s="415" t="s">
        <v>144</v>
      </c>
      <c r="P3881" s="416" t="s">
        <v>11581</v>
      </c>
      <c r="Q3881" s="208"/>
      <c r="R3881" s="272"/>
      <c r="S3881" s="417" t="s">
        <v>17802</v>
      </c>
      <c r="T3881" s="417" t="s">
        <v>302</v>
      </c>
      <c r="U3881" s="415"/>
      <c r="V3881" s="211"/>
      <c r="W3881" s="418">
        <v>46070.420138888891</v>
      </c>
      <c r="X3881" s="419"/>
      <c r="Y3881" s="419" t="str">
        <f t="shared" ca="1" si="45"/>
        <v>0.7 วัน 16.71 ชั่วโมง</v>
      </c>
      <c r="Z3881" s="420"/>
      <c r="AA3881" s="211"/>
      <c r="AB3881" s="420"/>
    </row>
    <row r="3882" spans="1:28" ht="22.5" customHeight="1">
      <c r="A3882" s="403" t="s">
        <v>17803</v>
      </c>
      <c r="B3882" s="403" t="s">
        <v>14003</v>
      </c>
      <c r="C3882" s="404" t="s">
        <v>51</v>
      </c>
      <c r="D3882" s="405">
        <v>46070.389490740738</v>
      </c>
      <c r="E3882" s="406" t="str">
        <f t="shared" si="44"/>
        <v>LAN003870</v>
      </c>
      <c r="F3882" s="407" t="s">
        <v>958</v>
      </c>
      <c r="G3882" s="408" t="s">
        <v>14143</v>
      </c>
      <c r="H3882" s="409"/>
      <c r="I3882" s="410"/>
      <c r="J3882" s="411"/>
      <c r="K3882" s="408" t="s">
        <v>17804</v>
      </c>
      <c r="L3882" s="412" t="s">
        <v>17805</v>
      </c>
      <c r="M3882" s="413"/>
      <c r="N3882" s="414" t="s">
        <v>57</v>
      </c>
      <c r="O3882" s="415" t="s">
        <v>144</v>
      </c>
      <c r="P3882" s="416" t="s">
        <v>6760</v>
      </c>
      <c r="Q3882" s="208">
        <v>46082.750162037039</v>
      </c>
      <c r="R3882" s="272">
        <v>46083.041666666664</v>
      </c>
      <c r="S3882" s="417" t="s">
        <v>17806</v>
      </c>
      <c r="T3882" s="417" t="s">
        <v>144</v>
      </c>
      <c r="U3882" s="415" t="s">
        <v>163</v>
      </c>
      <c r="V3882" s="211" t="s">
        <v>17807</v>
      </c>
      <c r="W3882" s="418">
        <v>46070.941666666666</v>
      </c>
      <c r="X3882" s="419"/>
      <c r="Y3882" s="419" t="str">
        <f t="shared" ca="1" si="45"/>
        <v>0.55 วัน 13.25 ชั่วโมง</v>
      </c>
      <c r="Z3882" s="420"/>
      <c r="AA3882" s="211"/>
      <c r="AB3882" s="420"/>
    </row>
    <row r="3883" spans="1:28" ht="22.5" customHeight="1">
      <c r="A3883" s="403" t="s">
        <v>17808</v>
      </c>
      <c r="B3883" s="403" t="s">
        <v>14003</v>
      </c>
      <c r="C3883" s="404" t="s">
        <v>51</v>
      </c>
      <c r="D3883" s="405">
        <v>46070.371527777781</v>
      </c>
      <c r="E3883" s="406" t="str">
        <f t="shared" si="44"/>
        <v>POP003871</v>
      </c>
      <c r="F3883" s="407" t="s">
        <v>998</v>
      </c>
      <c r="G3883" s="408" t="s">
        <v>13068</v>
      </c>
      <c r="H3883" s="409"/>
      <c r="I3883" s="410" t="s">
        <v>14140</v>
      </c>
      <c r="J3883" s="411"/>
      <c r="K3883" s="408" t="s">
        <v>17809</v>
      </c>
      <c r="L3883" s="412"/>
      <c r="M3883" s="413"/>
      <c r="N3883" s="414" t="s">
        <v>4506</v>
      </c>
      <c r="O3883" s="415" t="s">
        <v>144</v>
      </c>
      <c r="P3883" s="416" t="s">
        <v>11581</v>
      </c>
      <c r="Q3883" s="208"/>
      <c r="R3883" s="272"/>
      <c r="S3883" s="417" t="s">
        <v>4506</v>
      </c>
      <c r="T3883" s="417" t="s">
        <v>302</v>
      </c>
      <c r="U3883" s="415"/>
      <c r="V3883" s="211"/>
      <c r="W3883" s="418">
        <v>46070.456250000003</v>
      </c>
      <c r="X3883" s="419"/>
      <c r="Y3883" s="419" t="str">
        <f t="shared" ca="1" si="45"/>
        <v>0.08 วัน 2.03 ชั่วโมง</v>
      </c>
      <c r="Z3883" s="420"/>
      <c r="AA3883" s="211"/>
      <c r="AB3883" s="420"/>
    </row>
    <row r="3884" spans="1:28" ht="22.5" customHeight="1">
      <c r="A3884" s="403" t="s">
        <v>17810</v>
      </c>
      <c r="B3884" s="403" t="s">
        <v>14003</v>
      </c>
      <c r="C3884" s="404" t="s">
        <v>51</v>
      </c>
      <c r="D3884" s="405">
        <v>46070.472916666666</v>
      </c>
      <c r="E3884" s="406" t="str">
        <f t="shared" si="44"/>
        <v>TRU003872</v>
      </c>
      <c r="F3884" s="407" t="b">
        <v>1</v>
      </c>
      <c r="G3884" s="408" t="s">
        <v>13093</v>
      </c>
      <c r="H3884" s="409"/>
      <c r="I3884" s="410" t="s">
        <v>11651</v>
      </c>
      <c r="J3884" s="411"/>
      <c r="K3884" s="408" t="s">
        <v>17811</v>
      </c>
      <c r="L3884" s="412" t="s">
        <v>17812</v>
      </c>
      <c r="M3884" s="413"/>
      <c r="N3884" s="414" t="s">
        <v>4506</v>
      </c>
      <c r="O3884" s="415" t="s">
        <v>144</v>
      </c>
      <c r="P3884" s="416" t="s">
        <v>11581</v>
      </c>
      <c r="Q3884" s="208"/>
      <c r="R3884" s="272"/>
      <c r="S3884" s="417" t="s">
        <v>4506</v>
      </c>
      <c r="T3884" s="417" t="s">
        <v>302</v>
      </c>
      <c r="U3884" s="415" t="s">
        <v>71</v>
      </c>
      <c r="V3884" s="211"/>
      <c r="W3884" s="418">
        <v>46070.486111111109</v>
      </c>
      <c r="X3884" s="419"/>
      <c r="Y3884" s="419" t="str">
        <f t="shared" ca="1" si="45"/>
        <v>0.01 วัน 0.32 ชั่วโมง</v>
      </c>
      <c r="Z3884" s="420"/>
      <c r="AA3884" s="211"/>
      <c r="AB3884" s="420"/>
    </row>
    <row r="3885" spans="1:28" ht="22.5" customHeight="1">
      <c r="A3885" s="403" t="s">
        <v>17813</v>
      </c>
      <c r="B3885" s="403" t="s">
        <v>12787</v>
      </c>
      <c r="C3885" s="404" t="s">
        <v>51</v>
      </c>
      <c r="D3885" s="405">
        <v>46070.538888888892</v>
      </c>
      <c r="E3885" s="406" t="str">
        <f t="shared" si="44"/>
        <v>THE003873</v>
      </c>
      <c r="F3885" s="407" t="s">
        <v>1030</v>
      </c>
      <c r="G3885" s="408" t="s">
        <v>17814</v>
      </c>
      <c r="H3885" s="409"/>
      <c r="I3885" s="410" t="s">
        <v>17815</v>
      </c>
      <c r="J3885" s="421" t="s">
        <v>17816</v>
      </c>
      <c r="K3885" s="408" t="s">
        <v>17817</v>
      </c>
      <c r="L3885" s="412" t="s">
        <v>17818</v>
      </c>
      <c r="M3885" s="413"/>
      <c r="N3885" s="414" t="s">
        <v>67</v>
      </c>
      <c r="O3885" s="415" t="s">
        <v>144</v>
      </c>
      <c r="P3885" s="416" t="s">
        <v>9108</v>
      </c>
      <c r="Q3885" s="208"/>
      <c r="R3885" s="272"/>
      <c r="S3885" s="417" t="s">
        <v>17819</v>
      </c>
      <c r="T3885" s="417" t="s">
        <v>144</v>
      </c>
      <c r="U3885" s="415" t="s">
        <v>1845</v>
      </c>
      <c r="V3885" s="211" t="s">
        <v>17820</v>
      </c>
      <c r="W3885" s="418">
        <v>46070.755555555559</v>
      </c>
      <c r="X3885" s="419"/>
      <c r="Y3885" s="419" t="str">
        <f t="shared" ca="1" si="45"/>
        <v>0.22 วัน 5.2 ชั่วโมง</v>
      </c>
      <c r="Z3885" s="420"/>
      <c r="AA3885" s="211"/>
      <c r="AB3885" s="420"/>
    </row>
    <row r="3886" spans="1:28" ht="22.5" customHeight="1">
      <c r="A3886" s="403" t="s">
        <v>17821</v>
      </c>
      <c r="B3886" s="403" t="s">
        <v>12787</v>
      </c>
      <c r="C3886" s="404" t="s">
        <v>51</v>
      </c>
      <c r="D3886" s="405">
        <v>46070.542361111111</v>
      </c>
      <c r="E3886" s="406" t="str">
        <f t="shared" si="44"/>
        <v>POP003874</v>
      </c>
      <c r="F3886" s="407" t="s">
        <v>998</v>
      </c>
      <c r="G3886" s="408" t="s">
        <v>17822</v>
      </c>
      <c r="H3886" s="409"/>
      <c r="I3886" s="410" t="s">
        <v>17823</v>
      </c>
      <c r="J3886" s="421" t="s">
        <v>17824</v>
      </c>
      <c r="K3886" s="408" t="s">
        <v>17825</v>
      </c>
      <c r="L3886" s="412" t="s">
        <v>17826</v>
      </c>
      <c r="M3886" s="413"/>
      <c r="N3886" s="414" t="s">
        <v>67</v>
      </c>
      <c r="O3886" s="415" t="s">
        <v>144</v>
      </c>
      <c r="P3886" s="416" t="s">
        <v>9108</v>
      </c>
      <c r="Q3886" s="208"/>
      <c r="R3886" s="272"/>
      <c r="S3886" s="417" t="s">
        <v>17827</v>
      </c>
      <c r="T3886" s="417" t="s">
        <v>144</v>
      </c>
      <c r="U3886" s="415"/>
      <c r="V3886" s="211" t="s">
        <v>17828</v>
      </c>
      <c r="W3886" s="418">
        <v>46070.565972222219</v>
      </c>
      <c r="X3886" s="419"/>
      <c r="Y3886" s="419" t="str">
        <f t="shared" ca="1" si="45"/>
        <v>0.02 วัน 0.57 ชั่วโมง</v>
      </c>
      <c r="Z3886" s="420"/>
      <c r="AA3886" s="211"/>
      <c r="AB3886" s="420"/>
    </row>
    <row r="3887" spans="1:28" ht="22.5" customHeight="1">
      <c r="A3887" s="403" t="s">
        <v>17829</v>
      </c>
      <c r="B3887" s="403" t="s">
        <v>12787</v>
      </c>
      <c r="C3887" s="404" t="s">
        <v>51</v>
      </c>
      <c r="D3887" s="405">
        <v>46070.552083333336</v>
      </c>
      <c r="E3887" s="406" t="str">
        <f t="shared" si="44"/>
        <v>THE003875</v>
      </c>
      <c r="F3887" s="407" t="s">
        <v>1030</v>
      </c>
      <c r="G3887" s="408" t="s">
        <v>17830</v>
      </c>
      <c r="H3887" s="409"/>
      <c r="I3887" s="410" t="s">
        <v>287</v>
      </c>
      <c r="J3887" s="411"/>
      <c r="K3887" s="408" t="s">
        <v>17831</v>
      </c>
      <c r="L3887" s="412" t="s">
        <v>17832</v>
      </c>
      <c r="M3887" s="413"/>
      <c r="N3887" s="414" t="s">
        <v>57</v>
      </c>
      <c r="O3887" s="415" t="s">
        <v>144</v>
      </c>
      <c r="P3887" s="416" t="s">
        <v>17833</v>
      </c>
      <c r="Q3887" s="208">
        <v>46094.75</v>
      </c>
      <c r="R3887" s="272">
        <v>46094.916666666664</v>
      </c>
      <c r="S3887" s="417" t="s">
        <v>17834</v>
      </c>
      <c r="T3887" s="417" t="s">
        <v>144</v>
      </c>
      <c r="U3887" s="415"/>
      <c r="V3887" s="211" t="s">
        <v>17835</v>
      </c>
      <c r="W3887" s="418">
        <v>46067.01666666667</v>
      </c>
      <c r="X3887" s="419"/>
      <c r="Y3887" s="419" t="str">
        <f t="shared" ca="1" si="45"/>
        <v>-3.54 วัน 11.15 ชั่วโมง</v>
      </c>
      <c r="Z3887" s="420"/>
      <c r="AA3887" s="211" t="s">
        <v>17836</v>
      </c>
      <c r="AB3887" s="420"/>
    </row>
    <row r="3888" spans="1:28" ht="22.5" customHeight="1">
      <c r="A3888" s="403" t="s">
        <v>17837</v>
      </c>
      <c r="B3888" s="403" t="s">
        <v>14003</v>
      </c>
      <c r="C3888" s="404" t="s">
        <v>51</v>
      </c>
      <c r="D3888" s="405">
        <v>46070.611805555556</v>
      </c>
      <c r="E3888" s="406" t="str">
        <f t="shared" si="44"/>
        <v>L'C003876</v>
      </c>
      <c r="F3888" s="407" t="s">
        <v>954</v>
      </c>
      <c r="G3888" s="408" t="s">
        <v>14445</v>
      </c>
      <c r="H3888" s="409"/>
      <c r="I3888" s="410" t="s">
        <v>17838</v>
      </c>
      <c r="J3888" s="411"/>
      <c r="K3888" s="408" t="s">
        <v>1283</v>
      </c>
      <c r="L3888" s="412" t="s">
        <v>17839</v>
      </c>
      <c r="M3888" s="413"/>
      <c r="N3888" s="414" t="s">
        <v>67</v>
      </c>
      <c r="O3888" s="415" t="s">
        <v>144</v>
      </c>
      <c r="P3888" s="416" t="s">
        <v>13741</v>
      </c>
      <c r="Q3888" s="208"/>
      <c r="R3888" s="272"/>
      <c r="S3888" s="417" t="s">
        <v>17840</v>
      </c>
      <c r="T3888" s="417" t="s">
        <v>144</v>
      </c>
      <c r="U3888" s="415"/>
      <c r="V3888" s="211" t="s">
        <v>17841</v>
      </c>
      <c r="W3888" s="418">
        <v>46070.657708333332</v>
      </c>
      <c r="X3888" s="419"/>
      <c r="Y3888" s="419" t="str">
        <f t="shared" ca="1" si="45"/>
        <v>0.05 วัน 1.1 ชั่วโมง</v>
      </c>
      <c r="Z3888" s="420"/>
      <c r="AA3888" s="211"/>
      <c r="AB3888" s="420"/>
    </row>
    <row r="3889" spans="1:28" ht="22.5" customHeight="1">
      <c r="A3889" s="403" t="s">
        <v>17842</v>
      </c>
      <c r="B3889" s="403" t="s">
        <v>12787</v>
      </c>
      <c r="C3889" s="404" t="s">
        <v>51</v>
      </c>
      <c r="D3889" s="405">
        <v>46070.704861111109</v>
      </c>
      <c r="E3889" s="406" t="str">
        <f t="shared" si="44"/>
        <v>PUM003877</v>
      </c>
      <c r="F3889" s="407" t="s">
        <v>1006</v>
      </c>
      <c r="G3889" s="408" t="s">
        <v>14215</v>
      </c>
      <c r="H3889" s="409"/>
      <c r="I3889" s="410" t="s">
        <v>17843</v>
      </c>
      <c r="J3889" s="411"/>
      <c r="K3889" s="408" t="s">
        <v>17844</v>
      </c>
      <c r="L3889" s="412"/>
      <c r="M3889" s="413"/>
      <c r="N3889" s="414" t="s">
        <v>4506</v>
      </c>
      <c r="O3889" s="415" t="s">
        <v>144</v>
      </c>
      <c r="P3889" s="416" t="s">
        <v>11839</v>
      </c>
      <c r="Q3889" s="208"/>
      <c r="R3889" s="272"/>
      <c r="S3889" s="417" t="s">
        <v>17845</v>
      </c>
      <c r="T3889" s="417" t="s">
        <v>302</v>
      </c>
      <c r="U3889" s="415"/>
      <c r="V3889" s="211"/>
      <c r="W3889" s="418">
        <v>46071.574305555558</v>
      </c>
      <c r="X3889" s="419"/>
      <c r="Y3889" s="419" t="str">
        <f t="shared" ca="1" si="45"/>
        <v>0.87 วัน 20.87 ชั่วโมง</v>
      </c>
      <c r="Z3889" s="420"/>
      <c r="AA3889" s="211"/>
      <c r="AB3889" s="420"/>
    </row>
    <row r="3890" spans="1:28" ht="22.5" customHeight="1">
      <c r="A3890" s="403" t="s">
        <v>17846</v>
      </c>
      <c r="B3890" s="403" t="s">
        <v>12787</v>
      </c>
      <c r="C3890" s="404" t="s">
        <v>51</v>
      </c>
      <c r="D3890" s="405">
        <v>46070.574999999997</v>
      </c>
      <c r="E3890" s="406" t="str">
        <f t="shared" si="44"/>
        <v>BMN003878</v>
      </c>
      <c r="F3890" s="407" t="s">
        <v>112</v>
      </c>
      <c r="G3890" s="408" t="s">
        <v>15182</v>
      </c>
      <c r="H3890" s="409"/>
      <c r="I3890" s="410"/>
      <c r="J3890" s="411"/>
      <c r="K3890" s="408" t="s">
        <v>17847</v>
      </c>
      <c r="L3890" s="412" t="s">
        <v>17848</v>
      </c>
      <c r="M3890" s="413"/>
      <c r="N3890" s="414" t="s">
        <v>57</v>
      </c>
      <c r="O3890" s="415" t="s">
        <v>144</v>
      </c>
      <c r="P3890" s="416" t="s">
        <v>13963</v>
      </c>
      <c r="Q3890" s="208">
        <v>46076.333333333336</v>
      </c>
      <c r="R3890" s="272">
        <v>46076.708333333336</v>
      </c>
      <c r="S3890" s="417" t="s">
        <v>17849</v>
      </c>
      <c r="T3890" s="417" t="s">
        <v>302</v>
      </c>
      <c r="U3890" s="415"/>
      <c r="V3890" s="211" t="s">
        <v>17850</v>
      </c>
      <c r="W3890" s="418">
        <v>46078.834027777775</v>
      </c>
      <c r="X3890" s="419"/>
      <c r="Y3890" s="419" t="str">
        <f t="shared" ca="1" si="45"/>
        <v>8.26 วัน 6.22 ชั่วโมง</v>
      </c>
      <c r="Z3890" s="420"/>
      <c r="AA3890" s="211"/>
      <c r="AB3890" s="420"/>
    </row>
    <row r="3891" spans="1:28" ht="22.5" customHeight="1">
      <c r="A3891" s="403" t="s">
        <v>17851</v>
      </c>
      <c r="B3891" s="403" t="s">
        <v>12787</v>
      </c>
      <c r="C3891" s="404" t="s">
        <v>51</v>
      </c>
      <c r="D3891" s="405">
        <v>46070.609722222223</v>
      </c>
      <c r="E3891" s="406" t="str">
        <f t="shared" si="44"/>
        <v>BIG003879</v>
      </c>
      <c r="F3891" s="407" t="s">
        <v>873</v>
      </c>
      <c r="G3891" s="408" t="s">
        <v>13271</v>
      </c>
      <c r="H3891" s="409"/>
      <c r="I3891" s="410"/>
      <c r="J3891" s="411"/>
      <c r="K3891" s="408" t="s">
        <v>17852</v>
      </c>
      <c r="L3891" s="412" t="s">
        <v>17853</v>
      </c>
      <c r="M3891" s="413"/>
      <c r="N3891" s="414" t="s">
        <v>57</v>
      </c>
      <c r="O3891" s="415" t="s">
        <v>466</v>
      </c>
      <c r="P3891" s="416"/>
      <c r="Q3891" s="208"/>
      <c r="R3891" s="272"/>
      <c r="S3891" s="417" t="s">
        <v>466</v>
      </c>
      <c r="T3891" s="417" t="s">
        <v>466</v>
      </c>
      <c r="U3891" s="415"/>
      <c r="V3891" s="211"/>
      <c r="W3891" s="418">
        <v>46093.383726851855</v>
      </c>
      <c r="X3891" s="419"/>
      <c r="Y3891" s="419" t="str">
        <f t="shared" ca="1" si="45"/>
        <v>22.77 วัน 18.58 ชั่วโมง</v>
      </c>
      <c r="Z3891" s="420"/>
      <c r="AA3891" s="211" t="s">
        <v>17854</v>
      </c>
      <c r="AB3891" s="420"/>
    </row>
    <row r="3892" spans="1:28" ht="22.5" customHeight="1">
      <c r="A3892" s="403" t="s">
        <v>17855</v>
      </c>
      <c r="B3892" s="403" t="s">
        <v>12787</v>
      </c>
      <c r="C3892" s="404" t="s">
        <v>51</v>
      </c>
      <c r="D3892" s="405">
        <v>46070.708333333336</v>
      </c>
      <c r="E3892" s="406" t="str">
        <f t="shared" si="44"/>
        <v>TRU003880</v>
      </c>
      <c r="F3892" s="407" t="b">
        <v>1</v>
      </c>
      <c r="G3892" s="408" t="s">
        <v>13093</v>
      </c>
      <c r="H3892" s="409"/>
      <c r="I3892" s="410" t="s">
        <v>11651</v>
      </c>
      <c r="J3892" s="411"/>
      <c r="K3892" s="408" t="s">
        <v>17856</v>
      </c>
      <c r="L3892" s="412"/>
      <c r="M3892" s="413"/>
      <c r="N3892" s="414" t="s">
        <v>4506</v>
      </c>
      <c r="O3892" s="415" t="s">
        <v>144</v>
      </c>
      <c r="P3892" s="416" t="s">
        <v>11581</v>
      </c>
      <c r="Q3892" s="208"/>
      <c r="R3892" s="272"/>
      <c r="S3892" s="417" t="s">
        <v>4506</v>
      </c>
      <c r="T3892" s="417" t="s">
        <v>302</v>
      </c>
      <c r="U3892" s="415" t="s">
        <v>71</v>
      </c>
      <c r="V3892" s="211" t="s">
        <v>17857</v>
      </c>
      <c r="W3892" s="418">
        <v>46072.382638888892</v>
      </c>
      <c r="X3892" s="419"/>
      <c r="Y3892" s="419" t="str">
        <f t="shared" ca="1" si="45"/>
        <v>1.67 วัน 16.18 ชั่วโมง</v>
      </c>
      <c r="Z3892" s="420"/>
      <c r="AA3892" s="211"/>
      <c r="AB3892" s="420"/>
    </row>
    <row r="3893" spans="1:28" ht="22.5" customHeight="1">
      <c r="A3893" s="403" t="s">
        <v>17858</v>
      </c>
      <c r="B3893" s="403" t="s">
        <v>14003</v>
      </c>
      <c r="C3893" s="404" t="s">
        <v>51</v>
      </c>
      <c r="D3893" s="405">
        <v>46071.385416666664</v>
      </c>
      <c r="E3893" s="406" t="str">
        <f t="shared" si="44"/>
        <v>BMN003881</v>
      </c>
      <c r="F3893" s="407" t="s">
        <v>112</v>
      </c>
      <c r="G3893" s="408" t="s">
        <v>15349</v>
      </c>
      <c r="H3893" s="409"/>
      <c r="I3893" s="410" t="s">
        <v>17859</v>
      </c>
      <c r="J3893" s="411"/>
      <c r="K3893" s="408" t="s">
        <v>17860</v>
      </c>
      <c r="L3893" s="412" t="s">
        <v>17861</v>
      </c>
      <c r="M3893" s="413"/>
      <c r="N3893" s="414" t="s">
        <v>57</v>
      </c>
      <c r="O3893" s="415" t="s">
        <v>144</v>
      </c>
      <c r="P3893" s="416" t="s">
        <v>17862</v>
      </c>
      <c r="Q3893" s="208"/>
      <c r="R3893" s="272"/>
      <c r="S3893" s="417" t="s">
        <v>17863</v>
      </c>
      <c r="T3893" s="417" t="s">
        <v>302</v>
      </c>
      <c r="U3893" s="415"/>
      <c r="V3893" s="211" t="s">
        <v>17864</v>
      </c>
      <c r="W3893" s="418">
        <v>46071.518055555556</v>
      </c>
      <c r="X3893" s="419"/>
      <c r="Y3893" s="419" t="str">
        <f t="shared" ca="1" si="45"/>
        <v>0.13 วัน 3.18 ชั่วโมง</v>
      </c>
      <c r="Z3893" s="420"/>
      <c r="AA3893" s="211"/>
      <c r="AB3893" s="420"/>
    </row>
    <row r="3894" spans="1:28" ht="22.5" customHeight="1">
      <c r="A3894" s="403" t="s">
        <v>17865</v>
      </c>
      <c r="B3894" s="403" t="s">
        <v>12787</v>
      </c>
      <c r="C3894" s="404" t="s">
        <v>51</v>
      </c>
      <c r="D3894" s="405">
        <v>46070.8125</v>
      </c>
      <c r="E3894" s="406" t="str">
        <f t="shared" si="44"/>
        <v>THE003882</v>
      </c>
      <c r="F3894" s="407" t="s">
        <v>1030</v>
      </c>
      <c r="G3894" s="408" t="s">
        <v>11704</v>
      </c>
      <c r="H3894" s="409"/>
      <c r="I3894" s="410" t="s">
        <v>17866</v>
      </c>
      <c r="J3894" s="421" t="s">
        <v>17867</v>
      </c>
      <c r="K3894" s="408" t="s">
        <v>17868</v>
      </c>
      <c r="L3894" s="412" t="s">
        <v>17869</v>
      </c>
      <c r="M3894" s="413"/>
      <c r="N3894" s="414" t="s">
        <v>67</v>
      </c>
      <c r="O3894" s="415" t="s">
        <v>144</v>
      </c>
      <c r="P3894" s="416" t="s">
        <v>11839</v>
      </c>
      <c r="Q3894" s="208">
        <v>46071.689745370371</v>
      </c>
      <c r="R3894" s="272">
        <v>46071.689780092594</v>
      </c>
      <c r="S3894" s="417" t="s">
        <v>17870</v>
      </c>
      <c r="T3894" s="417" t="s">
        <v>302</v>
      </c>
      <c r="U3894" s="415"/>
      <c r="V3894" s="211" t="s">
        <v>17871</v>
      </c>
      <c r="W3894" s="418">
        <v>46071.775694444441</v>
      </c>
      <c r="X3894" s="419"/>
      <c r="Y3894" s="419" t="str">
        <f t="shared" ca="1" si="45"/>
        <v>0.96 วัน 23.12 ชั่วโมง</v>
      </c>
      <c r="Z3894" s="420"/>
      <c r="AA3894" s="211"/>
      <c r="AB3894" s="420"/>
    </row>
    <row r="3895" spans="1:28" ht="22.5" customHeight="1">
      <c r="A3895" s="403" t="s">
        <v>17872</v>
      </c>
      <c r="B3895" s="403" t="s">
        <v>14003</v>
      </c>
      <c r="C3895" s="404" t="s">
        <v>51</v>
      </c>
      <c r="D3895" s="405">
        <v>46070.875</v>
      </c>
      <c r="E3895" s="406" t="str">
        <f t="shared" si="44"/>
        <v>DIO003883</v>
      </c>
      <c r="F3895" s="407" t="s">
        <v>904</v>
      </c>
      <c r="G3895" s="408" t="s">
        <v>1170</v>
      </c>
      <c r="H3895" s="409"/>
      <c r="I3895" s="410"/>
      <c r="J3895" s="411"/>
      <c r="K3895" s="408" t="s">
        <v>17873</v>
      </c>
      <c r="L3895" s="412" t="s">
        <v>17874</v>
      </c>
      <c r="M3895" s="413"/>
      <c r="N3895" s="414" t="s">
        <v>67</v>
      </c>
      <c r="O3895" s="415" t="s">
        <v>144</v>
      </c>
      <c r="P3895" s="416" t="s">
        <v>9108</v>
      </c>
      <c r="Q3895" s="208"/>
      <c r="R3895" s="272"/>
      <c r="S3895" s="417" t="s">
        <v>12639</v>
      </c>
      <c r="T3895" s="417" t="s">
        <v>302</v>
      </c>
      <c r="U3895" s="415"/>
      <c r="V3895" s="211" t="s">
        <v>17875</v>
      </c>
      <c r="W3895" s="418">
        <v>46071.656944444447</v>
      </c>
      <c r="X3895" s="419"/>
      <c r="Y3895" s="419" t="str">
        <f t="shared" ca="1" si="45"/>
        <v>0.78 วัน 18.77 ชั่วโมง</v>
      </c>
      <c r="Z3895" s="420"/>
      <c r="AA3895" s="211"/>
      <c r="AB3895" s="420"/>
    </row>
    <row r="3896" spans="1:28" ht="22.5" customHeight="1">
      <c r="A3896" s="403" t="s">
        <v>17876</v>
      </c>
      <c r="B3896" s="403" t="s">
        <v>14003</v>
      </c>
      <c r="C3896" s="404" t="s">
        <v>51</v>
      </c>
      <c r="D3896" s="405">
        <v>46071.443749999999</v>
      </c>
      <c r="E3896" s="406" t="str">
        <f t="shared" si="44"/>
        <v>EVE003884</v>
      </c>
      <c r="F3896" s="407" t="s">
        <v>299</v>
      </c>
      <c r="G3896" s="408" t="s">
        <v>15425</v>
      </c>
      <c r="H3896" s="409"/>
      <c r="I3896" s="410" t="s">
        <v>17877</v>
      </c>
      <c r="J3896" s="411"/>
      <c r="K3896" s="408" t="s">
        <v>637</v>
      </c>
      <c r="L3896" s="412" t="s">
        <v>17878</v>
      </c>
      <c r="M3896" s="413"/>
      <c r="N3896" s="414" t="s">
        <v>67</v>
      </c>
      <c r="O3896" s="415" t="s">
        <v>144</v>
      </c>
      <c r="P3896" s="416" t="s">
        <v>9108</v>
      </c>
      <c r="Q3896" s="208"/>
      <c r="R3896" s="272"/>
      <c r="S3896" s="417" t="s">
        <v>17879</v>
      </c>
      <c r="T3896" s="417" t="s">
        <v>144</v>
      </c>
      <c r="U3896" s="415"/>
      <c r="V3896" s="211" t="s">
        <v>17880</v>
      </c>
      <c r="W3896" s="418">
        <v>46071.484027777777</v>
      </c>
      <c r="X3896" s="419"/>
      <c r="Y3896" s="419" t="str">
        <f t="shared" ca="1" si="45"/>
        <v>0.04 วัน 0.97 ชั่วโมง</v>
      </c>
      <c r="Z3896" s="420"/>
      <c r="AA3896" s="211"/>
      <c r="AB3896" s="420"/>
    </row>
    <row r="3897" spans="1:28" ht="22.5" customHeight="1">
      <c r="A3897" s="403" t="s">
        <v>17881</v>
      </c>
      <c r="B3897" s="403" t="s">
        <v>12787</v>
      </c>
      <c r="C3897" s="404" t="s">
        <v>51</v>
      </c>
      <c r="D3897" s="405">
        <v>46071.457858796297</v>
      </c>
      <c r="E3897" s="406" t="str">
        <f t="shared" si="44"/>
        <v>BMN003885</v>
      </c>
      <c r="F3897" s="407" t="s">
        <v>112</v>
      </c>
      <c r="G3897" s="408" t="s">
        <v>13547</v>
      </c>
      <c r="H3897" s="409"/>
      <c r="I3897" s="410"/>
      <c r="J3897" s="411"/>
      <c r="K3897" s="408" t="s">
        <v>17882</v>
      </c>
      <c r="L3897" s="412" t="s">
        <v>17883</v>
      </c>
      <c r="M3897" s="413"/>
      <c r="N3897" s="414" t="s">
        <v>57</v>
      </c>
      <c r="O3897" s="415" t="s">
        <v>144</v>
      </c>
      <c r="P3897" s="416" t="s">
        <v>17884</v>
      </c>
      <c r="Q3897" s="208">
        <v>46071.75</v>
      </c>
      <c r="R3897" s="272"/>
      <c r="S3897" s="417" t="s">
        <v>17885</v>
      </c>
      <c r="T3897" s="417" t="s">
        <v>302</v>
      </c>
      <c r="U3897" s="415"/>
      <c r="V3897" s="211" t="s">
        <v>17886</v>
      </c>
      <c r="W3897" s="418">
        <v>46072.102777777778</v>
      </c>
      <c r="X3897" s="419"/>
      <c r="Y3897" s="419" t="str">
        <f t="shared" ca="1" si="45"/>
        <v>0.64 วัน 15.48 ชั่วโมง</v>
      </c>
      <c r="Z3897" s="420"/>
      <c r="AA3897" s="211"/>
      <c r="AB3897" s="420"/>
    </row>
    <row r="3898" spans="1:28" ht="22.5" customHeight="1">
      <c r="A3898" s="403" t="s">
        <v>17887</v>
      </c>
      <c r="B3898" s="403" t="s">
        <v>12787</v>
      </c>
      <c r="C3898" s="404" t="s">
        <v>51</v>
      </c>
      <c r="D3898" s="405">
        <v>46071.484027777777</v>
      </c>
      <c r="E3898" s="406" t="str">
        <f t="shared" si="44"/>
        <v>VES003886</v>
      </c>
      <c r="F3898" s="407" t="s">
        <v>289</v>
      </c>
      <c r="G3898" s="408" t="s">
        <v>14380</v>
      </c>
      <c r="H3898" s="409"/>
      <c r="I3898" s="410"/>
      <c r="J3898" s="411"/>
      <c r="K3898" s="408" t="s">
        <v>17888</v>
      </c>
      <c r="L3898" s="412" t="s">
        <v>17889</v>
      </c>
      <c r="M3898" s="413"/>
      <c r="N3898" s="414" t="s">
        <v>57</v>
      </c>
      <c r="O3898" s="415" t="s">
        <v>466</v>
      </c>
      <c r="P3898" s="416"/>
      <c r="Q3898" s="208">
        <v>46072.75</v>
      </c>
      <c r="R3898" s="272">
        <v>46072.916666666664</v>
      </c>
      <c r="S3898" s="417" t="s">
        <v>466</v>
      </c>
      <c r="T3898" s="417" t="s">
        <v>466</v>
      </c>
      <c r="U3898" s="415"/>
      <c r="V3898" s="211"/>
      <c r="W3898" s="418">
        <v>46071.486956018518</v>
      </c>
      <c r="X3898" s="419"/>
      <c r="Y3898" s="419" t="str">
        <f t="shared" ca="1" si="45"/>
        <v>0 วัน 0.07 ชั่วโมง</v>
      </c>
      <c r="Z3898" s="420"/>
      <c r="AA3898" s="211"/>
      <c r="AB3898" s="420"/>
    </row>
    <row r="3899" spans="1:28" ht="22.5" customHeight="1">
      <c r="A3899" s="403" t="s">
        <v>17890</v>
      </c>
      <c r="B3899" s="403" t="s">
        <v>14003</v>
      </c>
      <c r="C3899" s="404" t="s">
        <v>51</v>
      </c>
      <c r="D3899" s="405">
        <v>46071.51458333333</v>
      </c>
      <c r="E3899" s="406" t="str">
        <f t="shared" si="44"/>
        <v>DIO003887</v>
      </c>
      <c r="F3899" s="407" t="s">
        <v>904</v>
      </c>
      <c r="G3899" s="408" t="s">
        <v>5364</v>
      </c>
      <c r="H3899" s="409"/>
      <c r="I3899" s="410" t="s">
        <v>16561</v>
      </c>
      <c r="J3899" s="411"/>
      <c r="K3899" s="408" t="s">
        <v>1283</v>
      </c>
      <c r="L3899" s="412" t="s">
        <v>17891</v>
      </c>
      <c r="M3899" s="413"/>
      <c r="N3899" s="414" t="s">
        <v>67</v>
      </c>
      <c r="O3899" s="415" t="s">
        <v>144</v>
      </c>
      <c r="P3899" s="416" t="s">
        <v>9108</v>
      </c>
      <c r="Q3899" s="208"/>
      <c r="R3899" s="272"/>
      <c r="S3899" s="417" t="s">
        <v>17892</v>
      </c>
      <c r="T3899" s="417" t="s">
        <v>144</v>
      </c>
      <c r="U3899" s="415"/>
      <c r="V3899" s="211" t="s">
        <v>17893</v>
      </c>
      <c r="W3899" s="418">
        <v>46071.63958333333</v>
      </c>
      <c r="X3899" s="419"/>
      <c r="Y3899" s="419" t="str">
        <f t="shared" ca="1" si="45"/>
        <v>0.13 วัน 3 ชั่วโมง</v>
      </c>
      <c r="Z3899" s="420"/>
      <c r="AA3899" s="211"/>
      <c r="AB3899" s="420"/>
    </row>
    <row r="3900" spans="1:28" ht="22.5" customHeight="1">
      <c r="A3900" s="403" t="s">
        <v>17894</v>
      </c>
      <c r="B3900" s="403" t="s">
        <v>12787</v>
      </c>
      <c r="C3900" s="404" t="s">
        <v>51</v>
      </c>
      <c r="D3900" s="405">
        <v>46071.645567129628</v>
      </c>
      <c r="E3900" s="406" t="str">
        <f t="shared" si="44"/>
        <v>WOR003888</v>
      </c>
      <c r="F3900" s="407" t="s">
        <v>1061</v>
      </c>
      <c r="G3900" s="408" t="s">
        <v>17895</v>
      </c>
      <c r="H3900" s="409"/>
      <c r="I3900" s="410"/>
      <c r="J3900" s="411"/>
      <c r="K3900" s="408" t="s">
        <v>17896</v>
      </c>
      <c r="L3900" s="412" t="s">
        <v>17897</v>
      </c>
      <c r="M3900" s="413"/>
      <c r="N3900" s="414" t="s">
        <v>57</v>
      </c>
      <c r="O3900" s="415" t="s">
        <v>144</v>
      </c>
      <c r="P3900" s="416" t="s">
        <v>156</v>
      </c>
      <c r="Q3900" s="208"/>
      <c r="R3900" s="272"/>
      <c r="S3900" s="417" t="s">
        <v>17898</v>
      </c>
      <c r="T3900" s="417" t="s">
        <v>302</v>
      </c>
      <c r="U3900" s="415"/>
      <c r="V3900" s="211" t="s">
        <v>17899</v>
      </c>
      <c r="W3900" s="418">
        <v>46088.643055555556</v>
      </c>
      <c r="X3900" s="419"/>
      <c r="Y3900" s="419" t="str">
        <f t="shared" ca="1" si="45"/>
        <v>17 วัน 23.94 ชั่วโมง</v>
      </c>
      <c r="Z3900" s="420"/>
      <c r="AA3900" s="211"/>
      <c r="AB3900" s="420"/>
    </row>
    <row r="3901" spans="1:28" ht="22.5" customHeight="1">
      <c r="A3901" s="403" t="s">
        <v>17900</v>
      </c>
      <c r="B3901" s="403" t="s">
        <v>12787</v>
      </c>
      <c r="C3901" s="404" t="s">
        <v>51</v>
      </c>
      <c r="D3901" s="405">
        <v>46071.754861111112</v>
      </c>
      <c r="E3901" s="406" t="str">
        <f t="shared" si="44"/>
        <v>RIC003889</v>
      </c>
      <c r="F3901" s="407" t="s">
        <v>1009</v>
      </c>
      <c r="G3901" s="408" t="s">
        <v>17901</v>
      </c>
      <c r="H3901" s="409"/>
      <c r="I3901" s="410" t="s">
        <v>11584</v>
      </c>
      <c r="J3901" s="411"/>
      <c r="K3901" s="408" t="s">
        <v>17902</v>
      </c>
      <c r="L3901" s="412" t="s">
        <v>17903</v>
      </c>
      <c r="M3901" s="413"/>
      <c r="N3901" s="414" t="s">
        <v>4506</v>
      </c>
      <c r="O3901" s="415" t="s">
        <v>144</v>
      </c>
      <c r="P3901" s="416" t="s">
        <v>11581</v>
      </c>
      <c r="Q3901" s="208"/>
      <c r="R3901" s="272"/>
      <c r="S3901" s="417" t="s">
        <v>4506</v>
      </c>
      <c r="T3901" s="417" t="s">
        <v>302</v>
      </c>
      <c r="U3901" s="415"/>
      <c r="V3901" s="211" t="s">
        <v>17904</v>
      </c>
      <c r="W3901" s="418">
        <v>46072.379166666666</v>
      </c>
      <c r="X3901" s="419"/>
      <c r="Y3901" s="419" t="str">
        <f t="shared" ca="1" si="45"/>
        <v>0.62 วัน 14.98 ชั่วโมง</v>
      </c>
      <c r="Z3901" s="420"/>
      <c r="AA3901" s="211"/>
      <c r="AB3901" s="420"/>
    </row>
    <row r="3902" spans="1:28" ht="22.5" customHeight="1">
      <c r="A3902" s="403" t="s">
        <v>17905</v>
      </c>
      <c r="B3902" s="403" t="s">
        <v>14003</v>
      </c>
      <c r="C3902" s="404" t="s">
        <v>51</v>
      </c>
      <c r="D3902" s="405">
        <v>46071.712500000001</v>
      </c>
      <c r="E3902" s="406" t="str">
        <f t="shared" si="44"/>
        <v>LCL003890</v>
      </c>
      <c r="F3902" s="407" t="s">
        <v>961</v>
      </c>
      <c r="G3902" s="408" t="s">
        <v>14445</v>
      </c>
      <c r="H3902" s="409"/>
      <c r="I3902" s="410" t="s">
        <v>17838</v>
      </c>
      <c r="J3902" s="411"/>
      <c r="K3902" s="408" t="s">
        <v>1283</v>
      </c>
      <c r="L3902" s="412" t="s">
        <v>17906</v>
      </c>
      <c r="M3902" s="413"/>
      <c r="N3902" s="414" t="s">
        <v>67</v>
      </c>
      <c r="O3902" s="415" t="s">
        <v>144</v>
      </c>
      <c r="P3902" s="416" t="s">
        <v>9108</v>
      </c>
      <c r="Q3902" s="208"/>
      <c r="R3902" s="272"/>
      <c r="S3902" s="417" t="s">
        <v>17907</v>
      </c>
      <c r="T3902" s="417" t="s">
        <v>302</v>
      </c>
      <c r="U3902" s="415"/>
      <c r="V3902" s="211" t="s">
        <v>17908</v>
      </c>
      <c r="W3902" s="418">
        <v>46071.722222222219</v>
      </c>
      <c r="X3902" s="419"/>
      <c r="Y3902" s="419" t="str">
        <f t="shared" ca="1" si="45"/>
        <v>0.01 วัน 0.23 ชั่วโมง</v>
      </c>
      <c r="Z3902" s="420"/>
      <c r="AA3902" s="211"/>
      <c r="AB3902" s="420"/>
    </row>
    <row r="3903" spans="1:28" ht="22.5" customHeight="1">
      <c r="A3903" s="403" t="s">
        <v>17909</v>
      </c>
      <c r="B3903" s="403" t="s">
        <v>14003</v>
      </c>
      <c r="C3903" s="404" t="s">
        <v>51</v>
      </c>
      <c r="D3903" s="405">
        <v>46072.456250000003</v>
      </c>
      <c r="E3903" s="406" t="str">
        <f t="shared" si="44"/>
        <v>TRU003891</v>
      </c>
      <c r="F3903" s="407" t="b">
        <v>1</v>
      </c>
      <c r="G3903" s="408" t="s">
        <v>12404</v>
      </c>
      <c r="H3903" s="409"/>
      <c r="I3903" s="410" t="s">
        <v>17910</v>
      </c>
      <c r="J3903" s="421" t="s">
        <v>17911</v>
      </c>
      <c r="K3903" s="408" t="s">
        <v>17912</v>
      </c>
      <c r="L3903" s="412" t="s">
        <v>17913</v>
      </c>
      <c r="M3903" s="413"/>
      <c r="N3903" s="414" t="s">
        <v>57</v>
      </c>
      <c r="O3903" s="415" t="s">
        <v>144</v>
      </c>
      <c r="P3903" s="416" t="s">
        <v>196</v>
      </c>
      <c r="Q3903" s="208"/>
      <c r="R3903" s="272"/>
      <c r="S3903" s="417" t="s">
        <v>17914</v>
      </c>
      <c r="T3903" s="417" t="s">
        <v>144</v>
      </c>
      <c r="U3903" s="415"/>
      <c r="V3903" s="211" t="s">
        <v>17915</v>
      </c>
      <c r="W3903" s="418">
        <v>46072.806250000001</v>
      </c>
      <c r="X3903" s="419"/>
      <c r="Y3903" s="419" t="str">
        <f t="shared" ca="1" si="45"/>
        <v>0.35 วัน 8.4 ชั่วโมง</v>
      </c>
      <c r="Z3903" s="420"/>
      <c r="AA3903" s="211"/>
      <c r="AB3903" s="420"/>
    </row>
    <row r="3904" spans="1:28" ht="22.5" customHeight="1">
      <c r="A3904" s="403" t="s">
        <v>17916</v>
      </c>
      <c r="B3904" s="403" t="s">
        <v>14003</v>
      </c>
      <c r="C3904" s="404" t="s">
        <v>51</v>
      </c>
      <c r="D3904" s="405">
        <v>46072.495138888888</v>
      </c>
      <c r="E3904" s="406" t="str">
        <f t="shared" si="44"/>
        <v>LCL003892</v>
      </c>
      <c r="F3904" s="407" t="s">
        <v>961</v>
      </c>
      <c r="G3904" s="408" t="s">
        <v>14445</v>
      </c>
      <c r="H3904" s="409"/>
      <c r="I3904" s="410"/>
      <c r="J3904" s="421" t="s">
        <v>17917</v>
      </c>
      <c r="K3904" s="408" t="s">
        <v>1283</v>
      </c>
      <c r="L3904" s="412" t="s">
        <v>17918</v>
      </c>
      <c r="M3904" s="413"/>
      <c r="N3904" s="414" t="s">
        <v>57</v>
      </c>
      <c r="O3904" s="415" t="s">
        <v>144</v>
      </c>
      <c r="P3904" s="416" t="s">
        <v>13963</v>
      </c>
      <c r="Q3904" s="208">
        <v>46085.333333333336</v>
      </c>
      <c r="R3904" s="272">
        <v>46085.5</v>
      </c>
      <c r="S3904" s="417" t="s">
        <v>17919</v>
      </c>
      <c r="T3904" s="417" t="s">
        <v>144</v>
      </c>
      <c r="U3904" s="415"/>
      <c r="V3904" s="211" t="s">
        <v>17920</v>
      </c>
      <c r="W3904" s="418">
        <v>46085.849305555559</v>
      </c>
      <c r="X3904" s="419"/>
      <c r="Y3904" s="419" t="str">
        <f t="shared" ca="1" si="45"/>
        <v>13.35 วัน 8.5 ชั่วโมง</v>
      </c>
      <c r="Z3904" s="420"/>
      <c r="AA3904" s="211"/>
      <c r="AB3904" s="420"/>
    </row>
    <row r="3905" spans="1:28" ht="22.5" customHeight="1">
      <c r="A3905" s="403" t="s">
        <v>17921</v>
      </c>
      <c r="B3905" s="403" t="s">
        <v>12787</v>
      </c>
      <c r="C3905" s="404" t="s">
        <v>51</v>
      </c>
      <c r="D3905" s="405">
        <v>46072.686805555553</v>
      </c>
      <c r="E3905" s="406" t="str">
        <f t="shared" si="44"/>
        <v>TRU003893</v>
      </c>
      <c r="F3905" s="407" t="b">
        <v>1</v>
      </c>
      <c r="G3905" s="408" t="s">
        <v>17634</v>
      </c>
      <c r="H3905" s="409"/>
      <c r="I3905" s="410" t="s">
        <v>2288</v>
      </c>
      <c r="J3905" s="411"/>
      <c r="K3905" s="408" t="s">
        <v>17922</v>
      </c>
      <c r="L3905" s="412"/>
      <c r="M3905" s="413"/>
      <c r="N3905" s="414" t="s">
        <v>4506</v>
      </c>
      <c r="O3905" s="415" t="s">
        <v>144</v>
      </c>
      <c r="P3905" s="416" t="s">
        <v>11581</v>
      </c>
      <c r="Q3905" s="208"/>
      <c r="R3905" s="272"/>
      <c r="S3905" s="417" t="s">
        <v>17923</v>
      </c>
      <c r="T3905" s="417" t="s">
        <v>302</v>
      </c>
      <c r="U3905" s="415"/>
      <c r="V3905" s="211"/>
      <c r="W3905" s="418">
        <v>46073.666666666664</v>
      </c>
      <c r="X3905" s="419"/>
      <c r="Y3905" s="419" t="str">
        <f t="shared" ca="1" si="45"/>
        <v>0.98 วัน 23.52 ชั่วโมง</v>
      </c>
      <c r="Z3905" s="420"/>
      <c r="AA3905" s="211"/>
      <c r="AB3905" s="420"/>
    </row>
    <row r="3906" spans="1:28" ht="22.5" customHeight="1">
      <c r="A3906" s="403" t="s">
        <v>17924</v>
      </c>
      <c r="B3906" s="403" t="s">
        <v>12787</v>
      </c>
      <c r="C3906" s="404" t="s">
        <v>51</v>
      </c>
      <c r="D3906" s="405">
        <v>46072.425000000003</v>
      </c>
      <c r="E3906" s="406" t="str">
        <f t="shared" si="44"/>
        <v>EVE003894</v>
      </c>
      <c r="F3906" s="407" t="s">
        <v>299</v>
      </c>
      <c r="G3906" s="408" t="s">
        <v>17925</v>
      </c>
      <c r="H3906" s="409"/>
      <c r="I3906" s="410" t="s">
        <v>17926</v>
      </c>
      <c r="J3906" s="411"/>
      <c r="K3906" s="408" t="s">
        <v>17927</v>
      </c>
      <c r="L3906" s="412" t="s">
        <v>17928</v>
      </c>
      <c r="M3906" s="413"/>
      <c r="N3906" s="414" t="s">
        <v>67</v>
      </c>
      <c r="O3906" s="415" t="s">
        <v>144</v>
      </c>
      <c r="P3906" s="416" t="s">
        <v>292</v>
      </c>
      <c r="Q3906" s="208"/>
      <c r="R3906" s="272"/>
      <c r="S3906" s="417" t="s">
        <v>12639</v>
      </c>
      <c r="T3906" s="417" t="s">
        <v>144</v>
      </c>
      <c r="U3906" s="415"/>
      <c r="V3906" s="211" t="s">
        <v>17929</v>
      </c>
      <c r="W3906" s="418">
        <v>46073.618055555555</v>
      </c>
      <c r="X3906" s="419"/>
      <c r="Y3906" s="419" t="str">
        <f t="shared" ca="1" si="45"/>
        <v>1.19 วัน 4.63 ชั่วโมง</v>
      </c>
      <c r="Z3906" s="420"/>
      <c r="AA3906" s="211"/>
      <c r="AB3906" s="420"/>
    </row>
    <row r="3907" spans="1:28" ht="22.5" customHeight="1">
      <c r="A3907" s="403" t="s">
        <v>17930</v>
      </c>
      <c r="B3907" s="403" t="s">
        <v>14003</v>
      </c>
      <c r="C3907" s="404" t="s">
        <v>51</v>
      </c>
      <c r="D3907" s="405">
        <v>46073.431168981479</v>
      </c>
      <c r="E3907" s="406" t="str">
        <f t="shared" si="44"/>
        <v>BIG003895</v>
      </c>
      <c r="F3907" s="407" t="s">
        <v>873</v>
      </c>
      <c r="G3907" s="408" t="s">
        <v>13271</v>
      </c>
      <c r="H3907" s="409"/>
      <c r="I3907" s="410"/>
      <c r="J3907" s="411"/>
      <c r="K3907" s="408" t="s">
        <v>17931</v>
      </c>
      <c r="L3907" s="412" t="s">
        <v>17932</v>
      </c>
      <c r="M3907" s="413"/>
      <c r="N3907" s="414" t="s">
        <v>57</v>
      </c>
      <c r="O3907" s="415" t="s">
        <v>144</v>
      </c>
      <c r="P3907" s="416" t="s">
        <v>17933</v>
      </c>
      <c r="Q3907" s="208">
        <v>46076.466782407406</v>
      </c>
      <c r="R3907" s="272">
        <v>46076.466817129629</v>
      </c>
      <c r="S3907" s="417" t="s">
        <v>17934</v>
      </c>
      <c r="T3907" s="417" t="s">
        <v>302</v>
      </c>
      <c r="U3907" s="415"/>
      <c r="V3907" s="211" t="s">
        <v>17935</v>
      </c>
      <c r="W3907" s="418">
        <v>46073.961111111108</v>
      </c>
      <c r="X3907" s="419"/>
      <c r="Y3907" s="419" t="str">
        <f t="shared" ca="1" si="45"/>
        <v>0.53 วัน 12.72 ชั่วโมง</v>
      </c>
      <c r="Z3907" s="420"/>
      <c r="AA3907" s="211"/>
      <c r="AB3907" s="420"/>
    </row>
    <row r="3908" spans="1:28" ht="22.5" customHeight="1">
      <c r="A3908" s="403" t="s">
        <v>17936</v>
      </c>
      <c r="B3908" s="403" t="s">
        <v>14003</v>
      </c>
      <c r="C3908" s="404" t="s">
        <v>51</v>
      </c>
      <c r="D3908" s="405">
        <v>46073.427083333336</v>
      </c>
      <c r="E3908" s="406" t="str">
        <f t="shared" si="44"/>
        <v>TRU003896</v>
      </c>
      <c r="F3908" s="407" t="b">
        <v>1</v>
      </c>
      <c r="G3908" s="408" t="s">
        <v>16552</v>
      </c>
      <c r="H3908" s="409"/>
      <c r="I3908" s="410" t="s">
        <v>17937</v>
      </c>
      <c r="J3908" s="411"/>
      <c r="K3908" s="408" t="s">
        <v>4432</v>
      </c>
      <c r="L3908" s="412" t="s">
        <v>17938</v>
      </c>
      <c r="M3908" s="413"/>
      <c r="N3908" s="414" t="s">
        <v>67</v>
      </c>
      <c r="O3908" s="415" t="s">
        <v>144</v>
      </c>
      <c r="P3908" s="416" t="s">
        <v>11581</v>
      </c>
      <c r="Q3908" s="208"/>
      <c r="R3908" s="272"/>
      <c r="S3908" s="417" t="s">
        <v>17939</v>
      </c>
      <c r="T3908" s="417" t="s">
        <v>144</v>
      </c>
      <c r="U3908" s="415"/>
      <c r="V3908" s="211" t="s">
        <v>17940</v>
      </c>
      <c r="W3908" s="418">
        <v>46073.442361111112</v>
      </c>
      <c r="X3908" s="419"/>
      <c r="Y3908" s="419" t="str">
        <f t="shared" ca="1" si="45"/>
        <v>0.02 วัน 0.37 ชั่วโมง</v>
      </c>
      <c r="Z3908" s="420"/>
      <c r="AA3908" s="211"/>
      <c r="AB3908" s="420"/>
    </row>
    <row r="3909" spans="1:28" ht="22.5" customHeight="1">
      <c r="A3909" s="403" t="s">
        <v>17941</v>
      </c>
      <c r="B3909" s="403" t="s">
        <v>12787</v>
      </c>
      <c r="C3909" s="404" t="s">
        <v>51</v>
      </c>
      <c r="D3909" s="405">
        <v>46073.48505787037</v>
      </c>
      <c r="E3909" s="406" t="str">
        <f t="shared" si="44"/>
        <v>LAB003897</v>
      </c>
      <c r="F3909" s="407" t="s">
        <v>462</v>
      </c>
      <c r="G3909" s="408" t="s">
        <v>17319</v>
      </c>
      <c r="H3909" s="409"/>
      <c r="I3909" s="410" t="s">
        <v>17942</v>
      </c>
      <c r="J3909" s="421" t="s">
        <v>17943</v>
      </c>
      <c r="K3909" s="408" t="s">
        <v>1283</v>
      </c>
      <c r="L3909" s="412" t="s">
        <v>17944</v>
      </c>
      <c r="M3909" s="413"/>
      <c r="N3909" s="414" t="s">
        <v>57</v>
      </c>
      <c r="O3909" s="415" t="s">
        <v>144</v>
      </c>
      <c r="P3909" s="416" t="s">
        <v>13963</v>
      </c>
      <c r="Q3909" s="208"/>
      <c r="R3909" s="272"/>
      <c r="S3909" s="417" t="s">
        <v>17945</v>
      </c>
      <c r="T3909" s="417" t="s">
        <v>17946</v>
      </c>
      <c r="U3909" s="415" t="s">
        <v>657</v>
      </c>
      <c r="V3909" s="211" t="s">
        <v>17947</v>
      </c>
      <c r="W3909" s="418">
        <v>46073.48505787037</v>
      </c>
      <c r="X3909" s="419"/>
      <c r="Y3909" s="419" t="str">
        <f t="shared" ca="1" si="45"/>
        <v>0 วัน 0 ชั่วโมง</v>
      </c>
      <c r="Z3909" s="420"/>
      <c r="AA3909" s="211"/>
      <c r="AB3909" s="420"/>
    </row>
    <row r="3910" spans="1:28" ht="22.5" customHeight="1">
      <c r="A3910" s="403" t="s">
        <v>17948</v>
      </c>
      <c r="B3910" s="403" t="s">
        <v>14003</v>
      </c>
      <c r="C3910" s="404" t="s">
        <v>51</v>
      </c>
      <c r="D3910" s="405">
        <v>46073.499305555553</v>
      </c>
      <c r="E3910" s="406" t="str">
        <f t="shared" si="44"/>
        <v>JIM003898</v>
      </c>
      <c r="F3910" s="407" t="s">
        <v>947</v>
      </c>
      <c r="G3910" s="408" t="s">
        <v>455</v>
      </c>
      <c r="H3910" s="409"/>
      <c r="I3910" s="410"/>
      <c r="J3910" s="411"/>
      <c r="K3910" s="408" t="s">
        <v>17949</v>
      </c>
      <c r="L3910" s="412"/>
      <c r="M3910" s="413"/>
      <c r="N3910" s="414" t="s">
        <v>4506</v>
      </c>
      <c r="O3910" s="415" t="s">
        <v>144</v>
      </c>
      <c r="P3910" s="416" t="s">
        <v>13741</v>
      </c>
      <c r="Q3910" s="208"/>
      <c r="R3910" s="272"/>
      <c r="S3910" s="417" t="s">
        <v>17950</v>
      </c>
      <c r="T3910" s="417" t="s">
        <v>302</v>
      </c>
      <c r="U3910" s="415" t="s">
        <v>71</v>
      </c>
      <c r="V3910" s="211"/>
      <c r="W3910" s="418">
        <v>46073.620833333334</v>
      </c>
      <c r="X3910" s="419"/>
      <c r="Y3910" s="419" t="str">
        <f t="shared" ca="1" si="45"/>
        <v>0.12 วัน 2.92 ชั่วโมง</v>
      </c>
      <c r="Z3910" s="420"/>
      <c r="AA3910" s="211"/>
      <c r="AB3910" s="420"/>
    </row>
    <row r="3911" spans="1:28" ht="22.5" customHeight="1">
      <c r="A3911" s="403" t="s">
        <v>17951</v>
      </c>
      <c r="B3911" s="403" t="s">
        <v>14003</v>
      </c>
      <c r="C3911" s="404" t="s">
        <v>51</v>
      </c>
      <c r="D3911" s="405">
        <v>46073.513194444444</v>
      </c>
      <c r="E3911" s="406" t="str">
        <f t="shared" si="44"/>
        <v>BMN003899</v>
      </c>
      <c r="F3911" s="407" t="s">
        <v>112</v>
      </c>
      <c r="G3911" s="408" t="s">
        <v>13147</v>
      </c>
      <c r="H3911" s="409"/>
      <c r="I3911" s="410" t="s">
        <v>17952</v>
      </c>
      <c r="J3911" s="411"/>
      <c r="K3911" s="408" t="s">
        <v>17953</v>
      </c>
      <c r="L3911" s="412" t="s">
        <v>17954</v>
      </c>
      <c r="M3911" s="413"/>
      <c r="N3911" s="414" t="s">
        <v>57</v>
      </c>
      <c r="O3911" s="415" t="s">
        <v>144</v>
      </c>
      <c r="P3911" s="416" t="s">
        <v>14147</v>
      </c>
      <c r="Q3911" s="208">
        <v>46076.745011574072</v>
      </c>
      <c r="R3911" s="272">
        <v>46076.745034722226</v>
      </c>
      <c r="S3911" s="417" t="s">
        <v>17955</v>
      </c>
      <c r="T3911" s="417" t="s">
        <v>144</v>
      </c>
      <c r="U3911" s="415"/>
      <c r="V3911" s="211" t="s">
        <v>17956</v>
      </c>
      <c r="W3911" s="418">
        <v>46078.689583333333</v>
      </c>
      <c r="X3911" s="419"/>
      <c r="Y3911" s="419" t="str">
        <f t="shared" ca="1" si="45"/>
        <v>5.18 วัน 4.23 ชั่วโมง</v>
      </c>
      <c r="Z3911" s="420"/>
      <c r="AA3911" s="211"/>
      <c r="AB3911" s="420"/>
    </row>
    <row r="3912" spans="1:28" ht="22.5" customHeight="1">
      <c r="A3912" s="403" t="s">
        <v>17957</v>
      </c>
      <c r="B3912" s="403" t="s">
        <v>12787</v>
      </c>
      <c r="C3912" s="404" t="s">
        <v>51</v>
      </c>
      <c r="D3912" s="405">
        <v>46073.634722222225</v>
      </c>
      <c r="E3912" s="406" t="str">
        <f t="shared" si="44"/>
        <v>LCL003900</v>
      </c>
      <c r="F3912" s="407" t="s">
        <v>961</v>
      </c>
      <c r="G3912" s="408" t="s">
        <v>14445</v>
      </c>
      <c r="H3912" s="409"/>
      <c r="I3912" s="410" t="s">
        <v>12190</v>
      </c>
      <c r="J3912" s="411"/>
      <c r="K3912" s="408" t="s">
        <v>17958</v>
      </c>
      <c r="L3912" s="412"/>
      <c r="M3912" s="413"/>
      <c r="N3912" s="414" t="s">
        <v>4506</v>
      </c>
      <c r="O3912" s="415" t="s">
        <v>144</v>
      </c>
      <c r="P3912" s="416" t="s">
        <v>11581</v>
      </c>
      <c r="Q3912" s="208"/>
      <c r="R3912" s="272"/>
      <c r="S3912" s="417" t="s">
        <v>4506</v>
      </c>
      <c r="T3912" s="417" t="s">
        <v>302</v>
      </c>
      <c r="U3912" s="415"/>
      <c r="V3912" s="211"/>
      <c r="W3912" s="418">
        <v>46073.666666666664</v>
      </c>
      <c r="X3912" s="419"/>
      <c r="Y3912" s="419" t="str">
        <f t="shared" ca="1" si="45"/>
        <v>0.03 วัน 0.77 ชั่วโมง</v>
      </c>
      <c r="Z3912" s="420"/>
      <c r="AA3912" s="211"/>
      <c r="AB3912" s="420"/>
    </row>
    <row r="3913" spans="1:28" ht="22.5" customHeight="1">
      <c r="A3913" s="403" t="s">
        <v>17959</v>
      </c>
      <c r="B3913" s="403" t="s">
        <v>12787</v>
      </c>
      <c r="C3913" s="404" t="s">
        <v>51</v>
      </c>
      <c r="D3913" s="405">
        <v>46073.672337962962</v>
      </c>
      <c r="E3913" s="406" t="str">
        <f t="shared" si="44"/>
        <v>LCL003901</v>
      </c>
      <c r="F3913" s="407" t="s">
        <v>961</v>
      </c>
      <c r="G3913" s="408" t="s">
        <v>14445</v>
      </c>
      <c r="H3913" s="409"/>
      <c r="I3913" s="410"/>
      <c r="J3913" s="411"/>
      <c r="K3913" s="408" t="s">
        <v>17960</v>
      </c>
      <c r="L3913" s="412"/>
      <c r="M3913" s="413"/>
      <c r="N3913" s="414" t="s">
        <v>4506</v>
      </c>
      <c r="O3913" s="415" t="s">
        <v>144</v>
      </c>
      <c r="P3913" s="416" t="s">
        <v>292</v>
      </c>
      <c r="Q3913" s="208"/>
      <c r="R3913" s="272"/>
      <c r="S3913" s="417" t="s">
        <v>17961</v>
      </c>
      <c r="T3913" s="417" t="s">
        <v>144</v>
      </c>
      <c r="U3913" s="415"/>
      <c r="V3913" s="211"/>
      <c r="W3913" s="418">
        <v>46074.672337962962</v>
      </c>
      <c r="X3913" s="419"/>
      <c r="Y3913" s="419" t="str">
        <f t="shared" ca="1" si="45"/>
        <v>1 วัน 0 ชั่วโมง</v>
      </c>
      <c r="Z3913" s="420"/>
      <c r="AA3913" s="211"/>
      <c r="AB3913" s="420"/>
    </row>
    <row r="3914" spans="1:28" ht="22.5" customHeight="1">
      <c r="A3914" s="403" t="s">
        <v>17962</v>
      </c>
      <c r="B3914" s="403" t="s">
        <v>12787</v>
      </c>
      <c r="C3914" s="404" t="s">
        <v>51</v>
      </c>
      <c r="D3914" s="405">
        <v>46073.685312499998</v>
      </c>
      <c r="E3914" s="406" t="str">
        <f t="shared" si="44"/>
        <v>100003902</v>
      </c>
      <c r="F3914" s="407" t="s">
        <v>838</v>
      </c>
      <c r="G3914" s="408" t="s">
        <v>455</v>
      </c>
      <c r="H3914" s="409"/>
      <c r="I3914" s="410" t="s">
        <v>16515</v>
      </c>
      <c r="J3914" s="411"/>
      <c r="K3914" s="408" t="s">
        <v>17963</v>
      </c>
      <c r="L3914" s="412" t="s">
        <v>17964</v>
      </c>
      <c r="M3914" s="413"/>
      <c r="N3914" s="414" t="s">
        <v>67</v>
      </c>
      <c r="O3914" s="415" t="s">
        <v>144</v>
      </c>
      <c r="P3914" s="416" t="s">
        <v>292</v>
      </c>
      <c r="Q3914" s="208">
        <v>46073.692326388889</v>
      </c>
      <c r="R3914" s="272">
        <v>46073.692349537036</v>
      </c>
      <c r="S3914" s="417" t="s">
        <v>17965</v>
      </c>
      <c r="T3914" s="417" t="s">
        <v>302</v>
      </c>
      <c r="U3914" s="415"/>
      <c r="V3914" s="211"/>
      <c r="W3914" s="418">
        <v>46073.685312499998</v>
      </c>
      <c r="X3914" s="419"/>
      <c r="Y3914" s="419" t="str">
        <f t="shared" ca="1" si="45"/>
        <v>0 วัน 0 ชั่วโมง</v>
      </c>
      <c r="Z3914" s="420"/>
      <c r="AA3914" s="211"/>
      <c r="AB3914" s="420"/>
    </row>
    <row r="3915" spans="1:28" ht="22.5" customHeight="1">
      <c r="A3915" s="403" t="s">
        <v>17966</v>
      </c>
      <c r="B3915" s="403" t="s">
        <v>14003</v>
      </c>
      <c r="C3915" s="404" t="s">
        <v>51</v>
      </c>
      <c r="D3915" s="405">
        <v>46073.699270833335</v>
      </c>
      <c r="E3915" s="406" t="str">
        <f t="shared" si="44"/>
        <v>LCL003903</v>
      </c>
      <c r="F3915" s="407" t="s">
        <v>961</v>
      </c>
      <c r="G3915" s="408" t="s">
        <v>14445</v>
      </c>
      <c r="H3915" s="409"/>
      <c r="I3915" s="410" t="s">
        <v>12190</v>
      </c>
      <c r="J3915" s="411"/>
      <c r="K3915" s="408" t="s">
        <v>17967</v>
      </c>
      <c r="L3915" s="412" t="s">
        <v>17968</v>
      </c>
      <c r="M3915" s="413"/>
      <c r="N3915" s="414" t="s">
        <v>4506</v>
      </c>
      <c r="O3915" s="415" t="s">
        <v>144</v>
      </c>
      <c r="P3915" s="416" t="s">
        <v>11581</v>
      </c>
      <c r="Q3915" s="208"/>
      <c r="R3915" s="272"/>
      <c r="S3915" s="417" t="s">
        <v>4506</v>
      </c>
      <c r="T3915" s="417" t="s">
        <v>302</v>
      </c>
      <c r="U3915" s="415"/>
      <c r="V3915" s="211"/>
      <c r="W3915" s="418">
        <v>46073.702777777777</v>
      </c>
      <c r="X3915" s="419"/>
      <c r="Y3915" s="419" t="str">
        <f t="shared" ca="1" si="45"/>
        <v>0 วัน 0.08 ชั่วโมง</v>
      </c>
      <c r="Z3915" s="420"/>
      <c r="AA3915" s="211"/>
      <c r="AB3915" s="420"/>
    </row>
    <row r="3916" spans="1:28" ht="22.5" customHeight="1">
      <c r="A3916" s="403" t="s">
        <v>17969</v>
      </c>
      <c r="B3916" s="403" t="s">
        <v>12787</v>
      </c>
      <c r="C3916" s="404" t="s">
        <v>51</v>
      </c>
      <c r="D3916" s="405">
        <v>46073.690972222219</v>
      </c>
      <c r="E3916" s="406" t="str">
        <f t="shared" si="44"/>
        <v>BMN003904</v>
      </c>
      <c r="F3916" s="407" t="s">
        <v>112</v>
      </c>
      <c r="G3916" s="408" t="s">
        <v>13415</v>
      </c>
      <c r="H3916" s="409"/>
      <c r="I3916" s="410"/>
      <c r="J3916" s="411" t="s">
        <v>17970</v>
      </c>
      <c r="K3916" s="408" t="s">
        <v>17971</v>
      </c>
      <c r="L3916" s="412" t="s">
        <v>17972</v>
      </c>
      <c r="M3916" s="413"/>
      <c r="N3916" s="414" t="s">
        <v>57</v>
      </c>
      <c r="O3916" s="415" t="s">
        <v>144</v>
      </c>
      <c r="P3916" s="416" t="s">
        <v>14147</v>
      </c>
      <c r="Q3916" s="208">
        <v>46076.745486111111</v>
      </c>
      <c r="R3916" s="272">
        <v>46076.745578703703</v>
      </c>
      <c r="S3916" s="417" t="s">
        <v>17973</v>
      </c>
      <c r="T3916" s="417" t="s">
        <v>144</v>
      </c>
      <c r="U3916" s="415"/>
      <c r="V3916" s="211" t="s">
        <v>17974</v>
      </c>
      <c r="W3916" s="418">
        <v>46077.689583333333</v>
      </c>
      <c r="X3916" s="419"/>
      <c r="Y3916" s="419" t="str">
        <f t="shared" ca="1" si="45"/>
        <v>4 วัน 23.97 ชั่วโมง</v>
      </c>
      <c r="Z3916" s="420"/>
      <c r="AA3916" s="211"/>
      <c r="AB3916" s="420"/>
    </row>
    <row r="3917" spans="1:28" ht="22.5" customHeight="1">
      <c r="A3917" s="403" t="s">
        <v>17975</v>
      </c>
      <c r="B3917" s="403" t="s">
        <v>14003</v>
      </c>
      <c r="C3917" s="404" t="s">
        <v>51</v>
      </c>
      <c r="D3917" s="405">
        <v>46073.692916666667</v>
      </c>
      <c r="E3917" s="406" t="str">
        <f t="shared" si="44"/>
        <v>TRU003905</v>
      </c>
      <c r="F3917" s="407" t="b">
        <v>1</v>
      </c>
      <c r="G3917" s="408" t="s">
        <v>17976</v>
      </c>
      <c r="H3917" s="409"/>
      <c r="I3917" s="410"/>
      <c r="J3917" s="411"/>
      <c r="K3917" s="408" t="s">
        <v>17977</v>
      </c>
      <c r="L3917" s="412" t="s">
        <v>17978</v>
      </c>
      <c r="M3917" s="413"/>
      <c r="N3917" s="414" t="s">
        <v>67</v>
      </c>
      <c r="O3917" s="415" t="s">
        <v>144</v>
      </c>
      <c r="P3917" s="416" t="s">
        <v>292</v>
      </c>
      <c r="Q3917" s="208"/>
      <c r="R3917" s="272"/>
      <c r="S3917" s="417" t="s">
        <v>17979</v>
      </c>
      <c r="T3917" s="417" t="s">
        <v>302</v>
      </c>
      <c r="U3917" s="415"/>
      <c r="V3917" s="211" t="s">
        <v>17980</v>
      </c>
      <c r="W3917" s="418">
        <v>46074.690972222219</v>
      </c>
      <c r="X3917" s="419"/>
      <c r="Y3917" s="419" t="str">
        <f t="shared" ca="1" si="45"/>
        <v>1 วัน 23.95 ชั่วโมง</v>
      </c>
      <c r="Z3917" s="420"/>
      <c r="AA3917" s="211"/>
      <c r="AB3917" s="420"/>
    </row>
    <row r="3918" spans="1:28" ht="22.5" customHeight="1">
      <c r="A3918" s="403" t="s">
        <v>17981</v>
      </c>
      <c r="B3918" s="403" t="s">
        <v>14003</v>
      </c>
      <c r="C3918" s="404" t="s">
        <v>51</v>
      </c>
      <c r="D3918" s="405">
        <v>46073.697916666664</v>
      </c>
      <c r="E3918" s="406" t="str">
        <f t="shared" si="44"/>
        <v>PUM003906</v>
      </c>
      <c r="F3918" s="407" t="s">
        <v>1006</v>
      </c>
      <c r="G3918" s="408" t="s">
        <v>14215</v>
      </c>
      <c r="H3918" s="409"/>
      <c r="I3918" s="410"/>
      <c r="J3918" s="411"/>
      <c r="K3918" s="408" t="s">
        <v>17982</v>
      </c>
      <c r="L3918" s="412" t="s">
        <v>17983</v>
      </c>
      <c r="M3918" s="413"/>
      <c r="N3918" s="414" t="s">
        <v>67</v>
      </c>
      <c r="O3918" s="415" t="s">
        <v>144</v>
      </c>
      <c r="P3918" s="416" t="s">
        <v>9108</v>
      </c>
      <c r="Q3918" s="208"/>
      <c r="R3918" s="272"/>
      <c r="S3918" s="417" t="s">
        <v>17984</v>
      </c>
      <c r="T3918" s="417" t="s">
        <v>144</v>
      </c>
      <c r="U3918" s="415"/>
      <c r="V3918" s="211" t="s">
        <v>17985</v>
      </c>
      <c r="W3918" s="418">
        <v>46073.71597222222</v>
      </c>
      <c r="X3918" s="419"/>
      <c r="Y3918" s="419" t="str">
        <f t="shared" ca="1" si="45"/>
        <v>0.02 วัน 0.43 ชั่วโมง</v>
      </c>
      <c r="Z3918" s="420"/>
      <c r="AA3918" s="211"/>
      <c r="AB3918" s="420"/>
    </row>
    <row r="3919" spans="1:28" ht="22.5" customHeight="1">
      <c r="A3919" s="403" t="s">
        <v>17986</v>
      </c>
      <c r="B3919" s="403" t="s">
        <v>12787</v>
      </c>
      <c r="C3919" s="404" t="s">
        <v>51</v>
      </c>
      <c r="D3919" s="405">
        <v>46073.597222222219</v>
      </c>
      <c r="E3919" s="406" t="str">
        <f t="shared" si="44"/>
        <v>AME003907</v>
      </c>
      <c r="F3919" s="407" t="s">
        <v>3345</v>
      </c>
      <c r="G3919" s="408" t="s">
        <v>455</v>
      </c>
      <c r="H3919" s="409"/>
      <c r="I3919" s="410"/>
      <c r="J3919" s="411"/>
      <c r="K3919" s="408" t="s">
        <v>17987</v>
      </c>
      <c r="L3919" s="412"/>
      <c r="M3919" s="413"/>
      <c r="N3919" s="414" t="s">
        <v>4506</v>
      </c>
      <c r="O3919" s="415" t="s">
        <v>144</v>
      </c>
      <c r="P3919" s="416" t="s">
        <v>11581</v>
      </c>
      <c r="Q3919" s="208"/>
      <c r="R3919" s="272"/>
      <c r="S3919" s="417" t="s">
        <v>4506</v>
      </c>
      <c r="T3919" s="417" t="s">
        <v>302</v>
      </c>
      <c r="U3919" s="415"/>
      <c r="V3919" s="211"/>
      <c r="W3919" s="418">
        <v>46076.375</v>
      </c>
      <c r="X3919" s="419"/>
      <c r="Y3919" s="419" t="str">
        <f t="shared" ca="1" si="45"/>
        <v>2.78 วัน 18.67 ชั่วโมง</v>
      </c>
      <c r="Z3919" s="420"/>
      <c r="AA3919" s="211"/>
      <c r="AB3919" s="420"/>
    </row>
    <row r="3920" spans="1:28" ht="22.5" customHeight="1">
      <c r="A3920" s="403" t="s">
        <v>17988</v>
      </c>
      <c r="B3920" s="403" t="s">
        <v>14003</v>
      </c>
      <c r="C3920" s="404" t="s">
        <v>61</v>
      </c>
      <c r="D3920" s="405">
        <v>46071.541666666664</v>
      </c>
      <c r="E3920" s="406" t="str">
        <f t="shared" si="44"/>
        <v>YSL003908</v>
      </c>
      <c r="F3920" s="407" t="s">
        <v>1063</v>
      </c>
      <c r="G3920" s="408" t="s">
        <v>455</v>
      </c>
      <c r="H3920" s="409"/>
      <c r="I3920" s="410"/>
      <c r="J3920" s="411"/>
      <c r="K3920" s="408" t="s">
        <v>17989</v>
      </c>
      <c r="L3920" s="412"/>
      <c r="M3920" s="413"/>
      <c r="N3920" s="414" t="s">
        <v>4506</v>
      </c>
      <c r="O3920" s="415" t="s">
        <v>144</v>
      </c>
      <c r="P3920" s="416" t="s">
        <v>292</v>
      </c>
      <c r="Q3920" s="208"/>
      <c r="R3920" s="272"/>
      <c r="S3920" s="417" t="s">
        <v>4506</v>
      </c>
      <c r="T3920" s="417" t="s">
        <v>144</v>
      </c>
      <c r="U3920" s="415"/>
      <c r="V3920" s="211"/>
      <c r="W3920" s="418">
        <v>46074.625</v>
      </c>
      <c r="X3920" s="419"/>
      <c r="Y3920" s="419" t="str">
        <f t="shared" ca="1" si="45"/>
        <v>3.08 วัน 2 ชั่วโมง</v>
      </c>
      <c r="Z3920" s="420"/>
      <c r="AA3920" s="211"/>
      <c r="AB3920" s="420"/>
    </row>
    <row r="3921" spans="1:28" ht="22.5" customHeight="1">
      <c r="A3921" s="403" t="s">
        <v>17990</v>
      </c>
      <c r="B3921" s="403" t="s">
        <v>12618</v>
      </c>
      <c r="C3921" s="404" t="s">
        <v>61</v>
      </c>
      <c r="D3921" s="405">
        <v>46071.541666666664</v>
      </c>
      <c r="E3921" s="406" t="str">
        <f t="shared" si="44"/>
        <v>YSL003909</v>
      </c>
      <c r="F3921" s="407" t="s">
        <v>1063</v>
      </c>
      <c r="G3921" s="408" t="s">
        <v>455</v>
      </c>
      <c r="H3921" s="409"/>
      <c r="I3921" s="410" t="s">
        <v>11308</v>
      </c>
      <c r="J3921" s="411"/>
      <c r="K3921" s="408" t="s">
        <v>17991</v>
      </c>
      <c r="L3921" s="412"/>
      <c r="M3921" s="413"/>
      <c r="N3921" s="414" t="s">
        <v>4506</v>
      </c>
      <c r="O3921" s="415" t="s">
        <v>144</v>
      </c>
      <c r="P3921" s="416" t="s">
        <v>11581</v>
      </c>
      <c r="Q3921" s="208"/>
      <c r="R3921" s="272"/>
      <c r="S3921" s="417" t="s">
        <v>17992</v>
      </c>
      <c r="T3921" s="417" t="s">
        <v>302</v>
      </c>
      <c r="U3921" s="415" t="s">
        <v>71</v>
      </c>
      <c r="V3921" s="211"/>
      <c r="W3921" s="418">
        <v>46076.715277777781</v>
      </c>
      <c r="X3921" s="419"/>
      <c r="Y3921" s="419" t="str">
        <f t="shared" ca="1" si="45"/>
        <v>5.17 วัน 4.17 ชั่วโมง</v>
      </c>
      <c r="Z3921" s="420"/>
      <c r="AA3921" s="211"/>
      <c r="AB3921" s="420"/>
    </row>
    <row r="3922" spans="1:28" ht="22.5" customHeight="1">
      <c r="A3922" s="403" t="s">
        <v>17993</v>
      </c>
      <c r="B3922" s="403" t="s">
        <v>14003</v>
      </c>
      <c r="C3922" s="404" t="s">
        <v>61</v>
      </c>
      <c r="D3922" s="405">
        <v>46071.541666666664</v>
      </c>
      <c r="E3922" s="406" t="str">
        <f t="shared" si="44"/>
        <v>YSL003910</v>
      </c>
      <c r="F3922" s="407" t="s">
        <v>1063</v>
      </c>
      <c r="G3922" s="408" t="s">
        <v>16495</v>
      </c>
      <c r="H3922" s="409"/>
      <c r="I3922" s="410" t="s">
        <v>11308</v>
      </c>
      <c r="J3922" s="411"/>
      <c r="K3922" s="408" t="s">
        <v>17994</v>
      </c>
      <c r="L3922" s="412"/>
      <c r="M3922" s="413"/>
      <c r="N3922" s="414" t="s">
        <v>5140</v>
      </c>
      <c r="O3922" s="415" t="s">
        <v>144</v>
      </c>
      <c r="P3922" s="416" t="s">
        <v>13963</v>
      </c>
      <c r="Q3922" s="208">
        <v>46076.415960648148</v>
      </c>
      <c r="R3922" s="272">
        <v>46076.415995370371</v>
      </c>
      <c r="S3922" s="417" t="s">
        <v>17995</v>
      </c>
      <c r="T3922" s="417" t="s">
        <v>302</v>
      </c>
      <c r="U3922" s="415" t="s">
        <v>71</v>
      </c>
      <c r="V3922" s="211" t="s">
        <v>17996</v>
      </c>
      <c r="W3922" s="418">
        <v>46076.63958333333</v>
      </c>
      <c r="X3922" s="419"/>
      <c r="Y3922" s="419" t="str">
        <f t="shared" ca="1" si="45"/>
        <v>5.1 วัน 2.35 ชั่วโมง</v>
      </c>
      <c r="Z3922" s="420"/>
      <c r="AA3922" s="211"/>
      <c r="AB3922" s="420"/>
    </row>
    <row r="3923" spans="1:28" ht="22.5" customHeight="1">
      <c r="A3923" s="403" t="s">
        <v>17997</v>
      </c>
      <c r="B3923" s="403" t="s">
        <v>12787</v>
      </c>
      <c r="C3923" s="404" t="s">
        <v>61</v>
      </c>
      <c r="D3923" s="405">
        <v>46071.541666666664</v>
      </c>
      <c r="E3923" s="406" t="str">
        <f t="shared" si="44"/>
        <v>YSL003911</v>
      </c>
      <c r="F3923" s="407" t="s">
        <v>1063</v>
      </c>
      <c r="G3923" s="408" t="s">
        <v>1242</v>
      </c>
      <c r="H3923" s="409"/>
      <c r="I3923" s="410" t="s">
        <v>11308</v>
      </c>
      <c r="J3923" s="411"/>
      <c r="K3923" s="408" t="s">
        <v>17998</v>
      </c>
      <c r="L3923" s="412"/>
      <c r="M3923" s="413"/>
      <c r="N3923" s="414" t="s">
        <v>4506</v>
      </c>
      <c r="O3923" s="415" t="s">
        <v>144</v>
      </c>
      <c r="P3923" s="416" t="s">
        <v>17999</v>
      </c>
      <c r="Q3923" s="208">
        <v>46081.731574074074</v>
      </c>
      <c r="R3923" s="272"/>
      <c r="S3923" s="417" t="s">
        <v>18000</v>
      </c>
      <c r="T3923" s="417" t="s">
        <v>302</v>
      </c>
      <c r="U3923" s="415"/>
      <c r="V3923" s="211" t="s">
        <v>18001</v>
      </c>
      <c r="W3923" s="418">
        <v>46081.777083333334</v>
      </c>
      <c r="X3923" s="419"/>
      <c r="Y3923" s="419" t="str">
        <f t="shared" ca="1" si="45"/>
        <v>10.24 วัน 5.65 ชั่วโมง</v>
      </c>
      <c r="Z3923" s="420"/>
      <c r="AA3923" s="211"/>
      <c r="AB3923" s="420"/>
    </row>
    <row r="3924" spans="1:28" ht="22.5" customHeight="1">
      <c r="A3924" s="403" t="s">
        <v>18002</v>
      </c>
      <c r="B3924" s="403" t="s">
        <v>12787</v>
      </c>
      <c r="C3924" s="404" t="s">
        <v>61</v>
      </c>
      <c r="D3924" s="405">
        <v>46071.541666666664</v>
      </c>
      <c r="E3924" s="406" t="str">
        <f t="shared" si="44"/>
        <v>YSL003912</v>
      </c>
      <c r="F3924" s="407" t="s">
        <v>1063</v>
      </c>
      <c r="G3924" s="408" t="s">
        <v>12927</v>
      </c>
      <c r="H3924" s="409"/>
      <c r="I3924" s="410" t="s">
        <v>11308</v>
      </c>
      <c r="J3924" s="411"/>
      <c r="K3924" s="408" t="s">
        <v>18003</v>
      </c>
      <c r="L3924" s="412"/>
      <c r="M3924" s="413"/>
      <c r="N3924" s="414" t="s">
        <v>4506</v>
      </c>
      <c r="O3924" s="415" t="s">
        <v>144</v>
      </c>
      <c r="P3924" s="416" t="s">
        <v>13963</v>
      </c>
      <c r="Q3924" s="208"/>
      <c r="R3924" s="272"/>
      <c r="S3924" s="417" t="s">
        <v>18004</v>
      </c>
      <c r="T3924" s="417" t="s">
        <v>144</v>
      </c>
      <c r="U3924" s="415"/>
      <c r="V3924" s="211" t="s">
        <v>18005</v>
      </c>
      <c r="W3924" s="418">
        <v>46077.879166666666</v>
      </c>
      <c r="X3924" s="419"/>
      <c r="Y3924" s="419" t="str">
        <f t="shared" ca="1" si="45"/>
        <v>6.34 วัน 8.1 ชั่วโมง</v>
      </c>
      <c r="Z3924" s="420"/>
      <c r="AA3924" s="211"/>
      <c r="AB3924" s="420"/>
    </row>
    <row r="3925" spans="1:28" ht="22.5" customHeight="1">
      <c r="A3925" s="403" t="s">
        <v>18006</v>
      </c>
      <c r="B3925" s="403" t="s">
        <v>12787</v>
      </c>
      <c r="C3925" s="404" t="s">
        <v>51</v>
      </c>
      <c r="D3925" s="405">
        <v>46076.435162037036</v>
      </c>
      <c r="E3925" s="406" t="str">
        <f t="shared" si="44"/>
        <v>TRU003913</v>
      </c>
      <c r="F3925" s="407" t="b">
        <v>1</v>
      </c>
      <c r="G3925" s="408" t="s">
        <v>18007</v>
      </c>
      <c r="H3925" s="409"/>
      <c r="I3925" s="410"/>
      <c r="J3925" s="411"/>
      <c r="K3925" s="408" t="s">
        <v>18008</v>
      </c>
      <c r="L3925" s="412" t="s">
        <v>18009</v>
      </c>
      <c r="M3925" s="413"/>
      <c r="N3925" s="414" t="s">
        <v>67</v>
      </c>
      <c r="O3925" s="415" t="s">
        <v>144</v>
      </c>
      <c r="P3925" s="416" t="s">
        <v>292</v>
      </c>
      <c r="Q3925" s="208"/>
      <c r="R3925" s="272"/>
      <c r="S3925" s="417" t="s">
        <v>18010</v>
      </c>
      <c r="T3925" s="417" t="s">
        <v>302</v>
      </c>
      <c r="U3925" s="415"/>
      <c r="V3925" s="211"/>
      <c r="W3925" s="418">
        <v>46074.636805555558</v>
      </c>
      <c r="X3925" s="419"/>
      <c r="Y3925" s="419" t="str">
        <f t="shared" ca="1" si="45"/>
        <v>-1.8 วัน 4.84 ชั่วโมง</v>
      </c>
      <c r="Z3925" s="420"/>
      <c r="AA3925" s="211"/>
      <c r="AB3925" s="420"/>
    </row>
    <row r="3926" spans="1:28" ht="22.5" customHeight="1">
      <c r="A3926" s="403" t="s">
        <v>18011</v>
      </c>
      <c r="B3926" s="403" t="s">
        <v>14003</v>
      </c>
      <c r="C3926" s="404" t="s">
        <v>51</v>
      </c>
      <c r="D3926" s="405">
        <v>46073.74722222222</v>
      </c>
      <c r="E3926" s="406" t="str">
        <f t="shared" si="44"/>
        <v>LAB003914</v>
      </c>
      <c r="F3926" s="407" t="s">
        <v>462</v>
      </c>
      <c r="G3926" s="408" t="s">
        <v>4029</v>
      </c>
      <c r="H3926" s="409"/>
      <c r="I3926" s="410"/>
      <c r="J3926" s="411"/>
      <c r="K3926" s="408" t="s">
        <v>18012</v>
      </c>
      <c r="L3926" s="412"/>
      <c r="M3926" s="413"/>
      <c r="N3926" s="414" t="s">
        <v>4506</v>
      </c>
      <c r="O3926" s="415" t="s">
        <v>144</v>
      </c>
      <c r="P3926" s="416" t="s">
        <v>9108</v>
      </c>
      <c r="Q3926" s="208"/>
      <c r="R3926" s="272"/>
      <c r="S3926" s="417" t="s">
        <v>4506</v>
      </c>
      <c r="T3926" s="417" t="s">
        <v>302</v>
      </c>
      <c r="U3926" s="415"/>
      <c r="V3926" s="211"/>
      <c r="W3926" s="418">
        <v>46074.008333333331</v>
      </c>
      <c r="X3926" s="419"/>
      <c r="Y3926" s="419" t="str">
        <f t="shared" ca="1" si="45"/>
        <v>0.26 วัน 6.27 ชั่วโมง</v>
      </c>
      <c r="Z3926" s="420"/>
      <c r="AA3926" s="211"/>
      <c r="AB3926" s="420"/>
    </row>
    <row r="3927" spans="1:28" ht="22.5" customHeight="1">
      <c r="A3927" s="403" t="s">
        <v>18013</v>
      </c>
      <c r="B3927" s="403" t="s">
        <v>14003</v>
      </c>
      <c r="C3927" s="404" t="s">
        <v>51</v>
      </c>
      <c r="D3927" s="405">
        <v>46073.781944444447</v>
      </c>
      <c r="E3927" s="406" t="str">
        <f t="shared" si="44"/>
        <v>TRU003915</v>
      </c>
      <c r="F3927" s="407" t="b">
        <v>1</v>
      </c>
      <c r="G3927" s="408" t="s">
        <v>455</v>
      </c>
      <c r="H3927" s="409"/>
      <c r="I3927" s="410"/>
      <c r="J3927" s="411"/>
      <c r="K3927" s="408" t="s">
        <v>18014</v>
      </c>
      <c r="L3927" s="412"/>
      <c r="M3927" s="413"/>
      <c r="N3927" s="414" t="s">
        <v>4506</v>
      </c>
      <c r="O3927" s="415" t="s">
        <v>144</v>
      </c>
      <c r="P3927" s="416" t="s">
        <v>9108</v>
      </c>
      <c r="Q3927" s="208"/>
      <c r="R3927" s="272"/>
      <c r="S3927" s="417" t="s">
        <v>4506</v>
      </c>
      <c r="T3927" s="417" t="s">
        <v>302</v>
      </c>
      <c r="U3927" s="415"/>
      <c r="V3927" s="211"/>
      <c r="W3927" s="418">
        <v>46074.008333333331</v>
      </c>
      <c r="X3927" s="419"/>
      <c r="Y3927" s="419" t="str">
        <f t="shared" ca="1" si="45"/>
        <v>0.23 วัน 5.43 ชั่วโมง</v>
      </c>
      <c r="Z3927" s="420"/>
      <c r="AA3927" s="211"/>
      <c r="AB3927" s="420"/>
    </row>
    <row r="3928" spans="1:28" ht="22.5" customHeight="1">
      <c r="A3928" s="403" t="s">
        <v>18015</v>
      </c>
      <c r="B3928" s="403" t="s">
        <v>14003</v>
      </c>
      <c r="C3928" s="404" t="s">
        <v>51</v>
      </c>
      <c r="D3928" s="405">
        <v>46076.476388888892</v>
      </c>
      <c r="E3928" s="406" t="str">
        <f t="shared" si="44"/>
        <v>BMN003916</v>
      </c>
      <c r="F3928" s="407" t="s">
        <v>112</v>
      </c>
      <c r="G3928" s="408" t="s">
        <v>13147</v>
      </c>
      <c r="H3928" s="409"/>
      <c r="I3928" s="410"/>
      <c r="J3928" s="411"/>
      <c r="K3928" s="408" t="s">
        <v>18016</v>
      </c>
      <c r="L3928" s="412" t="s">
        <v>18017</v>
      </c>
      <c r="M3928" s="413"/>
      <c r="N3928" s="414" t="s">
        <v>57</v>
      </c>
      <c r="O3928" s="415" t="s">
        <v>144</v>
      </c>
      <c r="P3928" s="416" t="s">
        <v>13963</v>
      </c>
      <c r="Q3928" s="208"/>
      <c r="R3928" s="272"/>
      <c r="S3928" s="417" t="s">
        <v>18018</v>
      </c>
      <c r="T3928" s="417" t="s">
        <v>302</v>
      </c>
      <c r="U3928" s="415"/>
      <c r="V3928" s="211" t="s">
        <v>18019</v>
      </c>
      <c r="W3928" s="418">
        <v>46076.561111111114</v>
      </c>
      <c r="X3928" s="419"/>
      <c r="Y3928" s="419" t="str">
        <f t="shared" ca="1" si="45"/>
        <v>0.08 วัน 2.03 ชั่วโมง</v>
      </c>
      <c r="Z3928" s="420"/>
      <c r="AA3928" s="211"/>
      <c r="AB3928" s="420"/>
    </row>
    <row r="3929" spans="1:28" ht="22.5" customHeight="1">
      <c r="A3929" s="403" t="s">
        <v>18020</v>
      </c>
      <c r="B3929" s="403" t="s">
        <v>12787</v>
      </c>
      <c r="C3929" s="404" t="s">
        <v>51</v>
      </c>
      <c r="D3929" s="405">
        <v>46076.495138888888</v>
      </c>
      <c r="E3929" s="406" t="str">
        <f t="shared" si="44"/>
        <v>SIA003917</v>
      </c>
      <c r="F3929" s="407" t="s">
        <v>1018</v>
      </c>
      <c r="G3929" s="408" t="s">
        <v>455</v>
      </c>
      <c r="H3929" s="409"/>
      <c r="I3929" s="410"/>
      <c r="J3929" s="411"/>
      <c r="K3929" s="408" t="s">
        <v>18021</v>
      </c>
      <c r="L3929" s="412" t="s">
        <v>18022</v>
      </c>
      <c r="M3929" s="413"/>
      <c r="N3929" s="414" t="s">
        <v>57</v>
      </c>
      <c r="O3929" s="415" t="s">
        <v>466</v>
      </c>
      <c r="P3929" s="416"/>
      <c r="Q3929" s="208">
        <v>46076.719930555555</v>
      </c>
      <c r="R3929" s="272">
        <v>46076.719953703701</v>
      </c>
      <c r="S3929" s="417" t="s">
        <v>18023</v>
      </c>
      <c r="T3929" s="417" t="s">
        <v>466</v>
      </c>
      <c r="U3929" s="415"/>
      <c r="V3929" s="211"/>
      <c r="W3929" s="418">
        <v>46076.544386574074</v>
      </c>
      <c r="X3929" s="419"/>
      <c r="Y3929" s="419" t="str">
        <f t="shared" ca="1" si="45"/>
        <v>0.05 วัน 1.18 ชั่วโมง</v>
      </c>
      <c r="Z3929" s="420"/>
      <c r="AA3929" s="211"/>
      <c r="AB3929" s="420"/>
    </row>
    <row r="3930" spans="1:28" ht="22.5" customHeight="1">
      <c r="A3930" s="403" t="s">
        <v>18024</v>
      </c>
      <c r="B3930" s="403" t="s">
        <v>12787</v>
      </c>
      <c r="C3930" s="404" t="s">
        <v>51</v>
      </c>
      <c r="D3930" s="405">
        <v>46076.431250000001</v>
      </c>
      <c r="E3930" s="406" t="str">
        <f t="shared" si="44"/>
        <v>TRU003918</v>
      </c>
      <c r="F3930" s="407" t="b">
        <v>1</v>
      </c>
      <c r="G3930" s="408" t="s">
        <v>1170</v>
      </c>
      <c r="H3930" s="409"/>
      <c r="I3930" s="410" t="s">
        <v>18025</v>
      </c>
      <c r="J3930" s="421" t="s">
        <v>399</v>
      </c>
      <c r="K3930" s="408" t="s">
        <v>18026</v>
      </c>
      <c r="L3930" s="412" t="s">
        <v>18027</v>
      </c>
      <c r="M3930" s="413"/>
      <c r="N3930" s="414" t="s">
        <v>67</v>
      </c>
      <c r="O3930" s="415" t="s">
        <v>144</v>
      </c>
      <c r="P3930" s="416" t="s">
        <v>292</v>
      </c>
      <c r="Q3930" s="208"/>
      <c r="R3930" s="272"/>
      <c r="S3930" s="417" t="s">
        <v>18028</v>
      </c>
      <c r="T3930" s="417" t="s">
        <v>144</v>
      </c>
      <c r="U3930" s="415"/>
      <c r="V3930" s="211"/>
      <c r="W3930" s="418">
        <v>46076.600694444445</v>
      </c>
      <c r="X3930" s="419"/>
      <c r="Y3930" s="419" t="str">
        <f t="shared" ca="1" si="45"/>
        <v>0.17 วัน 4.07 ชั่วโมง</v>
      </c>
      <c r="Z3930" s="420"/>
      <c r="AA3930" s="211"/>
      <c r="AB3930" s="420"/>
    </row>
    <row r="3931" spans="1:28" ht="22.5" customHeight="1">
      <c r="A3931" s="403" t="s">
        <v>18029</v>
      </c>
      <c r="B3931" s="403" t="s">
        <v>12787</v>
      </c>
      <c r="C3931" s="404" t="s">
        <v>51</v>
      </c>
      <c r="D3931" s="405">
        <v>46076.56527777778</v>
      </c>
      <c r="E3931" s="406" t="str">
        <f t="shared" si="44"/>
        <v>TRU003919</v>
      </c>
      <c r="F3931" s="407" t="b">
        <v>1</v>
      </c>
      <c r="G3931" s="408" t="s">
        <v>13198</v>
      </c>
      <c r="H3931" s="409"/>
      <c r="I3931" s="410" t="s">
        <v>18030</v>
      </c>
      <c r="J3931" s="421" t="s">
        <v>18031</v>
      </c>
      <c r="K3931" s="408" t="s">
        <v>9531</v>
      </c>
      <c r="L3931" s="412" t="s">
        <v>18032</v>
      </c>
      <c r="M3931" s="413"/>
      <c r="N3931" s="414" t="s">
        <v>67</v>
      </c>
      <c r="O3931" s="415" t="s">
        <v>144</v>
      </c>
      <c r="P3931" s="416" t="s">
        <v>9108</v>
      </c>
      <c r="Q3931" s="208"/>
      <c r="R3931" s="272"/>
      <c r="S3931" s="417" t="s">
        <v>18033</v>
      </c>
      <c r="T3931" s="417" t="s">
        <v>302</v>
      </c>
      <c r="U3931" s="415" t="s">
        <v>2558</v>
      </c>
      <c r="V3931" s="211" t="s">
        <v>18034</v>
      </c>
      <c r="W3931" s="418">
        <v>46076.657638888886</v>
      </c>
      <c r="X3931" s="419"/>
      <c r="Y3931" s="419" t="str">
        <f t="shared" ca="1" si="45"/>
        <v>0.09 วัน 2.22 ชั่วโมง</v>
      </c>
      <c r="Z3931" s="420"/>
      <c r="AA3931" s="211"/>
      <c r="AB3931" s="420"/>
    </row>
    <row r="3932" spans="1:28" ht="22.5" customHeight="1">
      <c r="A3932" s="403" t="s">
        <v>18035</v>
      </c>
      <c r="B3932" s="403" t="s">
        <v>14003</v>
      </c>
      <c r="C3932" s="404" t="s">
        <v>51</v>
      </c>
      <c r="D3932" s="405">
        <v>46076.572222222225</v>
      </c>
      <c r="E3932" s="406" t="str">
        <f t="shared" si="44"/>
        <v>THE003920</v>
      </c>
      <c r="F3932" s="407" t="s">
        <v>1030</v>
      </c>
      <c r="G3932" s="408" t="s">
        <v>11704</v>
      </c>
      <c r="H3932" s="409"/>
      <c r="I3932" s="410" t="s">
        <v>17866</v>
      </c>
      <c r="J3932" s="421" t="s">
        <v>17867</v>
      </c>
      <c r="K3932" s="408" t="s">
        <v>1283</v>
      </c>
      <c r="L3932" s="412" t="s">
        <v>18036</v>
      </c>
      <c r="M3932" s="413"/>
      <c r="N3932" s="414" t="s">
        <v>57</v>
      </c>
      <c r="O3932" s="415" t="s">
        <v>144</v>
      </c>
      <c r="P3932" s="416" t="s">
        <v>156</v>
      </c>
      <c r="Q3932" s="208"/>
      <c r="R3932" s="272"/>
      <c r="S3932" s="417" t="s">
        <v>18037</v>
      </c>
      <c r="T3932" s="417" t="s">
        <v>144</v>
      </c>
      <c r="U3932" s="415" t="s">
        <v>692</v>
      </c>
      <c r="V3932" s="211" t="s">
        <v>18038</v>
      </c>
      <c r="W3932" s="418">
        <v>46083.621527777781</v>
      </c>
      <c r="X3932" s="419"/>
      <c r="Y3932" s="419" t="str">
        <f t="shared" ca="1" si="45"/>
        <v>7.05 วัน 1.18 ชั่วโมง</v>
      </c>
      <c r="Z3932" s="420"/>
      <c r="AA3932" s="211"/>
      <c r="AB3932" s="420"/>
    </row>
    <row r="3933" spans="1:28" ht="22.5" customHeight="1">
      <c r="A3933" s="403" t="s">
        <v>18039</v>
      </c>
      <c r="B3933" s="403" t="s">
        <v>12787</v>
      </c>
      <c r="C3933" s="404" t="s">
        <v>51</v>
      </c>
      <c r="D3933" s="405">
        <v>46076.734965277778</v>
      </c>
      <c r="E3933" s="406" t="str">
        <f t="shared" si="44"/>
        <v>EVE003921</v>
      </c>
      <c r="F3933" s="407" t="s">
        <v>299</v>
      </c>
      <c r="G3933" s="408" t="s">
        <v>1242</v>
      </c>
      <c r="H3933" s="409" t="s">
        <v>3095</v>
      </c>
      <c r="I3933" s="410" t="s">
        <v>17264</v>
      </c>
      <c r="J3933" s="411"/>
      <c r="K3933" s="408" t="s">
        <v>18040</v>
      </c>
      <c r="L3933" s="412" t="s">
        <v>18041</v>
      </c>
      <c r="M3933" s="413"/>
      <c r="N3933" s="414" t="s">
        <v>57</v>
      </c>
      <c r="O3933" s="415" t="s">
        <v>144</v>
      </c>
      <c r="P3933" s="416" t="s">
        <v>18042</v>
      </c>
      <c r="Q3933" s="208">
        <v>46121.917326388888</v>
      </c>
      <c r="R3933" s="272">
        <v>46122.164687500001</v>
      </c>
      <c r="S3933" s="417" t="s">
        <v>18043</v>
      </c>
      <c r="T3933" s="417" t="s">
        <v>302</v>
      </c>
      <c r="U3933" s="415"/>
      <c r="V3933" s="211" t="s">
        <v>18044</v>
      </c>
      <c r="W3933" s="418">
        <v>46121.974305555559</v>
      </c>
      <c r="X3933" s="419"/>
      <c r="Y3933" s="419" t="str">
        <f t="shared" ca="1" si="45"/>
        <v>45.24 วัน 5.74 ชั่วโมง</v>
      </c>
      <c r="Z3933" s="420"/>
      <c r="AA3933" s="211" t="s">
        <v>18045</v>
      </c>
      <c r="AB3933" s="420"/>
    </row>
    <row r="3934" spans="1:28" ht="22.5" customHeight="1">
      <c r="A3934" s="403"/>
      <c r="B3934" s="403"/>
      <c r="C3934" s="404"/>
      <c r="D3934" s="405"/>
      <c r="E3934" s="406"/>
      <c r="F3934" s="407"/>
      <c r="G3934" s="408"/>
      <c r="H3934" s="409"/>
      <c r="I3934" s="410"/>
      <c r="J3934" s="411"/>
      <c r="K3934" s="408"/>
      <c r="L3934" s="412"/>
      <c r="M3934" s="413"/>
      <c r="N3934" s="414"/>
      <c r="O3934" s="415"/>
      <c r="P3934" s="416"/>
      <c r="Q3934" s="208"/>
      <c r="R3934" s="272"/>
      <c r="S3934" s="417"/>
      <c r="T3934" s="417"/>
      <c r="U3934" s="415"/>
      <c r="V3934" s="211"/>
      <c r="W3934" s="418"/>
      <c r="X3934" s="419"/>
      <c r="Y3934" s="419"/>
      <c r="Z3934" s="420"/>
      <c r="AA3934" s="211"/>
      <c r="AB3934" s="420"/>
    </row>
    <row r="3935" spans="1:28" ht="22.5" customHeight="1">
      <c r="A3935" s="403" t="s">
        <v>18046</v>
      </c>
      <c r="B3935" s="403" t="s">
        <v>12787</v>
      </c>
      <c r="C3935" s="404" t="s">
        <v>61</v>
      </c>
      <c r="D3935" s="405">
        <v>46077.346736111111</v>
      </c>
      <c r="E3935" s="406" t="str">
        <f t="shared" ref="E3935:E3937" si="46">UPPER(LEFT(F3935,3))&amp;TEXT(COUNTA($F$2:F3935),"000000")</f>
        <v>TRU003922</v>
      </c>
      <c r="F3935" s="407" t="b">
        <v>1</v>
      </c>
      <c r="G3935" s="408" t="s">
        <v>18047</v>
      </c>
      <c r="H3935" s="409" t="s">
        <v>455</v>
      </c>
      <c r="I3935" s="410" t="s">
        <v>11787</v>
      </c>
      <c r="J3935" s="411"/>
      <c r="K3935" s="408" t="s">
        <v>18048</v>
      </c>
      <c r="L3935" s="412" t="s">
        <v>18049</v>
      </c>
      <c r="M3935" s="413" t="b">
        <v>1</v>
      </c>
      <c r="N3935" s="414" t="s">
        <v>4506</v>
      </c>
      <c r="O3935" s="415" t="s">
        <v>144</v>
      </c>
      <c r="P3935" s="416" t="s">
        <v>18050</v>
      </c>
      <c r="Q3935" s="208"/>
      <c r="R3935" s="272"/>
      <c r="S3935" s="417" t="s">
        <v>2015</v>
      </c>
      <c r="T3935" s="417" t="s">
        <v>302</v>
      </c>
      <c r="U3935" s="415" t="s">
        <v>71</v>
      </c>
      <c r="V3935" s="211"/>
      <c r="W3935" s="418">
        <v>46079.55972222222</v>
      </c>
      <c r="X3935" s="419"/>
      <c r="Y3935" s="419" t="str">
        <f t="shared" ref="Y3935:Y3937" ca="1" si="47">ROUND(IF(ISBLANK(W3935), (NOW() - D3935) * 24 / 24, (W3935 - D3935) * 24 / 24), 2) &amp; " วัน " &amp; ROUND(MOD(IF(ISBLANK(W3935), (NOW() - D3935) * 24, (W3935 - D3935) * 24), 24), 2) &amp; " ชั่วโมง"</f>
        <v>2.21 วัน 5.11 ชั่วโมง</v>
      </c>
      <c r="Z3935" s="420"/>
      <c r="AA3935" s="211"/>
      <c r="AB3935" s="420"/>
    </row>
    <row r="3936" spans="1:28" ht="22.5" customHeight="1">
      <c r="A3936" s="403" t="s">
        <v>18051</v>
      </c>
      <c r="B3936" s="403" t="s">
        <v>14003</v>
      </c>
      <c r="C3936" s="404" t="s">
        <v>61</v>
      </c>
      <c r="D3936" s="405">
        <v>46077.41810185185</v>
      </c>
      <c r="E3936" s="406" t="str">
        <f t="shared" si="46"/>
        <v>TRU003923</v>
      </c>
      <c r="F3936" s="407" t="b">
        <v>1</v>
      </c>
      <c r="G3936" s="408" t="s">
        <v>16971</v>
      </c>
      <c r="H3936" s="409" t="s">
        <v>455</v>
      </c>
      <c r="I3936" s="410" t="s">
        <v>2288</v>
      </c>
      <c r="J3936" s="411"/>
      <c r="K3936" s="408" t="s">
        <v>18052</v>
      </c>
      <c r="L3936" s="412" t="s">
        <v>18053</v>
      </c>
      <c r="M3936" s="413" t="b">
        <v>1</v>
      </c>
      <c r="N3936" s="414" t="s">
        <v>71</v>
      </c>
      <c r="O3936" s="415" t="s">
        <v>144</v>
      </c>
      <c r="P3936" s="416" t="s">
        <v>292</v>
      </c>
      <c r="Q3936" s="208"/>
      <c r="R3936" s="272"/>
      <c r="S3936" s="417" t="s">
        <v>18054</v>
      </c>
      <c r="T3936" s="417" t="s">
        <v>18055</v>
      </c>
      <c r="U3936" s="415" t="s">
        <v>71</v>
      </c>
      <c r="V3936" s="211" t="s">
        <v>18056</v>
      </c>
      <c r="W3936" s="418">
        <v>46077.001435185186</v>
      </c>
      <c r="X3936" s="419"/>
      <c r="Y3936" s="419" t="str">
        <f t="shared" ca="1" si="47"/>
        <v>-0.42 วัน 14 ชั่วโมง</v>
      </c>
      <c r="Z3936" s="420"/>
      <c r="AA3936" s="211"/>
      <c r="AB3936" s="420"/>
    </row>
    <row r="3937" spans="1:28" ht="22.5" customHeight="1">
      <c r="A3937" s="403" t="s">
        <v>18057</v>
      </c>
      <c r="B3937" s="403" t="s">
        <v>14003</v>
      </c>
      <c r="C3937" s="404" t="s">
        <v>61</v>
      </c>
      <c r="D3937" s="405">
        <v>46077.423449074071</v>
      </c>
      <c r="E3937" s="406" t="str">
        <f t="shared" si="46"/>
        <v>TRU003924</v>
      </c>
      <c r="F3937" s="407" t="b">
        <v>1</v>
      </c>
      <c r="G3937" s="408" t="s">
        <v>16971</v>
      </c>
      <c r="H3937" s="409" t="s">
        <v>455</v>
      </c>
      <c r="I3937" s="410" t="s">
        <v>2288</v>
      </c>
      <c r="J3937" s="411"/>
      <c r="K3937" s="408" t="s">
        <v>18058</v>
      </c>
      <c r="L3937" s="412" t="s">
        <v>18059</v>
      </c>
      <c r="M3937" s="413" t="b">
        <v>1</v>
      </c>
      <c r="N3937" s="414" t="s">
        <v>71</v>
      </c>
      <c r="O3937" s="415" t="s">
        <v>144</v>
      </c>
      <c r="P3937" s="416" t="s">
        <v>292</v>
      </c>
      <c r="Q3937" s="208"/>
      <c r="R3937" s="272"/>
      <c r="S3937" s="417" t="s">
        <v>4292</v>
      </c>
      <c r="T3937" s="417" t="s">
        <v>18060</v>
      </c>
      <c r="U3937" s="415" t="s">
        <v>71</v>
      </c>
      <c r="V3937" s="211" t="s">
        <v>18061</v>
      </c>
      <c r="W3937" s="418">
        <v>46077.006782407407</v>
      </c>
      <c r="X3937" s="419"/>
      <c r="Y3937" s="419" t="str">
        <f t="shared" ca="1" si="47"/>
        <v>-0.42 วัน 14 ชั่วโมง</v>
      </c>
      <c r="Z3937" s="420"/>
      <c r="AA3937" s="211"/>
      <c r="AB3937" s="420"/>
    </row>
    <row r="3938" spans="1:28" ht="22.5" customHeight="1">
      <c r="A3938" s="403"/>
      <c r="B3938" s="403"/>
      <c r="C3938" s="404"/>
      <c r="D3938" s="405"/>
      <c r="E3938" s="406"/>
      <c r="F3938" s="407"/>
      <c r="G3938" s="408"/>
      <c r="H3938" s="409"/>
      <c r="I3938" s="410"/>
      <c r="J3938" s="411"/>
      <c r="K3938" s="408"/>
      <c r="L3938" s="412"/>
      <c r="M3938" s="413"/>
      <c r="N3938" s="414"/>
      <c r="O3938" s="415"/>
      <c r="P3938" s="416"/>
      <c r="Q3938" s="208"/>
      <c r="R3938" s="272"/>
      <c r="S3938" s="417"/>
      <c r="T3938" s="417"/>
      <c r="U3938" s="415"/>
      <c r="V3938" s="211"/>
      <c r="W3938" s="418"/>
      <c r="X3938" s="419"/>
      <c r="Y3938" s="419"/>
      <c r="Z3938" s="420"/>
      <c r="AA3938" s="211"/>
      <c r="AB3938" s="420"/>
    </row>
    <row r="3939" spans="1:28" ht="22.5" customHeight="1">
      <c r="A3939" s="403" t="s">
        <v>18062</v>
      </c>
      <c r="B3939" s="403" t="s">
        <v>14003</v>
      </c>
      <c r="C3939" s="404" t="s">
        <v>51</v>
      </c>
      <c r="D3939" s="405">
        <v>46077.594050925924</v>
      </c>
      <c r="E3939" s="406" t="str">
        <f t="shared" ref="E3939:E4193" si="48">UPPER(LEFT(F3939,3))&amp;TEXT(COUNTA($F$2:F3939),"000000")</f>
        <v>INF003925</v>
      </c>
      <c r="F3939" s="407" t="s">
        <v>938</v>
      </c>
      <c r="G3939" s="408" t="s">
        <v>1127</v>
      </c>
      <c r="H3939" s="409" t="s">
        <v>6660</v>
      </c>
      <c r="I3939" s="410" t="s">
        <v>18063</v>
      </c>
      <c r="J3939" s="411"/>
      <c r="K3939" s="408" t="s">
        <v>18064</v>
      </c>
      <c r="L3939" s="412" t="s">
        <v>18065</v>
      </c>
      <c r="M3939" s="413" t="b">
        <v>1</v>
      </c>
      <c r="N3939" s="414" t="s">
        <v>67</v>
      </c>
      <c r="O3939" s="415" t="s">
        <v>144</v>
      </c>
      <c r="P3939" s="416" t="s">
        <v>13391</v>
      </c>
      <c r="Q3939" s="208">
        <v>46077.613657407404</v>
      </c>
      <c r="R3939" s="272"/>
      <c r="S3939" s="417" t="s">
        <v>18066</v>
      </c>
      <c r="T3939" s="417" t="s">
        <v>144</v>
      </c>
      <c r="U3939" s="415"/>
      <c r="V3939" s="211" t="s">
        <v>18067</v>
      </c>
      <c r="W3939" s="418">
        <v>46077.407638888886</v>
      </c>
      <c r="X3939" s="419"/>
      <c r="Y3939" s="419" t="str">
        <f t="shared" ref="Y3939:Y4193" ca="1" si="49">ROUND(IF(ISBLANK(W3939), (NOW() - D3939) * 24 / 24, (W3939 - D3939) * 24 / 24), 2) &amp; " วัน " &amp; ROUND(MOD(IF(ISBLANK(W3939), (NOW() - D3939) * 24, (W3939 - D3939) * 24), 24), 2) &amp; " ชั่วโมง"</f>
        <v>-0.19 วัน 19.53 ชั่วโมง</v>
      </c>
      <c r="Z3939" s="420"/>
      <c r="AA3939" s="211"/>
      <c r="AB3939" s="420"/>
    </row>
    <row r="3940" spans="1:28" ht="22.5" customHeight="1">
      <c r="A3940" s="403" t="s">
        <v>18068</v>
      </c>
      <c r="B3940" s="403" t="s">
        <v>14003</v>
      </c>
      <c r="C3940" s="404" t="s">
        <v>51</v>
      </c>
      <c r="D3940" s="405">
        <v>46077.608958333331</v>
      </c>
      <c r="E3940" s="406" t="str">
        <f t="shared" si="48"/>
        <v>BMN003926</v>
      </c>
      <c r="F3940" s="407" t="s">
        <v>112</v>
      </c>
      <c r="G3940" s="408" t="s">
        <v>263</v>
      </c>
      <c r="H3940" s="409" t="s">
        <v>18069</v>
      </c>
      <c r="I3940" s="410"/>
      <c r="J3940" s="411"/>
      <c r="K3940" s="408" t="s">
        <v>18070</v>
      </c>
      <c r="L3940" s="412" t="s">
        <v>18071</v>
      </c>
      <c r="M3940" s="413" t="b">
        <v>1</v>
      </c>
      <c r="N3940" s="414" t="s">
        <v>57</v>
      </c>
      <c r="O3940" s="415" t="s">
        <v>144</v>
      </c>
      <c r="P3940" s="416" t="s">
        <v>13963</v>
      </c>
      <c r="Q3940" s="208">
        <v>46077.613379629627</v>
      </c>
      <c r="R3940" s="272">
        <v>46077.61341435185</v>
      </c>
      <c r="S3940" s="417" t="s">
        <v>18072</v>
      </c>
      <c r="T3940" s="417" t="s">
        <v>144</v>
      </c>
      <c r="U3940" s="415" t="s">
        <v>163</v>
      </c>
      <c r="V3940" s="211" t="s">
        <v>18073</v>
      </c>
      <c r="W3940" s="418">
        <v>46077.439583333333</v>
      </c>
      <c r="X3940" s="419"/>
      <c r="Y3940" s="419" t="str">
        <f t="shared" ca="1" si="49"/>
        <v>-0.17 วัน 19.94 ชั่วโมง</v>
      </c>
      <c r="Z3940" s="420"/>
      <c r="AA3940" s="211"/>
      <c r="AB3940" s="420"/>
    </row>
    <row r="3941" spans="1:28" ht="22.5" customHeight="1">
      <c r="A3941" s="403" t="s">
        <v>18074</v>
      </c>
      <c r="B3941" s="403" t="s">
        <v>12618</v>
      </c>
      <c r="C3941" s="404" t="s">
        <v>51</v>
      </c>
      <c r="D3941" s="405">
        <v>46077.663159722222</v>
      </c>
      <c r="E3941" s="406" t="str">
        <f t="shared" si="48"/>
        <v>TRU003927</v>
      </c>
      <c r="F3941" s="407" t="b">
        <v>1</v>
      </c>
      <c r="G3941" s="408" t="s">
        <v>18047</v>
      </c>
      <c r="H3941" s="409"/>
      <c r="I3941" s="410"/>
      <c r="J3941" s="411"/>
      <c r="K3941" s="408" t="s">
        <v>18075</v>
      </c>
      <c r="L3941" s="412" t="s">
        <v>18076</v>
      </c>
      <c r="M3941" s="413"/>
      <c r="N3941" s="414" t="s">
        <v>4506</v>
      </c>
      <c r="O3941" s="415" t="s">
        <v>144</v>
      </c>
      <c r="P3941" s="416" t="s">
        <v>4531</v>
      </c>
      <c r="Q3941" s="208"/>
      <c r="R3941" s="272"/>
      <c r="S3941" s="417" t="s">
        <v>4506</v>
      </c>
      <c r="T3941" s="417" t="s">
        <v>302</v>
      </c>
      <c r="U3941" s="415"/>
      <c r="V3941" s="211"/>
      <c r="W3941" s="418">
        <v>46081.400659722225</v>
      </c>
      <c r="X3941" s="419"/>
      <c r="Y3941" s="419" t="str">
        <f t="shared" ca="1" si="49"/>
        <v>3.74 วัน 17.7 ชั่วโมง</v>
      </c>
      <c r="Z3941" s="420"/>
      <c r="AA3941" s="211"/>
      <c r="AB3941" s="420"/>
    </row>
    <row r="3942" spans="1:28" ht="22.5" customHeight="1">
      <c r="A3942" s="403" t="s">
        <v>18077</v>
      </c>
      <c r="B3942" s="403" t="s">
        <v>12618</v>
      </c>
      <c r="C3942" s="404" t="s">
        <v>51</v>
      </c>
      <c r="D3942" s="405">
        <v>46077.713391203702</v>
      </c>
      <c r="E3942" s="406" t="str">
        <f t="shared" si="48"/>
        <v>VES003928</v>
      </c>
      <c r="F3942" s="407" t="s">
        <v>289</v>
      </c>
      <c r="G3942" s="408" t="s">
        <v>18078</v>
      </c>
      <c r="H3942" s="409"/>
      <c r="I3942" s="410" t="s">
        <v>3441</v>
      </c>
      <c r="J3942" s="421" t="s">
        <v>18079</v>
      </c>
      <c r="K3942" s="408" t="s">
        <v>1283</v>
      </c>
      <c r="L3942" s="412" t="s">
        <v>18080</v>
      </c>
      <c r="M3942" s="413"/>
      <c r="N3942" s="414" t="s">
        <v>67</v>
      </c>
      <c r="O3942" s="415" t="s">
        <v>144</v>
      </c>
      <c r="P3942" s="416" t="s">
        <v>9108</v>
      </c>
      <c r="Q3942" s="208"/>
      <c r="R3942" s="272"/>
      <c r="S3942" s="417" t="s">
        <v>18081</v>
      </c>
      <c r="T3942" s="417" t="s">
        <v>302</v>
      </c>
      <c r="U3942" s="415"/>
      <c r="V3942" s="211" t="s">
        <v>18082</v>
      </c>
      <c r="W3942" s="418">
        <v>46105.477777777778</v>
      </c>
      <c r="X3942" s="419"/>
      <c r="Y3942" s="419" t="str">
        <f t="shared" ca="1" si="49"/>
        <v>27.76 วัน 18.35 ชั่วโมง</v>
      </c>
      <c r="Z3942" s="420"/>
      <c r="AA3942" s="211"/>
      <c r="AB3942" s="420"/>
    </row>
    <row r="3943" spans="1:28" ht="22.5" customHeight="1">
      <c r="A3943" s="403" t="s">
        <v>18083</v>
      </c>
      <c r="B3943" s="403" t="s">
        <v>12787</v>
      </c>
      <c r="C3943" s="404" t="s">
        <v>51</v>
      </c>
      <c r="D3943" s="405">
        <v>46078.368055555555</v>
      </c>
      <c r="E3943" s="406" t="str">
        <f t="shared" si="48"/>
        <v>BMN003929</v>
      </c>
      <c r="F3943" s="407" t="s">
        <v>112</v>
      </c>
      <c r="G3943" s="408" t="s">
        <v>6061</v>
      </c>
      <c r="H3943" s="409"/>
      <c r="I3943" s="410"/>
      <c r="J3943" s="411"/>
      <c r="K3943" s="408" t="s">
        <v>18084</v>
      </c>
      <c r="L3943" s="412" t="s">
        <v>18085</v>
      </c>
      <c r="M3943" s="413"/>
      <c r="N3943" s="414" t="s">
        <v>57</v>
      </c>
      <c r="O3943" s="415" t="s">
        <v>144</v>
      </c>
      <c r="P3943" s="416" t="s">
        <v>5261</v>
      </c>
      <c r="Q3943" s="208"/>
      <c r="R3943" s="272"/>
      <c r="S3943" s="417" t="s">
        <v>18086</v>
      </c>
      <c r="T3943" s="417" t="s">
        <v>302</v>
      </c>
      <c r="U3943" s="415"/>
      <c r="V3943" s="211" t="s">
        <v>18087</v>
      </c>
      <c r="W3943" s="418">
        <v>46080.655555555553</v>
      </c>
      <c r="X3943" s="419"/>
      <c r="Y3943" s="419" t="str">
        <f t="shared" ca="1" si="49"/>
        <v>2.29 วัน 6.9 ชั่วโมง</v>
      </c>
      <c r="Z3943" s="420"/>
      <c r="AA3943" s="211"/>
      <c r="AB3943" s="420"/>
    </row>
    <row r="3944" spans="1:28" ht="22.5" customHeight="1">
      <c r="A3944" s="403" t="s">
        <v>18088</v>
      </c>
      <c r="B3944" s="403" t="s">
        <v>18089</v>
      </c>
      <c r="C3944" s="404" t="s">
        <v>51</v>
      </c>
      <c r="D3944" s="405">
        <v>46078.362500000003</v>
      </c>
      <c r="E3944" s="406" t="str">
        <f t="shared" si="48"/>
        <v>100003930</v>
      </c>
      <c r="F3944" s="407" t="s">
        <v>838</v>
      </c>
      <c r="G3944" s="408" t="s">
        <v>455</v>
      </c>
      <c r="H3944" s="409"/>
      <c r="I3944" s="410"/>
      <c r="J3944" s="411"/>
      <c r="K3944" s="408" t="s">
        <v>18090</v>
      </c>
      <c r="L3944" s="412" t="s">
        <v>18091</v>
      </c>
      <c r="M3944" s="413"/>
      <c r="N3944" s="414" t="s">
        <v>67</v>
      </c>
      <c r="O3944" s="415" t="s">
        <v>144</v>
      </c>
      <c r="P3944" s="416" t="s">
        <v>292</v>
      </c>
      <c r="Q3944" s="208"/>
      <c r="R3944" s="272"/>
      <c r="S3944" s="417" t="s">
        <v>17965</v>
      </c>
      <c r="T3944" s="417" t="s">
        <v>302</v>
      </c>
      <c r="U3944" s="415"/>
      <c r="V3944" s="211"/>
      <c r="W3944" s="418">
        <v>46078.398611111108</v>
      </c>
      <c r="X3944" s="419"/>
      <c r="Y3944" s="419" t="str">
        <f t="shared" ca="1" si="49"/>
        <v>0.04 วัน 0.87 ชั่วโมง</v>
      </c>
      <c r="Z3944" s="420"/>
      <c r="AA3944" s="211"/>
      <c r="AB3944" s="420"/>
    </row>
    <row r="3945" spans="1:28" ht="22.5" customHeight="1">
      <c r="A3945" s="424" t="s">
        <v>18092</v>
      </c>
      <c r="B3945" s="403" t="s">
        <v>12787</v>
      </c>
      <c r="C3945" s="404" t="s">
        <v>51</v>
      </c>
      <c r="D3945" s="405">
        <v>46077.699780092589</v>
      </c>
      <c r="E3945" s="406" t="str">
        <f t="shared" si="48"/>
        <v>ARM003931</v>
      </c>
      <c r="F3945" s="407" t="s">
        <v>861</v>
      </c>
      <c r="G3945" s="408" t="s">
        <v>455</v>
      </c>
      <c r="H3945" s="409"/>
      <c r="I3945" s="410"/>
      <c r="J3945" s="411"/>
      <c r="K3945" s="408" t="s">
        <v>18093</v>
      </c>
      <c r="L3945" s="412"/>
      <c r="M3945" s="413"/>
      <c r="N3945" s="414" t="s">
        <v>4506</v>
      </c>
      <c r="O3945" s="415" t="s">
        <v>144</v>
      </c>
      <c r="P3945" s="416" t="s">
        <v>11581</v>
      </c>
      <c r="Q3945" s="208"/>
      <c r="R3945" s="272"/>
      <c r="S3945" s="417" t="s">
        <v>4506</v>
      </c>
      <c r="T3945" s="417" t="s">
        <v>302</v>
      </c>
      <c r="U3945" s="415"/>
      <c r="V3945" s="211"/>
      <c r="W3945" s="418">
        <v>46078.541666666664</v>
      </c>
      <c r="X3945" s="419"/>
      <c r="Y3945" s="419" t="str">
        <f t="shared" ca="1" si="49"/>
        <v>0.84 วัน 20.21 ชั่วโมง</v>
      </c>
      <c r="Z3945" s="420"/>
      <c r="AA3945" s="211"/>
      <c r="AB3945" s="420"/>
    </row>
    <row r="3946" spans="1:28" ht="22.5" customHeight="1">
      <c r="A3946" s="403" t="s">
        <v>18094</v>
      </c>
      <c r="B3946" s="403" t="s">
        <v>14003</v>
      </c>
      <c r="C3946" s="404" t="s">
        <v>51</v>
      </c>
      <c r="D3946" s="405">
        <v>46078.458333333336</v>
      </c>
      <c r="E3946" s="406" t="str">
        <f t="shared" si="48"/>
        <v>YAO003932</v>
      </c>
      <c r="F3946" s="407" t="s">
        <v>1062</v>
      </c>
      <c r="G3946" s="408" t="s">
        <v>18095</v>
      </c>
      <c r="H3946" s="409"/>
      <c r="I3946" s="410" t="s">
        <v>3713</v>
      </c>
      <c r="J3946" s="411"/>
      <c r="K3946" s="408" t="s">
        <v>307</v>
      </c>
      <c r="L3946" s="412" t="s">
        <v>18096</v>
      </c>
      <c r="M3946" s="413"/>
      <c r="N3946" s="414" t="s">
        <v>57</v>
      </c>
      <c r="O3946" s="415" t="s">
        <v>144</v>
      </c>
      <c r="P3946" s="416" t="s">
        <v>18097</v>
      </c>
      <c r="Q3946" s="208">
        <v>46083.333333333336</v>
      </c>
      <c r="R3946" s="272"/>
      <c r="S3946" s="417" t="s">
        <v>18098</v>
      </c>
      <c r="T3946" s="417" t="s">
        <v>144</v>
      </c>
      <c r="U3946" s="415"/>
      <c r="V3946" s="211" t="s">
        <v>18099</v>
      </c>
      <c r="W3946" s="418">
        <v>46083.518750000003</v>
      </c>
      <c r="X3946" s="419"/>
      <c r="Y3946" s="419" t="str">
        <f t="shared" ca="1" si="49"/>
        <v>5.06 วัน 1.45 ชั่วโมง</v>
      </c>
      <c r="Z3946" s="420"/>
      <c r="AA3946" s="211"/>
      <c r="AB3946" s="420"/>
    </row>
    <row r="3947" spans="1:28" ht="22.5" customHeight="1">
      <c r="A3947" s="403" t="s">
        <v>18100</v>
      </c>
      <c r="B3947" s="403" t="s">
        <v>14003</v>
      </c>
      <c r="C3947" s="404" t="s">
        <v>51</v>
      </c>
      <c r="D3947" s="405">
        <v>46078.482638888891</v>
      </c>
      <c r="E3947" s="406" t="str">
        <f t="shared" si="48"/>
        <v>POP003933</v>
      </c>
      <c r="F3947" s="407" t="s">
        <v>998</v>
      </c>
      <c r="G3947" s="408" t="s">
        <v>1891</v>
      </c>
      <c r="H3947" s="409"/>
      <c r="I3947" s="410" t="s">
        <v>1756</v>
      </c>
      <c r="J3947" s="411"/>
      <c r="K3947" s="408" t="s">
        <v>18101</v>
      </c>
      <c r="L3947" s="412" t="s">
        <v>18102</v>
      </c>
      <c r="M3947" s="413"/>
      <c r="N3947" s="414" t="s">
        <v>67</v>
      </c>
      <c r="O3947" s="415" t="s">
        <v>144</v>
      </c>
      <c r="P3947" s="416" t="s">
        <v>9108</v>
      </c>
      <c r="Q3947" s="208"/>
      <c r="R3947" s="272"/>
      <c r="S3947" s="417" t="s">
        <v>18103</v>
      </c>
      <c r="T3947" s="417" t="s">
        <v>302</v>
      </c>
      <c r="U3947" s="415"/>
      <c r="V3947" s="211" t="s">
        <v>18104</v>
      </c>
      <c r="W3947" s="418">
        <v>46078</v>
      </c>
      <c r="X3947" s="419"/>
      <c r="Y3947" s="419" t="str">
        <f t="shared" ca="1" si="49"/>
        <v>-0.48 วัน 12.42 ชั่วโมง</v>
      </c>
      <c r="Z3947" s="420"/>
      <c r="AA3947" s="211"/>
      <c r="AB3947" s="420"/>
    </row>
    <row r="3948" spans="1:28" ht="22.5" customHeight="1">
      <c r="A3948" s="403" t="s">
        <v>18105</v>
      </c>
      <c r="B3948" s="403" t="s">
        <v>12787</v>
      </c>
      <c r="C3948" s="404" t="s">
        <v>51</v>
      </c>
      <c r="D3948" s="405">
        <v>46078.489212962966</v>
      </c>
      <c r="E3948" s="406" t="str">
        <f t="shared" si="48"/>
        <v>HAP003934</v>
      </c>
      <c r="F3948" s="407" t="s">
        <v>927</v>
      </c>
      <c r="G3948" s="408" t="s">
        <v>927</v>
      </c>
      <c r="H3948" s="409"/>
      <c r="I3948" s="410" t="s">
        <v>18106</v>
      </c>
      <c r="J3948" s="421" t="s">
        <v>18107</v>
      </c>
      <c r="K3948" s="408" t="s">
        <v>18108</v>
      </c>
      <c r="L3948" s="412"/>
      <c r="M3948" s="413"/>
      <c r="N3948" s="414" t="s">
        <v>67</v>
      </c>
      <c r="O3948" s="415" t="s">
        <v>144</v>
      </c>
      <c r="P3948" s="416" t="s">
        <v>9108</v>
      </c>
      <c r="Q3948" s="208"/>
      <c r="R3948" s="272"/>
      <c r="S3948" s="417" t="s">
        <v>18109</v>
      </c>
      <c r="T3948" s="417" t="s">
        <v>302</v>
      </c>
      <c r="U3948" s="415"/>
      <c r="V3948" s="211"/>
      <c r="W3948" s="418">
        <v>46080.464583333334</v>
      </c>
      <c r="X3948" s="419"/>
      <c r="Y3948" s="419" t="str">
        <f t="shared" ca="1" si="49"/>
        <v>1.98 วัน 23.41 ชั่วโมง</v>
      </c>
      <c r="Z3948" s="420"/>
      <c r="AA3948" s="211"/>
      <c r="AB3948" s="420"/>
    </row>
    <row r="3949" spans="1:28" ht="22.5" customHeight="1">
      <c r="A3949" s="403" t="s">
        <v>18110</v>
      </c>
      <c r="B3949" s="403" t="s">
        <v>14003</v>
      </c>
      <c r="C3949" s="404" t="s">
        <v>51</v>
      </c>
      <c r="D3949" s="405">
        <v>46078.538888888892</v>
      </c>
      <c r="E3949" s="406" t="str">
        <f t="shared" si="48"/>
        <v>TRU003935</v>
      </c>
      <c r="F3949" s="407" t="b">
        <v>1</v>
      </c>
      <c r="G3949" s="408" t="s">
        <v>455</v>
      </c>
      <c r="H3949" s="409"/>
      <c r="I3949" s="410" t="s">
        <v>2288</v>
      </c>
      <c r="J3949" s="411"/>
      <c r="K3949" s="408" t="s">
        <v>18111</v>
      </c>
      <c r="L3949" s="412" t="s">
        <v>18112</v>
      </c>
      <c r="M3949" s="413"/>
      <c r="N3949" s="414" t="s">
        <v>4506</v>
      </c>
      <c r="O3949" s="415" t="s">
        <v>144</v>
      </c>
      <c r="P3949" s="416" t="s">
        <v>11581</v>
      </c>
      <c r="Q3949" s="208"/>
      <c r="R3949" s="272"/>
      <c r="S3949" s="417" t="s">
        <v>4506</v>
      </c>
      <c r="T3949" s="417" t="s">
        <v>302</v>
      </c>
      <c r="U3949" s="415"/>
      <c r="V3949" s="211"/>
      <c r="W3949" s="418">
        <v>46078.631944444445</v>
      </c>
      <c r="X3949" s="419"/>
      <c r="Y3949" s="419" t="str">
        <f t="shared" ca="1" si="49"/>
        <v>0.09 วัน 2.23 ชั่วโมง</v>
      </c>
      <c r="Z3949" s="420"/>
      <c r="AA3949" s="211"/>
      <c r="AB3949" s="420"/>
    </row>
    <row r="3950" spans="1:28" ht="22.5" customHeight="1">
      <c r="A3950" s="403" t="s">
        <v>18113</v>
      </c>
      <c r="B3950" s="403" t="s">
        <v>12787</v>
      </c>
      <c r="C3950" s="404" t="s">
        <v>2599</v>
      </c>
      <c r="D3950" s="405">
        <v>46078.597222222219</v>
      </c>
      <c r="E3950" s="406" t="str">
        <f t="shared" si="48"/>
        <v>TRU003936</v>
      </c>
      <c r="F3950" s="407" t="b">
        <v>1</v>
      </c>
      <c r="G3950" s="408" t="s">
        <v>455</v>
      </c>
      <c r="H3950" s="409"/>
      <c r="I3950" s="410" t="s">
        <v>2288</v>
      </c>
      <c r="J3950" s="411"/>
      <c r="K3950" s="408" t="s">
        <v>18114</v>
      </c>
      <c r="L3950" s="412" t="s">
        <v>18115</v>
      </c>
      <c r="M3950" s="413"/>
      <c r="N3950" s="414" t="s">
        <v>4506</v>
      </c>
      <c r="O3950" s="415" t="s">
        <v>144</v>
      </c>
      <c r="P3950" s="416" t="s">
        <v>11581</v>
      </c>
      <c r="Q3950" s="208"/>
      <c r="R3950" s="272"/>
      <c r="S3950" s="417" t="s">
        <v>4506</v>
      </c>
      <c r="T3950" s="417" t="s">
        <v>302</v>
      </c>
      <c r="U3950" s="415"/>
      <c r="V3950" s="211"/>
      <c r="W3950" s="418">
        <v>46078.625</v>
      </c>
      <c r="X3950" s="419"/>
      <c r="Y3950" s="419" t="str">
        <f t="shared" ca="1" si="49"/>
        <v>0.03 วัน 0.67 ชั่วโมง</v>
      </c>
      <c r="Z3950" s="420"/>
      <c r="AA3950" s="211"/>
      <c r="AB3950" s="420"/>
    </row>
    <row r="3951" spans="1:28" ht="22.5" customHeight="1">
      <c r="A3951" s="403" t="s">
        <v>18116</v>
      </c>
      <c r="B3951" s="403" t="s">
        <v>14003</v>
      </c>
      <c r="C3951" s="404" t="s">
        <v>51</v>
      </c>
      <c r="D3951" s="405">
        <v>46078.697962962964</v>
      </c>
      <c r="E3951" s="406" t="str">
        <f t="shared" si="48"/>
        <v>TRU003937</v>
      </c>
      <c r="F3951" s="407" t="b">
        <v>1</v>
      </c>
      <c r="G3951" s="408" t="s">
        <v>455</v>
      </c>
      <c r="H3951" s="409"/>
      <c r="I3951" s="410" t="s">
        <v>11220</v>
      </c>
      <c r="J3951" s="411"/>
      <c r="K3951" s="408" t="s">
        <v>18117</v>
      </c>
      <c r="L3951" s="412"/>
      <c r="M3951" s="413"/>
      <c r="N3951" s="414" t="s">
        <v>4506</v>
      </c>
      <c r="O3951" s="415" t="s">
        <v>144</v>
      </c>
      <c r="P3951" s="416" t="s">
        <v>11581</v>
      </c>
      <c r="Q3951" s="208"/>
      <c r="R3951" s="272"/>
      <c r="S3951" s="417" t="s">
        <v>4506</v>
      </c>
      <c r="T3951" s="417" t="s">
        <v>302</v>
      </c>
      <c r="U3951" s="415"/>
      <c r="V3951" s="211"/>
      <c r="W3951" s="418">
        <v>46078.697962962964</v>
      </c>
      <c r="X3951" s="419"/>
      <c r="Y3951" s="419" t="str">
        <f t="shared" ca="1" si="49"/>
        <v>0 วัน 0 ชั่วโมง</v>
      </c>
      <c r="Z3951" s="420"/>
      <c r="AA3951" s="211"/>
      <c r="AB3951" s="420"/>
    </row>
    <row r="3952" spans="1:28" ht="22.5" customHeight="1">
      <c r="A3952" s="403" t="s">
        <v>18118</v>
      </c>
      <c r="B3952" s="403" t="s">
        <v>14003</v>
      </c>
      <c r="C3952" s="404" t="s">
        <v>51</v>
      </c>
      <c r="D3952" s="405">
        <v>46078.496527777781</v>
      </c>
      <c r="E3952" s="406" t="str">
        <f t="shared" si="48"/>
        <v>TRU003938</v>
      </c>
      <c r="F3952" s="407" t="b">
        <v>1</v>
      </c>
      <c r="G3952" s="408" t="s">
        <v>11139</v>
      </c>
      <c r="H3952" s="409"/>
      <c r="I3952" s="410"/>
      <c r="J3952" s="411"/>
      <c r="K3952" s="408" t="s">
        <v>18119</v>
      </c>
      <c r="L3952" s="412" t="s">
        <v>18120</v>
      </c>
      <c r="M3952" s="413"/>
      <c r="N3952" s="414" t="s">
        <v>67</v>
      </c>
      <c r="O3952" s="415" t="s">
        <v>144</v>
      </c>
      <c r="P3952" s="416" t="s">
        <v>9108</v>
      </c>
      <c r="Q3952" s="208"/>
      <c r="R3952" s="272"/>
      <c r="S3952" s="417" t="s">
        <v>18121</v>
      </c>
      <c r="T3952" s="417" t="s">
        <v>144</v>
      </c>
      <c r="U3952" s="415"/>
      <c r="V3952" s="211" t="s">
        <v>18122</v>
      </c>
      <c r="W3952" s="418">
        <v>46078.575694444444</v>
      </c>
      <c r="X3952" s="419"/>
      <c r="Y3952" s="419" t="str">
        <f t="shared" ca="1" si="49"/>
        <v>0.08 วัน 1.9 ชั่วโมง</v>
      </c>
      <c r="Z3952" s="420"/>
      <c r="AA3952" s="211"/>
      <c r="AB3952" s="420"/>
    </row>
    <row r="3953" spans="1:28" ht="22.5" customHeight="1">
      <c r="A3953" s="403" t="s">
        <v>18123</v>
      </c>
      <c r="B3953" s="403" t="s">
        <v>14003</v>
      </c>
      <c r="C3953" s="404" t="s">
        <v>51</v>
      </c>
      <c r="D3953" s="405">
        <v>46078.585416666669</v>
      </c>
      <c r="E3953" s="406" t="str">
        <f t="shared" si="48"/>
        <v>EAS003939</v>
      </c>
      <c r="F3953" s="407" t="s">
        <v>912</v>
      </c>
      <c r="G3953" s="408" t="s">
        <v>18124</v>
      </c>
      <c r="H3953" s="409"/>
      <c r="I3953" s="410"/>
      <c r="J3953" s="411"/>
      <c r="K3953" s="408" t="s">
        <v>18125</v>
      </c>
      <c r="L3953" s="412" t="s">
        <v>18126</v>
      </c>
      <c r="M3953" s="413"/>
      <c r="N3953" s="414" t="s">
        <v>57</v>
      </c>
      <c r="O3953" s="415" t="s">
        <v>144</v>
      </c>
      <c r="P3953" s="416" t="s">
        <v>13963</v>
      </c>
      <c r="Q3953" s="208">
        <v>46084.416666666664</v>
      </c>
      <c r="R3953" s="272">
        <v>46084.625</v>
      </c>
      <c r="S3953" s="417" t="s">
        <v>18127</v>
      </c>
      <c r="T3953" s="417" t="s">
        <v>144</v>
      </c>
      <c r="U3953" s="415"/>
      <c r="V3953" s="211" t="s">
        <v>18128</v>
      </c>
      <c r="W3953" s="418">
        <v>46084.627083333333</v>
      </c>
      <c r="X3953" s="419"/>
      <c r="Y3953" s="419" t="str">
        <f t="shared" ca="1" si="49"/>
        <v>6.04 วัน 1 ชั่วโมง</v>
      </c>
      <c r="Z3953" s="420"/>
      <c r="AA3953" s="211"/>
      <c r="AB3953" s="420"/>
    </row>
    <row r="3954" spans="1:28" ht="22.5" customHeight="1">
      <c r="A3954" s="403" t="s">
        <v>18129</v>
      </c>
      <c r="B3954" s="403" t="s">
        <v>14003</v>
      </c>
      <c r="C3954" s="404" t="s">
        <v>51</v>
      </c>
      <c r="D3954" s="405">
        <v>46078.593055555553</v>
      </c>
      <c r="E3954" s="406" t="str">
        <f t="shared" si="48"/>
        <v>DES003940</v>
      </c>
      <c r="F3954" s="407" t="s">
        <v>902</v>
      </c>
      <c r="G3954" s="408" t="s">
        <v>18130</v>
      </c>
      <c r="H3954" s="409"/>
      <c r="I3954" s="410"/>
      <c r="J3954" s="411"/>
      <c r="K3954" s="408" t="s">
        <v>18131</v>
      </c>
      <c r="L3954" s="412" t="s">
        <v>18132</v>
      </c>
      <c r="M3954" s="413"/>
      <c r="N3954" s="414" t="s">
        <v>57</v>
      </c>
      <c r="O3954" s="415" t="s">
        <v>144</v>
      </c>
      <c r="P3954" s="416" t="s">
        <v>18133</v>
      </c>
      <c r="Q3954" s="208">
        <v>46081.541666666664</v>
      </c>
      <c r="R3954" s="272">
        <v>46081.708333333336</v>
      </c>
      <c r="S3954" s="417" t="s">
        <v>18134</v>
      </c>
      <c r="T3954" s="417" t="s">
        <v>302</v>
      </c>
      <c r="U3954" s="415"/>
      <c r="V3954" s="211" t="s">
        <v>18135</v>
      </c>
      <c r="W3954" s="418">
        <v>46081.984722222223</v>
      </c>
      <c r="X3954" s="419"/>
      <c r="Y3954" s="419" t="str">
        <f t="shared" ca="1" si="49"/>
        <v>3.39 วัน 9.4 ชั่วโมง</v>
      </c>
      <c r="Z3954" s="420"/>
      <c r="AA3954" s="211"/>
      <c r="AB3954" s="420"/>
    </row>
    <row r="3955" spans="1:28" ht="22.5" customHeight="1">
      <c r="A3955" s="424" t="s">
        <v>18136</v>
      </c>
      <c r="B3955" s="403" t="s">
        <v>12787</v>
      </c>
      <c r="C3955" s="404" t="s">
        <v>51</v>
      </c>
      <c r="D3955" s="405">
        <v>46078.620138888888</v>
      </c>
      <c r="E3955" s="406" t="str">
        <f t="shared" si="48"/>
        <v>RIC003941</v>
      </c>
      <c r="F3955" s="407" t="s">
        <v>1009</v>
      </c>
      <c r="G3955" s="408" t="s">
        <v>17243</v>
      </c>
      <c r="H3955" s="409"/>
      <c r="I3955" s="410"/>
      <c r="J3955" s="411"/>
      <c r="K3955" s="408" t="s">
        <v>18137</v>
      </c>
      <c r="L3955" s="412" t="s">
        <v>18138</v>
      </c>
      <c r="M3955" s="413"/>
      <c r="N3955" s="414" t="s">
        <v>57</v>
      </c>
      <c r="O3955" s="415" t="s">
        <v>144</v>
      </c>
      <c r="P3955" s="416" t="s">
        <v>17389</v>
      </c>
      <c r="Q3955" s="208">
        <v>46090.75</v>
      </c>
      <c r="R3955" s="272"/>
      <c r="S3955" s="417" t="s">
        <v>18139</v>
      </c>
      <c r="T3955" s="417" t="s">
        <v>302</v>
      </c>
      <c r="U3955" s="415" t="s">
        <v>163</v>
      </c>
      <c r="V3955" s="211" t="s">
        <v>18140</v>
      </c>
      <c r="W3955" s="418">
        <v>46090.076388888891</v>
      </c>
      <c r="X3955" s="419"/>
      <c r="Y3955" s="419" t="str">
        <f t="shared" ca="1" si="49"/>
        <v>11.46 วัน 10.95 ชั่วโมง</v>
      </c>
      <c r="Z3955" s="420"/>
      <c r="AA3955" s="211"/>
      <c r="AB3955" s="420"/>
    </row>
    <row r="3956" spans="1:28" ht="22.5" customHeight="1">
      <c r="A3956" s="403" t="s">
        <v>18141</v>
      </c>
      <c r="B3956" s="403" t="s">
        <v>12787</v>
      </c>
      <c r="C3956" s="404" t="s">
        <v>51</v>
      </c>
      <c r="D3956" s="405">
        <v>46078.634027777778</v>
      </c>
      <c r="E3956" s="406" t="str">
        <f t="shared" si="48"/>
        <v>BMN003942</v>
      </c>
      <c r="F3956" s="407" t="s">
        <v>112</v>
      </c>
      <c r="G3956" s="408" t="s">
        <v>9003</v>
      </c>
      <c r="H3956" s="409"/>
      <c r="I3956" s="410"/>
      <c r="J3956" s="411"/>
      <c r="K3956" s="408" t="s">
        <v>18142</v>
      </c>
      <c r="L3956" s="412" t="s">
        <v>18143</v>
      </c>
      <c r="M3956" s="413"/>
      <c r="N3956" s="414" t="s">
        <v>67</v>
      </c>
      <c r="O3956" s="415" t="s">
        <v>144</v>
      </c>
      <c r="P3956" s="416"/>
      <c r="Q3956" s="208"/>
      <c r="R3956" s="272"/>
      <c r="S3956" s="417" t="s">
        <v>18144</v>
      </c>
      <c r="T3956" s="417" t="s">
        <v>302</v>
      </c>
      <c r="U3956" s="415"/>
      <c r="V3956" s="211"/>
      <c r="W3956" s="418">
        <v>46190.759328703702</v>
      </c>
      <c r="X3956" s="419"/>
      <c r="Y3956" s="419" t="str">
        <f t="shared" ca="1" si="49"/>
        <v>112.13 วัน 3.01 ชั่วโมง</v>
      </c>
      <c r="Z3956" s="420"/>
      <c r="AA3956" s="211"/>
      <c r="AB3956" s="420"/>
    </row>
    <row r="3957" spans="1:28" ht="22.5" customHeight="1">
      <c r="A3957" s="403" t="s">
        <v>18145</v>
      </c>
      <c r="B3957" s="403" t="s">
        <v>14003</v>
      </c>
      <c r="C3957" s="404" t="s">
        <v>51</v>
      </c>
      <c r="D3957" s="405">
        <v>46078.603472222225</v>
      </c>
      <c r="E3957" s="406" t="str">
        <f t="shared" si="48"/>
        <v>TRU003943</v>
      </c>
      <c r="F3957" s="407" t="b">
        <v>1</v>
      </c>
      <c r="G3957" s="408" t="s">
        <v>455</v>
      </c>
      <c r="H3957" s="409"/>
      <c r="I3957" s="410" t="s">
        <v>11787</v>
      </c>
      <c r="J3957" s="411"/>
      <c r="K3957" s="408" t="s">
        <v>18146</v>
      </c>
      <c r="L3957" s="412"/>
      <c r="M3957" s="413"/>
      <c r="N3957" s="414" t="s">
        <v>4506</v>
      </c>
      <c r="O3957" s="415" t="s">
        <v>144</v>
      </c>
      <c r="P3957" s="416" t="s">
        <v>11581</v>
      </c>
      <c r="Q3957" s="208"/>
      <c r="R3957" s="272"/>
      <c r="S3957" s="417" t="s">
        <v>4506</v>
      </c>
      <c r="T3957" s="417" t="s">
        <v>302</v>
      </c>
      <c r="U3957" s="415"/>
      <c r="V3957" s="211"/>
      <c r="W3957" s="418">
        <v>46078.583333333336</v>
      </c>
      <c r="X3957" s="419"/>
      <c r="Y3957" s="419" t="str">
        <f t="shared" ca="1" si="49"/>
        <v>-0.02 วัน 23.52 ชั่วโมง</v>
      </c>
      <c r="Z3957" s="420"/>
      <c r="AA3957" s="211"/>
      <c r="AB3957" s="420"/>
    </row>
    <row r="3958" spans="1:28" ht="22.5" customHeight="1">
      <c r="A3958" s="403" t="s">
        <v>18147</v>
      </c>
      <c r="B3958" s="403" t="s">
        <v>14003</v>
      </c>
      <c r="C3958" s="404" t="s">
        <v>51</v>
      </c>
      <c r="D3958" s="405">
        <v>46078.638888888891</v>
      </c>
      <c r="E3958" s="406" t="str">
        <f t="shared" si="48"/>
        <v>TRU003944</v>
      </c>
      <c r="F3958" s="407" t="b">
        <v>1</v>
      </c>
      <c r="G3958" s="408" t="s">
        <v>455</v>
      </c>
      <c r="H3958" s="409"/>
      <c r="I3958" s="410" t="s">
        <v>1789</v>
      </c>
      <c r="J3958" s="411"/>
      <c r="K3958" s="408" t="s">
        <v>18148</v>
      </c>
      <c r="L3958" s="412"/>
      <c r="M3958" s="413"/>
      <c r="N3958" s="414" t="s">
        <v>4506</v>
      </c>
      <c r="O3958" s="415" t="s">
        <v>144</v>
      </c>
      <c r="P3958" s="416" t="s">
        <v>11581</v>
      </c>
      <c r="Q3958" s="208"/>
      <c r="R3958" s="272"/>
      <c r="S3958" s="417" t="s">
        <v>4506</v>
      </c>
      <c r="T3958" s="417" t="s">
        <v>302</v>
      </c>
      <c r="U3958" s="415"/>
      <c r="V3958" s="211"/>
      <c r="W3958" s="418">
        <v>46079.638888888891</v>
      </c>
      <c r="X3958" s="419"/>
      <c r="Y3958" s="419" t="str">
        <f t="shared" ca="1" si="49"/>
        <v>1 วัน 0 ชั่วโมง</v>
      </c>
      <c r="Z3958" s="420"/>
      <c r="AA3958" s="211"/>
      <c r="AB3958" s="420"/>
    </row>
    <row r="3959" spans="1:28" ht="22.5" customHeight="1">
      <c r="A3959" s="403" t="s">
        <v>18149</v>
      </c>
      <c r="B3959" s="403" t="s">
        <v>14003</v>
      </c>
      <c r="C3959" s="404" t="s">
        <v>51</v>
      </c>
      <c r="D3959" s="405">
        <v>46078.738194444442</v>
      </c>
      <c r="E3959" s="406" t="str">
        <f t="shared" si="48"/>
        <v>TRU003945</v>
      </c>
      <c r="F3959" s="407" t="b">
        <v>1</v>
      </c>
      <c r="G3959" s="408" t="s">
        <v>455</v>
      </c>
      <c r="H3959" s="409"/>
      <c r="I3959" s="410" t="s">
        <v>2288</v>
      </c>
      <c r="J3959" s="411"/>
      <c r="K3959" s="408" t="s">
        <v>18150</v>
      </c>
      <c r="L3959" s="412" t="s">
        <v>18151</v>
      </c>
      <c r="M3959" s="413"/>
      <c r="N3959" s="414" t="s">
        <v>4506</v>
      </c>
      <c r="O3959" s="415" t="s">
        <v>144</v>
      </c>
      <c r="P3959" s="416" t="s">
        <v>11581</v>
      </c>
      <c r="Q3959" s="208"/>
      <c r="R3959" s="272"/>
      <c r="S3959" s="417" t="s">
        <v>4506</v>
      </c>
      <c r="T3959" s="417" t="s">
        <v>302</v>
      </c>
      <c r="U3959" s="415"/>
      <c r="V3959" s="211"/>
      <c r="W3959" s="418">
        <v>46079.65625</v>
      </c>
      <c r="X3959" s="419"/>
      <c r="Y3959" s="419" t="str">
        <f t="shared" ca="1" si="49"/>
        <v>0.92 วัน 22.03 ชั่วโมง</v>
      </c>
      <c r="Z3959" s="420"/>
      <c r="AA3959" s="211"/>
      <c r="AB3959" s="420"/>
    </row>
    <row r="3960" spans="1:28" ht="22.5" customHeight="1">
      <c r="A3960" s="403" t="s">
        <v>18152</v>
      </c>
      <c r="B3960" s="403" t="s">
        <v>14003</v>
      </c>
      <c r="C3960" s="404" t="s">
        <v>51</v>
      </c>
      <c r="D3960" s="405">
        <v>46079.434027777781</v>
      </c>
      <c r="E3960" s="406" t="str">
        <f t="shared" si="48"/>
        <v>TRU003946</v>
      </c>
      <c r="F3960" s="407" t="b">
        <v>1</v>
      </c>
      <c r="G3960" s="408" t="s">
        <v>455</v>
      </c>
      <c r="H3960" s="409"/>
      <c r="I3960" s="410" t="s">
        <v>2288</v>
      </c>
      <c r="J3960" s="411"/>
      <c r="K3960" s="408" t="s">
        <v>18153</v>
      </c>
      <c r="L3960" s="412" t="s">
        <v>18154</v>
      </c>
      <c r="M3960" s="413"/>
      <c r="N3960" s="414" t="s">
        <v>4506</v>
      </c>
      <c r="O3960" s="415" t="s">
        <v>144</v>
      </c>
      <c r="P3960" s="416" t="s">
        <v>11581</v>
      </c>
      <c r="Q3960" s="208"/>
      <c r="R3960" s="272"/>
      <c r="S3960" s="417" t="s">
        <v>4506</v>
      </c>
      <c r="T3960" s="417" t="s">
        <v>302</v>
      </c>
      <c r="U3960" s="415"/>
      <c r="V3960" s="211"/>
      <c r="W3960" s="418">
        <v>46079.65625</v>
      </c>
      <c r="X3960" s="419"/>
      <c r="Y3960" s="419" t="str">
        <f t="shared" ca="1" si="49"/>
        <v>0.22 วัน 5.33 ชั่วโมง</v>
      </c>
      <c r="Z3960" s="420"/>
      <c r="AA3960" s="211"/>
      <c r="AB3960" s="420"/>
    </row>
    <row r="3961" spans="1:28" ht="22.5" customHeight="1">
      <c r="A3961" s="403" t="s">
        <v>18155</v>
      </c>
      <c r="B3961" s="403" t="s">
        <v>14003</v>
      </c>
      <c r="C3961" s="404" t="s">
        <v>51</v>
      </c>
      <c r="D3961" s="405">
        <v>46079.578888888886</v>
      </c>
      <c r="E3961" s="406" t="str">
        <f t="shared" si="48"/>
        <v>MAN003947</v>
      </c>
      <c r="F3961" s="407" t="s">
        <v>967</v>
      </c>
      <c r="G3961" s="408" t="s">
        <v>455</v>
      </c>
      <c r="H3961" s="409"/>
      <c r="I3961" s="410"/>
      <c r="J3961" s="411"/>
      <c r="K3961" s="408" t="s">
        <v>18156</v>
      </c>
      <c r="L3961" s="412" t="s">
        <v>18157</v>
      </c>
      <c r="M3961" s="413"/>
      <c r="N3961" s="414" t="s">
        <v>465</v>
      </c>
      <c r="O3961" s="415" t="s">
        <v>466</v>
      </c>
      <c r="P3961" s="416"/>
      <c r="Q3961" s="208"/>
      <c r="R3961" s="272"/>
      <c r="S3961" s="417" t="s">
        <v>18158</v>
      </c>
      <c r="T3961" s="417" t="s">
        <v>466</v>
      </c>
      <c r="U3961" s="415"/>
      <c r="V3961" s="211"/>
      <c r="W3961" s="418">
        <v>46079.578888888886</v>
      </c>
      <c r="X3961" s="419"/>
      <c r="Y3961" s="419" t="str">
        <f t="shared" ca="1" si="49"/>
        <v>0 วัน 0 ชั่วโมง</v>
      </c>
      <c r="Z3961" s="420"/>
      <c r="AA3961" s="211"/>
      <c r="AB3961" s="420"/>
    </row>
    <row r="3962" spans="1:28" ht="22.5" customHeight="1">
      <c r="A3962" s="403" t="s">
        <v>18159</v>
      </c>
      <c r="B3962" s="403" t="s">
        <v>14003</v>
      </c>
      <c r="C3962" s="404" t="s">
        <v>51</v>
      </c>
      <c r="D3962" s="405">
        <v>46079.613194444442</v>
      </c>
      <c r="E3962" s="406" t="str">
        <f t="shared" si="48"/>
        <v>POP003948</v>
      </c>
      <c r="F3962" s="407" t="s">
        <v>998</v>
      </c>
      <c r="G3962" s="408" t="s">
        <v>455</v>
      </c>
      <c r="H3962" s="409"/>
      <c r="I3962" s="410" t="s">
        <v>14140</v>
      </c>
      <c r="J3962" s="411"/>
      <c r="K3962" s="408" t="s">
        <v>18160</v>
      </c>
      <c r="L3962" s="412"/>
      <c r="M3962" s="413"/>
      <c r="N3962" s="414" t="s">
        <v>4506</v>
      </c>
      <c r="O3962" s="415" t="s">
        <v>144</v>
      </c>
      <c r="P3962" s="416" t="s">
        <v>4531</v>
      </c>
      <c r="Q3962" s="208"/>
      <c r="R3962" s="272"/>
      <c r="S3962" s="417" t="s">
        <v>4506</v>
      </c>
      <c r="T3962" s="417" t="s">
        <v>302</v>
      </c>
      <c r="U3962" s="415"/>
      <c r="V3962" s="211"/>
      <c r="W3962" s="418">
        <v>46079.7</v>
      </c>
      <c r="X3962" s="419"/>
      <c r="Y3962" s="419" t="str">
        <f t="shared" ca="1" si="49"/>
        <v>0.09 วัน 2.08 ชั่วโมง</v>
      </c>
      <c r="Z3962" s="420"/>
      <c r="AA3962" s="211"/>
      <c r="AB3962" s="420"/>
    </row>
    <row r="3963" spans="1:28" ht="22.5" customHeight="1">
      <c r="A3963" s="403" t="s">
        <v>18161</v>
      </c>
      <c r="B3963" s="403" t="s">
        <v>14003</v>
      </c>
      <c r="C3963" s="404" t="s">
        <v>51</v>
      </c>
      <c r="D3963" s="405">
        <v>46079.541712962964</v>
      </c>
      <c r="E3963" s="406" t="str">
        <f t="shared" si="48"/>
        <v>TRU003949</v>
      </c>
      <c r="F3963" s="407" t="b">
        <v>1</v>
      </c>
      <c r="G3963" s="408" t="s">
        <v>455</v>
      </c>
      <c r="H3963" s="409"/>
      <c r="I3963" s="410" t="s">
        <v>11787</v>
      </c>
      <c r="J3963" s="411"/>
      <c r="K3963" s="408" t="s">
        <v>18162</v>
      </c>
      <c r="L3963" s="412"/>
      <c r="M3963" s="413"/>
      <c r="N3963" s="414" t="s">
        <v>4506</v>
      </c>
      <c r="O3963" s="415" t="s">
        <v>144</v>
      </c>
      <c r="P3963" s="416" t="s">
        <v>11581</v>
      </c>
      <c r="Q3963" s="208"/>
      <c r="R3963" s="272"/>
      <c r="S3963" s="417" t="s">
        <v>4506</v>
      </c>
      <c r="T3963" s="417" t="s">
        <v>302</v>
      </c>
      <c r="U3963" s="415"/>
      <c r="V3963" s="211"/>
      <c r="W3963" s="418">
        <v>46079.693749999999</v>
      </c>
      <c r="X3963" s="419"/>
      <c r="Y3963" s="419" t="str">
        <f t="shared" ca="1" si="49"/>
        <v>0.15 วัน 3.65 ชั่วโมง</v>
      </c>
      <c r="Z3963" s="420"/>
      <c r="AA3963" s="211"/>
      <c r="AB3963" s="420"/>
    </row>
    <row r="3964" spans="1:28" ht="22.5" customHeight="1">
      <c r="A3964" s="403" t="s">
        <v>18163</v>
      </c>
      <c r="B3964" s="403" t="s">
        <v>12618</v>
      </c>
      <c r="C3964" s="404" t="s">
        <v>51</v>
      </c>
      <c r="D3964" s="405">
        <v>46079.554861111108</v>
      </c>
      <c r="E3964" s="406" t="str">
        <f t="shared" si="48"/>
        <v>TRU003950</v>
      </c>
      <c r="F3964" s="407" t="b">
        <v>1</v>
      </c>
      <c r="G3964" s="408" t="s">
        <v>455</v>
      </c>
      <c r="H3964" s="409"/>
      <c r="I3964" s="410" t="s">
        <v>11787</v>
      </c>
      <c r="J3964" s="411"/>
      <c r="K3964" s="408" t="s">
        <v>18164</v>
      </c>
      <c r="L3964" s="412"/>
      <c r="M3964" s="413"/>
      <c r="N3964" s="414" t="s">
        <v>4506</v>
      </c>
      <c r="O3964" s="415" t="s">
        <v>144</v>
      </c>
      <c r="P3964" s="416" t="s">
        <v>11581</v>
      </c>
      <c r="Q3964" s="208"/>
      <c r="R3964" s="272"/>
      <c r="S3964" s="417" t="s">
        <v>18165</v>
      </c>
      <c r="T3964" s="417" t="s">
        <v>302</v>
      </c>
      <c r="U3964" s="415" t="s">
        <v>71</v>
      </c>
      <c r="V3964" s="211"/>
      <c r="W3964" s="418">
        <v>46081.750694444447</v>
      </c>
      <c r="X3964" s="419"/>
      <c r="Y3964" s="419" t="str">
        <f t="shared" ca="1" si="49"/>
        <v>2.2 วัน 4.7 ชั่วโมง</v>
      </c>
      <c r="Z3964" s="420"/>
      <c r="AA3964" s="211"/>
      <c r="AB3964" s="420"/>
    </row>
    <row r="3965" spans="1:28" ht="22.5" customHeight="1">
      <c r="A3965" s="403" t="s">
        <v>18166</v>
      </c>
      <c r="B3965" s="403" t="s">
        <v>14003</v>
      </c>
      <c r="C3965" s="404" t="s">
        <v>51</v>
      </c>
      <c r="D3965" s="405">
        <v>46079.578472222223</v>
      </c>
      <c r="E3965" s="406" t="str">
        <f t="shared" si="48"/>
        <v>TRU003951</v>
      </c>
      <c r="F3965" s="407" t="b">
        <v>1</v>
      </c>
      <c r="G3965" s="408" t="s">
        <v>455</v>
      </c>
      <c r="H3965" s="409"/>
      <c r="I3965" s="410" t="s">
        <v>11787</v>
      </c>
      <c r="J3965" s="411"/>
      <c r="K3965" s="408" t="s">
        <v>18167</v>
      </c>
      <c r="L3965" s="412"/>
      <c r="M3965" s="413"/>
      <c r="N3965" s="414" t="s">
        <v>4506</v>
      </c>
      <c r="O3965" s="415" t="s">
        <v>144</v>
      </c>
      <c r="P3965" s="416" t="s">
        <v>11581</v>
      </c>
      <c r="Q3965" s="208"/>
      <c r="R3965" s="272"/>
      <c r="S3965" s="417" t="s">
        <v>4506</v>
      </c>
      <c r="T3965" s="417" t="s">
        <v>302</v>
      </c>
      <c r="U3965" s="415"/>
      <c r="V3965" s="211"/>
      <c r="W3965" s="418">
        <v>46079.706250000003</v>
      </c>
      <c r="X3965" s="419"/>
      <c r="Y3965" s="419" t="str">
        <f t="shared" ca="1" si="49"/>
        <v>0.13 วัน 3.07 ชั่วโมง</v>
      </c>
      <c r="Z3965" s="420"/>
      <c r="AA3965" s="211"/>
      <c r="AB3965" s="420"/>
    </row>
    <row r="3966" spans="1:28" ht="22.5" customHeight="1">
      <c r="A3966" s="403" t="s">
        <v>18168</v>
      </c>
      <c r="B3966" s="403" t="s">
        <v>12618</v>
      </c>
      <c r="C3966" s="404" t="s">
        <v>51</v>
      </c>
      <c r="D3966" s="405">
        <v>46079.619444444441</v>
      </c>
      <c r="E3966" s="406" t="str">
        <f t="shared" si="48"/>
        <v>TRU003952</v>
      </c>
      <c r="F3966" s="407" t="b">
        <v>1</v>
      </c>
      <c r="G3966" s="408" t="s">
        <v>16971</v>
      </c>
      <c r="H3966" s="409" t="s">
        <v>455</v>
      </c>
      <c r="I3966" s="410" t="s">
        <v>2288</v>
      </c>
      <c r="J3966" s="411"/>
      <c r="K3966" s="408" t="s">
        <v>18169</v>
      </c>
      <c r="L3966" s="412"/>
      <c r="M3966" s="413"/>
      <c r="N3966" s="414" t="s">
        <v>4506</v>
      </c>
      <c r="O3966" s="415" t="s">
        <v>144</v>
      </c>
      <c r="P3966" s="416" t="s">
        <v>11581</v>
      </c>
      <c r="Q3966" s="208"/>
      <c r="R3966" s="272"/>
      <c r="S3966" s="417" t="s">
        <v>4506</v>
      </c>
      <c r="T3966" s="417" t="s">
        <v>144</v>
      </c>
      <c r="U3966" s="415"/>
      <c r="V3966" s="211"/>
      <c r="W3966" s="418">
        <v>46080.679861111108</v>
      </c>
      <c r="X3966" s="419"/>
      <c r="Y3966" s="419" t="str">
        <f t="shared" ca="1" si="49"/>
        <v>1.06 วัน 1.45 ชั่วโมง</v>
      </c>
      <c r="Z3966" s="420"/>
      <c r="AA3966" s="211"/>
      <c r="AB3966" s="420"/>
    </row>
    <row r="3967" spans="1:28" ht="22.5" customHeight="1">
      <c r="A3967" s="403" t="s">
        <v>18170</v>
      </c>
      <c r="B3967" s="403" t="s">
        <v>12787</v>
      </c>
      <c r="C3967" s="404" t="s">
        <v>51</v>
      </c>
      <c r="D3967" s="405">
        <v>46079.716736111113</v>
      </c>
      <c r="E3967" s="406" t="str">
        <f t="shared" si="48"/>
        <v>BMN003953</v>
      </c>
      <c r="F3967" s="407" t="s">
        <v>112</v>
      </c>
      <c r="G3967" s="408" t="s">
        <v>13497</v>
      </c>
      <c r="H3967" s="409"/>
      <c r="I3967" s="410"/>
      <c r="J3967" s="411"/>
      <c r="K3967" s="408" t="s">
        <v>18171</v>
      </c>
      <c r="L3967" s="412" t="s">
        <v>18172</v>
      </c>
      <c r="M3967" s="413"/>
      <c r="N3967" s="414" t="s">
        <v>57</v>
      </c>
      <c r="O3967" s="415" t="s">
        <v>144</v>
      </c>
      <c r="P3967" s="416" t="s">
        <v>13138</v>
      </c>
      <c r="Q3967" s="208">
        <v>46088.958333333336</v>
      </c>
      <c r="R3967" s="272"/>
      <c r="S3967" s="417" t="s">
        <v>18173</v>
      </c>
      <c r="T3967" s="417" t="s">
        <v>302</v>
      </c>
      <c r="U3967" s="415"/>
      <c r="V3967" s="211" t="s">
        <v>18174</v>
      </c>
      <c r="W3967" s="418">
        <v>46087.922222222223</v>
      </c>
      <c r="X3967" s="419"/>
      <c r="Y3967" s="419" t="str">
        <f t="shared" ca="1" si="49"/>
        <v>8.21 วัน 4.93 ชั่วโมง</v>
      </c>
      <c r="Z3967" s="420"/>
      <c r="AA3967" s="211"/>
      <c r="AB3967" s="420"/>
    </row>
    <row r="3968" spans="1:28" ht="22.5" customHeight="1">
      <c r="A3968" s="403" t="s">
        <v>18175</v>
      </c>
      <c r="B3968" s="403" t="s">
        <v>14003</v>
      </c>
      <c r="C3968" s="404" t="s">
        <v>51</v>
      </c>
      <c r="D3968" s="405">
        <v>46079.45208333333</v>
      </c>
      <c r="E3968" s="406" t="str">
        <f t="shared" si="48"/>
        <v>EVE003954</v>
      </c>
      <c r="F3968" s="407" t="s">
        <v>299</v>
      </c>
      <c r="G3968" s="408" t="s">
        <v>18176</v>
      </c>
      <c r="H3968" s="409"/>
      <c r="I3968" s="410" t="s">
        <v>18177</v>
      </c>
      <c r="J3968" s="411"/>
      <c r="K3968" s="408" t="s">
        <v>18178</v>
      </c>
      <c r="L3968" s="412" t="s">
        <v>18179</v>
      </c>
      <c r="M3968" s="413"/>
      <c r="N3968" s="414" t="s">
        <v>57</v>
      </c>
      <c r="O3968" s="415" t="s">
        <v>144</v>
      </c>
      <c r="P3968" s="416" t="s">
        <v>13482</v>
      </c>
      <c r="Q3968" s="208">
        <v>46097.541666666664</v>
      </c>
      <c r="R3968" s="272"/>
      <c r="S3968" s="417" t="s">
        <v>18180</v>
      </c>
      <c r="T3968" s="417" t="s">
        <v>144</v>
      </c>
      <c r="U3968" s="415"/>
      <c r="V3968" s="211" t="s">
        <v>18181</v>
      </c>
      <c r="W3968" s="418">
        <v>46097.609027777777</v>
      </c>
      <c r="X3968" s="419"/>
      <c r="Y3968" s="419" t="str">
        <f t="shared" ca="1" si="49"/>
        <v>18.16 วัน 3.77 ชั่วโมง</v>
      </c>
      <c r="Z3968" s="420"/>
      <c r="AA3968" s="211" t="s">
        <v>18182</v>
      </c>
      <c r="AB3968" s="420"/>
    </row>
    <row r="3969" spans="1:28" ht="22.5" customHeight="1">
      <c r="A3969" s="403" t="s">
        <v>18183</v>
      </c>
      <c r="B3969" s="403" t="s">
        <v>14003</v>
      </c>
      <c r="C3969" s="404" t="s">
        <v>51</v>
      </c>
      <c r="D3969" s="405">
        <v>46079.445833333331</v>
      </c>
      <c r="E3969" s="406" t="str">
        <f t="shared" si="48"/>
        <v>RIC003955</v>
      </c>
      <c r="F3969" s="407" t="s">
        <v>1009</v>
      </c>
      <c r="G3969" s="408" t="s">
        <v>13394</v>
      </c>
      <c r="H3969" s="409"/>
      <c r="I3969" s="410" t="s">
        <v>11584</v>
      </c>
      <c r="J3969" s="411"/>
      <c r="K3969" s="408" t="s">
        <v>18184</v>
      </c>
      <c r="L3969" s="412" t="s">
        <v>18185</v>
      </c>
      <c r="M3969" s="413"/>
      <c r="N3969" s="414" t="s">
        <v>57</v>
      </c>
      <c r="O3969" s="415" t="s">
        <v>144</v>
      </c>
      <c r="P3969" s="416" t="s">
        <v>18186</v>
      </c>
      <c r="Q3969" s="208">
        <v>46083.640057870369</v>
      </c>
      <c r="R3969" s="272"/>
      <c r="S3969" s="417" t="s">
        <v>18187</v>
      </c>
      <c r="T3969" s="417" t="s">
        <v>302</v>
      </c>
      <c r="U3969" s="415"/>
      <c r="V3969" s="211" t="s">
        <v>18188</v>
      </c>
      <c r="W3969" s="418">
        <v>46079.709722222222</v>
      </c>
      <c r="X3969" s="419"/>
      <c r="Y3969" s="419" t="str">
        <f t="shared" ca="1" si="49"/>
        <v>0.26 วัน 6.33 ชั่วโมง</v>
      </c>
      <c r="Z3969" s="420"/>
      <c r="AA3969" s="211"/>
      <c r="AB3969" s="420"/>
    </row>
    <row r="3970" spans="1:28" ht="22.5" customHeight="1">
      <c r="A3970" s="403" t="s">
        <v>18189</v>
      </c>
      <c r="B3970" s="403" t="s">
        <v>12787</v>
      </c>
      <c r="C3970" s="404" t="s">
        <v>51</v>
      </c>
      <c r="D3970" s="405">
        <v>46079.398611111108</v>
      </c>
      <c r="E3970" s="406" t="str">
        <f t="shared" si="48"/>
        <v>DES003956</v>
      </c>
      <c r="F3970" s="407" t="s">
        <v>902</v>
      </c>
      <c r="G3970" s="408" t="s">
        <v>18190</v>
      </c>
      <c r="H3970" s="409"/>
      <c r="I3970" s="410" t="s">
        <v>18191</v>
      </c>
      <c r="J3970" s="411"/>
      <c r="K3970" s="408" t="s">
        <v>18192</v>
      </c>
      <c r="L3970" s="412" t="s">
        <v>18193</v>
      </c>
      <c r="M3970" s="413"/>
      <c r="N3970" s="414" t="s">
        <v>57</v>
      </c>
      <c r="O3970" s="415" t="s">
        <v>144</v>
      </c>
      <c r="P3970" s="416" t="s">
        <v>6411</v>
      </c>
      <c r="Q3970" s="208"/>
      <c r="R3970" s="272"/>
      <c r="S3970" s="417" t="s">
        <v>18194</v>
      </c>
      <c r="T3970" s="417" t="s">
        <v>302</v>
      </c>
      <c r="U3970" s="415"/>
      <c r="V3970" s="211" t="s">
        <v>18195</v>
      </c>
      <c r="W3970" s="418">
        <v>46079.063194444447</v>
      </c>
      <c r="X3970" s="419"/>
      <c r="Y3970" s="419" t="str">
        <f t="shared" ca="1" si="49"/>
        <v>-0.34 วัน 15.95 ชั่วโมง</v>
      </c>
      <c r="Z3970" s="420"/>
      <c r="AA3970" s="211"/>
      <c r="AB3970" s="420"/>
    </row>
    <row r="3971" spans="1:28" ht="22.5" customHeight="1">
      <c r="A3971" s="403" t="s">
        <v>18196</v>
      </c>
      <c r="B3971" s="403" t="s">
        <v>14003</v>
      </c>
      <c r="C3971" s="404" t="s">
        <v>51</v>
      </c>
      <c r="D3971" s="405">
        <v>46079.397222222222</v>
      </c>
      <c r="E3971" s="406" t="str">
        <f t="shared" si="48"/>
        <v>BMN003957</v>
      </c>
      <c r="F3971" s="407" t="s">
        <v>112</v>
      </c>
      <c r="G3971" s="408" t="s">
        <v>13147</v>
      </c>
      <c r="H3971" s="409"/>
      <c r="I3971" s="410"/>
      <c r="J3971" s="411"/>
      <c r="K3971" s="408" t="s">
        <v>18197</v>
      </c>
      <c r="L3971" s="412" t="s">
        <v>18198</v>
      </c>
      <c r="M3971" s="413"/>
      <c r="N3971" s="414" t="s">
        <v>57</v>
      </c>
      <c r="O3971" s="415" t="s">
        <v>144</v>
      </c>
      <c r="P3971" s="416" t="s">
        <v>12643</v>
      </c>
      <c r="Q3971" s="208"/>
      <c r="R3971" s="272"/>
      <c r="S3971" s="417" t="s">
        <v>18199</v>
      </c>
      <c r="T3971" s="417" t="s">
        <v>144</v>
      </c>
      <c r="U3971" s="415"/>
      <c r="V3971" s="211" t="s">
        <v>18200</v>
      </c>
      <c r="W3971" s="418">
        <v>46079.676388888889</v>
      </c>
      <c r="X3971" s="419"/>
      <c r="Y3971" s="419" t="str">
        <f t="shared" ca="1" si="49"/>
        <v>0.28 วัน 6.7 ชั่วโมง</v>
      </c>
      <c r="Z3971" s="420"/>
      <c r="AA3971" s="211"/>
      <c r="AB3971" s="420"/>
    </row>
    <row r="3972" spans="1:28" ht="22.5" customHeight="1">
      <c r="A3972" s="403" t="s">
        <v>18201</v>
      </c>
      <c r="B3972" s="403" t="s">
        <v>14003</v>
      </c>
      <c r="C3972" s="404" t="s">
        <v>61</v>
      </c>
      <c r="D3972" s="405">
        <v>46079.75</v>
      </c>
      <c r="E3972" s="406" t="str">
        <f t="shared" si="48"/>
        <v>CHA003958</v>
      </c>
      <c r="F3972" s="407" t="s">
        <v>887</v>
      </c>
      <c r="G3972" s="408" t="s">
        <v>1968</v>
      </c>
      <c r="H3972" s="409"/>
      <c r="I3972" s="410"/>
      <c r="J3972" s="411"/>
      <c r="K3972" s="408" t="s">
        <v>18202</v>
      </c>
      <c r="L3972" s="412"/>
      <c r="M3972" s="413"/>
      <c r="N3972" s="414" t="s">
        <v>4506</v>
      </c>
      <c r="O3972" s="415" t="s">
        <v>144</v>
      </c>
      <c r="P3972" s="416" t="s">
        <v>11581</v>
      </c>
      <c r="Q3972" s="208"/>
      <c r="R3972" s="272"/>
      <c r="S3972" s="417" t="s">
        <v>4506</v>
      </c>
      <c r="T3972" s="417" t="s">
        <v>302</v>
      </c>
      <c r="U3972" s="415"/>
      <c r="V3972" s="211"/>
      <c r="W3972" s="418">
        <v>46080.423611111109</v>
      </c>
      <c r="X3972" s="419"/>
      <c r="Y3972" s="419" t="str">
        <f t="shared" ca="1" si="49"/>
        <v>0.67 วัน 16.17 ชั่วโมง</v>
      </c>
      <c r="Z3972" s="420"/>
      <c r="AA3972" s="211"/>
      <c r="AB3972" s="420"/>
    </row>
    <row r="3973" spans="1:28" ht="22.5" customHeight="1">
      <c r="A3973" s="403" t="s">
        <v>18203</v>
      </c>
      <c r="B3973" s="403" t="s">
        <v>12787</v>
      </c>
      <c r="C3973" s="404" t="s">
        <v>51</v>
      </c>
      <c r="D3973" s="405">
        <v>46080.407326388886</v>
      </c>
      <c r="E3973" s="406" t="str">
        <f t="shared" si="48"/>
        <v>TRU003959</v>
      </c>
      <c r="F3973" s="407" t="b">
        <v>1</v>
      </c>
      <c r="G3973" s="408" t="s">
        <v>17095</v>
      </c>
      <c r="H3973" s="409" t="s">
        <v>455</v>
      </c>
      <c r="I3973" s="410" t="s">
        <v>11220</v>
      </c>
      <c r="J3973" s="411"/>
      <c r="K3973" s="408" t="s">
        <v>18204</v>
      </c>
      <c r="L3973" s="412"/>
      <c r="M3973" s="413"/>
      <c r="N3973" s="414" t="s">
        <v>4506</v>
      </c>
      <c r="O3973" s="415" t="s">
        <v>144</v>
      </c>
      <c r="P3973" s="416" t="s">
        <v>11581</v>
      </c>
      <c r="Q3973" s="208"/>
      <c r="R3973" s="272"/>
      <c r="S3973" s="417" t="s">
        <v>18205</v>
      </c>
      <c r="T3973" s="417" t="s">
        <v>302</v>
      </c>
      <c r="U3973" s="415"/>
      <c r="V3973" s="211"/>
      <c r="W3973" s="418">
        <v>46081.214583333334</v>
      </c>
      <c r="X3973" s="419"/>
      <c r="Y3973" s="419" t="str">
        <f t="shared" ca="1" si="49"/>
        <v>0.81 วัน 19.37 ชั่วโมง</v>
      </c>
      <c r="Z3973" s="420"/>
      <c r="AA3973" s="211"/>
      <c r="AB3973" s="420"/>
    </row>
    <row r="3974" spans="1:28" ht="22.5" customHeight="1">
      <c r="A3974" s="403" t="s">
        <v>18206</v>
      </c>
      <c r="B3974" s="403" t="s">
        <v>14003</v>
      </c>
      <c r="C3974" s="404" t="s">
        <v>51</v>
      </c>
      <c r="D3974" s="405">
        <v>46080.496805555558</v>
      </c>
      <c r="E3974" s="406" t="str">
        <f t="shared" si="48"/>
        <v>BMN003960</v>
      </c>
      <c r="F3974" s="407" t="s">
        <v>112</v>
      </c>
      <c r="G3974" s="408" t="s">
        <v>5100</v>
      </c>
      <c r="H3974" s="409"/>
      <c r="I3974" s="410"/>
      <c r="J3974" s="411"/>
      <c r="K3974" s="408" t="s">
        <v>18207</v>
      </c>
      <c r="L3974" s="412" t="s">
        <v>18208</v>
      </c>
      <c r="M3974" s="413"/>
      <c r="N3974" s="414" t="s">
        <v>57</v>
      </c>
      <c r="O3974" s="415" t="s">
        <v>144</v>
      </c>
      <c r="P3974" s="416" t="s">
        <v>5261</v>
      </c>
      <c r="Q3974" s="208"/>
      <c r="R3974" s="272"/>
      <c r="S3974" s="417" t="s">
        <v>18209</v>
      </c>
      <c r="T3974" s="417" t="s">
        <v>302</v>
      </c>
      <c r="U3974" s="415"/>
      <c r="V3974" s="211" t="s">
        <v>18210</v>
      </c>
      <c r="W3974" s="418">
        <v>46080.629166666666</v>
      </c>
      <c r="X3974" s="419"/>
      <c r="Y3974" s="419" t="str">
        <f t="shared" ca="1" si="49"/>
        <v>0.13 วัน 3.18 ชั่วโมง</v>
      </c>
      <c r="Z3974" s="420"/>
      <c r="AA3974" s="211"/>
      <c r="AB3974" s="420"/>
    </row>
    <row r="3975" spans="1:28" ht="22.5" customHeight="1">
      <c r="A3975" s="403" t="s">
        <v>18211</v>
      </c>
      <c r="B3975" s="403" t="s">
        <v>12787</v>
      </c>
      <c r="C3975" s="404" t="s">
        <v>51</v>
      </c>
      <c r="D3975" s="405">
        <v>46080.520138888889</v>
      </c>
      <c r="E3975" s="406" t="str">
        <f t="shared" si="48"/>
        <v>TRU003961</v>
      </c>
      <c r="F3975" s="407" t="b">
        <v>1</v>
      </c>
      <c r="G3975" s="408" t="s">
        <v>18047</v>
      </c>
      <c r="H3975" s="409" t="s">
        <v>455</v>
      </c>
      <c r="I3975" s="410" t="s">
        <v>1789</v>
      </c>
      <c r="J3975" s="411"/>
      <c r="K3975" s="408" t="s">
        <v>18212</v>
      </c>
      <c r="L3975" s="412"/>
      <c r="M3975" s="413"/>
      <c r="N3975" s="414" t="s">
        <v>4506</v>
      </c>
      <c r="O3975" s="415" t="s">
        <v>144</v>
      </c>
      <c r="P3975" s="416" t="s">
        <v>18213</v>
      </c>
      <c r="Q3975" s="208"/>
      <c r="R3975" s="272"/>
      <c r="S3975" s="417" t="s">
        <v>4506</v>
      </c>
      <c r="T3975" s="417" t="s">
        <v>144</v>
      </c>
      <c r="U3975" s="415"/>
      <c r="V3975" s="211"/>
      <c r="W3975" s="418">
        <v>46081.397916666669</v>
      </c>
      <c r="X3975" s="419"/>
      <c r="Y3975" s="419" t="str">
        <f t="shared" ca="1" si="49"/>
        <v>0.88 วัน 21.07 ชั่วโมง</v>
      </c>
      <c r="Z3975" s="420"/>
      <c r="AA3975" s="211"/>
      <c r="AB3975" s="420"/>
    </row>
    <row r="3976" spans="1:28" ht="22.5" customHeight="1">
      <c r="A3976" s="403" t="s">
        <v>18214</v>
      </c>
      <c r="B3976" s="403" t="s">
        <v>12787</v>
      </c>
      <c r="C3976" s="404" t="s">
        <v>51</v>
      </c>
      <c r="D3976" s="405">
        <v>46080.520138888889</v>
      </c>
      <c r="E3976" s="406" t="str">
        <f t="shared" si="48"/>
        <v>TRU003962</v>
      </c>
      <c r="F3976" s="407" t="b">
        <v>1</v>
      </c>
      <c r="G3976" s="408" t="s">
        <v>18047</v>
      </c>
      <c r="H3976" s="409" t="s">
        <v>455</v>
      </c>
      <c r="I3976" s="410" t="s">
        <v>11787</v>
      </c>
      <c r="J3976" s="411"/>
      <c r="K3976" s="408" t="s">
        <v>18215</v>
      </c>
      <c r="L3976" s="412"/>
      <c r="M3976" s="413"/>
      <c r="N3976" s="414" t="s">
        <v>4506</v>
      </c>
      <c r="O3976" s="415" t="s">
        <v>144</v>
      </c>
      <c r="P3976" s="416" t="s">
        <v>11581</v>
      </c>
      <c r="Q3976" s="208"/>
      <c r="R3976" s="272"/>
      <c r="S3976" s="417" t="s">
        <v>18216</v>
      </c>
      <c r="T3976" s="417" t="s">
        <v>144</v>
      </c>
      <c r="U3976" s="415"/>
      <c r="V3976" s="211"/>
      <c r="W3976" s="418">
        <v>46086.486111111109</v>
      </c>
      <c r="X3976" s="419"/>
      <c r="Y3976" s="419" t="str">
        <f t="shared" ca="1" si="49"/>
        <v>5.97 วัน 23.18 ชั่วโมง</v>
      </c>
      <c r="Z3976" s="420"/>
      <c r="AA3976" s="211"/>
      <c r="AB3976" s="420"/>
    </row>
    <row r="3977" spans="1:28" ht="22.5" customHeight="1">
      <c r="A3977" s="403" t="s">
        <v>18217</v>
      </c>
      <c r="B3977" s="403" t="s">
        <v>14003</v>
      </c>
      <c r="C3977" s="404" t="s">
        <v>61</v>
      </c>
      <c r="D3977" s="405">
        <v>46080.535416666666</v>
      </c>
      <c r="E3977" s="406" t="str">
        <f t="shared" si="48"/>
        <v>TRU003963</v>
      </c>
      <c r="F3977" s="407" t="b">
        <v>1</v>
      </c>
      <c r="G3977" s="408" t="s">
        <v>16971</v>
      </c>
      <c r="H3977" s="409" t="s">
        <v>455</v>
      </c>
      <c r="I3977" s="410" t="s">
        <v>2288</v>
      </c>
      <c r="J3977" s="411"/>
      <c r="K3977" s="408" t="s">
        <v>18218</v>
      </c>
      <c r="L3977" s="412"/>
      <c r="M3977" s="413"/>
      <c r="N3977" s="414" t="s">
        <v>4506</v>
      </c>
      <c r="O3977" s="415" t="s">
        <v>144</v>
      </c>
      <c r="P3977" s="416" t="s">
        <v>11581</v>
      </c>
      <c r="Q3977" s="208"/>
      <c r="R3977" s="272"/>
      <c r="S3977" s="417" t="s">
        <v>4506</v>
      </c>
      <c r="T3977" s="417" t="s">
        <v>302</v>
      </c>
      <c r="U3977" s="415"/>
      <c r="V3977" s="211"/>
      <c r="W3977" s="418">
        <v>46080.563194444447</v>
      </c>
      <c r="X3977" s="419"/>
      <c r="Y3977" s="419" t="str">
        <f t="shared" ca="1" si="49"/>
        <v>0.03 วัน 0.67 ชั่วโมง</v>
      </c>
      <c r="Z3977" s="420"/>
      <c r="AA3977" s="211"/>
      <c r="AB3977" s="420"/>
    </row>
    <row r="3978" spans="1:28" ht="22.5" customHeight="1">
      <c r="A3978" s="403" t="s">
        <v>18219</v>
      </c>
      <c r="B3978" s="403" t="s">
        <v>12787</v>
      </c>
      <c r="C3978" s="404" t="s">
        <v>51</v>
      </c>
      <c r="D3978" s="405">
        <v>46080.587500000001</v>
      </c>
      <c r="E3978" s="406" t="str">
        <f t="shared" si="48"/>
        <v>INF003964</v>
      </c>
      <c r="F3978" s="407" t="s">
        <v>938</v>
      </c>
      <c r="G3978" s="408" t="s">
        <v>14490</v>
      </c>
      <c r="H3978" s="409"/>
      <c r="I3978" s="410"/>
      <c r="J3978" s="411"/>
      <c r="K3978" s="408" t="s">
        <v>6554</v>
      </c>
      <c r="L3978" s="412" t="s">
        <v>18220</v>
      </c>
      <c r="M3978" s="413"/>
      <c r="N3978" s="414" t="s">
        <v>57</v>
      </c>
      <c r="O3978" s="415" t="s">
        <v>144</v>
      </c>
      <c r="P3978" s="416" t="s">
        <v>13963</v>
      </c>
      <c r="Q3978" s="208">
        <v>46081.916666666664</v>
      </c>
      <c r="R3978" s="272"/>
      <c r="S3978" s="417" t="s">
        <v>18221</v>
      </c>
      <c r="T3978" s="417" t="s">
        <v>302</v>
      </c>
      <c r="U3978" s="415"/>
      <c r="V3978" s="211" t="s">
        <v>18222</v>
      </c>
      <c r="W3978" s="418">
        <v>46081.804861111108</v>
      </c>
      <c r="X3978" s="419"/>
      <c r="Y3978" s="419" t="str">
        <f t="shared" ca="1" si="49"/>
        <v>1.22 วัน 5.22 ชั่วโมง</v>
      </c>
      <c r="Z3978" s="420"/>
      <c r="AA3978" s="211"/>
      <c r="AB3978" s="420"/>
    </row>
    <row r="3979" spans="1:28" ht="22.5" customHeight="1">
      <c r="A3979" s="403" t="s">
        <v>18223</v>
      </c>
      <c r="B3979" s="403" t="s">
        <v>12787</v>
      </c>
      <c r="C3979" s="404" t="s">
        <v>51</v>
      </c>
      <c r="D3979" s="405">
        <v>46080.641111111108</v>
      </c>
      <c r="E3979" s="406" t="str">
        <f t="shared" si="48"/>
        <v>BMN003965</v>
      </c>
      <c r="F3979" s="407" t="s">
        <v>112</v>
      </c>
      <c r="G3979" s="408" t="s">
        <v>15182</v>
      </c>
      <c r="H3979" s="409"/>
      <c r="I3979" s="410"/>
      <c r="J3979" s="411"/>
      <c r="K3979" s="408" t="s">
        <v>17849</v>
      </c>
      <c r="L3979" s="412" t="s">
        <v>18224</v>
      </c>
      <c r="M3979" s="413"/>
      <c r="N3979" s="414" t="s">
        <v>57</v>
      </c>
      <c r="O3979" s="415" t="s">
        <v>835</v>
      </c>
      <c r="P3979" s="416"/>
      <c r="Q3979" s="208"/>
      <c r="R3979" s="272"/>
      <c r="S3979" s="425" t="s">
        <v>2736</v>
      </c>
      <c r="T3979" s="417"/>
      <c r="U3979" s="415"/>
      <c r="V3979" s="211"/>
      <c r="W3979" s="418">
        <v>46080.641111111108</v>
      </c>
      <c r="X3979" s="419"/>
      <c r="Y3979" s="419" t="str">
        <f t="shared" ca="1" si="49"/>
        <v>0 วัน 0 ชั่วโมง</v>
      </c>
      <c r="Z3979" s="420"/>
      <c r="AA3979" s="211" t="s">
        <v>3546</v>
      </c>
      <c r="AB3979" s="420"/>
    </row>
    <row r="3980" spans="1:28" ht="22.5" customHeight="1">
      <c r="A3980" s="403" t="s">
        <v>18225</v>
      </c>
      <c r="B3980" s="403" t="s">
        <v>14003</v>
      </c>
      <c r="C3980" s="404" t="s">
        <v>51</v>
      </c>
      <c r="D3980" s="405">
        <v>46080.694444444445</v>
      </c>
      <c r="E3980" s="406" t="str">
        <f t="shared" si="48"/>
        <v>TRU003966</v>
      </c>
      <c r="F3980" s="407" t="b">
        <v>1</v>
      </c>
      <c r="G3980" s="408" t="s">
        <v>455</v>
      </c>
      <c r="H3980" s="409"/>
      <c r="I3980" s="410"/>
      <c r="J3980" s="411"/>
      <c r="K3980" s="408" t="s">
        <v>18226</v>
      </c>
      <c r="L3980" s="412" t="s">
        <v>18227</v>
      </c>
      <c r="M3980" s="413"/>
      <c r="N3980" s="414" t="s">
        <v>319</v>
      </c>
      <c r="O3980" s="415" t="s">
        <v>144</v>
      </c>
      <c r="P3980" s="416" t="s">
        <v>11581</v>
      </c>
      <c r="Q3980" s="208"/>
      <c r="R3980" s="272"/>
      <c r="S3980" s="417" t="s">
        <v>18228</v>
      </c>
      <c r="T3980" s="417" t="s">
        <v>302</v>
      </c>
      <c r="U3980" s="415"/>
      <c r="V3980" s="211"/>
      <c r="W3980" s="418">
        <v>46080.708333333336</v>
      </c>
      <c r="X3980" s="419"/>
      <c r="Y3980" s="419" t="str">
        <f t="shared" ca="1" si="49"/>
        <v>0.01 วัน 0.33 ชั่วโมง</v>
      </c>
      <c r="Z3980" s="420"/>
      <c r="AA3980" s="211"/>
      <c r="AB3980" s="420"/>
    </row>
    <row r="3981" spans="1:28" ht="22.5" customHeight="1">
      <c r="A3981" s="403" t="s">
        <v>18229</v>
      </c>
      <c r="B3981" s="403" t="s">
        <v>12787</v>
      </c>
      <c r="C3981" s="404" t="s">
        <v>51</v>
      </c>
      <c r="D3981" s="405">
        <v>46081.343530092592</v>
      </c>
      <c r="E3981" s="406" t="str">
        <f t="shared" si="48"/>
        <v>BMN003967</v>
      </c>
      <c r="F3981" s="407" t="s">
        <v>112</v>
      </c>
      <c r="G3981" s="408" t="s">
        <v>13415</v>
      </c>
      <c r="H3981" s="409"/>
      <c r="I3981" s="410"/>
      <c r="J3981" s="411"/>
      <c r="K3981" s="408" t="s">
        <v>478</v>
      </c>
      <c r="L3981" s="412"/>
      <c r="M3981" s="413" t="b">
        <v>0</v>
      </c>
      <c r="N3981" s="414" t="s">
        <v>57</v>
      </c>
      <c r="O3981" s="415" t="s">
        <v>466</v>
      </c>
      <c r="P3981" s="416"/>
      <c r="Q3981" s="208">
        <v>46086.642199074071</v>
      </c>
      <c r="R3981" s="272">
        <v>46086.642233796294</v>
      </c>
      <c r="S3981" s="417" t="s">
        <v>18230</v>
      </c>
      <c r="T3981" s="417" t="s">
        <v>11901</v>
      </c>
      <c r="U3981" s="415"/>
      <c r="V3981" s="211"/>
      <c r="W3981" s="418">
        <v>46081.343530092592</v>
      </c>
      <c r="X3981" s="419"/>
      <c r="Y3981" s="419" t="str">
        <f t="shared" ca="1" si="49"/>
        <v>0 วัน 0 ชั่วโมง</v>
      </c>
      <c r="Z3981" s="420"/>
      <c r="AA3981" s="211"/>
      <c r="AB3981" s="420"/>
    </row>
    <row r="3982" spans="1:28" ht="22.5" customHeight="1">
      <c r="A3982" s="403" t="s">
        <v>18231</v>
      </c>
      <c r="B3982" s="403" t="s">
        <v>14003</v>
      </c>
      <c r="C3982" s="404" t="s">
        <v>61</v>
      </c>
      <c r="D3982" s="405">
        <v>46080.519444444442</v>
      </c>
      <c r="E3982" s="406" t="str">
        <f t="shared" si="48"/>
        <v>TRU003968</v>
      </c>
      <c r="F3982" s="407" t="b">
        <v>1</v>
      </c>
      <c r="G3982" s="408" t="s">
        <v>455</v>
      </c>
      <c r="H3982" s="409"/>
      <c r="I3982" s="410"/>
      <c r="J3982" s="411"/>
      <c r="K3982" s="408" t="s">
        <v>18232</v>
      </c>
      <c r="L3982" s="412"/>
      <c r="M3982" s="413"/>
      <c r="N3982" s="414" t="s">
        <v>4506</v>
      </c>
      <c r="O3982" s="415" t="s">
        <v>144</v>
      </c>
      <c r="P3982" s="416" t="s">
        <v>11581</v>
      </c>
      <c r="Q3982" s="208"/>
      <c r="R3982" s="272"/>
      <c r="S3982" s="417" t="s">
        <v>18216</v>
      </c>
      <c r="T3982" s="417" t="s">
        <v>144</v>
      </c>
      <c r="U3982" s="415"/>
      <c r="V3982" s="211"/>
      <c r="W3982" s="418">
        <v>46086.486111111109</v>
      </c>
      <c r="X3982" s="419"/>
      <c r="Y3982" s="419" t="str">
        <f t="shared" ca="1" si="49"/>
        <v>5.97 วัน 23.2 ชั่วโมง</v>
      </c>
      <c r="Z3982" s="420"/>
      <c r="AA3982" s="211"/>
      <c r="AB3982" s="420"/>
    </row>
    <row r="3983" spans="1:28" ht="22.5" customHeight="1">
      <c r="A3983" s="403" t="s">
        <v>18233</v>
      </c>
      <c r="B3983" s="403" t="s">
        <v>14003</v>
      </c>
      <c r="C3983" s="404" t="s">
        <v>51</v>
      </c>
      <c r="D3983" s="405">
        <v>46081.525000000001</v>
      </c>
      <c r="E3983" s="406" t="str">
        <f t="shared" si="48"/>
        <v>TRU003969</v>
      </c>
      <c r="F3983" s="407" t="b">
        <v>1</v>
      </c>
      <c r="G3983" s="408" t="s">
        <v>18234</v>
      </c>
      <c r="H3983" s="409"/>
      <c r="I3983" s="410"/>
      <c r="J3983" s="411"/>
      <c r="K3983" s="408" t="s">
        <v>1283</v>
      </c>
      <c r="L3983" s="412" t="s">
        <v>18235</v>
      </c>
      <c r="M3983" s="413"/>
      <c r="N3983" s="414" t="s">
        <v>67</v>
      </c>
      <c r="O3983" s="415" t="s">
        <v>144</v>
      </c>
      <c r="P3983" s="416" t="s">
        <v>9108</v>
      </c>
      <c r="Q3983" s="208"/>
      <c r="R3983" s="272"/>
      <c r="S3983" s="417" t="s">
        <v>18236</v>
      </c>
      <c r="T3983" s="417" t="s">
        <v>302</v>
      </c>
      <c r="U3983" s="415"/>
      <c r="V3983" s="211"/>
      <c r="W3983" s="418">
        <v>46081.560208333336</v>
      </c>
      <c r="X3983" s="419"/>
      <c r="Y3983" s="419" t="str">
        <f t="shared" ca="1" si="49"/>
        <v>0.04 วัน 0.85 ชั่วโมง</v>
      </c>
      <c r="Z3983" s="420"/>
      <c r="AA3983" s="211"/>
      <c r="AB3983" s="420"/>
    </row>
    <row r="3984" spans="1:28" ht="22.5" customHeight="1">
      <c r="A3984" s="403" t="s">
        <v>18237</v>
      </c>
      <c r="B3984" s="403" t="s">
        <v>14003</v>
      </c>
      <c r="C3984" s="404" t="s">
        <v>51</v>
      </c>
      <c r="D3984" s="405">
        <v>46081.670752314814</v>
      </c>
      <c r="E3984" s="406" t="str">
        <f t="shared" si="48"/>
        <v>TRU003970</v>
      </c>
      <c r="F3984" s="407" t="b">
        <v>1</v>
      </c>
      <c r="G3984" s="408" t="s">
        <v>5060</v>
      </c>
      <c r="H3984" s="409"/>
      <c r="I3984" s="410" t="s">
        <v>11787</v>
      </c>
      <c r="J3984" s="411"/>
      <c r="K3984" s="408" t="s">
        <v>18238</v>
      </c>
      <c r="L3984" s="412"/>
      <c r="M3984" s="413"/>
      <c r="N3984" s="414" t="s">
        <v>4506</v>
      </c>
      <c r="O3984" s="415" t="s">
        <v>144</v>
      </c>
      <c r="P3984" s="416" t="s">
        <v>11581</v>
      </c>
      <c r="Q3984" s="208"/>
      <c r="R3984" s="272"/>
      <c r="S3984" s="417" t="s">
        <v>4506</v>
      </c>
      <c r="T3984" s="417" t="s">
        <v>302</v>
      </c>
      <c r="U3984" s="415" t="s">
        <v>71</v>
      </c>
      <c r="V3984" s="211"/>
      <c r="W3984" s="418">
        <v>46081.75</v>
      </c>
      <c r="X3984" s="419"/>
      <c r="Y3984" s="419" t="str">
        <f t="shared" ca="1" si="49"/>
        <v>0.08 วัน 1.9 ชั่วโมง</v>
      </c>
      <c r="Z3984" s="420"/>
      <c r="AA3984" s="211"/>
      <c r="AB3984" s="420"/>
    </row>
    <row r="3985" spans="1:28" ht="22.5" customHeight="1">
      <c r="A3985" s="403" t="s">
        <v>18239</v>
      </c>
      <c r="B3985" s="403" t="s">
        <v>14003</v>
      </c>
      <c r="C3985" s="404" t="s">
        <v>51</v>
      </c>
      <c r="D3985" s="405">
        <v>46081.692361111112</v>
      </c>
      <c r="E3985" s="406" t="str">
        <f t="shared" si="48"/>
        <v>RIC003971</v>
      </c>
      <c r="F3985" s="407" t="s">
        <v>1009</v>
      </c>
      <c r="G3985" s="408" t="s">
        <v>16887</v>
      </c>
      <c r="H3985" s="409"/>
      <c r="I3985" s="410"/>
      <c r="J3985" s="411"/>
      <c r="K3985" s="408" t="s">
        <v>18240</v>
      </c>
      <c r="L3985" s="412" t="s">
        <v>18241</v>
      </c>
      <c r="M3985" s="413"/>
      <c r="N3985" s="414" t="s">
        <v>57</v>
      </c>
      <c r="O3985" s="415" t="s">
        <v>144</v>
      </c>
      <c r="P3985" s="416" t="s">
        <v>17712</v>
      </c>
      <c r="Q3985" s="208"/>
      <c r="R3985" s="272"/>
      <c r="S3985" s="417" t="s">
        <v>18242</v>
      </c>
      <c r="T3985" s="417" t="s">
        <v>144</v>
      </c>
      <c r="U3985" s="415"/>
      <c r="V3985" s="211" t="s">
        <v>18243</v>
      </c>
      <c r="W3985" s="418">
        <v>46083.430555555555</v>
      </c>
      <c r="X3985" s="419"/>
      <c r="Y3985" s="419" t="str">
        <f t="shared" ca="1" si="49"/>
        <v>1.74 วัน 17.72 ชั่วโมง</v>
      </c>
      <c r="Z3985" s="420"/>
      <c r="AA3985" s="211"/>
      <c r="AB3985" s="420"/>
    </row>
    <row r="3986" spans="1:28" ht="22.5" customHeight="1">
      <c r="A3986" s="403" t="s">
        <v>18244</v>
      </c>
      <c r="B3986" s="403" t="s">
        <v>12787</v>
      </c>
      <c r="C3986" s="404" t="s">
        <v>51</v>
      </c>
      <c r="D3986" s="405">
        <v>46081.75984953704</v>
      </c>
      <c r="E3986" s="406" t="str">
        <f t="shared" si="48"/>
        <v>PAR003972</v>
      </c>
      <c r="F3986" s="407" t="s">
        <v>990</v>
      </c>
      <c r="G3986" s="408" t="s">
        <v>455</v>
      </c>
      <c r="H3986" s="409"/>
      <c r="I3986" s="410"/>
      <c r="J3986" s="411"/>
      <c r="K3986" s="408" t="s">
        <v>18245</v>
      </c>
      <c r="L3986" s="412" t="s">
        <v>18246</v>
      </c>
      <c r="M3986" s="413"/>
      <c r="N3986" s="414" t="s">
        <v>465</v>
      </c>
      <c r="O3986" s="415" t="s">
        <v>466</v>
      </c>
      <c r="P3986" s="416"/>
      <c r="Q3986" s="208"/>
      <c r="R3986" s="272"/>
      <c r="S3986" s="417" t="s">
        <v>18023</v>
      </c>
      <c r="T3986" s="417" t="s">
        <v>466</v>
      </c>
      <c r="U3986" s="415"/>
      <c r="V3986" s="211"/>
      <c r="W3986" s="418">
        <v>46081.75984953704</v>
      </c>
      <c r="X3986" s="419"/>
      <c r="Y3986" s="419" t="str">
        <f t="shared" ca="1" si="49"/>
        <v>0 วัน 0 ชั่วโมง</v>
      </c>
      <c r="Z3986" s="420"/>
      <c r="AA3986" s="211" t="s">
        <v>18247</v>
      </c>
      <c r="AB3986" s="420"/>
    </row>
    <row r="3987" spans="1:28" ht="22.5" customHeight="1">
      <c r="A3987" s="403" t="s">
        <v>18248</v>
      </c>
      <c r="B3987" s="403" t="s">
        <v>14003</v>
      </c>
      <c r="C3987" s="404" t="s">
        <v>51</v>
      </c>
      <c r="D3987" s="405">
        <v>46083.612500000003</v>
      </c>
      <c r="E3987" s="406" t="str">
        <f t="shared" si="48"/>
        <v>WOR003973</v>
      </c>
      <c r="F3987" s="407" t="s">
        <v>1061</v>
      </c>
      <c r="G3987" s="408" t="s">
        <v>17895</v>
      </c>
      <c r="H3987" s="409"/>
      <c r="I3987" s="410"/>
      <c r="J3987" s="421" t="s">
        <v>18249</v>
      </c>
      <c r="K3987" s="408" t="s">
        <v>1283</v>
      </c>
      <c r="L3987" s="412" t="s">
        <v>18250</v>
      </c>
      <c r="M3987" s="413"/>
      <c r="N3987" s="414" t="s">
        <v>57</v>
      </c>
      <c r="O3987" s="415" t="s">
        <v>144</v>
      </c>
      <c r="P3987" s="416" t="s">
        <v>13391</v>
      </c>
      <c r="Q3987" s="208">
        <v>46085.333333333336</v>
      </c>
      <c r="R3987" s="272"/>
      <c r="S3987" s="417" t="s">
        <v>18251</v>
      </c>
      <c r="T3987" s="417" t="s">
        <v>144</v>
      </c>
      <c r="U3987" s="415"/>
      <c r="V3987" s="211" t="s">
        <v>18252</v>
      </c>
      <c r="W3987" s="418">
        <v>46083.724305555559</v>
      </c>
      <c r="X3987" s="419"/>
      <c r="Y3987" s="419" t="str">
        <f t="shared" ca="1" si="49"/>
        <v>0.11 วัน 2.68 ชั่วโมง</v>
      </c>
      <c r="Z3987" s="420"/>
      <c r="AA3987" s="211"/>
      <c r="AB3987" s="420"/>
    </row>
    <row r="3988" spans="1:28" ht="22.5" customHeight="1">
      <c r="A3988" s="403" t="s">
        <v>18253</v>
      </c>
      <c r="B3988" s="403" t="s">
        <v>14003</v>
      </c>
      <c r="C3988" s="404" t="s">
        <v>51</v>
      </c>
      <c r="D3988" s="405">
        <v>46082.339583333334</v>
      </c>
      <c r="E3988" s="406" t="str">
        <f t="shared" si="48"/>
        <v>BMN003974</v>
      </c>
      <c r="F3988" s="407" t="s">
        <v>112</v>
      </c>
      <c r="G3988" s="408" t="s">
        <v>14017</v>
      </c>
      <c r="H3988" s="409"/>
      <c r="I3988" s="410"/>
      <c r="J3988" s="411"/>
      <c r="K3988" s="408" t="s">
        <v>1283</v>
      </c>
      <c r="L3988" s="412" t="s">
        <v>18254</v>
      </c>
      <c r="M3988" s="413"/>
      <c r="N3988" s="414" t="s">
        <v>57</v>
      </c>
      <c r="O3988" s="415" t="s">
        <v>144</v>
      </c>
      <c r="P3988" s="416" t="s">
        <v>5261</v>
      </c>
      <c r="Q3988" s="208"/>
      <c r="R3988" s="272"/>
      <c r="S3988" s="417" t="s">
        <v>18255</v>
      </c>
      <c r="T3988" s="417" t="s">
        <v>144</v>
      </c>
      <c r="U3988" s="415"/>
      <c r="V3988" s="211" t="s">
        <v>18256</v>
      </c>
      <c r="W3988" s="418">
        <v>46082.396527777775</v>
      </c>
      <c r="X3988" s="419"/>
      <c r="Y3988" s="419" t="str">
        <f t="shared" ca="1" si="49"/>
        <v>0.06 วัน 1.37 ชั่วโมง</v>
      </c>
      <c r="Z3988" s="420"/>
      <c r="AA3988" s="211"/>
      <c r="AB3988" s="420"/>
    </row>
    <row r="3989" spans="1:28" ht="22.5" customHeight="1">
      <c r="A3989" s="403" t="s">
        <v>18257</v>
      </c>
      <c r="B3989" s="403" t="s">
        <v>14003</v>
      </c>
      <c r="C3989" s="404" t="s">
        <v>51</v>
      </c>
      <c r="D3989" s="405">
        <v>46083.357488425929</v>
      </c>
      <c r="E3989" s="406" t="str">
        <f t="shared" si="48"/>
        <v>POP003975</v>
      </c>
      <c r="F3989" s="407" t="s">
        <v>998</v>
      </c>
      <c r="G3989" s="408" t="s">
        <v>1891</v>
      </c>
      <c r="H3989" s="409"/>
      <c r="I3989" s="410"/>
      <c r="J3989" s="411"/>
      <c r="K3989" s="408" t="s">
        <v>18258</v>
      </c>
      <c r="L3989" s="412" t="s">
        <v>18259</v>
      </c>
      <c r="M3989" s="413"/>
      <c r="N3989" s="414" t="s">
        <v>57</v>
      </c>
      <c r="O3989" s="415" t="s">
        <v>144</v>
      </c>
      <c r="P3989" s="416" t="s">
        <v>13963</v>
      </c>
      <c r="Q3989" s="208">
        <v>46085.733831018515</v>
      </c>
      <c r="R3989" s="272"/>
      <c r="S3989" s="417" t="s">
        <v>18260</v>
      </c>
      <c r="T3989" s="417" t="s">
        <v>144</v>
      </c>
      <c r="U3989" s="415"/>
      <c r="V3989" s="211" t="s">
        <v>18261</v>
      </c>
      <c r="W3989" s="418">
        <v>46085.581250000003</v>
      </c>
      <c r="X3989" s="419"/>
      <c r="Y3989" s="419" t="str">
        <f t="shared" ca="1" si="49"/>
        <v>2.22 วัน 5.37 ชั่วโมง</v>
      </c>
      <c r="Z3989" s="420"/>
      <c r="AA3989" s="211"/>
      <c r="AB3989" s="420"/>
    </row>
    <row r="3990" spans="1:28" ht="22.5" customHeight="1">
      <c r="A3990" s="403" t="s">
        <v>18262</v>
      </c>
      <c r="B3990" s="403" t="s">
        <v>14003</v>
      </c>
      <c r="C3990" s="404" t="s">
        <v>51</v>
      </c>
      <c r="D3990" s="405">
        <v>46083.36041666667</v>
      </c>
      <c r="E3990" s="406" t="str">
        <f t="shared" si="48"/>
        <v>บริ003976</v>
      </c>
      <c r="F3990" s="407" t="s">
        <v>1088</v>
      </c>
      <c r="G3990" s="408" t="s">
        <v>13448</v>
      </c>
      <c r="H3990" s="409"/>
      <c r="I3990" s="410"/>
      <c r="J3990" s="411"/>
      <c r="K3990" s="408" t="s">
        <v>18263</v>
      </c>
      <c r="L3990" s="412" t="s">
        <v>18264</v>
      </c>
      <c r="M3990" s="413"/>
      <c r="N3990" s="414" t="s">
        <v>57</v>
      </c>
      <c r="O3990" s="415" t="s">
        <v>144</v>
      </c>
      <c r="P3990" s="416" t="s">
        <v>18265</v>
      </c>
      <c r="Q3990" s="208">
        <v>46142.75</v>
      </c>
      <c r="R3990" s="272"/>
      <c r="S3990" s="417" t="s">
        <v>18266</v>
      </c>
      <c r="T3990" s="417" t="s">
        <v>302</v>
      </c>
      <c r="U3990" s="415"/>
      <c r="V3990" s="211" t="s">
        <v>18267</v>
      </c>
      <c r="W3990" s="418">
        <v>46142.956944444442</v>
      </c>
      <c r="X3990" s="419"/>
      <c r="Y3990" s="419" t="str">
        <f t="shared" ca="1" si="49"/>
        <v>59.6 วัน 14.32 ชั่วโมง</v>
      </c>
      <c r="Z3990" s="420"/>
      <c r="AA3990" s="211" t="s">
        <v>18268</v>
      </c>
      <c r="AB3990" s="420"/>
    </row>
    <row r="3991" spans="1:28" ht="22.5" customHeight="1">
      <c r="A3991" s="403" t="s">
        <v>18269</v>
      </c>
      <c r="B3991" s="403" t="s">
        <v>14003</v>
      </c>
      <c r="C3991" s="404" t="s">
        <v>51</v>
      </c>
      <c r="D3991" s="405">
        <v>46080.410416666666</v>
      </c>
      <c r="E3991" s="406" t="str">
        <f t="shared" si="48"/>
        <v>TRU003977</v>
      </c>
      <c r="F3991" s="407" t="b">
        <v>1</v>
      </c>
      <c r="G3991" s="408" t="s">
        <v>16552</v>
      </c>
      <c r="H3991" s="409"/>
      <c r="I3991" s="410"/>
      <c r="J3991" s="411"/>
      <c r="K3991" s="408" t="s">
        <v>18270</v>
      </c>
      <c r="L3991" s="412" t="s">
        <v>18271</v>
      </c>
      <c r="M3991" s="413"/>
      <c r="N3991" s="414" t="s">
        <v>67</v>
      </c>
      <c r="O3991" s="415" t="s">
        <v>144</v>
      </c>
      <c r="P3991" s="416" t="s">
        <v>11581</v>
      </c>
      <c r="Q3991" s="208"/>
      <c r="R3991" s="272"/>
      <c r="S3991" s="417" t="s">
        <v>18272</v>
      </c>
      <c r="T3991" s="417" t="s">
        <v>302</v>
      </c>
      <c r="U3991" s="415"/>
      <c r="V3991" s="211" t="s">
        <v>18273</v>
      </c>
      <c r="W3991" s="418">
        <v>46080.416666666664</v>
      </c>
      <c r="X3991" s="419"/>
      <c r="Y3991" s="419" t="str">
        <f t="shared" ca="1" si="49"/>
        <v>0.01 วัน 0.15 ชั่วโมง</v>
      </c>
      <c r="Z3991" s="420"/>
      <c r="AA3991" s="211"/>
      <c r="AB3991" s="420"/>
    </row>
    <row r="3992" spans="1:28" ht="22.5" customHeight="1">
      <c r="A3992" s="403" t="s">
        <v>18274</v>
      </c>
      <c r="B3992" s="403" t="s">
        <v>14003</v>
      </c>
      <c r="C3992" s="404" t="s">
        <v>51</v>
      </c>
      <c r="D3992" s="405">
        <v>46083.441666666666</v>
      </c>
      <c r="E3992" s="406" t="str">
        <f t="shared" si="48"/>
        <v>TRU003978</v>
      </c>
      <c r="F3992" s="407" t="b">
        <v>1</v>
      </c>
      <c r="G3992" s="408" t="s">
        <v>455</v>
      </c>
      <c r="H3992" s="409"/>
      <c r="I3992" s="410"/>
      <c r="J3992" s="411"/>
      <c r="K3992" s="408" t="s">
        <v>18275</v>
      </c>
      <c r="L3992" s="412" t="s">
        <v>18276</v>
      </c>
      <c r="M3992" s="413"/>
      <c r="N3992" s="414" t="s">
        <v>4506</v>
      </c>
      <c r="O3992" s="415" t="s">
        <v>144</v>
      </c>
      <c r="P3992" s="416" t="s">
        <v>11581</v>
      </c>
      <c r="Q3992" s="208"/>
      <c r="R3992" s="272"/>
      <c r="S3992" s="417" t="s">
        <v>4506</v>
      </c>
      <c r="T3992" s="417" t="s">
        <v>302</v>
      </c>
      <c r="U3992" s="415"/>
      <c r="V3992" s="211"/>
      <c r="W3992" s="418">
        <v>46083.55</v>
      </c>
      <c r="X3992" s="419"/>
      <c r="Y3992" s="419" t="str">
        <f t="shared" ca="1" si="49"/>
        <v>0.11 วัน 2.6 ชั่วโมง</v>
      </c>
      <c r="Z3992" s="420"/>
      <c r="AA3992" s="211"/>
      <c r="AB3992" s="420"/>
    </row>
    <row r="3993" spans="1:28" ht="22.5" customHeight="1">
      <c r="A3993" s="403" t="s">
        <v>18277</v>
      </c>
      <c r="B3993" s="403" t="s">
        <v>12787</v>
      </c>
      <c r="C3993" s="404" t="s">
        <v>51</v>
      </c>
      <c r="D3993" s="405">
        <v>46083.6641087963</v>
      </c>
      <c r="E3993" s="406" t="str">
        <f t="shared" si="48"/>
        <v>BMN003979</v>
      </c>
      <c r="F3993" s="407" t="s">
        <v>112</v>
      </c>
      <c r="G3993" s="408" t="s">
        <v>14017</v>
      </c>
      <c r="H3993" s="409"/>
      <c r="I3993" s="410"/>
      <c r="J3993" s="411"/>
      <c r="K3993" s="408" t="s">
        <v>18278</v>
      </c>
      <c r="L3993" s="412" t="s">
        <v>18279</v>
      </c>
      <c r="M3993" s="413"/>
      <c r="N3993" s="414" t="s">
        <v>57</v>
      </c>
      <c r="O3993" s="415" t="s">
        <v>144</v>
      </c>
      <c r="P3993" s="416" t="s">
        <v>18280</v>
      </c>
      <c r="Q3993" s="208">
        <v>46088.75</v>
      </c>
      <c r="R3993" s="272"/>
      <c r="S3993" s="417" t="s">
        <v>18281</v>
      </c>
      <c r="T3993" s="417" t="s">
        <v>144</v>
      </c>
      <c r="U3993" s="415"/>
      <c r="V3993" s="211" t="s">
        <v>18282</v>
      </c>
      <c r="W3993" s="418">
        <v>46089.104166666664</v>
      </c>
      <c r="X3993" s="419"/>
      <c r="Y3993" s="419" t="str">
        <f t="shared" ca="1" si="49"/>
        <v>5.44 วัน 10.56 ชั่วโมง</v>
      </c>
      <c r="Z3993" s="420"/>
      <c r="AA3993" s="211"/>
      <c r="AB3993" s="420"/>
    </row>
    <row r="3994" spans="1:28" ht="22.5" customHeight="1">
      <c r="A3994" s="403" t="s">
        <v>18283</v>
      </c>
      <c r="B3994" s="403" t="s">
        <v>14003</v>
      </c>
      <c r="C3994" s="404" t="s">
        <v>51</v>
      </c>
      <c r="D3994" s="405">
        <v>46083.67291666667</v>
      </c>
      <c r="E3994" s="406" t="str">
        <f t="shared" si="48"/>
        <v>PAS003980</v>
      </c>
      <c r="F3994" s="407" t="s">
        <v>991</v>
      </c>
      <c r="G3994" s="408" t="s">
        <v>455</v>
      </c>
      <c r="H3994" s="409"/>
      <c r="I3994" s="410" t="s">
        <v>18284</v>
      </c>
      <c r="J3994" s="411"/>
      <c r="K3994" s="408" t="s">
        <v>18285</v>
      </c>
      <c r="L3994" s="412" t="s">
        <v>18286</v>
      </c>
      <c r="M3994" s="413"/>
      <c r="N3994" s="414" t="s">
        <v>4506</v>
      </c>
      <c r="O3994" s="415" t="s">
        <v>144</v>
      </c>
      <c r="P3994" s="416" t="s">
        <v>9108</v>
      </c>
      <c r="Q3994" s="208"/>
      <c r="R3994" s="272"/>
      <c r="S3994" s="417" t="s">
        <v>18287</v>
      </c>
      <c r="T3994" s="417" t="s">
        <v>302</v>
      </c>
      <c r="U3994" s="415"/>
      <c r="V3994" s="211" t="s">
        <v>18288</v>
      </c>
      <c r="W3994" s="418">
        <v>46083.700694444444</v>
      </c>
      <c r="X3994" s="419"/>
      <c r="Y3994" s="419" t="str">
        <f t="shared" ca="1" si="49"/>
        <v>0.03 วัน 0.67 ชั่วโมง</v>
      </c>
      <c r="Z3994" s="420"/>
      <c r="AA3994" s="211"/>
      <c r="AB3994" s="420"/>
    </row>
    <row r="3995" spans="1:28" ht="22.5" customHeight="1">
      <c r="A3995" s="403" t="s">
        <v>18289</v>
      </c>
      <c r="B3995" s="403" t="s">
        <v>14003</v>
      </c>
      <c r="C3995" s="404" t="s">
        <v>51</v>
      </c>
      <c r="D3995" s="405">
        <v>46083.683333333334</v>
      </c>
      <c r="E3995" s="406" t="str">
        <f t="shared" si="48"/>
        <v>SIA003981</v>
      </c>
      <c r="F3995" s="407" t="s">
        <v>1019</v>
      </c>
      <c r="G3995" s="408" t="s">
        <v>18290</v>
      </c>
      <c r="H3995" s="409"/>
      <c r="I3995" s="410" t="s">
        <v>18291</v>
      </c>
      <c r="J3995" s="411"/>
      <c r="K3995" s="408" t="s">
        <v>18292</v>
      </c>
      <c r="L3995" s="412" t="s">
        <v>18293</v>
      </c>
      <c r="M3995" s="413" t="b">
        <v>0</v>
      </c>
      <c r="N3995" s="414" t="s">
        <v>57</v>
      </c>
      <c r="O3995" s="415" t="s">
        <v>144</v>
      </c>
      <c r="P3995" s="416"/>
      <c r="Q3995" s="208"/>
      <c r="R3995" s="272"/>
      <c r="S3995" s="417" t="s">
        <v>18294</v>
      </c>
      <c r="T3995" s="417" t="s">
        <v>18295</v>
      </c>
      <c r="U3995" s="415"/>
      <c r="V3995" s="211" t="s">
        <v>18296</v>
      </c>
      <c r="W3995" s="418">
        <v>46083.970833333333</v>
      </c>
      <c r="X3995" s="419"/>
      <c r="Y3995" s="419" t="str">
        <f t="shared" ca="1" si="49"/>
        <v>0.29 วัน 6.9 ชั่วโมง</v>
      </c>
      <c r="Z3995" s="420"/>
      <c r="AA3995" s="211"/>
      <c r="AB3995" s="420"/>
    </row>
    <row r="3996" spans="1:28" ht="22.5" customHeight="1">
      <c r="A3996" s="403" t="s">
        <v>18297</v>
      </c>
      <c r="B3996" s="403" t="s">
        <v>14003</v>
      </c>
      <c r="C3996" s="404" t="s">
        <v>51</v>
      </c>
      <c r="D3996" s="405">
        <v>46083.613194444442</v>
      </c>
      <c r="E3996" s="406" t="str">
        <f t="shared" si="48"/>
        <v>RIC003982</v>
      </c>
      <c r="F3996" s="407" t="s">
        <v>1009</v>
      </c>
      <c r="G3996" s="408" t="s">
        <v>17157</v>
      </c>
      <c r="H3996" s="409"/>
      <c r="I3996" s="410"/>
      <c r="J3996" s="411"/>
      <c r="K3996" s="408" t="s">
        <v>1283</v>
      </c>
      <c r="L3996" s="412" t="s">
        <v>18298</v>
      </c>
      <c r="M3996" s="413"/>
      <c r="N3996" s="414" t="s">
        <v>57</v>
      </c>
      <c r="O3996" s="415" t="s">
        <v>144</v>
      </c>
      <c r="P3996" s="416" t="s">
        <v>13138</v>
      </c>
      <c r="Q3996" s="208"/>
      <c r="R3996" s="272"/>
      <c r="S3996" s="417" t="s">
        <v>18299</v>
      </c>
      <c r="T3996" s="417" t="s">
        <v>302</v>
      </c>
      <c r="U3996" s="415"/>
      <c r="V3996" s="211" t="s">
        <v>18300</v>
      </c>
      <c r="W3996" s="418">
        <v>46084.547222222223</v>
      </c>
      <c r="X3996" s="419"/>
      <c r="Y3996" s="419" t="str">
        <f t="shared" ca="1" si="49"/>
        <v>0.93 วัน 22.42 ชั่วโมง</v>
      </c>
      <c r="Z3996" s="420"/>
      <c r="AA3996" s="211"/>
      <c r="AB3996" s="420"/>
    </row>
    <row r="3997" spans="1:28" ht="22.5" customHeight="1">
      <c r="A3997" s="403" t="s">
        <v>18301</v>
      </c>
      <c r="B3997" s="403" t="s">
        <v>14003</v>
      </c>
      <c r="C3997" s="404" t="s">
        <v>51</v>
      </c>
      <c r="D3997" s="405">
        <v>46083.708923611113</v>
      </c>
      <c r="E3997" s="406" t="str">
        <f t="shared" si="48"/>
        <v>DIO003983</v>
      </c>
      <c r="F3997" s="407" t="s">
        <v>904</v>
      </c>
      <c r="G3997" s="408" t="s">
        <v>1242</v>
      </c>
      <c r="H3997" s="409"/>
      <c r="I3997" s="410"/>
      <c r="J3997" s="411"/>
      <c r="K3997" s="408" t="s">
        <v>1283</v>
      </c>
      <c r="L3997" s="412" t="s">
        <v>18302</v>
      </c>
      <c r="M3997" s="413"/>
      <c r="N3997" s="414" t="s">
        <v>57</v>
      </c>
      <c r="O3997" s="415" t="s">
        <v>144</v>
      </c>
      <c r="P3997" s="416" t="s">
        <v>13391</v>
      </c>
      <c r="Q3997" s="208"/>
      <c r="R3997" s="272"/>
      <c r="S3997" s="417" t="s">
        <v>18303</v>
      </c>
      <c r="T3997" s="417" t="s">
        <v>144</v>
      </c>
      <c r="U3997" s="415"/>
      <c r="V3997" s="211" t="s">
        <v>18304</v>
      </c>
      <c r="W3997" s="418">
        <v>46083.691666666666</v>
      </c>
      <c r="X3997" s="419"/>
      <c r="Y3997" s="419" t="str">
        <f t="shared" ca="1" si="49"/>
        <v>-0.02 วัน 23.59 ชั่วโมง</v>
      </c>
      <c r="Z3997" s="420"/>
      <c r="AA3997" s="211"/>
      <c r="AB3997" s="420"/>
    </row>
    <row r="3998" spans="1:28" ht="22.5" customHeight="1">
      <c r="A3998" s="403" t="s">
        <v>18305</v>
      </c>
      <c r="B3998" s="403" t="s">
        <v>14003</v>
      </c>
      <c r="C3998" s="404" t="s">
        <v>51</v>
      </c>
      <c r="D3998" s="405">
        <v>46083.710613425923</v>
      </c>
      <c r="E3998" s="406" t="str">
        <f t="shared" si="48"/>
        <v>TRU003984</v>
      </c>
      <c r="F3998" s="407" t="b">
        <v>1</v>
      </c>
      <c r="G3998" s="408" t="s">
        <v>13358</v>
      </c>
      <c r="H3998" s="409"/>
      <c r="I3998" s="410"/>
      <c r="J3998" s="411"/>
      <c r="K3998" s="408" t="s">
        <v>1283</v>
      </c>
      <c r="L3998" s="412" t="s">
        <v>18306</v>
      </c>
      <c r="M3998" s="413"/>
      <c r="N3998" s="414" t="s">
        <v>67</v>
      </c>
      <c r="O3998" s="415" t="s">
        <v>144</v>
      </c>
      <c r="P3998" s="416" t="s">
        <v>9108</v>
      </c>
      <c r="Q3998" s="208"/>
      <c r="R3998" s="272"/>
      <c r="S3998" s="417" t="s">
        <v>18307</v>
      </c>
      <c r="T3998" s="417" t="s">
        <v>144</v>
      </c>
      <c r="U3998" s="415"/>
      <c r="V3998" s="211" t="s">
        <v>18308</v>
      </c>
      <c r="W3998" s="418">
        <v>46083.453472222223</v>
      </c>
      <c r="X3998" s="419"/>
      <c r="Y3998" s="419" t="str">
        <f t="shared" ca="1" si="49"/>
        <v>-0.26 วัน 17.83 ชั่วโมง</v>
      </c>
      <c r="Z3998" s="420"/>
      <c r="AA3998" s="211"/>
      <c r="AB3998" s="420"/>
    </row>
    <row r="3999" spans="1:28" ht="22.5" customHeight="1">
      <c r="A3999" s="403" t="s">
        <v>18309</v>
      </c>
      <c r="B3999" s="403" t="s">
        <v>14003</v>
      </c>
      <c r="C3999" s="404" t="s">
        <v>51</v>
      </c>
      <c r="D3999" s="405">
        <v>46083.470138888886</v>
      </c>
      <c r="E3999" s="406" t="str">
        <f t="shared" si="48"/>
        <v>RIC003985</v>
      </c>
      <c r="F3999" s="407" t="s">
        <v>1009</v>
      </c>
      <c r="G3999" s="408" t="s">
        <v>18310</v>
      </c>
      <c r="H3999" s="409"/>
      <c r="I3999" s="410" t="s">
        <v>11584</v>
      </c>
      <c r="J3999" s="411"/>
      <c r="K3999" s="408" t="s">
        <v>3714</v>
      </c>
      <c r="L3999" s="412" t="s">
        <v>18311</v>
      </c>
      <c r="M3999" s="413"/>
      <c r="N3999" s="414" t="s">
        <v>57</v>
      </c>
      <c r="O3999" s="415" t="s">
        <v>144</v>
      </c>
      <c r="P3999" s="416" t="s">
        <v>13138</v>
      </c>
      <c r="Q3999" s="208">
        <v>46084.727407407408</v>
      </c>
      <c r="R3999" s="272"/>
      <c r="S3999" s="417" t="s">
        <v>18312</v>
      </c>
      <c r="T3999" s="417" t="s">
        <v>144</v>
      </c>
      <c r="U3999" s="415"/>
      <c r="V3999" s="211" t="s">
        <v>18313</v>
      </c>
      <c r="W3999" s="418">
        <v>46084.441666666666</v>
      </c>
      <c r="X3999" s="419"/>
      <c r="Y3999" s="419" t="str">
        <f t="shared" ca="1" si="49"/>
        <v>0.97 วัน 23.32 ชั่วโมง</v>
      </c>
      <c r="Z3999" s="420"/>
      <c r="AA3999" s="211" t="s">
        <v>18314</v>
      </c>
      <c r="AB3999" s="420"/>
    </row>
    <row r="4000" spans="1:28" ht="22.5" customHeight="1">
      <c r="A4000" s="403" t="s">
        <v>18315</v>
      </c>
      <c r="B4000" s="403" t="s">
        <v>12787</v>
      </c>
      <c r="C4000" s="404" t="s">
        <v>51</v>
      </c>
      <c r="D4000" s="405">
        <v>46084.334097222221</v>
      </c>
      <c r="E4000" s="406" t="str">
        <f t="shared" si="48"/>
        <v>RIC003986</v>
      </c>
      <c r="F4000" s="407" t="s">
        <v>1009</v>
      </c>
      <c r="G4000" s="408" t="s">
        <v>18316</v>
      </c>
      <c r="H4000" s="409"/>
      <c r="I4000" s="410" t="s">
        <v>11584</v>
      </c>
      <c r="J4000" s="411"/>
      <c r="K4000" s="408" t="s">
        <v>12789</v>
      </c>
      <c r="L4000" s="412" t="s">
        <v>18317</v>
      </c>
      <c r="M4000" s="413"/>
      <c r="N4000" s="414" t="s">
        <v>57</v>
      </c>
      <c r="O4000" s="415" t="s">
        <v>144</v>
      </c>
      <c r="P4000" s="416" t="s">
        <v>13391</v>
      </c>
      <c r="Q4000" s="208"/>
      <c r="R4000" s="272"/>
      <c r="S4000" s="417" t="s">
        <v>18318</v>
      </c>
      <c r="T4000" s="417" t="s">
        <v>302</v>
      </c>
      <c r="U4000" s="415"/>
      <c r="V4000" s="211"/>
      <c r="W4000" s="418">
        <v>46150.417430555557</v>
      </c>
      <c r="X4000" s="419"/>
      <c r="Y4000" s="419" t="str">
        <f t="shared" ca="1" si="49"/>
        <v>66.08 วัน 2 ชั่วโมง</v>
      </c>
      <c r="Z4000" s="420"/>
      <c r="AA4000" s="211"/>
      <c r="AB4000" s="420"/>
    </row>
    <row r="4001" spans="1:28" ht="22.5" customHeight="1">
      <c r="A4001" s="403" t="s">
        <v>18319</v>
      </c>
      <c r="B4001" s="403" t="s">
        <v>12787</v>
      </c>
      <c r="C4001" s="404" t="s">
        <v>51</v>
      </c>
      <c r="D4001" s="405">
        <v>46083.490972222222</v>
      </c>
      <c r="E4001" s="406" t="str">
        <f t="shared" si="48"/>
        <v>TRU003987</v>
      </c>
      <c r="F4001" s="407" t="b">
        <v>1</v>
      </c>
      <c r="G4001" s="408" t="s">
        <v>18320</v>
      </c>
      <c r="H4001" s="409"/>
      <c r="I4001" s="410"/>
      <c r="J4001" s="411"/>
      <c r="K4001" s="408" t="s">
        <v>18321</v>
      </c>
      <c r="L4001" s="412" t="s">
        <v>18322</v>
      </c>
      <c r="M4001" s="413"/>
      <c r="N4001" s="414" t="s">
        <v>319</v>
      </c>
      <c r="O4001" s="415" t="s">
        <v>144</v>
      </c>
      <c r="P4001" s="416" t="s">
        <v>292</v>
      </c>
      <c r="Q4001" s="208"/>
      <c r="R4001" s="272"/>
      <c r="S4001" s="417" t="s">
        <v>18323</v>
      </c>
      <c r="T4001" s="417" t="s">
        <v>302</v>
      </c>
      <c r="U4001" s="415"/>
      <c r="V4001" s="211"/>
      <c r="W4001" s="418">
        <v>46092.416666666664</v>
      </c>
      <c r="X4001" s="419"/>
      <c r="Y4001" s="419" t="str">
        <f t="shared" ca="1" si="49"/>
        <v>8.93 วัน 22.22 ชั่วโมง</v>
      </c>
      <c r="Z4001" s="420"/>
      <c r="AA4001" s="211"/>
      <c r="AB4001" s="420"/>
    </row>
    <row r="4002" spans="1:28" ht="22.5" customHeight="1">
      <c r="A4002" s="403" t="s">
        <v>18324</v>
      </c>
      <c r="B4002" s="403" t="s">
        <v>12787</v>
      </c>
      <c r="C4002" s="404" t="s">
        <v>51</v>
      </c>
      <c r="D4002" s="405">
        <v>46084.40902777778</v>
      </c>
      <c r="E4002" s="406" t="str">
        <f t="shared" si="48"/>
        <v>ฺBA003988</v>
      </c>
      <c r="F4002" s="407" t="s">
        <v>1156</v>
      </c>
      <c r="G4002" s="408" t="s">
        <v>455</v>
      </c>
      <c r="H4002" s="409"/>
      <c r="I4002" s="410"/>
      <c r="J4002" s="411"/>
      <c r="K4002" s="408" t="s">
        <v>18325</v>
      </c>
      <c r="L4002" s="412" t="s">
        <v>18326</v>
      </c>
      <c r="M4002" s="413"/>
      <c r="N4002" s="414" t="s">
        <v>67</v>
      </c>
      <c r="O4002" s="415" t="s">
        <v>144</v>
      </c>
      <c r="P4002" s="416" t="s">
        <v>9108</v>
      </c>
      <c r="Q4002" s="208"/>
      <c r="R4002" s="272"/>
      <c r="S4002" s="417" t="s">
        <v>18327</v>
      </c>
      <c r="T4002" s="417" t="s">
        <v>302</v>
      </c>
      <c r="U4002" s="415"/>
      <c r="V4002" s="211"/>
      <c r="W4002" s="418">
        <v>46084.478472222225</v>
      </c>
      <c r="X4002" s="419"/>
      <c r="Y4002" s="419" t="str">
        <f t="shared" ca="1" si="49"/>
        <v>0.07 วัน 1.67 ชั่วโมง</v>
      </c>
      <c r="Z4002" s="420"/>
      <c r="AA4002" s="211"/>
      <c r="AB4002" s="420"/>
    </row>
    <row r="4003" spans="1:28" ht="22.5" customHeight="1">
      <c r="A4003" s="403" t="s">
        <v>18328</v>
      </c>
      <c r="B4003" s="403" t="s">
        <v>14003</v>
      </c>
      <c r="C4003" s="404" t="s">
        <v>51</v>
      </c>
      <c r="D4003" s="405">
        <v>46084.425405092596</v>
      </c>
      <c r="E4003" s="406" t="str">
        <f t="shared" si="48"/>
        <v>BMN003989</v>
      </c>
      <c r="F4003" s="407" t="s">
        <v>112</v>
      </c>
      <c r="G4003" s="408" t="s">
        <v>13547</v>
      </c>
      <c r="H4003" s="409"/>
      <c r="I4003" s="410"/>
      <c r="J4003" s="411"/>
      <c r="K4003" s="408" t="s">
        <v>18329</v>
      </c>
      <c r="L4003" s="412" t="s">
        <v>18330</v>
      </c>
      <c r="M4003" s="413"/>
      <c r="N4003" s="414" t="s">
        <v>57</v>
      </c>
      <c r="O4003" s="415" t="s">
        <v>144</v>
      </c>
      <c r="P4003" s="416" t="s">
        <v>12707</v>
      </c>
      <c r="Q4003" s="208"/>
      <c r="R4003" s="272"/>
      <c r="S4003" s="417" t="s">
        <v>18331</v>
      </c>
      <c r="T4003" s="417" t="s">
        <v>144</v>
      </c>
      <c r="U4003" s="415"/>
      <c r="V4003" s="211" t="s">
        <v>18332</v>
      </c>
      <c r="W4003" s="418">
        <v>46084.527777777781</v>
      </c>
      <c r="X4003" s="419"/>
      <c r="Y4003" s="419" t="str">
        <f t="shared" ca="1" si="49"/>
        <v>0.1 วัน 2.46 ชั่วโมง</v>
      </c>
      <c r="Z4003" s="420"/>
      <c r="AA4003" s="211"/>
      <c r="AB4003" s="420"/>
    </row>
    <row r="4004" spans="1:28" ht="22.5" customHeight="1">
      <c r="A4004" s="403" t="s">
        <v>18333</v>
      </c>
      <c r="B4004" s="403" t="s">
        <v>14003</v>
      </c>
      <c r="C4004" s="404" t="s">
        <v>51</v>
      </c>
      <c r="D4004" s="405">
        <v>46084.459722222222</v>
      </c>
      <c r="E4004" s="406" t="str">
        <f t="shared" si="48"/>
        <v>TRU003990</v>
      </c>
      <c r="F4004" s="407" t="b">
        <v>1</v>
      </c>
      <c r="G4004" s="408" t="s">
        <v>11139</v>
      </c>
      <c r="H4004" s="409"/>
      <c r="I4004" s="410"/>
      <c r="J4004" s="411"/>
      <c r="K4004" s="408" t="s">
        <v>16164</v>
      </c>
      <c r="L4004" s="412" t="s">
        <v>18334</v>
      </c>
      <c r="M4004" s="413"/>
      <c r="N4004" s="414" t="s">
        <v>67</v>
      </c>
      <c r="O4004" s="415" t="s">
        <v>144</v>
      </c>
      <c r="P4004" s="416" t="s">
        <v>9108</v>
      </c>
      <c r="Q4004" s="208"/>
      <c r="R4004" s="272"/>
      <c r="S4004" s="417" t="s">
        <v>18335</v>
      </c>
      <c r="T4004" s="417" t="s">
        <v>302</v>
      </c>
      <c r="U4004" s="415"/>
      <c r="V4004" s="211" t="s">
        <v>18336</v>
      </c>
      <c r="W4004" s="418">
        <v>46084.46875</v>
      </c>
      <c r="X4004" s="419"/>
      <c r="Y4004" s="419" t="str">
        <f t="shared" ca="1" si="49"/>
        <v>0.01 วัน 0.22 ชั่วโมง</v>
      </c>
      <c r="Z4004" s="420"/>
      <c r="AA4004" s="211"/>
      <c r="AB4004" s="420"/>
    </row>
    <row r="4005" spans="1:28" ht="22.5" customHeight="1">
      <c r="A4005" s="403" t="s">
        <v>18337</v>
      </c>
      <c r="B4005" s="403" t="s">
        <v>12787</v>
      </c>
      <c r="C4005" s="404" t="s">
        <v>51</v>
      </c>
      <c r="D4005" s="405">
        <v>46084.62599537037</v>
      </c>
      <c r="E4005" s="406" t="str">
        <f t="shared" si="48"/>
        <v>TRU003991</v>
      </c>
      <c r="F4005" s="407" t="b">
        <v>1</v>
      </c>
      <c r="G4005" s="408" t="s">
        <v>18338</v>
      </c>
      <c r="H4005" s="409"/>
      <c r="I4005" s="410"/>
      <c r="J4005" s="411"/>
      <c r="K4005" s="408" t="s">
        <v>18339</v>
      </c>
      <c r="L4005" s="412" t="s">
        <v>18340</v>
      </c>
      <c r="M4005" s="413"/>
      <c r="N4005" s="414" t="s">
        <v>57</v>
      </c>
      <c r="O4005" s="415" t="s">
        <v>144</v>
      </c>
      <c r="P4005" s="416" t="s">
        <v>18341</v>
      </c>
      <c r="Q4005" s="208">
        <v>46094.333333333336</v>
      </c>
      <c r="R4005" s="272">
        <v>46095.166666666664</v>
      </c>
      <c r="S4005" s="417" t="s">
        <v>18342</v>
      </c>
      <c r="T4005" s="417" t="s">
        <v>144</v>
      </c>
      <c r="U4005" s="415"/>
      <c r="V4005" s="211" t="s">
        <v>18343</v>
      </c>
      <c r="W4005" s="418">
        <v>46084.62599537037</v>
      </c>
      <c r="X4005" s="419"/>
      <c r="Y4005" s="419" t="str">
        <f t="shared" ca="1" si="49"/>
        <v>0 วัน 0 ชั่วโมง</v>
      </c>
      <c r="Z4005" s="420"/>
      <c r="AA4005" s="211"/>
      <c r="AB4005" s="420"/>
    </row>
    <row r="4006" spans="1:28" ht="22.5" customHeight="1">
      <c r="A4006" s="403" t="s">
        <v>18344</v>
      </c>
      <c r="B4006" s="403" t="s">
        <v>14003</v>
      </c>
      <c r="C4006" s="404" t="s">
        <v>51</v>
      </c>
      <c r="D4006" s="405">
        <v>46084.581944444442</v>
      </c>
      <c r="E4006" s="406" t="str">
        <f t="shared" si="48"/>
        <v>MIL003992</v>
      </c>
      <c r="F4006" s="407" t="s">
        <v>441</v>
      </c>
      <c r="G4006" s="408" t="s">
        <v>18345</v>
      </c>
      <c r="H4006" s="409"/>
      <c r="I4006" s="410"/>
      <c r="J4006" s="411"/>
      <c r="K4006" s="408" t="s">
        <v>18346</v>
      </c>
      <c r="L4006" s="412" t="s">
        <v>18347</v>
      </c>
      <c r="M4006" s="413"/>
      <c r="N4006" s="414" t="s">
        <v>67</v>
      </c>
      <c r="O4006" s="415" t="s">
        <v>144</v>
      </c>
      <c r="P4006" s="416" t="s">
        <v>9108</v>
      </c>
      <c r="Q4006" s="208"/>
      <c r="R4006" s="272"/>
      <c r="S4006" s="417" t="s">
        <v>18348</v>
      </c>
      <c r="T4006" s="417" t="s">
        <v>144</v>
      </c>
      <c r="U4006" s="415"/>
      <c r="V4006" s="211" t="s">
        <v>18349</v>
      </c>
      <c r="W4006" s="418">
        <v>46084.62222222222</v>
      </c>
      <c r="X4006" s="419"/>
      <c r="Y4006" s="419" t="str">
        <f t="shared" ca="1" si="49"/>
        <v>0.04 วัน 0.97 ชั่วโมง</v>
      </c>
      <c r="Z4006" s="420"/>
      <c r="AA4006" s="211"/>
      <c r="AB4006" s="420"/>
    </row>
    <row r="4007" spans="1:28" ht="22.5" customHeight="1">
      <c r="A4007" s="403" t="s">
        <v>18350</v>
      </c>
      <c r="B4007" s="403" t="s">
        <v>14003</v>
      </c>
      <c r="C4007" s="404" t="s">
        <v>51</v>
      </c>
      <c r="D4007" s="405">
        <v>46085.336192129631</v>
      </c>
      <c r="E4007" s="406" t="str">
        <f t="shared" si="48"/>
        <v>BMN003993</v>
      </c>
      <c r="F4007" s="407" t="s">
        <v>112</v>
      </c>
      <c r="G4007" s="408" t="s">
        <v>14017</v>
      </c>
      <c r="H4007" s="409"/>
      <c r="I4007" s="410"/>
      <c r="J4007" s="411"/>
      <c r="K4007" s="408" t="s">
        <v>18351</v>
      </c>
      <c r="L4007" s="412" t="s">
        <v>18352</v>
      </c>
      <c r="M4007" s="413"/>
      <c r="N4007" s="414" t="s">
        <v>57</v>
      </c>
      <c r="O4007" s="415" t="s">
        <v>144</v>
      </c>
      <c r="P4007" s="416" t="s">
        <v>13963</v>
      </c>
      <c r="Q4007" s="208"/>
      <c r="R4007" s="272"/>
      <c r="S4007" s="417" t="s">
        <v>18353</v>
      </c>
      <c r="T4007" s="417" t="s">
        <v>144</v>
      </c>
      <c r="U4007" s="415"/>
      <c r="V4007" s="211" t="s">
        <v>18354</v>
      </c>
      <c r="W4007" s="418">
        <v>46085.452777777777</v>
      </c>
      <c r="X4007" s="419"/>
      <c r="Y4007" s="419" t="str">
        <f t="shared" ca="1" si="49"/>
        <v>0.12 วัน 2.8 ชั่วโมง</v>
      </c>
      <c r="Z4007" s="420"/>
      <c r="AA4007" s="211"/>
      <c r="AB4007" s="420"/>
    </row>
    <row r="4008" spans="1:28" ht="22.5" customHeight="1">
      <c r="A4008" s="403" t="s">
        <v>18355</v>
      </c>
      <c r="B4008" s="403" t="s">
        <v>14003</v>
      </c>
      <c r="C4008" s="404" t="s">
        <v>61</v>
      </c>
      <c r="D4008" s="405">
        <v>46085.46597222222</v>
      </c>
      <c r="E4008" s="406" t="str">
        <f t="shared" si="48"/>
        <v>TRU003994</v>
      </c>
      <c r="F4008" s="407" t="b">
        <v>1</v>
      </c>
      <c r="G4008" s="408" t="s">
        <v>16971</v>
      </c>
      <c r="H4008" s="409"/>
      <c r="I4008" s="410" t="s">
        <v>2288</v>
      </c>
      <c r="J4008" s="411"/>
      <c r="K4008" s="408" t="s">
        <v>18356</v>
      </c>
      <c r="L4008" s="412"/>
      <c r="M4008" s="413"/>
      <c r="N4008" s="414" t="s">
        <v>4506</v>
      </c>
      <c r="O4008" s="415" t="s">
        <v>144</v>
      </c>
      <c r="P4008" s="416" t="s">
        <v>11581</v>
      </c>
      <c r="Q4008" s="208"/>
      <c r="R4008" s="272"/>
      <c r="S4008" s="417" t="s">
        <v>4506</v>
      </c>
      <c r="T4008" s="417" t="s">
        <v>302</v>
      </c>
      <c r="U4008" s="415"/>
      <c r="V4008" s="211"/>
      <c r="W4008" s="418">
        <v>46085.621527777781</v>
      </c>
      <c r="X4008" s="419"/>
      <c r="Y4008" s="419" t="str">
        <f t="shared" ca="1" si="49"/>
        <v>0.16 วัน 3.73 ชั่วโมง</v>
      </c>
      <c r="Z4008" s="420"/>
      <c r="AA4008" s="211"/>
      <c r="AB4008" s="420"/>
    </row>
    <row r="4009" spans="1:28" ht="22.5" customHeight="1">
      <c r="A4009" s="403" t="s">
        <v>18357</v>
      </c>
      <c r="B4009" s="403" t="s">
        <v>14003</v>
      </c>
      <c r="C4009" s="404" t="s">
        <v>51</v>
      </c>
      <c r="D4009" s="405">
        <v>46085.54791666667</v>
      </c>
      <c r="E4009" s="406" t="str">
        <f t="shared" si="48"/>
        <v>TRU003995</v>
      </c>
      <c r="F4009" s="407" t="b">
        <v>1</v>
      </c>
      <c r="G4009" s="408" t="s">
        <v>15845</v>
      </c>
      <c r="H4009" s="409"/>
      <c r="I4009" s="410"/>
      <c r="J4009" s="411"/>
      <c r="K4009" s="408" t="s">
        <v>18358</v>
      </c>
      <c r="L4009" s="412" t="s">
        <v>18359</v>
      </c>
      <c r="M4009" s="413"/>
      <c r="N4009" s="414" t="s">
        <v>57</v>
      </c>
      <c r="O4009" s="415" t="s">
        <v>144</v>
      </c>
      <c r="P4009" s="416" t="s">
        <v>13963</v>
      </c>
      <c r="Q4009" s="208"/>
      <c r="R4009" s="272"/>
      <c r="S4009" s="417" t="s">
        <v>18360</v>
      </c>
      <c r="T4009" s="417" t="s">
        <v>144</v>
      </c>
      <c r="U4009" s="415"/>
      <c r="V4009" s="211" t="s">
        <v>18361</v>
      </c>
      <c r="W4009" s="418">
        <v>46085.666666666664</v>
      </c>
      <c r="X4009" s="419"/>
      <c r="Y4009" s="419" t="str">
        <f t="shared" ca="1" si="49"/>
        <v>0.12 วัน 2.85 ชั่วโมง</v>
      </c>
      <c r="Z4009" s="420"/>
      <c r="AA4009" s="211"/>
      <c r="AB4009" s="420"/>
    </row>
    <row r="4010" spans="1:28" ht="22.5" customHeight="1">
      <c r="A4010" s="403" t="s">
        <v>18362</v>
      </c>
      <c r="B4010" s="403" t="s">
        <v>14003</v>
      </c>
      <c r="C4010" s="404" t="s">
        <v>51</v>
      </c>
      <c r="D4010" s="405">
        <v>46085.607638888891</v>
      </c>
      <c r="E4010" s="406" t="str">
        <f t="shared" si="48"/>
        <v>TRU003996</v>
      </c>
      <c r="F4010" s="407" t="b">
        <v>1</v>
      </c>
      <c r="G4010" s="408" t="s">
        <v>455</v>
      </c>
      <c r="H4010" s="409"/>
      <c r="I4010" s="410" t="s">
        <v>11220</v>
      </c>
      <c r="J4010" s="411"/>
      <c r="K4010" s="408" t="s">
        <v>18363</v>
      </c>
      <c r="L4010" s="412"/>
      <c r="M4010" s="413"/>
      <c r="N4010" s="414" t="s">
        <v>4506</v>
      </c>
      <c r="O4010" s="415" t="s">
        <v>144</v>
      </c>
      <c r="P4010" s="416" t="s">
        <v>11581</v>
      </c>
      <c r="Q4010" s="208"/>
      <c r="R4010" s="272"/>
      <c r="S4010" s="417" t="s">
        <v>18364</v>
      </c>
      <c r="T4010" s="417" t="s">
        <v>302</v>
      </c>
      <c r="U4010" s="415"/>
      <c r="V4010" s="211"/>
      <c r="W4010" s="418">
        <v>46086.367361111108</v>
      </c>
      <c r="X4010" s="419"/>
      <c r="Y4010" s="419" t="str">
        <f t="shared" ca="1" si="49"/>
        <v>0.76 วัน 18.23 ชั่วโมง</v>
      </c>
      <c r="Z4010" s="420"/>
      <c r="AA4010" s="211"/>
      <c r="AB4010" s="420"/>
    </row>
    <row r="4011" spans="1:28" ht="22.5" customHeight="1">
      <c r="A4011" s="403" t="s">
        <v>18365</v>
      </c>
      <c r="B4011" s="403" t="s">
        <v>14003</v>
      </c>
      <c r="C4011" s="404" t="s">
        <v>51</v>
      </c>
      <c r="D4011" s="405">
        <v>46085.676828703705</v>
      </c>
      <c r="E4011" s="406" t="str">
        <f t="shared" si="48"/>
        <v>BMN003997</v>
      </c>
      <c r="F4011" s="407" t="s">
        <v>112</v>
      </c>
      <c r="G4011" s="408" t="s">
        <v>13547</v>
      </c>
      <c r="H4011" s="409"/>
      <c r="I4011" s="410"/>
      <c r="J4011" s="411"/>
      <c r="K4011" s="408" t="s">
        <v>18366</v>
      </c>
      <c r="L4011" s="412"/>
      <c r="M4011" s="413"/>
      <c r="N4011" s="414" t="s">
        <v>5140</v>
      </c>
      <c r="O4011" s="415" t="s">
        <v>144</v>
      </c>
      <c r="P4011" s="416" t="s">
        <v>13963</v>
      </c>
      <c r="Q4011" s="208">
        <v>46085.677349537036</v>
      </c>
      <c r="R4011" s="272"/>
      <c r="S4011" s="417" t="s">
        <v>18367</v>
      </c>
      <c r="T4011" s="417" t="s">
        <v>302</v>
      </c>
      <c r="U4011" s="415"/>
      <c r="V4011" s="211" t="s">
        <v>18368</v>
      </c>
      <c r="W4011" s="418">
        <v>46085.991666666669</v>
      </c>
      <c r="X4011" s="419"/>
      <c r="Y4011" s="419" t="str">
        <f t="shared" ca="1" si="49"/>
        <v>0.31 วัน 7.56 ชั่วโมง</v>
      </c>
      <c r="Z4011" s="420"/>
      <c r="AA4011" s="211"/>
      <c r="AB4011" s="420"/>
    </row>
    <row r="4012" spans="1:28" ht="22.5" customHeight="1">
      <c r="A4012" s="424" t="s">
        <v>18369</v>
      </c>
      <c r="B4012" s="403" t="s">
        <v>12787</v>
      </c>
      <c r="C4012" s="404" t="s">
        <v>51</v>
      </c>
      <c r="D4012" s="405">
        <v>46085.689282407409</v>
      </c>
      <c r="E4012" s="406" t="str">
        <f t="shared" si="48"/>
        <v>POP003998</v>
      </c>
      <c r="F4012" s="407" t="s">
        <v>998</v>
      </c>
      <c r="G4012" s="408" t="s">
        <v>455</v>
      </c>
      <c r="H4012" s="409"/>
      <c r="I4012" s="410" t="s">
        <v>14140</v>
      </c>
      <c r="J4012" s="411"/>
      <c r="K4012" s="408" t="s">
        <v>18370</v>
      </c>
      <c r="L4012" s="412"/>
      <c r="M4012" s="413"/>
      <c r="N4012" s="414" t="s">
        <v>4506</v>
      </c>
      <c r="O4012" s="415" t="s">
        <v>144</v>
      </c>
      <c r="P4012" s="416" t="s">
        <v>11581</v>
      </c>
      <c r="Q4012" s="208"/>
      <c r="R4012" s="272"/>
      <c r="S4012" s="417" t="s">
        <v>4506</v>
      </c>
      <c r="T4012" s="417" t="s">
        <v>144</v>
      </c>
      <c r="U4012" s="415"/>
      <c r="V4012" s="211"/>
      <c r="W4012" s="418">
        <v>46086.625</v>
      </c>
      <c r="X4012" s="419"/>
      <c r="Y4012" s="419" t="str">
        <f t="shared" ca="1" si="49"/>
        <v>0.94 วัน 22.46 ชั่วโมง</v>
      </c>
      <c r="Z4012" s="420"/>
      <c r="AA4012" s="211"/>
      <c r="AB4012" s="420"/>
    </row>
    <row r="4013" spans="1:28" ht="22.5" customHeight="1">
      <c r="A4013" s="403" t="s">
        <v>18371</v>
      </c>
      <c r="B4013" s="403" t="s">
        <v>12787</v>
      </c>
      <c r="C4013" s="404" t="s">
        <v>51</v>
      </c>
      <c r="D4013" s="405">
        <v>46085.598611111112</v>
      </c>
      <c r="E4013" s="406" t="str">
        <f t="shared" si="48"/>
        <v>SKE003999</v>
      </c>
      <c r="F4013" s="407" t="s">
        <v>810</v>
      </c>
      <c r="G4013" s="408" t="s">
        <v>18372</v>
      </c>
      <c r="H4013" s="409"/>
      <c r="I4013" s="410"/>
      <c r="J4013" s="411"/>
      <c r="K4013" s="408" t="s">
        <v>18373</v>
      </c>
      <c r="L4013" s="412" t="s">
        <v>18374</v>
      </c>
      <c r="M4013" s="413"/>
      <c r="N4013" s="414" t="s">
        <v>5140</v>
      </c>
      <c r="O4013" s="415" t="s">
        <v>144</v>
      </c>
      <c r="P4013" s="416" t="s">
        <v>13963</v>
      </c>
      <c r="Q4013" s="208">
        <v>46086.541666666664</v>
      </c>
      <c r="R4013" s="272"/>
      <c r="S4013" s="417" t="s">
        <v>18375</v>
      </c>
      <c r="T4013" s="417" t="s">
        <v>144</v>
      </c>
      <c r="U4013" s="415" t="s">
        <v>71</v>
      </c>
      <c r="V4013" s="211" t="s">
        <v>18376</v>
      </c>
      <c r="W4013" s="418">
        <v>46086.699305555558</v>
      </c>
      <c r="X4013" s="419"/>
      <c r="Y4013" s="419" t="str">
        <f t="shared" ca="1" si="49"/>
        <v>1.1 วัน 2.42 ชั่วโมง</v>
      </c>
      <c r="Z4013" s="420"/>
      <c r="AA4013" s="211"/>
      <c r="AB4013" s="420"/>
    </row>
    <row r="4014" spans="1:28" ht="22.5" customHeight="1">
      <c r="A4014" s="403" t="s">
        <v>18377</v>
      </c>
      <c r="B4014" s="403" t="s">
        <v>12787</v>
      </c>
      <c r="C4014" s="404" t="s">
        <v>51</v>
      </c>
      <c r="D4014" s="405">
        <v>46079.552083333336</v>
      </c>
      <c r="E4014" s="406" t="str">
        <f t="shared" si="48"/>
        <v>EVE004000</v>
      </c>
      <c r="F4014" s="407" t="s">
        <v>299</v>
      </c>
      <c r="G4014" s="408" t="s">
        <v>455</v>
      </c>
      <c r="H4014" s="409"/>
      <c r="I4014" s="410"/>
      <c r="J4014" s="411"/>
      <c r="K4014" s="408" t="s">
        <v>18378</v>
      </c>
      <c r="L4014" s="412" t="s">
        <v>18379</v>
      </c>
      <c r="M4014" s="413" t="b">
        <v>1</v>
      </c>
      <c r="N4014" s="414" t="s">
        <v>4441</v>
      </c>
      <c r="O4014" s="415" t="s">
        <v>144</v>
      </c>
      <c r="P4014" s="416" t="s">
        <v>11759</v>
      </c>
      <c r="Q4014" s="208"/>
      <c r="R4014" s="272"/>
      <c r="S4014" s="417" t="s">
        <v>18380</v>
      </c>
      <c r="T4014" s="417" t="s">
        <v>302</v>
      </c>
      <c r="U4014" s="415"/>
      <c r="V4014" s="211"/>
      <c r="W4014" s="418">
        <v>46190.458333333336</v>
      </c>
      <c r="X4014" s="419"/>
      <c r="Y4014" s="419" t="str">
        <f t="shared" ca="1" si="49"/>
        <v>110.91 วัน 21.75 ชั่วโมง</v>
      </c>
      <c r="Z4014" s="420"/>
      <c r="AA4014" s="211"/>
      <c r="AB4014" s="420"/>
    </row>
    <row r="4015" spans="1:28" ht="22.5" customHeight="1">
      <c r="A4015" s="403" t="s">
        <v>18381</v>
      </c>
      <c r="B4015" s="403" t="s">
        <v>14003</v>
      </c>
      <c r="C4015" s="404" t="s">
        <v>51</v>
      </c>
      <c r="D4015" s="405">
        <v>46079.538194444445</v>
      </c>
      <c r="E4015" s="406" t="str">
        <f t="shared" si="48"/>
        <v>EVE004001</v>
      </c>
      <c r="F4015" s="407" t="s">
        <v>299</v>
      </c>
      <c r="G4015" s="408" t="s">
        <v>18382</v>
      </c>
      <c r="H4015" s="409"/>
      <c r="I4015" s="410" t="s">
        <v>18383</v>
      </c>
      <c r="J4015" s="411"/>
      <c r="K4015" s="408" t="s">
        <v>18384</v>
      </c>
      <c r="L4015" s="412" t="s">
        <v>18385</v>
      </c>
      <c r="M4015" s="413"/>
      <c r="N4015" s="414" t="s">
        <v>319</v>
      </c>
      <c r="O4015" s="415" t="s">
        <v>144</v>
      </c>
      <c r="P4015" s="416" t="s">
        <v>11581</v>
      </c>
      <c r="Q4015" s="208"/>
      <c r="R4015" s="272"/>
      <c r="S4015" s="417" t="s">
        <v>18386</v>
      </c>
      <c r="T4015" s="417" t="s">
        <v>144</v>
      </c>
      <c r="U4015" s="415"/>
      <c r="V4015" s="211" t="s">
        <v>18387</v>
      </c>
      <c r="W4015" s="418">
        <v>46086.416666666664</v>
      </c>
      <c r="X4015" s="419"/>
      <c r="Y4015" s="419" t="str">
        <f t="shared" ca="1" si="49"/>
        <v>6.88 วัน 21.08 ชั่วโมง</v>
      </c>
      <c r="Z4015" s="420"/>
      <c r="AA4015" s="211"/>
      <c r="AB4015" s="420"/>
    </row>
    <row r="4016" spans="1:28" ht="22.5" customHeight="1">
      <c r="A4016" s="403" t="s">
        <v>18388</v>
      </c>
      <c r="B4016" s="403" t="s">
        <v>14003</v>
      </c>
      <c r="C4016" s="404" t="s">
        <v>51</v>
      </c>
      <c r="D4016" s="405">
        <v>46086.42083333333</v>
      </c>
      <c r="E4016" s="406" t="str">
        <f t="shared" si="48"/>
        <v>RIC004002</v>
      </c>
      <c r="F4016" s="407" t="s">
        <v>1009</v>
      </c>
      <c r="G4016" s="408" t="s">
        <v>11704</v>
      </c>
      <c r="H4016" s="409"/>
      <c r="I4016" s="410"/>
      <c r="J4016" s="411"/>
      <c r="K4016" s="408" t="s">
        <v>18389</v>
      </c>
      <c r="L4016" s="412" t="s">
        <v>18390</v>
      </c>
      <c r="M4016" s="413"/>
      <c r="N4016" s="414" t="s">
        <v>57</v>
      </c>
      <c r="O4016" s="415" t="s">
        <v>144</v>
      </c>
      <c r="P4016" s="416" t="s">
        <v>18391</v>
      </c>
      <c r="Q4016" s="208"/>
      <c r="R4016" s="272"/>
      <c r="S4016" s="417" t="s">
        <v>18392</v>
      </c>
      <c r="T4016" s="417" t="s">
        <v>144</v>
      </c>
      <c r="U4016" s="415"/>
      <c r="V4016" s="211" t="s">
        <v>18393</v>
      </c>
      <c r="W4016" s="418">
        <v>46098.709027777775</v>
      </c>
      <c r="X4016" s="419"/>
      <c r="Y4016" s="419" t="str">
        <f t="shared" ca="1" si="49"/>
        <v>12.29 วัน 6.92 ชั่วโมง</v>
      </c>
      <c r="Z4016" s="420"/>
      <c r="AA4016" s="211"/>
      <c r="AB4016" s="420"/>
    </row>
    <row r="4017" spans="1:28" ht="22.5" customHeight="1">
      <c r="A4017" s="403" t="s">
        <v>18394</v>
      </c>
      <c r="B4017" s="403" t="s">
        <v>12618</v>
      </c>
      <c r="C4017" s="404" t="s">
        <v>51</v>
      </c>
      <c r="D4017" s="405">
        <v>46086.587442129632</v>
      </c>
      <c r="E4017" s="406" t="str">
        <f t="shared" si="48"/>
        <v>POP004003</v>
      </c>
      <c r="F4017" s="407" t="s">
        <v>998</v>
      </c>
      <c r="G4017" s="408" t="s">
        <v>2680</v>
      </c>
      <c r="H4017" s="409"/>
      <c r="I4017" s="410" t="s">
        <v>10684</v>
      </c>
      <c r="J4017" s="421" t="s">
        <v>2579</v>
      </c>
      <c r="K4017" s="408" t="s">
        <v>18395</v>
      </c>
      <c r="L4017" s="412"/>
      <c r="M4017" s="413"/>
      <c r="N4017" s="414" t="s">
        <v>465</v>
      </c>
      <c r="O4017" s="415" t="s">
        <v>466</v>
      </c>
      <c r="P4017" s="416"/>
      <c r="Q4017" s="208"/>
      <c r="R4017" s="272"/>
      <c r="S4017" s="417" t="s">
        <v>466</v>
      </c>
      <c r="T4017" s="417" t="s">
        <v>466</v>
      </c>
      <c r="U4017" s="415"/>
      <c r="V4017" s="211"/>
      <c r="W4017" s="418">
        <v>46097.587442129632</v>
      </c>
      <c r="X4017" s="419"/>
      <c r="Y4017" s="419" t="str">
        <f t="shared" ca="1" si="49"/>
        <v>11 วัน 0 ชั่วโมง</v>
      </c>
      <c r="Z4017" s="420"/>
      <c r="AA4017" s="211"/>
      <c r="AB4017" s="420"/>
    </row>
    <row r="4018" spans="1:28" ht="22.5" customHeight="1">
      <c r="A4018" s="403" t="s">
        <v>18396</v>
      </c>
      <c r="B4018" s="403" t="s">
        <v>12787</v>
      </c>
      <c r="C4018" s="404" t="s">
        <v>51</v>
      </c>
      <c r="D4018" s="405">
        <v>46086.727337962962</v>
      </c>
      <c r="E4018" s="406" t="str">
        <f t="shared" si="48"/>
        <v>TRU004004</v>
      </c>
      <c r="F4018" s="407" t="b">
        <v>1</v>
      </c>
      <c r="G4018" s="408" t="s">
        <v>18397</v>
      </c>
      <c r="H4018" s="409"/>
      <c r="I4018" s="410"/>
      <c r="J4018" s="411"/>
      <c r="K4018" s="408" t="s">
        <v>18398</v>
      </c>
      <c r="L4018" s="412"/>
      <c r="M4018" s="413"/>
      <c r="N4018" s="414" t="s">
        <v>4506</v>
      </c>
      <c r="O4018" s="415" t="s">
        <v>144</v>
      </c>
      <c r="P4018" s="416" t="s">
        <v>11759</v>
      </c>
      <c r="Q4018" s="208"/>
      <c r="R4018" s="272"/>
      <c r="S4018" s="417" t="s">
        <v>18399</v>
      </c>
      <c r="T4018" s="417" t="s">
        <v>144</v>
      </c>
      <c r="U4018" s="415"/>
      <c r="V4018" s="211"/>
      <c r="W4018" s="418">
        <v>46087.70208333333</v>
      </c>
      <c r="X4018" s="419"/>
      <c r="Y4018" s="419" t="str">
        <f t="shared" ca="1" si="49"/>
        <v>0.97 วัน 23.39 ชั่วโมง</v>
      </c>
      <c r="Z4018" s="420"/>
      <c r="AA4018" s="211"/>
      <c r="AB4018" s="420"/>
    </row>
    <row r="4019" spans="1:28" ht="22.5" customHeight="1">
      <c r="A4019" s="403" t="s">
        <v>18400</v>
      </c>
      <c r="B4019" s="403" t="s">
        <v>12787</v>
      </c>
      <c r="C4019" s="404" t="s">
        <v>51</v>
      </c>
      <c r="D4019" s="405">
        <v>46086.732222222221</v>
      </c>
      <c r="E4019" s="406" t="str">
        <f t="shared" si="48"/>
        <v>EVE004005</v>
      </c>
      <c r="F4019" s="407" t="s">
        <v>299</v>
      </c>
      <c r="G4019" s="408" t="s">
        <v>2542</v>
      </c>
      <c r="H4019" s="409"/>
      <c r="I4019" s="410"/>
      <c r="J4019" s="411"/>
      <c r="K4019" s="408" t="s">
        <v>637</v>
      </c>
      <c r="L4019" s="412" t="s">
        <v>18401</v>
      </c>
      <c r="M4019" s="413"/>
      <c r="N4019" s="414" t="s">
        <v>57</v>
      </c>
      <c r="O4019" s="415" t="s">
        <v>144</v>
      </c>
      <c r="P4019" s="416" t="s">
        <v>211</v>
      </c>
      <c r="Q4019" s="208"/>
      <c r="R4019" s="272"/>
      <c r="S4019" s="417" t="s">
        <v>18402</v>
      </c>
      <c r="T4019" s="417" t="s">
        <v>5014</v>
      </c>
      <c r="U4019" s="415" t="s">
        <v>1845</v>
      </c>
      <c r="V4019" s="211" t="s">
        <v>18403</v>
      </c>
      <c r="W4019" s="418">
        <v>46086.736805555556</v>
      </c>
      <c r="X4019" s="419"/>
      <c r="Y4019" s="419" t="str">
        <f t="shared" ca="1" si="49"/>
        <v>0 วัน 0.11 ชั่วโมง</v>
      </c>
      <c r="Z4019" s="420"/>
      <c r="AA4019" s="211"/>
      <c r="AB4019" s="420"/>
    </row>
    <row r="4020" spans="1:28" ht="22.5" customHeight="1">
      <c r="A4020" s="403" t="s">
        <v>18404</v>
      </c>
      <c r="B4020" s="403" t="s">
        <v>14003</v>
      </c>
      <c r="C4020" s="404" t="s">
        <v>51</v>
      </c>
      <c r="D4020" s="405">
        <v>46086.742604166669</v>
      </c>
      <c r="E4020" s="406" t="str">
        <f t="shared" si="48"/>
        <v>MAY004006</v>
      </c>
      <c r="F4020" s="407" t="s">
        <v>825</v>
      </c>
      <c r="G4020" s="408" t="s">
        <v>12398</v>
      </c>
      <c r="H4020" s="409"/>
      <c r="I4020" s="410"/>
      <c r="J4020" s="411"/>
      <c r="K4020" s="408" t="s">
        <v>18405</v>
      </c>
      <c r="L4020" s="412" t="s">
        <v>18406</v>
      </c>
      <c r="M4020" s="413"/>
      <c r="N4020" s="414" t="s">
        <v>57</v>
      </c>
      <c r="O4020" s="415" t="s">
        <v>144</v>
      </c>
      <c r="P4020" s="416" t="s">
        <v>13963</v>
      </c>
      <c r="Q4020" s="208">
        <v>46086.752245370371</v>
      </c>
      <c r="R4020" s="272">
        <v>46086.752256944441</v>
      </c>
      <c r="S4020" s="417" t="s">
        <v>18407</v>
      </c>
      <c r="T4020" s="417" t="s">
        <v>144</v>
      </c>
      <c r="U4020" s="415"/>
      <c r="V4020" s="211" t="s">
        <v>18408</v>
      </c>
      <c r="W4020" s="418">
        <v>46087.695138888892</v>
      </c>
      <c r="X4020" s="419"/>
      <c r="Y4020" s="419" t="str">
        <f t="shared" ca="1" si="49"/>
        <v>0.95 วัน 22.86 ชั่วโมง</v>
      </c>
      <c r="Z4020" s="420"/>
      <c r="AA4020" s="211"/>
      <c r="AB4020" s="420"/>
    </row>
    <row r="4021" spans="1:28" ht="22.5" customHeight="1">
      <c r="A4021" s="403" t="s">
        <v>18409</v>
      </c>
      <c r="B4021" s="403" t="s">
        <v>12787</v>
      </c>
      <c r="C4021" s="404" t="s">
        <v>51</v>
      </c>
      <c r="D4021" s="405">
        <v>46086.745011574072</v>
      </c>
      <c r="E4021" s="406" t="str">
        <f t="shared" si="48"/>
        <v>RIC004007</v>
      </c>
      <c r="F4021" s="407" t="s">
        <v>1009</v>
      </c>
      <c r="G4021" s="408" t="s">
        <v>15611</v>
      </c>
      <c r="H4021" s="409"/>
      <c r="I4021" s="410"/>
      <c r="J4021" s="411"/>
      <c r="K4021" s="408" t="s">
        <v>1283</v>
      </c>
      <c r="L4021" s="412" t="s">
        <v>18410</v>
      </c>
      <c r="M4021" s="413"/>
      <c r="N4021" s="414" t="s">
        <v>57</v>
      </c>
      <c r="O4021" s="415" t="s">
        <v>144</v>
      </c>
      <c r="P4021" s="416" t="s">
        <v>11094</v>
      </c>
      <c r="Q4021" s="208"/>
      <c r="R4021" s="272"/>
      <c r="S4021" s="417" t="s">
        <v>18411</v>
      </c>
      <c r="T4021" s="417" t="s">
        <v>144</v>
      </c>
      <c r="U4021" s="415"/>
      <c r="V4021" s="211" t="s">
        <v>18412</v>
      </c>
      <c r="W4021" s="418">
        <v>46086.702777777777</v>
      </c>
      <c r="X4021" s="419"/>
      <c r="Y4021" s="419" t="str">
        <f t="shared" ca="1" si="49"/>
        <v>-0.04 วัน 22.99 ชั่วโมง</v>
      </c>
      <c r="Z4021" s="420"/>
      <c r="AA4021" s="211"/>
      <c r="AB4021" s="420"/>
    </row>
    <row r="4022" spans="1:28" ht="22.5" customHeight="1">
      <c r="A4022" s="403" t="s">
        <v>18413</v>
      </c>
      <c r="B4022" s="403" t="s">
        <v>12618</v>
      </c>
      <c r="C4022" s="404" t="s">
        <v>51</v>
      </c>
      <c r="D4022" s="405">
        <v>46086.706250000003</v>
      </c>
      <c r="E4022" s="406" t="str">
        <f t="shared" si="48"/>
        <v>BMN004008</v>
      </c>
      <c r="F4022" s="407" t="s">
        <v>112</v>
      </c>
      <c r="G4022" s="408" t="s">
        <v>455</v>
      </c>
      <c r="H4022" s="409"/>
      <c r="I4022" s="410" t="s">
        <v>18414</v>
      </c>
      <c r="J4022" s="411"/>
      <c r="K4022" s="408" t="s">
        <v>18415</v>
      </c>
      <c r="L4022" s="412"/>
      <c r="M4022" s="413"/>
      <c r="N4022" s="414" t="s">
        <v>57</v>
      </c>
      <c r="O4022" s="415" t="s">
        <v>144</v>
      </c>
      <c r="P4022" s="416" t="s">
        <v>18416</v>
      </c>
      <c r="Q4022" s="208">
        <v>46097.916666666664</v>
      </c>
      <c r="R4022" s="272"/>
      <c r="S4022" s="417" t="s">
        <v>18417</v>
      </c>
      <c r="T4022" s="417" t="s">
        <v>302</v>
      </c>
      <c r="U4022" s="415"/>
      <c r="V4022" s="211"/>
      <c r="W4022" s="418">
        <v>46087.336562500001</v>
      </c>
      <c r="X4022" s="419"/>
      <c r="Y4022" s="419" t="str">
        <f t="shared" ca="1" si="49"/>
        <v>0.63 วัน 15.13 ชั่วโมง</v>
      </c>
      <c r="Z4022" s="420"/>
      <c r="AA4022" s="211"/>
      <c r="AB4022" s="420"/>
    </row>
    <row r="4023" spans="1:28" ht="22.5" customHeight="1">
      <c r="A4023" s="403" t="s">
        <v>18418</v>
      </c>
      <c r="B4023" s="403" t="s">
        <v>14003</v>
      </c>
      <c r="C4023" s="404" t="s">
        <v>61</v>
      </c>
      <c r="D4023" s="405">
        <v>46087.343877314815</v>
      </c>
      <c r="E4023" s="406" t="str">
        <f t="shared" si="48"/>
        <v>EVE004009</v>
      </c>
      <c r="F4023" s="407" t="s">
        <v>299</v>
      </c>
      <c r="G4023" s="408" t="s">
        <v>13377</v>
      </c>
      <c r="H4023" s="409"/>
      <c r="I4023" s="410"/>
      <c r="J4023" s="411"/>
      <c r="K4023" s="408" t="s">
        <v>18419</v>
      </c>
      <c r="L4023" s="412" t="s">
        <v>18420</v>
      </c>
      <c r="M4023" s="413"/>
      <c r="N4023" s="414" t="s">
        <v>57</v>
      </c>
      <c r="O4023" s="415" t="s">
        <v>144</v>
      </c>
      <c r="P4023" s="416" t="s">
        <v>18421</v>
      </c>
      <c r="Q4023" s="208">
        <v>46090.75</v>
      </c>
      <c r="R4023" s="272"/>
      <c r="S4023" s="417" t="s">
        <v>18422</v>
      </c>
      <c r="T4023" s="417" t="s">
        <v>144</v>
      </c>
      <c r="U4023" s="415"/>
      <c r="V4023" s="211" t="s">
        <v>18423</v>
      </c>
      <c r="W4023" s="418">
        <v>46090.925694444442</v>
      </c>
      <c r="X4023" s="419"/>
      <c r="Y4023" s="419" t="str">
        <f t="shared" ca="1" si="49"/>
        <v>3.58 วัน 13.96 ชั่วโมง</v>
      </c>
      <c r="Z4023" s="420"/>
      <c r="AA4023" s="211"/>
      <c r="AB4023" s="420"/>
    </row>
    <row r="4024" spans="1:28" ht="22.5" customHeight="1">
      <c r="A4024" s="403" t="s">
        <v>18424</v>
      </c>
      <c r="B4024" s="403" t="s">
        <v>14003</v>
      </c>
      <c r="C4024" s="404"/>
      <c r="D4024" s="405">
        <v>46087.448935185188</v>
      </c>
      <c r="E4024" s="406" t="str">
        <f t="shared" si="48"/>
        <v>PUM004010</v>
      </c>
      <c r="F4024" s="407" t="s">
        <v>1006</v>
      </c>
      <c r="G4024" s="408" t="s">
        <v>11704</v>
      </c>
      <c r="H4024" s="409"/>
      <c r="I4024" s="410"/>
      <c r="J4024" s="411"/>
      <c r="K4024" s="408" t="s">
        <v>18425</v>
      </c>
      <c r="L4024" s="412" t="s">
        <v>18426</v>
      </c>
      <c r="M4024" s="413"/>
      <c r="N4024" s="414" t="s">
        <v>57</v>
      </c>
      <c r="O4024" s="415" t="s">
        <v>144</v>
      </c>
      <c r="P4024" s="416" t="s">
        <v>13963</v>
      </c>
      <c r="Q4024" s="208">
        <v>46087.665289351855</v>
      </c>
      <c r="R4024" s="272"/>
      <c r="S4024" s="417" t="s">
        <v>18427</v>
      </c>
      <c r="T4024" s="417" t="s">
        <v>144</v>
      </c>
      <c r="U4024" s="415"/>
      <c r="V4024" s="211" t="s">
        <v>18428</v>
      </c>
      <c r="W4024" s="418">
        <v>46087.702777777777</v>
      </c>
      <c r="X4024" s="419"/>
      <c r="Y4024" s="419" t="str">
        <f t="shared" ca="1" si="49"/>
        <v>0.25 วัน 6.09 ชั่วโมง</v>
      </c>
      <c r="Z4024" s="420"/>
      <c r="AA4024" s="211"/>
      <c r="AB4024" s="420"/>
    </row>
    <row r="4025" spans="1:28" ht="22.5" customHeight="1">
      <c r="A4025" s="403" t="s">
        <v>18429</v>
      </c>
      <c r="B4025" s="403" t="s">
        <v>14003</v>
      </c>
      <c r="C4025" s="404" t="s">
        <v>51</v>
      </c>
      <c r="D4025" s="405">
        <v>46087.450694444444</v>
      </c>
      <c r="E4025" s="406" t="str">
        <f t="shared" si="48"/>
        <v>SOU004011</v>
      </c>
      <c r="F4025" s="407" t="s">
        <v>1021</v>
      </c>
      <c r="G4025" s="408" t="s">
        <v>455</v>
      </c>
      <c r="H4025" s="409"/>
      <c r="I4025" s="410"/>
      <c r="J4025" s="411"/>
      <c r="K4025" s="408" t="s">
        <v>18430</v>
      </c>
      <c r="L4025" s="412"/>
      <c r="M4025" s="413"/>
      <c r="N4025" s="414" t="s">
        <v>319</v>
      </c>
      <c r="O4025" s="415" t="s">
        <v>144</v>
      </c>
      <c r="P4025" s="416" t="s">
        <v>11581</v>
      </c>
      <c r="Q4025" s="208"/>
      <c r="R4025" s="272"/>
      <c r="S4025" s="417" t="s">
        <v>18431</v>
      </c>
      <c r="T4025" s="417" t="s">
        <v>302</v>
      </c>
      <c r="U4025" s="415"/>
      <c r="V4025" s="211"/>
      <c r="W4025" s="418">
        <v>46087.469444444447</v>
      </c>
      <c r="X4025" s="419"/>
      <c r="Y4025" s="419" t="str">
        <f t="shared" ca="1" si="49"/>
        <v>0.02 วัน 0.45 ชั่วโมง</v>
      </c>
      <c r="Z4025" s="420"/>
      <c r="AA4025" s="211"/>
      <c r="AB4025" s="420"/>
    </row>
    <row r="4026" spans="1:28" ht="22.5" customHeight="1">
      <c r="A4026" s="403" t="s">
        <v>18432</v>
      </c>
      <c r="B4026" s="403" t="s">
        <v>14003</v>
      </c>
      <c r="C4026" s="404" t="s">
        <v>51</v>
      </c>
      <c r="D4026" s="405">
        <v>46087.569398148145</v>
      </c>
      <c r="E4026" s="406" t="str">
        <f t="shared" si="48"/>
        <v>MAY004012</v>
      </c>
      <c r="F4026" s="407" t="s">
        <v>825</v>
      </c>
      <c r="G4026" s="408" t="s">
        <v>12398</v>
      </c>
      <c r="H4026" s="409"/>
      <c r="I4026" s="410"/>
      <c r="J4026" s="411"/>
      <c r="K4026" s="408" t="s">
        <v>18433</v>
      </c>
      <c r="L4026" s="412" t="s">
        <v>18434</v>
      </c>
      <c r="M4026" s="413"/>
      <c r="N4026" s="414" t="s">
        <v>4506</v>
      </c>
      <c r="O4026" s="415" t="s">
        <v>144</v>
      </c>
      <c r="P4026" s="416" t="s">
        <v>11581</v>
      </c>
      <c r="Q4026" s="208"/>
      <c r="R4026" s="272"/>
      <c r="S4026" s="417" t="s">
        <v>4506</v>
      </c>
      <c r="T4026" s="417" t="s">
        <v>302</v>
      </c>
      <c r="U4026" s="415"/>
      <c r="V4026" s="211"/>
      <c r="W4026" s="418">
        <v>46087.574305555558</v>
      </c>
      <c r="X4026" s="419"/>
      <c r="Y4026" s="419" t="str">
        <f t="shared" ca="1" si="49"/>
        <v>0 วัน 0.12 ชั่วโมง</v>
      </c>
      <c r="Z4026" s="420"/>
      <c r="AA4026" s="211"/>
      <c r="AB4026" s="420"/>
    </row>
    <row r="4027" spans="1:28" ht="22.5" customHeight="1">
      <c r="A4027" s="403" t="s">
        <v>18435</v>
      </c>
      <c r="B4027" s="403" t="s">
        <v>14003</v>
      </c>
      <c r="C4027" s="404" t="s">
        <v>51</v>
      </c>
      <c r="D4027" s="405">
        <v>46087.408333333333</v>
      </c>
      <c r="E4027" s="406" t="str">
        <f t="shared" si="48"/>
        <v>TRU004013</v>
      </c>
      <c r="F4027" s="407" t="b">
        <v>1</v>
      </c>
      <c r="G4027" s="408" t="s">
        <v>13002</v>
      </c>
      <c r="H4027" s="409"/>
      <c r="I4027" s="410" t="s">
        <v>18436</v>
      </c>
      <c r="J4027" s="411"/>
      <c r="K4027" s="408" t="s">
        <v>1283</v>
      </c>
      <c r="L4027" s="412" t="s">
        <v>18437</v>
      </c>
      <c r="M4027" s="413"/>
      <c r="N4027" s="414" t="s">
        <v>67</v>
      </c>
      <c r="O4027" s="415" t="s">
        <v>144</v>
      </c>
      <c r="P4027" s="416" t="s">
        <v>9108</v>
      </c>
      <c r="Q4027" s="208"/>
      <c r="R4027" s="272"/>
      <c r="S4027" s="417" t="s">
        <v>18438</v>
      </c>
      <c r="T4027" s="417" t="s">
        <v>144</v>
      </c>
      <c r="U4027" s="415"/>
      <c r="V4027" s="211" t="s">
        <v>18439</v>
      </c>
      <c r="W4027" s="418">
        <v>46087.575833333336</v>
      </c>
      <c r="X4027" s="419"/>
      <c r="Y4027" s="419" t="str">
        <f t="shared" ca="1" si="49"/>
        <v>0.17 วัน 4.02 ชั่วโมง</v>
      </c>
      <c r="Z4027" s="420"/>
      <c r="AA4027" s="211"/>
      <c r="AB4027" s="420"/>
    </row>
    <row r="4028" spans="1:28" ht="22.5" customHeight="1">
      <c r="A4028" s="403" t="s">
        <v>18440</v>
      </c>
      <c r="B4028" s="403" t="s">
        <v>14003</v>
      </c>
      <c r="C4028" s="404" t="s">
        <v>51</v>
      </c>
      <c r="D4028" s="405">
        <v>46087.451388888891</v>
      </c>
      <c r="E4028" s="406" t="str">
        <f t="shared" si="48"/>
        <v>RIC004014</v>
      </c>
      <c r="F4028" s="407" t="s">
        <v>1009</v>
      </c>
      <c r="G4028" s="408" t="s">
        <v>18441</v>
      </c>
      <c r="H4028" s="409"/>
      <c r="I4028" s="410" t="s">
        <v>11584</v>
      </c>
      <c r="J4028" s="411"/>
      <c r="K4028" s="408" t="s">
        <v>18442</v>
      </c>
      <c r="L4028" s="412" t="s">
        <v>18443</v>
      </c>
      <c r="M4028" s="413"/>
      <c r="N4028" s="414" t="s">
        <v>57</v>
      </c>
      <c r="O4028" s="415" t="s">
        <v>144</v>
      </c>
      <c r="P4028" s="416" t="s">
        <v>13482</v>
      </c>
      <c r="Q4028" s="208">
        <v>46088.416666666664</v>
      </c>
      <c r="R4028" s="272"/>
      <c r="S4028" s="417" t="s">
        <v>18444</v>
      </c>
      <c r="T4028" s="417" t="s">
        <v>144</v>
      </c>
      <c r="U4028" s="415"/>
      <c r="V4028" s="211" t="s">
        <v>18445</v>
      </c>
      <c r="W4028" s="418">
        <v>46087.728472222225</v>
      </c>
      <c r="X4028" s="419"/>
      <c r="Y4028" s="419" t="str">
        <f t="shared" ca="1" si="49"/>
        <v>0.28 วัน 6.65 ชั่วโมง</v>
      </c>
      <c r="Z4028" s="420"/>
      <c r="AA4028" s="211"/>
      <c r="AB4028" s="420"/>
    </row>
    <row r="4029" spans="1:28" ht="22.5" customHeight="1">
      <c r="A4029" s="403" t="s">
        <v>18446</v>
      </c>
      <c r="B4029" s="403" t="s">
        <v>14003</v>
      </c>
      <c r="C4029" s="404" t="s">
        <v>51</v>
      </c>
      <c r="D4029" s="405">
        <v>46087.637013888889</v>
      </c>
      <c r="E4029" s="406" t="str">
        <f t="shared" si="48"/>
        <v>EVE004015</v>
      </c>
      <c r="F4029" s="407" t="s">
        <v>299</v>
      </c>
      <c r="G4029" s="408" t="s">
        <v>13041</v>
      </c>
      <c r="H4029" s="409"/>
      <c r="I4029" s="410"/>
      <c r="J4029" s="411"/>
      <c r="K4029" s="408" t="s">
        <v>18447</v>
      </c>
      <c r="L4029" s="412" t="s">
        <v>18448</v>
      </c>
      <c r="M4029" s="413"/>
      <c r="N4029" s="414" t="s">
        <v>57</v>
      </c>
      <c r="O4029" s="415" t="s">
        <v>144</v>
      </c>
      <c r="P4029" s="416" t="s">
        <v>13963</v>
      </c>
      <c r="Q4029" s="208"/>
      <c r="R4029" s="272"/>
      <c r="S4029" s="417" t="s">
        <v>18449</v>
      </c>
      <c r="T4029" s="417" t="s">
        <v>144</v>
      </c>
      <c r="U4029" s="415"/>
      <c r="V4029" s="211" t="s">
        <v>18450</v>
      </c>
      <c r="W4029" s="418">
        <v>46088.702777777777</v>
      </c>
      <c r="X4029" s="419"/>
      <c r="Y4029" s="419" t="str">
        <f t="shared" ca="1" si="49"/>
        <v>1.07 วัน 1.58 ชั่วโมง</v>
      </c>
      <c r="Z4029" s="420"/>
      <c r="AA4029" s="211"/>
      <c r="AB4029" s="420"/>
    </row>
    <row r="4030" spans="1:28" ht="22.5" customHeight="1">
      <c r="A4030" s="403" t="s">
        <v>18451</v>
      </c>
      <c r="B4030" s="403" t="s">
        <v>12787</v>
      </c>
      <c r="C4030" s="404" t="s">
        <v>51</v>
      </c>
      <c r="D4030" s="405">
        <v>46087.665277777778</v>
      </c>
      <c r="E4030" s="406" t="str">
        <f t="shared" si="48"/>
        <v>POP004016</v>
      </c>
      <c r="F4030" s="407" t="s">
        <v>998</v>
      </c>
      <c r="G4030" s="408" t="s">
        <v>811</v>
      </c>
      <c r="H4030" s="409"/>
      <c r="I4030" s="410"/>
      <c r="J4030" s="411"/>
      <c r="K4030" s="408" t="s">
        <v>18452</v>
      </c>
      <c r="L4030" s="412"/>
      <c r="M4030" s="413"/>
      <c r="N4030" s="414" t="s">
        <v>57</v>
      </c>
      <c r="O4030" s="415" t="s">
        <v>144</v>
      </c>
      <c r="P4030" s="416" t="s">
        <v>13963</v>
      </c>
      <c r="Q4030" s="208">
        <v>46094.333333333336</v>
      </c>
      <c r="R4030" s="272">
        <v>46094.708333333336</v>
      </c>
      <c r="S4030" s="417" t="s">
        <v>18453</v>
      </c>
      <c r="T4030" s="417" t="s">
        <v>144</v>
      </c>
      <c r="U4030" s="415"/>
      <c r="V4030" s="211" t="s">
        <v>18454</v>
      </c>
      <c r="W4030" s="418">
        <v>46094.790277777778</v>
      </c>
      <c r="X4030" s="419"/>
      <c r="Y4030" s="419" t="str">
        <f t="shared" ca="1" si="49"/>
        <v>7.13 วัน 3 ชั่วโมง</v>
      </c>
      <c r="Z4030" s="420"/>
      <c r="AA4030" s="211" t="s">
        <v>18455</v>
      </c>
      <c r="AB4030" s="420"/>
    </row>
    <row r="4031" spans="1:28" ht="22.5" customHeight="1">
      <c r="A4031" s="403" t="s">
        <v>18456</v>
      </c>
      <c r="B4031" s="403" t="s">
        <v>14003</v>
      </c>
      <c r="C4031" s="404" t="s">
        <v>51</v>
      </c>
      <c r="D4031" s="405">
        <v>46087.599305555559</v>
      </c>
      <c r="E4031" s="406" t="str">
        <f t="shared" si="48"/>
        <v>TRU004017</v>
      </c>
      <c r="F4031" s="407" t="b">
        <v>1</v>
      </c>
      <c r="G4031" s="408" t="s">
        <v>14273</v>
      </c>
      <c r="H4031" s="409"/>
      <c r="I4031" s="410" t="s">
        <v>12449</v>
      </c>
      <c r="J4031" s="411"/>
      <c r="K4031" s="408" t="s">
        <v>1283</v>
      </c>
      <c r="L4031" s="412" t="s">
        <v>18457</v>
      </c>
      <c r="M4031" s="413"/>
      <c r="N4031" s="414" t="s">
        <v>67</v>
      </c>
      <c r="O4031" s="415" t="s">
        <v>144</v>
      </c>
      <c r="P4031" s="416" t="s">
        <v>9108</v>
      </c>
      <c r="Q4031" s="208"/>
      <c r="R4031" s="272"/>
      <c r="S4031" s="417" t="s">
        <v>18458</v>
      </c>
      <c r="T4031" s="417" t="s">
        <v>18459</v>
      </c>
      <c r="U4031" s="415"/>
      <c r="V4031" s="211" t="s">
        <v>18460</v>
      </c>
      <c r="W4031" s="418">
        <v>46087.609027777777</v>
      </c>
      <c r="X4031" s="419"/>
      <c r="Y4031" s="419" t="str">
        <f t="shared" ca="1" si="49"/>
        <v>0.01 วัน 0.23 ชั่วโมง</v>
      </c>
      <c r="Z4031" s="420"/>
      <c r="AA4031" s="211"/>
      <c r="AB4031" s="420"/>
    </row>
    <row r="4032" spans="1:28" ht="22.5" customHeight="1">
      <c r="A4032" s="403" t="s">
        <v>18461</v>
      </c>
      <c r="B4032" s="403" t="s">
        <v>14003</v>
      </c>
      <c r="C4032" s="404" t="s">
        <v>61</v>
      </c>
      <c r="D4032" s="405">
        <v>46088.333564814813</v>
      </c>
      <c r="E4032" s="406" t="str">
        <f t="shared" si="48"/>
        <v>MAY004018</v>
      </c>
      <c r="F4032" s="407" t="s">
        <v>825</v>
      </c>
      <c r="G4032" s="408" t="s">
        <v>18462</v>
      </c>
      <c r="H4032" s="409" t="s">
        <v>4843</v>
      </c>
      <c r="I4032" s="410" t="s">
        <v>16370</v>
      </c>
      <c r="J4032" s="421" t="s">
        <v>16589</v>
      </c>
      <c r="K4032" s="408" t="s">
        <v>18463</v>
      </c>
      <c r="L4032" s="412" t="s">
        <v>18464</v>
      </c>
      <c r="M4032" s="413" t="b">
        <v>1</v>
      </c>
      <c r="N4032" s="414" t="s">
        <v>71</v>
      </c>
      <c r="O4032" s="415" t="s">
        <v>144</v>
      </c>
      <c r="P4032" s="416" t="s">
        <v>292</v>
      </c>
      <c r="Q4032" s="208"/>
      <c r="R4032" s="272"/>
      <c r="S4032" s="417" t="s">
        <v>18465</v>
      </c>
      <c r="T4032" s="417" t="s">
        <v>1598</v>
      </c>
      <c r="U4032" s="415" t="s">
        <v>71</v>
      </c>
      <c r="V4032" s="211" t="s">
        <v>18466</v>
      </c>
      <c r="W4032" s="418">
        <v>46088.458333333336</v>
      </c>
      <c r="X4032" s="419"/>
      <c r="Y4032" s="419" t="str">
        <f t="shared" ca="1" si="49"/>
        <v>0.12 วัน 2.99 ชั่วโมง</v>
      </c>
      <c r="Z4032" s="420"/>
      <c r="AA4032" s="211"/>
      <c r="AB4032" s="420"/>
    </row>
    <row r="4033" spans="1:28" ht="22.5" customHeight="1">
      <c r="A4033" s="403" t="s">
        <v>18467</v>
      </c>
      <c r="B4033" s="403" t="s">
        <v>14003</v>
      </c>
      <c r="C4033" s="404" t="s">
        <v>61</v>
      </c>
      <c r="D4033" s="405">
        <v>46088.333564814813</v>
      </c>
      <c r="E4033" s="406" t="str">
        <f t="shared" si="48"/>
        <v>TRU004019</v>
      </c>
      <c r="F4033" s="407" t="b">
        <v>1</v>
      </c>
      <c r="G4033" s="408" t="s">
        <v>16971</v>
      </c>
      <c r="H4033" s="409" t="s">
        <v>455</v>
      </c>
      <c r="I4033" s="410" t="s">
        <v>2288</v>
      </c>
      <c r="J4033" s="411"/>
      <c r="K4033" s="408" t="s">
        <v>18468</v>
      </c>
      <c r="L4033" s="412" t="s">
        <v>18469</v>
      </c>
      <c r="M4033" s="413" t="b">
        <v>1</v>
      </c>
      <c r="N4033" s="414" t="s">
        <v>71</v>
      </c>
      <c r="O4033" s="415" t="s">
        <v>144</v>
      </c>
      <c r="P4033" s="416" t="s">
        <v>292</v>
      </c>
      <c r="Q4033" s="208"/>
      <c r="R4033" s="272"/>
      <c r="S4033" s="417" t="s">
        <v>18470</v>
      </c>
      <c r="T4033" s="417" t="s">
        <v>18471</v>
      </c>
      <c r="U4033" s="415" t="s">
        <v>71</v>
      </c>
      <c r="V4033" s="211" t="s">
        <v>18472</v>
      </c>
      <c r="W4033" s="418">
        <v>46088.479398148149</v>
      </c>
      <c r="X4033" s="419"/>
      <c r="Y4033" s="419" t="str">
        <f t="shared" ca="1" si="49"/>
        <v>0.15 วัน 3.5 ชั่วโมง</v>
      </c>
      <c r="Z4033" s="420"/>
      <c r="AA4033" s="211"/>
      <c r="AB4033" s="420"/>
    </row>
    <row r="4034" spans="1:28" ht="22.5" customHeight="1">
      <c r="A4034" s="403" t="s">
        <v>18473</v>
      </c>
      <c r="B4034" s="403" t="s">
        <v>14003</v>
      </c>
      <c r="C4034" s="404" t="s">
        <v>51</v>
      </c>
      <c r="D4034" s="405">
        <v>46088.41678240741</v>
      </c>
      <c r="E4034" s="406" t="str">
        <f t="shared" si="48"/>
        <v>TRU004020</v>
      </c>
      <c r="F4034" s="407" t="b">
        <v>1</v>
      </c>
      <c r="G4034" s="408" t="s">
        <v>18474</v>
      </c>
      <c r="H4034" s="409" t="s">
        <v>18475</v>
      </c>
      <c r="I4034" s="410" t="s">
        <v>11651</v>
      </c>
      <c r="J4034" s="411"/>
      <c r="K4034" s="408" t="s">
        <v>18476</v>
      </c>
      <c r="L4034" s="412" t="s">
        <v>18477</v>
      </c>
      <c r="M4034" s="413" t="b">
        <v>1</v>
      </c>
      <c r="N4034" s="414" t="s">
        <v>71</v>
      </c>
      <c r="O4034" s="415" t="s">
        <v>144</v>
      </c>
      <c r="P4034" s="416" t="s">
        <v>292</v>
      </c>
      <c r="Q4034" s="208"/>
      <c r="R4034" s="272"/>
      <c r="S4034" s="417" t="s">
        <v>18478</v>
      </c>
      <c r="T4034" s="417" t="s">
        <v>1642</v>
      </c>
      <c r="U4034" s="415" t="s">
        <v>71</v>
      </c>
      <c r="V4034" s="211" t="s">
        <v>18479</v>
      </c>
      <c r="W4034" s="418">
        <v>46088.489004629628</v>
      </c>
      <c r="X4034" s="419"/>
      <c r="Y4034" s="419" t="str">
        <f t="shared" ca="1" si="49"/>
        <v>0.07 วัน 1.73 ชั่วโมง</v>
      </c>
      <c r="Z4034" s="420"/>
      <c r="AA4034" s="211"/>
      <c r="AB4034" s="420"/>
    </row>
    <row r="4035" spans="1:28" ht="22.5" customHeight="1">
      <c r="A4035" s="403" t="s">
        <v>18480</v>
      </c>
      <c r="B4035" s="403" t="s">
        <v>12787</v>
      </c>
      <c r="C4035" s="404" t="s">
        <v>51</v>
      </c>
      <c r="D4035" s="405">
        <v>46088.492337962962</v>
      </c>
      <c r="E4035" s="406" t="str">
        <f t="shared" si="48"/>
        <v>TRU004021</v>
      </c>
      <c r="F4035" s="407" t="b">
        <v>1</v>
      </c>
      <c r="G4035" s="408" t="s">
        <v>13093</v>
      </c>
      <c r="H4035" s="409" t="s">
        <v>18475</v>
      </c>
      <c r="I4035" s="410" t="s">
        <v>11651</v>
      </c>
      <c r="J4035" s="411"/>
      <c r="K4035" s="408" t="s">
        <v>18481</v>
      </c>
      <c r="L4035" s="412" t="s">
        <v>18482</v>
      </c>
      <c r="M4035" s="413" t="b">
        <v>1</v>
      </c>
      <c r="N4035" s="414" t="s">
        <v>4506</v>
      </c>
      <c r="O4035" s="415" t="s">
        <v>144</v>
      </c>
      <c r="P4035" s="416" t="s">
        <v>11581</v>
      </c>
      <c r="Q4035" s="208"/>
      <c r="R4035" s="272"/>
      <c r="S4035" s="417" t="s">
        <v>18483</v>
      </c>
      <c r="T4035" s="417" t="s">
        <v>302</v>
      </c>
      <c r="U4035" s="415"/>
      <c r="V4035" s="211"/>
      <c r="W4035" s="418">
        <v>46090.340277777781</v>
      </c>
      <c r="X4035" s="419"/>
      <c r="Y4035" s="419" t="str">
        <f t="shared" ca="1" si="49"/>
        <v>1.85 วัน 20.35 ชั่วโมง</v>
      </c>
      <c r="Z4035" s="420"/>
      <c r="AA4035" s="211"/>
      <c r="AB4035" s="420"/>
    </row>
    <row r="4036" spans="1:28" ht="22.5" customHeight="1">
      <c r="A4036" s="403" t="s">
        <v>18484</v>
      </c>
      <c r="B4036" s="403" t="s">
        <v>12787</v>
      </c>
      <c r="C4036" s="404" t="s">
        <v>51</v>
      </c>
      <c r="D4036" s="405">
        <v>46088.568067129629</v>
      </c>
      <c r="E4036" s="406" t="str">
        <f t="shared" si="48"/>
        <v>RIC004022</v>
      </c>
      <c r="F4036" s="407" t="s">
        <v>1009</v>
      </c>
      <c r="G4036" s="408" t="s">
        <v>15480</v>
      </c>
      <c r="H4036" s="409" t="s">
        <v>2555</v>
      </c>
      <c r="I4036" s="410" t="s">
        <v>1748</v>
      </c>
      <c r="J4036" s="411"/>
      <c r="K4036" s="408" t="s">
        <v>18485</v>
      </c>
      <c r="L4036" s="412" t="s">
        <v>18486</v>
      </c>
      <c r="M4036" s="413" t="b">
        <v>1</v>
      </c>
      <c r="N4036" s="414" t="s">
        <v>57</v>
      </c>
      <c r="O4036" s="415" t="s">
        <v>144</v>
      </c>
      <c r="P4036" s="416" t="s">
        <v>13963</v>
      </c>
      <c r="Q4036" s="208">
        <v>46093.750023148146</v>
      </c>
      <c r="R4036" s="272">
        <v>46093.750069444446</v>
      </c>
      <c r="S4036" s="417" t="s">
        <v>18487</v>
      </c>
      <c r="T4036" s="417" t="s">
        <v>302</v>
      </c>
      <c r="U4036" s="415"/>
      <c r="V4036" s="211" t="s">
        <v>18488</v>
      </c>
      <c r="W4036" s="418">
        <v>46093.682638888888</v>
      </c>
      <c r="X4036" s="419"/>
      <c r="Y4036" s="419" t="str">
        <f t="shared" ca="1" si="49"/>
        <v>5.11 วัน 2.75 ชั่วโมง</v>
      </c>
      <c r="Z4036" s="420"/>
      <c r="AA4036" s="211"/>
      <c r="AB4036" s="420"/>
    </row>
    <row r="4037" spans="1:28" ht="22.5" customHeight="1">
      <c r="A4037" s="403" t="s">
        <v>18489</v>
      </c>
      <c r="B4037" s="403" t="s">
        <v>14003</v>
      </c>
      <c r="C4037" s="404" t="s">
        <v>51</v>
      </c>
      <c r="D4037" s="405">
        <v>46088.572025462963</v>
      </c>
      <c r="E4037" s="406" t="str">
        <f t="shared" si="48"/>
        <v>THE004023</v>
      </c>
      <c r="F4037" s="407" t="s">
        <v>1030</v>
      </c>
      <c r="G4037" s="408" t="s">
        <v>18490</v>
      </c>
      <c r="H4037" s="409" t="s">
        <v>18491</v>
      </c>
      <c r="I4037" s="410" t="s">
        <v>18492</v>
      </c>
      <c r="J4037" s="421" t="s">
        <v>17943</v>
      </c>
      <c r="K4037" s="408" t="s">
        <v>18493</v>
      </c>
      <c r="L4037" s="412" t="s">
        <v>18494</v>
      </c>
      <c r="M4037" s="413" t="b">
        <v>0</v>
      </c>
      <c r="N4037" s="414" t="s">
        <v>57</v>
      </c>
      <c r="O4037" s="415" t="s">
        <v>144</v>
      </c>
      <c r="P4037" s="416" t="s">
        <v>13963</v>
      </c>
      <c r="Q4037" s="208">
        <v>46090.417303240742</v>
      </c>
      <c r="R4037" s="272">
        <v>46090.499374999999</v>
      </c>
      <c r="S4037" s="417" t="s">
        <v>18495</v>
      </c>
      <c r="T4037" s="417" t="s">
        <v>144</v>
      </c>
      <c r="U4037" s="415"/>
      <c r="V4037" s="211" t="s">
        <v>18496</v>
      </c>
      <c r="W4037" s="418">
        <v>46090.655555555553</v>
      </c>
      <c r="X4037" s="419"/>
      <c r="Y4037" s="419" t="str">
        <f t="shared" ca="1" si="49"/>
        <v>2.08 วัน 2 ชั่วโมง</v>
      </c>
      <c r="Z4037" s="420"/>
      <c r="AA4037" s="211"/>
      <c r="AB4037" s="420"/>
    </row>
    <row r="4038" spans="1:28" ht="22.5" customHeight="1">
      <c r="A4038" s="403" t="s">
        <v>18497</v>
      </c>
      <c r="B4038" s="403" t="s">
        <v>12787</v>
      </c>
      <c r="C4038" s="404" t="s">
        <v>51</v>
      </c>
      <c r="D4038" s="405">
        <v>46088.578090277777</v>
      </c>
      <c r="E4038" s="406" t="str">
        <f t="shared" si="48"/>
        <v>THE004024</v>
      </c>
      <c r="F4038" s="407" t="s">
        <v>1030</v>
      </c>
      <c r="G4038" s="408" t="s">
        <v>13002</v>
      </c>
      <c r="H4038" s="409" t="s">
        <v>13002</v>
      </c>
      <c r="I4038" s="410" t="s">
        <v>18498</v>
      </c>
      <c r="J4038" s="421" t="s">
        <v>18499</v>
      </c>
      <c r="K4038" s="408" t="s">
        <v>18500</v>
      </c>
      <c r="L4038" s="412" t="s">
        <v>18501</v>
      </c>
      <c r="M4038" s="413" t="b">
        <v>0</v>
      </c>
      <c r="N4038" s="414" t="s">
        <v>57</v>
      </c>
      <c r="O4038" s="415" t="s">
        <v>144</v>
      </c>
      <c r="P4038" s="416" t="s">
        <v>13963</v>
      </c>
      <c r="Q4038" s="208">
        <v>46092.750081018516</v>
      </c>
      <c r="R4038" s="272">
        <v>46092.83353009259</v>
      </c>
      <c r="S4038" s="417" t="s">
        <v>18502</v>
      </c>
      <c r="T4038" s="417" t="s">
        <v>302</v>
      </c>
      <c r="U4038" s="415"/>
      <c r="V4038" s="211" t="s">
        <v>18503</v>
      </c>
      <c r="W4038" s="418">
        <v>46092.843055555553</v>
      </c>
      <c r="X4038" s="419"/>
      <c r="Y4038" s="419" t="str">
        <f t="shared" ca="1" si="49"/>
        <v>4.26 วัน 6.36 ชั่วโมง</v>
      </c>
      <c r="Z4038" s="420"/>
      <c r="AA4038" s="211"/>
      <c r="AB4038" s="420"/>
    </row>
    <row r="4039" spans="1:28" ht="22.5" customHeight="1">
      <c r="A4039" s="403" t="s">
        <v>18504</v>
      </c>
      <c r="B4039" s="403" t="s">
        <v>14003</v>
      </c>
      <c r="C4039" s="404" t="s">
        <v>51</v>
      </c>
      <c r="D4039" s="405">
        <v>46089.553217592591</v>
      </c>
      <c r="E4039" s="406" t="str">
        <f t="shared" si="48"/>
        <v>POP004025</v>
      </c>
      <c r="F4039" s="407" t="s">
        <v>998</v>
      </c>
      <c r="G4039" s="408" t="s">
        <v>1891</v>
      </c>
      <c r="H4039" s="409"/>
      <c r="I4039" s="410"/>
      <c r="J4039" s="411"/>
      <c r="K4039" s="408" t="s">
        <v>18505</v>
      </c>
      <c r="L4039" s="412" t="s">
        <v>18506</v>
      </c>
      <c r="M4039" s="413"/>
      <c r="N4039" s="414" t="s">
        <v>67</v>
      </c>
      <c r="O4039" s="415" t="s">
        <v>144</v>
      </c>
      <c r="P4039" s="416" t="s">
        <v>9108</v>
      </c>
      <c r="Q4039" s="208"/>
      <c r="R4039" s="272"/>
      <c r="S4039" s="417" t="s">
        <v>18507</v>
      </c>
      <c r="T4039" s="417" t="s">
        <v>144</v>
      </c>
      <c r="U4039" s="415"/>
      <c r="V4039" s="211" t="s">
        <v>18508</v>
      </c>
      <c r="W4039" s="418">
        <v>46090.647222222222</v>
      </c>
      <c r="X4039" s="419"/>
      <c r="Y4039" s="419" t="str">
        <f t="shared" ca="1" si="49"/>
        <v>1.09 วัน 2.26 ชั่วโมง</v>
      </c>
      <c r="Z4039" s="420"/>
      <c r="AA4039" s="211"/>
      <c r="AB4039" s="420"/>
    </row>
    <row r="4040" spans="1:28" ht="22.5" customHeight="1">
      <c r="A4040" s="403" t="s">
        <v>18509</v>
      </c>
      <c r="B4040" s="403" t="s">
        <v>12787</v>
      </c>
      <c r="C4040" s="404" t="s">
        <v>51</v>
      </c>
      <c r="D4040" s="405">
        <v>46089.36</v>
      </c>
      <c r="E4040" s="406" t="str">
        <f t="shared" si="48"/>
        <v>TRU004026</v>
      </c>
      <c r="F4040" s="407" t="b">
        <v>1</v>
      </c>
      <c r="G4040" s="408" t="s">
        <v>18510</v>
      </c>
      <c r="H4040" s="409"/>
      <c r="I4040" s="410" t="s">
        <v>18511</v>
      </c>
      <c r="J4040" s="421" t="s">
        <v>18512</v>
      </c>
      <c r="K4040" s="408" t="s">
        <v>18513</v>
      </c>
      <c r="L4040" s="412" t="s">
        <v>18514</v>
      </c>
      <c r="M4040" s="413"/>
      <c r="N4040" s="414" t="s">
        <v>57</v>
      </c>
      <c r="O4040" s="415" t="s">
        <v>144</v>
      </c>
      <c r="P4040" s="416" t="s">
        <v>196</v>
      </c>
      <c r="Q4040" s="208">
        <v>46092.666666666664</v>
      </c>
      <c r="R4040" s="272">
        <v>46092.875</v>
      </c>
      <c r="S4040" s="417" t="s">
        <v>18515</v>
      </c>
      <c r="T4040" s="417" t="s">
        <v>144</v>
      </c>
      <c r="U4040" s="415"/>
      <c r="V4040" s="211" t="s">
        <v>18516</v>
      </c>
      <c r="W4040" s="418">
        <v>46092.86</v>
      </c>
      <c r="X4040" s="419"/>
      <c r="Y4040" s="419" t="str">
        <f t="shared" ca="1" si="49"/>
        <v>3.5 วัน 12 ชั่วโมง</v>
      </c>
      <c r="Z4040" s="420"/>
      <c r="AA4040" s="211" t="s">
        <v>18517</v>
      </c>
      <c r="AB4040" s="420"/>
    </row>
    <row r="4041" spans="1:28" ht="22.5" customHeight="1">
      <c r="A4041" s="403" t="s">
        <v>18518</v>
      </c>
      <c r="B4041" s="403" t="s">
        <v>14003</v>
      </c>
      <c r="C4041" s="404" t="s">
        <v>61</v>
      </c>
      <c r="D4041" s="405">
        <v>46090.419444444444</v>
      </c>
      <c r="E4041" s="406" t="str">
        <f t="shared" si="48"/>
        <v>MAY004027</v>
      </c>
      <c r="F4041" s="407" t="s">
        <v>825</v>
      </c>
      <c r="G4041" s="408" t="s">
        <v>455</v>
      </c>
      <c r="H4041" s="409"/>
      <c r="I4041" s="410"/>
      <c r="J4041" s="411"/>
      <c r="K4041" s="408" t="s">
        <v>18519</v>
      </c>
      <c r="L4041" s="412"/>
      <c r="M4041" s="413"/>
      <c r="N4041" s="414" t="s">
        <v>4506</v>
      </c>
      <c r="O4041" s="415" t="s">
        <v>144</v>
      </c>
      <c r="P4041" s="416" t="s">
        <v>11581</v>
      </c>
      <c r="Q4041" s="208"/>
      <c r="R4041" s="272"/>
      <c r="S4041" s="417" t="s">
        <v>18520</v>
      </c>
      <c r="T4041" s="417" t="s">
        <v>144</v>
      </c>
      <c r="U4041" s="415"/>
      <c r="V4041" s="211"/>
      <c r="W4041" s="418">
        <v>46090.493750000001</v>
      </c>
      <c r="X4041" s="419"/>
      <c r="Y4041" s="419" t="str">
        <f t="shared" ca="1" si="49"/>
        <v>0.07 วัน 1.78 ชั่วโมง</v>
      </c>
      <c r="Z4041" s="420"/>
      <c r="AA4041" s="211"/>
      <c r="AB4041" s="420"/>
    </row>
    <row r="4042" spans="1:28" ht="22.5" customHeight="1">
      <c r="A4042" s="403" t="s">
        <v>18521</v>
      </c>
      <c r="B4042" s="403" t="s">
        <v>12787</v>
      </c>
      <c r="C4042" s="404" t="s">
        <v>61</v>
      </c>
      <c r="D4042" s="405">
        <v>46090.425000000003</v>
      </c>
      <c r="E4042" s="406" t="str">
        <f t="shared" si="48"/>
        <v>TRU004028</v>
      </c>
      <c r="F4042" s="407" t="b">
        <v>1</v>
      </c>
      <c r="G4042" s="408" t="s">
        <v>16971</v>
      </c>
      <c r="H4042" s="409"/>
      <c r="I4042" s="410" t="s">
        <v>2288</v>
      </c>
      <c r="J4042" s="411"/>
      <c r="K4042" s="408" t="s">
        <v>18522</v>
      </c>
      <c r="L4042" s="412"/>
      <c r="M4042" s="413"/>
      <c r="N4042" s="414" t="s">
        <v>4506</v>
      </c>
      <c r="O4042" s="415" t="s">
        <v>144</v>
      </c>
      <c r="P4042" s="416" t="s">
        <v>11581</v>
      </c>
      <c r="Q4042" s="208"/>
      <c r="R4042" s="272"/>
      <c r="S4042" s="417" t="s">
        <v>4506</v>
      </c>
      <c r="T4042" s="417" t="s">
        <v>302</v>
      </c>
      <c r="U4042" s="415"/>
      <c r="V4042" s="211"/>
      <c r="W4042" s="418">
        <v>46090.548611111109</v>
      </c>
      <c r="X4042" s="419"/>
      <c r="Y4042" s="419" t="str">
        <f t="shared" ca="1" si="49"/>
        <v>0.12 วัน 2.97 ชั่วโมง</v>
      </c>
      <c r="Z4042" s="420"/>
      <c r="AA4042" s="211"/>
      <c r="AB4042" s="420"/>
    </row>
    <row r="4043" spans="1:28" ht="22.5" customHeight="1">
      <c r="A4043" s="403" t="s">
        <v>18523</v>
      </c>
      <c r="B4043" s="403" t="s">
        <v>14003</v>
      </c>
      <c r="C4043" s="404" t="s">
        <v>51</v>
      </c>
      <c r="D4043" s="405">
        <v>46090.683333333334</v>
      </c>
      <c r="E4043" s="406" t="str">
        <f t="shared" si="48"/>
        <v>THE004029</v>
      </c>
      <c r="F4043" s="407" t="s">
        <v>1030</v>
      </c>
      <c r="G4043" s="408" t="s">
        <v>18524</v>
      </c>
      <c r="H4043" s="409"/>
      <c r="I4043" s="410"/>
      <c r="J4043" s="411"/>
      <c r="K4043" s="408" t="s">
        <v>18525</v>
      </c>
      <c r="L4043" s="412"/>
      <c r="M4043" s="413"/>
      <c r="N4043" s="414" t="s">
        <v>4506</v>
      </c>
      <c r="O4043" s="415" t="s">
        <v>144</v>
      </c>
      <c r="P4043" s="416" t="s">
        <v>11581</v>
      </c>
      <c r="Q4043" s="208"/>
      <c r="R4043" s="272"/>
      <c r="S4043" s="417" t="s">
        <v>18526</v>
      </c>
      <c r="T4043" s="417" t="s">
        <v>302</v>
      </c>
      <c r="U4043" s="415"/>
      <c r="V4043" s="211"/>
      <c r="W4043" s="418">
        <v>46090.7</v>
      </c>
      <c r="X4043" s="419"/>
      <c r="Y4043" s="419" t="str">
        <f t="shared" ca="1" si="49"/>
        <v>0.02 วัน 0.4 ชั่วโมง</v>
      </c>
      <c r="Z4043" s="420"/>
      <c r="AA4043" s="211"/>
      <c r="AB4043" s="420"/>
    </row>
    <row r="4044" spans="1:28" ht="22.5" customHeight="1">
      <c r="A4044" s="403" t="s">
        <v>18527</v>
      </c>
      <c r="B4044" s="403" t="s">
        <v>14003</v>
      </c>
      <c r="C4044" s="404" t="s">
        <v>51</v>
      </c>
      <c r="D4044" s="405">
        <v>46090.662499999999</v>
      </c>
      <c r="E4044" s="406" t="str">
        <f t="shared" si="48"/>
        <v>PAC004030</v>
      </c>
      <c r="F4044" s="407" t="s">
        <v>987</v>
      </c>
      <c r="G4044" s="408" t="s">
        <v>12034</v>
      </c>
      <c r="H4044" s="409"/>
      <c r="I4044" s="410" t="s">
        <v>18528</v>
      </c>
      <c r="J4044" s="411"/>
      <c r="K4044" s="408" t="s">
        <v>18529</v>
      </c>
      <c r="L4044" s="412"/>
      <c r="M4044" s="413"/>
      <c r="N4044" s="414" t="s">
        <v>4506</v>
      </c>
      <c r="O4044" s="415" t="s">
        <v>144</v>
      </c>
      <c r="P4044" s="416" t="s">
        <v>11581</v>
      </c>
      <c r="Q4044" s="208"/>
      <c r="R4044" s="272"/>
      <c r="S4044" s="417" t="s">
        <v>4506</v>
      </c>
      <c r="T4044" s="417" t="s">
        <v>302</v>
      </c>
      <c r="U4044" s="415"/>
      <c r="V4044" s="211"/>
      <c r="W4044" s="418">
        <v>46090.722916666666</v>
      </c>
      <c r="X4044" s="419"/>
      <c r="Y4044" s="419" t="str">
        <f t="shared" ca="1" si="49"/>
        <v>0.06 วัน 1.45 ชั่วโมง</v>
      </c>
      <c r="Z4044" s="420"/>
      <c r="AA4044" s="211"/>
      <c r="AB4044" s="420"/>
    </row>
    <row r="4045" spans="1:28" ht="22.5" customHeight="1">
      <c r="A4045" s="403" t="s">
        <v>18530</v>
      </c>
      <c r="B4045" s="403" t="s">
        <v>14003</v>
      </c>
      <c r="C4045" s="404" t="s">
        <v>51</v>
      </c>
      <c r="D4045" s="405">
        <v>46090.636805555558</v>
      </c>
      <c r="E4045" s="406" t="str">
        <f t="shared" si="48"/>
        <v>บริ004031</v>
      </c>
      <c r="F4045" s="407" t="s">
        <v>1088</v>
      </c>
      <c r="G4045" s="408" t="s">
        <v>14656</v>
      </c>
      <c r="H4045" s="409"/>
      <c r="I4045" s="410" t="s">
        <v>18531</v>
      </c>
      <c r="J4045" s="411"/>
      <c r="K4045" s="408" t="s">
        <v>2231</v>
      </c>
      <c r="L4045" s="412" t="s">
        <v>18532</v>
      </c>
      <c r="M4045" s="413"/>
      <c r="N4045" s="414" t="s">
        <v>465</v>
      </c>
      <c r="O4045" s="415" t="s">
        <v>466</v>
      </c>
      <c r="P4045" s="416"/>
      <c r="Q4045" s="208"/>
      <c r="R4045" s="272"/>
      <c r="S4045" s="417" t="s">
        <v>18533</v>
      </c>
      <c r="T4045" s="417" t="s">
        <v>18533</v>
      </c>
      <c r="U4045" s="415"/>
      <c r="V4045" s="211"/>
      <c r="W4045" s="418">
        <v>46091.704525462963</v>
      </c>
      <c r="X4045" s="419"/>
      <c r="Y4045" s="419" t="str">
        <f t="shared" ca="1" si="49"/>
        <v>1.07 วัน 1.63 ชั่วโมง</v>
      </c>
      <c r="Z4045" s="420"/>
      <c r="AA4045" s="211"/>
      <c r="AB4045" s="420"/>
    </row>
    <row r="4046" spans="1:28" ht="22.5" customHeight="1">
      <c r="A4046" s="403" t="s">
        <v>18534</v>
      </c>
      <c r="B4046" s="403" t="s">
        <v>12787</v>
      </c>
      <c r="C4046" s="404" t="s">
        <v>51</v>
      </c>
      <c r="D4046" s="405">
        <v>46090.597222222219</v>
      </c>
      <c r="E4046" s="406" t="str">
        <f t="shared" si="48"/>
        <v>VES004032</v>
      </c>
      <c r="F4046" s="407" t="s">
        <v>289</v>
      </c>
      <c r="G4046" s="408" t="s">
        <v>18535</v>
      </c>
      <c r="H4046" s="409"/>
      <c r="I4046" s="410"/>
      <c r="J4046" s="411"/>
      <c r="K4046" s="408" t="s">
        <v>18536</v>
      </c>
      <c r="L4046" s="412" t="s">
        <v>18537</v>
      </c>
      <c r="M4046" s="413"/>
      <c r="N4046" s="414" t="s">
        <v>67</v>
      </c>
      <c r="O4046" s="415" t="s">
        <v>144</v>
      </c>
      <c r="P4046" s="416" t="s">
        <v>9108</v>
      </c>
      <c r="Q4046" s="208"/>
      <c r="R4046" s="272"/>
      <c r="S4046" s="417" t="s">
        <v>18538</v>
      </c>
      <c r="T4046" s="417" t="s">
        <v>302</v>
      </c>
      <c r="U4046" s="415"/>
      <c r="V4046" s="211" t="s">
        <v>18539</v>
      </c>
      <c r="W4046" s="418">
        <v>46090.612500000003</v>
      </c>
      <c r="X4046" s="419"/>
      <c r="Y4046" s="419" t="str">
        <f t="shared" ca="1" si="49"/>
        <v>0.02 วัน 0.37 ชั่วโมง</v>
      </c>
      <c r="Z4046" s="420"/>
      <c r="AA4046" s="211"/>
      <c r="AB4046" s="420"/>
    </row>
    <row r="4047" spans="1:28" ht="22.5" customHeight="1">
      <c r="A4047" s="403" t="s">
        <v>18540</v>
      </c>
      <c r="B4047" s="403" t="s">
        <v>14003</v>
      </c>
      <c r="C4047" s="404" t="s">
        <v>51</v>
      </c>
      <c r="D4047" s="405">
        <v>46091.381944444445</v>
      </c>
      <c r="E4047" s="406" t="str">
        <f t="shared" si="48"/>
        <v>ANA004033</v>
      </c>
      <c r="F4047" s="407" t="s">
        <v>858</v>
      </c>
      <c r="G4047" s="408" t="s">
        <v>18541</v>
      </c>
      <c r="H4047" s="409"/>
      <c r="I4047" s="410"/>
      <c r="J4047" s="411"/>
      <c r="K4047" s="408" t="s">
        <v>18542</v>
      </c>
      <c r="L4047" s="412"/>
      <c r="M4047" s="413"/>
      <c r="N4047" s="414" t="s">
        <v>10306</v>
      </c>
      <c r="O4047" s="415" t="s">
        <v>144</v>
      </c>
      <c r="P4047" s="416" t="s">
        <v>292</v>
      </c>
      <c r="Q4047" s="208"/>
      <c r="R4047" s="272"/>
      <c r="S4047" s="417" t="s">
        <v>18543</v>
      </c>
      <c r="T4047" s="417" t="s">
        <v>302</v>
      </c>
      <c r="U4047" s="415"/>
      <c r="V4047" s="211"/>
      <c r="W4047" s="418">
        <v>46091.478472222225</v>
      </c>
      <c r="X4047" s="419"/>
      <c r="Y4047" s="419" t="str">
        <f t="shared" ca="1" si="49"/>
        <v>0.1 วัน 2.32 ชั่วโมง</v>
      </c>
      <c r="Z4047" s="420"/>
      <c r="AA4047" s="211"/>
      <c r="AB4047" s="420"/>
    </row>
    <row r="4048" spans="1:28" ht="22.5" customHeight="1">
      <c r="A4048" s="403" t="s">
        <v>18544</v>
      </c>
      <c r="B4048" s="403" t="s">
        <v>14003</v>
      </c>
      <c r="C4048" s="404" t="s">
        <v>51</v>
      </c>
      <c r="D4048" s="405">
        <v>46091.393854166665</v>
      </c>
      <c r="E4048" s="406" t="str">
        <f t="shared" si="48"/>
        <v>THE004034</v>
      </c>
      <c r="F4048" s="407" t="s">
        <v>1030</v>
      </c>
      <c r="G4048" s="408" t="s">
        <v>11704</v>
      </c>
      <c r="H4048" s="409"/>
      <c r="I4048" s="410"/>
      <c r="J4048" s="411"/>
      <c r="K4048" s="408" t="s">
        <v>1283</v>
      </c>
      <c r="L4048" s="412" t="s">
        <v>18545</v>
      </c>
      <c r="M4048" s="413"/>
      <c r="N4048" s="414" t="s">
        <v>57</v>
      </c>
      <c r="O4048" s="415" t="s">
        <v>144</v>
      </c>
      <c r="P4048" s="416" t="s">
        <v>13963</v>
      </c>
      <c r="Q4048" s="208">
        <v>46091.340277777781</v>
      </c>
      <c r="R4048" s="272"/>
      <c r="S4048" s="417" t="s">
        <v>18546</v>
      </c>
      <c r="T4048" s="417" t="s">
        <v>144</v>
      </c>
      <c r="U4048" s="415"/>
      <c r="V4048" s="211" t="s">
        <v>18547</v>
      </c>
      <c r="W4048" s="418">
        <v>46091.444444444445</v>
      </c>
      <c r="X4048" s="419"/>
      <c r="Y4048" s="419" t="str">
        <f t="shared" ca="1" si="49"/>
        <v>0.05 วัน 1.21 ชั่วโมง</v>
      </c>
      <c r="Z4048" s="420"/>
      <c r="AA4048" s="211"/>
      <c r="AB4048" s="420"/>
    </row>
    <row r="4049" spans="1:28" ht="22.5" customHeight="1">
      <c r="A4049" s="403" t="s">
        <v>18548</v>
      </c>
      <c r="B4049" s="403" t="s">
        <v>12787</v>
      </c>
      <c r="C4049" s="404" t="s">
        <v>51</v>
      </c>
      <c r="D4049" s="405">
        <v>46091.460347222222</v>
      </c>
      <c r="E4049" s="406" t="str">
        <f t="shared" si="48"/>
        <v>HUA004035</v>
      </c>
      <c r="F4049" s="407" t="s">
        <v>931</v>
      </c>
      <c r="G4049" s="408" t="s">
        <v>455</v>
      </c>
      <c r="H4049" s="409"/>
      <c r="I4049" s="410"/>
      <c r="J4049" s="411"/>
      <c r="K4049" s="408" t="s">
        <v>18549</v>
      </c>
      <c r="L4049" s="412" t="s">
        <v>18550</v>
      </c>
      <c r="M4049" s="413"/>
      <c r="N4049" s="414" t="s">
        <v>57</v>
      </c>
      <c r="O4049" s="415" t="s">
        <v>144</v>
      </c>
      <c r="P4049" s="416" t="s">
        <v>18551</v>
      </c>
      <c r="Q4049" s="208"/>
      <c r="R4049" s="272"/>
      <c r="S4049" s="417" t="s">
        <v>18552</v>
      </c>
      <c r="T4049" s="417" t="s">
        <v>144</v>
      </c>
      <c r="U4049" s="415"/>
      <c r="V4049" s="211" t="s">
        <v>18553</v>
      </c>
      <c r="W4049" s="418">
        <v>46092.501388888886</v>
      </c>
      <c r="X4049" s="419"/>
      <c r="Y4049" s="419" t="str">
        <f t="shared" ca="1" si="49"/>
        <v>1.04 วัน 0.98 ชั่วโมง</v>
      </c>
      <c r="Z4049" s="420"/>
      <c r="AA4049" s="211"/>
      <c r="AB4049" s="420"/>
    </row>
    <row r="4050" spans="1:28" ht="22.5" customHeight="1">
      <c r="A4050" s="403" t="s">
        <v>18554</v>
      </c>
      <c r="B4050" s="403" t="s">
        <v>14003</v>
      </c>
      <c r="C4050" s="404" t="s">
        <v>51</v>
      </c>
      <c r="D4050" s="405">
        <v>46091.470960648148</v>
      </c>
      <c r="E4050" s="406" t="str">
        <f t="shared" si="48"/>
        <v>BMN004036</v>
      </c>
      <c r="F4050" s="407" t="s">
        <v>112</v>
      </c>
      <c r="G4050" s="408" t="s">
        <v>9003</v>
      </c>
      <c r="H4050" s="409"/>
      <c r="I4050" s="410"/>
      <c r="J4050" s="411"/>
      <c r="K4050" s="408" t="s">
        <v>18555</v>
      </c>
      <c r="L4050" s="412" t="s">
        <v>18556</v>
      </c>
      <c r="M4050" s="413"/>
      <c r="N4050" s="414" t="s">
        <v>57</v>
      </c>
      <c r="O4050" s="415" t="s">
        <v>144</v>
      </c>
      <c r="P4050" s="416" t="s">
        <v>18551</v>
      </c>
      <c r="Q4050" s="208">
        <v>46090.417870370373</v>
      </c>
      <c r="R4050" s="272">
        <v>46092.708333333336</v>
      </c>
      <c r="S4050" s="417" t="s">
        <v>18557</v>
      </c>
      <c r="T4050" s="417" t="s">
        <v>144</v>
      </c>
      <c r="U4050" s="415"/>
      <c r="V4050" s="211" t="s">
        <v>18558</v>
      </c>
      <c r="W4050" s="418">
        <v>46092.462500000001</v>
      </c>
      <c r="X4050" s="419"/>
      <c r="Y4050" s="419" t="str">
        <f t="shared" ca="1" si="49"/>
        <v>0.99 วัน 23.8 ชั่วโมง</v>
      </c>
      <c r="Z4050" s="420"/>
      <c r="AA4050" s="211"/>
      <c r="AB4050" s="420"/>
    </row>
    <row r="4051" spans="1:28" ht="22.5" customHeight="1">
      <c r="A4051" s="403" t="s">
        <v>18559</v>
      </c>
      <c r="B4051" s="403" t="s">
        <v>14003</v>
      </c>
      <c r="C4051" s="404" t="s">
        <v>51</v>
      </c>
      <c r="D4051" s="405">
        <v>46091.551388888889</v>
      </c>
      <c r="E4051" s="406" t="str">
        <f t="shared" si="48"/>
        <v>MAY004037</v>
      </c>
      <c r="F4051" s="407" t="s">
        <v>825</v>
      </c>
      <c r="G4051" s="408" t="s">
        <v>455</v>
      </c>
      <c r="H4051" s="409"/>
      <c r="I4051" s="410" t="s">
        <v>16370</v>
      </c>
      <c r="J4051" s="411"/>
      <c r="K4051" s="408" t="s">
        <v>18560</v>
      </c>
      <c r="L4051" s="412"/>
      <c r="M4051" s="413"/>
      <c r="N4051" s="414" t="s">
        <v>4506</v>
      </c>
      <c r="O4051" s="415" t="s">
        <v>144</v>
      </c>
      <c r="P4051" s="416" t="s">
        <v>11581</v>
      </c>
      <c r="Q4051" s="208"/>
      <c r="R4051" s="272"/>
      <c r="S4051" s="417" t="s">
        <v>4506</v>
      </c>
      <c r="T4051" s="417" t="s">
        <v>302</v>
      </c>
      <c r="U4051" s="415"/>
      <c r="V4051" s="211"/>
      <c r="W4051" s="418">
        <v>46091.570138888892</v>
      </c>
      <c r="X4051" s="419"/>
      <c r="Y4051" s="419" t="str">
        <f t="shared" ca="1" si="49"/>
        <v>0.02 วัน 0.45 ชั่วโมง</v>
      </c>
      <c r="Z4051" s="420"/>
      <c r="AA4051" s="211"/>
      <c r="AB4051" s="420"/>
    </row>
    <row r="4052" spans="1:28" ht="22.5" customHeight="1">
      <c r="A4052" s="403" t="s">
        <v>18561</v>
      </c>
      <c r="B4052" s="403" t="s">
        <v>14003</v>
      </c>
      <c r="C4052" s="404" t="s">
        <v>51</v>
      </c>
      <c r="D4052" s="405">
        <v>46091.572222222225</v>
      </c>
      <c r="E4052" s="406" t="str">
        <f t="shared" si="48"/>
        <v>THE004038</v>
      </c>
      <c r="F4052" s="407" t="s">
        <v>1030</v>
      </c>
      <c r="G4052" s="408" t="s">
        <v>14819</v>
      </c>
      <c r="H4052" s="409"/>
      <c r="I4052" s="410"/>
      <c r="J4052" s="411"/>
      <c r="K4052" s="408" t="s">
        <v>1283</v>
      </c>
      <c r="L4052" s="412" t="s">
        <v>18562</v>
      </c>
      <c r="M4052" s="413"/>
      <c r="N4052" s="414" t="s">
        <v>57</v>
      </c>
      <c r="O4052" s="415" t="s">
        <v>144</v>
      </c>
      <c r="P4052" s="416" t="s">
        <v>13963</v>
      </c>
      <c r="Q4052" s="208"/>
      <c r="R4052" s="272"/>
      <c r="S4052" s="417" t="s">
        <v>18563</v>
      </c>
      <c r="T4052" s="417" t="s">
        <v>144</v>
      </c>
      <c r="U4052" s="415"/>
      <c r="V4052" s="211" t="s">
        <v>18564</v>
      </c>
      <c r="W4052" s="418">
        <v>46092.583333333336</v>
      </c>
      <c r="X4052" s="419"/>
      <c r="Y4052" s="419" t="str">
        <f t="shared" ca="1" si="49"/>
        <v>1.01 วัน 0.27 ชั่วโมง</v>
      </c>
      <c r="Z4052" s="420"/>
      <c r="AA4052" s="211"/>
      <c r="AB4052" s="420"/>
    </row>
    <row r="4053" spans="1:28" ht="22.5" customHeight="1">
      <c r="A4053" s="403" t="s">
        <v>18565</v>
      </c>
      <c r="B4053" s="403" t="s">
        <v>14003</v>
      </c>
      <c r="C4053" s="404" t="s">
        <v>51</v>
      </c>
      <c r="D4053" s="405">
        <v>46091.61341435185</v>
      </c>
      <c r="E4053" s="406" t="str">
        <f t="shared" si="48"/>
        <v>COM004039</v>
      </c>
      <c r="F4053" s="407" t="s">
        <v>896</v>
      </c>
      <c r="G4053" s="408" t="s">
        <v>18566</v>
      </c>
      <c r="H4053" s="409"/>
      <c r="I4053" s="410"/>
      <c r="J4053" s="411"/>
      <c r="K4053" s="408" t="s">
        <v>18567</v>
      </c>
      <c r="L4053" s="412" t="s">
        <v>18568</v>
      </c>
      <c r="M4053" s="413"/>
      <c r="N4053" s="414" t="s">
        <v>67</v>
      </c>
      <c r="O4053" s="415" t="s">
        <v>144</v>
      </c>
      <c r="P4053" s="416" t="s">
        <v>292</v>
      </c>
      <c r="Q4053" s="208"/>
      <c r="R4053" s="272"/>
      <c r="S4053" s="417" t="s">
        <v>18569</v>
      </c>
      <c r="T4053" s="417" t="s">
        <v>144</v>
      </c>
      <c r="U4053" s="415"/>
      <c r="V4053" s="211" t="s">
        <v>18570</v>
      </c>
      <c r="W4053" s="418">
        <v>46091.686111111114</v>
      </c>
      <c r="X4053" s="419"/>
      <c r="Y4053" s="419" t="str">
        <f t="shared" ca="1" si="49"/>
        <v>0.07 วัน 1.74 ชั่วโมง</v>
      </c>
      <c r="Z4053" s="420"/>
      <c r="AA4053" s="211"/>
      <c r="AB4053" s="420"/>
    </row>
    <row r="4054" spans="1:28" ht="22.5" customHeight="1">
      <c r="A4054" s="403" t="s">
        <v>18571</v>
      </c>
      <c r="B4054" s="403" t="s">
        <v>14003</v>
      </c>
      <c r="C4054" s="404" t="s">
        <v>51</v>
      </c>
      <c r="D4054" s="405">
        <v>46091.694444444445</v>
      </c>
      <c r="E4054" s="406" t="str">
        <f t="shared" si="48"/>
        <v>DIO004040</v>
      </c>
      <c r="F4054" s="407" t="s">
        <v>904</v>
      </c>
      <c r="G4054" s="408" t="s">
        <v>1242</v>
      </c>
      <c r="H4054" s="409"/>
      <c r="I4054" s="410" t="s">
        <v>16561</v>
      </c>
      <c r="J4054" s="411"/>
      <c r="K4054" s="408" t="s">
        <v>15589</v>
      </c>
      <c r="L4054" s="412" t="s">
        <v>18572</v>
      </c>
      <c r="M4054" s="413"/>
      <c r="N4054" s="414" t="s">
        <v>57</v>
      </c>
      <c r="O4054" s="415" t="s">
        <v>466</v>
      </c>
      <c r="P4054" s="416"/>
      <c r="Q4054" s="208">
        <v>46093.333333333336</v>
      </c>
      <c r="R4054" s="272">
        <v>46093.708333333336</v>
      </c>
      <c r="S4054" s="417" t="s">
        <v>18573</v>
      </c>
      <c r="T4054" s="417" t="s">
        <v>18573</v>
      </c>
      <c r="U4054" s="415"/>
      <c r="V4054" s="211"/>
      <c r="W4054" s="418">
        <v>46093.541666666664</v>
      </c>
      <c r="X4054" s="419"/>
      <c r="Y4054" s="419" t="str">
        <f t="shared" ca="1" si="49"/>
        <v>1.85 วัน 20.33 ชั่วโมง</v>
      </c>
      <c r="Z4054" s="420"/>
      <c r="AA4054" s="211"/>
      <c r="AB4054" s="420"/>
    </row>
    <row r="4055" spans="1:28" ht="22.5" customHeight="1">
      <c r="A4055" s="403" t="s">
        <v>18574</v>
      </c>
      <c r="B4055" s="403" t="s">
        <v>12787</v>
      </c>
      <c r="C4055" s="404" t="s">
        <v>51</v>
      </c>
      <c r="D4055" s="405">
        <v>46091.706203703703</v>
      </c>
      <c r="E4055" s="406" t="str">
        <f t="shared" si="48"/>
        <v>DIO004041</v>
      </c>
      <c r="F4055" s="407" t="s">
        <v>904</v>
      </c>
      <c r="G4055" s="408" t="s">
        <v>455</v>
      </c>
      <c r="H4055" s="409"/>
      <c r="I4055" s="410" t="s">
        <v>16561</v>
      </c>
      <c r="J4055" s="411"/>
      <c r="K4055" s="408" t="s">
        <v>18575</v>
      </c>
      <c r="L4055" s="412"/>
      <c r="M4055" s="413"/>
      <c r="N4055" s="414" t="s">
        <v>4506</v>
      </c>
      <c r="O4055" s="415" t="s">
        <v>144</v>
      </c>
      <c r="P4055" s="416" t="s">
        <v>11581</v>
      </c>
      <c r="Q4055" s="208"/>
      <c r="R4055" s="272"/>
      <c r="S4055" s="417" t="s">
        <v>18576</v>
      </c>
      <c r="T4055" s="417" t="s">
        <v>302</v>
      </c>
      <c r="U4055" s="415"/>
      <c r="V4055" s="211"/>
      <c r="W4055" s="418">
        <v>46092.594444444447</v>
      </c>
      <c r="X4055" s="419"/>
      <c r="Y4055" s="419" t="str">
        <f t="shared" ca="1" si="49"/>
        <v>0.89 วัน 21.32 ชั่วโมง</v>
      </c>
      <c r="Z4055" s="420"/>
      <c r="AA4055" s="211"/>
      <c r="AB4055" s="420"/>
    </row>
    <row r="4056" spans="1:28" ht="22.5" customHeight="1">
      <c r="A4056" s="403" t="s">
        <v>18577</v>
      </c>
      <c r="B4056" s="403" t="s">
        <v>14003</v>
      </c>
      <c r="C4056" s="404" t="s">
        <v>51</v>
      </c>
      <c r="D4056" s="405">
        <v>46091.710682870369</v>
      </c>
      <c r="E4056" s="406" t="str">
        <f t="shared" si="48"/>
        <v>TRU004042</v>
      </c>
      <c r="F4056" s="407" t="b">
        <v>1</v>
      </c>
      <c r="G4056" s="408" t="s">
        <v>11139</v>
      </c>
      <c r="H4056" s="409"/>
      <c r="I4056" s="410"/>
      <c r="J4056" s="411"/>
      <c r="K4056" s="408" t="s">
        <v>18578</v>
      </c>
      <c r="L4056" s="412" t="s">
        <v>18579</v>
      </c>
      <c r="M4056" s="413"/>
      <c r="N4056" s="414" t="s">
        <v>319</v>
      </c>
      <c r="O4056" s="415" t="s">
        <v>144</v>
      </c>
      <c r="P4056" s="416" t="s">
        <v>11581</v>
      </c>
      <c r="Q4056" s="208"/>
      <c r="R4056" s="272"/>
      <c r="S4056" s="417" t="s">
        <v>2657</v>
      </c>
      <c r="T4056" s="417" t="s">
        <v>302</v>
      </c>
      <c r="U4056" s="415"/>
      <c r="V4056" s="211"/>
      <c r="W4056" s="418">
        <v>46091.715277777781</v>
      </c>
      <c r="X4056" s="419"/>
      <c r="Y4056" s="419" t="str">
        <f t="shared" ca="1" si="49"/>
        <v>0 วัน 0.11 ชั่วโมง</v>
      </c>
      <c r="Z4056" s="420"/>
      <c r="AA4056" s="211"/>
      <c r="AB4056" s="420"/>
    </row>
    <row r="4057" spans="1:28" ht="22.5" customHeight="1">
      <c r="A4057" s="403" t="s">
        <v>18580</v>
      </c>
      <c r="B4057" s="403" t="s">
        <v>12787</v>
      </c>
      <c r="C4057" s="404" t="s">
        <v>51</v>
      </c>
      <c r="D4057" s="405">
        <v>46092.709722222222</v>
      </c>
      <c r="E4057" s="406" t="str">
        <f t="shared" si="48"/>
        <v>PAT004043</v>
      </c>
      <c r="F4057" s="407" t="s">
        <v>993</v>
      </c>
      <c r="G4057" s="408" t="s">
        <v>993</v>
      </c>
      <c r="H4057" s="409"/>
      <c r="I4057" s="410"/>
      <c r="J4057" s="411"/>
      <c r="K4057" s="408" t="s">
        <v>11603</v>
      </c>
      <c r="L4057" s="412" t="s">
        <v>18581</v>
      </c>
      <c r="M4057" s="413"/>
      <c r="N4057" s="414" t="s">
        <v>465</v>
      </c>
      <c r="O4057" s="415" t="s">
        <v>466</v>
      </c>
      <c r="P4057" s="416"/>
      <c r="Q4057" s="208"/>
      <c r="R4057" s="272"/>
      <c r="S4057" s="417" t="s">
        <v>18582</v>
      </c>
      <c r="T4057" s="417" t="s">
        <v>18582</v>
      </c>
      <c r="U4057" s="415"/>
      <c r="V4057" s="211"/>
      <c r="W4057" s="418">
        <v>46092.351076388892</v>
      </c>
      <c r="X4057" s="419"/>
      <c r="Y4057" s="419" t="str">
        <f t="shared" ca="1" si="49"/>
        <v>-0.36 วัน 15.39 ชั่วโมง</v>
      </c>
      <c r="Z4057" s="420"/>
      <c r="AA4057" s="211"/>
      <c r="AB4057" s="420"/>
    </row>
    <row r="4058" spans="1:28" ht="22.5" customHeight="1">
      <c r="A4058" s="403" t="s">
        <v>18583</v>
      </c>
      <c r="B4058" s="403" t="s">
        <v>14003</v>
      </c>
      <c r="C4058" s="404" t="s">
        <v>51</v>
      </c>
      <c r="D4058" s="405">
        <v>46091.85833333333</v>
      </c>
      <c r="E4058" s="406" t="str">
        <f t="shared" si="48"/>
        <v>BMN004044</v>
      </c>
      <c r="F4058" s="407" t="s">
        <v>112</v>
      </c>
      <c r="G4058" s="408" t="s">
        <v>9003</v>
      </c>
      <c r="H4058" s="409"/>
      <c r="I4058" s="410"/>
      <c r="J4058" s="411"/>
      <c r="K4058" s="408" t="s">
        <v>18584</v>
      </c>
      <c r="L4058" s="412" t="s">
        <v>18585</v>
      </c>
      <c r="M4058" s="413"/>
      <c r="N4058" s="414" t="s">
        <v>67</v>
      </c>
      <c r="O4058" s="415" t="s">
        <v>144</v>
      </c>
      <c r="P4058" s="416" t="s">
        <v>4531</v>
      </c>
      <c r="Q4058" s="208"/>
      <c r="R4058" s="272"/>
      <c r="S4058" s="417" t="s">
        <v>18586</v>
      </c>
      <c r="T4058" s="417" t="s">
        <v>144</v>
      </c>
      <c r="U4058" s="415"/>
      <c r="V4058" s="211" t="s">
        <v>18587</v>
      </c>
      <c r="W4058" s="418">
        <v>46092.886018518519</v>
      </c>
      <c r="X4058" s="419"/>
      <c r="Y4058" s="419" t="str">
        <f t="shared" ca="1" si="49"/>
        <v>1.03 วัน 0.66 ชั่วโมง</v>
      </c>
      <c r="Z4058" s="420"/>
      <c r="AA4058" s="211"/>
      <c r="AB4058" s="420"/>
    </row>
    <row r="4059" spans="1:28" ht="22.5" customHeight="1">
      <c r="A4059" s="403" t="s">
        <v>18588</v>
      </c>
      <c r="B4059" s="403" t="s">
        <v>14003</v>
      </c>
      <c r="C4059" s="404" t="s">
        <v>51</v>
      </c>
      <c r="D4059" s="405">
        <v>46091.527083333334</v>
      </c>
      <c r="E4059" s="406" t="str">
        <f t="shared" si="48"/>
        <v>SUP004045</v>
      </c>
      <c r="F4059" s="407" t="s">
        <v>534</v>
      </c>
      <c r="G4059" s="408" t="s">
        <v>455</v>
      </c>
      <c r="H4059" s="409"/>
      <c r="I4059" s="410"/>
      <c r="J4059" s="411"/>
      <c r="K4059" s="408" t="s">
        <v>18589</v>
      </c>
      <c r="L4059" s="412" t="s">
        <v>18590</v>
      </c>
      <c r="M4059" s="413"/>
      <c r="N4059" s="414" t="s">
        <v>67</v>
      </c>
      <c r="O4059" s="415" t="s">
        <v>144</v>
      </c>
      <c r="P4059" s="416" t="s">
        <v>9108</v>
      </c>
      <c r="Q4059" s="208"/>
      <c r="R4059" s="272"/>
      <c r="S4059" s="417" t="s">
        <v>18591</v>
      </c>
      <c r="T4059" s="417" t="s">
        <v>144</v>
      </c>
      <c r="U4059" s="415"/>
      <c r="V4059" s="211"/>
      <c r="W4059" s="418">
        <v>46092.682638888888</v>
      </c>
      <c r="X4059" s="419"/>
      <c r="Y4059" s="419" t="str">
        <f t="shared" ca="1" si="49"/>
        <v>1.16 วัน 3.73 ชั่วโมง</v>
      </c>
      <c r="Z4059" s="420"/>
      <c r="AA4059" s="211"/>
      <c r="AB4059" s="420"/>
    </row>
    <row r="4060" spans="1:28" ht="22.5" customHeight="1">
      <c r="A4060" s="403" t="s">
        <v>18592</v>
      </c>
      <c r="B4060" s="403" t="s">
        <v>12787</v>
      </c>
      <c r="C4060" s="404" t="s">
        <v>51</v>
      </c>
      <c r="D4060" s="405">
        <v>46092.384027777778</v>
      </c>
      <c r="E4060" s="406" t="str">
        <f t="shared" si="48"/>
        <v>WOR004046</v>
      </c>
      <c r="F4060" s="407" t="s">
        <v>1061</v>
      </c>
      <c r="G4060" s="408" t="s">
        <v>14486</v>
      </c>
      <c r="H4060" s="409"/>
      <c r="I4060" s="410"/>
      <c r="J4060" s="411"/>
      <c r="K4060" s="408" t="s">
        <v>18593</v>
      </c>
      <c r="L4060" s="412" t="s">
        <v>18594</v>
      </c>
      <c r="M4060" s="413"/>
      <c r="N4060" s="414" t="s">
        <v>57</v>
      </c>
      <c r="O4060" s="415" t="s">
        <v>466</v>
      </c>
      <c r="P4060" s="416"/>
      <c r="Q4060" s="208"/>
      <c r="R4060" s="272"/>
      <c r="S4060" s="417" t="s">
        <v>18582</v>
      </c>
      <c r="T4060" s="417" t="s">
        <v>18582</v>
      </c>
      <c r="U4060" s="415"/>
      <c r="V4060" s="211"/>
      <c r="W4060" s="418">
        <v>46092.373715277776</v>
      </c>
      <c r="X4060" s="419"/>
      <c r="Y4060" s="419" t="str">
        <f t="shared" ca="1" si="49"/>
        <v>-0.01 วัน 23.75 ชั่วโมง</v>
      </c>
      <c r="Z4060" s="420"/>
      <c r="AA4060" s="211"/>
      <c r="AB4060" s="420"/>
    </row>
    <row r="4061" spans="1:28" ht="22.5" customHeight="1">
      <c r="A4061" s="403" t="s">
        <v>18595</v>
      </c>
      <c r="B4061" s="403" t="s">
        <v>14003</v>
      </c>
      <c r="C4061" s="404" t="s">
        <v>51</v>
      </c>
      <c r="D4061" s="405">
        <v>46092.375694444447</v>
      </c>
      <c r="E4061" s="406" t="str">
        <f t="shared" si="48"/>
        <v>PUM004047</v>
      </c>
      <c r="F4061" s="407" t="s">
        <v>1006</v>
      </c>
      <c r="G4061" s="408" t="s">
        <v>11704</v>
      </c>
      <c r="H4061" s="409"/>
      <c r="I4061" s="410"/>
      <c r="J4061" s="411"/>
      <c r="K4061" s="408" t="s">
        <v>18596</v>
      </c>
      <c r="L4061" s="412"/>
      <c r="M4061" s="413"/>
      <c r="N4061" s="414" t="s">
        <v>67</v>
      </c>
      <c r="O4061" s="415" t="s">
        <v>144</v>
      </c>
      <c r="P4061" s="416" t="s">
        <v>9108</v>
      </c>
      <c r="Q4061" s="208"/>
      <c r="R4061" s="272"/>
      <c r="S4061" s="417" t="s">
        <v>14658</v>
      </c>
      <c r="T4061" s="417" t="s">
        <v>302</v>
      </c>
      <c r="U4061" s="415"/>
      <c r="V4061" s="211"/>
      <c r="W4061" s="418">
        <v>46092.458333333336</v>
      </c>
      <c r="X4061" s="419"/>
      <c r="Y4061" s="419" t="str">
        <f t="shared" ca="1" si="49"/>
        <v>0.08 วัน 1.98 ชั่วโมง</v>
      </c>
      <c r="Z4061" s="420"/>
      <c r="AA4061" s="211"/>
      <c r="AB4061" s="420"/>
    </row>
    <row r="4062" spans="1:28" ht="22.5" customHeight="1">
      <c r="A4062" s="403" t="s">
        <v>18597</v>
      </c>
      <c r="B4062" s="403" t="s">
        <v>14003</v>
      </c>
      <c r="C4062" s="404" t="s">
        <v>51</v>
      </c>
      <c r="D4062" s="405">
        <v>46092.393750000003</v>
      </c>
      <c r="E4062" s="406" t="str">
        <f t="shared" si="48"/>
        <v>TRU004048</v>
      </c>
      <c r="F4062" s="407" t="b">
        <v>1</v>
      </c>
      <c r="G4062" s="408" t="s">
        <v>455</v>
      </c>
      <c r="H4062" s="409"/>
      <c r="I4062" s="410" t="s">
        <v>11220</v>
      </c>
      <c r="J4062" s="411"/>
      <c r="K4062" s="408" t="s">
        <v>18598</v>
      </c>
      <c r="L4062" s="412"/>
      <c r="M4062" s="413"/>
      <c r="N4062" s="414" t="s">
        <v>4506</v>
      </c>
      <c r="O4062" s="415" t="s">
        <v>144</v>
      </c>
      <c r="P4062" s="416" t="s">
        <v>11581</v>
      </c>
      <c r="Q4062" s="208"/>
      <c r="R4062" s="272"/>
      <c r="S4062" s="417" t="s">
        <v>18599</v>
      </c>
      <c r="T4062" s="417" t="s">
        <v>302</v>
      </c>
      <c r="U4062" s="415"/>
      <c r="V4062" s="211"/>
      <c r="W4062" s="418">
        <v>46092.631249999999</v>
      </c>
      <c r="X4062" s="419"/>
      <c r="Y4062" s="419" t="str">
        <f t="shared" ca="1" si="49"/>
        <v>0.24 วัน 5.7 ชั่วโมง</v>
      </c>
      <c r="Z4062" s="420"/>
      <c r="AA4062" s="211"/>
      <c r="AB4062" s="420"/>
    </row>
    <row r="4063" spans="1:28" ht="22.5" customHeight="1">
      <c r="A4063" s="403" t="s">
        <v>18600</v>
      </c>
      <c r="B4063" s="403" t="s">
        <v>14003</v>
      </c>
      <c r="C4063" s="404" t="s">
        <v>51</v>
      </c>
      <c r="D4063" s="405">
        <v>46092.376388888886</v>
      </c>
      <c r="E4063" s="406" t="str">
        <f t="shared" si="48"/>
        <v>TRU004049</v>
      </c>
      <c r="F4063" s="407" t="b">
        <v>1</v>
      </c>
      <c r="G4063" s="408" t="s">
        <v>455</v>
      </c>
      <c r="H4063" s="409"/>
      <c r="I4063" s="410" t="s">
        <v>2288</v>
      </c>
      <c r="J4063" s="411"/>
      <c r="K4063" s="408" t="s">
        <v>18601</v>
      </c>
      <c r="L4063" s="412" t="s">
        <v>18602</v>
      </c>
      <c r="M4063" s="413"/>
      <c r="N4063" s="414" t="s">
        <v>319</v>
      </c>
      <c r="O4063" s="415" t="s">
        <v>144</v>
      </c>
      <c r="P4063" s="416" t="s">
        <v>11581</v>
      </c>
      <c r="Q4063" s="208"/>
      <c r="R4063" s="272"/>
      <c r="S4063" s="417" t="s">
        <v>18603</v>
      </c>
      <c r="T4063" s="417" t="s">
        <v>302</v>
      </c>
      <c r="U4063" s="415"/>
      <c r="V4063" s="211"/>
      <c r="W4063" s="418">
        <v>46092.439583333333</v>
      </c>
      <c r="X4063" s="419"/>
      <c r="Y4063" s="419" t="str">
        <f t="shared" ca="1" si="49"/>
        <v>0.06 วัน 1.52 ชั่วโมง</v>
      </c>
      <c r="Z4063" s="420"/>
      <c r="AA4063" s="211"/>
      <c r="AB4063" s="420"/>
    </row>
    <row r="4064" spans="1:28" ht="22.5" customHeight="1">
      <c r="A4064" s="403" t="s">
        <v>18604</v>
      </c>
      <c r="B4064" s="403" t="s">
        <v>14003</v>
      </c>
      <c r="C4064" s="404" t="s">
        <v>51</v>
      </c>
      <c r="D4064" s="405">
        <v>46092.438194444447</v>
      </c>
      <c r="E4064" s="406" t="str">
        <f t="shared" si="48"/>
        <v>TRU004050</v>
      </c>
      <c r="F4064" s="407" t="b">
        <v>1</v>
      </c>
      <c r="G4064" s="408" t="s">
        <v>455</v>
      </c>
      <c r="H4064" s="409"/>
      <c r="I4064" s="410" t="s">
        <v>11787</v>
      </c>
      <c r="J4064" s="411"/>
      <c r="K4064" s="408" t="s">
        <v>18605</v>
      </c>
      <c r="L4064" s="412"/>
      <c r="M4064" s="413"/>
      <c r="N4064" s="414" t="s">
        <v>4506</v>
      </c>
      <c r="O4064" s="415" t="s">
        <v>144</v>
      </c>
      <c r="P4064" s="416" t="s">
        <v>11581</v>
      </c>
      <c r="Q4064" s="208"/>
      <c r="R4064" s="272"/>
      <c r="S4064" s="417" t="s">
        <v>18606</v>
      </c>
      <c r="T4064" s="417" t="s">
        <v>302</v>
      </c>
      <c r="U4064" s="415"/>
      <c r="V4064" s="211"/>
      <c r="W4064" s="418">
        <v>46093.78402777778</v>
      </c>
      <c r="X4064" s="419"/>
      <c r="Y4064" s="419" t="str">
        <f t="shared" ca="1" si="49"/>
        <v>1.35 วัน 8.3 ชั่วโมง</v>
      </c>
      <c r="Z4064" s="420"/>
      <c r="AA4064" s="211"/>
      <c r="AB4064" s="420"/>
    </row>
    <row r="4065" spans="1:28" ht="22.5" customHeight="1">
      <c r="A4065" s="403" t="s">
        <v>18607</v>
      </c>
      <c r="B4065" s="403" t="s">
        <v>14003</v>
      </c>
      <c r="C4065" s="404" t="s">
        <v>51</v>
      </c>
      <c r="D4065" s="405">
        <v>46092.45</v>
      </c>
      <c r="E4065" s="406" t="str">
        <f t="shared" si="48"/>
        <v>TRU004051</v>
      </c>
      <c r="F4065" s="407" t="b">
        <v>1</v>
      </c>
      <c r="G4065" s="408" t="s">
        <v>455</v>
      </c>
      <c r="H4065" s="409"/>
      <c r="I4065" s="410" t="s">
        <v>2288</v>
      </c>
      <c r="J4065" s="411"/>
      <c r="K4065" s="408" t="s">
        <v>18608</v>
      </c>
      <c r="L4065" s="412"/>
      <c r="M4065" s="413"/>
      <c r="N4065" s="414" t="s">
        <v>4506</v>
      </c>
      <c r="O4065" s="415" t="s">
        <v>144</v>
      </c>
      <c r="P4065" s="416" t="s">
        <v>11581</v>
      </c>
      <c r="Q4065" s="208"/>
      <c r="R4065" s="272"/>
      <c r="S4065" s="417" t="s">
        <v>18609</v>
      </c>
      <c r="T4065" s="417" t="s">
        <v>302</v>
      </c>
      <c r="U4065" s="415"/>
      <c r="V4065" s="211"/>
      <c r="W4065" s="418">
        <v>46092.728472222225</v>
      </c>
      <c r="X4065" s="419"/>
      <c r="Y4065" s="419" t="str">
        <f t="shared" ca="1" si="49"/>
        <v>0.28 วัน 6.68 ชั่วโมง</v>
      </c>
      <c r="Z4065" s="420"/>
      <c r="AA4065" s="211"/>
      <c r="AB4065" s="420"/>
    </row>
    <row r="4066" spans="1:28" ht="22.5" customHeight="1">
      <c r="A4066" s="403" t="s">
        <v>18610</v>
      </c>
      <c r="B4066" s="403" t="s">
        <v>12787</v>
      </c>
      <c r="C4066" s="404" t="s">
        <v>51</v>
      </c>
      <c r="D4066" s="405">
        <v>46092.6</v>
      </c>
      <c r="E4066" s="406" t="str">
        <f t="shared" si="48"/>
        <v>TRU004052</v>
      </c>
      <c r="F4066" s="407" t="b">
        <v>1</v>
      </c>
      <c r="G4066" s="408" t="s">
        <v>18611</v>
      </c>
      <c r="H4066" s="409" t="s">
        <v>455</v>
      </c>
      <c r="I4066" s="410" t="s">
        <v>11787</v>
      </c>
      <c r="J4066" s="411"/>
      <c r="K4066" s="408" t="s">
        <v>18612</v>
      </c>
      <c r="L4066" s="412" t="s">
        <v>18613</v>
      </c>
      <c r="M4066" s="413"/>
      <c r="N4066" s="414" t="s">
        <v>4506</v>
      </c>
      <c r="O4066" s="415" t="s">
        <v>144</v>
      </c>
      <c r="P4066" s="416" t="s">
        <v>11581</v>
      </c>
      <c r="Q4066" s="208"/>
      <c r="R4066" s="272"/>
      <c r="S4066" s="417" t="s">
        <v>18614</v>
      </c>
      <c r="T4066" s="417" t="s">
        <v>302</v>
      </c>
      <c r="U4066" s="415"/>
      <c r="V4066" s="211"/>
      <c r="W4066" s="418">
        <v>46092.657638888886</v>
      </c>
      <c r="X4066" s="419"/>
      <c r="Y4066" s="419" t="str">
        <f t="shared" ca="1" si="49"/>
        <v>0.06 วัน 1.38 ชั่วโมง</v>
      </c>
      <c r="Z4066" s="420"/>
      <c r="AA4066" s="211"/>
      <c r="AB4066" s="420"/>
    </row>
    <row r="4067" spans="1:28" ht="22.5" customHeight="1">
      <c r="A4067" s="403" t="s">
        <v>18615</v>
      </c>
      <c r="B4067" s="403" t="s">
        <v>12787</v>
      </c>
      <c r="C4067" s="404" t="s">
        <v>51</v>
      </c>
      <c r="D4067" s="405">
        <v>46092.522916666669</v>
      </c>
      <c r="E4067" s="406" t="str">
        <f t="shared" si="48"/>
        <v>POP004053</v>
      </c>
      <c r="F4067" s="407" t="s">
        <v>998</v>
      </c>
      <c r="G4067" s="408" t="s">
        <v>11704</v>
      </c>
      <c r="H4067" s="409"/>
      <c r="I4067" s="410" t="s">
        <v>14140</v>
      </c>
      <c r="J4067" s="411"/>
      <c r="K4067" s="408" t="s">
        <v>18616</v>
      </c>
      <c r="L4067" s="412" t="s">
        <v>18617</v>
      </c>
      <c r="M4067" s="413"/>
      <c r="N4067" s="414" t="s">
        <v>57</v>
      </c>
      <c r="O4067" s="415" t="s">
        <v>144</v>
      </c>
      <c r="P4067" s="416" t="s">
        <v>18618</v>
      </c>
      <c r="Q4067" s="208">
        <v>46097.75</v>
      </c>
      <c r="R4067" s="272">
        <v>46098.166666666664</v>
      </c>
      <c r="S4067" s="417" t="s">
        <v>18619</v>
      </c>
      <c r="T4067" s="417" t="s">
        <v>144</v>
      </c>
      <c r="U4067" s="415" t="s">
        <v>163</v>
      </c>
      <c r="V4067" s="211" t="s">
        <v>18620</v>
      </c>
      <c r="W4067" s="418">
        <v>46097.980555555558</v>
      </c>
      <c r="X4067" s="419"/>
      <c r="Y4067" s="419" t="str">
        <f t="shared" ca="1" si="49"/>
        <v>5.46 วัน 10.98 ชั่วโมง</v>
      </c>
      <c r="Z4067" s="420"/>
      <c r="AA4067" s="211" t="s">
        <v>18621</v>
      </c>
      <c r="AB4067" s="420"/>
    </row>
    <row r="4068" spans="1:28" ht="22.5" customHeight="1">
      <c r="A4068" s="403" t="s">
        <v>18622</v>
      </c>
      <c r="B4068" s="403" t="s">
        <v>14003</v>
      </c>
      <c r="C4068" s="404" t="s">
        <v>51</v>
      </c>
      <c r="D4068" s="405">
        <v>46092.708333333336</v>
      </c>
      <c r="E4068" s="406" t="str">
        <f t="shared" si="48"/>
        <v>RIC004054</v>
      </c>
      <c r="F4068" s="407" t="s">
        <v>1009</v>
      </c>
      <c r="G4068" s="408" t="s">
        <v>15480</v>
      </c>
      <c r="H4068" s="409"/>
      <c r="I4068" s="410" t="s">
        <v>11584</v>
      </c>
      <c r="J4068" s="411"/>
      <c r="K4068" s="408" t="s">
        <v>18623</v>
      </c>
      <c r="L4068" s="412" t="s">
        <v>18624</v>
      </c>
      <c r="M4068" s="413"/>
      <c r="N4068" s="414" t="s">
        <v>57</v>
      </c>
      <c r="O4068" s="415" t="s">
        <v>144</v>
      </c>
      <c r="P4068" s="416" t="s">
        <v>13963</v>
      </c>
      <c r="Q4068" s="208"/>
      <c r="R4068" s="272"/>
      <c r="S4068" s="417" t="s">
        <v>18625</v>
      </c>
      <c r="T4068" s="417" t="s">
        <v>302</v>
      </c>
      <c r="U4068" s="415"/>
      <c r="V4068" s="211" t="s">
        <v>18626</v>
      </c>
      <c r="W4068" s="418">
        <v>46093.682638888888</v>
      </c>
      <c r="X4068" s="419"/>
      <c r="Y4068" s="419" t="str">
        <f t="shared" ca="1" si="49"/>
        <v>0.97 วัน 23.38 ชั่วโมง</v>
      </c>
      <c r="Z4068" s="420"/>
      <c r="AA4068" s="211"/>
      <c r="AB4068" s="420"/>
    </row>
    <row r="4069" spans="1:28" ht="22.5" customHeight="1">
      <c r="A4069" s="403" t="s">
        <v>18627</v>
      </c>
      <c r="B4069" s="403" t="s">
        <v>12787</v>
      </c>
      <c r="C4069" s="404" t="s">
        <v>51</v>
      </c>
      <c r="D4069" s="405">
        <v>46092.738587962966</v>
      </c>
      <c r="E4069" s="406" t="str">
        <f t="shared" si="48"/>
        <v>SAR004055</v>
      </c>
      <c r="F4069" s="407" t="s">
        <v>1012</v>
      </c>
      <c r="G4069" s="408" t="s">
        <v>455</v>
      </c>
      <c r="H4069" s="409"/>
      <c r="I4069" s="410"/>
      <c r="J4069" s="411"/>
      <c r="K4069" s="408" t="s">
        <v>18628</v>
      </c>
      <c r="L4069" s="412" t="s">
        <v>18629</v>
      </c>
      <c r="M4069" s="413"/>
      <c r="N4069" s="414" t="s">
        <v>67</v>
      </c>
      <c r="O4069" s="415" t="s">
        <v>144</v>
      </c>
      <c r="P4069" s="416" t="s">
        <v>9108</v>
      </c>
      <c r="Q4069" s="208"/>
      <c r="R4069" s="272"/>
      <c r="S4069" s="417" t="s">
        <v>18630</v>
      </c>
      <c r="T4069" s="417" t="s">
        <v>144</v>
      </c>
      <c r="U4069" s="415"/>
      <c r="V4069" s="211"/>
      <c r="W4069" s="418">
        <v>46092.654861111114</v>
      </c>
      <c r="X4069" s="419"/>
      <c r="Y4069" s="419" t="str">
        <f t="shared" ca="1" si="49"/>
        <v>-0.08 วัน 21.99 ชั่วโมง</v>
      </c>
      <c r="Z4069" s="420"/>
      <c r="AA4069" s="211"/>
      <c r="AB4069" s="420"/>
    </row>
    <row r="4070" spans="1:28" ht="22.5" customHeight="1">
      <c r="A4070" s="403" t="s">
        <v>18631</v>
      </c>
      <c r="B4070" s="403" t="s">
        <v>14003</v>
      </c>
      <c r="C4070" s="404" t="s">
        <v>51</v>
      </c>
      <c r="D4070" s="405">
        <v>46093.421527777777</v>
      </c>
      <c r="E4070" s="406" t="str">
        <f t="shared" si="48"/>
        <v>LCL004056</v>
      </c>
      <c r="F4070" s="407" t="s">
        <v>961</v>
      </c>
      <c r="G4070" s="408" t="s">
        <v>455</v>
      </c>
      <c r="H4070" s="409"/>
      <c r="I4070" s="410" t="s">
        <v>12190</v>
      </c>
      <c r="J4070" s="411"/>
      <c r="K4070" s="408" t="s">
        <v>18632</v>
      </c>
      <c r="L4070" s="412"/>
      <c r="M4070" s="413"/>
      <c r="N4070" s="414" t="s">
        <v>4506</v>
      </c>
      <c r="O4070" s="415" t="s">
        <v>144</v>
      </c>
      <c r="P4070" s="416" t="s">
        <v>11581</v>
      </c>
      <c r="Q4070" s="208"/>
      <c r="R4070" s="272"/>
      <c r="S4070" s="417" t="s">
        <v>18633</v>
      </c>
      <c r="T4070" s="417" t="s">
        <v>302</v>
      </c>
      <c r="U4070" s="415"/>
      <c r="V4070" s="211"/>
      <c r="W4070" s="418">
        <v>46093.545138888891</v>
      </c>
      <c r="X4070" s="419"/>
      <c r="Y4070" s="419" t="str">
        <f t="shared" ca="1" si="49"/>
        <v>0.12 วัน 2.97 ชั่วโมง</v>
      </c>
      <c r="Z4070" s="420"/>
      <c r="AA4070" s="211"/>
      <c r="AB4070" s="420"/>
    </row>
    <row r="4071" spans="1:28" ht="22.5" customHeight="1">
      <c r="A4071" s="403" t="s">
        <v>18634</v>
      </c>
      <c r="B4071" s="403" t="s">
        <v>14003</v>
      </c>
      <c r="C4071" s="404" t="s">
        <v>51</v>
      </c>
      <c r="D4071" s="405">
        <v>46093.440972222219</v>
      </c>
      <c r="E4071" s="406" t="str">
        <f t="shared" si="48"/>
        <v>SAM004057</v>
      </c>
      <c r="F4071" s="407" t="s">
        <v>1010</v>
      </c>
      <c r="G4071" s="408" t="s">
        <v>2555</v>
      </c>
      <c r="H4071" s="409"/>
      <c r="I4071" s="410" t="s">
        <v>12449</v>
      </c>
      <c r="J4071" s="421" t="s">
        <v>18635</v>
      </c>
      <c r="K4071" s="408" t="s">
        <v>1283</v>
      </c>
      <c r="L4071" s="412" t="s">
        <v>18636</v>
      </c>
      <c r="M4071" s="413"/>
      <c r="N4071" s="414" t="s">
        <v>67</v>
      </c>
      <c r="O4071" s="415" t="s">
        <v>144</v>
      </c>
      <c r="P4071" s="416" t="s">
        <v>292</v>
      </c>
      <c r="Q4071" s="208"/>
      <c r="R4071" s="272"/>
      <c r="S4071" s="417" t="s">
        <v>18637</v>
      </c>
      <c r="T4071" s="417" t="s">
        <v>302</v>
      </c>
      <c r="U4071" s="415"/>
      <c r="V4071" s="211" t="s">
        <v>18638</v>
      </c>
      <c r="W4071" s="418">
        <v>46093.59097222222</v>
      </c>
      <c r="X4071" s="419"/>
      <c r="Y4071" s="419" t="str">
        <f t="shared" ca="1" si="49"/>
        <v>0.15 วัน 3.6 ชั่วโมง</v>
      </c>
      <c r="Z4071" s="420"/>
      <c r="AA4071" s="211"/>
      <c r="AB4071" s="420"/>
    </row>
    <row r="4072" spans="1:28" ht="22.5" customHeight="1">
      <c r="A4072" s="403" t="s">
        <v>18639</v>
      </c>
      <c r="B4072" s="403" t="s">
        <v>12787</v>
      </c>
      <c r="C4072" s="404" t="s">
        <v>51</v>
      </c>
      <c r="D4072" s="405">
        <v>46093.498449074075</v>
      </c>
      <c r="E4072" s="406" t="str">
        <f t="shared" si="48"/>
        <v>PUM004058</v>
      </c>
      <c r="F4072" s="407" t="s">
        <v>1006</v>
      </c>
      <c r="G4072" s="408" t="s">
        <v>11704</v>
      </c>
      <c r="H4072" s="409"/>
      <c r="I4072" s="410"/>
      <c r="J4072" s="411"/>
      <c r="K4072" s="408" t="s">
        <v>18640</v>
      </c>
      <c r="L4072" s="412" t="s">
        <v>18641</v>
      </c>
      <c r="M4072" s="413"/>
      <c r="N4072" s="414" t="s">
        <v>57</v>
      </c>
      <c r="O4072" s="415" t="s">
        <v>144</v>
      </c>
      <c r="P4072" s="416" t="s">
        <v>13963</v>
      </c>
      <c r="Q4072" s="208">
        <v>46094.662569444445</v>
      </c>
      <c r="R4072" s="272">
        <v>46094.662592592591</v>
      </c>
      <c r="S4072" s="417" t="s">
        <v>18642</v>
      </c>
      <c r="T4072" s="417" t="s">
        <v>302</v>
      </c>
      <c r="U4072" s="415"/>
      <c r="V4072" s="211" t="s">
        <v>18643</v>
      </c>
      <c r="W4072" s="418">
        <v>46094.505555555559</v>
      </c>
      <c r="X4072" s="419"/>
      <c r="Y4072" s="419" t="str">
        <f t="shared" ca="1" si="49"/>
        <v>1.01 วัน 0.17 ชั่วโมง</v>
      </c>
      <c r="Z4072" s="420"/>
      <c r="AA4072" s="211"/>
      <c r="AB4072" s="420"/>
    </row>
    <row r="4073" spans="1:28" ht="22.5" customHeight="1">
      <c r="A4073" s="403" t="s">
        <v>18644</v>
      </c>
      <c r="B4073" s="403" t="s">
        <v>14003</v>
      </c>
      <c r="C4073" s="404" t="s">
        <v>51</v>
      </c>
      <c r="D4073" s="405">
        <v>46093.493055555555</v>
      </c>
      <c r="E4073" s="406" t="str">
        <f t="shared" si="48"/>
        <v>POP004059</v>
      </c>
      <c r="F4073" s="407" t="s">
        <v>998</v>
      </c>
      <c r="G4073" s="408" t="s">
        <v>455</v>
      </c>
      <c r="H4073" s="409"/>
      <c r="I4073" s="410" t="s">
        <v>14140</v>
      </c>
      <c r="J4073" s="411"/>
      <c r="K4073" s="408" t="s">
        <v>18645</v>
      </c>
      <c r="L4073" s="412"/>
      <c r="M4073" s="413"/>
      <c r="N4073" s="414" t="s">
        <v>4506</v>
      </c>
      <c r="O4073" s="415" t="s">
        <v>144</v>
      </c>
      <c r="P4073" s="416" t="s">
        <v>11581</v>
      </c>
      <c r="Q4073" s="208"/>
      <c r="R4073" s="272"/>
      <c r="S4073" s="417" t="s">
        <v>4506</v>
      </c>
      <c r="T4073" s="417" t="s">
        <v>302</v>
      </c>
      <c r="U4073" s="415"/>
      <c r="V4073" s="211"/>
      <c r="W4073" s="418">
        <v>46093.64166666667</v>
      </c>
      <c r="X4073" s="419"/>
      <c r="Y4073" s="419" t="str">
        <f t="shared" ca="1" si="49"/>
        <v>0.15 วัน 3.57 ชั่วโมง</v>
      </c>
      <c r="Z4073" s="420"/>
      <c r="AA4073" s="211"/>
      <c r="AB4073" s="420"/>
    </row>
    <row r="4074" spans="1:28" ht="22.5" customHeight="1">
      <c r="A4074" s="403" t="s">
        <v>18646</v>
      </c>
      <c r="B4074" s="403" t="s">
        <v>12787</v>
      </c>
      <c r="C4074" s="404" t="s">
        <v>51</v>
      </c>
      <c r="D4074" s="405">
        <v>46093.561111111114</v>
      </c>
      <c r="E4074" s="406" t="str">
        <f t="shared" si="48"/>
        <v>CHA004060</v>
      </c>
      <c r="F4074" s="407" t="s">
        <v>886</v>
      </c>
      <c r="G4074" s="408" t="s">
        <v>1968</v>
      </c>
      <c r="H4074" s="409"/>
      <c r="I4074" s="410" t="s">
        <v>17411</v>
      </c>
      <c r="J4074" s="411"/>
      <c r="K4074" s="408" t="s">
        <v>18647</v>
      </c>
      <c r="L4074" s="412"/>
      <c r="M4074" s="413"/>
      <c r="N4074" s="414" t="s">
        <v>4506</v>
      </c>
      <c r="O4074" s="415" t="s">
        <v>144</v>
      </c>
      <c r="P4074" s="416" t="s">
        <v>11581</v>
      </c>
      <c r="Q4074" s="208"/>
      <c r="R4074" s="272"/>
      <c r="S4074" s="417" t="s">
        <v>4506</v>
      </c>
      <c r="T4074" s="417" t="s">
        <v>302</v>
      </c>
      <c r="U4074" s="415"/>
      <c r="V4074" s="211"/>
      <c r="W4074" s="418">
        <v>46093.657638888886</v>
      </c>
      <c r="X4074" s="419"/>
      <c r="Y4074" s="419" t="str">
        <f t="shared" ca="1" si="49"/>
        <v>0.1 วัน 2.32 ชั่วโมง</v>
      </c>
      <c r="Z4074" s="420"/>
      <c r="AA4074" s="211"/>
      <c r="AB4074" s="420"/>
    </row>
    <row r="4075" spans="1:28" ht="22.5" customHeight="1">
      <c r="A4075" s="403" t="s">
        <v>18648</v>
      </c>
      <c r="B4075" s="403" t="s">
        <v>14003</v>
      </c>
      <c r="C4075" s="404" t="s">
        <v>51</v>
      </c>
      <c r="D4075" s="405">
        <v>46093.461805555555</v>
      </c>
      <c r="E4075" s="406" t="str">
        <f t="shared" si="48"/>
        <v>AME004061</v>
      </c>
      <c r="F4075" s="407" t="s">
        <v>63</v>
      </c>
      <c r="G4075" s="408" t="s">
        <v>2555</v>
      </c>
      <c r="H4075" s="409"/>
      <c r="I4075" s="410"/>
      <c r="J4075" s="411"/>
      <c r="K4075" s="408" t="s">
        <v>18649</v>
      </c>
      <c r="L4075" s="412" t="s">
        <v>18650</v>
      </c>
      <c r="M4075" s="413"/>
      <c r="N4075" s="414" t="s">
        <v>67</v>
      </c>
      <c r="O4075" s="415" t="s">
        <v>144</v>
      </c>
      <c r="P4075" s="416" t="s">
        <v>11581</v>
      </c>
      <c r="Q4075" s="208"/>
      <c r="R4075" s="272"/>
      <c r="S4075" s="417" t="s">
        <v>17767</v>
      </c>
      <c r="T4075" s="417" t="s">
        <v>302</v>
      </c>
      <c r="U4075" s="415"/>
      <c r="V4075" s="211" t="s">
        <v>18651</v>
      </c>
      <c r="W4075" s="418">
        <v>46093.474305555559</v>
      </c>
      <c r="X4075" s="419"/>
      <c r="Y4075" s="419" t="str">
        <f t="shared" ca="1" si="49"/>
        <v>0.01 วัน 0.3 ชั่วโมง</v>
      </c>
      <c r="Z4075" s="420"/>
      <c r="AA4075" s="211"/>
      <c r="AB4075" s="420"/>
    </row>
    <row r="4076" spans="1:28" ht="22.5" customHeight="1">
      <c r="A4076" s="403" t="s">
        <v>18652</v>
      </c>
      <c r="B4076" s="403" t="s">
        <v>14003</v>
      </c>
      <c r="C4076" s="404" t="s">
        <v>51</v>
      </c>
      <c r="D4076" s="405">
        <v>46093.447222222225</v>
      </c>
      <c r="E4076" s="406" t="str">
        <f t="shared" si="48"/>
        <v>TRU004062</v>
      </c>
      <c r="F4076" s="407" t="b">
        <v>1</v>
      </c>
      <c r="G4076" s="408" t="s">
        <v>1242</v>
      </c>
      <c r="H4076" s="409"/>
      <c r="I4076" s="410" t="s">
        <v>11787</v>
      </c>
      <c r="J4076" s="411"/>
      <c r="K4076" s="408" t="s">
        <v>18653</v>
      </c>
      <c r="L4076" s="412" t="s">
        <v>18654</v>
      </c>
      <c r="M4076" s="413"/>
      <c r="N4076" s="414" t="s">
        <v>57</v>
      </c>
      <c r="O4076" s="415" t="s">
        <v>144</v>
      </c>
      <c r="P4076" s="416" t="s">
        <v>13963</v>
      </c>
      <c r="Q4076" s="208">
        <v>46093.663368055553</v>
      </c>
      <c r="R4076" s="272">
        <v>46093.66337962963</v>
      </c>
      <c r="S4076" s="417" t="s">
        <v>18655</v>
      </c>
      <c r="T4076" s="417" t="s">
        <v>302</v>
      </c>
      <c r="U4076" s="415"/>
      <c r="V4076" s="211" t="s">
        <v>18656</v>
      </c>
      <c r="W4076" s="418">
        <v>46093.797222222223</v>
      </c>
      <c r="X4076" s="419"/>
      <c r="Y4076" s="419" t="str">
        <f t="shared" ca="1" si="49"/>
        <v>0.35 วัน 8.4 ชั่วโมง</v>
      </c>
      <c r="Z4076" s="420"/>
      <c r="AA4076" s="211"/>
      <c r="AB4076" s="420"/>
    </row>
    <row r="4077" spans="1:28" ht="22.5" customHeight="1">
      <c r="A4077" s="403" t="s">
        <v>18657</v>
      </c>
      <c r="B4077" s="403" t="s">
        <v>14003</v>
      </c>
      <c r="C4077" s="404" t="s">
        <v>51</v>
      </c>
      <c r="D4077" s="405">
        <v>46094.385914351849</v>
      </c>
      <c r="E4077" s="406" t="str">
        <f t="shared" si="48"/>
        <v>YSL004063</v>
      </c>
      <c r="F4077" s="407" t="s">
        <v>1063</v>
      </c>
      <c r="G4077" s="408" t="s">
        <v>455</v>
      </c>
      <c r="H4077" s="409"/>
      <c r="I4077" s="410"/>
      <c r="J4077" s="411"/>
      <c r="K4077" s="408" t="s">
        <v>18658</v>
      </c>
      <c r="L4077" s="412"/>
      <c r="M4077" s="413"/>
      <c r="N4077" s="414" t="s">
        <v>319</v>
      </c>
      <c r="O4077" s="415" t="s">
        <v>144</v>
      </c>
      <c r="P4077" s="416" t="s">
        <v>11581</v>
      </c>
      <c r="Q4077" s="208"/>
      <c r="R4077" s="272"/>
      <c r="S4077" s="417" t="s">
        <v>18659</v>
      </c>
      <c r="T4077" s="417" t="s">
        <v>302</v>
      </c>
      <c r="U4077" s="415"/>
      <c r="V4077" s="211"/>
      <c r="W4077" s="418">
        <v>46094.397916666669</v>
      </c>
      <c r="X4077" s="419"/>
      <c r="Y4077" s="419" t="str">
        <f t="shared" ca="1" si="49"/>
        <v>0.01 วัน 0.29 ชั่วโมง</v>
      </c>
      <c r="Z4077" s="420"/>
      <c r="AA4077" s="211"/>
      <c r="AB4077" s="420"/>
    </row>
    <row r="4078" spans="1:28" ht="22.5" customHeight="1">
      <c r="A4078" s="403" t="s">
        <v>18660</v>
      </c>
      <c r="B4078" s="403" t="s">
        <v>12787</v>
      </c>
      <c r="C4078" s="404" t="s">
        <v>51</v>
      </c>
      <c r="D4078" s="405">
        <v>46094.484027777777</v>
      </c>
      <c r="E4078" s="406" t="str">
        <f t="shared" si="48"/>
        <v>EVE004064</v>
      </c>
      <c r="F4078" s="407" t="s">
        <v>299</v>
      </c>
      <c r="G4078" s="408" t="s">
        <v>18661</v>
      </c>
      <c r="H4078" s="409"/>
      <c r="I4078" s="410" t="s">
        <v>18662</v>
      </c>
      <c r="J4078" s="411"/>
      <c r="K4078" s="408" t="s">
        <v>18663</v>
      </c>
      <c r="L4078" s="412" t="s">
        <v>18664</v>
      </c>
      <c r="M4078" s="413"/>
      <c r="N4078" s="414" t="s">
        <v>57</v>
      </c>
      <c r="O4078" s="415" t="s">
        <v>466</v>
      </c>
      <c r="P4078" s="416"/>
      <c r="Q4078" s="208"/>
      <c r="R4078" s="272"/>
      <c r="S4078" s="417" t="s">
        <v>15114</v>
      </c>
      <c r="T4078" s="417" t="s">
        <v>466</v>
      </c>
      <c r="U4078" s="415"/>
      <c r="V4078" s="211"/>
      <c r="W4078" s="418">
        <v>46094.484722222223</v>
      </c>
      <c r="X4078" s="419"/>
      <c r="Y4078" s="419" t="str">
        <f t="shared" ca="1" si="49"/>
        <v>0 วัน 0.02 ชั่วโมง</v>
      </c>
      <c r="Z4078" s="420"/>
      <c r="AA4078" s="211"/>
      <c r="AB4078" s="420"/>
    </row>
    <row r="4079" spans="1:28" ht="22.5" customHeight="1">
      <c r="A4079" s="403" t="s">
        <v>18665</v>
      </c>
      <c r="B4079" s="403" t="s">
        <v>12618</v>
      </c>
      <c r="C4079" s="404" t="s">
        <v>51</v>
      </c>
      <c r="D4079" s="405">
        <v>46094.572916666664</v>
      </c>
      <c r="E4079" s="406" t="str">
        <f t="shared" si="48"/>
        <v>DIO004065</v>
      </c>
      <c r="F4079" s="407" t="s">
        <v>904</v>
      </c>
      <c r="G4079" s="408" t="s">
        <v>3510</v>
      </c>
      <c r="H4079" s="409"/>
      <c r="I4079" s="410" t="s">
        <v>18666</v>
      </c>
      <c r="J4079" s="411"/>
      <c r="K4079" s="408" t="s">
        <v>18667</v>
      </c>
      <c r="L4079" s="412" t="s">
        <v>18668</v>
      </c>
      <c r="M4079" s="413"/>
      <c r="N4079" s="414" t="s">
        <v>4506</v>
      </c>
      <c r="O4079" s="415" t="s">
        <v>144</v>
      </c>
      <c r="P4079" s="416" t="s">
        <v>11581</v>
      </c>
      <c r="Q4079" s="208"/>
      <c r="R4079" s="272"/>
      <c r="S4079" s="417" t="s">
        <v>18669</v>
      </c>
      <c r="T4079" s="417" t="s">
        <v>302</v>
      </c>
      <c r="U4079" s="415"/>
      <c r="V4079" s="211"/>
      <c r="W4079" s="418">
        <v>46100.548611111109</v>
      </c>
      <c r="X4079" s="419"/>
      <c r="Y4079" s="419" t="str">
        <f t="shared" ca="1" si="49"/>
        <v>5.98 วัน 23.42 ชั่วโมง</v>
      </c>
      <c r="Z4079" s="420"/>
      <c r="AA4079" s="211"/>
      <c r="AB4079" s="420"/>
    </row>
    <row r="4080" spans="1:28" ht="22.5" customHeight="1">
      <c r="A4080" s="403" t="s">
        <v>18670</v>
      </c>
      <c r="B4080" s="403" t="s">
        <v>14003</v>
      </c>
      <c r="C4080" s="404" t="s">
        <v>51</v>
      </c>
      <c r="D4080" s="405">
        <v>46094.586805555555</v>
      </c>
      <c r="E4080" s="406" t="str">
        <f t="shared" si="48"/>
        <v>TRU004066</v>
      </c>
      <c r="F4080" s="407" t="b">
        <v>1</v>
      </c>
      <c r="G4080" s="408" t="s">
        <v>455</v>
      </c>
      <c r="H4080" s="409"/>
      <c r="I4080" s="410" t="s">
        <v>11220</v>
      </c>
      <c r="J4080" s="411"/>
      <c r="K4080" s="408" t="s">
        <v>18671</v>
      </c>
      <c r="L4080" s="412"/>
      <c r="M4080" s="413"/>
      <c r="N4080" s="414" t="s">
        <v>4506</v>
      </c>
      <c r="O4080" s="415" t="s">
        <v>144</v>
      </c>
      <c r="P4080" s="416" t="s">
        <v>11581</v>
      </c>
      <c r="Q4080" s="208"/>
      <c r="R4080" s="272"/>
      <c r="S4080" s="417" t="s">
        <v>18672</v>
      </c>
      <c r="T4080" s="417" t="s">
        <v>302</v>
      </c>
      <c r="U4080" s="415"/>
      <c r="V4080" s="211"/>
      <c r="W4080" s="418">
        <v>46094.145138888889</v>
      </c>
      <c r="X4080" s="419"/>
      <c r="Y4080" s="419" t="str">
        <f t="shared" ca="1" si="49"/>
        <v>-0.44 วัน 13.4 ชั่วโมง</v>
      </c>
      <c r="Z4080" s="420"/>
      <c r="AA4080" s="211"/>
      <c r="AB4080" s="420"/>
    </row>
    <row r="4081" spans="1:28" ht="22.5" customHeight="1">
      <c r="A4081" s="403" t="s">
        <v>18673</v>
      </c>
      <c r="B4081" s="403" t="s">
        <v>12787</v>
      </c>
      <c r="C4081" s="404" t="s">
        <v>51</v>
      </c>
      <c r="D4081" s="405">
        <v>46083.603414351855</v>
      </c>
      <c r="E4081" s="406" t="str">
        <f t="shared" si="48"/>
        <v>DES004067</v>
      </c>
      <c r="F4081" s="407" t="s">
        <v>902</v>
      </c>
      <c r="G4081" s="408" t="s">
        <v>14143</v>
      </c>
      <c r="H4081" s="409"/>
      <c r="I4081" s="410"/>
      <c r="J4081" s="411"/>
      <c r="K4081" s="408" t="s">
        <v>18674</v>
      </c>
      <c r="L4081" s="412" t="s">
        <v>18675</v>
      </c>
      <c r="M4081" s="413"/>
      <c r="N4081" s="414" t="s">
        <v>57</v>
      </c>
      <c r="O4081" s="415" t="s">
        <v>144</v>
      </c>
      <c r="P4081" s="416" t="s">
        <v>13963</v>
      </c>
      <c r="Q4081" s="208"/>
      <c r="R4081" s="272"/>
      <c r="S4081" s="417" t="s">
        <v>18676</v>
      </c>
      <c r="T4081" s="417" t="s">
        <v>144</v>
      </c>
      <c r="U4081" s="415"/>
      <c r="V4081" s="211" t="s">
        <v>18677</v>
      </c>
      <c r="W4081" s="418">
        <v>46094.597222222219</v>
      </c>
      <c r="X4081" s="419"/>
      <c r="Y4081" s="419" t="str">
        <f t="shared" ca="1" si="49"/>
        <v>10.99 วัน 23.85 ชั่วโมง</v>
      </c>
      <c r="Z4081" s="420"/>
      <c r="AA4081" s="211"/>
      <c r="AB4081" s="420"/>
    </row>
    <row r="4082" spans="1:28" ht="22.5" customHeight="1">
      <c r="A4082" s="403" t="s">
        <v>18678</v>
      </c>
      <c r="B4082" s="403" t="s">
        <v>14003</v>
      </c>
      <c r="C4082" s="404" t="s">
        <v>51</v>
      </c>
      <c r="D4082" s="405">
        <v>46094.540972222225</v>
      </c>
      <c r="E4082" s="406" t="str">
        <f t="shared" si="48"/>
        <v>บริ004068</v>
      </c>
      <c r="F4082" s="407" t="s">
        <v>1088</v>
      </c>
      <c r="G4082" s="408" t="s">
        <v>14656</v>
      </c>
      <c r="H4082" s="409"/>
      <c r="I4082" s="410" t="s">
        <v>18679</v>
      </c>
      <c r="J4082" s="411"/>
      <c r="K4082" s="408" t="s">
        <v>16164</v>
      </c>
      <c r="L4082" s="412" t="s">
        <v>18680</v>
      </c>
      <c r="M4082" s="413"/>
      <c r="N4082" s="414" t="s">
        <v>67</v>
      </c>
      <c r="O4082" s="415" t="s">
        <v>144</v>
      </c>
      <c r="P4082" s="416" t="s">
        <v>9108</v>
      </c>
      <c r="Q4082" s="208"/>
      <c r="R4082" s="272"/>
      <c r="S4082" s="417" t="s">
        <v>18681</v>
      </c>
      <c r="T4082" s="417" t="s">
        <v>144</v>
      </c>
      <c r="U4082" s="415"/>
      <c r="V4082" s="211" t="s">
        <v>18682</v>
      </c>
      <c r="W4082" s="418">
        <v>46094.649305555555</v>
      </c>
      <c r="X4082" s="419"/>
      <c r="Y4082" s="419" t="str">
        <f t="shared" ca="1" si="49"/>
        <v>0.11 วัน 2.6 ชั่วโมง</v>
      </c>
      <c r="Z4082" s="420"/>
      <c r="AA4082" s="211"/>
      <c r="AB4082" s="420"/>
    </row>
    <row r="4083" spans="1:28" ht="22.5" customHeight="1">
      <c r="A4083" s="403" t="s">
        <v>18683</v>
      </c>
      <c r="B4083" s="403" t="s">
        <v>12787</v>
      </c>
      <c r="C4083" s="404" t="s">
        <v>51</v>
      </c>
      <c r="D4083" s="405">
        <v>46094.474305555559</v>
      </c>
      <c r="E4083" s="406" t="str">
        <f t="shared" si="48"/>
        <v>TRU004069</v>
      </c>
      <c r="F4083" s="407" t="b">
        <v>1</v>
      </c>
      <c r="G4083" s="408" t="s">
        <v>18684</v>
      </c>
      <c r="H4083" s="409"/>
      <c r="I4083" s="410" t="s">
        <v>18685</v>
      </c>
      <c r="J4083" s="421" t="s">
        <v>18686</v>
      </c>
      <c r="K4083" s="408" t="s">
        <v>18687</v>
      </c>
      <c r="L4083" s="412" t="s">
        <v>18688</v>
      </c>
      <c r="M4083" s="413"/>
      <c r="N4083" s="414" t="s">
        <v>67</v>
      </c>
      <c r="O4083" s="415" t="s">
        <v>144</v>
      </c>
      <c r="P4083" s="416" t="s">
        <v>9108</v>
      </c>
      <c r="Q4083" s="208"/>
      <c r="R4083" s="272"/>
      <c r="S4083" s="417" t="s">
        <v>18689</v>
      </c>
      <c r="T4083" s="417" t="s">
        <v>144</v>
      </c>
      <c r="U4083" s="415" t="s">
        <v>2558</v>
      </c>
      <c r="V4083" s="211" t="s">
        <v>18690</v>
      </c>
      <c r="W4083" s="418">
        <v>46094.625</v>
      </c>
      <c r="X4083" s="419"/>
      <c r="Y4083" s="419" t="str">
        <f t="shared" ca="1" si="49"/>
        <v>0.15 วัน 3.62 ชั่วโมง</v>
      </c>
      <c r="Z4083" s="420"/>
      <c r="AA4083" s="211"/>
      <c r="AB4083" s="420"/>
    </row>
    <row r="4084" spans="1:28" ht="22.5" customHeight="1">
      <c r="A4084" s="403" t="s">
        <v>18691</v>
      </c>
      <c r="B4084" s="403" t="s">
        <v>14003</v>
      </c>
      <c r="C4084" s="404" t="s">
        <v>51</v>
      </c>
      <c r="D4084" s="405">
        <v>46094.327777777777</v>
      </c>
      <c r="E4084" s="406" t="str">
        <f t="shared" si="48"/>
        <v>YSL004070</v>
      </c>
      <c r="F4084" s="407" t="s">
        <v>1063</v>
      </c>
      <c r="G4084" s="408" t="s">
        <v>11704</v>
      </c>
      <c r="H4084" s="409"/>
      <c r="I4084" s="410"/>
      <c r="J4084" s="411"/>
      <c r="K4084" s="408" t="s">
        <v>18692</v>
      </c>
      <c r="L4084" s="412" t="s">
        <v>18693</v>
      </c>
      <c r="M4084" s="413"/>
      <c r="N4084" s="414" t="s">
        <v>5140</v>
      </c>
      <c r="O4084" s="415" t="s">
        <v>144</v>
      </c>
      <c r="P4084" s="416" t="s">
        <v>13963</v>
      </c>
      <c r="Q4084" s="208"/>
      <c r="R4084" s="272"/>
      <c r="S4084" s="417" t="s">
        <v>18694</v>
      </c>
      <c r="T4084" s="417" t="s">
        <v>302</v>
      </c>
      <c r="U4084" s="415"/>
      <c r="V4084" s="211" t="s">
        <v>18695</v>
      </c>
      <c r="W4084" s="418">
        <v>46094.486111111109</v>
      </c>
      <c r="X4084" s="419"/>
      <c r="Y4084" s="419" t="str">
        <f t="shared" ca="1" si="49"/>
        <v>0.16 วัน 3.8 ชั่วโมง</v>
      </c>
      <c r="Z4084" s="420"/>
      <c r="AA4084" s="211"/>
      <c r="AB4084" s="420"/>
    </row>
    <row r="4085" spans="1:28" ht="22.5" customHeight="1">
      <c r="A4085" s="403" t="s">
        <v>18696</v>
      </c>
      <c r="B4085" s="403" t="s">
        <v>14003</v>
      </c>
      <c r="C4085" s="404" t="s">
        <v>51</v>
      </c>
      <c r="D4085" s="405">
        <v>46094.708333333336</v>
      </c>
      <c r="E4085" s="406" t="str">
        <f t="shared" si="48"/>
        <v>TRU004071</v>
      </c>
      <c r="F4085" s="407" t="b">
        <v>1</v>
      </c>
      <c r="G4085" s="408" t="s">
        <v>455</v>
      </c>
      <c r="H4085" s="409"/>
      <c r="I4085" s="410" t="s">
        <v>2288</v>
      </c>
      <c r="J4085" s="411"/>
      <c r="K4085" s="408" t="s">
        <v>18697</v>
      </c>
      <c r="L4085" s="412"/>
      <c r="M4085" s="413"/>
      <c r="N4085" s="414" t="s">
        <v>4506</v>
      </c>
      <c r="O4085" s="415" t="s">
        <v>144</v>
      </c>
      <c r="P4085" s="416" t="s">
        <v>11581</v>
      </c>
      <c r="Q4085" s="208"/>
      <c r="R4085" s="272"/>
      <c r="S4085" s="417" t="s">
        <v>18698</v>
      </c>
      <c r="T4085" s="417" t="s">
        <v>302</v>
      </c>
      <c r="U4085" s="415"/>
      <c r="V4085" s="211"/>
      <c r="W4085" s="418">
        <v>46095.379861111112</v>
      </c>
      <c r="X4085" s="419"/>
      <c r="Y4085" s="419" t="str">
        <f t="shared" ca="1" si="49"/>
        <v>0.67 วัน 16.12 ชั่วโมง</v>
      </c>
      <c r="Z4085" s="420"/>
      <c r="AA4085" s="211"/>
      <c r="AB4085" s="420"/>
    </row>
    <row r="4086" spans="1:28" ht="22.5" customHeight="1">
      <c r="A4086" s="403" t="s">
        <v>18699</v>
      </c>
      <c r="B4086" s="403" t="s">
        <v>12787</v>
      </c>
      <c r="C4086" s="404" t="s">
        <v>51</v>
      </c>
      <c r="D4086" s="405">
        <v>46095.42428240741</v>
      </c>
      <c r="E4086" s="406" t="str">
        <f t="shared" si="48"/>
        <v>SKE004072</v>
      </c>
      <c r="F4086" s="407" t="s">
        <v>810</v>
      </c>
      <c r="G4086" s="408" t="s">
        <v>4029</v>
      </c>
      <c r="H4086" s="409"/>
      <c r="I4086" s="410" t="s">
        <v>18700</v>
      </c>
      <c r="J4086" s="411"/>
      <c r="K4086" s="408" t="s">
        <v>2595</v>
      </c>
      <c r="L4086" s="412" t="s">
        <v>18701</v>
      </c>
      <c r="M4086" s="413"/>
      <c r="N4086" s="414" t="s">
        <v>319</v>
      </c>
      <c r="O4086" s="415" t="s">
        <v>144</v>
      </c>
      <c r="P4086" s="416" t="s">
        <v>11839</v>
      </c>
      <c r="Q4086" s="208"/>
      <c r="R4086" s="272"/>
      <c r="S4086" s="417" t="s">
        <v>18702</v>
      </c>
      <c r="T4086" s="417" t="s">
        <v>144</v>
      </c>
      <c r="U4086" s="415"/>
      <c r="V4086" s="211" t="s">
        <v>18703</v>
      </c>
      <c r="W4086" s="418">
        <v>46095.675694444442</v>
      </c>
      <c r="X4086" s="419"/>
      <c r="Y4086" s="419" t="str">
        <f t="shared" ca="1" si="49"/>
        <v>0.25 วัน 6.03 ชั่วโมง</v>
      </c>
      <c r="Z4086" s="420"/>
      <c r="AA4086" s="211"/>
      <c r="AB4086" s="420"/>
    </row>
    <row r="4087" spans="1:28" ht="22.5" customHeight="1">
      <c r="A4087" s="403" t="s">
        <v>18704</v>
      </c>
      <c r="B4087" s="403" t="s">
        <v>12787</v>
      </c>
      <c r="C4087" s="404" t="s">
        <v>51</v>
      </c>
      <c r="D4087" s="405">
        <v>46095.47420138889</v>
      </c>
      <c r="E4087" s="406" t="str">
        <f t="shared" si="48"/>
        <v>EVE004073</v>
      </c>
      <c r="F4087" s="407" t="s">
        <v>299</v>
      </c>
      <c r="G4087" s="408" t="s">
        <v>14293</v>
      </c>
      <c r="H4087" s="409"/>
      <c r="I4087" s="410" t="s">
        <v>18705</v>
      </c>
      <c r="J4087" s="411"/>
      <c r="K4087" s="408" t="s">
        <v>2595</v>
      </c>
      <c r="L4087" s="412" t="s">
        <v>18706</v>
      </c>
      <c r="M4087" s="413"/>
      <c r="N4087" s="414" t="s">
        <v>57</v>
      </c>
      <c r="O4087" s="415" t="s">
        <v>466</v>
      </c>
      <c r="P4087" s="416"/>
      <c r="Q4087" s="208"/>
      <c r="R4087" s="272"/>
      <c r="S4087" s="425" t="s">
        <v>2736</v>
      </c>
      <c r="T4087" s="417" t="s">
        <v>18707</v>
      </c>
      <c r="U4087" s="415"/>
      <c r="V4087" s="211"/>
      <c r="W4087" s="418">
        <v>46095.47420138889</v>
      </c>
      <c r="X4087" s="419"/>
      <c r="Y4087" s="419" t="str">
        <f t="shared" ca="1" si="49"/>
        <v>0 วัน 0 ชั่วโมง</v>
      </c>
      <c r="Z4087" s="420"/>
      <c r="AA4087" s="211"/>
      <c r="AB4087" s="420"/>
    </row>
    <row r="4088" spans="1:28" ht="22.5" customHeight="1">
      <c r="A4088" s="403" t="s">
        <v>18708</v>
      </c>
      <c r="B4088" s="403" t="s">
        <v>14003</v>
      </c>
      <c r="C4088" s="404" t="s">
        <v>51</v>
      </c>
      <c r="D4088" s="405">
        <v>46096.319444444445</v>
      </c>
      <c r="E4088" s="406" t="str">
        <f t="shared" si="48"/>
        <v>BMN004074</v>
      </c>
      <c r="F4088" s="407" t="s">
        <v>112</v>
      </c>
      <c r="G4088" s="408" t="s">
        <v>13415</v>
      </c>
      <c r="H4088" s="409"/>
      <c r="I4088" s="410"/>
      <c r="J4088" s="411"/>
      <c r="K4088" s="408" t="s">
        <v>18709</v>
      </c>
      <c r="L4088" s="412" t="s">
        <v>18710</v>
      </c>
      <c r="M4088" s="413"/>
      <c r="N4088" s="414" t="s">
        <v>57</v>
      </c>
      <c r="O4088" s="415" t="s">
        <v>144</v>
      </c>
      <c r="P4088" s="416" t="s">
        <v>5261</v>
      </c>
      <c r="Q4088" s="208"/>
      <c r="R4088" s="272"/>
      <c r="S4088" s="417" t="s">
        <v>18711</v>
      </c>
      <c r="T4088" s="417" t="s">
        <v>144</v>
      </c>
      <c r="U4088" s="415" t="s">
        <v>8891</v>
      </c>
      <c r="V4088" s="211" t="s">
        <v>18712</v>
      </c>
      <c r="W4088" s="418">
        <v>46096.40347222222</v>
      </c>
      <c r="X4088" s="419"/>
      <c r="Y4088" s="419" t="str">
        <f t="shared" ca="1" si="49"/>
        <v>0.08 วัน 2.02 ชั่วโมง</v>
      </c>
      <c r="Z4088" s="420"/>
      <c r="AA4088" s="211"/>
      <c r="AB4088" s="420"/>
    </row>
    <row r="4089" spans="1:28" ht="22.5" customHeight="1">
      <c r="A4089" s="403" t="s">
        <v>18713</v>
      </c>
      <c r="B4089" s="403" t="s">
        <v>12787</v>
      </c>
      <c r="C4089" s="404" t="s">
        <v>51</v>
      </c>
      <c r="D4089" s="405">
        <v>46097.35</v>
      </c>
      <c r="E4089" s="406" t="str">
        <f t="shared" si="48"/>
        <v>BMN004075</v>
      </c>
      <c r="F4089" s="407" t="s">
        <v>112</v>
      </c>
      <c r="G4089" s="408" t="s">
        <v>14049</v>
      </c>
      <c r="H4089" s="409"/>
      <c r="I4089" s="410"/>
      <c r="J4089" s="411"/>
      <c r="K4089" s="408" t="s">
        <v>18714</v>
      </c>
      <c r="L4089" s="412" t="s">
        <v>18715</v>
      </c>
      <c r="M4089" s="413"/>
      <c r="N4089" s="414" t="s">
        <v>57</v>
      </c>
      <c r="O4089" s="415" t="s">
        <v>144</v>
      </c>
      <c r="P4089" s="416" t="s">
        <v>18716</v>
      </c>
      <c r="Q4089" s="208">
        <v>46107.75</v>
      </c>
      <c r="R4089" s="272">
        <v>46108.166666666664</v>
      </c>
      <c r="S4089" s="417" t="s">
        <v>18717</v>
      </c>
      <c r="T4089" s="417" t="s">
        <v>144</v>
      </c>
      <c r="U4089" s="415"/>
      <c r="V4089" s="211" t="s">
        <v>18718</v>
      </c>
      <c r="W4089" s="418">
        <v>46106.89166666667</v>
      </c>
      <c r="X4089" s="419"/>
      <c r="Y4089" s="419" t="str">
        <f t="shared" ca="1" si="49"/>
        <v>9.54 วัน 13 ชั่วโมง</v>
      </c>
      <c r="Z4089" s="420"/>
      <c r="AA4089" s="211" t="s">
        <v>18719</v>
      </c>
      <c r="AB4089" s="420"/>
    </row>
    <row r="4090" spans="1:28" ht="22.5" customHeight="1">
      <c r="A4090" s="403" t="s">
        <v>18720</v>
      </c>
      <c r="B4090" s="403" t="s">
        <v>12787</v>
      </c>
      <c r="C4090" s="404" t="s">
        <v>51</v>
      </c>
      <c r="D4090" s="405">
        <v>46097.350694444445</v>
      </c>
      <c r="E4090" s="406" t="str">
        <f t="shared" si="48"/>
        <v>BMN004076</v>
      </c>
      <c r="F4090" s="407" t="s">
        <v>112</v>
      </c>
      <c r="G4090" s="408" t="s">
        <v>15354</v>
      </c>
      <c r="H4090" s="409"/>
      <c r="I4090" s="410"/>
      <c r="J4090" s="411"/>
      <c r="K4090" s="408" t="s">
        <v>18721</v>
      </c>
      <c r="L4090" s="412" t="s">
        <v>18722</v>
      </c>
      <c r="M4090" s="413"/>
      <c r="N4090" s="414" t="s">
        <v>57</v>
      </c>
      <c r="O4090" s="415" t="s">
        <v>144</v>
      </c>
      <c r="P4090" s="416" t="s">
        <v>18716</v>
      </c>
      <c r="Q4090" s="208">
        <v>46106.75</v>
      </c>
      <c r="R4090" s="272">
        <v>46107.166666666664</v>
      </c>
      <c r="S4090" s="417" t="s">
        <v>18723</v>
      </c>
      <c r="T4090" s="417" t="s">
        <v>144</v>
      </c>
      <c r="U4090" s="415"/>
      <c r="V4090" s="211" t="s">
        <v>18724</v>
      </c>
      <c r="W4090" s="418">
        <v>46107.106249999997</v>
      </c>
      <c r="X4090" s="419"/>
      <c r="Y4090" s="419" t="str">
        <f t="shared" ca="1" si="49"/>
        <v>9.76 วัน 18.13 ชั่วโมง</v>
      </c>
      <c r="Z4090" s="420"/>
      <c r="AA4090" s="211"/>
      <c r="AB4090" s="420"/>
    </row>
    <row r="4091" spans="1:28" ht="22.5" customHeight="1">
      <c r="A4091" s="403" t="s">
        <v>18725</v>
      </c>
      <c r="B4091" s="403" t="s">
        <v>12787</v>
      </c>
      <c r="C4091" s="404" t="s">
        <v>51</v>
      </c>
      <c r="D4091" s="405">
        <v>46097.350694444445</v>
      </c>
      <c r="E4091" s="406" t="str">
        <f t="shared" si="48"/>
        <v>BMN004077</v>
      </c>
      <c r="F4091" s="407" t="s">
        <v>112</v>
      </c>
      <c r="G4091" s="408" t="s">
        <v>14813</v>
      </c>
      <c r="H4091" s="409"/>
      <c r="I4091" s="410"/>
      <c r="J4091" s="411"/>
      <c r="K4091" s="408" t="s">
        <v>18726</v>
      </c>
      <c r="L4091" s="412" t="s">
        <v>18727</v>
      </c>
      <c r="M4091" s="413"/>
      <c r="N4091" s="414" t="s">
        <v>57</v>
      </c>
      <c r="O4091" s="415" t="s">
        <v>144</v>
      </c>
      <c r="P4091" s="416" t="s">
        <v>18728</v>
      </c>
      <c r="Q4091" s="208">
        <v>46105.75</v>
      </c>
      <c r="R4091" s="272">
        <v>46106.166666666664</v>
      </c>
      <c r="S4091" s="417" t="s">
        <v>18729</v>
      </c>
      <c r="T4091" s="417" t="s">
        <v>144</v>
      </c>
      <c r="U4091" s="415"/>
      <c r="V4091" s="211" t="s">
        <v>18730</v>
      </c>
      <c r="W4091" s="418">
        <v>46106.956944444442</v>
      </c>
      <c r="X4091" s="419"/>
      <c r="Y4091" s="419" t="str">
        <f t="shared" ca="1" si="49"/>
        <v>9.61 วัน 14.55 ชั่วโมง</v>
      </c>
      <c r="Z4091" s="420"/>
      <c r="AA4091" s="211"/>
      <c r="AB4091" s="420"/>
    </row>
    <row r="4092" spans="1:28" ht="22.5" customHeight="1">
      <c r="A4092" s="403" t="s">
        <v>18731</v>
      </c>
      <c r="B4092" s="403" t="s">
        <v>12787</v>
      </c>
      <c r="C4092" s="404" t="s">
        <v>51</v>
      </c>
      <c r="D4092" s="405">
        <v>46097.350694444445</v>
      </c>
      <c r="E4092" s="406" t="str">
        <f t="shared" si="48"/>
        <v>BMN004078</v>
      </c>
      <c r="F4092" s="407" t="s">
        <v>112</v>
      </c>
      <c r="G4092" s="408" t="s">
        <v>14813</v>
      </c>
      <c r="H4092" s="409"/>
      <c r="I4092" s="410"/>
      <c r="J4092" s="411"/>
      <c r="K4092" s="408" t="s">
        <v>18732</v>
      </c>
      <c r="L4092" s="412" t="s">
        <v>18733</v>
      </c>
      <c r="M4092" s="413"/>
      <c r="N4092" s="414" t="s">
        <v>57</v>
      </c>
      <c r="O4092" s="415" t="s">
        <v>144</v>
      </c>
      <c r="P4092" s="416" t="s">
        <v>18728</v>
      </c>
      <c r="Q4092" s="208">
        <v>46105.75</v>
      </c>
      <c r="R4092" s="272">
        <v>46106.166666666664</v>
      </c>
      <c r="S4092" s="417" t="s">
        <v>18734</v>
      </c>
      <c r="T4092" s="417" t="s">
        <v>144</v>
      </c>
      <c r="U4092" s="415"/>
      <c r="V4092" s="211" t="s">
        <v>18735</v>
      </c>
      <c r="W4092" s="418">
        <v>46106.956944444442</v>
      </c>
      <c r="X4092" s="419"/>
      <c r="Y4092" s="419" t="str">
        <f t="shared" ca="1" si="49"/>
        <v>9.61 วัน 14.55 ชั่วโมง</v>
      </c>
      <c r="Z4092" s="420"/>
      <c r="AA4092" s="211" t="s">
        <v>18719</v>
      </c>
      <c r="AB4092" s="420"/>
    </row>
    <row r="4093" spans="1:28" ht="22.5" customHeight="1">
      <c r="A4093" s="403" t="s">
        <v>18736</v>
      </c>
      <c r="B4093" s="403" t="s">
        <v>12787</v>
      </c>
      <c r="C4093" s="404"/>
      <c r="D4093" s="405">
        <v>46097.359861111108</v>
      </c>
      <c r="E4093" s="406" t="str">
        <f t="shared" si="48"/>
        <v>BMN004079</v>
      </c>
      <c r="F4093" s="407" t="s">
        <v>112</v>
      </c>
      <c r="G4093" s="408" t="s">
        <v>15336</v>
      </c>
      <c r="H4093" s="409"/>
      <c r="I4093" s="410"/>
      <c r="J4093" s="411"/>
      <c r="K4093" s="408" t="s">
        <v>18737</v>
      </c>
      <c r="L4093" s="412" t="s">
        <v>18738</v>
      </c>
      <c r="M4093" s="413"/>
      <c r="N4093" s="414" t="s">
        <v>57</v>
      </c>
      <c r="O4093" s="415" t="s">
        <v>144</v>
      </c>
      <c r="P4093" s="416" t="s">
        <v>18728</v>
      </c>
      <c r="Q4093" s="208">
        <v>46105.75</v>
      </c>
      <c r="R4093" s="272">
        <v>46106.166666666664</v>
      </c>
      <c r="S4093" s="417" t="s">
        <v>18739</v>
      </c>
      <c r="T4093" s="417" t="s">
        <v>144</v>
      </c>
      <c r="U4093" s="415"/>
      <c r="V4093" s="211" t="s">
        <v>18740</v>
      </c>
      <c r="W4093" s="418">
        <v>46105.004861111112</v>
      </c>
      <c r="X4093" s="419"/>
      <c r="Y4093" s="419" t="str">
        <f t="shared" ca="1" si="49"/>
        <v>7.65 วัน 15.48 ชั่วโมง</v>
      </c>
      <c r="Z4093" s="420"/>
      <c r="AA4093" s="211"/>
      <c r="AB4093" s="420"/>
    </row>
    <row r="4094" spans="1:28" ht="22.5" customHeight="1">
      <c r="A4094" s="403" t="s">
        <v>18741</v>
      </c>
      <c r="B4094" s="403" t="s">
        <v>12787</v>
      </c>
      <c r="C4094" s="404" t="s">
        <v>51</v>
      </c>
      <c r="D4094" s="405">
        <v>46097.351388888892</v>
      </c>
      <c r="E4094" s="406" t="str">
        <f t="shared" si="48"/>
        <v>BMN004080</v>
      </c>
      <c r="F4094" s="407" t="s">
        <v>112</v>
      </c>
      <c r="G4094" s="408" t="s">
        <v>15340</v>
      </c>
      <c r="H4094" s="409"/>
      <c r="I4094" s="410"/>
      <c r="J4094" s="411"/>
      <c r="K4094" s="408" t="s">
        <v>18742</v>
      </c>
      <c r="L4094" s="412" t="s">
        <v>18743</v>
      </c>
      <c r="M4094" s="413"/>
      <c r="N4094" s="414" t="s">
        <v>57</v>
      </c>
      <c r="O4094" s="415" t="s">
        <v>144</v>
      </c>
      <c r="P4094" s="416" t="s">
        <v>18716</v>
      </c>
      <c r="Q4094" s="208">
        <v>46106.75</v>
      </c>
      <c r="R4094" s="272">
        <v>46107.166666666664</v>
      </c>
      <c r="S4094" s="417" t="s">
        <v>18744</v>
      </c>
      <c r="T4094" s="417" t="s">
        <v>144</v>
      </c>
      <c r="U4094" s="415"/>
      <c r="V4094" s="211" t="s">
        <v>18745</v>
      </c>
      <c r="W4094" s="418">
        <v>46107.021527777775</v>
      </c>
      <c r="X4094" s="419"/>
      <c r="Y4094" s="419" t="str">
        <f t="shared" ca="1" si="49"/>
        <v>9.67 วัน 16.08 ชั่วโมง</v>
      </c>
      <c r="Z4094" s="420"/>
      <c r="AA4094" s="211"/>
      <c r="AB4094" s="420"/>
    </row>
    <row r="4095" spans="1:28" ht="22.5" customHeight="1">
      <c r="A4095" s="403" t="s">
        <v>18746</v>
      </c>
      <c r="B4095" s="403" t="s">
        <v>12787</v>
      </c>
      <c r="C4095" s="404" t="s">
        <v>51</v>
      </c>
      <c r="D4095" s="405">
        <v>46097.351388888892</v>
      </c>
      <c r="E4095" s="406" t="str">
        <f t="shared" si="48"/>
        <v>BMN004081</v>
      </c>
      <c r="F4095" s="407" t="s">
        <v>112</v>
      </c>
      <c r="G4095" s="408" t="s">
        <v>15340</v>
      </c>
      <c r="H4095" s="409"/>
      <c r="I4095" s="410"/>
      <c r="J4095" s="411"/>
      <c r="K4095" s="408" t="s">
        <v>18747</v>
      </c>
      <c r="L4095" s="412" t="s">
        <v>18748</v>
      </c>
      <c r="M4095" s="413"/>
      <c r="N4095" s="414" t="s">
        <v>57</v>
      </c>
      <c r="O4095" s="415" t="s">
        <v>144</v>
      </c>
      <c r="P4095" s="416" t="s">
        <v>18716</v>
      </c>
      <c r="Q4095" s="208">
        <v>46106.75</v>
      </c>
      <c r="R4095" s="272">
        <v>46107.166666666664</v>
      </c>
      <c r="S4095" s="417" t="s">
        <v>18749</v>
      </c>
      <c r="T4095" s="417" t="s">
        <v>144</v>
      </c>
      <c r="U4095" s="415"/>
      <c r="V4095" s="211" t="s">
        <v>18750</v>
      </c>
      <c r="W4095" s="418">
        <v>46107.021527777775</v>
      </c>
      <c r="X4095" s="419"/>
      <c r="Y4095" s="419" t="str">
        <f t="shared" ca="1" si="49"/>
        <v>9.67 วัน 16.08 ชั่วโมง</v>
      </c>
      <c r="Z4095" s="420"/>
      <c r="AA4095" s="211"/>
      <c r="AB4095" s="420"/>
    </row>
    <row r="4096" spans="1:28" ht="22.5" customHeight="1">
      <c r="A4096" s="403" t="s">
        <v>18751</v>
      </c>
      <c r="B4096" s="403" t="s">
        <v>12787</v>
      </c>
      <c r="C4096" s="404" t="s">
        <v>51</v>
      </c>
      <c r="D4096" s="405">
        <v>46097.351388888892</v>
      </c>
      <c r="E4096" s="406" t="str">
        <f t="shared" si="48"/>
        <v>BMN004082</v>
      </c>
      <c r="F4096" s="407" t="s">
        <v>112</v>
      </c>
      <c r="G4096" s="408" t="s">
        <v>14030</v>
      </c>
      <c r="H4096" s="409"/>
      <c r="I4096" s="410"/>
      <c r="J4096" s="411"/>
      <c r="K4096" s="408" t="s">
        <v>18752</v>
      </c>
      <c r="L4096" s="412" t="s">
        <v>18753</v>
      </c>
      <c r="M4096" s="413"/>
      <c r="N4096" s="414" t="s">
        <v>57</v>
      </c>
      <c r="O4096" s="415" t="s">
        <v>144</v>
      </c>
      <c r="P4096" s="416" t="s">
        <v>18716</v>
      </c>
      <c r="Q4096" s="208">
        <v>46106.75</v>
      </c>
      <c r="R4096" s="272">
        <v>46107.166666666664</v>
      </c>
      <c r="S4096" s="417" t="s">
        <v>18754</v>
      </c>
      <c r="T4096" s="417" t="s">
        <v>144</v>
      </c>
      <c r="U4096" s="415"/>
      <c r="V4096" s="211" t="s">
        <v>18755</v>
      </c>
      <c r="W4096" s="418">
        <v>46107.090277777781</v>
      </c>
      <c r="X4096" s="419"/>
      <c r="Y4096" s="419" t="str">
        <f t="shared" ca="1" si="49"/>
        <v>9.74 วัน 17.73 ชั่วโมง</v>
      </c>
      <c r="Z4096" s="420"/>
      <c r="AA4096" s="211"/>
      <c r="AB4096" s="420"/>
    </row>
    <row r="4097" spans="1:28" ht="22.5" customHeight="1">
      <c r="A4097" s="403" t="s">
        <v>18756</v>
      </c>
      <c r="B4097" s="403" t="s">
        <v>14003</v>
      </c>
      <c r="C4097" s="404" t="s">
        <v>51</v>
      </c>
      <c r="D4097" s="405">
        <v>46097.359027777777</v>
      </c>
      <c r="E4097" s="406" t="str">
        <f t="shared" si="48"/>
        <v>โรง004083</v>
      </c>
      <c r="F4097" s="407" t="s">
        <v>1123</v>
      </c>
      <c r="G4097" s="408" t="s">
        <v>1584</v>
      </c>
      <c r="H4097" s="409"/>
      <c r="I4097" s="410"/>
      <c r="J4097" s="411"/>
      <c r="K4097" s="408" t="s">
        <v>18757</v>
      </c>
      <c r="L4097" s="412" t="s">
        <v>18758</v>
      </c>
      <c r="M4097" s="413" t="b">
        <v>0</v>
      </c>
      <c r="N4097" s="414" t="s">
        <v>57</v>
      </c>
      <c r="O4097" s="415" t="s">
        <v>144</v>
      </c>
      <c r="P4097" s="416" t="s">
        <v>13963</v>
      </c>
      <c r="Q4097" s="208"/>
      <c r="R4097" s="272"/>
      <c r="S4097" s="417" t="s">
        <v>18759</v>
      </c>
      <c r="T4097" s="417" t="s">
        <v>302</v>
      </c>
      <c r="U4097" s="415"/>
      <c r="V4097" s="211" t="s">
        <v>18760</v>
      </c>
      <c r="W4097" s="418">
        <v>46097.497916666667</v>
      </c>
      <c r="X4097" s="419"/>
      <c r="Y4097" s="419" t="str">
        <f t="shared" ca="1" si="49"/>
        <v>0.14 วัน 3.33 ชั่วโมง</v>
      </c>
      <c r="Z4097" s="420"/>
      <c r="AA4097" s="211"/>
      <c r="AB4097" s="420"/>
    </row>
    <row r="4098" spans="1:28" ht="22.5" customHeight="1">
      <c r="A4098" s="403" t="s">
        <v>18761</v>
      </c>
      <c r="B4098" s="403" t="s">
        <v>14003</v>
      </c>
      <c r="C4098" s="404" t="s">
        <v>51</v>
      </c>
      <c r="D4098" s="405">
        <v>46097.376273148147</v>
      </c>
      <c r="E4098" s="406" t="str">
        <f t="shared" si="48"/>
        <v>EVE004084</v>
      </c>
      <c r="F4098" s="407" t="s">
        <v>299</v>
      </c>
      <c r="G4098" s="408" t="s">
        <v>12965</v>
      </c>
      <c r="H4098" s="409"/>
      <c r="I4098" s="410"/>
      <c r="J4098" s="411"/>
      <c r="K4098" s="408" t="s">
        <v>15200</v>
      </c>
      <c r="L4098" s="412" t="s">
        <v>18762</v>
      </c>
      <c r="M4098" s="413"/>
      <c r="N4098" s="414" t="s">
        <v>465</v>
      </c>
      <c r="O4098" s="415" t="s">
        <v>466</v>
      </c>
      <c r="P4098" s="416"/>
      <c r="Q4098" s="208"/>
      <c r="R4098" s="272"/>
      <c r="S4098" s="417" t="s">
        <v>466</v>
      </c>
      <c r="T4098" s="417" t="s">
        <v>466</v>
      </c>
      <c r="U4098" s="415"/>
      <c r="V4098" s="211"/>
      <c r="W4098" s="418">
        <v>46097.376273148147</v>
      </c>
      <c r="X4098" s="419"/>
      <c r="Y4098" s="419" t="str">
        <f t="shared" ca="1" si="49"/>
        <v>0 วัน 0 ชั่วโมง</v>
      </c>
      <c r="Z4098" s="420"/>
      <c r="AA4098" s="211"/>
      <c r="AB4098" s="420"/>
    </row>
    <row r="4099" spans="1:28" ht="22.5" customHeight="1">
      <c r="A4099" s="403" t="s">
        <v>18763</v>
      </c>
      <c r="B4099" s="403" t="s">
        <v>14003</v>
      </c>
      <c r="C4099" s="404" t="s">
        <v>51</v>
      </c>
      <c r="D4099" s="405">
        <v>46097.379861111112</v>
      </c>
      <c r="E4099" s="406" t="str">
        <f t="shared" si="48"/>
        <v>TRU004085</v>
      </c>
      <c r="F4099" s="407" t="b">
        <v>1</v>
      </c>
      <c r="G4099" s="408" t="s">
        <v>455</v>
      </c>
      <c r="H4099" s="409"/>
      <c r="I4099" s="410"/>
      <c r="J4099" s="411"/>
      <c r="K4099" s="408" t="s">
        <v>18764</v>
      </c>
      <c r="L4099" s="412"/>
      <c r="M4099" s="413"/>
      <c r="N4099" s="414" t="s">
        <v>4506</v>
      </c>
      <c r="O4099" s="415" t="s">
        <v>144</v>
      </c>
      <c r="P4099" s="416" t="s">
        <v>11581</v>
      </c>
      <c r="Q4099" s="208"/>
      <c r="R4099" s="272"/>
      <c r="S4099" s="417" t="s">
        <v>18765</v>
      </c>
      <c r="T4099" s="417" t="s">
        <v>302</v>
      </c>
      <c r="U4099" s="415"/>
      <c r="V4099" s="211"/>
      <c r="W4099" s="418">
        <v>46097.485729166663</v>
      </c>
      <c r="X4099" s="419"/>
      <c r="Y4099" s="419" t="str">
        <f t="shared" ca="1" si="49"/>
        <v>0.11 วัน 2.54 ชั่วโมง</v>
      </c>
      <c r="Z4099" s="420"/>
      <c r="AA4099" s="211"/>
      <c r="AB4099" s="420"/>
    </row>
    <row r="4100" spans="1:28" ht="22.5" customHeight="1">
      <c r="A4100" s="403" t="s">
        <v>18766</v>
      </c>
      <c r="B4100" s="403" t="s">
        <v>12787</v>
      </c>
      <c r="C4100" s="404" t="s">
        <v>51</v>
      </c>
      <c r="D4100" s="405">
        <v>46097.443055555559</v>
      </c>
      <c r="E4100" s="406" t="str">
        <f t="shared" si="48"/>
        <v>PSO004086</v>
      </c>
      <c r="F4100" s="407" t="s">
        <v>1002</v>
      </c>
      <c r="G4100" s="408" t="s">
        <v>18767</v>
      </c>
      <c r="H4100" s="409"/>
      <c r="I4100" s="410" t="s">
        <v>18768</v>
      </c>
      <c r="J4100" s="411"/>
      <c r="K4100" s="408" t="s">
        <v>18769</v>
      </c>
      <c r="L4100" s="412" t="s">
        <v>18770</v>
      </c>
      <c r="M4100" s="413"/>
      <c r="N4100" s="414" t="s">
        <v>57</v>
      </c>
      <c r="O4100" s="415" t="s">
        <v>144</v>
      </c>
      <c r="P4100" s="416" t="s">
        <v>18771</v>
      </c>
      <c r="Q4100" s="208">
        <v>46100.333333333336</v>
      </c>
      <c r="R4100" s="272">
        <v>46100.708333333336</v>
      </c>
      <c r="S4100" s="417" t="s">
        <v>18772</v>
      </c>
      <c r="T4100" s="417" t="s">
        <v>144</v>
      </c>
      <c r="U4100" s="415"/>
      <c r="V4100" s="211" t="s">
        <v>18773</v>
      </c>
      <c r="W4100" s="418">
        <v>46100.647916666669</v>
      </c>
      <c r="X4100" s="419"/>
      <c r="Y4100" s="419" t="str">
        <f t="shared" ca="1" si="49"/>
        <v>3.2 วัน 4.92 ชั่วโมง</v>
      </c>
      <c r="Z4100" s="420"/>
      <c r="AA4100" s="211"/>
      <c r="AB4100" s="420"/>
    </row>
    <row r="4101" spans="1:28" ht="22.5" customHeight="1">
      <c r="A4101" s="403" t="s">
        <v>18774</v>
      </c>
      <c r="B4101" s="403" t="s">
        <v>12787</v>
      </c>
      <c r="C4101" s="404" t="s">
        <v>51</v>
      </c>
      <c r="D4101" s="405">
        <v>46097.643750000003</v>
      </c>
      <c r="E4101" s="406" t="str">
        <f t="shared" si="48"/>
        <v>TRU004087</v>
      </c>
      <c r="F4101" s="407" t="b">
        <v>1</v>
      </c>
      <c r="G4101" s="408" t="s">
        <v>12404</v>
      </c>
      <c r="H4101" s="409"/>
      <c r="I4101" s="410" t="s">
        <v>18775</v>
      </c>
      <c r="J4101" s="421" t="s">
        <v>18776</v>
      </c>
      <c r="K4101" s="408" t="s">
        <v>18777</v>
      </c>
      <c r="L4101" s="412" t="s">
        <v>18778</v>
      </c>
      <c r="M4101" s="413"/>
      <c r="N4101" s="414" t="s">
        <v>57</v>
      </c>
      <c r="O4101" s="415" t="s">
        <v>466</v>
      </c>
      <c r="P4101" s="416"/>
      <c r="Q4101" s="208"/>
      <c r="R4101" s="272"/>
      <c r="S4101" s="417" t="s">
        <v>466</v>
      </c>
      <c r="T4101" s="417" t="s">
        <v>466</v>
      </c>
      <c r="U4101" s="415"/>
      <c r="V4101" s="211"/>
      <c r="W4101" s="418">
        <v>46097.649976851855</v>
      </c>
      <c r="X4101" s="419"/>
      <c r="Y4101" s="419" t="str">
        <f t="shared" ca="1" si="49"/>
        <v>0.01 วัน 0.15 ชั่วโมง</v>
      </c>
      <c r="Z4101" s="420"/>
      <c r="AA4101" s="211" t="s">
        <v>18779</v>
      </c>
      <c r="AB4101" s="420"/>
    </row>
    <row r="4102" spans="1:28" ht="22.5" customHeight="1">
      <c r="A4102" s="403" t="s">
        <v>18780</v>
      </c>
      <c r="B4102" s="403" t="s">
        <v>12787</v>
      </c>
      <c r="C4102" s="404" t="s">
        <v>51</v>
      </c>
      <c r="D4102" s="405">
        <v>46097.67083333333</v>
      </c>
      <c r="E4102" s="406" t="str">
        <f t="shared" si="48"/>
        <v>BBL004088</v>
      </c>
      <c r="F4102" s="407" t="s">
        <v>870</v>
      </c>
      <c r="G4102" s="408" t="s">
        <v>14143</v>
      </c>
      <c r="H4102" s="409"/>
      <c r="I4102" s="410" t="s">
        <v>17393</v>
      </c>
      <c r="J4102" s="411"/>
      <c r="K4102" s="408" t="s">
        <v>18781</v>
      </c>
      <c r="L4102" s="412" t="s">
        <v>18782</v>
      </c>
      <c r="M4102" s="413"/>
      <c r="N4102" s="414" t="s">
        <v>57</v>
      </c>
      <c r="O4102" s="415" t="s">
        <v>144</v>
      </c>
      <c r="P4102" s="416" t="s">
        <v>156</v>
      </c>
      <c r="Q4102" s="208">
        <v>46112.333333333336</v>
      </c>
      <c r="R4102" s="272">
        <v>46112.708333333336</v>
      </c>
      <c r="S4102" s="417" t="s">
        <v>18783</v>
      </c>
      <c r="T4102" s="417" t="s">
        <v>302</v>
      </c>
      <c r="U4102" s="415"/>
      <c r="V4102" s="211" t="s">
        <v>18784</v>
      </c>
      <c r="W4102" s="418">
        <v>46114.613888888889</v>
      </c>
      <c r="X4102" s="419"/>
      <c r="Y4102" s="419" t="str">
        <f t="shared" ca="1" si="49"/>
        <v>16.94 วัน 22.63 ชั่วโมง</v>
      </c>
      <c r="Z4102" s="420"/>
      <c r="AA4102" s="211"/>
      <c r="AB4102" s="420"/>
    </row>
    <row r="4103" spans="1:28" ht="22.5" customHeight="1">
      <c r="A4103" s="403" t="s">
        <v>18785</v>
      </c>
      <c r="B4103" s="403" t="s">
        <v>14003</v>
      </c>
      <c r="C4103" s="404" t="s">
        <v>51</v>
      </c>
      <c r="D4103" s="405">
        <v>46097.457638888889</v>
      </c>
      <c r="E4103" s="406" t="str">
        <f t="shared" si="48"/>
        <v>PUM004089</v>
      </c>
      <c r="F4103" s="407" t="s">
        <v>1006</v>
      </c>
      <c r="G4103" s="408" t="s">
        <v>11704</v>
      </c>
      <c r="H4103" s="409"/>
      <c r="I4103" s="410" t="s">
        <v>18786</v>
      </c>
      <c r="J4103" s="411"/>
      <c r="K4103" s="408" t="s">
        <v>18787</v>
      </c>
      <c r="L4103" s="412" t="s">
        <v>18788</v>
      </c>
      <c r="M4103" s="413"/>
      <c r="N4103" s="414" t="s">
        <v>319</v>
      </c>
      <c r="O4103" s="415" t="s">
        <v>144</v>
      </c>
      <c r="P4103" s="416" t="s">
        <v>11581</v>
      </c>
      <c r="Q4103" s="208"/>
      <c r="R4103" s="272"/>
      <c r="S4103" s="417" t="s">
        <v>18789</v>
      </c>
      <c r="T4103" s="417" t="s">
        <v>302</v>
      </c>
      <c r="U4103" s="415"/>
      <c r="V4103" s="211"/>
      <c r="W4103" s="418">
        <v>46097.700162037036</v>
      </c>
      <c r="X4103" s="419"/>
      <c r="Y4103" s="419" t="str">
        <f t="shared" ca="1" si="49"/>
        <v>0.24 วัน 5.82 ชั่วโมง</v>
      </c>
      <c r="Z4103" s="420"/>
      <c r="AA4103" s="211"/>
      <c r="AB4103" s="420"/>
    </row>
    <row r="4104" spans="1:28" ht="22.5" customHeight="1">
      <c r="A4104" s="403" t="s">
        <v>18790</v>
      </c>
      <c r="B4104" s="403" t="s">
        <v>14003</v>
      </c>
      <c r="C4104" s="404" t="s">
        <v>51</v>
      </c>
      <c r="D4104" s="405">
        <v>46097.73541666667</v>
      </c>
      <c r="E4104" s="406" t="str">
        <f t="shared" si="48"/>
        <v>THE004090</v>
      </c>
      <c r="F4104" s="407" t="s">
        <v>1030</v>
      </c>
      <c r="G4104" s="408" t="s">
        <v>1242</v>
      </c>
      <c r="H4104" s="409"/>
      <c r="I4104" s="410" t="s">
        <v>18791</v>
      </c>
      <c r="J4104" s="421" t="s">
        <v>16481</v>
      </c>
      <c r="K4104" s="408" t="s">
        <v>18792</v>
      </c>
      <c r="L4104" s="412" t="s">
        <v>18793</v>
      </c>
      <c r="M4104" s="413"/>
      <c r="N4104" s="414" t="s">
        <v>57</v>
      </c>
      <c r="O4104" s="415" t="s">
        <v>466</v>
      </c>
      <c r="P4104" s="416"/>
      <c r="Q4104" s="208">
        <v>46098.541666666664</v>
      </c>
      <c r="R4104" s="272">
        <v>46098.916666666664</v>
      </c>
      <c r="S4104" s="417" t="s">
        <v>466</v>
      </c>
      <c r="T4104" s="417" t="s">
        <v>18794</v>
      </c>
      <c r="U4104" s="415"/>
      <c r="V4104" s="211"/>
      <c r="W4104" s="418">
        <v>46098.364560185182</v>
      </c>
      <c r="X4104" s="419"/>
      <c r="Y4104" s="419" t="str">
        <f t="shared" ca="1" si="49"/>
        <v>0.63 วัน 15.1 ชั่วโมง</v>
      </c>
      <c r="Z4104" s="420"/>
      <c r="AA4104" s="211"/>
      <c r="AB4104" s="420"/>
    </row>
    <row r="4105" spans="1:28" ht="22.5" customHeight="1">
      <c r="A4105" s="403" t="s">
        <v>18795</v>
      </c>
      <c r="B4105" s="403" t="s">
        <v>14003</v>
      </c>
      <c r="C4105" s="404" t="s">
        <v>51</v>
      </c>
      <c r="D4105" s="405">
        <v>46098.405555555553</v>
      </c>
      <c r="E4105" s="406" t="str">
        <f t="shared" si="48"/>
        <v>RIC004091</v>
      </c>
      <c r="F4105" s="407" t="s">
        <v>1009</v>
      </c>
      <c r="G4105" s="408" t="s">
        <v>11627</v>
      </c>
      <c r="H4105" s="409"/>
      <c r="I4105" s="410" t="s">
        <v>11584</v>
      </c>
      <c r="J4105" s="411"/>
      <c r="K4105" s="408" t="s">
        <v>18796</v>
      </c>
      <c r="L4105" s="412" t="s">
        <v>18797</v>
      </c>
      <c r="M4105" s="413"/>
      <c r="N4105" s="414" t="s">
        <v>57</v>
      </c>
      <c r="O4105" s="415" t="s">
        <v>144</v>
      </c>
      <c r="P4105" s="416" t="s">
        <v>18391</v>
      </c>
      <c r="Q4105" s="208"/>
      <c r="R4105" s="272"/>
      <c r="S4105" s="417" t="s">
        <v>18798</v>
      </c>
      <c r="T4105" s="417" t="s">
        <v>144</v>
      </c>
      <c r="U4105" s="415"/>
      <c r="V4105" s="211" t="s">
        <v>18799</v>
      </c>
      <c r="W4105" s="418">
        <v>46098.709027777775</v>
      </c>
      <c r="X4105" s="419"/>
      <c r="Y4105" s="419" t="str">
        <f t="shared" ca="1" si="49"/>
        <v>0.3 วัน 7.28 ชั่วโมง</v>
      </c>
      <c r="Z4105" s="420"/>
      <c r="AA4105" s="211"/>
      <c r="AB4105" s="420"/>
    </row>
    <row r="4106" spans="1:28" ht="22.5" customHeight="1">
      <c r="A4106" s="403" t="s">
        <v>18800</v>
      </c>
      <c r="B4106" s="403" t="s">
        <v>12787</v>
      </c>
      <c r="C4106" s="404" t="s">
        <v>51</v>
      </c>
      <c r="D4106" s="405">
        <v>46098.417361111111</v>
      </c>
      <c r="E4106" s="406" t="str">
        <f t="shared" si="48"/>
        <v>BMN004092</v>
      </c>
      <c r="F4106" s="407" t="s">
        <v>112</v>
      </c>
      <c r="G4106" s="408" t="s">
        <v>13547</v>
      </c>
      <c r="H4106" s="409"/>
      <c r="I4106" s="410" t="s">
        <v>18414</v>
      </c>
      <c r="J4106" s="411"/>
      <c r="K4106" s="408" t="s">
        <v>18801</v>
      </c>
      <c r="L4106" s="412" t="s">
        <v>18802</v>
      </c>
      <c r="M4106" s="413"/>
      <c r="N4106" s="414" t="s">
        <v>6895</v>
      </c>
      <c r="O4106" s="415" t="s">
        <v>144</v>
      </c>
      <c r="P4106" s="416" t="s">
        <v>292</v>
      </c>
      <c r="Q4106" s="208"/>
      <c r="R4106" s="272"/>
      <c r="S4106" s="417" t="s">
        <v>18803</v>
      </c>
      <c r="T4106" s="417" t="s">
        <v>144</v>
      </c>
      <c r="U4106" s="415"/>
      <c r="V4106" s="211"/>
      <c r="W4106" s="418">
        <v>46099.611111111109</v>
      </c>
      <c r="X4106" s="419"/>
      <c r="Y4106" s="419" t="str">
        <f t="shared" ca="1" si="49"/>
        <v>1.19 วัน 4.65 ชั่วโมง</v>
      </c>
      <c r="Z4106" s="420"/>
      <c r="AA4106" s="211"/>
      <c r="AB4106" s="420"/>
    </row>
    <row r="4107" spans="1:28" ht="22.5" customHeight="1">
      <c r="A4107" s="403" t="s">
        <v>18804</v>
      </c>
      <c r="B4107" s="403" t="s">
        <v>12618</v>
      </c>
      <c r="C4107" s="404" t="s">
        <v>61</v>
      </c>
      <c r="D4107" s="405">
        <v>46098.57916666667</v>
      </c>
      <c r="E4107" s="406" t="str">
        <f t="shared" si="48"/>
        <v>AME004093</v>
      </c>
      <c r="F4107" s="407" t="s">
        <v>63</v>
      </c>
      <c r="G4107" s="408" t="s">
        <v>455</v>
      </c>
      <c r="H4107" s="409"/>
      <c r="I4107" s="410" t="s">
        <v>65</v>
      </c>
      <c r="J4107" s="411"/>
      <c r="K4107" s="408" t="s">
        <v>18805</v>
      </c>
      <c r="L4107" s="412"/>
      <c r="M4107" s="413"/>
      <c r="N4107" s="414" t="s">
        <v>4506</v>
      </c>
      <c r="O4107" s="415" t="s">
        <v>144</v>
      </c>
      <c r="P4107" s="416" t="s">
        <v>11581</v>
      </c>
      <c r="Q4107" s="208"/>
      <c r="R4107" s="272"/>
      <c r="S4107" s="417" t="s">
        <v>18806</v>
      </c>
      <c r="T4107" s="417" t="s">
        <v>302</v>
      </c>
      <c r="U4107" s="415"/>
      <c r="V4107" s="211"/>
      <c r="W4107" s="418">
        <v>46098.665277777778</v>
      </c>
      <c r="X4107" s="419"/>
      <c r="Y4107" s="419" t="str">
        <f t="shared" ca="1" si="49"/>
        <v>0.09 วัน 2.07 ชั่วโมง</v>
      </c>
      <c r="Z4107" s="420"/>
      <c r="AA4107" s="211"/>
      <c r="AB4107" s="420"/>
    </row>
    <row r="4108" spans="1:28" ht="22.5" customHeight="1">
      <c r="A4108" s="403" t="s">
        <v>18807</v>
      </c>
      <c r="B4108" s="403" t="s">
        <v>14003</v>
      </c>
      <c r="C4108" s="404" t="s">
        <v>51</v>
      </c>
      <c r="D4108" s="405">
        <v>46098.603472222225</v>
      </c>
      <c r="E4108" s="406" t="str">
        <f t="shared" si="48"/>
        <v>POP004094</v>
      </c>
      <c r="F4108" s="407" t="s">
        <v>998</v>
      </c>
      <c r="G4108" s="408" t="s">
        <v>1891</v>
      </c>
      <c r="H4108" s="409"/>
      <c r="I4108" s="410"/>
      <c r="J4108" s="411"/>
      <c r="K4108" s="408" t="s">
        <v>18808</v>
      </c>
      <c r="L4108" s="412" t="s">
        <v>18809</v>
      </c>
      <c r="M4108" s="413"/>
      <c r="N4108" s="414" t="s">
        <v>57</v>
      </c>
      <c r="O4108" s="415" t="s">
        <v>144</v>
      </c>
      <c r="P4108" s="416" t="s">
        <v>11581</v>
      </c>
      <c r="Q4108" s="208"/>
      <c r="R4108" s="272"/>
      <c r="S4108" s="417" t="s">
        <v>18810</v>
      </c>
      <c r="T4108" s="417" t="s">
        <v>144</v>
      </c>
      <c r="U4108" s="415"/>
      <c r="V4108" s="211" t="s">
        <v>18811</v>
      </c>
      <c r="W4108" s="418">
        <v>46098.631168981483</v>
      </c>
      <c r="X4108" s="419"/>
      <c r="Y4108" s="419" t="str">
        <f t="shared" ca="1" si="49"/>
        <v>0.03 วัน 0.66 ชั่วโมง</v>
      </c>
      <c r="Z4108" s="420"/>
      <c r="AA4108" s="211"/>
      <c r="AB4108" s="420"/>
    </row>
    <row r="4109" spans="1:28" ht="22.5" customHeight="1">
      <c r="A4109" s="403" t="s">
        <v>18812</v>
      </c>
      <c r="B4109" s="403" t="s">
        <v>14003</v>
      </c>
      <c r="C4109" s="404" t="s">
        <v>51</v>
      </c>
      <c r="D4109" s="405">
        <v>46098.606249999997</v>
      </c>
      <c r="E4109" s="406" t="str">
        <f t="shared" si="48"/>
        <v>RIC004095</v>
      </c>
      <c r="F4109" s="407" t="s">
        <v>1009</v>
      </c>
      <c r="G4109" s="408" t="s">
        <v>7072</v>
      </c>
      <c r="H4109" s="409"/>
      <c r="I4109" s="410" t="s">
        <v>11584</v>
      </c>
      <c r="J4109" s="411"/>
      <c r="K4109" s="408" t="s">
        <v>18813</v>
      </c>
      <c r="L4109" s="412" t="s">
        <v>18814</v>
      </c>
      <c r="M4109" s="413"/>
      <c r="N4109" s="414" t="s">
        <v>57</v>
      </c>
      <c r="O4109" s="415" t="s">
        <v>144</v>
      </c>
      <c r="P4109" s="416" t="s">
        <v>18815</v>
      </c>
      <c r="Q4109" s="208"/>
      <c r="R4109" s="272"/>
      <c r="S4109" s="417" t="s">
        <v>18816</v>
      </c>
      <c r="T4109" s="417" t="s">
        <v>302</v>
      </c>
      <c r="U4109" s="415"/>
      <c r="V4109" s="211" t="s">
        <v>18817</v>
      </c>
      <c r="W4109" s="418">
        <v>46121.664583333331</v>
      </c>
      <c r="X4109" s="419"/>
      <c r="Y4109" s="419" t="str">
        <f t="shared" ca="1" si="49"/>
        <v>23.06 วัน 1.4 ชั่วโมง</v>
      </c>
      <c r="Z4109" s="420"/>
      <c r="AA4109" s="211"/>
      <c r="AB4109" s="420"/>
    </row>
    <row r="4110" spans="1:28" ht="22.5" customHeight="1">
      <c r="A4110" s="403" t="s">
        <v>18818</v>
      </c>
      <c r="B4110" s="403" t="s">
        <v>14003</v>
      </c>
      <c r="C4110" s="404" t="s">
        <v>51</v>
      </c>
      <c r="D4110" s="405">
        <v>46098.662499999999</v>
      </c>
      <c r="E4110" s="406" t="str">
        <f t="shared" si="48"/>
        <v>TRU004096</v>
      </c>
      <c r="F4110" s="407" t="b">
        <v>1</v>
      </c>
      <c r="G4110" s="408" t="s">
        <v>455</v>
      </c>
      <c r="H4110" s="409"/>
      <c r="I4110" s="410"/>
      <c r="J4110" s="411"/>
      <c r="K4110" s="408" t="s">
        <v>18819</v>
      </c>
      <c r="L4110" s="412" t="s">
        <v>18820</v>
      </c>
      <c r="M4110" s="413"/>
      <c r="N4110" s="414" t="s">
        <v>319</v>
      </c>
      <c r="O4110" s="415" t="s">
        <v>144</v>
      </c>
      <c r="P4110" s="416" t="s">
        <v>11759</v>
      </c>
      <c r="Q4110" s="208">
        <v>46099.423368055555</v>
      </c>
      <c r="R4110" s="272"/>
      <c r="S4110" s="417" t="s">
        <v>18821</v>
      </c>
      <c r="T4110" s="417" t="s">
        <v>144</v>
      </c>
      <c r="U4110" s="415"/>
      <c r="V4110" s="211" t="s">
        <v>18822</v>
      </c>
      <c r="W4110" s="418">
        <v>46099.423611111109</v>
      </c>
      <c r="X4110" s="419"/>
      <c r="Y4110" s="419" t="str">
        <f t="shared" ca="1" si="49"/>
        <v>0.76 วัน 18.27 ชั่วโมง</v>
      </c>
      <c r="Z4110" s="420"/>
      <c r="AA4110" s="211"/>
      <c r="AB4110" s="420"/>
    </row>
    <row r="4111" spans="1:28" ht="22.5" customHeight="1">
      <c r="A4111" s="403" t="s">
        <v>18823</v>
      </c>
      <c r="B4111" s="403" t="s">
        <v>14003</v>
      </c>
      <c r="C4111" s="404" t="s">
        <v>51</v>
      </c>
      <c r="D4111" s="405">
        <v>46098.772222222222</v>
      </c>
      <c r="E4111" s="406" t="str">
        <f t="shared" si="48"/>
        <v>AME004097</v>
      </c>
      <c r="F4111" s="407" t="s">
        <v>63</v>
      </c>
      <c r="G4111" s="408" t="s">
        <v>2555</v>
      </c>
      <c r="H4111" s="409"/>
      <c r="I4111" s="410" t="s">
        <v>18824</v>
      </c>
      <c r="J4111" s="411"/>
      <c r="K4111" s="408" t="s">
        <v>18825</v>
      </c>
      <c r="L4111" s="412" t="s">
        <v>18826</v>
      </c>
      <c r="M4111" s="413"/>
      <c r="N4111" s="414" t="s">
        <v>4506</v>
      </c>
      <c r="O4111" s="415" t="s">
        <v>144</v>
      </c>
      <c r="P4111" s="416" t="s">
        <v>11581</v>
      </c>
      <c r="Q4111" s="208"/>
      <c r="R4111" s="272"/>
      <c r="S4111" s="417" t="s">
        <v>18827</v>
      </c>
      <c r="T4111" s="417" t="s">
        <v>144</v>
      </c>
      <c r="U4111" s="415"/>
      <c r="V4111" s="211"/>
      <c r="W4111" s="418">
        <v>46099.362500000003</v>
      </c>
      <c r="X4111" s="419"/>
      <c r="Y4111" s="419" t="str">
        <f t="shared" ca="1" si="49"/>
        <v>0.59 วัน 14.17 ชั่วโมง</v>
      </c>
      <c r="Z4111" s="420"/>
      <c r="AA4111" s="211"/>
      <c r="AB4111" s="420"/>
    </row>
    <row r="4112" spans="1:28" ht="22.5" customHeight="1">
      <c r="A4112" s="403" t="s">
        <v>18828</v>
      </c>
      <c r="B4112" s="403" t="s">
        <v>14003</v>
      </c>
      <c r="C4112" s="404" t="s">
        <v>51</v>
      </c>
      <c r="D4112" s="405">
        <v>46098.781944444447</v>
      </c>
      <c r="E4112" s="406" t="str">
        <f t="shared" si="48"/>
        <v>BMN004098</v>
      </c>
      <c r="F4112" s="407" t="s">
        <v>112</v>
      </c>
      <c r="G4112" s="408" t="s">
        <v>13147</v>
      </c>
      <c r="H4112" s="409"/>
      <c r="I4112" s="410"/>
      <c r="J4112" s="411"/>
      <c r="K4112" s="408" t="s">
        <v>18829</v>
      </c>
      <c r="L4112" s="412" t="s">
        <v>18830</v>
      </c>
      <c r="M4112" s="413" t="b">
        <v>1</v>
      </c>
      <c r="N4112" s="414" t="s">
        <v>57</v>
      </c>
      <c r="O4112" s="415" t="s">
        <v>144</v>
      </c>
      <c r="P4112" s="416" t="s">
        <v>18716</v>
      </c>
      <c r="Q4112" s="208">
        <v>46101.75</v>
      </c>
      <c r="R4112" s="272">
        <v>46102.083333333336</v>
      </c>
      <c r="S4112" s="417" t="s">
        <v>18831</v>
      </c>
      <c r="T4112" s="417" t="s">
        <v>18832</v>
      </c>
      <c r="U4112" s="415" t="s">
        <v>163</v>
      </c>
      <c r="V4112" s="211" t="s">
        <v>18833</v>
      </c>
      <c r="W4112" s="418">
        <v>46102.00104166667</v>
      </c>
      <c r="X4112" s="419"/>
      <c r="Y4112" s="419" t="str">
        <f t="shared" ca="1" si="49"/>
        <v>3.22 วัน 5.26 ชั่วโมง</v>
      </c>
      <c r="Z4112" s="420"/>
      <c r="AA4112" s="211"/>
      <c r="AB4112" s="420"/>
    </row>
    <row r="4113" spans="1:28" ht="22.5" customHeight="1">
      <c r="A4113" s="403" t="s">
        <v>18834</v>
      </c>
      <c r="B4113" s="403" t="s">
        <v>14003</v>
      </c>
      <c r="C4113" s="404" t="s">
        <v>51</v>
      </c>
      <c r="D4113" s="405">
        <v>46098.363194444442</v>
      </c>
      <c r="E4113" s="406" t="str">
        <f t="shared" si="48"/>
        <v>โรง004099</v>
      </c>
      <c r="F4113" s="407" t="s">
        <v>1123</v>
      </c>
      <c r="G4113" s="408" t="s">
        <v>1584</v>
      </c>
      <c r="H4113" s="409"/>
      <c r="I4113" s="410"/>
      <c r="J4113" s="411"/>
      <c r="K4113" s="408" t="s">
        <v>307</v>
      </c>
      <c r="L4113" s="412" t="s">
        <v>18835</v>
      </c>
      <c r="M4113" s="413"/>
      <c r="N4113" s="414" t="s">
        <v>57</v>
      </c>
      <c r="O4113" s="415" t="s">
        <v>144</v>
      </c>
      <c r="P4113" s="416" t="s">
        <v>18716</v>
      </c>
      <c r="Q4113" s="208">
        <v>46102.333333333336</v>
      </c>
      <c r="R4113" s="272">
        <v>46102.708333333336</v>
      </c>
      <c r="S4113" s="417" t="s">
        <v>18836</v>
      </c>
      <c r="T4113" s="417" t="s">
        <v>144</v>
      </c>
      <c r="U4113" s="415"/>
      <c r="V4113" s="211" t="s">
        <v>18837</v>
      </c>
      <c r="W4113" s="418">
        <v>46102.699305555558</v>
      </c>
      <c r="X4113" s="419"/>
      <c r="Y4113" s="419" t="str">
        <f t="shared" ca="1" si="49"/>
        <v>4.34 วัน 8.07 ชั่วโมง</v>
      </c>
      <c r="Z4113" s="420"/>
      <c r="AA4113" s="211" t="s">
        <v>18838</v>
      </c>
      <c r="AB4113" s="420"/>
    </row>
    <row r="4114" spans="1:28" ht="22.5" customHeight="1">
      <c r="A4114" s="403" t="s">
        <v>18839</v>
      </c>
      <c r="B4114" s="403" t="s">
        <v>14003</v>
      </c>
      <c r="C4114" s="404" t="s">
        <v>51</v>
      </c>
      <c r="D4114" s="405">
        <v>46099.36041666667</v>
      </c>
      <c r="E4114" s="406" t="str">
        <f t="shared" si="48"/>
        <v>YSL004100</v>
      </c>
      <c r="F4114" s="407" t="s">
        <v>1063</v>
      </c>
      <c r="G4114" s="408" t="s">
        <v>3510</v>
      </c>
      <c r="H4114" s="409"/>
      <c r="I4114" s="410" t="s">
        <v>18840</v>
      </c>
      <c r="J4114" s="421" t="s">
        <v>18841</v>
      </c>
      <c r="K4114" s="408" t="s">
        <v>18842</v>
      </c>
      <c r="L4114" s="412" t="s">
        <v>18843</v>
      </c>
      <c r="M4114" s="413"/>
      <c r="N4114" s="414" t="s">
        <v>67</v>
      </c>
      <c r="O4114" s="415" t="s">
        <v>144</v>
      </c>
      <c r="P4114" s="416" t="s">
        <v>9108</v>
      </c>
      <c r="Q4114" s="208"/>
      <c r="R4114" s="272"/>
      <c r="S4114" s="417" t="s">
        <v>18844</v>
      </c>
      <c r="T4114" s="417" t="s">
        <v>302</v>
      </c>
      <c r="U4114" s="415"/>
      <c r="V4114" s="211" t="s">
        <v>18845</v>
      </c>
      <c r="W4114" s="418">
        <v>46099.541666666664</v>
      </c>
      <c r="X4114" s="419"/>
      <c r="Y4114" s="419" t="str">
        <f t="shared" ca="1" si="49"/>
        <v>0.18 วัน 4.35 ชั่วโมง</v>
      </c>
      <c r="Z4114" s="420"/>
      <c r="AA4114" s="211"/>
      <c r="AB4114" s="420"/>
    </row>
    <row r="4115" spans="1:28" ht="22.5" customHeight="1">
      <c r="A4115" s="403" t="s">
        <v>18846</v>
      </c>
      <c r="B4115" s="403" t="s">
        <v>14003</v>
      </c>
      <c r="C4115" s="404" t="s">
        <v>51</v>
      </c>
      <c r="D4115" s="405">
        <v>46099.430555555555</v>
      </c>
      <c r="E4115" s="406" t="str">
        <f t="shared" si="48"/>
        <v>EVE004101</v>
      </c>
      <c r="F4115" s="407" t="s">
        <v>299</v>
      </c>
      <c r="G4115" s="408" t="s">
        <v>18847</v>
      </c>
      <c r="H4115" s="409"/>
      <c r="I4115" s="410" t="s">
        <v>18848</v>
      </c>
      <c r="J4115" s="411"/>
      <c r="K4115" s="408" t="s">
        <v>1283</v>
      </c>
      <c r="L4115" s="412" t="s">
        <v>18849</v>
      </c>
      <c r="M4115" s="413"/>
      <c r="N4115" s="414" t="s">
        <v>67</v>
      </c>
      <c r="O4115" s="415" t="s">
        <v>144</v>
      </c>
      <c r="P4115" s="416" t="s">
        <v>292</v>
      </c>
      <c r="Q4115" s="208"/>
      <c r="R4115" s="272"/>
      <c r="S4115" s="417" t="s">
        <v>18850</v>
      </c>
      <c r="T4115" s="417" t="s">
        <v>302</v>
      </c>
      <c r="U4115" s="415"/>
      <c r="V4115" s="211" t="s">
        <v>18851</v>
      </c>
      <c r="W4115" s="418">
        <v>46099.595833333333</v>
      </c>
      <c r="X4115" s="419"/>
      <c r="Y4115" s="419" t="str">
        <f t="shared" ca="1" si="49"/>
        <v>0.17 วัน 3.97 ชั่วโมง</v>
      </c>
      <c r="Z4115" s="420"/>
      <c r="AA4115" s="211"/>
      <c r="AB4115" s="420"/>
    </row>
    <row r="4116" spans="1:28" ht="22.5" customHeight="1">
      <c r="A4116" s="403" t="s">
        <v>18852</v>
      </c>
      <c r="B4116" s="403" t="s">
        <v>12787</v>
      </c>
      <c r="C4116" s="404" t="s">
        <v>51</v>
      </c>
      <c r="D4116" s="405">
        <v>46099.45208333333</v>
      </c>
      <c r="E4116" s="406" t="str">
        <f t="shared" si="48"/>
        <v>POP004102</v>
      </c>
      <c r="F4116" s="407" t="s">
        <v>998</v>
      </c>
      <c r="G4116" s="408" t="s">
        <v>11139</v>
      </c>
      <c r="H4116" s="409"/>
      <c r="I4116" s="410"/>
      <c r="J4116" s="411"/>
      <c r="K4116" s="408" t="s">
        <v>13399</v>
      </c>
      <c r="L4116" s="412" t="s">
        <v>18853</v>
      </c>
      <c r="M4116" s="413"/>
      <c r="N4116" s="414" t="s">
        <v>57</v>
      </c>
      <c r="O4116" s="415" t="s">
        <v>466</v>
      </c>
      <c r="P4116" s="416" t="s">
        <v>156</v>
      </c>
      <c r="Q4116" s="208">
        <v>46101.75</v>
      </c>
      <c r="R4116" s="272">
        <v>46101.958333333336</v>
      </c>
      <c r="S4116" s="425" t="s">
        <v>2736</v>
      </c>
      <c r="T4116" s="417" t="s">
        <v>18854</v>
      </c>
      <c r="U4116" s="415"/>
      <c r="V4116" s="211"/>
      <c r="W4116" s="418">
        <v>46099.473969907405</v>
      </c>
      <c r="X4116" s="419"/>
      <c r="Y4116" s="419" t="str">
        <f t="shared" ca="1" si="49"/>
        <v>0.02 วัน 0.53 ชั่วโมง</v>
      </c>
      <c r="Z4116" s="420"/>
      <c r="AA4116" s="211"/>
      <c r="AB4116" s="420"/>
    </row>
    <row r="4117" spans="1:28" ht="22.5" customHeight="1">
      <c r="A4117" s="403" t="s">
        <v>18855</v>
      </c>
      <c r="B4117" s="403" t="s">
        <v>12787</v>
      </c>
      <c r="C4117" s="404" t="s">
        <v>51</v>
      </c>
      <c r="D4117" s="405">
        <v>46099.597222222219</v>
      </c>
      <c r="E4117" s="406" t="str">
        <f t="shared" si="48"/>
        <v>POP004103</v>
      </c>
      <c r="F4117" s="407" t="s">
        <v>998</v>
      </c>
      <c r="G4117" s="408" t="s">
        <v>455</v>
      </c>
      <c r="H4117" s="409"/>
      <c r="I4117" s="410"/>
      <c r="J4117" s="411"/>
      <c r="K4117" s="408" t="s">
        <v>18856</v>
      </c>
      <c r="L4117" s="412"/>
      <c r="M4117" s="413"/>
      <c r="N4117" s="414" t="s">
        <v>4506</v>
      </c>
      <c r="O4117" s="415" t="s">
        <v>144</v>
      </c>
      <c r="P4117" s="416" t="s">
        <v>11581</v>
      </c>
      <c r="Q4117" s="208"/>
      <c r="R4117" s="272"/>
      <c r="S4117" s="417" t="s">
        <v>4506</v>
      </c>
      <c r="T4117" s="417" t="s">
        <v>302</v>
      </c>
      <c r="U4117" s="415"/>
      <c r="V4117" s="211"/>
      <c r="W4117" s="418">
        <v>46100.443749999999</v>
      </c>
      <c r="X4117" s="419"/>
      <c r="Y4117" s="419" t="str">
        <f t="shared" ca="1" si="49"/>
        <v>0.85 วัน 20.32 ชั่วโมง</v>
      </c>
      <c r="Z4117" s="420"/>
      <c r="AA4117" s="211"/>
      <c r="AB4117" s="420"/>
    </row>
    <row r="4118" spans="1:28" ht="22.5" customHeight="1">
      <c r="A4118" s="403" t="s">
        <v>18857</v>
      </c>
      <c r="B4118" s="403" t="s">
        <v>12787</v>
      </c>
      <c r="C4118" s="404" t="s">
        <v>51</v>
      </c>
      <c r="D4118" s="405">
        <v>46099.620833333334</v>
      </c>
      <c r="E4118" s="406" t="str">
        <f t="shared" si="48"/>
        <v>TRU004104</v>
      </c>
      <c r="F4118" s="407" t="b">
        <v>1</v>
      </c>
      <c r="G4118" s="408" t="s">
        <v>455</v>
      </c>
      <c r="H4118" s="409"/>
      <c r="I4118" s="410" t="s">
        <v>11220</v>
      </c>
      <c r="J4118" s="411"/>
      <c r="K4118" s="408" t="s">
        <v>18858</v>
      </c>
      <c r="L4118" s="412"/>
      <c r="M4118" s="413"/>
      <c r="N4118" s="414" t="s">
        <v>4506</v>
      </c>
      <c r="O4118" s="415" t="s">
        <v>144</v>
      </c>
      <c r="P4118" s="416" t="s">
        <v>11581</v>
      </c>
      <c r="Q4118" s="208"/>
      <c r="R4118" s="272"/>
      <c r="S4118" s="417" t="s">
        <v>18859</v>
      </c>
      <c r="T4118" s="417" t="s">
        <v>302</v>
      </c>
      <c r="U4118" s="415"/>
      <c r="V4118" s="211"/>
      <c r="W4118" s="418">
        <v>46099.706250000003</v>
      </c>
      <c r="X4118" s="419"/>
      <c r="Y4118" s="419" t="str">
        <f t="shared" ca="1" si="49"/>
        <v>0.09 วัน 2.05 ชั่วโมง</v>
      </c>
      <c r="Z4118" s="420"/>
      <c r="AA4118" s="211"/>
      <c r="AB4118" s="420"/>
    </row>
    <row r="4119" spans="1:28" ht="22.5" customHeight="1">
      <c r="A4119" s="403" t="s">
        <v>18860</v>
      </c>
      <c r="B4119" s="403" t="s">
        <v>12787</v>
      </c>
      <c r="C4119" s="404" t="s">
        <v>51</v>
      </c>
      <c r="D4119" s="405">
        <v>46092.588194444441</v>
      </c>
      <c r="E4119" s="406" t="str">
        <f t="shared" si="48"/>
        <v>POP004105</v>
      </c>
      <c r="F4119" s="407" t="s">
        <v>998</v>
      </c>
      <c r="G4119" s="408" t="s">
        <v>18475</v>
      </c>
      <c r="H4119" s="409"/>
      <c r="I4119" s="410"/>
      <c r="J4119" s="411"/>
      <c r="K4119" s="408" t="s">
        <v>18861</v>
      </c>
      <c r="L4119" s="412" t="s">
        <v>18862</v>
      </c>
      <c r="M4119" s="413"/>
      <c r="N4119" s="414" t="s">
        <v>57</v>
      </c>
      <c r="O4119" s="415" t="s">
        <v>835</v>
      </c>
      <c r="P4119" s="416"/>
      <c r="Q4119" s="208"/>
      <c r="R4119" s="272"/>
      <c r="S4119" s="425" t="s">
        <v>2736</v>
      </c>
      <c r="T4119" s="417"/>
      <c r="U4119" s="415"/>
      <c r="V4119" s="211"/>
      <c r="W4119" s="418">
        <v>46099.722557870373</v>
      </c>
      <c r="X4119" s="419"/>
      <c r="Y4119" s="419" t="str">
        <f t="shared" ca="1" si="49"/>
        <v>7.13 วัน 3.22 ชั่วโมง</v>
      </c>
      <c r="Z4119" s="420"/>
      <c r="AA4119" s="211"/>
      <c r="AB4119" s="420"/>
    </row>
    <row r="4120" spans="1:28" ht="22.5" customHeight="1">
      <c r="A4120" s="403" t="s">
        <v>18863</v>
      </c>
      <c r="B4120" s="403" t="s">
        <v>12787</v>
      </c>
      <c r="C4120" s="404" t="s">
        <v>51</v>
      </c>
      <c r="D4120" s="405">
        <v>46100.417488425926</v>
      </c>
      <c r="E4120" s="406" t="str">
        <f t="shared" si="48"/>
        <v>BMN004106</v>
      </c>
      <c r="F4120" s="407" t="s">
        <v>112</v>
      </c>
      <c r="G4120" s="408" t="s">
        <v>13431</v>
      </c>
      <c r="H4120" s="409"/>
      <c r="I4120" s="410"/>
      <c r="J4120" s="411"/>
      <c r="K4120" s="408" t="s">
        <v>18864</v>
      </c>
      <c r="L4120" s="412" t="s">
        <v>18865</v>
      </c>
      <c r="M4120" s="413"/>
      <c r="N4120" s="414" t="s">
        <v>57</v>
      </c>
      <c r="O4120" s="415" t="s">
        <v>144</v>
      </c>
      <c r="P4120" s="416" t="s">
        <v>13963</v>
      </c>
      <c r="Q4120" s="208">
        <v>46100.694548611114</v>
      </c>
      <c r="R4120" s="272">
        <v>46100.694571759261</v>
      </c>
      <c r="S4120" s="417" t="s">
        <v>18866</v>
      </c>
      <c r="T4120" s="417" t="s">
        <v>144</v>
      </c>
      <c r="U4120" s="415"/>
      <c r="V4120" s="211" t="s">
        <v>18867</v>
      </c>
      <c r="W4120" s="418">
        <v>46100.749305555553</v>
      </c>
      <c r="X4120" s="419"/>
      <c r="Y4120" s="419" t="str">
        <f t="shared" ca="1" si="49"/>
        <v>0.33 วัน 7.96 ชั่วโมง</v>
      </c>
      <c r="Z4120" s="420"/>
      <c r="AA4120" s="211"/>
      <c r="AB4120" s="420"/>
    </row>
    <row r="4121" spans="1:28" ht="22.5" customHeight="1">
      <c r="A4121" s="403" t="s">
        <v>18868</v>
      </c>
      <c r="B4121" s="403" t="s">
        <v>12787</v>
      </c>
      <c r="C4121" s="404" t="s">
        <v>51</v>
      </c>
      <c r="D4121" s="405">
        <v>46100.431944444441</v>
      </c>
      <c r="E4121" s="406" t="str">
        <f t="shared" si="48"/>
        <v>EVE004107</v>
      </c>
      <c r="F4121" s="407" t="s">
        <v>299</v>
      </c>
      <c r="G4121" s="408" t="s">
        <v>13377</v>
      </c>
      <c r="H4121" s="409"/>
      <c r="I4121" s="410" t="s">
        <v>18869</v>
      </c>
      <c r="J4121" s="411"/>
      <c r="K4121" s="408" t="s">
        <v>1283</v>
      </c>
      <c r="L4121" s="412" t="s">
        <v>18870</v>
      </c>
      <c r="M4121" s="413"/>
      <c r="N4121" s="414" t="s">
        <v>67</v>
      </c>
      <c r="O4121" s="415" t="s">
        <v>144</v>
      </c>
      <c r="P4121" s="416" t="s">
        <v>292</v>
      </c>
      <c r="Q4121" s="208"/>
      <c r="R4121" s="272"/>
      <c r="S4121" s="417" t="s">
        <v>18871</v>
      </c>
      <c r="T4121" s="417" t="s">
        <v>144</v>
      </c>
      <c r="U4121" s="415"/>
      <c r="V4121" s="211" t="s">
        <v>18872</v>
      </c>
      <c r="W4121" s="418">
        <v>46100.443055555559</v>
      </c>
      <c r="X4121" s="419"/>
      <c r="Y4121" s="419" t="str">
        <f t="shared" ca="1" si="49"/>
        <v>0.01 วัน 0.27 ชั่วโมง</v>
      </c>
      <c r="Z4121" s="420"/>
      <c r="AA4121" s="211"/>
      <c r="AB4121" s="420"/>
    </row>
    <row r="4122" spans="1:28" ht="22.5" customHeight="1">
      <c r="A4122" s="403" t="s">
        <v>18873</v>
      </c>
      <c r="B4122" s="403" t="s">
        <v>14003</v>
      </c>
      <c r="C4122" s="404" t="s">
        <v>51</v>
      </c>
      <c r="D4122" s="405">
        <v>45883.480555555558</v>
      </c>
      <c r="E4122" s="406" t="str">
        <f t="shared" si="48"/>
        <v>VES004108</v>
      </c>
      <c r="F4122" s="407" t="s">
        <v>289</v>
      </c>
      <c r="G4122" s="408" t="s">
        <v>18874</v>
      </c>
      <c r="H4122" s="409"/>
      <c r="I4122" s="410"/>
      <c r="J4122" s="411"/>
      <c r="K4122" s="408" t="s">
        <v>18875</v>
      </c>
      <c r="L4122" s="412" t="s">
        <v>18876</v>
      </c>
      <c r="M4122" s="413"/>
      <c r="N4122" s="414" t="s">
        <v>67</v>
      </c>
      <c r="O4122" s="415" t="s">
        <v>144</v>
      </c>
      <c r="P4122" s="416" t="s">
        <v>9108</v>
      </c>
      <c r="Q4122" s="208"/>
      <c r="R4122" s="272"/>
      <c r="S4122" s="417" t="s">
        <v>18877</v>
      </c>
      <c r="T4122" s="417" t="s">
        <v>144</v>
      </c>
      <c r="U4122" s="415"/>
      <c r="V4122" s="211" t="s">
        <v>18878</v>
      </c>
      <c r="W4122" s="418">
        <v>46101.472222222219</v>
      </c>
      <c r="X4122" s="419"/>
      <c r="Y4122" s="419" t="str">
        <f t="shared" ca="1" si="49"/>
        <v>217.99 วัน 23.8 ชั่วโมง</v>
      </c>
      <c r="Z4122" s="420"/>
      <c r="AA4122" s="211"/>
      <c r="AB4122" s="420"/>
    </row>
    <row r="4123" spans="1:28" ht="22.5" customHeight="1">
      <c r="A4123" s="403" t="s">
        <v>18879</v>
      </c>
      <c r="B4123" s="403" t="s">
        <v>12787</v>
      </c>
      <c r="C4123" s="404" t="s">
        <v>51</v>
      </c>
      <c r="D4123" s="405">
        <v>46100.447916666664</v>
      </c>
      <c r="E4123" s="406" t="str">
        <f t="shared" si="48"/>
        <v>EVE004109</v>
      </c>
      <c r="F4123" s="407" t="s">
        <v>299</v>
      </c>
      <c r="G4123" s="408" t="s">
        <v>14293</v>
      </c>
      <c r="H4123" s="409"/>
      <c r="I4123" s="410" t="s">
        <v>18880</v>
      </c>
      <c r="J4123" s="411"/>
      <c r="K4123" s="408" t="s">
        <v>18881</v>
      </c>
      <c r="L4123" s="412" t="s">
        <v>18882</v>
      </c>
      <c r="M4123" s="413"/>
      <c r="N4123" s="414" t="s">
        <v>67</v>
      </c>
      <c r="O4123" s="415" t="s">
        <v>144</v>
      </c>
      <c r="P4123" s="416" t="s">
        <v>292</v>
      </c>
      <c r="Q4123" s="208"/>
      <c r="R4123" s="272"/>
      <c r="S4123" s="417" t="s">
        <v>18883</v>
      </c>
      <c r="T4123" s="417" t="s">
        <v>144</v>
      </c>
      <c r="U4123" s="415" t="s">
        <v>1845</v>
      </c>
      <c r="V4123" s="211" t="s">
        <v>18884</v>
      </c>
      <c r="W4123" s="418">
        <v>46100.48333333333</v>
      </c>
      <c r="X4123" s="419"/>
      <c r="Y4123" s="419" t="str">
        <f t="shared" ca="1" si="49"/>
        <v>0.04 วัน 0.85 ชั่วโมง</v>
      </c>
      <c r="Z4123" s="420"/>
      <c r="AA4123" s="211"/>
      <c r="AB4123" s="420"/>
    </row>
    <row r="4124" spans="1:28" ht="22.5" customHeight="1">
      <c r="A4124" s="403" t="s">
        <v>18885</v>
      </c>
      <c r="B4124" s="403" t="s">
        <v>12787</v>
      </c>
      <c r="C4124" s="404" t="s">
        <v>51</v>
      </c>
      <c r="D4124" s="405">
        <v>46100.546527777777</v>
      </c>
      <c r="E4124" s="406" t="str">
        <f t="shared" si="48"/>
        <v>RIC004110</v>
      </c>
      <c r="F4124" s="407" t="s">
        <v>1009</v>
      </c>
      <c r="G4124" s="408" t="s">
        <v>18886</v>
      </c>
      <c r="H4124" s="409"/>
      <c r="I4124" s="410" t="s">
        <v>11584</v>
      </c>
      <c r="J4124" s="411"/>
      <c r="K4124" s="408" t="s">
        <v>18887</v>
      </c>
      <c r="L4124" s="412" t="s">
        <v>18888</v>
      </c>
      <c r="M4124" s="413" t="b">
        <v>1</v>
      </c>
      <c r="N4124" s="414" t="s">
        <v>57</v>
      </c>
      <c r="O4124" s="415" t="s">
        <v>834</v>
      </c>
      <c r="P4124" s="416"/>
      <c r="Q4124" s="208">
        <v>46104.708113425928</v>
      </c>
      <c r="R4124" s="272"/>
      <c r="S4124" s="417" t="s">
        <v>18889</v>
      </c>
      <c r="T4124" s="417"/>
      <c r="U4124" s="415"/>
      <c r="V4124" s="211"/>
      <c r="W4124" s="418">
        <v>46100.56417824074</v>
      </c>
      <c r="X4124" s="419"/>
      <c r="Y4124" s="419" t="str">
        <f t="shared" ca="1" si="49"/>
        <v>0.02 วัน 0.42 ชั่วโมง</v>
      </c>
      <c r="Z4124" s="420"/>
      <c r="AA4124" s="211"/>
      <c r="AB4124" s="420"/>
    </row>
    <row r="4125" spans="1:28" ht="22.5" customHeight="1">
      <c r="A4125" s="403" t="s">
        <v>18890</v>
      </c>
      <c r="B4125" s="403" t="s">
        <v>14003</v>
      </c>
      <c r="C4125" s="404" t="s">
        <v>51</v>
      </c>
      <c r="D4125" s="405">
        <v>46100.466666666667</v>
      </c>
      <c r="E4125" s="406" t="str">
        <f t="shared" si="48"/>
        <v>EVE004111</v>
      </c>
      <c r="F4125" s="407" t="s">
        <v>299</v>
      </c>
      <c r="G4125" s="408" t="s">
        <v>18891</v>
      </c>
      <c r="H4125" s="409"/>
      <c r="I4125" s="410" t="s">
        <v>18892</v>
      </c>
      <c r="J4125" s="411"/>
      <c r="K4125" s="408" t="s">
        <v>1283</v>
      </c>
      <c r="L4125" s="412" t="s">
        <v>18893</v>
      </c>
      <c r="M4125" s="413"/>
      <c r="N4125" s="414" t="s">
        <v>67</v>
      </c>
      <c r="O4125" s="415" t="s">
        <v>144</v>
      </c>
      <c r="P4125" s="416" t="s">
        <v>292</v>
      </c>
      <c r="Q4125" s="208"/>
      <c r="R4125" s="272"/>
      <c r="S4125" s="417" t="s">
        <v>18894</v>
      </c>
      <c r="T4125" s="417" t="s">
        <v>144</v>
      </c>
      <c r="U4125" s="415"/>
      <c r="V4125" s="211" t="s">
        <v>18895</v>
      </c>
      <c r="W4125" s="418">
        <v>46100.67291666667</v>
      </c>
      <c r="X4125" s="419"/>
      <c r="Y4125" s="419" t="str">
        <f t="shared" ca="1" si="49"/>
        <v>0.21 วัน 4.95 ชั่วโมง</v>
      </c>
      <c r="Z4125" s="420"/>
      <c r="AA4125" s="211"/>
      <c r="AB4125" s="420"/>
    </row>
    <row r="4126" spans="1:28" ht="22.5" customHeight="1">
      <c r="A4126" s="403" t="s">
        <v>18896</v>
      </c>
      <c r="B4126" s="403" t="s">
        <v>14003</v>
      </c>
      <c r="C4126" s="404" t="s">
        <v>51</v>
      </c>
      <c r="D4126" s="405">
        <v>46100.695833333331</v>
      </c>
      <c r="E4126" s="406" t="str">
        <f t="shared" si="48"/>
        <v>PAT004112</v>
      </c>
      <c r="F4126" s="407" t="s">
        <v>992</v>
      </c>
      <c r="G4126" s="408" t="s">
        <v>992</v>
      </c>
      <c r="H4126" s="409"/>
      <c r="I4126" s="410" t="s">
        <v>18897</v>
      </c>
      <c r="J4126" s="411"/>
      <c r="K4126" s="408" t="s">
        <v>307</v>
      </c>
      <c r="L4126" s="412" t="s">
        <v>18898</v>
      </c>
      <c r="M4126" s="413"/>
      <c r="N4126" s="414" t="s">
        <v>57</v>
      </c>
      <c r="O4126" s="415" t="s">
        <v>144</v>
      </c>
      <c r="P4126" s="416" t="s">
        <v>18899</v>
      </c>
      <c r="Q4126" s="208">
        <v>46104.665879629632</v>
      </c>
      <c r="R4126" s="272"/>
      <c r="S4126" s="417" t="s">
        <v>18900</v>
      </c>
      <c r="T4126" s="417" t="s">
        <v>144</v>
      </c>
      <c r="U4126" s="415"/>
      <c r="V4126" s="211" t="s">
        <v>18901</v>
      </c>
      <c r="W4126" s="418">
        <v>46104.573611111111</v>
      </c>
      <c r="X4126" s="419"/>
      <c r="Y4126" s="419" t="str">
        <f t="shared" ca="1" si="49"/>
        <v>3.88 วัน 21.07 ชั่วโมง</v>
      </c>
      <c r="Z4126" s="420"/>
      <c r="AA4126" s="211"/>
      <c r="AB4126" s="420"/>
    </row>
    <row r="4127" spans="1:28" ht="22.5" customHeight="1">
      <c r="A4127" s="403" t="s">
        <v>18902</v>
      </c>
      <c r="B4127" s="403" t="s">
        <v>12787</v>
      </c>
      <c r="C4127" s="404" t="s">
        <v>51</v>
      </c>
      <c r="D4127" s="405">
        <v>46100.590277777781</v>
      </c>
      <c r="E4127" s="406" t="str">
        <f t="shared" si="48"/>
        <v>บริ004113</v>
      </c>
      <c r="F4127" s="407" t="s">
        <v>1088</v>
      </c>
      <c r="G4127" s="408" t="s">
        <v>14656</v>
      </c>
      <c r="H4127" s="409"/>
      <c r="I4127" s="410"/>
      <c r="J4127" s="411"/>
      <c r="K4127" s="408" t="s">
        <v>18903</v>
      </c>
      <c r="L4127" s="412"/>
      <c r="M4127" s="413"/>
      <c r="N4127" s="414" t="s">
        <v>67</v>
      </c>
      <c r="O4127" s="415" t="s">
        <v>144</v>
      </c>
      <c r="P4127" s="416" t="s">
        <v>9108</v>
      </c>
      <c r="Q4127" s="208"/>
      <c r="R4127" s="272"/>
      <c r="S4127" s="417" t="s">
        <v>18844</v>
      </c>
      <c r="T4127" s="417" t="s">
        <v>144</v>
      </c>
      <c r="U4127" s="415"/>
      <c r="V4127" s="211"/>
      <c r="W4127" s="418">
        <v>46101.34652777778</v>
      </c>
      <c r="X4127" s="419"/>
      <c r="Y4127" s="419" t="str">
        <f t="shared" ca="1" si="49"/>
        <v>0.76 วัน 18.15 ชั่วโมง</v>
      </c>
      <c r="Z4127" s="420"/>
      <c r="AA4127" s="211"/>
      <c r="AB4127" s="420"/>
    </row>
    <row r="4128" spans="1:28" ht="22.5" customHeight="1">
      <c r="A4128" s="403" t="s">
        <v>18904</v>
      </c>
      <c r="B4128" s="403" t="s">
        <v>12787</v>
      </c>
      <c r="C4128" s="404" t="s">
        <v>51</v>
      </c>
      <c r="D4128" s="405">
        <v>46100.590277777781</v>
      </c>
      <c r="E4128" s="406" t="str">
        <f t="shared" si="48"/>
        <v>บริ004114</v>
      </c>
      <c r="F4128" s="407" t="s">
        <v>1088</v>
      </c>
      <c r="G4128" s="408" t="s">
        <v>14656</v>
      </c>
      <c r="H4128" s="409"/>
      <c r="I4128" s="410"/>
      <c r="J4128" s="411"/>
      <c r="K4128" s="408" t="s">
        <v>18905</v>
      </c>
      <c r="L4128" s="412" t="s">
        <v>18906</v>
      </c>
      <c r="M4128" s="413" t="b">
        <v>1</v>
      </c>
      <c r="N4128" s="414" t="s">
        <v>57</v>
      </c>
      <c r="O4128" s="415" t="s">
        <v>144</v>
      </c>
      <c r="P4128" s="416" t="s">
        <v>18907</v>
      </c>
      <c r="Q4128" s="208">
        <v>46102.666944444441</v>
      </c>
      <c r="R4128" s="272"/>
      <c r="S4128" s="417" t="s">
        <v>18908</v>
      </c>
      <c r="T4128" s="417" t="s">
        <v>144</v>
      </c>
      <c r="U4128" s="415"/>
      <c r="V4128" s="211" t="s">
        <v>18909</v>
      </c>
      <c r="W4128" s="418">
        <v>46102.756944444445</v>
      </c>
      <c r="X4128" s="419"/>
      <c r="Y4128" s="419" t="str">
        <f t="shared" ca="1" si="49"/>
        <v>2.17 วัน 4 ชั่วโมง</v>
      </c>
      <c r="Z4128" s="420"/>
      <c r="AA4128" s="211"/>
      <c r="AB4128" s="420"/>
    </row>
    <row r="4129" spans="1:28" ht="22.5" customHeight="1">
      <c r="A4129" s="403" t="s">
        <v>18910</v>
      </c>
      <c r="B4129" s="403" t="s">
        <v>12787</v>
      </c>
      <c r="C4129" s="404" t="s">
        <v>51</v>
      </c>
      <c r="D4129" s="405">
        <v>46101.356817129628</v>
      </c>
      <c r="E4129" s="406" t="str">
        <f t="shared" si="48"/>
        <v>PAC004115</v>
      </c>
      <c r="F4129" s="407" t="s">
        <v>987</v>
      </c>
      <c r="G4129" s="408" t="s">
        <v>18911</v>
      </c>
      <c r="H4129" s="409"/>
      <c r="I4129" s="410" t="s">
        <v>15239</v>
      </c>
      <c r="J4129" s="411"/>
      <c r="K4129" s="408" t="s">
        <v>307</v>
      </c>
      <c r="L4129" s="412" t="s">
        <v>18912</v>
      </c>
      <c r="M4129" s="413"/>
      <c r="N4129" s="414" t="s">
        <v>57</v>
      </c>
      <c r="O4129" s="415" t="s">
        <v>144</v>
      </c>
      <c r="P4129" s="416" t="s">
        <v>14064</v>
      </c>
      <c r="Q4129" s="208">
        <v>46111.360775462963</v>
      </c>
      <c r="R4129" s="272"/>
      <c r="S4129" s="417" t="s">
        <v>18913</v>
      </c>
      <c r="T4129" s="417" t="s">
        <v>144</v>
      </c>
      <c r="U4129" s="415"/>
      <c r="V4129" s="211" t="s">
        <v>18914</v>
      </c>
      <c r="W4129" s="418">
        <v>46112.635416666664</v>
      </c>
      <c r="X4129" s="419"/>
      <c r="Y4129" s="419" t="str">
        <f t="shared" ca="1" si="49"/>
        <v>11.28 วัน 6.69 ชั่วโมง</v>
      </c>
      <c r="Z4129" s="420"/>
      <c r="AA4129" s="211"/>
      <c r="AB4129" s="420"/>
    </row>
    <row r="4130" spans="1:28" ht="22.5" customHeight="1">
      <c r="A4130" s="403" t="s">
        <v>18915</v>
      </c>
      <c r="B4130" s="403" t="s">
        <v>14003</v>
      </c>
      <c r="C4130" s="404" t="s">
        <v>51</v>
      </c>
      <c r="D4130" s="405">
        <v>46101.388888888891</v>
      </c>
      <c r="E4130" s="406" t="str">
        <f t="shared" si="48"/>
        <v>BMN004116</v>
      </c>
      <c r="F4130" s="407" t="s">
        <v>112</v>
      </c>
      <c r="G4130" s="408" t="s">
        <v>13547</v>
      </c>
      <c r="H4130" s="409"/>
      <c r="I4130" s="410"/>
      <c r="J4130" s="411"/>
      <c r="K4130" s="408" t="s">
        <v>18916</v>
      </c>
      <c r="L4130" s="412" t="s">
        <v>18917</v>
      </c>
      <c r="M4130" s="413"/>
      <c r="N4130" s="414" t="s">
        <v>57</v>
      </c>
      <c r="O4130" s="415" t="s">
        <v>144</v>
      </c>
      <c r="P4130" s="416" t="s">
        <v>13963</v>
      </c>
      <c r="Q4130" s="208"/>
      <c r="R4130" s="272"/>
      <c r="S4130" s="417" t="s">
        <v>6843</v>
      </c>
      <c r="T4130" s="417" t="s">
        <v>144</v>
      </c>
      <c r="U4130" s="415"/>
      <c r="V4130" s="211" t="s">
        <v>18918</v>
      </c>
      <c r="W4130" s="418">
        <v>46101.464583333334</v>
      </c>
      <c r="X4130" s="419"/>
      <c r="Y4130" s="419" t="str">
        <f t="shared" ca="1" si="49"/>
        <v>0.08 วัน 1.82 ชั่วโมง</v>
      </c>
      <c r="Z4130" s="420"/>
      <c r="AA4130" s="211"/>
      <c r="AB4130" s="420"/>
    </row>
    <row r="4131" spans="1:28" ht="22.5" customHeight="1">
      <c r="A4131" s="403" t="s">
        <v>18919</v>
      </c>
      <c r="B4131" s="403" t="s">
        <v>12787</v>
      </c>
      <c r="C4131" s="404" t="s">
        <v>51</v>
      </c>
      <c r="D4131" s="405">
        <v>46100.912395833337</v>
      </c>
      <c r="E4131" s="406" t="str">
        <f t="shared" si="48"/>
        <v>TRU004117</v>
      </c>
      <c r="F4131" s="407" t="b">
        <v>1</v>
      </c>
      <c r="G4131" s="408" t="s">
        <v>17976</v>
      </c>
      <c r="H4131" s="409"/>
      <c r="I4131" s="410"/>
      <c r="J4131" s="411"/>
      <c r="K4131" s="408" t="s">
        <v>18920</v>
      </c>
      <c r="L4131" s="412" t="s">
        <v>18921</v>
      </c>
      <c r="M4131" s="413"/>
      <c r="N4131" s="414" t="s">
        <v>319</v>
      </c>
      <c r="O4131" s="415" t="s">
        <v>144</v>
      </c>
      <c r="P4131" s="416" t="s">
        <v>11581</v>
      </c>
      <c r="Q4131" s="208"/>
      <c r="R4131" s="272"/>
      <c r="S4131" s="417" t="s">
        <v>18922</v>
      </c>
      <c r="T4131" s="417" t="s">
        <v>302</v>
      </c>
      <c r="U4131" s="415"/>
      <c r="V4131" s="211"/>
      <c r="W4131" s="418">
        <v>46101.409722222219</v>
      </c>
      <c r="X4131" s="419"/>
      <c r="Y4131" s="419" t="str">
        <f t="shared" ca="1" si="49"/>
        <v>0.5 วัน 11.94 ชั่วโมง</v>
      </c>
      <c r="Z4131" s="420"/>
      <c r="AA4131" s="211"/>
      <c r="AB4131" s="420"/>
    </row>
    <row r="4132" spans="1:28" ht="22.5" customHeight="1">
      <c r="A4132" s="403" t="s">
        <v>18923</v>
      </c>
      <c r="B4132" s="403" t="s">
        <v>12787</v>
      </c>
      <c r="C4132" s="404" t="s">
        <v>51</v>
      </c>
      <c r="D4132" s="405">
        <v>46101.414583333331</v>
      </c>
      <c r="E4132" s="406" t="str">
        <f t="shared" si="48"/>
        <v>MY 004118</v>
      </c>
      <c r="F4132" s="407" t="s">
        <v>981</v>
      </c>
      <c r="G4132" s="408" t="s">
        <v>981</v>
      </c>
      <c r="H4132" s="409"/>
      <c r="I4132" s="410" t="s">
        <v>14700</v>
      </c>
      <c r="J4132" s="411"/>
      <c r="K4132" s="408" t="s">
        <v>18924</v>
      </c>
      <c r="L4132" s="412" t="s">
        <v>18925</v>
      </c>
      <c r="M4132" s="413"/>
      <c r="N4132" s="414" t="s">
        <v>67</v>
      </c>
      <c r="O4132" s="415" t="s">
        <v>144</v>
      </c>
      <c r="P4132" s="416" t="s">
        <v>292</v>
      </c>
      <c r="Q4132" s="208"/>
      <c r="R4132" s="272"/>
      <c r="S4132" s="417" t="s">
        <v>18926</v>
      </c>
      <c r="T4132" s="417" t="s">
        <v>144</v>
      </c>
      <c r="U4132" s="415"/>
      <c r="V4132" s="211" t="s">
        <v>18927</v>
      </c>
      <c r="W4132" s="418">
        <v>46101.429861111108</v>
      </c>
      <c r="X4132" s="419"/>
      <c r="Y4132" s="419" t="str">
        <f t="shared" ca="1" si="49"/>
        <v>0.02 วัน 0.37 ชั่วโมง</v>
      </c>
      <c r="Z4132" s="420"/>
      <c r="AA4132" s="211"/>
      <c r="AB4132" s="420"/>
    </row>
    <row r="4133" spans="1:28" ht="22.5" customHeight="1">
      <c r="A4133" s="424" t="s">
        <v>18928</v>
      </c>
      <c r="B4133" s="403" t="s">
        <v>12618</v>
      </c>
      <c r="C4133" s="404" t="s">
        <v>51</v>
      </c>
      <c r="D4133" s="405">
        <v>46101.51458333333</v>
      </c>
      <c r="E4133" s="406" t="str">
        <f t="shared" si="48"/>
        <v>TRU004119</v>
      </c>
      <c r="F4133" s="407" t="b">
        <v>1</v>
      </c>
      <c r="G4133" s="408" t="s">
        <v>455</v>
      </c>
      <c r="H4133" s="409"/>
      <c r="I4133" s="410" t="s">
        <v>11787</v>
      </c>
      <c r="J4133" s="411"/>
      <c r="K4133" s="408" t="s">
        <v>18929</v>
      </c>
      <c r="L4133" s="412"/>
      <c r="M4133" s="413"/>
      <c r="N4133" s="414" t="s">
        <v>4506</v>
      </c>
      <c r="O4133" s="415" t="s">
        <v>144</v>
      </c>
      <c r="P4133" s="416" t="s">
        <v>11581</v>
      </c>
      <c r="Q4133" s="208"/>
      <c r="R4133" s="272"/>
      <c r="S4133" s="417" t="s">
        <v>18930</v>
      </c>
      <c r="T4133" s="417" t="s">
        <v>302</v>
      </c>
      <c r="U4133" s="415"/>
      <c r="V4133" s="211"/>
      <c r="W4133" s="418">
        <v>46101.654166666667</v>
      </c>
      <c r="X4133" s="419"/>
      <c r="Y4133" s="419" t="str">
        <f t="shared" ca="1" si="49"/>
        <v>0.14 วัน 3.35 ชั่วโมง</v>
      </c>
      <c r="Z4133" s="420"/>
      <c r="AA4133" s="211"/>
      <c r="AB4133" s="420"/>
    </row>
    <row r="4134" spans="1:28" ht="22.5" customHeight="1">
      <c r="A4134" s="403" t="s">
        <v>18931</v>
      </c>
      <c r="B4134" s="403" t="s">
        <v>14003</v>
      </c>
      <c r="C4134" s="404" t="s">
        <v>51</v>
      </c>
      <c r="D4134" s="405">
        <v>46101.558333333334</v>
      </c>
      <c r="E4134" s="406" t="str">
        <f t="shared" si="48"/>
        <v>WOR004120</v>
      </c>
      <c r="F4134" s="407" t="s">
        <v>1061</v>
      </c>
      <c r="G4134" s="408" t="s">
        <v>16349</v>
      </c>
      <c r="H4134" s="409" t="s">
        <v>18475</v>
      </c>
      <c r="I4134" s="410" t="s">
        <v>3719</v>
      </c>
      <c r="J4134" s="411"/>
      <c r="K4134" s="408" t="s">
        <v>18932</v>
      </c>
      <c r="L4134" s="412" t="s">
        <v>18933</v>
      </c>
      <c r="M4134" s="413" t="b">
        <v>1</v>
      </c>
      <c r="N4134" s="414" t="s">
        <v>57</v>
      </c>
      <c r="O4134" s="415" t="s">
        <v>144</v>
      </c>
      <c r="P4134" s="416" t="s">
        <v>13963</v>
      </c>
      <c r="Q4134" s="208"/>
      <c r="R4134" s="272"/>
      <c r="S4134" s="417" t="s">
        <v>18934</v>
      </c>
      <c r="T4134" s="417" t="s">
        <v>302</v>
      </c>
      <c r="U4134" s="415"/>
      <c r="V4134" s="211" t="s">
        <v>18935</v>
      </c>
      <c r="W4134" s="418">
        <v>46104.71875</v>
      </c>
      <c r="X4134" s="419"/>
      <c r="Y4134" s="419" t="str">
        <f t="shared" ca="1" si="49"/>
        <v>3.16 วัน 3.85 ชั่วโมง</v>
      </c>
      <c r="Z4134" s="420"/>
      <c r="AA4134" s="211"/>
      <c r="AB4134" s="420"/>
    </row>
    <row r="4135" spans="1:28" ht="22.5" customHeight="1">
      <c r="A4135" s="403" t="s">
        <v>18936</v>
      </c>
      <c r="B4135" s="403" t="s">
        <v>14003</v>
      </c>
      <c r="C4135" s="404" t="s">
        <v>51</v>
      </c>
      <c r="D4135" s="405">
        <v>46101.450694444444</v>
      </c>
      <c r="E4135" s="406" t="str">
        <f t="shared" si="48"/>
        <v>PUM004121</v>
      </c>
      <c r="F4135" s="407" t="s">
        <v>1006</v>
      </c>
      <c r="G4135" s="408" t="s">
        <v>14215</v>
      </c>
      <c r="H4135" s="409"/>
      <c r="I4135" s="410" t="s">
        <v>16398</v>
      </c>
      <c r="J4135" s="411"/>
      <c r="K4135" s="408" t="s">
        <v>18937</v>
      </c>
      <c r="L4135" s="412" t="s">
        <v>18938</v>
      </c>
      <c r="M4135" s="413"/>
      <c r="N4135" s="414" t="s">
        <v>67</v>
      </c>
      <c r="O4135" s="415" t="s">
        <v>144</v>
      </c>
      <c r="P4135" s="416" t="s">
        <v>9108</v>
      </c>
      <c r="Q4135" s="208"/>
      <c r="R4135" s="272"/>
      <c r="S4135" s="417" t="s">
        <v>18939</v>
      </c>
      <c r="T4135" s="417" t="s">
        <v>144</v>
      </c>
      <c r="U4135" s="415"/>
      <c r="V4135" s="211" t="s">
        <v>18940</v>
      </c>
      <c r="W4135" s="418">
        <v>46101.463888888888</v>
      </c>
      <c r="X4135" s="419"/>
      <c r="Y4135" s="419" t="str">
        <f t="shared" ca="1" si="49"/>
        <v>0.01 วัน 0.32 ชั่วโมง</v>
      </c>
      <c r="Z4135" s="420"/>
      <c r="AA4135" s="211"/>
      <c r="AB4135" s="420"/>
    </row>
    <row r="4136" spans="1:28" ht="22.5" customHeight="1">
      <c r="A4136" s="424" t="s">
        <v>18941</v>
      </c>
      <c r="B4136" s="403" t="s">
        <v>12787</v>
      </c>
      <c r="C4136" s="404" t="s">
        <v>51</v>
      </c>
      <c r="D4136" s="405">
        <v>46101.375</v>
      </c>
      <c r="E4136" s="406" t="str">
        <f t="shared" si="48"/>
        <v>POP004122</v>
      </c>
      <c r="F4136" s="407" t="s">
        <v>998</v>
      </c>
      <c r="G4136" s="408" t="s">
        <v>17822</v>
      </c>
      <c r="H4136" s="409"/>
      <c r="I4136" s="410" t="s">
        <v>14140</v>
      </c>
      <c r="J4136" s="411"/>
      <c r="K4136" s="408" t="s">
        <v>4342</v>
      </c>
      <c r="L4136" s="412" t="s">
        <v>18942</v>
      </c>
      <c r="M4136" s="413"/>
      <c r="N4136" s="414" t="s">
        <v>319</v>
      </c>
      <c r="O4136" s="415" t="s">
        <v>144</v>
      </c>
      <c r="P4136" s="416" t="s">
        <v>11581</v>
      </c>
      <c r="Q4136" s="208"/>
      <c r="R4136" s="272"/>
      <c r="S4136" s="417" t="s">
        <v>4506</v>
      </c>
      <c r="T4136" s="417" t="s">
        <v>302</v>
      </c>
      <c r="U4136" s="415"/>
      <c r="V4136" s="211" t="s">
        <v>18943</v>
      </c>
      <c r="W4136" s="418">
        <v>46101.431250000001</v>
      </c>
      <c r="X4136" s="419"/>
      <c r="Y4136" s="419" t="str">
        <f t="shared" ca="1" si="49"/>
        <v>0.06 วัน 1.35 ชั่วโมง</v>
      </c>
      <c r="Z4136" s="420"/>
      <c r="AA4136" s="211"/>
      <c r="AB4136" s="420"/>
    </row>
    <row r="4137" spans="1:28" ht="22.5" customHeight="1">
      <c r="A4137" s="403" t="s">
        <v>18944</v>
      </c>
      <c r="B4137" s="403" t="s">
        <v>12787</v>
      </c>
      <c r="C4137" s="404" t="s">
        <v>51</v>
      </c>
      <c r="D4137" s="405">
        <v>46101.669444444444</v>
      </c>
      <c r="E4137" s="406" t="str">
        <f t="shared" si="48"/>
        <v>BMN004123</v>
      </c>
      <c r="F4137" s="407" t="s">
        <v>112</v>
      </c>
      <c r="G4137" s="408" t="s">
        <v>13415</v>
      </c>
      <c r="H4137" s="409"/>
      <c r="I4137" s="410"/>
      <c r="J4137" s="411"/>
      <c r="K4137" s="408" t="s">
        <v>18945</v>
      </c>
      <c r="L4137" s="412" t="s">
        <v>18946</v>
      </c>
      <c r="M4137" s="413" t="b">
        <v>1</v>
      </c>
      <c r="N4137" s="414" t="s">
        <v>57</v>
      </c>
      <c r="O4137" s="415" t="s">
        <v>144</v>
      </c>
      <c r="P4137" s="416" t="s">
        <v>18907</v>
      </c>
      <c r="Q4137" s="208">
        <v>46102.93613425926</v>
      </c>
      <c r="R4137" s="272"/>
      <c r="S4137" s="417" t="s">
        <v>18947</v>
      </c>
      <c r="T4137" s="417" t="s">
        <v>144</v>
      </c>
      <c r="U4137" s="415"/>
      <c r="V4137" s="211" t="s">
        <v>18948</v>
      </c>
      <c r="W4137" s="418">
        <v>46102.878472222219</v>
      </c>
      <c r="X4137" s="419"/>
      <c r="Y4137" s="419" t="str">
        <f t="shared" ca="1" si="49"/>
        <v>1.21 วัน 5.02 ชั่วโมง</v>
      </c>
      <c r="Z4137" s="420"/>
      <c r="AA4137" s="211"/>
      <c r="AB4137" s="420"/>
    </row>
    <row r="4138" spans="1:28" ht="22.5" customHeight="1">
      <c r="A4138" s="403" t="s">
        <v>18949</v>
      </c>
      <c r="B4138" s="403" t="s">
        <v>14003</v>
      </c>
      <c r="C4138" s="404" t="s">
        <v>51</v>
      </c>
      <c r="D4138" s="405">
        <v>46102.424224537041</v>
      </c>
      <c r="E4138" s="406" t="str">
        <f t="shared" si="48"/>
        <v>SUP004124</v>
      </c>
      <c r="F4138" s="407" t="s">
        <v>534</v>
      </c>
      <c r="G4138" s="408" t="s">
        <v>455</v>
      </c>
      <c r="H4138" s="409"/>
      <c r="I4138" s="410" t="s">
        <v>18950</v>
      </c>
      <c r="J4138" s="411"/>
      <c r="K4138" s="408" t="s">
        <v>18951</v>
      </c>
      <c r="L4138" s="412" t="s">
        <v>18952</v>
      </c>
      <c r="M4138" s="413" t="b">
        <v>1</v>
      </c>
      <c r="N4138" s="414" t="s">
        <v>18953</v>
      </c>
      <c r="O4138" s="415" t="s">
        <v>144</v>
      </c>
      <c r="P4138" s="416" t="s">
        <v>292</v>
      </c>
      <c r="Q4138" s="208"/>
      <c r="R4138" s="272"/>
      <c r="S4138" s="417" t="s">
        <v>18954</v>
      </c>
      <c r="T4138" s="417" t="s">
        <v>18955</v>
      </c>
      <c r="U4138" s="415" t="s">
        <v>10204</v>
      </c>
      <c r="V4138" s="211" t="s">
        <v>18956</v>
      </c>
      <c r="W4138" s="418">
        <v>46102.432557870372</v>
      </c>
      <c r="X4138" s="419"/>
      <c r="Y4138" s="419" t="str">
        <f t="shared" ca="1" si="49"/>
        <v>0.01 วัน 0.2 ชั่วโมง</v>
      </c>
      <c r="Z4138" s="420"/>
      <c r="AA4138" s="211"/>
      <c r="AB4138" s="420"/>
    </row>
    <row r="4139" spans="1:28" ht="22.5" customHeight="1">
      <c r="A4139" s="403" t="s">
        <v>18957</v>
      </c>
      <c r="B4139" s="403" t="s">
        <v>14003</v>
      </c>
      <c r="C4139" s="404" t="s">
        <v>51</v>
      </c>
      <c r="D4139" s="405">
        <v>46102.462893518517</v>
      </c>
      <c r="E4139" s="406" t="str">
        <f t="shared" si="48"/>
        <v>WOR004125</v>
      </c>
      <c r="F4139" s="407" t="s">
        <v>611</v>
      </c>
      <c r="G4139" s="408" t="s">
        <v>7057</v>
      </c>
      <c r="H4139" s="409" t="s">
        <v>18958</v>
      </c>
      <c r="I4139" s="410" t="s">
        <v>13438</v>
      </c>
      <c r="J4139" s="411"/>
      <c r="K4139" s="408" t="s">
        <v>18959</v>
      </c>
      <c r="L4139" s="412" t="s">
        <v>18960</v>
      </c>
      <c r="M4139" s="413" t="b">
        <v>0</v>
      </c>
      <c r="N4139" s="414" t="s">
        <v>67</v>
      </c>
      <c r="O4139" s="415" t="s">
        <v>144</v>
      </c>
      <c r="P4139" s="416" t="s">
        <v>292</v>
      </c>
      <c r="Q4139" s="208"/>
      <c r="R4139" s="272"/>
      <c r="S4139" s="417" t="s">
        <v>18961</v>
      </c>
      <c r="T4139" s="417" t="s">
        <v>18962</v>
      </c>
      <c r="U4139" s="415" t="s">
        <v>8690</v>
      </c>
      <c r="V4139" s="211"/>
      <c r="W4139" s="418">
        <v>46102.465671296297</v>
      </c>
      <c r="X4139" s="419"/>
      <c r="Y4139" s="419" t="str">
        <f t="shared" ca="1" si="49"/>
        <v>0 วัน 0.07 ชั่วโมง</v>
      </c>
      <c r="Z4139" s="420"/>
      <c r="AA4139" s="211"/>
      <c r="AB4139" s="420"/>
    </row>
    <row r="4140" spans="1:28" ht="22.5" customHeight="1">
      <c r="A4140" s="403" t="s">
        <v>18963</v>
      </c>
      <c r="B4140" s="403" t="s">
        <v>14003</v>
      </c>
      <c r="C4140" s="404" t="s">
        <v>51</v>
      </c>
      <c r="D4140" s="405">
        <v>46103.251388888886</v>
      </c>
      <c r="E4140" s="406" t="str">
        <f t="shared" si="48"/>
        <v>BMN004126</v>
      </c>
      <c r="F4140" s="407" t="s">
        <v>112</v>
      </c>
      <c r="G4140" s="408" t="s">
        <v>13462</v>
      </c>
      <c r="H4140" s="409"/>
      <c r="I4140" s="410"/>
      <c r="J4140" s="411"/>
      <c r="K4140" s="408" t="s">
        <v>16138</v>
      </c>
      <c r="L4140" s="412" t="s">
        <v>18964</v>
      </c>
      <c r="M4140" s="413"/>
      <c r="N4140" s="414" t="s">
        <v>57</v>
      </c>
      <c r="O4140" s="415" t="s">
        <v>144</v>
      </c>
      <c r="P4140" s="416" t="s">
        <v>13963</v>
      </c>
      <c r="Q4140" s="208"/>
      <c r="R4140" s="272"/>
      <c r="S4140" s="417" t="s">
        <v>18965</v>
      </c>
      <c r="T4140" s="417" t="s">
        <v>18966</v>
      </c>
      <c r="U4140" s="415" t="s">
        <v>8891</v>
      </c>
      <c r="V4140" s="211" t="s">
        <v>18967</v>
      </c>
      <c r="W4140" s="418">
        <v>46103.322222222225</v>
      </c>
      <c r="X4140" s="419"/>
      <c r="Y4140" s="419" t="str">
        <f t="shared" ca="1" si="49"/>
        <v>0.07 วัน 1.7 ชั่วโมง</v>
      </c>
      <c r="Z4140" s="420"/>
      <c r="AA4140" s="211"/>
      <c r="AB4140" s="420"/>
    </row>
    <row r="4141" spans="1:28" ht="22.5" customHeight="1">
      <c r="A4141" s="403" t="s">
        <v>18968</v>
      </c>
      <c r="B4141" s="403" t="s">
        <v>14003</v>
      </c>
      <c r="C4141" s="404" t="s">
        <v>51</v>
      </c>
      <c r="D4141" s="405">
        <v>46104.35833333333</v>
      </c>
      <c r="E4141" s="406" t="str">
        <f t="shared" si="48"/>
        <v>TRU004127</v>
      </c>
      <c r="F4141" s="407" t="b">
        <v>1</v>
      </c>
      <c r="G4141" s="408" t="s">
        <v>455</v>
      </c>
      <c r="H4141" s="409"/>
      <c r="I4141" s="410" t="s">
        <v>2288</v>
      </c>
      <c r="J4141" s="411"/>
      <c r="K4141" s="408" t="s">
        <v>18969</v>
      </c>
      <c r="L4141" s="412" t="s">
        <v>18970</v>
      </c>
      <c r="M4141" s="413"/>
      <c r="N4141" s="414" t="s">
        <v>4506</v>
      </c>
      <c r="O4141" s="415" t="s">
        <v>144</v>
      </c>
      <c r="P4141" s="416" t="s">
        <v>11581</v>
      </c>
      <c r="Q4141" s="208"/>
      <c r="R4141" s="272"/>
      <c r="S4141" s="417" t="s">
        <v>18971</v>
      </c>
      <c r="T4141" s="417" t="s">
        <v>302</v>
      </c>
      <c r="U4141" s="415" t="s">
        <v>71</v>
      </c>
      <c r="V4141" s="211"/>
      <c r="W4141" s="418">
        <v>46104.375</v>
      </c>
      <c r="X4141" s="419"/>
      <c r="Y4141" s="419" t="str">
        <f t="shared" ca="1" si="49"/>
        <v>0.02 วัน 0.4 ชั่วโมง</v>
      </c>
      <c r="Z4141" s="420"/>
      <c r="AA4141" s="211"/>
      <c r="AB4141" s="420"/>
    </row>
    <row r="4142" spans="1:28" ht="22.5" customHeight="1">
      <c r="A4142" s="403" t="s">
        <v>18972</v>
      </c>
      <c r="B4142" s="403" t="s">
        <v>12787</v>
      </c>
      <c r="C4142" s="404" t="s">
        <v>51</v>
      </c>
      <c r="D4142" s="405">
        <v>46104.25</v>
      </c>
      <c r="E4142" s="406" t="str">
        <f t="shared" si="48"/>
        <v>BMN004128</v>
      </c>
      <c r="F4142" s="407" t="s">
        <v>112</v>
      </c>
      <c r="G4142" s="408" t="s">
        <v>13547</v>
      </c>
      <c r="H4142" s="409"/>
      <c r="I4142" s="410"/>
      <c r="J4142" s="411"/>
      <c r="K4142" s="408" t="s">
        <v>18973</v>
      </c>
      <c r="L4142" s="412"/>
      <c r="M4142" s="413"/>
      <c r="N4142" s="414" t="s">
        <v>57</v>
      </c>
      <c r="O4142" s="415" t="s">
        <v>144</v>
      </c>
      <c r="P4142" s="416" t="s">
        <v>13963</v>
      </c>
      <c r="Q4142" s="208"/>
      <c r="R4142" s="272"/>
      <c r="S4142" s="417" t="s">
        <v>18974</v>
      </c>
      <c r="T4142" s="417" t="s">
        <v>144</v>
      </c>
      <c r="U4142" s="415"/>
      <c r="V4142" s="211" t="s">
        <v>18975</v>
      </c>
      <c r="W4142" s="418">
        <v>46104.283333333333</v>
      </c>
      <c r="X4142" s="419"/>
      <c r="Y4142" s="419" t="str">
        <f t="shared" ca="1" si="49"/>
        <v>0.03 วัน 0.8 ชั่วโมง</v>
      </c>
      <c r="Z4142" s="420"/>
      <c r="AA4142" s="211"/>
      <c r="AB4142" s="420"/>
    </row>
    <row r="4143" spans="1:28" ht="22.5" customHeight="1">
      <c r="A4143" s="424" t="s">
        <v>18976</v>
      </c>
      <c r="B4143" s="403" t="s">
        <v>14003</v>
      </c>
      <c r="C4143" s="404" t="s">
        <v>51</v>
      </c>
      <c r="D4143" s="405">
        <v>46104.388240740744</v>
      </c>
      <c r="E4143" s="406" t="str">
        <f t="shared" si="48"/>
        <v>MAH004129</v>
      </c>
      <c r="F4143" s="407" t="s">
        <v>966</v>
      </c>
      <c r="G4143" s="408" t="s">
        <v>966</v>
      </c>
      <c r="H4143" s="409"/>
      <c r="I4143" s="410"/>
      <c r="J4143" s="411"/>
      <c r="K4143" s="408" t="s">
        <v>18977</v>
      </c>
      <c r="L4143" s="412" t="s">
        <v>18978</v>
      </c>
      <c r="M4143" s="413"/>
      <c r="N4143" s="414" t="s">
        <v>57</v>
      </c>
      <c r="O4143" s="415" t="s">
        <v>144</v>
      </c>
      <c r="P4143" s="416" t="s">
        <v>13963</v>
      </c>
      <c r="Q4143" s="208"/>
      <c r="R4143" s="272"/>
      <c r="S4143" s="417" t="s">
        <v>18979</v>
      </c>
      <c r="T4143" s="417" t="s">
        <v>302</v>
      </c>
      <c r="U4143" s="415"/>
      <c r="V4143" s="211" t="s">
        <v>18980</v>
      </c>
      <c r="W4143" s="418">
        <v>46107.677777777775</v>
      </c>
      <c r="X4143" s="419"/>
      <c r="Y4143" s="419" t="str">
        <f t="shared" ca="1" si="49"/>
        <v>3.29 วัน 6.95 ชั่วโมง</v>
      </c>
      <c r="Z4143" s="420"/>
      <c r="AA4143" s="211"/>
      <c r="AB4143" s="420"/>
    </row>
    <row r="4144" spans="1:28" ht="22.5" customHeight="1">
      <c r="A4144" s="403" t="s">
        <v>18981</v>
      </c>
      <c r="B4144" s="403" t="s">
        <v>12787</v>
      </c>
      <c r="C4144" s="404" t="s">
        <v>51</v>
      </c>
      <c r="D4144" s="405">
        <v>46104.25</v>
      </c>
      <c r="E4144" s="406" t="str">
        <f t="shared" si="48"/>
        <v>BMN004130</v>
      </c>
      <c r="F4144" s="407" t="s">
        <v>112</v>
      </c>
      <c r="G4144" s="408" t="s">
        <v>13547</v>
      </c>
      <c r="H4144" s="409"/>
      <c r="I4144" s="410"/>
      <c r="J4144" s="411"/>
      <c r="K4144" s="408" t="s">
        <v>18982</v>
      </c>
      <c r="L4144" s="412"/>
      <c r="M4144" s="413"/>
      <c r="N4144" s="414" t="s">
        <v>57</v>
      </c>
      <c r="O4144" s="415" t="s">
        <v>466</v>
      </c>
      <c r="P4144" s="416" t="s">
        <v>13963</v>
      </c>
      <c r="Q4144" s="208"/>
      <c r="R4144" s="272"/>
      <c r="S4144" s="417" t="s">
        <v>15114</v>
      </c>
      <c r="T4144" s="417" t="s">
        <v>15114</v>
      </c>
      <c r="U4144" s="415"/>
      <c r="V4144" s="211" t="s">
        <v>18983</v>
      </c>
      <c r="W4144" s="418">
        <v>46104.26666666667</v>
      </c>
      <c r="X4144" s="419"/>
      <c r="Y4144" s="419" t="str">
        <f t="shared" ca="1" si="49"/>
        <v>0.02 วัน 0.4 ชั่วโมง</v>
      </c>
      <c r="Z4144" s="420"/>
      <c r="AA4144" s="211"/>
      <c r="AB4144" s="420"/>
    </row>
    <row r="4145" spans="1:28" ht="22.5" customHeight="1">
      <c r="A4145" s="403" t="s">
        <v>18984</v>
      </c>
      <c r="B4145" s="403" t="s">
        <v>14003</v>
      </c>
      <c r="C4145" s="404" t="s">
        <v>51</v>
      </c>
      <c r="D4145" s="405">
        <v>46104.484224537038</v>
      </c>
      <c r="E4145" s="406" t="str">
        <f t="shared" si="48"/>
        <v>BMN004131</v>
      </c>
      <c r="F4145" s="407" t="s">
        <v>112</v>
      </c>
      <c r="G4145" s="408" t="s">
        <v>5100</v>
      </c>
      <c r="H4145" s="409"/>
      <c r="I4145" s="410" t="s">
        <v>18985</v>
      </c>
      <c r="J4145" s="411"/>
      <c r="K4145" s="408" t="s">
        <v>307</v>
      </c>
      <c r="L4145" s="412" t="s">
        <v>18986</v>
      </c>
      <c r="M4145" s="413"/>
      <c r="N4145" s="414" t="s">
        <v>57</v>
      </c>
      <c r="O4145" s="415" t="s">
        <v>144</v>
      </c>
      <c r="P4145" s="416" t="s">
        <v>13963</v>
      </c>
      <c r="Q4145" s="208"/>
      <c r="R4145" s="272"/>
      <c r="S4145" s="417" t="s">
        <v>18987</v>
      </c>
      <c r="T4145" s="417" t="s">
        <v>144</v>
      </c>
      <c r="U4145" s="415"/>
      <c r="V4145" s="211" t="s">
        <v>18988</v>
      </c>
      <c r="W4145" s="418">
        <v>46104.57916666667</v>
      </c>
      <c r="X4145" s="419"/>
      <c r="Y4145" s="419" t="str">
        <f t="shared" ca="1" si="49"/>
        <v>0.09 วัน 2.28 ชั่วโมง</v>
      </c>
      <c r="Z4145" s="420"/>
      <c r="AA4145" s="211" t="s">
        <v>18989</v>
      </c>
      <c r="AB4145" s="420"/>
    </row>
    <row r="4146" spans="1:28" ht="22.5" customHeight="1">
      <c r="A4146" s="403" t="s">
        <v>18990</v>
      </c>
      <c r="B4146" s="403" t="s">
        <v>12787</v>
      </c>
      <c r="C4146" s="404" t="s">
        <v>51</v>
      </c>
      <c r="D4146" s="405">
        <v>46104.59752314815</v>
      </c>
      <c r="E4146" s="406" t="str">
        <f t="shared" si="48"/>
        <v>TRU004132</v>
      </c>
      <c r="F4146" s="407" t="b">
        <v>1</v>
      </c>
      <c r="G4146" s="408" t="s">
        <v>9855</v>
      </c>
      <c r="H4146" s="409"/>
      <c r="I4146" s="410"/>
      <c r="J4146" s="411"/>
      <c r="K4146" s="408" t="s">
        <v>18991</v>
      </c>
      <c r="L4146" s="412" t="s">
        <v>18992</v>
      </c>
      <c r="M4146" s="413"/>
      <c r="N4146" s="414" t="s">
        <v>5140</v>
      </c>
      <c r="O4146" s="415" t="s">
        <v>144</v>
      </c>
      <c r="P4146" s="416" t="s">
        <v>13963</v>
      </c>
      <c r="Q4146" s="208">
        <v>46109.333333333336</v>
      </c>
      <c r="R4146" s="272">
        <v>46109.708333333336</v>
      </c>
      <c r="S4146" s="417" t="s">
        <v>18993</v>
      </c>
      <c r="T4146" s="417" t="s">
        <v>144</v>
      </c>
      <c r="U4146" s="415"/>
      <c r="V4146" s="211" t="s">
        <v>18994</v>
      </c>
      <c r="W4146" s="418">
        <v>46109.447222222225</v>
      </c>
      <c r="X4146" s="419"/>
      <c r="Y4146" s="419" t="str">
        <f t="shared" ca="1" si="49"/>
        <v>4.85 วัน 20.39 ชั่วโมง</v>
      </c>
      <c r="Z4146" s="420"/>
      <c r="AA4146" s="211"/>
      <c r="AB4146" s="420"/>
    </row>
    <row r="4147" spans="1:28" ht="22.5" customHeight="1">
      <c r="A4147" s="403" t="s">
        <v>18995</v>
      </c>
      <c r="B4147" s="403" t="s">
        <v>14003</v>
      </c>
      <c r="C4147" s="404" t="s">
        <v>51</v>
      </c>
      <c r="D4147" s="405">
        <v>46104.634027777778</v>
      </c>
      <c r="E4147" s="406" t="str">
        <f t="shared" si="48"/>
        <v>BMN004133</v>
      </c>
      <c r="F4147" s="407" t="s">
        <v>112</v>
      </c>
      <c r="G4147" s="408" t="s">
        <v>14055</v>
      </c>
      <c r="H4147" s="409"/>
      <c r="I4147" s="410"/>
      <c r="J4147" s="411"/>
      <c r="K4147" s="408" t="s">
        <v>18996</v>
      </c>
      <c r="L4147" s="412" t="s">
        <v>18997</v>
      </c>
      <c r="M4147" s="413"/>
      <c r="N4147" s="414" t="s">
        <v>465</v>
      </c>
      <c r="O4147" s="415" t="s">
        <v>466</v>
      </c>
      <c r="P4147" s="416"/>
      <c r="Q4147" s="208"/>
      <c r="R4147" s="272"/>
      <c r="S4147" s="417" t="s">
        <v>466</v>
      </c>
      <c r="T4147" s="417" t="s">
        <v>466</v>
      </c>
      <c r="U4147" s="415"/>
      <c r="V4147" s="211"/>
      <c r="W4147" s="418">
        <v>46104.639444444445</v>
      </c>
      <c r="X4147" s="419"/>
      <c r="Y4147" s="419" t="str">
        <f t="shared" ca="1" si="49"/>
        <v>0.01 วัน 0.13 ชั่วโมง</v>
      </c>
      <c r="Z4147" s="420"/>
      <c r="AA4147" s="211"/>
      <c r="AB4147" s="420"/>
    </row>
    <row r="4148" spans="1:28" ht="22.5" customHeight="1">
      <c r="A4148" s="403" t="s">
        <v>18998</v>
      </c>
      <c r="B4148" s="403" t="s">
        <v>14003</v>
      </c>
      <c r="C4148" s="404" t="s">
        <v>51</v>
      </c>
      <c r="D4148" s="405">
        <v>46104.697222222225</v>
      </c>
      <c r="E4148" s="406" t="str">
        <f t="shared" si="48"/>
        <v>TRU004134</v>
      </c>
      <c r="F4148" s="407" t="b">
        <v>1</v>
      </c>
      <c r="G4148" s="408" t="s">
        <v>455</v>
      </c>
      <c r="H4148" s="409"/>
      <c r="I4148" s="410" t="s">
        <v>11220</v>
      </c>
      <c r="J4148" s="411"/>
      <c r="K4148" s="408" t="s">
        <v>18999</v>
      </c>
      <c r="L4148" s="412"/>
      <c r="M4148" s="413"/>
      <c r="N4148" s="414" t="s">
        <v>4506</v>
      </c>
      <c r="O4148" s="415" t="s">
        <v>144</v>
      </c>
      <c r="P4148" s="416" t="s">
        <v>11581</v>
      </c>
      <c r="Q4148" s="208"/>
      <c r="R4148" s="272"/>
      <c r="S4148" s="417" t="s">
        <v>19000</v>
      </c>
      <c r="T4148" s="417" t="s">
        <v>144</v>
      </c>
      <c r="U4148" s="415"/>
      <c r="V4148" s="211"/>
      <c r="W4148" s="418">
        <v>46105.387499999997</v>
      </c>
      <c r="X4148" s="419"/>
      <c r="Y4148" s="419" t="str">
        <f t="shared" ca="1" si="49"/>
        <v>0.69 วัน 16.57 ชั่วโมง</v>
      </c>
      <c r="Z4148" s="420"/>
      <c r="AA4148" s="211"/>
      <c r="AB4148" s="420"/>
    </row>
    <row r="4149" spans="1:28" ht="22.5" customHeight="1">
      <c r="A4149" s="403" t="s">
        <v>19001</v>
      </c>
      <c r="B4149" s="403" t="s">
        <v>14003</v>
      </c>
      <c r="C4149" s="404" t="s">
        <v>51</v>
      </c>
      <c r="D4149" s="405">
        <v>46104.70208333333</v>
      </c>
      <c r="E4149" s="406" t="str">
        <f t="shared" si="48"/>
        <v>TRU004135</v>
      </c>
      <c r="F4149" s="407" t="b">
        <v>1</v>
      </c>
      <c r="G4149" s="408" t="s">
        <v>455</v>
      </c>
      <c r="H4149" s="409"/>
      <c r="I4149" s="410" t="s">
        <v>2288</v>
      </c>
      <c r="J4149" s="411"/>
      <c r="K4149" s="408" t="s">
        <v>19002</v>
      </c>
      <c r="L4149" s="412"/>
      <c r="M4149" s="413"/>
      <c r="N4149" s="414" t="s">
        <v>4506</v>
      </c>
      <c r="O4149" s="415" t="s">
        <v>144</v>
      </c>
      <c r="P4149" s="416" t="s">
        <v>11581</v>
      </c>
      <c r="Q4149" s="208"/>
      <c r="R4149" s="272"/>
      <c r="S4149" s="417" t="s">
        <v>19003</v>
      </c>
      <c r="T4149" s="417" t="s">
        <v>302</v>
      </c>
      <c r="U4149" s="415"/>
      <c r="V4149" s="211"/>
      <c r="W4149" s="418">
        <v>46105.363888888889</v>
      </c>
      <c r="X4149" s="419"/>
      <c r="Y4149" s="419" t="str">
        <f t="shared" ca="1" si="49"/>
        <v>0.66 วัน 15.88 ชั่วโมง</v>
      </c>
      <c r="Z4149" s="420"/>
      <c r="AA4149" s="211"/>
      <c r="AB4149" s="420"/>
    </row>
    <row r="4150" spans="1:28" ht="22.5" customHeight="1">
      <c r="A4150" s="403" t="s">
        <v>19004</v>
      </c>
      <c r="B4150" s="403" t="s">
        <v>14003</v>
      </c>
      <c r="C4150" s="404" t="s">
        <v>51</v>
      </c>
      <c r="D4150" s="405">
        <v>46105.324305555558</v>
      </c>
      <c r="E4150" s="406" t="str">
        <f t="shared" si="48"/>
        <v>BMN004136</v>
      </c>
      <c r="F4150" s="407" t="s">
        <v>112</v>
      </c>
      <c r="G4150" s="408" t="s">
        <v>13497</v>
      </c>
      <c r="H4150" s="409"/>
      <c r="I4150" s="410"/>
      <c r="J4150" s="411"/>
      <c r="K4150" s="408" t="s">
        <v>19005</v>
      </c>
      <c r="L4150" s="412" t="s">
        <v>19006</v>
      </c>
      <c r="M4150" s="413"/>
      <c r="N4150" s="414" t="s">
        <v>57</v>
      </c>
      <c r="O4150" s="415" t="s">
        <v>144</v>
      </c>
      <c r="P4150" s="416"/>
      <c r="Q4150" s="208">
        <v>46112.773275462961</v>
      </c>
      <c r="R4150" s="272">
        <v>46113.773298611108</v>
      </c>
      <c r="S4150" s="417" t="s">
        <v>19007</v>
      </c>
      <c r="T4150" s="417" t="s">
        <v>302</v>
      </c>
      <c r="U4150" s="415"/>
      <c r="V4150" s="211"/>
      <c r="W4150" s="418">
        <v>46177.645833333336</v>
      </c>
      <c r="X4150" s="419"/>
      <c r="Y4150" s="419" t="str">
        <f t="shared" ca="1" si="49"/>
        <v>72.32 วัน 7.72 ชั่วโมง</v>
      </c>
      <c r="Z4150" s="420"/>
      <c r="AA4150" s="211"/>
      <c r="AB4150" s="420"/>
    </row>
    <row r="4151" spans="1:28" ht="22.5" customHeight="1">
      <c r="A4151" s="403" t="s">
        <v>19008</v>
      </c>
      <c r="B4151" s="403" t="s">
        <v>12787</v>
      </c>
      <c r="C4151" s="404" t="s">
        <v>51</v>
      </c>
      <c r="D4151" s="405">
        <v>46105.373611111114</v>
      </c>
      <c r="E4151" s="406" t="str">
        <f t="shared" si="48"/>
        <v>SKE004137</v>
      </c>
      <c r="F4151" s="407" t="s">
        <v>810</v>
      </c>
      <c r="G4151" s="408" t="s">
        <v>2555</v>
      </c>
      <c r="H4151" s="409"/>
      <c r="I4151" s="410"/>
      <c r="J4151" s="411"/>
      <c r="K4151" s="408" t="s">
        <v>19009</v>
      </c>
      <c r="L4151" s="412" t="s">
        <v>19010</v>
      </c>
      <c r="M4151" s="413"/>
      <c r="N4151" s="414" t="s">
        <v>57</v>
      </c>
      <c r="O4151" s="415" t="s">
        <v>144</v>
      </c>
      <c r="P4151" s="416" t="s">
        <v>13963</v>
      </c>
      <c r="Q4151" s="208">
        <v>46105.603263888886</v>
      </c>
      <c r="R4151" s="272">
        <v>46105.603275462963</v>
      </c>
      <c r="S4151" s="417" t="s">
        <v>19011</v>
      </c>
      <c r="T4151" s="417" t="s">
        <v>144</v>
      </c>
      <c r="U4151" s="415"/>
      <c r="V4151" s="211" t="s">
        <v>19012</v>
      </c>
      <c r="W4151" s="418">
        <v>46105.667361111111</v>
      </c>
      <c r="X4151" s="419"/>
      <c r="Y4151" s="419" t="str">
        <f t="shared" ca="1" si="49"/>
        <v>0.29 วัน 7.05 ชั่วโมง</v>
      </c>
      <c r="Z4151" s="420"/>
      <c r="AA4151" s="211"/>
      <c r="AB4151" s="420"/>
    </row>
    <row r="4152" spans="1:28" ht="22.5" customHeight="1">
      <c r="A4152" s="403" t="s">
        <v>19013</v>
      </c>
      <c r="B4152" s="403" t="s">
        <v>12787</v>
      </c>
      <c r="C4152" s="404" t="s">
        <v>51</v>
      </c>
      <c r="D4152" s="405">
        <v>46105.422222222223</v>
      </c>
      <c r="E4152" s="406" t="str">
        <f t="shared" si="48"/>
        <v>TRU004138</v>
      </c>
      <c r="F4152" s="407" t="b">
        <v>1</v>
      </c>
      <c r="G4152" s="408" t="s">
        <v>12965</v>
      </c>
      <c r="H4152" s="409"/>
      <c r="I4152" s="410" t="s">
        <v>19014</v>
      </c>
      <c r="J4152" s="411"/>
      <c r="K4152" s="408" t="s">
        <v>19015</v>
      </c>
      <c r="L4152" s="412" t="s">
        <v>19016</v>
      </c>
      <c r="M4152" s="413"/>
      <c r="N4152" s="414" t="s">
        <v>57</v>
      </c>
      <c r="O4152" s="415" t="s">
        <v>144</v>
      </c>
      <c r="P4152" s="416" t="s">
        <v>19017</v>
      </c>
      <c r="Q4152" s="208">
        <v>46111.333333333336</v>
      </c>
      <c r="R4152" s="272">
        <v>46111.708333333336</v>
      </c>
      <c r="S4152" s="417" t="s">
        <v>19018</v>
      </c>
      <c r="T4152" s="417" t="s">
        <v>144</v>
      </c>
      <c r="U4152" s="415"/>
      <c r="V4152" s="211" t="s">
        <v>19019</v>
      </c>
      <c r="W4152" s="418">
        <v>46111.618055555555</v>
      </c>
      <c r="X4152" s="419"/>
      <c r="Y4152" s="419" t="str">
        <f t="shared" ca="1" si="49"/>
        <v>6.2 วัน 4.7 ชั่วโมง</v>
      </c>
      <c r="Z4152" s="420"/>
      <c r="AA4152" s="211"/>
      <c r="AB4152" s="420"/>
    </row>
    <row r="4153" spans="1:28" ht="22.5" customHeight="1">
      <c r="A4153" s="403" t="s">
        <v>19020</v>
      </c>
      <c r="B4153" s="403" t="s">
        <v>14003</v>
      </c>
      <c r="C4153" s="404" t="s">
        <v>51</v>
      </c>
      <c r="D4153" s="405">
        <v>46105.415972222225</v>
      </c>
      <c r="E4153" s="406" t="str">
        <f t="shared" si="48"/>
        <v>TRU004139</v>
      </c>
      <c r="F4153" s="407" t="b">
        <v>1</v>
      </c>
      <c r="G4153" s="408" t="s">
        <v>455</v>
      </c>
      <c r="H4153" s="409"/>
      <c r="I4153" s="410" t="s">
        <v>2288</v>
      </c>
      <c r="J4153" s="411"/>
      <c r="K4153" s="408" t="s">
        <v>19021</v>
      </c>
      <c r="L4153" s="412" t="s">
        <v>19022</v>
      </c>
      <c r="M4153" s="413"/>
      <c r="N4153" s="414" t="s">
        <v>4506</v>
      </c>
      <c r="O4153" s="415" t="s">
        <v>144</v>
      </c>
      <c r="P4153" s="416" t="s">
        <v>11581</v>
      </c>
      <c r="Q4153" s="208"/>
      <c r="R4153" s="272"/>
      <c r="S4153" s="417" t="s">
        <v>19023</v>
      </c>
      <c r="T4153" s="417" t="s">
        <v>302</v>
      </c>
      <c r="U4153" s="415"/>
      <c r="V4153" s="211"/>
      <c r="W4153" s="418">
        <v>46105.559027777781</v>
      </c>
      <c r="X4153" s="419"/>
      <c r="Y4153" s="419" t="str">
        <f t="shared" ca="1" si="49"/>
        <v>0.14 วัน 3.43 ชั่วโมง</v>
      </c>
      <c r="Z4153" s="420"/>
      <c r="AA4153" s="211"/>
      <c r="AB4153" s="420"/>
    </row>
    <row r="4154" spans="1:28" ht="22.5" customHeight="1">
      <c r="A4154" s="403" t="s">
        <v>19024</v>
      </c>
      <c r="B4154" s="403" t="s">
        <v>12618</v>
      </c>
      <c r="C4154" s="404" t="s">
        <v>51</v>
      </c>
      <c r="D4154" s="405">
        <v>46105.441666666666</v>
      </c>
      <c r="E4154" s="406" t="str">
        <f t="shared" si="48"/>
        <v>AME004140</v>
      </c>
      <c r="F4154" s="407" t="s">
        <v>63</v>
      </c>
      <c r="G4154" s="408" t="s">
        <v>2555</v>
      </c>
      <c r="H4154" s="409"/>
      <c r="I4154" s="410" t="s">
        <v>65</v>
      </c>
      <c r="J4154" s="411"/>
      <c r="K4154" s="408" t="s">
        <v>19025</v>
      </c>
      <c r="L4154" s="412"/>
      <c r="M4154" s="413"/>
      <c r="N4154" s="414" t="s">
        <v>4506</v>
      </c>
      <c r="O4154" s="415" t="s">
        <v>144</v>
      </c>
      <c r="P4154" s="416" t="s">
        <v>11581</v>
      </c>
      <c r="Q4154" s="208"/>
      <c r="R4154" s="272"/>
      <c r="S4154" s="417" t="s">
        <v>19026</v>
      </c>
      <c r="T4154" s="417" t="s">
        <v>144</v>
      </c>
      <c r="U4154" s="415"/>
      <c r="V4154" s="211"/>
      <c r="W4154" s="418">
        <v>46105.54791666667</v>
      </c>
      <c r="X4154" s="419"/>
      <c r="Y4154" s="419" t="str">
        <f t="shared" ca="1" si="49"/>
        <v>0.11 วัน 2.55 ชั่วโมง</v>
      </c>
      <c r="Z4154" s="420"/>
      <c r="AA4154" s="211"/>
      <c r="AB4154" s="420"/>
    </row>
    <row r="4155" spans="1:28" ht="22.5" customHeight="1">
      <c r="A4155" s="403" t="s">
        <v>19027</v>
      </c>
      <c r="B4155" s="403" t="s">
        <v>14003</v>
      </c>
      <c r="C4155" s="404" t="s">
        <v>51</v>
      </c>
      <c r="D4155" s="405">
        <v>46105.486111111109</v>
      </c>
      <c r="E4155" s="406" t="str">
        <f t="shared" si="48"/>
        <v>SHU004141</v>
      </c>
      <c r="F4155" s="407" t="s">
        <v>19028</v>
      </c>
      <c r="G4155" s="408" t="s">
        <v>5364</v>
      </c>
      <c r="H4155" s="409"/>
      <c r="I4155" s="410"/>
      <c r="J4155" s="411"/>
      <c r="K4155" s="408" t="s">
        <v>19029</v>
      </c>
      <c r="L4155" s="412"/>
      <c r="M4155" s="413"/>
      <c r="N4155" s="414" t="s">
        <v>4506</v>
      </c>
      <c r="O4155" s="415" t="s">
        <v>144</v>
      </c>
      <c r="P4155" s="416" t="s">
        <v>11581</v>
      </c>
      <c r="Q4155" s="208"/>
      <c r="R4155" s="272"/>
      <c r="S4155" s="417" t="s">
        <v>19030</v>
      </c>
      <c r="T4155" s="417" t="s">
        <v>302</v>
      </c>
      <c r="U4155" s="415"/>
      <c r="V4155" s="211"/>
      <c r="W4155" s="418">
        <v>46105.5</v>
      </c>
      <c r="X4155" s="419"/>
      <c r="Y4155" s="419" t="str">
        <f t="shared" ca="1" si="49"/>
        <v>0.01 วัน 0.33 ชั่วโมง</v>
      </c>
      <c r="Z4155" s="420"/>
      <c r="AA4155" s="211"/>
      <c r="AB4155" s="420"/>
    </row>
    <row r="4156" spans="1:28" ht="22.5" customHeight="1">
      <c r="A4156" s="403" t="s">
        <v>19031</v>
      </c>
      <c r="B4156" s="403" t="s">
        <v>14003</v>
      </c>
      <c r="C4156" s="404" t="s">
        <v>51</v>
      </c>
      <c r="D4156" s="405">
        <v>46105.543055555558</v>
      </c>
      <c r="E4156" s="406" t="str">
        <f t="shared" si="48"/>
        <v>TRU004142</v>
      </c>
      <c r="F4156" s="407" t="b">
        <v>1</v>
      </c>
      <c r="G4156" s="408" t="s">
        <v>455</v>
      </c>
      <c r="H4156" s="409"/>
      <c r="I4156" s="410" t="s">
        <v>11220</v>
      </c>
      <c r="J4156" s="411"/>
      <c r="K4156" s="408" t="s">
        <v>19032</v>
      </c>
      <c r="L4156" s="412"/>
      <c r="M4156" s="413"/>
      <c r="N4156" s="414" t="s">
        <v>4506</v>
      </c>
      <c r="O4156" s="415" t="s">
        <v>144</v>
      </c>
      <c r="P4156" s="416" t="s">
        <v>11581</v>
      </c>
      <c r="Q4156" s="208"/>
      <c r="R4156" s="272"/>
      <c r="S4156" s="417" t="s">
        <v>19033</v>
      </c>
      <c r="T4156" s="417" t="s">
        <v>302</v>
      </c>
      <c r="U4156" s="415"/>
      <c r="V4156" s="211"/>
      <c r="W4156" s="418">
        <v>46105.604861111111</v>
      </c>
      <c r="X4156" s="419"/>
      <c r="Y4156" s="419" t="str">
        <f t="shared" ca="1" si="49"/>
        <v>0.06 วัน 1.48 ชั่วโมง</v>
      </c>
      <c r="Z4156" s="420"/>
      <c r="AA4156" s="211"/>
      <c r="AB4156" s="420"/>
    </row>
    <row r="4157" spans="1:28" ht="22.5" customHeight="1">
      <c r="A4157" s="403" t="s">
        <v>19034</v>
      </c>
      <c r="B4157" s="403" t="s">
        <v>14003</v>
      </c>
      <c r="C4157" s="404" t="s">
        <v>51</v>
      </c>
      <c r="D4157" s="405">
        <v>46105.559027777781</v>
      </c>
      <c r="E4157" s="406" t="str">
        <f t="shared" si="48"/>
        <v>DIO004143</v>
      </c>
      <c r="F4157" s="407" t="s">
        <v>904</v>
      </c>
      <c r="G4157" s="408" t="s">
        <v>1170</v>
      </c>
      <c r="H4157" s="409"/>
      <c r="I4157" s="410" t="s">
        <v>19035</v>
      </c>
      <c r="J4157" s="411"/>
      <c r="K4157" s="408" t="s">
        <v>1283</v>
      </c>
      <c r="L4157" s="412" t="s">
        <v>19036</v>
      </c>
      <c r="M4157" s="413"/>
      <c r="N4157" s="414" t="s">
        <v>465</v>
      </c>
      <c r="O4157" s="415" t="s">
        <v>466</v>
      </c>
      <c r="P4157" s="416"/>
      <c r="Q4157" s="208"/>
      <c r="R4157" s="272"/>
      <c r="S4157" s="417" t="s">
        <v>19037</v>
      </c>
      <c r="T4157" s="417" t="s">
        <v>19037</v>
      </c>
      <c r="U4157" s="415"/>
      <c r="V4157" s="211"/>
      <c r="W4157" s="418">
        <v>46105.559537037036</v>
      </c>
      <c r="X4157" s="419"/>
      <c r="Y4157" s="419" t="str">
        <f t="shared" ca="1" si="49"/>
        <v>0 วัน 0.01 ชั่วโมง</v>
      </c>
      <c r="Z4157" s="420"/>
      <c r="AA4157" s="211"/>
      <c r="AB4157" s="420"/>
    </row>
    <row r="4158" spans="1:28" ht="22.5" customHeight="1">
      <c r="A4158" s="403" t="s">
        <v>19038</v>
      </c>
      <c r="B4158" s="403" t="s">
        <v>12787</v>
      </c>
      <c r="C4158" s="404" t="s">
        <v>51</v>
      </c>
      <c r="D4158" s="405">
        <v>46105.55972222222</v>
      </c>
      <c r="E4158" s="406" t="str">
        <f t="shared" si="48"/>
        <v>BMN004144</v>
      </c>
      <c r="F4158" s="407" t="s">
        <v>112</v>
      </c>
      <c r="G4158" s="408" t="s">
        <v>13081</v>
      </c>
      <c r="H4158" s="409"/>
      <c r="I4158" s="410"/>
      <c r="J4158" s="411"/>
      <c r="K4158" s="408" t="s">
        <v>19039</v>
      </c>
      <c r="L4158" s="412" t="s">
        <v>19040</v>
      </c>
      <c r="M4158" s="413"/>
      <c r="N4158" s="414" t="s">
        <v>465</v>
      </c>
      <c r="O4158" s="415" t="s">
        <v>466</v>
      </c>
      <c r="P4158" s="416"/>
      <c r="Q4158" s="208"/>
      <c r="R4158" s="272"/>
      <c r="S4158" s="417" t="s">
        <v>19041</v>
      </c>
      <c r="T4158" s="417" t="s">
        <v>19041</v>
      </c>
      <c r="U4158" s="415"/>
      <c r="V4158" s="211"/>
      <c r="W4158" s="418">
        <v>46105.564270833333</v>
      </c>
      <c r="X4158" s="419"/>
      <c r="Y4158" s="419" t="str">
        <f t="shared" ca="1" si="49"/>
        <v>0 วัน 0.11 ชั่วโมง</v>
      </c>
      <c r="Z4158" s="420"/>
      <c r="AA4158" s="211"/>
      <c r="AB4158" s="420"/>
    </row>
    <row r="4159" spans="1:28" ht="22.5" customHeight="1">
      <c r="A4159" s="403" t="s">
        <v>19042</v>
      </c>
      <c r="B4159" s="403" t="s">
        <v>12787</v>
      </c>
      <c r="C4159" s="404" t="s">
        <v>51</v>
      </c>
      <c r="D4159" s="405">
        <v>46105.590277777781</v>
      </c>
      <c r="E4159" s="406" t="str">
        <f t="shared" si="48"/>
        <v>TRU004145</v>
      </c>
      <c r="F4159" s="407" t="b">
        <v>1</v>
      </c>
      <c r="G4159" s="408" t="s">
        <v>5425</v>
      </c>
      <c r="H4159" s="409"/>
      <c r="I4159" s="410"/>
      <c r="J4159" s="411"/>
      <c r="K4159" s="408" t="s">
        <v>1283</v>
      </c>
      <c r="L4159" s="412" t="s">
        <v>19043</v>
      </c>
      <c r="M4159" s="413"/>
      <c r="N4159" s="414" t="s">
        <v>57</v>
      </c>
      <c r="O4159" s="415" t="s">
        <v>144</v>
      </c>
      <c r="P4159" s="416" t="s">
        <v>19044</v>
      </c>
      <c r="Q4159" s="208">
        <v>46105.654340277775</v>
      </c>
      <c r="R4159" s="272">
        <v>46105.654363425929</v>
      </c>
      <c r="S4159" s="417" t="s">
        <v>19045</v>
      </c>
      <c r="T4159" s="417" t="s">
        <v>144</v>
      </c>
      <c r="U4159" s="415"/>
      <c r="V4159" s="211" t="s">
        <v>19046</v>
      </c>
      <c r="W4159" s="418">
        <v>46105.80972222222</v>
      </c>
      <c r="X4159" s="419"/>
      <c r="Y4159" s="419" t="str">
        <f t="shared" ca="1" si="49"/>
        <v>0.22 วัน 5.27 ชั่วโมง</v>
      </c>
      <c r="Z4159" s="420"/>
      <c r="AA4159" s="211"/>
      <c r="AB4159" s="420"/>
    </row>
    <row r="4160" spans="1:28" ht="22.5" customHeight="1">
      <c r="A4160" s="403" t="s">
        <v>19047</v>
      </c>
      <c r="B4160" s="403" t="s">
        <v>14003</v>
      </c>
      <c r="C4160" s="404" t="s">
        <v>51</v>
      </c>
      <c r="D4160" s="405">
        <v>46104.638611111113</v>
      </c>
      <c r="E4160" s="406" t="str">
        <f t="shared" si="48"/>
        <v>PAT004146</v>
      </c>
      <c r="F4160" s="407" t="s">
        <v>993</v>
      </c>
      <c r="G4160" s="408" t="s">
        <v>19048</v>
      </c>
      <c r="H4160" s="409"/>
      <c r="I4160" s="410"/>
      <c r="J4160" s="411"/>
      <c r="K4160" s="408" t="s">
        <v>1283</v>
      </c>
      <c r="L4160" s="412" t="s">
        <v>19049</v>
      </c>
      <c r="M4160" s="413"/>
      <c r="N4160" s="414" t="s">
        <v>57</v>
      </c>
      <c r="O4160" s="415" t="s">
        <v>144</v>
      </c>
      <c r="P4160" s="416" t="s">
        <v>18899</v>
      </c>
      <c r="Q4160" s="208">
        <v>46104.657453703701</v>
      </c>
      <c r="R4160" s="272">
        <v>46104.657488425924</v>
      </c>
      <c r="S4160" s="417" t="s">
        <v>19050</v>
      </c>
      <c r="T4160" s="417" t="s">
        <v>144</v>
      </c>
      <c r="U4160" s="415"/>
      <c r="V4160" s="211" t="s">
        <v>19051</v>
      </c>
      <c r="W4160" s="418">
        <v>46104.686111111114</v>
      </c>
      <c r="X4160" s="419"/>
      <c r="Y4160" s="419" t="str">
        <f t="shared" ca="1" si="49"/>
        <v>0.05 วัน 1.14 ชั่วโมง</v>
      </c>
      <c r="Z4160" s="420"/>
      <c r="AA4160" s="211"/>
      <c r="AB4160" s="420"/>
    </row>
    <row r="4161" spans="1:28" ht="22.5" customHeight="1">
      <c r="A4161" s="403" t="s">
        <v>19052</v>
      </c>
      <c r="B4161" s="403"/>
      <c r="C4161" s="404"/>
      <c r="D4161" s="405">
        <v>46105.64340277778</v>
      </c>
      <c r="E4161" s="406" t="str">
        <f t="shared" si="48"/>
        <v>BMN004147</v>
      </c>
      <c r="F4161" s="407" t="s">
        <v>112</v>
      </c>
      <c r="G4161" s="408" t="s">
        <v>450</v>
      </c>
      <c r="H4161" s="409"/>
      <c r="I4161" s="410"/>
      <c r="J4161" s="411"/>
      <c r="K4161" s="408" t="s">
        <v>19053</v>
      </c>
      <c r="L4161" s="412" t="s">
        <v>19054</v>
      </c>
      <c r="M4161" s="413"/>
      <c r="N4161" s="414" t="s">
        <v>57</v>
      </c>
      <c r="O4161" s="415" t="s">
        <v>144</v>
      </c>
      <c r="P4161" s="416" t="s">
        <v>13963</v>
      </c>
      <c r="Q4161" s="208">
        <v>46109.75</v>
      </c>
      <c r="R4161" s="272">
        <v>46110.083333333336</v>
      </c>
      <c r="S4161" s="417" t="s">
        <v>19055</v>
      </c>
      <c r="T4161" s="417" t="s">
        <v>144</v>
      </c>
      <c r="U4161" s="415"/>
      <c r="V4161" s="211" t="s">
        <v>19056</v>
      </c>
      <c r="W4161" s="418">
        <v>46109.51458333333</v>
      </c>
      <c r="X4161" s="419"/>
      <c r="Y4161" s="419" t="str">
        <f t="shared" ca="1" si="49"/>
        <v>3.87 วัน 20.91 ชั่วโมง</v>
      </c>
      <c r="Z4161" s="420"/>
      <c r="AA4161" s="211"/>
      <c r="AB4161" s="420"/>
    </row>
    <row r="4162" spans="1:28" ht="22.5" customHeight="1">
      <c r="A4162" s="403" t="s">
        <v>19057</v>
      </c>
      <c r="B4162" s="403" t="s">
        <v>12787</v>
      </c>
      <c r="C4162" s="404" t="s">
        <v>51</v>
      </c>
      <c r="D4162" s="405">
        <v>46105.699224537035</v>
      </c>
      <c r="E4162" s="406" t="str">
        <f t="shared" si="48"/>
        <v>RIC004148</v>
      </c>
      <c r="F4162" s="407" t="s">
        <v>1009</v>
      </c>
      <c r="G4162" s="408" t="s">
        <v>6870</v>
      </c>
      <c r="H4162" s="409"/>
      <c r="I4162" s="410" t="s">
        <v>11584</v>
      </c>
      <c r="J4162" s="411"/>
      <c r="K4162" s="408" t="s">
        <v>16681</v>
      </c>
      <c r="L4162" s="412" t="s">
        <v>19058</v>
      </c>
      <c r="M4162" s="413"/>
      <c r="N4162" s="414" t="s">
        <v>57</v>
      </c>
      <c r="O4162" s="415" t="s">
        <v>144</v>
      </c>
      <c r="P4162" s="416" t="s">
        <v>19059</v>
      </c>
      <c r="Q4162" s="208">
        <v>46133.333333333336</v>
      </c>
      <c r="R4162" s="272">
        <v>46133.708333333336</v>
      </c>
      <c r="S4162" s="417" t="s">
        <v>19060</v>
      </c>
      <c r="T4162" s="417" t="s">
        <v>302</v>
      </c>
      <c r="U4162" s="415"/>
      <c r="V4162" s="211" t="s">
        <v>19061</v>
      </c>
      <c r="W4162" s="418">
        <v>46105.905555555553</v>
      </c>
      <c r="X4162" s="419"/>
      <c r="Y4162" s="419" t="str">
        <f t="shared" ca="1" si="49"/>
        <v>0.21 วัน 4.95 ชั่วโมง</v>
      </c>
      <c r="Z4162" s="420"/>
      <c r="AA4162" s="211"/>
      <c r="AB4162" s="420"/>
    </row>
    <row r="4163" spans="1:28" ht="22.5" customHeight="1">
      <c r="A4163" s="403" t="s">
        <v>19062</v>
      </c>
      <c r="B4163" s="403" t="s">
        <v>14003</v>
      </c>
      <c r="C4163" s="404" t="s">
        <v>51</v>
      </c>
      <c r="D4163" s="405">
        <v>46106.363888888889</v>
      </c>
      <c r="E4163" s="406" t="str">
        <f t="shared" si="48"/>
        <v>THE004149</v>
      </c>
      <c r="F4163" s="407" t="s">
        <v>1031</v>
      </c>
      <c r="G4163" s="408" t="s">
        <v>19063</v>
      </c>
      <c r="H4163" s="409"/>
      <c r="I4163" s="410"/>
      <c r="J4163" s="411"/>
      <c r="K4163" s="408" t="s">
        <v>19064</v>
      </c>
      <c r="L4163" s="412"/>
      <c r="M4163" s="413"/>
      <c r="N4163" s="414" t="s">
        <v>319</v>
      </c>
      <c r="O4163" s="415" t="s">
        <v>144</v>
      </c>
      <c r="P4163" s="416" t="s">
        <v>11581</v>
      </c>
      <c r="Q4163" s="208"/>
      <c r="R4163" s="272"/>
      <c r="S4163" s="417" t="s">
        <v>19065</v>
      </c>
      <c r="T4163" s="417" t="s">
        <v>302</v>
      </c>
      <c r="U4163" s="415"/>
      <c r="V4163" s="211" t="s">
        <v>19066</v>
      </c>
      <c r="W4163" s="418">
        <v>46107.584027777775</v>
      </c>
      <c r="X4163" s="419"/>
      <c r="Y4163" s="419" t="str">
        <f t="shared" ca="1" si="49"/>
        <v>1.22 วัน 5.28 ชั่วโมง</v>
      </c>
      <c r="Z4163" s="420"/>
      <c r="AA4163" s="211"/>
      <c r="AB4163" s="420"/>
    </row>
    <row r="4164" spans="1:28" ht="22.5" customHeight="1">
      <c r="A4164" s="403" t="s">
        <v>19067</v>
      </c>
      <c r="B4164" s="403" t="s">
        <v>12787</v>
      </c>
      <c r="C4164" s="404" t="s">
        <v>51</v>
      </c>
      <c r="D4164" s="405">
        <v>46106.363194444442</v>
      </c>
      <c r="E4164" s="406" t="str">
        <f t="shared" si="48"/>
        <v>RIC004150</v>
      </c>
      <c r="F4164" s="407" t="s">
        <v>1009</v>
      </c>
      <c r="G4164" s="408" t="s">
        <v>19068</v>
      </c>
      <c r="H4164" s="409"/>
      <c r="I4164" s="410" t="s">
        <v>11584</v>
      </c>
      <c r="J4164" s="411"/>
      <c r="K4164" s="408" t="s">
        <v>13399</v>
      </c>
      <c r="L4164" s="412" t="s">
        <v>19069</v>
      </c>
      <c r="M4164" s="413"/>
      <c r="N4164" s="414" t="s">
        <v>57</v>
      </c>
      <c r="O4164" s="415" t="s">
        <v>144</v>
      </c>
      <c r="P4164" s="416" t="s">
        <v>19070</v>
      </c>
      <c r="Q4164" s="208">
        <v>46120.75</v>
      </c>
      <c r="R4164" s="272">
        <v>46120.999305555553</v>
      </c>
      <c r="S4164" s="417" t="s">
        <v>19071</v>
      </c>
      <c r="T4164" s="417" t="s">
        <v>302</v>
      </c>
      <c r="U4164" s="415"/>
      <c r="V4164" s="211" t="s">
        <v>19072</v>
      </c>
      <c r="W4164" s="418">
        <v>46121.008333333331</v>
      </c>
      <c r="X4164" s="419"/>
      <c r="Y4164" s="419" t="str">
        <f t="shared" ca="1" si="49"/>
        <v>14.65 วัน 15.48 ชั่วโมง</v>
      </c>
      <c r="Z4164" s="420"/>
      <c r="AA4164" s="211"/>
      <c r="AB4164" s="420"/>
    </row>
    <row r="4165" spans="1:28" ht="22.5" customHeight="1">
      <c r="A4165" s="403" t="s">
        <v>19073</v>
      </c>
      <c r="B4165" s="403" t="s">
        <v>12787</v>
      </c>
      <c r="C4165" s="404" t="s">
        <v>51</v>
      </c>
      <c r="D4165" s="405">
        <v>46106.415277777778</v>
      </c>
      <c r="E4165" s="406" t="str">
        <f t="shared" si="48"/>
        <v>TRU004151</v>
      </c>
      <c r="F4165" s="407" t="b">
        <v>1</v>
      </c>
      <c r="G4165" s="408" t="s">
        <v>455</v>
      </c>
      <c r="H4165" s="409"/>
      <c r="I4165" s="410" t="s">
        <v>11787</v>
      </c>
      <c r="J4165" s="411"/>
      <c r="K4165" s="408" t="s">
        <v>19074</v>
      </c>
      <c r="L4165" s="412"/>
      <c r="M4165" s="413"/>
      <c r="N4165" s="414" t="s">
        <v>4506</v>
      </c>
      <c r="O4165" s="415" t="s">
        <v>144</v>
      </c>
      <c r="P4165" s="416" t="s">
        <v>11581</v>
      </c>
      <c r="Q4165" s="208"/>
      <c r="R4165" s="272"/>
      <c r="S4165" s="417" t="s">
        <v>19075</v>
      </c>
      <c r="T4165" s="417" t="s">
        <v>302</v>
      </c>
      <c r="U4165" s="415"/>
      <c r="V4165" s="211"/>
      <c r="W4165" s="418">
        <v>46108.748611111114</v>
      </c>
      <c r="X4165" s="419"/>
      <c r="Y4165" s="419" t="str">
        <f t="shared" ca="1" si="49"/>
        <v>2.33 วัน 8 ชั่วโมง</v>
      </c>
      <c r="Z4165" s="420"/>
      <c r="AA4165" s="211"/>
      <c r="AB4165" s="420"/>
    </row>
    <row r="4166" spans="1:28" ht="22.5" customHeight="1">
      <c r="A4166" s="403" t="s">
        <v>19076</v>
      </c>
      <c r="B4166" s="403" t="s">
        <v>14003</v>
      </c>
      <c r="C4166" s="404" t="s">
        <v>51</v>
      </c>
      <c r="D4166" s="405">
        <v>46106.416666666664</v>
      </c>
      <c r="E4166" s="406" t="str">
        <f t="shared" si="48"/>
        <v>TRU004152</v>
      </c>
      <c r="F4166" s="407" t="b">
        <v>1</v>
      </c>
      <c r="G4166" s="408" t="s">
        <v>17303</v>
      </c>
      <c r="H4166" s="409"/>
      <c r="I4166" s="410"/>
      <c r="J4166" s="411"/>
      <c r="K4166" s="408" t="s">
        <v>1283</v>
      </c>
      <c r="L4166" s="412" t="s">
        <v>19077</v>
      </c>
      <c r="M4166" s="413"/>
      <c r="N4166" s="414" t="s">
        <v>67</v>
      </c>
      <c r="O4166" s="415" t="s">
        <v>144</v>
      </c>
      <c r="P4166" s="416" t="s">
        <v>9108</v>
      </c>
      <c r="Q4166" s="208"/>
      <c r="R4166" s="272"/>
      <c r="S4166" s="417" t="s">
        <v>19078</v>
      </c>
      <c r="T4166" s="417" t="s">
        <v>144</v>
      </c>
      <c r="U4166" s="415"/>
      <c r="V4166" s="211" t="s">
        <v>19079</v>
      </c>
      <c r="W4166" s="418">
        <v>46106.429166666669</v>
      </c>
      <c r="X4166" s="419"/>
      <c r="Y4166" s="419" t="str">
        <f t="shared" ca="1" si="49"/>
        <v>0.01 วัน 0.3 ชั่วโมง</v>
      </c>
      <c r="Z4166" s="420"/>
      <c r="AA4166" s="211"/>
      <c r="AB4166" s="420"/>
    </row>
    <row r="4167" spans="1:28" ht="22.5" customHeight="1">
      <c r="A4167" s="403" t="s">
        <v>19080</v>
      </c>
      <c r="B4167" s="403" t="s">
        <v>14003</v>
      </c>
      <c r="C4167" s="404" t="s">
        <v>51</v>
      </c>
      <c r="D4167" s="405">
        <v>46106.59097222222</v>
      </c>
      <c r="E4167" s="406" t="str">
        <f t="shared" si="48"/>
        <v>DIO004153</v>
      </c>
      <c r="F4167" s="407" t="s">
        <v>904</v>
      </c>
      <c r="G4167" s="408" t="s">
        <v>13159</v>
      </c>
      <c r="H4167" s="409"/>
      <c r="I4167" s="410" t="s">
        <v>16561</v>
      </c>
      <c r="J4167" s="411"/>
      <c r="K4167" s="408" t="s">
        <v>307</v>
      </c>
      <c r="L4167" s="412" t="s">
        <v>19081</v>
      </c>
      <c r="M4167" s="413"/>
      <c r="N4167" s="414" t="s">
        <v>57</v>
      </c>
      <c r="O4167" s="415" t="s">
        <v>466</v>
      </c>
      <c r="P4167" s="416"/>
      <c r="Q4167" s="208">
        <v>46107.75</v>
      </c>
      <c r="R4167" s="272">
        <v>46108.041666666664</v>
      </c>
      <c r="S4167" s="417" t="s">
        <v>18582</v>
      </c>
      <c r="T4167" s="417" t="s">
        <v>18582</v>
      </c>
      <c r="U4167" s="415"/>
      <c r="V4167" s="211"/>
      <c r="W4167" s="418">
        <v>46107.651412037034</v>
      </c>
      <c r="X4167" s="419"/>
      <c r="Y4167" s="419" t="str">
        <f t="shared" ca="1" si="49"/>
        <v>1.06 วัน 1.45 ชั่วโมง</v>
      </c>
      <c r="Z4167" s="420"/>
      <c r="AA4167" s="211"/>
      <c r="AB4167" s="420"/>
    </row>
    <row r="4168" spans="1:28" ht="22.5" customHeight="1">
      <c r="A4168" s="403" t="s">
        <v>19082</v>
      </c>
      <c r="B4168" s="403" t="s">
        <v>14003</v>
      </c>
      <c r="C4168" s="404" t="s">
        <v>51</v>
      </c>
      <c r="D4168" s="405">
        <v>46106.648981481485</v>
      </c>
      <c r="E4168" s="406" t="str">
        <f t="shared" si="48"/>
        <v>BMN004154</v>
      </c>
      <c r="F4168" s="407" t="s">
        <v>112</v>
      </c>
      <c r="G4168" s="408" t="s">
        <v>248</v>
      </c>
      <c r="H4168" s="409"/>
      <c r="I4168" s="410"/>
      <c r="J4168" s="411"/>
      <c r="K4168" s="408" t="s">
        <v>19083</v>
      </c>
      <c r="L4168" s="412" t="s">
        <v>19084</v>
      </c>
      <c r="M4168" s="413"/>
      <c r="N4168" s="414" t="s">
        <v>57</v>
      </c>
      <c r="O4168" s="415" t="s">
        <v>144</v>
      </c>
      <c r="P4168" s="416" t="s">
        <v>18716</v>
      </c>
      <c r="Q4168" s="208">
        <v>46106.726793981485</v>
      </c>
      <c r="R4168" s="272">
        <v>46106.726817129631</v>
      </c>
      <c r="S4168" s="417" t="s">
        <v>19085</v>
      </c>
      <c r="T4168" s="417" t="s">
        <v>144</v>
      </c>
      <c r="U4168" s="415"/>
      <c r="V4168" s="211" t="s">
        <v>19086</v>
      </c>
      <c r="W4168" s="418">
        <v>46106.919444444444</v>
      </c>
      <c r="X4168" s="419"/>
      <c r="Y4168" s="419" t="str">
        <f t="shared" ca="1" si="49"/>
        <v>0.27 วัน 6.49 ชั่วโมง</v>
      </c>
      <c r="Z4168" s="420"/>
      <c r="AA4168" s="211"/>
      <c r="AB4168" s="420"/>
    </row>
    <row r="4169" spans="1:28" ht="22.5" customHeight="1">
      <c r="A4169" s="403" t="s">
        <v>19087</v>
      </c>
      <c r="B4169" s="403" t="s">
        <v>14003</v>
      </c>
      <c r="C4169" s="404" t="s">
        <v>51</v>
      </c>
      <c r="D4169" s="405">
        <v>46106.685416666667</v>
      </c>
      <c r="E4169" s="406" t="str">
        <f t="shared" si="48"/>
        <v>TRU004155</v>
      </c>
      <c r="F4169" s="407" t="b">
        <v>1</v>
      </c>
      <c r="G4169" s="408" t="s">
        <v>13093</v>
      </c>
      <c r="H4169" s="409"/>
      <c r="I4169" s="410" t="s">
        <v>11651</v>
      </c>
      <c r="J4169" s="411"/>
      <c r="K4169" s="408" t="s">
        <v>19088</v>
      </c>
      <c r="L4169" s="412"/>
      <c r="M4169" s="413"/>
      <c r="N4169" s="414" t="s">
        <v>4506</v>
      </c>
      <c r="O4169" s="415" t="s">
        <v>144</v>
      </c>
      <c r="P4169" s="416" t="s">
        <v>11581</v>
      </c>
      <c r="Q4169" s="208"/>
      <c r="R4169" s="272"/>
      <c r="S4169" s="417" t="s">
        <v>19089</v>
      </c>
      <c r="T4169" s="417" t="s">
        <v>302</v>
      </c>
      <c r="U4169" s="415"/>
      <c r="V4169" s="211"/>
      <c r="W4169" s="418">
        <v>46107.474305555559</v>
      </c>
      <c r="X4169" s="419"/>
      <c r="Y4169" s="419" t="str">
        <f t="shared" ca="1" si="49"/>
        <v>0.79 วัน 18.93 ชั่วโมง</v>
      </c>
      <c r="Z4169" s="420"/>
      <c r="AA4169" s="211"/>
      <c r="AB4169" s="420"/>
    </row>
    <row r="4170" spans="1:28" ht="22.5" customHeight="1">
      <c r="A4170" s="403" t="s">
        <v>19090</v>
      </c>
      <c r="B4170" s="403" t="s">
        <v>14003</v>
      </c>
      <c r="C4170" s="404" t="s">
        <v>51</v>
      </c>
      <c r="D4170" s="405">
        <v>46106.672222222223</v>
      </c>
      <c r="E4170" s="406" t="str">
        <f t="shared" si="48"/>
        <v>YSL004156</v>
      </c>
      <c r="F4170" s="407" t="s">
        <v>1063</v>
      </c>
      <c r="G4170" s="408" t="s">
        <v>3510</v>
      </c>
      <c r="H4170" s="409"/>
      <c r="I4170" s="410"/>
      <c r="J4170" s="411"/>
      <c r="K4170" s="408" t="s">
        <v>3714</v>
      </c>
      <c r="L4170" s="412" t="s">
        <v>19091</v>
      </c>
      <c r="M4170" s="413"/>
      <c r="N4170" s="414" t="s">
        <v>57</v>
      </c>
      <c r="O4170" s="415" t="s">
        <v>144</v>
      </c>
      <c r="P4170" s="416" t="s">
        <v>19092</v>
      </c>
      <c r="Q4170" s="208">
        <v>46106.727986111109</v>
      </c>
      <c r="R4170" s="272">
        <v>46106.728009259263</v>
      </c>
      <c r="S4170" s="417" t="s">
        <v>19093</v>
      </c>
      <c r="T4170" s="417" t="s">
        <v>144</v>
      </c>
      <c r="U4170" s="415"/>
      <c r="V4170" s="211" t="s">
        <v>19094</v>
      </c>
      <c r="W4170" s="418">
        <v>46106.838888888888</v>
      </c>
      <c r="X4170" s="419"/>
      <c r="Y4170" s="419" t="str">
        <f t="shared" ca="1" si="49"/>
        <v>0.17 วัน 4 ชั่วโมง</v>
      </c>
      <c r="Z4170" s="420"/>
      <c r="AA4170" s="211"/>
      <c r="AB4170" s="420"/>
    </row>
    <row r="4171" spans="1:28" ht="22.5" customHeight="1">
      <c r="A4171" s="403" t="s">
        <v>19095</v>
      </c>
      <c r="B4171" s="403" t="s">
        <v>14003</v>
      </c>
      <c r="C4171" s="404" t="s">
        <v>51</v>
      </c>
      <c r="D4171" s="405">
        <v>46106.710162037038</v>
      </c>
      <c r="E4171" s="406" t="str">
        <f t="shared" si="48"/>
        <v>ห้า004157</v>
      </c>
      <c r="F4171" s="407" t="s">
        <v>1141</v>
      </c>
      <c r="G4171" s="408" t="s">
        <v>1141</v>
      </c>
      <c r="H4171" s="409"/>
      <c r="I4171" s="410"/>
      <c r="J4171" s="411"/>
      <c r="K4171" s="408" t="s">
        <v>19096</v>
      </c>
      <c r="L4171" s="412" t="s">
        <v>19097</v>
      </c>
      <c r="M4171" s="413"/>
      <c r="N4171" s="414" t="s">
        <v>67</v>
      </c>
      <c r="O4171" s="415" t="s">
        <v>144</v>
      </c>
      <c r="P4171" s="416" t="s">
        <v>9108</v>
      </c>
      <c r="Q4171" s="208"/>
      <c r="R4171" s="272"/>
      <c r="S4171" s="417" t="s">
        <v>19098</v>
      </c>
      <c r="T4171" s="417" t="s">
        <v>144</v>
      </c>
      <c r="U4171" s="415"/>
      <c r="V4171" s="211" t="s">
        <v>19099</v>
      </c>
      <c r="W4171" s="418">
        <v>46106.728472222225</v>
      </c>
      <c r="X4171" s="419"/>
      <c r="Y4171" s="419" t="str">
        <f t="shared" ca="1" si="49"/>
        <v>0.02 วัน 0.44 ชั่วโมง</v>
      </c>
      <c r="Z4171" s="420"/>
      <c r="AA4171" s="211"/>
      <c r="AB4171" s="420"/>
    </row>
    <row r="4172" spans="1:28" ht="22.5" customHeight="1">
      <c r="A4172" s="403" t="s">
        <v>19100</v>
      </c>
      <c r="B4172" s="403" t="s">
        <v>12787</v>
      </c>
      <c r="C4172" s="404" t="s">
        <v>51</v>
      </c>
      <c r="D4172" s="405">
        <v>46106.697222222225</v>
      </c>
      <c r="E4172" s="406" t="str">
        <f t="shared" si="48"/>
        <v>POP004158</v>
      </c>
      <c r="F4172" s="407" t="s">
        <v>998</v>
      </c>
      <c r="G4172" s="408" t="s">
        <v>18475</v>
      </c>
      <c r="H4172" s="409"/>
      <c r="I4172" s="410"/>
      <c r="J4172" s="411"/>
      <c r="K4172" s="408" t="s">
        <v>19101</v>
      </c>
      <c r="L4172" s="412" t="s">
        <v>19102</v>
      </c>
      <c r="M4172" s="413"/>
      <c r="N4172" s="414" t="s">
        <v>57</v>
      </c>
      <c r="O4172" s="415" t="s">
        <v>144</v>
      </c>
      <c r="P4172" s="416"/>
      <c r="Q4172" s="208">
        <v>46116.752650462964</v>
      </c>
      <c r="R4172" s="272">
        <v>46117.752708333333</v>
      </c>
      <c r="S4172" s="417" t="s">
        <v>19103</v>
      </c>
      <c r="T4172" s="417" t="s">
        <v>302</v>
      </c>
      <c r="U4172" s="415"/>
      <c r="V4172" s="211"/>
      <c r="W4172" s="418">
        <v>46106.737557870372</v>
      </c>
      <c r="X4172" s="419"/>
      <c r="Y4172" s="419" t="str">
        <f t="shared" ca="1" si="49"/>
        <v>0.04 วัน 0.97 ชั่วโมง</v>
      </c>
      <c r="Z4172" s="420"/>
      <c r="AA4172" s="211" t="s">
        <v>19104</v>
      </c>
      <c r="AB4172" s="420"/>
    </row>
    <row r="4173" spans="1:28" ht="22.5" customHeight="1">
      <c r="A4173" s="403" t="s">
        <v>19105</v>
      </c>
      <c r="B4173" s="403" t="s">
        <v>14003</v>
      </c>
      <c r="C4173" s="404" t="s">
        <v>51</v>
      </c>
      <c r="D4173" s="405">
        <v>46106.617361111108</v>
      </c>
      <c r="E4173" s="406" t="str">
        <f t="shared" si="48"/>
        <v>BVL004159</v>
      </c>
      <c r="F4173" s="407" t="s">
        <v>883</v>
      </c>
      <c r="G4173" s="408" t="s">
        <v>14143</v>
      </c>
      <c r="H4173" s="409"/>
      <c r="I4173" s="410"/>
      <c r="J4173" s="411"/>
      <c r="K4173" s="408" t="s">
        <v>19106</v>
      </c>
      <c r="L4173" s="412"/>
      <c r="M4173" s="413"/>
      <c r="N4173" s="414" t="s">
        <v>5140</v>
      </c>
      <c r="O4173" s="415" t="s">
        <v>144</v>
      </c>
      <c r="P4173" s="416" t="s">
        <v>18716</v>
      </c>
      <c r="Q4173" s="208">
        <v>46108.609027777777</v>
      </c>
      <c r="R4173" s="272">
        <v>46108.708333333336</v>
      </c>
      <c r="S4173" s="417" t="s">
        <v>19107</v>
      </c>
      <c r="T4173" s="417" t="s">
        <v>302</v>
      </c>
      <c r="U4173" s="415"/>
      <c r="V4173" s="211" t="s">
        <v>19108</v>
      </c>
      <c r="W4173" s="418">
        <v>46108.600694444445</v>
      </c>
      <c r="X4173" s="419"/>
      <c r="Y4173" s="419" t="str">
        <f t="shared" ca="1" si="49"/>
        <v>1.98 วัน 23.6 ชั่วโมง</v>
      </c>
      <c r="Z4173" s="420"/>
      <c r="AA4173" s="211"/>
      <c r="AB4173" s="420"/>
    </row>
    <row r="4174" spans="1:28" ht="22.5" customHeight="1">
      <c r="A4174" s="403" t="s">
        <v>19109</v>
      </c>
      <c r="B4174" s="403" t="s">
        <v>14003</v>
      </c>
      <c r="C4174" s="404" t="s">
        <v>51</v>
      </c>
      <c r="D4174" s="405">
        <v>46107.515972222223</v>
      </c>
      <c r="E4174" s="406" t="str">
        <f t="shared" si="48"/>
        <v>LAB004160</v>
      </c>
      <c r="F4174" s="407" t="s">
        <v>462</v>
      </c>
      <c r="G4174" s="408" t="s">
        <v>13002</v>
      </c>
      <c r="H4174" s="409"/>
      <c r="I4174" s="410"/>
      <c r="J4174" s="421" t="s">
        <v>19110</v>
      </c>
      <c r="K4174" s="408" t="s">
        <v>19111</v>
      </c>
      <c r="L4174" s="412" t="s">
        <v>19112</v>
      </c>
      <c r="M4174" s="413"/>
      <c r="N4174" s="414" t="s">
        <v>67</v>
      </c>
      <c r="O4174" s="415" t="s">
        <v>144</v>
      </c>
      <c r="P4174" s="416" t="s">
        <v>292</v>
      </c>
      <c r="Q4174" s="208"/>
      <c r="R4174" s="272"/>
      <c r="S4174" s="417" t="s">
        <v>19113</v>
      </c>
      <c r="T4174" s="417" t="s">
        <v>144</v>
      </c>
      <c r="U4174" s="415"/>
      <c r="V4174" s="211"/>
      <c r="W4174" s="418">
        <v>46107.583333333336</v>
      </c>
      <c r="X4174" s="419"/>
      <c r="Y4174" s="419" t="str">
        <f t="shared" ca="1" si="49"/>
        <v>0.07 วัน 1.62 ชั่วโมง</v>
      </c>
      <c r="Z4174" s="420"/>
      <c r="AA4174" s="211"/>
      <c r="AB4174" s="420"/>
    </row>
    <row r="4175" spans="1:28" ht="22.5" customHeight="1">
      <c r="A4175" s="403" t="s">
        <v>19114</v>
      </c>
      <c r="B4175" s="403" t="s">
        <v>14003</v>
      </c>
      <c r="C4175" s="404" t="s">
        <v>51</v>
      </c>
      <c r="D4175" s="405">
        <v>46107.503472222219</v>
      </c>
      <c r="E4175" s="406" t="str">
        <f t="shared" si="48"/>
        <v>BMN004161</v>
      </c>
      <c r="F4175" s="407" t="s">
        <v>112</v>
      </c>
      <c r="G4175" s="408" t="s">
        <v>13431</v>
      </c>
      <c r="H4175" s="409"/>
      <c r="I4175" s="410"/>
      <c r="J4175" s="411"/>
      <c r="K4175" s="408" t="s">
        <v>19115</v>
      </c>
      <c r="L4175" s="412" t="s">
        <v>19116</v>
      </c>
      <c r="M4175" s="413"/>
      <c r="N4175" s="414" t="s">
        <v>57</v>
      </c>
      <c r="O4175" s="415" t="s">
        <v>144</v>
      </c>
      <c r="P4175" s="416" t="s">
        <v>18716</v>
      </c>
      <c r="Q4175" s="208">
        <v>46107.746990740743</v>
      </c>
      <c r="R4175" s="272">
        <v>46107.747013888889</v>
      </c>
      <c r="S4175" s="417" t="s">
        <v>19117</v>
      </c>
      <c r="T4175" s="417" t="s">
        <v>144</v>
      </c>
      <c r="U4175" s="415"/>
      <c r="V4175" s="211" t="s">
        <v>19118</v>
      </c>
      <c r="W4175" s="418">
        <v>46107.927777777775</v>
      </c>
      <c r="X4175" s="419"/>
      <c r="Y4175" s="419" t="str">
        <f t="shared" ca="1" si="49"/>
        <v>0.42 วัน 10.18 ชั่วโมง</v>
      </c>
      <c r="Z4175" s="420"/>
      <c r="AA4175" s="211"/>
      <c r="AB4175" s="420"/>
    </row>
    <row r="4176" spans="1:28" ht="22.5" customHeight="1">
      <c r="A4176" s="403" t="s">
        <v>19119</v>
      </c>
      <c r="B4176" s="403" t="s">
        <v>14003</v>
      </c>
      <c r="C4176" s="404" t="s">
        <v>51</v>
      </c>
      <c r="D4176" s="405">
        <v>46107.353472222225</v>
      </c>
      <c r="E4176" s="406" t="str">
        <f t="shared" si="48"/>
        <v>TRU004162</v>
      </c>
      <c r="F4176" s="407" t="b">
        <v>1</v>
      </c>
      <c r="G4176" s="408" t="s">
        <v>11139</v>
      </c>
      <c r="H4176" s="409"/>
      <c r="I4176" s="410" t="s">
        <v>11787</v>
      </c>
      <c r="J4176" s="411"/>
      <c r="K4176" s="408" t="s">
        <v>19120</v>
      </c>
      <c r="L4176" s="412"/>
      <c r="M4176" s="413"/>
      <c r="N4176" s="414" t="s">
        <v>4506</v>
      </c>
      <c r="O4176" s="415" t="s">
        <v>144</v>
      </c>
      <c r="P4176" s="416" t="s">
        <v>11581</v>
      </c>
      <c r="Q4176" s="208"/>
      <c r="R4176" s="272"/>
      <c r="S4176" s="417" t="s">
        <v>4506</v>
      </c>
      <c r="T4176" s="417" t="s">
        <v>302</v>
      </c>
      <c r="U4176" s="415"/>
      <c r="V4176" s="211"/>
      <c r="W4176" s="418">
        <v>46107.583333333336</v>
      </c>
      <c r="X4176" s="419"/>
      <c r="Y4176" s="419" t="str">
        <f t="shared" ca="1" si="49"/>
        <v>0.23 วัน 5.52 ชั่วโมง</v>
      </c>
      <c r="Z4176" s="420"/>
      <c r="AA4176" s="211"/>
      <c r="AB4176" s="420"/>
    </row>
    <row r="4177" spans="1:28" ht="22.5" customHeight="1">
      <c r="A4177" s="424" t="s">
        <v>19121</v>
      </c>
      <c r="B4177" s="403" t="s">
        <v>14003</v>
      </c>
      <c r="C4177" s="404" t="s">
        <v>51</v>
      </c>
      <c r="D4177" s="405">
        <v>46107.60833333333</v>
      </c>
      <c r="E4177" s="406" t="str">
        <f t="shared" si="48"/>
        <v>BMN004163</v>
      </c>
      <c r="F4177" s="407" t="s">
        <v>112</v>
      </c>
      <c r="G4177" s="408" t="s">
        <v>14079</v>
      </c>
      <c r="H4177" s="409"/>
      <c r="I4177" s="410"/>
      <c r="J4177" s="411"/>
      <c r="K4177" s="408" t="s">
        <v>19122</v>
      </c>
      <c r="L4177" s="412" t="s">
        <v>19123</v>
      </c>
      <c r="M4177" s="413"/>
      <c r="N4177" s="414" t="s">
        <v>57</v>
      </c>
      <c r="O4177" s="415" t="s">
        <v>144</v>
      </c>
      <c r="P4177" s="416" t="s">
        <v>18716</v>
      </c>
      <c r="Q4177" s="208">
        <v>46107.745682870373</v>
      </c>
      <c r="R4177" s="272">
        <v>46107.745706018519</v>
      </c>
      <c r="S4177" s="417" t="s">
        <v>19124</v>
      </c>
      <c r="T4177" s="417" t="s">
        <v>144</v>
      </c>
      <c r="U4177" s="415"/>
      <c r="V4177" s="211" t="s">
        <v>19125</v>
      </c>
      <c r="W4177" s="418">
        <v>46107.802777777775</v>
      </c>
      <c r="X4177" s="419"/>
      <c r="Y4177" s="419" t="str">
        <f t="shared" ca="1" si="49"/>
        <v>0.19 วัน 4.67 ชั่วโมง</v>
      </c>
      <c r="Z4177" s="420"/>
      <c r="AA4177" s="211"/>
      <c r="AB4177" s="420"/>
    </row>
    <row r="4178" spans="1:28" ht="22.5" customHeight="1">
      <c r="A4178" s="403" t="s">
        <v>19126</v>
      </c>
      <c r="B4178" s="403" t="s">
        <v>12618</v>
      </c>
      <c r="C4178" s="404" t="s">
        <v>51</v>
      </c>
      <c r="D4178" s="405">
        <v>46107.650694444441</v>
      </c>
      <c r="E4178" s="406" t="str">
        <f t="shared" si="48"/>
        <v>TRU004164</v>
      </c>
      <c r="F4178" s="407" t="b">
        <v>1</v>
      </c>
      <c r="G4178" s="408" t="s">
        <v>18047</v>
      </c>
      <c r="H4178" s="409"/>
      <c r="I4178" s="410" t="s">
        <v>11787</v>
      </c>
      <c r="J4178" s="411"/>
      <c r="K4178" s="408" t="s">
        <v>19127</v>
      </c>
      <c r="L4178" s="412"/>
      <c r="M4178" s="413"/>
      <c r="N4178" s="414" t="s">
        <v>4506</v>
      </c>
      <c r="O4178" s="415" t="s">
        <v>144</v>
      </c>
      <c r="P4178" s="416" t="s">
        <v>11581</v>
      </c>
      <c r="Q4178" s="208"/>
      <c r="R4178" s="272"/>
      <c r="S4178" s="417" t="s">
        <v>14582</v>
      </c>
      <c r="T4178" s="417" t="s">
        <v>302</v>
      </c>
      <c r="U4178" s="415"/>
      <c r="V4178" s="211"/>
      <c r="W4178" s="418">
        <v>46111.708333333336</v>
      </c>
      <c r="X4178" s="419"/>
      <c r="Y4178" s="419" t="str">
        <f t="shared" ca="1" si="49"/>
        <v>4.06 วัน 1.38 ชั่วโมง</v>
      </c>
      <c r="Z4178" s="420"/>
      <c r="AA4178" s="211"/>
      <c r="AB4178" s="420"/>
    </row>
    <row r="4179" spans="1:28" ht="22.5" customHeight="1">
      <c r="A4179" s="403" t="s">
        <v>19128</v>
      </c>
      <c r="B4179" s="403" t="s">
        <v>12618</v>
      </c>
      <c r="C4179" s="404" t="s">
        <v>51</v>
      </c>
      <c r="D4179" s="405">
        <v>46107.713194444441</v>
      </c>
      <c r="E4179" s="406" t="str">
        <f t="shared" si="48"/>
        <v>TRU004165</v>
      </c>
      <c r="F4179" s="407" t="b">
        <v>1</v>
      </c>
      <c r="G4179" s="408" t="s">
        <v>455</v>
      </c>
      <c r="H4179" s="409"/>
      <c r="I4179" s="410" t="s">
        <v>2288</v>
      </c>
      <c r="J4179" s="411"/>
      <c r="K4179" s="408" t="s">
        <v>19129</v>
      </c>
      <c r="L4179" s="412"/>
      <c r="M4179" s="413"/>
      <c r="N4179" s="414" t="s">
        <v>4506</v>
      </c>
      <c r="O4179" s="415" t="s">
        <v>144</v>
      </c>
      <c r="P4179" s="416" t="s">
        <v>11581</v>
      </c>
      <c r="Q4179" s="208"/>
      <c r="R4179" s="272"/>
      <c r="S4179" s="417" t="s">
        <v>19130</v>
      </c>
      <c r="T4179" s="417" t="s">
        <v>302</v>
      </c>
      <c r="U4179" s="415"/>
      <c r="V4179" s="211"/>
      <c r="W4179" s="418">
        <v>46109.638888888891</v>
      </c>
      <c r="X4179" s="419"/>
      <c r="Y4179" s="419" t="str">
        <f t="shared" ca="1" si="49"/>
        <v>1.93 วัน 22.22 ชั่วโมง</v>
      </c>
      <c r="Z4179" s="420"/>
      <c r="AA4179" s="211"/>
      <c r="AB4179" s="420"/>
    </row>
    <row r="4180" spans="1:28" ht="22.5" customHeight="1">
      <c r="A4180" s="403" t="s">
        <v>19131</v>
      </c>
      <c r="B4180" s="403" t="s">
        <v>14003</v>
      </c>
      <c r="C4180" s="404" t="s">
        <v>51</v>
      </c>
      <c r="D4180" s="405">
        <v>46107.652083333334</v>
      </c>
      <c r="E4180" s="406" t="str">
        <f t="shared" si="48"/>
        <v>TRU004166</v>
      </c>
      <c r="F4180" s="407" t="b">
        <v>1</v>
      </c>
      <c r="G4180" s="408" t="s">
        <v>19132</v>
      </c>
      <c r="H4180" s="409"/>
      <c r="I4180" s="410"/>
      <c r="J4180" s="411"/>
      <c r="K4180" s="408" t="s">
        <v>15200</v>
      </c>
      <c r="L4180" s="412" t="s">
        <v>19133</v>
      </c>
      <c r="M4180" s="413"/>
      <c r="N4180" s="414" t="s">
        <v>67</v>
      </c>
      <c r="O4180" s="415" t="s">
        <v>144</v>
      </c>
      <c r="P4180" s="416" t="s">
        <v>9108</v>
      </c>
      <c r="Q4180" s="208"/>
      <c r="R4180" s="272"/>
      <c r="S4180" s="417" t="s">
        <v>19134</v>
      </c>
      <c r="T4180" s="417" t="s">
        <v>144</v>
      </c>
      <c r="U4180" s="415"/>
      <c r="V4180" s="211" t="s">
        <v>19135</v>
      </c>
      <c r="W4180" s="418">
        <v>46107.661111111112</v>
      </c>
      <c r="X4180" s="419"/>
      <c r="Y4180" s="419" t="str">
        <f t="shared" ca="1" si="49"/>
        <v>0.01 วัน 0.22 ชั่วโมง</v>
      </c>
      <c r="Z4180" s="420"/>
      <c r="AA4180" s="211"/>
      <c r="AB4180" s="420"/>
    </row>
    <row r="4181" spans="1:28" ht="22.5" customHeight="1">
      <c r="A4181" s="403" t="s">
        <v>19136</v>
      </c>
      <c r="B4181" s="403" t="s">
        <v>12787</v>
      </c>
      <c r="C4181" s="404" t="s">
        <v>51</v>
      </c>
      <c r="D4181" s="405">
        <v>46107.424305555556</v>
      </c>
      <c r="E4181" s="406" t="str">
        <f t="shared" si="48"/>
        <v>TRU004167</v>
      </c>
      <c r="F4181" s="407" t="b">
        <v>1</v>
      </c>
      <c r="G4181" s="408" t="s">
        <v>455</v>
      </c>
      <c r="H4181" s="409"/>
      <c r="I4181" s="410" t="s">
        <v>2288</v>
      </c>
      <c r="J4181" s="411"/>
      <c r="K4181" s="408" t="s">
        <v>19137</v>
      </c>
      <c r="L4181" s="412"/>
      <c r="M4181" s="413"/>
      <c r="N4181" s="414" t="s">
        <v>4506</v>
      </c>
      <c r="O4181" s="415" t="s">
        <v>144</v>
      </c>
      <c r="P4181" s="416" t="s">
        <v>11581</v>
      </c>
      <c r="Q4181" s="208"/>
      <c r="R4181" s="272"/>
      <c r="S4181" s="417" t="s">
        <v>4506</v>
      </c>
      <c r="T4181" s="417" t="s">
        <v>302</v>
      </c>
      <c r="U4181" s="415"/>
      <c r="V4181" s="211"/>
      <c r="W4181" s="418">
        <v>46108.433333333334</v>
      </c>
      <c r="X4181" s="419"/>
      <c r="Y4181" s="419" t="str">
        <f t="shared" ca="1" si="49"/>
        <v>1.01 วัน 0.22 ชั่วโมง</v>
      </c>
      <c r="Z4181" s="420"/>
      <c r="AA4181" s="211"/>
      <c r="AB4181" s="420"/>
    </row>
    <row r="4182" spans="1:28" ht="22.5" customHeight="1">
      <c r="A4182" s="403" t="s">
        <v>19138</v>
      </c>
      <c r="B4182" s="403" t="s">
        <v>14003</v>
      </c>
      <c r="C4182" s="404" t="s">
        <v>51</v>
      </c>
      <c r="D4182" s="405">
        <v>46107.643055555556</v>
      </c>
      <c r="E4182" s="406" t="str">
        <f t="shared" si="48"/>
        <v>CHA004168</v>
      </c>
      <c r="F4182" s="407" t="s">
        <v>886</v>
      </c>
      <c r="G4182" s="408" t="s">
        <v>1968</v>
      </c>
      <c r="H4182" s="409"/>
      <c r="I4182" s="410"/>
      <c r="J4182" s="411"/>
      <c r="K4182" s="408" t="s">
        <v>19139</v>
      </c>
      <c r="L4182" s="412"/>
      <c r="M4182" s="413"/>
      <c r="N4182" s="414" t="s">
        <v>4506</v>
      </c>
      <c r="O4182" s="415" t="s">
        <v>144</v>
      </c>
      <c r="P4182" s="416" t="s">
        <v>11581</v>
      </c>
      <c r="Q4182" s="208"/>
      <c r="R4182" s="272"/>
      <c r="S4182" s="417" t="s">
        <v>4506</v>
      </c>
      <c r="T4182" s="417" t="s">
        <v>302</v>
      </c>
      <c r="U4182" s="415"/>
      <c r="V4182" s="211"/>
      <c r="W4182" s="418">
        <v>46107.749305555553</v>
      </c>
      <c r="X4182" s="419"/>
      <c r="Y4182" s="419" t="str">
        <f t="shared" ca="1" si="49"/>
        <v>0.11 วัน 2.55 ชั่วโมง</v>
      </c>
      <c r="Z4182" s="420"/>
      <c r="AA4182" s="211"/>
      <c r="AB4182" s="420"/>
    </row>
    <row r="4183" spans="1:28" ht="22.5" customHeight="1">
      <c r="A4183" s="403" t="s">
        <v>19140</v>
      </c>
      <c r="B4183" s="403" t="s">
        <v>14003</v>
      </c>
      <c r="C4183" s="404" t="s">
        <v>51</v>
      </c>
      <c r="D4183" s="405">
        <v>46108.280555555553</v>
      </c>
      <c r="E4183" s="406" t="str">
        <f t="shared" si="48"/>
        <v>BMN004169</v>
      </c>
      <c r="F4183" s="407" t="s">
        <v>112</v>
      </c>
      <c r="G4183" s="408" t="s">
        <v>13462</v>
      </c>
      <c r="H4183" s="409"/>
      <c r="I4183" s="410"/>
      <c r="J4183" s="411"/>
      <c r="K4183" s="408" t="s">
        <v>19141</v>
      </c>
      <c r="L4183" s="412" t="s">
        <v>19142</v>
      </c>
      <c r="M4183" s="413"/>
      <c r="N4183" s="414" t="s">
        <v>57</v>
      </c>
      <c r="O4183" s="415" t="s">
        <v>144</v>
      </c>
      <c r="P4183" s="416" t="s">
        <v>5261</v>
      </c>
      <c r="Q4183" s="208">
        <v>46108.344386574077</v>
      </c>
      <c r="R4183" s="272">
        <v>46108.344409722224</v>
      </c>
      <c r="S4183" s="417" t="s">
        <v>19143</v>
      </c>
      <c r="T4183" s="417" t="s">
        <v>144</v>
      </c>
      <c r="U4183" s="415"/>
      <c r="V4183" s="211" t="s">
        <v>19144</v>
      </c>
      <c r="W4183" s="418">
        <v>46108.420138888891</v>
      </c>
      <c r="X4183" s="419"/>
      <c r="Y4183" s="419" t="str">
        <f t="shared" ca="1" si="49"/>
        <v>0.14 วัน 3.35 ชั่วโมง</v>
      </c>
      <c r="Z4183" s="420"/>
      <c r="AA4183" s="211"/>
      <c r="AB4183" s="420"/>
    </row>
    <row r="4184" spans="1:28" ht="22.5" customHeight="1">
      <c r="A4184" s="424" t="s">
        <v>19145</v>
      </c>
      <c r="B4184" s="403" t="s">
        <v>14003</v>
      </c>
      <c r="C4184" s="404" t="s">
        <v>51</v>
      </c>
      <c r="D4184" s="405">
        <v>46108.743055555555</v>
      </c>
      <c r="E4184" s="406" t="str">
        <f t="shared" si="48"/>
        <v>TRU004170</v>
      </c>
      <c r="F4184" s="407" t="b">
        <v>1</v>
      </c>
      <c r="G4184" s="408" t="s">
        <v>455</v>
      </c>
      <c r="H4184" s="409"/>
      <c r="I4184" s="410"/>
      <c r="J4184" s="411"/>
      <c r="K4184" s="408" t="s">
        <v>19146</v>
      </c>
      <c r="L4184" s="412" t="s">
        <v>19147</v>
      </c>
      <c r="M4184" s="413"/>
      <c r="N4184" s="414" t="s">
        <v>319</v>
      </c>
      <c r="O4184" s="415" t="s">
        <v>144</v>
      </c>
      <c r="P4184" s="416" t="s">
        <v>11581</v>
      </c>
      <c r="Q4184" s="208"/>
      <c r="R4184" s="272"/>
      <c r="S4184" s="417" t="s">
        <v>2657</v>
      </c>
      <c r="T4184" s="417" t="s">
        <v>302</v>
      </c>
      <c r="U4184" s="415"/>
      <c r="V4184" s="211"/>
      <c r="W4184" s="418">
        <v>46108.759027777778</v>
      </c>
      <c r="X4184" s="419"/>
      <c r="Y4184" s="419" t="str">
        <f t="shared" ca="1" si="49"/>
        <v>0.02 วัน 0.38 ชั่วโมง</v>
      </c>
      <c r="Z4184" s="420"/>
      <c r="AA4184" s="211"/>
      <c r="AB4184" s="420"/>
    </row>
    <row r="4185" spans="1:28" ht="22.5" customHeight="1">
      <c r="A4185" s="403" t="s">
        <v>19148</v>
      </c>
      <c r="B4185" s="403" t="s">
        <v>14003</v>
      </c>
      <c r="C4185" s="404" t="s">
        <v>51</v>
      </c>
      <c r="D4185" s="405">
        <v>46108.430555555555</v>
      </c>
      <c r="E4185" s="406" t="str">
        <f t="shared" si="48"/>
        <v>TRU004171</v>
      </c>
      <c r="F4185" s="407" t="b">
        <v>1</v>
      </c>
      <c r="G4185" s="408" t="s">
        <v>17528</v>
      </c>
      <c r="H4185" s="409"/>
      <c r="I4185" s="410" t="s">
        <v>1315</v>
      </c>
      <c r="J4185" s="411"/>
      <c r="K4185" s="408" t="s">
        <v>3714</v>
      </c>
      <c r="L4185" s="412" t="s">
        <v>19149</v>
      </c>
      <c r="M4185" s="413"/>
      <c r="N4185" s="414" t="s">
        <v>57</v>
      </c>
      <c r="O4185" s="415" t="s">
        <v>466</v>
      </c>
      <c r="P4185" s="416"/>
      <c r="Q4185" s="208"/>
      <c r="R4185" s="272"/>
      <c r="S4185" s="417" t="s">
        <v>19150</v>
      </c>
      <c r="T4185" s="417" t="s">
        <v>466</v>
      </c>
      <c r="U4185" s="415"/>
      <c r="V4185" s="211"/>
      <c r="W4185" s="418">
        <v>46108.764652777776</v>
      </c>
      <c r="X4185" s="419"/>
      <c r="Y4185" s="419" t="str">
        <f t="shared" ca="1" si="49"/>
        <v>0.33 วัน 8.02 ชั่วโมง</v>
      </c>
      <c r="Z4185" s="420"/>
      <c r="AA4185" s="211"/>
      <c r="AB4185" s="420"/>
    </row>
    <row r="4186" spans="1:28" ht="22.5" customHeight="1">
      <c r="A4186" s="403" t="s">
        <v>19151</v>
      </c>
      <c r="B4186" s="403" t="s">
        <v>12787</v>
      </c>
      <c r="C4186" s="404" t="s">
        <v>51</v>
      </c>
      <c r="D4186" s="405">
        <v>46108.595833333333</v>
      </c>
      <c r="E4186" s="406" t="str">
        <f t="shared" si="48"/>
        <v>POP004172</v>
      </c>
      <c r="F4186" s="407" t="s">
        <v>998</v>
      </c>
      <c r="G4186" s="408" t="s">
        <v>1242</v>
      </c>
      <c r="H4186" s="409"/>
      <c r="I4186" s="410"/>
      <c r="J4186" s="411"/>
      <c r="K4186" s="408" t="s">
        <v>19152</v>
      </c>
      <c r="L4186" s="412" t="s">
        <v>19153</v>
      </c>
      <c r="M4186" s="413"/>
      <c r="N4186" s="414" t="s">
        <v>57</v>
      </c>
      <c r="O4186" s="415" t="s">
        <v>835</v>
      </c>
      <c r="P4186" s="416"/>
      <c r="Q4186" s="208"/>
      <c r="R4186" s="272"/>
      <c r="S4186" s="425" t="s">
        <v>2736</v>
      </c>
      <c r="T4186" s="417"/>
      <c r="U4186" s="415"/>
      <c r="V4186" s="211"/>
      <c r="W4186" s="418">
        <v>46108.768067129633</v>
      </c>
      <c r="X4186" s="419"/>
      <c r="Y4186" s="419" t="str">
        <f t="shared" ca="1" si="49"/>
        <v>0.17 วัน 4.13 ชั่วโมง</v>
      </c>
      <c r="Z4186" s="420"/>
      <c r="AA4186" s="211"/>
      <c r="AB4186" s="420"/>
    </row>
    <row r="4187" spans="1:28" ht="22.5" customHeight="1">
      <c r="A4187" s="403" t="s">
        <v>19154</v>
      </c>
      <c r="B4187" s="403" t="s">
        <v>12787</v>
      </c>
      <c r="C4187" s="404" t="s">
        <v>51</v>
      </c>
      <c r="D4187" s="405">
        <v>46108.340277777781</v>
      </c>
      <c r="E4187" s="406" t="str">
        <f t="shared" si="48"/>
        <v>TRU004173</v>
      </c>
      <c r="F4187" s="407" t="b">
        <v>1</v>
      </c>
      <c r="G4187" s="408" t="s">
        <v>455</v>
      </c>
      <c r="H4187" s="409"/>
      <c r="I4187" s="410" t="s">
        <v>2288</v>
      </c>
      <c r="J4187" s="411"/>
      <c r="K4187" s="408" t="s">
        <v>19155</v>
      </c>
      <c r="L4187" s="412"/>
      <c r="M4187" s="413"/>
      <c r="N4187" s="414" t="s">
        <v>4506</v>
      </c>
      <c r="O4187" s="415" t="s">
        <v>144</v>
      </c>
      <c r="P4187" s="416" t="s">
        <v>11581</v>
      </c>
      <c r="Q4187" s="208"/>
      <c r="R4187" s="272"/>
      <c r="S4187" s="417" t="s">
        <v>19156</v>
      </c>
      <c r="T4187" s="417" t="s">
        <v>144</v>
      </c>
      <c r="U4187" s="415"/>
      <c r="V4187" s="211"/>
      <c r="W4187" s="418">
        <v>46109.560416666667</v>
      </c>
      <c r="X4187" s="419"/>
      <c r="Y4187" s="419" t="str">
        <f t="shared" ca="1" si="49"/>
        <v>1.22 วัน 5.28 ชั่วโมง</v>
      </c>
      <c r="Z4187" s="420"/>
      <c r="AA4187" s="211"/>
      <c r="AB4187" s="420"/>
    </row>
    <row r="4188" spans="1:28" ht="22.5" customHeight="1">
      <c r="A4188" s="403" t="s">
        <v>19157</v>
      </c>
      <c r="B4188" s="403" t="s">
        <v>12618</v>
      </c>
      <c r="C4188" s="404" t="s">
        <v>51</v>
      </c>
      <c r="D4188" s="405">
        <v>46107.650694444441</v>
      </c>
      <c r="E4188" s="406" t="str">
        <f t="shared" si="48"/>
        <v>TRU004174</v>
      </c>
      <c r="F4188" s="407" t="b">
        <v>1</v>
      </c>
      <c r="G4188" s="408" t="s">
        <v>17095</v>
      </c>
      <c r="H4188" s="409"/>
      <c r="I4188" s="410" t="s">
        <v>11787</v>
      </c>
      <c r="J4188" s="411"/>
      <c r="K4188" s="408" t="s">
        <v>19158</v>
      </c>
      <c r="L4188" s="412"/>
      <c r="M4188" s="413"/>
      <c r="N4188" s="414" t="s">
        <v>4506</v>
      </c>
      <c r="O4188" s="415" t="s">
        <v>144</v>
      </c>
      <c r="P4188" s="416" t="s">
        <v>11581</v>
      </c>
      <c r="Q4188" s="208"/>
      <c r="R4188" s="272"/>
      <c r="S4188" s="417" t="s">
        <v>19159</v>
      </c>
      <c r="T4188" s="417" t="s">
        <v>302</v>
      </c>
      <c r="U4188" s="415"/>
      <c r="V4188" s="211"/>
      <c r="W4188" s="418">
        <v>46112.740277777775</v>
      </c>
      <c r="X4188" s="419"/>
      <c r="Y4188" s="419" t="str">
        <f t="shared" ca="1" si="49"/>
        <v>5.09 วัน 2.15 ชั่วโมง</v>
      </c>
      <c r="Z4188" s="420"/>
      <c r="AA4188" s="211"/>
      <c r="AB4188" s="420"/>
    </row>
    <row r="4189" spans="1:28" ht="22.5" customHeight="1">
      <c r="A4189" s="403" t="s">
        <v>19160</v>
      </c>
      <c r="B4189" s="403" t="s">
        <v>14003</v>
      </c>
      <c r="C4189" s="404" t="s">
        <v>51</v>
      </c>
      <c r="D4189" s="405">
        <v>46109.31527777778</v>
      </c>
      <c r="E4189" s="406" t="str">
        <f t="shared" si="48"/>
        <v>BMN004175</v>
      </c>
      <c r="F4189" s="407" t="s">
        <v>112</v>
      </c>
      <c r="G4189" s="408" t="s">
        <v>14017</v>
      </c>
      <c r="H4189" s="409"/>
      <c r="I4189" s="410"/>
      <c r="J4189" s="411"/>
      <c r="K4189" s="408" t="s">
        <v>1283</v>
      </c>
      <c r="L4189" s="412" t="s">
        <v>19161</v>
      </c>
      <c r="M4189" s="413"/>
      <c r="N4189" s="414" t="s">
        <v>57</v>
      </c>
      <c r="O4189" s="415" t="s">
        <v>144</v>
      </c>
      <c r="P4189" s="416" t="s">
        <v>5261</v>
      </c>
      <c r="Q4189" s="208"/>
      <c r="R4189" s="272"/>
      <c r="S4189" s="417" t="s">
        <v>19162</v>
      </c>
      <c r="T4189" s="417" t="s">
        <v>144</v>
      </c>
      <c r="U4189" s="415"/>
      <c r="V4189" s="211" t="s">
        <v>19163</v>
      </c>
      <c r="W4189" s="418">
        <v>46109.375</v>
      </c>
      <c r="X4189" s="419"/>
      <c r="Y4189" s="419" t="str">
        <f t="shared" ca="1" si="49"/>
        <v>0.06 วัน 1.43 ชั่วโมง</v>
      </c>
      <c r="Z4189" s="420"/>
      <c r="AA4189" s="211"/>
      <c r="AB4189" s="420"/>
    </row>
    <row r="4190" spans="1:28" ht="22.5" customHeight="1">
      <c r="A4190" s="403" t="s">
        <v>19164</v>
      </c>
      <c r="B4190" s="403" t="s">
        <v>12618</v>
      </c>
      <c r="C4190" s="404" t="s">
        <v>51</v>
      </c>
      <c r="D4190" s="405">
        <v>46109.499305555553</v>
      </c>
      <c r="E4190" s="406" t="str">
        <f t="shared" si="48"/>
        <v>TRU004176</v>
      </c>
      <c r="F4190" s="407" t="b">
        <v>1</v>
      </c>
      <c r="G4190" s="408" t="s">
        <v>15845</v>
      </c>
      <c r="H4190" s="409"/>
      <c r="I4190" s="410"/>
      <c r="J4190" s="411"/>
      <c r="K4190" s="408" t="s">
        <v>19165</v>
      </c>
      <c r="L4190" s="412"/>
      <c r="M4190" s="413"/>
      <c r="N4190" s="414" t="s">
        <v>57</v>
      </c>
      <c r="O4190" s="415" t="s">
        <v>144</v>
      </c>
      <c r="P4190" s="416" t="s">
        <v>13963</v>
      </c>
      <c r="Q4190" s="208"/>
      <c r="R4190" s="272"/>
      <c r="S4190" s="417" t="s">
        <v>19166</v>
      </c>
      <c r="T4190" s="417" t="s">
        <v>144</v>
      </c>
      <c r="U4190" s="415"/>
      <c r="V4190" s="211"/>
      <c r="W4190" s="418">
        <v>46109.602777777778</v>
      </c>
      <c r="X4190" s="419"/>
      <c r="Y4190" s="419" t="str">
        <f t="shared" ca="1" si="49"/>
        <v>0.1 วัน 2.48 ชั่วโมง</v>
      </c>
      <c r="Z4190" s="420"/>
      <c r="AA4190" s="211"/>
      <c r="AB4190" s="420"/>
    </row>
    <row r="4191" spans="1:28" ht="22.5" customHeight="1">
      <c r="A4191" s="424" t="s">
        <v>19167</v>
      </c>
      <c r="B4191" s="403" t="s">
        <v>12787</v>
      </c>
      <c r="C4191" s="404" t="s">
        <v>51</v>
      </c>
      <c r="D4191" s="405">
        <v>46109.712754629632</v>
      </c>
      <c r="E4191" s="406" t="str">
        <f t="shared" si="48"/>
        <v>TRU004177</v>
      </c>
      <c r="F4191" s="407" t="b">
        <v>1</v>
      </c>
      <c r="G4191" s="408" t="s">
        <v>4408</v>
      </c>
      <c r="H4191" s="409"/>
      <c r="I4191" s="410"/>
      <c r="J4191" s="411"/>
      <c r="K4191" s="408" t="s">
        <v>19165</v>
      </c>
      <c r="L4191" s="412"/>
      <c r="M4191" s="413"/>
      <c r="N4191" s="414" t="s">
        <v>57</v>
      </c>
      <c r="O4191" s="415" t="s">
        <v>144</v>
      </c>
      <c r="P4191" s="416" t="s">
        <v>156</v>
      </c>
      <c r="Q4191" s="208">
        <v>46112.745393518519</v>
      </c>
      <c r="R4191" s="272">
        <v>46112.745416666665</v>
      </c>
      <c r="S4191" s="417" t="s">
        <v>19168</v>
      </c>
      <c r="T4191" s="417" t="s">
        <v>302</v>
      </c>
      <c r="U4191" s="415"/>
      <c r="V4191" s="211" t="s">
        <v>19169</v>
      </c>
      <c r="W4191" s="418">
        <v>46112.652083333334</v>
      </c>
      <c r="X4191" s="419"/>
      <c r="Y4191" s="419" t="str">
        <f t="shared" ca="1" si="49"/>
        <v>2.94 วัน 22.54 ชั่วโมง</v>
      </c>
      <c r="Z4191" s="420"/>
      <c r="AA4191" s="211"/>
      <c r="AB4191" s="420"/>
    </row>
    <row r="4192" spans="1:28" ht="22.5" customHeight="1">
      <c r="A4192" s="403" t="s">
        <v>19170</v>
      </c>
      <c r="B4192" s="403" t="s">
        <v>14003</v>
      </c>
      <c r="C4192" s="404" t="s">
        <v>51</v>
      </c>
      <c r="D4192" s="405">
        <v>46107.633333333331</v>
      </c>
      <c r="E4192" s="406" t="str">
        <f t="shared" si="48"/>
        <v>RIC004178</v>
      </c>
      <c r="F4192" s="407" t="s">
        <v>1009</v>
      </c>
      <c r="G4192" s="408" t="s">
        <v>18847</v>
      </c>
      <c r="H4192" s="409"/>
      <c r="I4192" s="410"/>
      <c r="J4192" s="411"/>
      <c r="K4192" s="408" t="s">
        <v>2595</v>
      </c>
      <c r="L4192" s="412" t="s">
        <v>19171</v>
      </c>
      <c r="M4192" s="413"/>
      <c r="N4192" s="414" t="s">
        <v>57</v>
      </c>
      <c r="O4192" s="415" t="s">
        <v>144</v>
      </c>
      <c r="P4192" s="416" t="s">
        <v>11647</v>
      </c>
      <c r="Q4192" s="208"/>
      <c r="R4192" s="272"/>
      <c r="S4192" s="417" t="s">
        <v>19172</v>
      </c>
      <c r="T4192" s="417" t="s">
        <v>144</v>
      </c>
      <c r="U4192" s="415"/>
      <c r="V4192" s="211" t="s">
        <v>19173</v>
      </c>
      <c r="W4192" s="418">
        <v>46109.916666666664</v>
      </c>
      <c r="X4192" s="419"/>
      <c r="Y4192" s="419" t="str">
        <f t="shared" ca="1" si="49"/>
        <v>2.28 วัน 6.8 ชั่วโมง</v>
      </c>
      <c r="Z4192" s="420"/>
      <c r="AA4192" s="211"/>
      <c r="AB4192" s="420"/>
    </row>
    <row r="4193" spans="1:28" ht="22.5" customHeight="1">
      <c r="A4193" s="403" t="s">
        <v>19174</v>
      </c>
      <c r="B4193" s="403" t="s">
        <v>12787</v>
      </c>
      <c r="C4193" s="404" t="s">
        <v>51</v>
      </c>
      <c r="D4193" s="405">
        <v>46109.801388888889</v>
      </c>
      <c r="E4193" s="406" t="str">
        <f t="shared" si="48"/>
        <v>POP004179</v>
      </c>
      <c r="F4193" s="407" t="s">
        <v>998</v>
      </c>
      <c r="G4193" s="408" t="s">
        <v>11139</v>
      </c>
      <c r="H4193" s="409"/>
      <c r="I4193" s="410"/>
      <c r="J4193" s="411"/>
      <c r="K4193" s="408" t="s">
        <v>19175</v>
      </c>
      <c r="L4193" s="412" t="s">
        <v>19176</v>
      </c>
      <c r="M4193" s="413"/>
      <c r="N4193" s="414" t="s">
        <v>57</v>
      </c>
      <c r="O4193" s="415" t="s">
        <v>466</v>
      </c>
      <c r="P4193" s="416"/>
      <c r="Q4193" s="208">
        <v>46115.752106481479</v>
      </c>
      <c r="R4193" s="272">
        <v>46116.752141203702</v>
      </c>
      <c r="S4193" s="417" t="s">
        <v>19177</v>
      </c>
      <c r="T4193" s="417" t="s">
        <v>466</v>
      </c>
      <c r="U4193" s="415"/>
      <c r="V4193" s="211"/>
      <c r="W4193" s="418">
        <v>46115.433946759258</v>
      </c>
      <c r="X4193" s="419"/>
      <c r="Y4193" s="419" t="str">
        <f t="shared" ca="1" si="49"/>
        <v>5.63 วัน 15.18 ชั่วโมง</v>
      </c>
      <c r="Z4193" s="420"/>
      <c r="AA4193" s="211"/>
      <c r="AB4193" s="420"/>
    </row>
    <row r="4194" spans="1:28" ht="22.5" customHeight="1">
      <c r="A4194" s="403" t="s">
        <v>19178</v>
      </c>
      <c r="B4194" s="403" t="s">
        <v>12787</v>
      </c>
      <c r="C4194" s="404" t="s">
        <v>51</v>
      </c>
      <c r="D4194" s="405">
        <v>46110.636111111111</v>
      </c>
      <c r="E4194" s="406" t="str">
        <f t="shared" ref="E4194:E4297" si="50">UPPER(LEFT(F4194,3))&amp;TEXT(COUNTA($F$2:F4194),"000000")</f>
        <v>TRU004180</v>
      </c>
      <c r="F4194" s="407" t="b">
        <v>1</v>
      </c>
      <c r="G4194" s="408" t="s">
        <v>455</v>
      </c>
      <c r="H4194" s="409"/>
      <c r="I4194" s="410" t="s">
        <v>11787</v>
      </c>
      <c r="J4194" s="411"/>
      <c r="K4194" s="408" t="s">
        <v>19179</v>
      </c>
      <c r="L4194" s="412"/>
      <c r="M4194" s="413"/>
      <c r="N4194" s="414" t="s">
        <v>4506</v>
      </c>
      <c r="O4194" s="415" t="s">
        <v>144</v>
      </c>
      <c r="P4194" s="416" t="s">
        <v>18213</v>
      </c>
      <c r="Q4194" s="208"/>
      <c r="R4194" s="272"/>
      <c r="S4194" s="417" t="s">
        <v>17064</v>
      </c>
      <c r="T4194" s="417" t="s">
        <v>302</v>
      </c>
      <c r="U4194" s="415"/>
      <c r="V4194" s="211"/>
      <c r="W4194" s="418">
        <v>46113.916666666664</v>
      </c>
      <c r="X4194" s="419"/>
      <c r="Y4194" s="419" t="str">
        <f t="shared" ref="Y4194:Y4297" ca="1" si="51">ROUND(IF(ISBLANK(W4194), (NOW() - D4194) * 24 / 24, (W4194 - D4194) * 24 / 24), 2) &amp; " วัน " &amp; ROUND(MOD(IF(ISBLANK(W4194), (NOW() - D4194) * 24, (W4194 - D4194) * 24), 24), 2) &amp; " ชั่วโมง"</f>
        <v>3.28 วัน 6.73 ชั่วโมง</v>
      </c>
      <c r="Z4194" s="420"/>
      <c r="AA4194" s="211"/>
      <c r="AB4194" s="420"/>
    </row>
    <row r="4195" spans="1:28" ht="22.5" customHeight="1">
      <c r="A4195" s="424" t="s">
        <v>19180</v>
      </c>
      <c r="B4195" s="403" t="s">
        <v>12787</v>
      </c>
      <c r="C4195" s="404" t="s">
        <v>51</v>
      </c>
      <c r="D4195" s="405">
        <v>46111.436597222222</v>
      </c>
      <c r="E4195" s="406" t="str">
        <f t="shared" si="50"/>
        <v>TRU004181</v>
      </c>
      <c r="F4195" s="407" t="b">
        <v>1</v>
      </c>
      <c r="G4195" s="408" t="s">
        <v>455</v>
      </c>
      <c r="H4195" s="409"/>
      <c r="I4195" s="410" t="s">
        <v>11787</v>
      </c>
      <c r="J4195" s="411"/>
      <c r="K4195" s="408" t="s">
        <v>19181</v>
      </c>
      <c r="L4195" s="412"/>
      <c r="M4195" s="413"/>
      <c r="N4195" s="414" t="s">
        <v>4506</v>
      </c>
      <c r="O4195" s="415" t="s">
        <v>144</v>
      </c>
      <c r="P4195" s="416" t="s">
        <v>11839</v>
      </c>
      <c r="Q4195" s="208"/>
      <c r="R4195" s="272"/>
      <c r="S4195" s="417" t="s">
        <v>19182</v>
      </c>
      <c r="T4195" s="417" t="s">
        <v>302</v>
      </c>
      <c r="U4195" s="415"/>
      <c r="V4195" s="211"/>
      <c r="W4195" s="418">
        <v>46112.597222222219</v>
      </c>
      <c r="X4195" s="419"/>
      <c r="Y4195" s="419" t="str">
        <f t="shared" ca="1" si="51"/>
        <v>1.16 วัน 3.85 ชั่วโมง</v>
      </c>
      <c r="Z4195" s="420"/>
      <c r="AA4195" s="211"/>
      <c r="AB4195" s="420"/>
    </row>
    <row r="4196" spans="1:28" ht="22.5" customHeight="1">
      <c r="A4196" s="403" t="s">
        <v>19183</v>
      </c>
      <c r="B4196" s="403" t="s">
        <v>12787</v>
      </c>
      <c r="C4196" s="404" t="s">
        <v>51</v>
      </c>
      <c r="D4196" s="405">
        <v>46111.697916666664</v>
      </c>
      <c r="E4196" s="406" t="str">
        <f t="shared" si="50"/>
        <v>TRU004182</v>
      </c>
      <c r="F4196" s="407" t="b">
        <v>1</v>
      </c>
      <c r="G4196" s="408" t="s">
        <v>455</v>
      </c>
      <c r="H4196" s="409"/>
      <c r="I4196" s="410" t="s">
        <v>11220</v>
      </c>
      <c r="J4196" s="411"/>
      <c r="K4196" s="408" t="s">
        <v>19184</v>
      </c>
      <c r="L4196" s="412"/>
      <c r="M4196" s="413"/>
      <c r="N4196" s="414" t="s">
        <v>4506</v>
      </c>
      <c r="O4196" s="415" t="s">
        <v>144</v>
      </c>
      <c r="P4196" s="416" t="s">
        <v>11581</v>
      </c>
      <c r="Q4196" s="208"/>
      <c r="R4196" s="272"/>
      <c r="S4196" s="417" t="s">
        <v>19185</v>
      </c>
      <c r="T4196" s="417" t="s">
        <v>302</v>
      </c>
      <c r="U4196" s="415"/>
      <c r="V4196" s="211"/>
      <c r="W4196" s="418">
        <v>46113.00277777778</v>
      </c>
      <c r="X4196" s="419"/>
      <c r="Y4196" s="419" t="str">
        <f t="shared" ca="1" si="51"/>
        <v>1.3 วัน 7.32 ชั่วโมง</v>
      </c>
      <c r="Z4196" s="420"/>
      <c r="AA4196" s="211"/>
      <c r="AB4196" s="420"/>
    </row>
    <row r="4197" spans="1:28" ht="22.5" customHeight="1">
      <c r="A4197" s="403" t="s">
        <v>19186</v>
      </c>
      <c r="B4197" s="403" t="s">
        <v>14003</v>
      </c>
      <c r="C4197" s="404" t="s">
        <v>51</v>
      </c>
      <c r="D4197" s="405">
        <v>46111.697916666664</v>
      </c>
      <c r="E4197" s="406" t="str">
        <f t="shared" si="50"/>
        <v>TRU004183</v>
      </c>
      <c r="F4197" s="407" t="b">
        <v>1</v>
      </c>
      <c r="G4197" s="408" t="s">
        <v>455</v>
      </c>
      <c r="H4197" s="409"/>
      <c r="I4197" s="410" t="s">
        <v>11220</v>
      </c>
      <c r="J4197" s="411"/>
      <c r="K4197" s="408" t="s">
        <v>19187</v>
      </c>
      <c r="L4197" s="412"/>
      <c r="M4197" s="413"/>
      <c r="N4197" s="414" t="s">
        <v>4506</v>
      </c>
      <c r="O4197" s="415" t="s">
        <v>144</v>
      </c>
      <c r="P4197" s="416" t="s">
        <v>11581</v>
      </c>
      <c r="Q4197" s="208"/>
      <c r="R4197" s="272"/>
      <c r="S4197" s="417" t="s">
        <v>19188</v>
      </c>
      <c r="T4197" s="417" t="s">
        <v>302</v>
      </c>
      <c r="U4197" s="415"/>
      <c r="V4197" s="211"/>
      <c r="W4197" s="418">
        <v>46113.743750000001</v>
      </c>
      <c r="X4197" s="419"/>
      <c r="Y4197" s="419" t="str">
        <f t="shared" ca="1" si="51"/>
        <v>2.05 วัน 1.1 ชั่วโมง</v>
      </c>
      <c r="Z4197" s="420"/>
      <c r="AA4197" s="211"/>
      <c r="AB4197" s="420"/>
    </row>
    <row r="4198" spans="1:28" ht="22.5" customHeight="1">
      <c r="A4198" s="403" t="s">
        <v>19189</v>
      </c>
      <c r="B4198" s="403" t="s">
        <v>12787</v>
      </c>
      <c r="C4198" s="404" t="s">
        <v>51</v>
      </c>
      <c r="D4198" s="405">
        <v>46111.697916666664</v>
      </c>
      <c r="E4198" s="406" t="str">
        <f t="shared" si="50"/>
        <v>TRU004184</v>
      </c>
      <c r="F4198" s="407" t="b">
        <v>1</v>
      </c>
      <c r="G4198" s="408" t="s">
        <v>455</v>
      </c>
      <c r="H4198" s="409"/>
      <c r="I4198" s="410" t="s">
        <v>11220</v>
      </c>
      <c r="J4198" s="411"/>
      <c r="K4198" s="408" t="s">
        <v>19190</v>
      </c>
      <c r="L4198" s="412"/>
      <c r="M4198" s="413"/>
      <c r="N4198" s="414" t="s">
        <v>4506</v>
      </c>
      <c r="O4198" s="415" t="s">
        <v>144</v>
      </c>
      <c r="P4198" s="416" t="s">
        <v>11581</v>
      </c>
      <c r="Q4198" s="208"/>
      <c r="R4198" s="272"/>
      <c r="S4198" s="417" t="s">
        <v>19191</v>
      </c>
      <c r="T4198" s="417" t="s">
        <v>302</v>
      </c>
      <c r="U4198" s="415"/>
      <c r="V4198" s="211"/>
      <c r="W4198" s="418">
        <v>46113.463194444441</v>
      </c>
      <c r="X4198" s="419"/>
      <c r="Y4198" s="419" t="str">
        <f t="shared" ca="1" si="51"/>
        <v>1.77 วัน 18.37 ชั่วโมง</v>
      </c>
      <c r="Z4198" s="420"/>
      <c r="AA4198" s="211"/>
      <c r="AB4198" s="420"/>
    </row>
    <row r="4199" spans="1:28" ht="22.5" customHeight="1">
      <c r="A4199" s="403" t="s">
        <v>19192</v>
      </c>
      <c r="B4199" s="403" t="s">
        <v>12787</v>
      </c>
      <c r="C4199" s="404" t="s">
        <v>51</v>
      </c>
      <c r="D4199" s="405">
        <v>46111.60833333333</v>
      </c>
      <c r="E4199" s="406" t="str">
        <f t="shared" si="50"/>
        <v>TRU004185</v>
      </c>
      <c r="F4199" s="407" t="b">
        <v>1</v>
      </c>
      <c r="G4199" s="408" t="s">
        <v>455</v>
      </c>
      <c r="H4199" s="409"/>
      <c r="I4199" s="410" t="s">
        <v>11787</v>
      </c>
      <c r="J4199" s="411"/>
      <c r="K4199" s="408" t="s">
        <v>19193</v>
      </c>
      <c r="L4199" s="412"/>
      <c r="M4199" s="413"/>
      <c r="N4199" s="414" t="s">
        <v>4506</v>
      </c>
      <c r="O4199" s="415" t="s">
        <v>144</v>
      </c>
      <c r="P4199" s="416" t="s">
        <v>11581</v>
      </c>
      <c r="Q4199" s="208"/>
      <c r="R4199" s="272"/>
      <c r="S4199" s="417" t="s">
        <v>19194</v>
      </c>
      <c r="T4199" s="417" t="s">
        <v>302</v>
      </c>
      <c r="U4199" s="415"/>
      <c r="V4199" s="211"/>
      <c r="W4199" s="418">
        <v>46112.738888888889</v>
      </c>
      <c r="X4199" s="419"/>
      <c r="Y4199" s="419" t="str">
        <f t="shared" ca="1" si="51"/>
        <v>1.13 วัน 3.13 ชั่วโมง</v>
      </c>
      <c r="Z4199" s="420"/>
      <c r="AA4199" s="211"/>
      <c r="AB4199" s="420"/>
    </row>
    <row r="4200" spans="1:28" ht="22.5" customHeight="1">
      <c r="A4200" s="403" t="s">
        <v>19195</v>
      </c>
      <c r="B4200" s="403" t="s">
        <v>14003</v>
      </c>
      <c r="C4200" s="404" t="s">
        <v>51</v>
      </c>
      <c r="D4200" s="405">
        <v>46111.333333333336</v>
      </c>
      <c r="E4200" s="406" t="str">
        <f t="shared" si="50"/>
        <v>TRU004186</v>
      </c>
      <c r="F4200" s="407" t="b">
        <v>1</v>
      </c>
      <c r="G4200" s="408" t="s">
        <v>455</v>
      </c>
      <c r="H4200" s="409"/>
      <c r="I4200" s="410" t="s">
        <v>11220</v>
      </c>
      <c r="J4200" s="411"/>
      <c r="K4200" s="408" t="s">
        <v>19196</v>
      </c>
      <c r="L4200" s="412"/>
      <c r="M4200" s="413"/>
      <c r="N4200" s="414" t="s">
        <v>4506</v>
      </c>
      <c r="O4200" s="415" t="s">
        <v>144</v>
      </c>
      <c r="P4200" s="416" t="s">
        <v>11581</v>
      </c>
      <c r="Q4200" s="208"/>
      <c r="R4200" s="272"/>
      <c r="S4200" s="417" t="s">
        <v>19197</v>
      </c>
      <c r="T4200" s="417" t="s">
        <v>144</v>
      </c>
      <c r="U4200" s="415"/>
      <c r="V4200" s="211"/>
      <c r="W4200" s="418">
        <v>46113.418055555558</v>
      </c>
      <c r="X4200" s="419"/>
      <c r="Y4200" s="419" t="str">
        <f t="shared" ca="1" si="51"/>
        <v>2.08 วัน 2.03 ชั่วโมง</v>
      </c>
      <c r="Z4200" s="420"/>
      <c r="AA4200" s="211"/>
      <c r="AB4200" s="420"/>
    </row>
    <row r="4201" spans="1:28" ht="22.5" customHeight="1">
      <c r="A4201" s="403" t="s">
        <v>19198</v>
      </c>
      <c r="B4201" s="403" t="s">
        <v>14003</v>
      </c>
      <c r="C4201" s="404" t="s">
        <v>51</v>
      </c>
      <c r="D4201" s="405">
        <v>46111.728680555556</v>
      </c>
      <c r="E4201" s="406" t="str">
        <f t="shared" si="50"/>
        <v>TRU004187</v>
      </c>
      <c r="F4201" s="407" t="b">
        <v>1</v>
      </c>
      <c r="G4201" s="408" t="s">
        <v>455</v>
      </c>
      <c r="H4201" s="409"/>
      <c r="I4201" s="410" t="s">
        <v>11220</v>
      </c>
      <c r="J4201" s="411"/>
      <c r="K4201" s="408" t="s">
        <v>19199</v>
      </c>
      <c r="L4201" s="412"/>
      <c r="M4201" s="413"/>
      <c r="N4201" s="414" t="s">
        <v>4506</v>
      </c>
      <c r="O4201" s="415" t="s">
        <v>144</v>
      </c>
      <c r="P4201" s="416" t="s">
        <v>11581</v>
      </c>
      <c r="Q4201" s="208"/>
      <c r="R4201" s="272"/>
      <c r="S4201" s="417" t="s">
        <v>19200</v>
      </c>
      <c r="T4201" s="417" t="s">
        <v>302</v>
      </c>
      <c r="U4201" s="415"/>
      <c r="V4201" s="211"/>
      <c r="W4201" s="418">
        <v>46113.481249999997</v>
      </c>
      <c r="X4201" s="419"/>
      <c r="Y4201" s="419" t="str">
        <f t="shared" ca="1" si="51"/>
        <v>1.75 วัน 18.06 ชั่วโมง</v>
      </c>
      <c r="Z4201" s="420"/>
      <c r="AA4201" s="211"/>
      <c r="AB4201" s="420"/>
    </row>
    <row r="4202" spans="1:28" ht="22.5" customHeight="1">
      <c r="A4202" s="403" t="s">
        <v>19201</v>
      </c>
      <c r="B4202" s="403" t="s">
        <v>12618</v>
      </c>
      <c r="C4202" s="404" t="s">
        <v>51</v>
      </c>
      <c r="D4202" s="405">
        <v>46111.729560185187</v>
      </c>
      <c r="E4202" s="406" t="str">
        <f t="shared" si="50"/>
        <v>TRU004188</v>
      </c>
      <c r="F4202" s="407" t="b">
        <v>1</v>
      </c>
      <c r="G4202" s="408" t="s">
        <v>455</v>
      </c>
      <c r="H4202" s="409"/>
      <c r="I4202" s="410" t="s">
        <v>11220</v>
      </c>
      <c r="J4202" s="411"/>
      <c r="K4202" s="408" t="s">
        <v>19202</v>
      </c>
      <c r="L4202" s="412"/>
      <c r="M4202" s="413"/>
      <c r="N4202" s="414" t="s">
        <v>4506</v>
      </c>
      <c r="O4202" s="415" t="s">
        <v>144</v>
      </c>
      <c r="P4202" s="416" t="s">
        <v>11581</v>
      </c>
      <c r="Q4202" s="208"/>
      <c r="R4202" s="272"/>
      <c r="S4202" s="417" t="s">
        <v>19203</v>
      </c>
      <c r="T4202" s="417" t="s">
        <v>302</v>
      </c>
      <c r="U4202" s="415"/>
      <c r="V4202" s="211"/>
      <c r="W4202" s="418">
        <v>46113.47152777778</v>
      </c>
      <c r="X4202" s="419"/>
      <c r="Y4202" s="419" t="str">
        <f t="shared" ca="1" si="51"/>
        <v>1.74 วัน 17.81 ชั่วโมง</v>
      </c>
      <c r="Z4202" s="420"/>
      <c r="AA4202" s="211"/>
      <c r="AB4202" s="420"/>
    </row>
    <row r="4203" spans="1:28" ht="22.5" customHeight="1">
      <c r="A4203" s="403" t="s">
        <v>19204</v>
      </c>
      <c r="B4203" s="403" t="s">
        <v>12787</v>
      </c>
      <c r="C4203" s="404" t="s">
        <v>51</v>
      </c>
      <c r="D4203" s="405">
        <v>46111.73033564815</v>
      </c>
      <c r="E4203" s="406" t="str">
        <f t="shared" si="50"/>
        <v>TRU004189</v>
      </c>
      <c r="F4203" s="407" t="b">
        <v>1</v>
      </c>
      <c r="G4203" s="408" t="s">
        <v>455</v>
      </c>
      <c r="H4203" s="409"/>
      <c r="I4203" s="410" t="s">
        <v>11220</v>
      </c>
      <c r="J4203" s="411"/>
      <c r="K4203" s="408" t="s">
        <v>19205</v>
      </c>
      <c r="L4203" s="412"/>
      <c r="M4203" s="413"/>
      <c r="N4203" s="414" t="s">
        <v>4506</v>
      </c>
      <c r="O4203" s="415" t="s">
        <v>144</v>
      </c>
      <c r="P4203" s="416" t="s">
        <v>11581</v>
      </c>
      <c r="Q4203" s="208"/>
      <c r="R4203" s="272"/>
      <c r="S4203" s="417" t="s">
        <v>19206</v>
      </c>
      <c r="T4203" s="417" t="s">
        <v>302</v>
      </c>
      <c r="U4203" s="415"/>
      <c r="V4203" s="211"/>
      <c r="W4203" s="418">
        <v>46113.787499999999</v>
      </c>
      <c r="X4203" s="419"/>
      <c r="Y4203" s="419" t="str">
        <f t="shared" ca="1" si="51"/>
        <v>2.06 วัน 1.37 ชั่วโมง</v>
      </c>
      <c r="Z4203" s="420"/>
      <c r="AA4203" s="211"/>
      <c r="AB4203" s="420"/>
    </row>
    <row r="4204" spans="1:28" ht="22.5" customHeight="1">
      <c r="A4204" s="403" t="s">
        <v>19207</v>
      </c>
      <c r="B4204" s="403" t="s">
        <v>12787</v>
      </c>
      <c r="C4204" s="404" t="s">
        <v>51</v>
      </c>
      <c r="D4204" s="405">
        <v>46111.731053240743</v>
      </c>
      <c r="E4204" s="406" t="str">
        <f t="shared" si="50"/>
        <v>TRU004190</v>
      </c>
      <c r="F4204" s="407" t="b">
        <v>1</v>
      </c>
      <c r="G4204" s="408" t="s">
        <v>455</v>
      </c>
      <c r="H4204" s="409"/>
      <c r="I4204" s="410" t="s">
        <v>11220</v>
      </c>
      <c r="J4204" s="411"/>
      <c r="K4204" s="408" t="s">
        <v>19208</v>
      </c>
      <c r="L4204" s="412"/>
      <c r="M4204" s="413"/>
      <c r="N4204" s="414" t="s">
        <v>4506</v>
      </c>
      <c r="O4204" s="415" t="s">
        <v>144</v>
      </c>
      <c r="P4204" s="416" t="s">
        <v>11581</v>
      </c>
      <c r="Q4204" s="208"/>
      <c r="R4204" s="272"/>
      <c r="S4204" s="417" t="s">
        <v>19209</v>
      </c>
      <c r="T4204" s="417" t="s">
        <v>144</v>
      </c>
      <c r="U4204" s="415"/>
      <c r="V4204" s="211"/>
      <c r="W4204" s="418">
        <v>46113.739583333336</v>
      </c>
      <c r="X4204" s="419"/>
      <c r="Y4204" s="419" t="str">
        <f t="shared" ca="1" si="51"/>
        <v>2.01 วัน 0.2 ชั่วโมง</v>
      </c>
      <c r="Z4204" s="420"/>
      <c r="AA4204" s="211"/>
      <c r="AB4204" s="420"/>
    </row>
    <row r="4205" spans="1:28" ht="22.5" customHeight="1">
      <c r="A4205" s="403" t="s">
        <v>19210</v>
      </c>
      <c r="B4205" s="403" t="s">
        <v>12787</v>
      </c>
      <c r="C4205" s="404" t="s">
        <v>51</v>
      </c>
      <c r="D4205" s="405">
        <v>46111.731666666667</v>
      </c>
      <c r="E4205" s="406" t="str">
        <f t="shared" si="50"/>
        <v>TRU004191</v>
      </c>
      <c r="F4205" s="407" t="b">
        <v>1</v>
      </c>
      <c r="G4205" s="408" t="s">
        <v>455</v>
      </c>
      <c r="H4205" s="409"/>
      <c r="I4205" s="410" t="s">
        <v>11220</v>
      </c>
      <c r="J4205" s="411"/>
      <c r="K4205" s="408" t="s">
        <v>19211</v>
      </c>
      <c r="L4205" s="412"/>
      <c r="M4205" s="413"/>
      <c r="N4205" s="414" t="s">
        <v>4506</v>
      </c>
      <c r="O4205" s="415" t="s">
        <v>144</v>
      </c>
      <c r="P4205" s="416" t="s">
        <v>11581</v>
      </c>
      <c r="Q4205" s="208"/>
      <c r="R4205" s="272"/>
      <c r="S4205" s="417" t="s">
        <v>19212</v>
      </c>
      <c r="T4205" s="417" t="s">
        <v>302</v>
      </c>
      <c r="U4205" s="415"/>
      <c r="V4205" s="211"/>
      <c r="W4205" s="418">
        <v>46113.662499999999</v>
      </c>
      <c r="X4205" s="419"/>
      <c r="Y4205" s="419" t="str">
        <f t="shared" ca="1" si="51"/>
        <v>1.93 วัน 22.34 ชั่วโมง</v>
      </c>
      <c r="Z4205" s="420"/>
      <c r="AA4205" s="211"/>
      <c r="AB4205" s="420"/>
    </row>
    <row r="4206" spans="1:28" ht="22.5" customHeight="1">
      <c r="A4206" s="403" t="s">
        <v>19213</v>
      </c>
      <c r="B4206" s="403" t="s">
        <v>12787</v>
      </c>
      <c r="C4206" s="404" t="s">
        <v>51</v>
      </c>
      <c r="D4206" s="405">
        <v>46111.697916666664</v>
      </c>
      <c r="E4206" s="406" t="str">
        <f t="shared" si="50"/>
        <v>TRU004192</v>
      </c>
      <c r="F4206" s="407" t="b">
        <v>1</v>
      </c>
      <c r="G4206" s="408" t="s">
        <v>455</v>
      </c>
      <c r="H4206" s="409"/>
      <c r="I4206" s="410" t="s">
        <v>11220</v>
      </c>
      <c r="J4206" s="411"/>
      <c r="K4206" s="408" t="s">
        <v>19214</v>
      </c>
      <c r="L4206" s="412"/>
      <c r="M4206" s="413"/>
      <c r="N4206" s="414" t="s">
        <v>4506</v>
      </c>
      <c r="O4206" s="415" t="s">
        <v>144</v>
      </c>
      <c r="P4206" s="416" t="s">
        <v>11581</v>
      </c>
      <c r="Q4206" s="208"/>
      <c r="R4206" s="272"/>
      <c r="S4206" s="417" t="s">
        <v>19215</v>
      </c>
      <c r="T4206" s="417" t="s">
        <v>302</v>
      </c>
      <c r="U4206" s="415"/>
      <c r="V4206" s="211"/>
      <c r="W4206" s="418">
        <v>46113.96597222222</v>
      </c>
      <c r="X4206" s="419"/>
      <c r="Y4206" s="419" t="str">
        <f t="shared" ca="1" si="51"/>
        <v>2.27 วัน 6.43 ชั่วโมง</v>
      </c>
      <c r="Z4206" s="420"/>
      <c r="AA4206" s="211"/>
      <c r="AB4206" s="420"/>
    </row>
    <row r="4207" spans="1:28" ht="22.5" customHeight="1">
      <c r="A4207" s="403" t="s">
        <v>19216</v>
      </c>
      <c r="B4207" s="403" t="s">
        <v>12787</v>
      </c>
      <c r="C4207" s="404" t="s">
        <v>51</v>
      </c>
      <c r="D4207" s="405">
        <v>46111.711805555555</v>
      </c>
      <c r="E4207" s="406" t="str">
        <f t="shared" si="50"/>
        <v>TRU004193</v>
      </c>
      <c r="F4207" s="407" t="b">
        <v>1</v>
      </c>
      <c r="G4207" s="408" t="s">
        <v>19217</v>
      </c>
      <c r="H4207" s="409"/>
      <c r="I4207" s="410" t="s">
        <v>14700</v>
      </c>
      <c r="J4207" s="411"/>
      <c r="K4207" s="408" t="s">
        <v>19218</v>
      </c>
      <c r="L4207" s="412" t="s">
        <v>19219</v>
      </c>
      <c r="M4207" s="413"/>
      <c r="N4207" s="414" t="s">
        <v>67</v>
      </c>
      <c r="O4207" s="415" t="s">
        <v>144</v>
      </c>
      <c r="P4207" s="416" t="s">
        <v>292</v>
      </c>
      <c r="Q4207" s="208"/>
      <c r="R4207" s="272"/>
      <c r="S4207" s="417" t="s">
        <v>19220</v>
      </c>
      <c r="T4207" s="417" t="s">
        <v>302</v>
      </c>
      <c r="U4207" s="415"/>
      <c r="V4207" s="211" t="s">
        <v>19221</v>
      </c>
      <c r="W4207" s="418">
        <v>46112.720833333333</v>
      </c>
      <c r="X4207" s="419"/>
      <c r="Y4207" s="419" t="str">
        <f t="shared" ca="1" si="51"/>
        <v>1.01 วัน 0.22 ชั่วโมง</v>
      </c>
      <c r="Z4207" s="420"/>
      <c r="AA4207" s="211"/>
      <c r="AB4207" s="420"/>
    </row>
    <row r="4208" spans="1:28" ht="22.5" customHeight="1">
      <c r="A4208" s="403" t="s">
        <v>19222</v>
      </c>
      <c r="B4208" s="403" t="s">
        <v>14003</v>
      </c>
      <c r="C4208" s="404" t="s">
        <v>51</v>
      </c>
      <c r="D4208" s="405">
        <v>46111.56527777778</v>
      </c>
      <c r="E4208" s="406" t="str">
        <f t="shared" si="50"/>
        <v>BMN004194</v>
      </c>
      <c r="F4208" s="407" t="s">
        <v>112</v>
      </c>
      <c r="G4208" s="408" t="s">
        <v>13497</v>
      </c>
      <c r="H4208" s="409"/>
      <c r="I4208" s="410"/>
      <c r="J4208" s="411"/>
      <c r="K4208" s="408" t="s">
        <v>19223</v>
      </c>
      <c r="L4208" s="412" t="s">
        <v>19224</v>
      </c>
      <c r="M4208" s="413"/>
      <c r="N4208" s="414" t="s">
        <v>465</v>
      </c>
      <c r="O4208" s="415" t="s">
        <v>466</v>
      </c>
      <c r="P4208" s="416"/>
      <c r="Q4208" s="208"/>
      <c r="R4208" s="272"/>
      <c r="S4208" s="417" t="s">
        <v>19225</v>
      </c>
      <c r="T4208" s="417" t="s">
        <v>466</v>
      </c>
      <c r="U4208" s="415"/>
      <c r="V4208" s="211"/>
      <c r="W4208" s="418">
        <v>46111.737986111111</v>
      </c>
      <c r="X4208" s="419"/>
      <c r="Y4208" s="419" t="str">
        <f t="shared" ca="1" si="51"/>
        <v>0.17 วัน 4.14 ชั่วโมง</v>
      </c>
      <c r="Z4208" s="420"/>
      <c r="AA4208" s="211"/>
      <c r="AB4208" s="420"/>
    </row>
    <row r="4209" spans="1:28" ht="22.5" customHeight="1">
      <c r="A4209" s="403" t="s">
        <v>19226</v>
      </c>
      <c r="B4209" s="403" t="s">
        <v>14003</v>
      </c>
      <c r="C4209" s="404" t="s">
        <v>51</v>
      </c>
      <c r="D4209" s="405">
        <v>46111.64166666667</v>
      </c>
      <c r="E4209" s="406" t="str">
        <f t="shared" si="50"/>
        <v>MIN004195</v>
      </c>
      <c r="F4209" s="407" t="s">
        <v>977</v>
      </c>
      <c r="G4209" s="408" t="s">
        <v>455</v>
      </c>
      <c r="H4209" s="409"/>
      <c r="I4209" s="410"/>
      <c r="J4209" s="411"/>
      <c r="K4209" s="408" t="s">
        <v>19227</v>
      </c>
      <c r="L4209" s="412" t="s">
        <v>19228</v>
      </c>
      <c r="M4209" s="413"/>
      <c r="N4209" s="414" t="s">
        <v>319</v>
      </c>
      <c r="O4209" s="415" t="s">
        <v>466</v>
      </c>
      <c r="P4209" s="416"/>
      <c r="Q4209" s="208"/>
      <c r="R4209" s="272"/>
      <c r="S4209" s="417" t="s">
        <v>466</v>
      </c>
      <c r="T4209" s="417" t="s">
        <v>466</v>
      </c>
      <c r="U4209" s="415"/>
      <c r="V4209" s="211"/>
      <c r="W4209" s="418">
        <v>46111.739965277775</v>
      </c>
      <c r="X4209" s="419"/>
      <c r="Y4209" s="419" t="str">
        <f t="shared" ca="1" si="51"/>
        <v>0.1 วัน 2.36 ชั่วโมง</v>
      </c>
      <c r="Z4209" s="420"/>
      <c r="AA4209" s="211"/>
      <c r="AB4209" s="420"/>
    </row>
    <row r="4210" spans="1:28" ht="22.5" customHeight="1">
      <c r="A4210" s="403" t="s">
        <v>19229</v>
      </c>
      <c r="B4210" s="403" t="s">
        <v>12787</v>
      </c>
      <c r="C4210" s="404" t="s">
        <v>51</v>
      </c>
      <c r="D4210" s="405">
        <v>46111.597916666666</v>
      </c>
      <c r="E4210" s="406" t="str">
        <f t="shared" si="50"/>
        <v>TRU004196</v>
      </c>
      <c r="F4210" s="407" t="b">
        <v>1</v>
      </c>
      <c r="G4210" s="408" t="s">
        <v>455</v>
      </c>
      <c r="H4210" s="409"/>
      <c r="I4210" s="410" t="s">
        <v>11787</v>
      </c>
      <c r="J4210" s="411"/>
      <c r="K4210" s="408" t="s">
        <v>19230</v>
      </c>
      <c r="L4210" s="412"/>
      <c r="M4210" s="413"/>
      <c r="N4210" s="414" t="s">
        <v>4506</v>
      </c>
      <c r="O4210" s="415" t="s">
        <v>144</v>
      </c>
      <c r="P4210" s="416" t="s">
        <v>13963</v>
      </c>
      <c r="Q4210" s="208"/>
      <c r="R4210" s="272"/>
      <c r="S4210" s="417" t="s">
        <v>19231</v>
      </c>
      <c r="T4210" s="417" t="s">
        <v>302</v>
      </c>
      <c r="U4210" s="415"/>
      <c r="V4210" s="211"/>
      <c r="W4210" s="418">
        <v>46115.780115740738</v>
      </c>
      <c r="X4210" s="419"/>
      <c r="Y4210" s="419" t="str">
        <f t="shared" ca="1" si="51"/>
        <v>4.18 วัน 4.37 ชั่วโมง</v>
      </c>
      <c r="Z4210" s="420"/>
      <c r="AA4210" s="211"/>
      <c r="AB4210" s="420"/>
    </row>
    <row r="4211" spans="1:28" ht="22.5" customHeight="1">
      <c r="A4211" s="403" t="s">
        <v>19232</v>
      </c>
      <c r="B4211" s="403" t="s">
        <v>14003</v>
      </c>
      <c r="C4211" s="404" t="s">
        <v>51</v>
      </c>
      <c r="D4211" s="405">
        <v>46112.425000000003</v>
      </c>
      <c r="E4211" s="406" t="str">
        <f t="shared" si="50"/>
        <v>BMN004197</v>
      </c>
      <c r="F4211" s="407" t="s">
        <v>112</v>
      </c>
      <c r="G4211" s="408" t="s">
        <v>450</v>
      </c>
      <c r="H4211" s="409"/>
      <c r="I4211" s="410"/>
      <c r="J4211" s="411"/>
      <c r="K4211" s="408" t="s">
        <v>19233</v>
      </c>
      <c r="L4211" s="412" t="s">
        <v>19234</v>
      </c>
      <c r="M4211" s="413"/>
      <c r="N4211" s="414" t="s">
        <v>57</v>
      </c>
      <c r="O4211" s="415" t="s">
        <v>144</v>
      </c>
      <c r="P4211" s="416" t="s">
        <v>19235</v>
      </c>
      <c r="Q4211" s="208"/>
      <c r="R4211" s="272"/>
      <c r="S4211" s="417" t="s">
        <v>19236</v>
      </c>
      <c r="T4211" s="417" t="s">
        <v>144</v>
      </c>
      <c r="U4211" s="415"/>
      <c r="V4211" s="211" t="s">
        <v>19237</v>
      </c>
      <c r="W4211" s="418">
        <v>46112.649305555555</v>
      </c>
      <c r="X4211" s="419"/>
      <c r="Y4211" s="419" t="str">
        <f t="shared" ca="1" si="51"/>
        <v>0.22 วัน 5.38 ชั่วโมง</v>
      </c>
      <c r="Z4211" s="420"/>
      <c r="AA4211" s="211"/>
      <c r="AB4211" s="420"/>
    </row>
    <row r="4212" spans="1:28" ht="22.5" customHeight="1">
      <c r="A4212" s="403" t="s">
        <v>19238</v>
      </c>
      <c r="B4212" s="403" t="s">
        <v>14003</v>
      </c>
      <c r="C4212" s="404" t="s">
        <v>51</v>
      </c>
      <c r="D4212" s="405">
        <v>46112.408333333333</v>
      </c>
      <c r="E4212" s="406" t="str">
        <f t="shared" si="50"/>
        <v>BMW004198</v>
      </c>
      <c r="F4212" s="407" t="s">
        <v>878</v>
      </c>
      <c r="G4212" s="408" t="s">
        <v>19239</v>
      </c>
      <c r="H4212" s="409"/>
      <c r="I4212" s="410" t="s">
        <v>19240</v>
      </c>
      <c r="J4212" s="411"/>
      <c r="K4212" s="408" t="s">
        <v>1283</v>
      </c>
      <c r="L4212" s="412" t="s">
        <v>19241</v>
      </c>
      <c r="M4212" s="413"/>
      <c r="N4212" s="414" t="s">
        <v>57</v>
      </c>
      <c r="O4212" s="415" t="s">
        <v>144</v>
      </c>
      <c r="P4212" s="416" t="s">
        <v>19242</v>
      </c>
      <c r="Q4212" s="208">
        <v>46115.839884259258</v>
      </c>
      <c r="R4212" s="272">
        <v>46115.839907407404</v>
      </c>
      <c r="S4212" s="417" t="s">
        <v>19243</v>
      </c>
      <c r="T4212" s="417" t="s">
        <v>144</v>
      </c>
      <c r="U4212" s="415"/>
      <c r="V4212" s="211" t="s">
        <v>19244</v>
      </c>
      <c r="W4212" s="418">
        <v>46115.628472222219</v>
      </c>
      <c r="X4212" s="419"/>
      <c r="Y4212" s="419" t="str">
        <f t="shared" ca="1" si="51"/>
        <v>3.22 วัน 5.28 ชั่วโมง</v>
      </c>
      <c r="Z4212" s="420"/>
      <c r="AA4212" s="211"/>
      <c r="AB4212" s="420"/>
    </row>
    <row r="4213" spans="1:28" ht="22.5" customHeight="1">
      <c r="A4213" s="403" t="s">
        <v>19245</v>
      </c>
      <c r="B4213" s="403" t="s">
        <v>14003</v>
      </c>
      <c r="C4213" s="404" t="s">
        <v>51</v>
      </c>
      <c r="D4213" s="405">
        <v>46112.669131944444</v>
      </c>
      <c r="E4213" s="406" t="str">
        <f t="shared" si="50"/>
        <v>RIC004199</v>
      </c>
      <c r="F4213" s="407" t="s">
        <v>1009</v>
      </c>
      <c r="G4213" s="408" t="s">
        <v>3616</v>
      </c>
      <c r="H4213" s="409"/>
      <c r="I4213" s="410"/>
      <c r="J4213" s="411"/>
      <c r="K4213" s="408" t="s">
        <v>19246</v>
      </c>
      <c r="L4213" s="412" t="s">
        <v>19247</v>
      </c>
      <c r="M4213" s="413"/>
      <c r="N4213" s="414" t="s">
        <v>465</v>
      </c>
      <c r="O4213" s="415" t="s">
        <v>466</v>
      </c>
      <c r="P4213" s="416"/>
      <c r="Q4213" s="208"/>
      <c r="R4213" s="272"/>
      <c r="S4213" s="417" t="s">
        <v>18582</v>
      </c>
      <c r="T4213" s="417" t="s">
        <v>18582</v>
      </c>
      <c r="U4213" s="415"/>
      <c r="V4213" s="211" t="s">
        <v>19248</v>
      </c>
      <c r="W4213" s="418">
        <v>46114.878472222219</v>
      </c>
      <c r="X4213" s="419"/>
      <c r="Y4213" s="419" t="str">
        <f t="shared" ca="1" si="51"/>
        <v>2.21 วัน 5.02 ชั่วโมง</v>
      </c>
      <c r="Z4213" s="420"/>
      <c r="AA4213" s="211"/>
      <c r="AB4213" s="420"/>
    </row>
    <row r="4214" spans="1:28" ht="22.5" customHeight="1">
      <c r="A4214" s="403" t="s">
        <v>19249</v>
      </c>
      <c r="B4214" s="403" t="s">
        <v>12787</v>
      </c>
      <c r="C4214" s="404" t="s">
        <v>51</v>
      </c>
      <c r="D4214" s="405">
        <v>46112.57708333333</v>
      </c>
      <c r="E4214" s="406" t="str">
        <f t="shared" si="50"/>
        <v>GEN004200</v>
      </c>
      <c r="F4214" s="407" t="s">
        <v>918</v>
      </c>
      <c r="G4214" s="408" t="s">
        <v>14143</v>
      </c>
      <c r="H4214" s="409"/>
      <c r="I4214" s="410" t="s">
        <v>226</v>
      </c>
      <c r="J4214" s="411"/>
      <c r="K4214" s="408" t="s">
        <v>19250</v>
      </c>
      <c r="L4214" s="412" t="s">
        <v>19251</v>
      </c>
      <c r="M4214" s="413"/>
      <c r="N4214" s="414" t="s">
        <v>57</v>
      </c>
      <c r="O4214" s="415" t="s">
        <v>466</v>
      </c>
      <c r="P4214" s="416"/>
      <c r="Q4214" s="208"/>
      <c r="R4214" s="272"/>
      <c r="S4214" s="417" t="s">
        <v>19252</v>
      </c>
      <c r="T4214" s="417" t="s">
        <v>466</v>
      </c>
      <c r="U4214" s="415"/>
      <c r="V4214" s="211"/>
      <c r="W4214" s="418">
        <v>46112.67292824074</v>
      </c>
      <c r="X4214" s="419"/>
      <c r="Y4214" s="419" t="str">
        <f t="shared" ca="1" si="51"/>
        <v>0.1 วัน 2.3 ชั่วโมง</v>
      </c>
      <c r="Z4214" s="420"/>
      <c r="AA4214" s="211"/>
      <c r="AB4214" s="420"/>
    </row>
    <row r="4215" spans="1:28" ht="22.5" customHeight="1">
      <c r="A4215" s="403" t="s">
        <v>19253</v>
      </c>
      <c r="B4215" s="403" t="s">
        <v>12787</v>
      </c>
      <c r="C4215" s="404" t="s">
        <v>51</v>
      </c>
      <c r="D4215" s="405">
        <v>46112.579861111109</v>
      </c>
      <c r="E4215" s="406" t="str">
        <f t="shared" si="50"/>
        <v>EVE004201</v>
      </c>
      <c r="F4215" s="407" t="s">
        <v>299</v>
      </c>
      <c r="G4215" s="408" t="s">
        <v>2555</v>
      </c>
      <c r="H4215" s="409"/>
      <c r="I4215" s="410"/>
      <c r="J4215" s="411"/>
      <c r="K4215" s="408" t="s">
        <v>19254</v>
      </c>
      <c r="L4215" s="412" t="s">
        <v>19255</v>
      </c>
      <c r="M4215" s="413"/>
      <c r="N4215" s="414" t="s">
        <v>57</v>
      </c>
      <c r="O4215" s="415" t="s">
        <v>144</v>
      </c>
      <c r="P4215" s="416" t="s">
        <v>6411</v>
      </c>
      <c r="Q4215" s="208">
        <v>46114.586759259262</v>
      </c>
      <c r="R4215" s="272">
        <v>46115.586817129632</v>
      </c>
      <c r="S4215" s="417" t="s">
        <v>19256</v>
      </c>
      <c r="T4215" s="417" t="s">
        <v>144</v>
      </c>
      <c r="U4215" s="415"/>
      <c r="V4215" s="211" t="s">
        <v>19257</v>
      </c>
      <c r="W4215" s="418">
        <v>46114.990972222222</v>
      </c>
      <c r="X4215" s="419"/>
      <c r="Y4215" s="419" t="str">
        <f t="shared" ca="1" si="51"/>
        <v>2.41 วัน 9.87 ชั่วโมง</v>
      </c>
      <c r="Z4215" s="420"/>
      <c r="AA4215" s="211"/>
      <c r="AB4215" s="420"/>
    </row>
    <row r="4216" spans="1:28" ht="22.5" customHeight="1">
      <c r="A4216" s="403" t="s">
        <v>19258</v>
      </c>
      <c r="B4216" s="403" t="s">
        <v>14003</v>
      </c>
      <c r="C4216" s="404" t="s">
        <v>51</v>
      </c>
      <c r="D4216" s="405">
        <v>46112.347916666666</v>
      </c>
      <c r="E4216" s="406" t="str">
        <f t="shared" si="50"/>
        <v>AME004202</v>
      </c>
      <c r="F4216" s="407" t="s">
        <v>63</v>
      </c>
      <c r="G4216" s="408" t="s">
        <v>455</v>
      </c>
      <c r="H4216" s="409"/>
      <c r="I4216" s="410" t="s">
        <v>65</v>
      </c>
      <c r="J4216" s="411"/>
      <c r="K4216" s="408" t="s">
        <v>19259</v>
      </c>
      <c r="L4216" s="412"/>
      <c r="M4216" s="413"/>
      <c r="N4216" s="414" t="s">
        <v>4506</v>
      </c>
      <c r="O4216" s="415" t="s">
        <v>144</v>
      </c>
      <c r="P4216" s="416" t="s">
        <v>11581</v>
      </c>
      <c r="Q4216" s="208"/>
      <c r="R4216" s="272"/>
      <c r="S4216" s="417" t="s">
        <v>4506</v>
      </c>
      <c r="T4216" s="417" t="s">
        <v>302</v>
      </c>
      <c r="U4216" s="415"/>
      <c r="V4216" s="211"/>
      <c r="W4216" s="418">
        <v>46114.682164351849</v>
      </c>
      <c r="X4216" s="419"/>
      <c r="Y4216" s="419" t="str">
        <f t="shared" ca="1" si="51"/>
        <v>2.33 วัน 8.02 ชั่วโมง</v>
      </c>
      <c r="Z4216" s="420"/>
      <c r="AA4216" s="211"/>
      <c r="AB4216" s="420"/>
    </row>
    <row r="4217" spans="1:28" ht="22.5" customHeight="1">
      <c r="A4217" s="403" t="s">
        <v>19260</v>
      </c>
      <c r="B4217" s="403" t="s">
        <v>12787</v>
      </c>
      <c r="C4217" s="404" t="s">
        <v>51</v>
      </c>
      <c r="D4217" s="405">
        <v>46111.60833333333</v>
      </c>
      <c r="E4217" s="406" t="str">
        <f t="shared" si="50"/>
        <v>TRU004203</v>
      </c>
      <c r="F4217" s="407" t="b">
        <v>1</v>
      </c>
      <c r="G4217" s="408" t="s">
        <v>455</v>
      </c>
      <c r="H4217" s="409"/>
      <c r="I4217" s="410" t="s">
        <v>11787</v>
      </c>
      <c r="J4217" s="411"/>
      <c r="K4217" s="408" t="s">
        <v>19261</v>
      </c>
      <c r="L4217" s="412"/>
      <c r="M4217" s="413"/>
      <c r="N4217" s="414" t="s">
        <v>4506</v>
      </c>
      <c r="O4217" s="415" t="s">
        <v>144</v>
      </c>
      <c r="P4217" s="416" t="s">
        <v>11581</v>
      </c>
      <c r="Q4217" s="208"/>
      <c r="R4217" s="272"/>
      <c r="S4217" s="417" t="s">
        <v>19262</v>
      </c>
      <c r="T4217" s="417" t="s">
        <v>302</v>
      </c>
      <c r="U4217" s="415"/>
      <c r="V4217" s="211"/>
      <c r="W4217" s="418">
        <v>46113.577777777777</v>
      </c>
      <c r="X4217" s="419"/>
      <c r="Y4217" s="419" t="str">
        <f t="shared" ca="1" si="51"/>
        <v>1.97 วัน 23.27 ชั่วโมง</v>
      </c>
      <c r="Z4217" s="420"/>
      <c r="AA4217" s="211"/>
      <c r="AB4217" s="420"/>
    </row>
    <row r="4218" spans="1:28" ht="22.5" customHeight="1">
      <c r="A4218" s="403" t="s">
        <v>19263</v>
      </c>
      <c r="B4218" s="403" t="s">
        <v>12787</v>
      </c>
      <c r="C4218" s="404" t="s">
        <v>51</v>
      </c>
      <c r="D4218" s="405">
        <v>46113.4</v>
      </c>
      <c r="E4218" s="406" t="str">
        <f t="shared" si="50"/>
        <v>TRU004204</v>
      </c>
      <c r="F4218" s="407" t="b">
        <v>1</v>
      </c>
      <c r="G4218" s="408" t="s">
        <v>455</v>
      </c>
      <c r="H4218" s="409"/>
      <c r="I4218" s="410" t="s">
        <v>11787</v>
      </c>
      <c r="J4218" s="411"/>
      <c r="K4218" s="408" t="s">
        <v>19264</v>
      </c>
      <c r="L4218" s="412"/>
      <c r="M4218" s="413"/>
      <c r="N4218" s="414" t="s">
        <v>4506</v>
      </c>
      <c r="O4218" s="415" t="s">
        <v>144</v>
      </c>
      <c r="P4218" s="416" t="s">
        <v>18213</v>
      </c>
      <c r="Q4218" s="208"/>
      <c r="R4218" s="272"/>
      <c r="S4218" s="417" t="s">
        <v>19231</v>
      </c>
      <c r="T4218" s="417" t="s">
        <v>302</v>
      </c>
      <c r="U4218" s="415"/>
      <c r="V4218" s="211"/>
      <c r="W4218" s="418">
        <v>46115.688194444447</v>
      </c>
      <c r="X4218" s="419"/>
      <c r="Y4218" s="419" t="str">
        <f t="shared" ca="1" si="51"/>
        <v>2.29 วัน 6.92 ชั่วโมง</v>
      </c>
      <c r="Z4218" s="420"/>
      <c r="AA4218" s="211"/>
      <c r="AB4218" s="420"/>
    </row>
    <row r="4219" spans="1:28" ht="22.5" customHeight="1">
      <c r="A4219" s="403" t="s">
        <v>19265</v>
      </c>
      <c r="B4219" s="403" t="s">
        <v>14003</v>
      </c>
      <c r="C4219" s="404" t="s">
        <v>51</v>
      </c>
      <c r="D4219" s="405">
        <v>46113.59097222222</v>
      </c>
      <c r="E4219" s="406" t="str">
        <f t="shared" si="50"/>
        <v>TRU004205</v>
      </c>
      <c r="F4219" s="407" t="b">
        <v>1</v>
      </c>
      <c r="G4219" s="408" t="s">
        <v>455</v>
      </c>
      <c r="H4219" s="409"/>
      <c r="I4219" s="410" t="s">
        <v>2288</v>
      </c>
      <c r="J4219" s="411"/>
      <c r="K4219" s="408" t="s">
        <v>19266</v>
      </c>
      <c r="L4219" s="412"/>
      <c r="M4219" s="413"/>
      <c r="N4219" s="414" t="s">
        <v>4506</v>
      </c>
      <c r="O4219" s="415" t="s">
        <v>144</v>
      </c>
      <c r="P4219" s="416" t="s">
        <v>11581</v>
      </c>
      <c r="Q4219" s="208"/>
      <c r="R4219" s="272"/>
      <c r="S4219" s="417" t="s">
        <v>19262</v>
      </c>
      <c r="T4219" s="417" t="s">
        <v>302</v>
      </c>
      <c r="U4219" s="415"/>
      <c r="V4219" s="211"/>
      <c r="W4219" s="418">
        <v>46113.605185185188</v>
      </c>
      <c r="X4219" s="419"/>
      <c r="Y4219" s="419" t="str">
        <f t="shared" ca="1" si="51"/>
        <v>0.01 วัน 0.34 ชั่วโมง</v>
      </c>
      <c r="Z4219" s="420"/>
      <c r="AA4219" s="211"/>
      <c r="AB4219" s="420"/>
    </row>
    <row r="4220" spans="1:28" ht="22.5" customHeight="1">
      <c r="A4220" s="403" t="s">
        <v>19267</v>
      </c>
      <c r="B4220" s="403" t="s">
        <v>14003</v>
      </c>
      <c r="C4220" s="404" t="s">
        <v>51</v>
      </c>
      <c r="D4220" s="405">
        <v>46113.564583333333</v>
      </c>
      <c r="E4220" s="406" t="str">
        <f t="shared" si="50"/>
        <v>DIO004206</v>
      </c>
      <c r="F4220" s="407" t="s">
        <v>904</v>
      </c>
      <c r="G4220" s="408" t="s">
        <v>455</v>
      </c>
      <c r="H4220" s="409"/>
      <c r="I4220" s="410"/>
      <c r="J4220" s="411"/>
      <c r="K4220" s="408" t="s">
        <v>19268</v>
      </c>
      <c r="L4220" s="412"/>
      <c r="M4220" s="413"/>
      <c r="N4220" s="414" t="s">
        <v>319</v>
      </c>
      <c r="O4220" s="415" t="s">
        <v>144</v>
      </c>
      <c r="P4220" s="416" t="s">
        <v>292</v>
      </c>
      <c r="Q4220" s="208"/>
      <c r="R4220" s="272"/>
      <c r="S4220" s="417" t="s">
        <v>19269</v>
      </c>
      <c r="T4220" s="417" t="s">
        <v>302</v>
      </c>
      <c r="U4220" s="415"/>
      <c r="V4220" s="211"/>
      <c r="W4220" s="418">
        <v>46114.759722222225</v>
      </c>
      <c r="X4220" s="419"/>
      <c r="Y4220" s="419" t="str">
        <f t="shared" ca="1" si="51"/>
        <v>1.2 วัน 4.68 ชั่วโมง</v>
      </c>
      <c r="Z4220" s="420"/>
      <c r="AA4220" s="211"/>
      <c r="AB4220" s="420"/>
    </row>
    <row r="4221" spans="1:28" ht="22.5" customHeight="1">
      <c r="A4221" s="403" t="s">
        <v>19270</v>
      </c>
      <c r="B4221" s="403" t="s">
        <v>12787</v>
      </c>
      <c r="C4221" s="404" t="s">
        <v>51</v>
      </c>
      <c r="D4221" s="405">
        <v>46113.747916666667</v>
      </c>
      <c r="E4221" s="406" t="str">
        <f t="shared" si="50"/>
        <v>TRU004207</v>
      </c>
      <c r="F4221" s="407" t="b">
        <v>1</v>
      </c>
      <c r="G4221" s="408" t="s">
        <v>455</v>
      </c>
      <c r="H4221" s="409"/>
      <c r="I4221" s="410" t="s">
        <v>1789</v>
      </c>
      <c r="J4221" s="411"/>
      <c r="K4221" s="408" t="s">
        <v>19271</v>
      </c>
      <c r="L4221" s="412"/>
      <c r="M4221" s="413"/>
      <c r="N4221" s="414" t="s">
        <v>4506</v>
      </c>
      <c r="O4221" s="415" t="s">
        <v>144</v>
      </c>
      <c r="P4221" s="416" t="s">
        <v>11581</v>
      </c>
      <c r="Q4221" s="208"/>
      <c r="R4221" s="272"/>
      <c r="S4221" s="417" t="s">
        <v>19272</v>
      </c>
      <c r="T4221" s="417" t="s">
        <v>302</v>
      </c>
      <c r="U4221" s="415"/>
      <c r="V4221" s="211"/>
      <c r="W4221" s="418">
        <v>46114.747916666667</v>
      </c>
      <c r="X4221" s="419"/>
      <c r="Y4221" s="419" t="str">
        <f t="shared" ca="1" si="51"/>
        <v>1 วัน 0 ชั่วโมง</v>
      </c>
      <c r="Z4221" s="420"/>
      <c r="AA4221" s="211"/>
      <c r="AB4221" s="420"/>
    </row>
    <row r="4222" spans="1:28" ht="22.5" customHeight="1">
      <c r="A4222" s="403" t="s">
        <v>19273</v>
      </c>
      <c r="B4222" s="403" t="s">
        <v>14003</v>
      </c>
      <c r="C4222" s="404" t="s">
        <v>51</v>
      </c>
      <c r="D4222" s="405">
        <v>46113.668055555558</v>
      </c>
      <c r="E4222" s="406" t="str">
        <f t="shared" si="50"/>
        <v>COM004208</v>
      </c>
      <c r="F4222" s="407" t="s">
        <v>896</v>
      </c>
      <c r="G4222" s="408" t="s">
        <v>455</v>
      </c>
      <c r="H4222" s="409"/>
      <c r="I4222" s="410"/>
      <c r="J4222" s="411"/>
      <c r="K4222" s="408" t="s">
        <v>19274</v>
      </c>
      <c r="L4222" s="412" t="s">
        <v>19275</v>
      </c>
      <c r="M4222" s="413"/>
      <c r="N4222" s="414" t="s">
        <v>67</v>
      </c>
      <c r="O4222" s="415" t="s">
        <v>144</v>
      </c>
      <c r="P4222" s="416" t="s">
        <v>292</v>
      </c>
      <c r="Q4222" s="208"/>
      <c r="R4222" s="272"/>
      <c r="S4222" s="417" t="s">
        <v>19276</v>
      </c>
      <c r="T4222" s="417" t="s">
        <v>302</v>
      </c>
      <c r="U4222" s="415"/>
      <c r="V4222" s="211"/>
      <c r="W4222" s="418">
        <v>46113.758437500001</v>
      </c>
      <c r="X4222" s="419"/>
      <c r="Y4222" s="419" t="str">
        <f t="shared" ca="1" si="51"/>
        <v>0.09 วัน 2.17 ชั่วโมง</v>
      </c>
      <c r="Z4222" s="420"/>
      <c r="AA4222" s="211"/>
      <c r="AB4222" s="420"/>
    </row>
    <row r="4223" spans="1:28" ht="22.5" customHeight="1">
      <c r="A4223" s="403" t="s">
        <v>19277</v>
      </c>
      <c r="B4223" s="403" t="s">
        <v>14003</v>
      </c>
      <c r="C4223" s="404" t="s">
        <v>51</v>
      </c>
      <c r="D4223" s="405">
        <v>46113.659722222219</v>
      </c>
      <c r="E4223" s="406" t="str">
        <f t="shared" si="50"/>
        <v>POP004209</v>
      </c>
      <c r="F4223" s="407" t="s">
        <v>998</v>
      </c>
      <c r="G4223" s="408" t="s">
        <v>803</v>
      </c>
      <c r="H4223" s="409"/>
      <c r="I4223" s="410"/>
      <c r="J4223" s="411"/>
      <c r="K4223" s="408" t="s">
        <v>19278</v>
      </c>
      <c r="L4223" s="412"/>
      <c r="M4223" s="413"/>
      <c r="N4223" s="414" t="s">
        <v>4506</v>
      </c>
      <c r="O4223" s="415" t="s">
        <v>144</v>
      </c>
      <c r="P4223" s="416" t="s">
        <v>292</v>
      </c>
      <c r="Q4223" s="208"/>
      <c r="R4223" s="272"/>
      <c r="S4223" s="417" t="s">
        <v>19279</v>
      </c>
      <c r="T4223" s="417" t="s">
        <v>302</v>
      </c>
      <c r="U4223" s="415"/>
      <c r="V4223" s="211"/>
      <c r="W4223" s="418">
        <v>46113.759780092594</v>
      </c>
      <c r="X4223" s="419"/>
      <c r="Y4223" s="419" t="str">
        <f t="shared" ca="1" si="51"/>
        <v>0.1 วัน 2.4 ชั่วโมง</v>
      </c>
      <c r="Z4223" s="420"/>
      <c r="AA4223" s="211"/>
      <c r="AB4223" s="420"/>
    </row>
    <row r="4224" spans="1:28" ht="22.5" customHeight="1">
      <c r="A4224" s="403" t="s">
        <v>19280</v>
      </c>
      <c r="B4224" s="403" t="s">
        <v>12787</v>
      </c>
      <c r="C4224" s="404" t="s">
        <v>51</v>
      </c>
      <c r="D4224" s="405">
        <v>46113.760300925926</v>
      </c>
      <c r="E4224" s="406" t="str">
        <f t="shared" si="50"/>
        <v>POP004210</v>
      </c>
      <c r="F4224" s="407" t="s">
        <v>998</v>
      </c>
      <c r="G4224" s="408" t="s">
        <v>455</v>
      </c>
      <c r="H4224" s="409"/>
      <c r="I4224" s="410"/>
      <c r="J4224" s="411"/>
      <c r="K4224" s="408" t="s">
        <v>19281</v>
      </c>
      <c r="L4224" s="412"/>
      <c r="M4224" s="413"/>
      <c r="N4224" s="414" t="s">
        <v>4506</v>
      </c>
      <c r="O4224" s="415" t="s">
        <v>144</v>
      </c>
      <c r="P4224" s="416" t="s">
        <v>9108</v>
      </c>
      <c r="Q4224" s="208"/>
      <c r="R4224" s="272"/>
      <c r="S4224" s="417" t="s">
        <v>4506</v>
      </c>
      <c r="T4224" s="417" t="s">
        <v>302</v>
      </c>
      <c r="U4224" s="415"/>
      <c r="V4224" s="211"/>
      <c r="W4224" s="418">
        <v>46114.400000000001</v>
      </c>
      <c r="X4224" s="419"/>
      <c r="Y4224" s="419" t="str">
        <f t="shared" ca="1" si="51"/>
        <v>0.64 วัน 15.35 ชั่วโมง</v>
      </c>
      <c r="Z4224" s="420"/>
      <c r="AA4224" s="211"/>
      <c r="AB4224" s="420"/>
    </row>
    <row r="4225" spans="1:28" ht="22.5" customHeight="1">
      <c r="A4225" s="403" t="s">
        <v>19282</v>
      </c>
      <c r="B4225" s="403" t="s">
        <v>12787</v>
      </c>
      <c r="C4225" s="404" t="s">
        <v>51</v>
      </c>
      <c r="D4225" s="405">
        <v>46113.642361111109</v>
      </c>
      <c r="E4225" s="406" t="str">
        <f t="shared" si="50"/>
        <v>TRU004211</v>
      </c>
      <c r="F4225" s="407" t="b">
        <v>1</v>
      </c>
      <c r="G4225" s="408" t="s">
        <v>17095</v>
      </c>
      <c r="H4225" s="409"/>
      <c r="I4225" s="410" t="s">
        <v>11787</v>
      </c>
      <c r="J4225" s="411"/>
      <c r="K4225" s="408" t="s">
        <v>19283</v>
      </c>
      <c r="L4225" s="412"/>
      <c r="M4225" s="413"/>
      <c r="N4225" s="414" t="s">
        <v>4506</v>
      </c>
      <c r="O4225" s="415" t="s">
        <v>144</v>
      </c>
      <c r="P4225" s="416" t="s">
        <v>11581</v>
      </c>
      <c r="Q4225" s="208"/>
      <c r="R4225" s="272"/>
      <c r="S4225" s="417" t="s">
        <v>19284</v>
      </c>
      <c r="T4225" s="417" t="s">
        <v>302</v>
      </c>
      <c r="U4225" s="415"/>
      <c r="V4225" s="211"/>
      <c r="W4225" s="418">
        <v>46115.490972222222</v>
      </c>
      <c r="X4225" s="419"/>
      <c r="Y4225" s="419" t="str">
        <f t="shared" ca="1" si="51"/>
        <v>1.85 วัน 20.37 ชั่วโมง</v>
      </c>
      <c r="Z4225" s="420"/>
      <c r="AA4225" s="211"/>
      <c r="AB4225" s="420"/>
    </row>
    <row r="4226" spans="1:28" ht="22.5" customHeight="1">
      <c r="A4226" s="403" t="s">
        <v>19285</v>
      </c>
      <c r="B4226" s="403" t="s">
        <v>14003</v>
      </c>
      <c r="C4226" s="404" t="s">
        <v>51</v>
      </c>
      <c r="D4226" s="405">
        <v>46113.540972222225</v>
      </c>
      <c r="E4226" s="406" t="str">
        <f t="shared" si="50"/>
        <v>TRU004212</v>
      </c>
      <c r="F4226" s="407" t="b">
        <v>1</v>
      </c>
      <c r="G4226" s="408" t="s">
        <v>4743</v>
      </c>
      <c r="H4226" s="409"/>
      <c r="I4226" s="410" t="s">
        <v>19286</v>
      </c>
      <c r="J4226" s="421" t="s">
        <v>16126</v>
      </c>
      <c r="K4226" s="408" t="s">
        <v>19287</v>
      </c>
      <c r="L4226" s="412" t="s">
        <v>19288</v>
      </c>
      <c r="M4226" s="413"/>
      <c r="N4226" s="414" t="s">
        <v>67</v>
      </c>
      <c r="O4226" s="415" t="s">
        <v>144</v>
      </c>
      <c r="P4226" s="416" t="s">
        <v>9108</v>
      </c>
      <c r="Q4226" s="208"/>
      <c r="R4226" s="272"/>
      <c r="S4226" s="417" t="s">
        <v>19289</v>
      </c>
      <c r="T4226" s="417" t="s">
        <v>302</v>
      </c>
      <c r="U4226" s="415"/>
      <c r="V4226" s="211"/>
      <c r="W4226" s="418">
        <v>46113.761516203704</v>
      </c>
      <c r="X4226" s="419"/>
      <c r="Y4226" s="419" t="str">
        <f t="shared" ca="1" si="51"/>
        <v>0.22 วัน 5.29 ชั่วโมง</v>
      </c>
      <c r="Z4226" s="420"/>
      <c r="AA4226" s="211"/>
      <c r="AB4226" s="420"/>
    </row>
    <row r="4227" spans="1:28" ht="22.5" customHeight="1">
      <c r="A4227" s="403" t="s">
        <v>19290</v>
      </c>
      <c r="B4227" s="403" t="s">
        <v>14003</v>
      </c>
      <c r="C4227" s="404" t="s">
        <v>51</v>
      </c>
      <c r="D4227" s="405">
        <v>46113.762777777774</v>
      </c>
      <c r="E4227" s="406" t="str">
        <f t="shared" si="50"/>
        <v>TRU004213</v>
      </c>
      <c r="F4227" s="407" t="b">
        <v>1</v>
      </c>
      <c r="G4227" s="408" t="s">
        <v>3544</v>
      </c>
      <c r="H4227" s="409"/>
      <c r="I4227" s="410"/>
      <c r="J4227" s="411"/>
      <c r="K4227" s="408" t="s">
        <v>19291</v>
      </c>
      <c r="L4227" s="412" t="s">
        <v>19292</v>
      </c>
      <c r="M4227" s="413"/>
      <c r="N4227" s="414" t="s">
        <v>67</v>
      </c>
      <c r="O4227" s="415" t="s">
        <v>144</v>
      </c>
      <c r="P4227" s="416" t="s">
        <v>292</v>
      </c>
      <c r="Q4227" s="208"/>
      <c r="R4227" s="272"/>
      <c r="S4227" s="417" t="s">
        <v>19293</v>
      </c>
      <c r="T4227" s="417" t="s">
        <v>144</v>
      </c>
      <c r="U4227" s="415"/>
      <c r="V4227" s="211"/>
      <c r="W4227" s="418">
        <v>46113.762777777774</v>
      </c>
      <c r="X4227" s="419"/>
      <c r="Y4227" s="419" t="str">
        <f t="shared" ca="1" si="51"/>
        <v>0 วัน 0 ชั่วโมง</v>
      </c>
      <c r="Z4227" s="420"/>
      <c r="AA4227" s="211"/>
      <c r="AB4227" s="420"/>
    </row>
    <row r="4228" spans="1:28" ht="22.5" customHeight="1">
      <c r="A4228" s="403" t="s">
        <v>19294</v>
      </c>
      <c r="B4228" s="403" t="s">
        <v>14003</v>
      </c>
      <c r="C4228" s="404" t="s">
        <v>51</v>
      </c>
      <c r="D4228" s="405">
        <v>46113.764293981483</v>
      </c>
      <c r="E4228" s="406" t="str">
        <f t="shared" si="50"/>
        <v>TRU004214</v>
      </c>
      <c r="F4228" s="407" t="b">
        <v>1</v>
      </c>
      <c r="G4228" s="408" t="s">
        <v>18475</v>
      </c>
      <c r="H4228" s="409"/>
      <c r="I4228" s="410"/>
      <c r="J4228" s="411"/>
      <c r="K4228" s="408" t="s">
        <v>19295</v>
      </c>
      <c r="L4228" s="412" t="s">
        <v>19296</v>
      </c>
      <c r="M4228" s="413"/>
      <c r="N4228" s="414" t="s">
        <v>319</v>
      </c>
      <c r="O4228" s="415" t="s">
        <v>144</v>
      </c>
      <c r="P4228" s="416" t="s">
        <v>292</v>
      </c>
      <c r="Q4228" s="208"/>
      <c r="R4228" s="272"/>
      <c r="S4228" s="417" t="s">
        <v>19297</v>
      </c>
      <c r="T4228" s="417" t="s">
        <v>302</v>
      </c>
      <c r="U4228" s="415"/>
      <c r="V4228" s="211"/>
      <c r="W4228" s="418">
        <v>46113.764293981483</v>
      </c>
      <c r="X4228" s="419"/>
      <c r="Y4228" s="419" t="str">
        <f t="shared" ca="1" si="51"/>
        <v>0 วัน 0 ชั่วโมง</v>
      </c>
      <c r="Z4228" s="420"/>
      <c r="AA4228" s="211"/>
      <c r="AB4228" s="420"/>
    </row>
    <row r="4229" spans="1:28" ht="22.5" customHeight="1">
      <c r="A4229" s="403" t="s">
        <v>19298</v>
      </c>
      <c r="B4229" s="403" t="s">
        <v>14003</v>
      </c>
      <c r="C4229" s="404" t="s">
        <v>51</v>
      </c>
      <c r="D4229" s="405">
        <v>46113.423611111109</v>
      </c>
      <c r="E4229" s="406" t="str">
        <f t="shared" si="50"/>
        <v>PUM004215</v>
      </c>
      <c r="F4229" s="407" t="s">
        <v>1006</v>
      </c>
      <c r="G4229" s="408" t="s">
        <v>14215</v>
      </c>
      <c r="H4229" s="409"/>
      <c r="I4229" s="410"/>
      <c r="J4229" s="411"/>
      <c r="K4229" s="408" t="s">
        <v>19299</v>
      </c>
      <c r="L4229" s="412" t="s">
        <v>19300</v>
      </c>
      <c r="M4229" s="413"/>
      <c r="N4229" s="414" t="s">
        <v>67</v>
      </c>
      <c r="O4229" s="415" t="s">
        <v>144</v>
      </c>
      <c r="P4229" s="416" t="s">
        <v>9108</v>
      </c>
      <c r="Q4229" s="208"/>
      <c r="R4229" s="272"/>
      <c r="S4229" s="417" t="s">
        <v>19301</v>
      </c>
      <c r="T4229" s="417" t="s">
        <v>302</v>
      </c>
      <c r="U4229" s="415"/>
      <c r="V4229" s="211"/>
      <c r="W4229" s="418">
        <v>46113.765497685185</v>
      </c>
      <c r="X4229" s="419"/>
      <c r="Y4229" s="419" t="str">
        <f t="shared" ca="1" si="51"/>
        <v>0.34 วัน 8.21 ชั่วโมง</v>
      </c>
      <c r="Z4229" s="420"/>
      <c r="AA4229" s="211"/>
      <c r="AB4229" s="420"/>
    </row>
    <row r="4230" spans="1:28" ht="22.5" customHeight="1">
      <c r="A4230" s="403" t="s">
        <v>19302</v>
      </c>
      <c r="B4230" s="403" t="s">
        <v>12787</v>
      </c>
      <c r="C4230" s="404" t="s">
        <v>51</v>
      </c>
      <c r="D4230" s="405">
        <v>46113.642361111109</v>
      </c>
      <c r="E4230" s="406" t="str">
        <f t="shared" si="50"/>
        <v>TRU004216</v>
      </c>
      <c r="F4230" s="407" t="b">
        <v>1</v>
      </c>
      <c r="G4230" s="408" t="s">
        <v>16971</v>
      </c>
      <c r="H4230" s="409" t="s">
        <v>455</v>
      </c>
      <c r="I4230" s="410" t="s">
        <v>11787</v>
      </c>
      <c r="J4230" s="411"/>
      <c r="K4230" s="408" t="s">
        <v>19303</v>
      </c>
      <c r="L4230" s="412"/>
      <c r="M4230" s="413"/>
      <c r="N4230" s="414" t="s">
        <v>4506</v>
      </c>
      <c r="O4230" s="415" t="s">
        <v>144</v>
      </c>
      <c r="P4230" s="416" t="s">
        <v>11581</v>
      </c>
      <c r="Q4230" s="208"/>
      <c r="R4230" s="272"/>
      <c r="S4230" s="417" t="s">
        <v>4506</v>
      </c>
      <c r="T4230" s="417" t="s">
        <v>302</v>
      </c>
      <c r="U4230" s="415"/>
      <c r="V4230" s="211"/>
      <c r="W4230" s="418">
        <v>46116.870833333334</v>
      </c>
      <c r="X4230" s="419"/>
      <c r="Y4230" s="419" t="str">
        <f t="shared" ca="1" si="51"/>
        <v>3.23 วัน 5.48 ชั่วโมง</v>
      </c>
      <c r="Z4230" s="420"/>
      <c r="AA4230" s="211"/>
      <c r="AB4230" s="420"/>
    </row>
    <row r="4231" spans="1:28" ht="22.5" customHeight="1">
      <c r="A4231" s="403" t="s">
        <v>19304</v>
      </c>
      <c r="B4231" s="403" t="s">
        <v>14003</v>
      </c>
      <c r="C4231" s="404" t="s">
        <v>51</v>
      </c>
      <c r="D4231" s="405">
        <v>46113.67291666667</v>
      </c>
      <c r="E4231" s="406" t="str">
        <f t="shared" si="50"/>
        <v>DIO004217</v>
      </c>
      <c r="F4231" s="407" t="s">
        <v>904</v>
      </c>
      <c r="G4231" s="408" t="s">
        <v>455</v>
      </c>
      <c r="H4231" s="409"/>
      <c r="I4231" s="410"/>
      <c r="J4231" s="411"/>
      <c r="K4231" s="408" t="s">
        <v>19305</v>
      </c>
      <c r="L4231" s="412"/>
      <c r="M4231" s="413"/>
      <c r="N4231" s="414" t="s">
        <v>4506</v>
      </c>
      <c r="O4231" s="415" t="s">
        <v>144</v>
      </c>
      <c r="P4231" s="416" t="s">
        <v>292</v>
      </c>
      <c r="Q4231" s="208"/>
      <c r="R4231" s="272"/>
      <c r="S4231" s="417" t="s">
        <v>19306</v>
      </c>
      <c r="T4231" s="417" t="s">
        <v>302</v>
      </c>
      <c r="U4231" s="415"/>
      <c r="V4231" s="211"/>
      <c r="W4231" s="418">
        <v>46113.738194444442</v>
      </c>
      <c r="X4231" s="419"/>
      <c r="Y4231" s="419" t="str">
        <f t="shared" ca="1" si="51"/>
        <v>0.07 วัน 1.57 ชั่วโมง</v>
      </c>
      <c r="Z4231" s="420"/>
      <c r="AA4231" s="211"/>
      <c r="AB4231" s="420"/>
    </row>
    <row r="4232" spans="1:28" ht="22.5" customHeight="1">
      <c r="A4232" s="403" t="s">
        <v>19307</v>
      </c>
      <c r="B4232" s="403" t="s">
        <v>12787</v>
      </c>
      <c r="C4232" s="404" t="s">
        <v>51</v>
      </c>
      <c r="D4232" s="405">
        <v>46113.84097222222</v>
      </c>
      <c r="E4232" s="406" t="str">
        <f t="shared" si="50"/>
        <v>BIR004218</v>
      </c>
      <c r="F4232" s="407" t="s">
        <v>772</v>
      </c>
      <c r="G4232" s="408" t="s">
        <v>14273</v>
      </c>
      <c r="H4232" s="409"/>
      <c r="I4232" s="410"/>
      <c r="J4232" s="411"/>
      <c r="K4232" s="408" t="s">
        <v>19308</v>
      </c>
      <c r="L4232" s="412" t="s">
        <v>19309</v>
      </c>
      <c r="M4232" s="413"/>
      <c r="N4232" s="414" t="s">
        <v>57</v>
      </c>
      <c r="O4232" s="415" t="s">
        <v>144</v>
      </c>
      <c r="P4232" s="416" t="s">
        <v>18716</v>
      </c>
      <c r="Q4232" s="208">
        <v>46142.75</v>
      </c>
      <c r="R4232" s="272">
        <v>46143.083333333336</v>
      </c>
      <c r="S4232" s="417" t="s">
        <v>19310</v>
      </c>
      <c r="T4232" s="417" t="s">
        <v>302</v>
      </c>
      <c r="U4232" s="415"/>
      <c r="V4232" s="211" t="s">
        <v>19311</v>
      </c>
      <c r="W4232" s="418">
        <v>46111.99722222222</v>
      </c>
      <c r="X4232" s="419"/>
      <c r="Y4232" s="419" t="str">
        <f t="shared" ca="1" si="51"/>
        <v>-1.84 วัน 3.75 ชั่วโมง</v>
      </c>
      <c r="Z4232" s="420"/>
      <c r="AA4232" s="211" t="s">
        <v>19312</v>
      </c>
      <c r="AB4232" s="420"/>
    </row>
    <row r="4233" spans="1:28" ht="22.5" customHeight="1">
      <c r="A4233" s="403" t="s">
        <v>19313</v>
      </c>
      <c r="B4233" s="403" t="s">
        <v>14003</v>
      </c>
      <c r="C4233" s="404" t="s">
        <v>51</v>
      </c>
      <c r="D4233" s="405">
        <v>46114.300694444442</v>
      </c>
      <c r="E4233" s="406" t="str">
        <f t="shared" si="50"/>
        <v>DIO004219</v>
      </c>
      <c r="F4233" s="407" t="s">
        <v>904</v>
      </c>
      <c r="G4233" s="408" t="s">
        <v>1242</v>
      </c>
      <c r="H4233" s="409"/>
      <c r="I4233" s="410"/>
      <c r="J4233" s="411"/>
      <c r="K4233" s="408" t="s">
        <v>19314</v>
      </c>
      <c r="L4233" s="412"/>
      <c r="M4233" s="413"/>
      <c r="N4233" s="414" t="s">
        <v>4506</v>
      </c>
      <c r="O4233" s="415" t="s">
        <v>144</v>
      </c>
      <c r="P4233" s="416" t="s">
        <v>11759</v>
      </c>
      <c r="Q4233" s="208"/>
      <c r="R4233" s="272"/>
      <c r="S4233" s="417" t="s">
        <v>19315</v>
      </c>
      <c r="T4233" s="417" t="s">
        <v>302</v>
      </c>
      <c r="U4233" s="415"/>
      <c r="V4233" s="211"/>
      <c r="W4233" s="418">
        <v>46115.352083333331</v>
      </c>
      <c r="X4233" s="419"/>
      <c r="Y4233" s="419" t="str">
        <f t="shared" ca="1" si="51"/>
        <v>1.05 วัน 1.23 ชั่วโมง</v>
      </c>
      <c r="Z4233" s="420"/>
      <c r="AA4233" s="211"/>
      <c r="AB4233" s="420"/>
    </row>
    <row r="4234" spans="1:28" ht="22.5" customHeight="1">
      <c r="A4234" s="403" t="s">
        <v>19316</v>
      </c>
      <c r="B4234" s="403" t="s">
        <v>14003</v>
      </c>
      <c r="C4234" s="404" t="s">
        <v>51</v>
      </c>
      <c r="D4234" s="405">
        <v>46114.345138888886</v>
      </c>
      <c r="E4234" s="406" t="str">
        <f t="shared" si="50"/>
        <v>RIC004220</v>
      </c>
      <c r="F4234" s="407" t="s">
        <v>1009</v>
      </c>
      <c r="G4234" s="408" t="s">
        <v>19317</v>
      </c>
      <c r="H4234" s="409"/>
      <c r="I4234" s="410"/>
      <c r="J4234" s="411"/>
      <c r="K4234" s="408" t="s">
        <v>12320</v>
      </c>
      <c r="L4234" s="412" t="s">
        <v>19318</v>
      </c>
      <c r="M4234" s="413"/>
      <c r="N4234" s="414" t="s">
        <v>57</v>
      </c>
      <c r="O4234" s="415" t="s">
        <v>144</v>
      </c>
      <c r="P4234" s="416" t="s">
        <v>13963</v>
      </c>
      <c r="Q4234" s="208">
        <v>46114.666504629633</v>
      </c>
      <c r="R4234" s="272">
        <v>46114.666539351849</v>
      </c>
      <c r="S4234" s="417" t="s">
        <v>19319</v>
      </c>
      <c r="T4234" s="417" t="s">
        <v>144</v>
      </c>
      <c r="U4234" s="415"/>
      <c r="V4234" s="211" t="s">
        <v>19320</v>
      </c>
      <c r="W4234" s="418">
        <v>46114.951388888891</v>
      </c>
      <c r="X4234" s="419"/>
      <c r="Y4234" s="419" t="str">
        <f t="shared" ca="1" si="51"/>
        <v>0.61 วัน 14.55 ชั่วโมง</v>
      </c>
      <c r="Z4234" s="420"/>
      <c r="AA4234" s="211"/>
      <c r="AB4234" s="420"/>
    </row>
    <row r="4235" spans="1:28" ht="22.5" customHeight="1">
      <c r="A4235" s="403" t="s">
        <v>19321</v>
      </c>
      <c r="B4235" s="403" t="s">
        <v>12787</v>
      </c>
      <c r="C4235" s="404" t="s">
        <v>51</v>
      </c>
      <c r="D4235" s="405">
        <v>46114.356944444444</v>
      </c>
      <c r="E4235" s="406" t="str">
        <f t="shared" si="50"/>
        <v>POP004221</v>
      </c>
      <c r="F4235" s="407" t="s">
        <v>998</v>
      </c>
      <c r="G4235" s="408" t="s">
        <v>803</v>
      </c>
      <c r="H4235" s="409"/>
      <c r="I4235" s="410"/>
      <c r="J4235" s="411"/>
      <c r="K4235" s="408" t="s">
        <v>19322</v>
      </c>
      <c r="L4235" s="412" t="s">
        <v>19323</v>
      </c>
      <c r="M4235" s="413"/>
      <c r="N4235" s="414" t="s">
        <v>57</v>
      </c>
      <c r="O4235" s="415" t="s">
        <v>144</v>
      </c>
      <c r="P4235" s="416" t="s">
        <v>18716</v>
      </c>
      <c r="Q4235" s="208">
        <v>46132.333333333336</v>
      </c>
      <c r="R4235" s="272">
        <v>46132.708333333336</v>
      </c>
      <c r="S4235" s="417" t="s">
        <v>19324</v>
      </c>
      <c r="T4235" s="417" t="s">
        <v>302</v>
      </c>
      <c r="U4235" s="415"/>
      <c r="V4235" s="211" t="s">
        <v>19325</v>
      </c>
      <c r="W4235" s="418">
        <v>46132.579861111109</v>
      </c>
      <c r="X4235" s="419"/>
      <c r="Y4235" s="419" t="str">
        <f t="shared" ca="1" si="51"/>
        <v>18.22 วัน 5.35 ชั่วโมง</v>
      </c>
      <c r="Z4235" s="420"/>
      <c r="AA4235" s="211"/>
      <c r="AB4235" s="420"/>
    </row>
    <row r="4236" spans="1:28" ht="22.5" customHeight="1">
      <c r="A4236" s="403" t="s">
        <v>19326</v>
      </c>
      <c r="B4236" s="403" t="s">
        <v>14003</v>
      </c>
      <c r="C4236" s="404" t="s">
        <v>51</v>
      </c>
      <c r="D4236" s="405">
        <v>46114.426388888889</v>
      </c>
      <c r="E4236" s="406" t="str">
        <f t="shared" si="50"/>
        <v>TRU004222</v>
      </c>
      <c r="F4236" s="407" t="b">
        <v>1</v>
      </c>
      <c r="G4236" s="408" t="s">
        <v>1170</v>
      </c>
      <c r="H4236" s="409"/>
      <c r="I4236" s="410"/>
      <c r="J4236" s="411"/>
      <c r="K4236" s="408" t="s">
        <v>19327</v>
      </c>
      <c r="L4236" s="412" t="s">
        <v>19328</v>
      </c>
      <c r="M4236" s="413"/>
      <c r="N4236" s="414" t="s">
        <v>67</v>
      </c>
      <c r="O4236" s="415" t="s">
        <v>144</v>
      </c>
      <c r="P4236" s="416" t="s">
        <v>292</v>
      </c>
      <c r="Q4236" s="208"/>
      <c r="R4236" s="272"/>
      <c r="S4236" s="417" t="s">
        <v>19329</v>
      </c>
      <c r="T4236" s="417" t="s">
        <v>302</v>
      </c>
      <c r="U4236" s="415"/>
      <c r="V4236" s="211"/>
      <c r="W4236" s="418">
        <v>46114.375</v>
      </c>
      <c r="X4236" s="419"/>
      <c r="Y4236" s="419" t="str">
        <f t="shared" ca="1" si="51"/>
        <v>-0.05 วัน 22.77 ชั่วโมง</v>
      </c>
      <c r="Z4236" s="420"/>
      <c r="AA4236" s="211"/>
      <c r="AB4236" s="420"/>
    </row>
    <row r="4237" spans="1:28" ht="22.5" customHeight="1">
      <c r="A4237" s="403" t="s">
        <v>19330</v>
      </c>
      <c r="B4237" s="403" t="s">
        <v>14003</v>
      </c>
      <c r="C4237" s="404" t="s">
        <v>51</v>
      </c>
      <c r="D4237" s="405">
        <v>46114.577685185184</v>
      </c>
      <c r="E4237" s="406" t="str">
        <f t="shared" si="50"/>
        <v>TRU004223</v>
      </c>
      <c r="F4237" s="407" t="b">
        <v>1</v>
      </c>
      <c r="G4237" s="408" t="s">
        <v>14273</v>
      </c>
      <c r="H4237" s="409"/>
      <c r="I4237" s="410"/>
      <c r="J4237" s="411"/>
      <c r="K4237" s="408" t="s">
        <v>1283</v>
      </c>
      <c r="L4237" s="412" t="s">
        <v>19331</v>
      </c>
      <c r="M4237" s="413"/>
      <c r="N4237" s="414" t="s">
        <v>67</v>
      </c>
      <c r="O4237" s="415" t="s">
        <v>144</v>
      </c>
      <c r="P4237" s="416" t="s">
        <v>9108</v>
      </c>
      <c r="Q4237" s="208"/>
      <c r="R4237" s="272"/>
      <c r="S4237" s="417" t="s">
        <v>19332</v>
      </c>
      <c r="T4237" s="417" t="s">
        <v>302</v>
      </c>
      <c r="U4237" s="415"/>
      <c r="V4237" s="211" t="s">
        <v>19333</v>
      </c>
      <c r="W4237" s="418">
        <v>46114.444444444445</v>
      </c>
      <c r="X4237" s="419"/>
      <c r="Y4237" s="419" t="str">
        <f t="shared" ca="1" si="51"/>
        <v>-0.13 วัน 20.8 ชั่วโมง</v>
      </c>
      <c r="Z4237" s="420"/>
      <c r="AA4237" s="211"/>
      <c r="AB4237" s="420"/>
    </row>
    <row r="4238" spans="1:28" ht="22.5" customHeight="1">
      <c r="A4238" s="403" t="s">
        <v>19334</v>
      </c>
      <c r="B4238" s="403" t="s">
        <v>14003</v>
      </c>
      <c r="C4238" s="404" t="s">
        <v>51</v>
      </c>
      <c r="D4238" s="405">
        <v>46114.462500000001</v>
      </c>
      <c r="E4238" s="406" t="str">
        <f t="shared" si="50"/>
        <v>TRU004224</v>
      </c>
      <c r="F4238" s="407" t="b">
        <v>1</v>
      </c>
      <c r="G4238" s="408" t="s">
        <v>1242</v>
      </c>
      <c r="H4238" s="409"/>
      <c r="I4238" s="410"/>
      <c r="J4238" s="411"/>
      <c r="K4238" s="408" t="s">
        <v>18920</v>
      </c>
      <c r="L4238" s="412" t="s">
        <v>19335</v>
      </c>
      <c r="M4238" s="413"/>
      <c r="N4238" s="414" t="s">
        <v>67</v>
      </c>
      <c r="O4238" s="415" t="s">
        <v>144</v>
      </c>
      <c r="P4238" s="416" t="s">
        <v>9108</v>
      </c>
      <c r="Q4238" s="208"/>
      <c r="R4238" s="272"/>
      <c r="S4238" s="417" t="s">
        <v>19336</v>
      </c>
      <c r="T4238" s="417" t="s">
        <v>144</v>
      </c>
      <c r="U4238" s="415"/>
      <c r="V4238" s="211"/>
      <c r="W4238" s="418">
        <v>46114.473611111112</v>
      </c>
      <c r="X4238" s="419"/>
      <c r="Y4238" s="419" t="str">
        <f t="shared" ca="1" si="51"/>
        <v>0.01 วัน 0.27 ชั่วโมง</v>
      </c>
      <c r="Z4238" s="420"/>
      <c r="AA4238" s="211"/>
      <c r="AB4238" s="420"/>
    </row>
    <row r="4239" spans="1:28" ht="22.5" customHeight="1">
      <c r="A4239" s="403" t="s">
        <v>19337</v>
      </c>
      <c r="B4239" s="403" t="s">
        <v>14003</v>
      </c>
      <c r="C4239" s="404" t="s">
        <v>51</v>
      </c>
      <c r="D4239" s="405">
        <v>46114.541666666664</v>
      </c>
      <c r="E4239" s="406" t="str">
        <f t="shared" si="50"/>
        <v>TRU004225</v>
      </c>
      <c r="F4239" s="407" t="b">
        <v>1</v>
      </c>
      <c r="G4239" s="408" t="s">
        <v>2555</v>
      </c>
      <c r="H4239" s="409"/>
      <c r="I4239" s="410" t="s">
        <v>19338</v>
      </c>
      <c r="J4239" s="421" t="s">
        <v>19339</v>
      </c>
      <c r="K4239" s="408" t="s">
        <v>4985</v>
      </c>
      <c r="L4239" s="412" t="s">
        <v>19340</v>
      </c>
      <c r="M4239" s="413"/>
      <c r="N4239" s="414" t="s">
        <v>319</v>
      </c>
      <c r="O4239" s="415" t="s">
        <v>144</v>
      </c>
      <c r="P4239" s="416" t="s">
        <v>11581</v>
      </c>
      <c r="Q4239" s="208"/>
      <c r="R4239" s="272"/>
      <c r="S4239" s="417" t="s">
        <v>19341</v>
      </c>
      <c r="T4239" s="417" t="s">
        <v>302</v>
      </c>
      <c r="U4239" s="415"/>
      <c r="V4239" s="211"/>
      <c r="W4239" s="418">
        <v>46114.672222222223</v>
      </c>
      <c r="X4239" s="419"/>
      <c r="Y4239" s="419" t="str">
        <f t="shared" ca="1" si="51"/>
        <v>0.13 วัน 3.13 ชั่วโมง</v>
      </c>
      <c r="Z4239" s="420"/>
      <c r="AA4239" s="211"/>
      <c r="AB4239" s="420"/>
    </row>
    <row r="4240" spans="1:28" ht="22.5" customHeight="1">
      <c r="A4240" s="403" t="s">
        <v>19342</v>
      </c>
      <c r="B4240" s="403" t="s">
        <v>14003</v>
      </c>
      <c r="C4240" s="404" t="s">
        <v>51</v>
      </c>
      <c r="D4240" s="405">
        <v>46114.44027777778</v>
      </c>
      <c r="E4240" s="406" t="str">
        <f t="shared" si="50"/>
        <v>TRU004226</v>
      </c>
      <c r="F4240" s="407" t="b">
        <v>1</v>
      </c>
      <c r="G4240" s="408" t="s">
        <v>14334</v>
      </c>
      <c r="H4240" s="409"/>
      <c r="I4240" s="410"/>
      <c r="J4240" s="411"/>
      <c r="K4240" s="408" t="s">
        <v>19343</v>
      </c>
      <c r="L4240" s="412" t="s">
        <v>19344</v>
      </c>
      <c r="M4240" s="413"/>
      <c r="N4240" s="414" t="s">
        <v>67</v>
      </c>
      <c r="O4240" s="415" t="s">
        <v>144</v>
      </c>
      <c r="P4240" s="416" t="s">
        <v>9108</v>
      </c>
      <c r="Q4240" s="208"/>
      <c r="R4240" s="272"/>
      <c r="S4240" s="417" t="s">
        <v>19345</v>
      </c>
      <c r="T4240" s="417" t="s">
        <v>302</v>
      </c>
      <c r="U4240" s="415"/>
      <c r="V4240" s="211" t="s">
        <v>19346</v>
      </c>
      <c r="W4240" s="418">
        <v>46114.452777777777</v>
      </c>
      <c r="X4240" s="419"/>
      <c r="Y4240" s="419" t="str">
        <f t="shared" ca="1" si="51"/>
        <v>0.01 วัน 0.3 ชั่วโมง</v>
      </c>
      <c r="Z4240" s="420"/>
      <c r="AA4240" s="211"/>
      <c r="AB4240" s="420"/>
    </row>
    <row r="4241" spans="1:28" ht="22.5" customHeight="1">
      <c r="A4241" s="403" t="s">
        <v>19347</v>
      </c>
      <c r="B4241" s="403" t="s">
        <v>14003</v>
      </c>
      <c r="C4241" s="404" t="s">
        <v>51</v>
      </c>
      <c r="D4241" s="405">
        <v>46114.43472222222</v>
      </c>
      <c r="E4241" s="406" t="str">
        <f t="shared" si="50"/>
        <v>TRU004227</v>
      </c>
      <c r="F4241" s="407" t="b">
        <v>1</v>
      </c>
      <c r="G4241" s="408" t="s">
        <v>13002</v>
      </c>
      <c r="H4241" s="409"/>
      <c r="I4241" s="410"/>
      <c r="J4241" s="411"/>
      <c r="K4241" s="408" t="s">
        <v>1283</v>
      </c>
      <c r="L4241" s="412" t="s">
        <v>19348</v>
      </c>
      <c r="M4241" s="413"/>
      <c r="N4241" s="414" t="s">
        <v>67</v>
      </c>
      <c r="O4241" s="415" t="s">
        <v>144</v>
      </c>
      <c r="P4241" s="416" t="s">
        <v>9108</v>
      </c>
      <c r="Q4241" s="208"/>
      <c r="R4241" s="272"/>
      <c r="S4241" s="417" t="s">
        <v>19345</v>
      </c>
      <c r="T4241" s="417" t="s">
        <v>302</v>
      </c>
      <c r="U4241" s="415"/>
      <c r="V4241" s="211" t="s">
        <v>19349</v>
      </c>
      <c r="W4241" s="418">
        <v>46114.585335648146</v>
      </c>
      <c r="X4241" s="419"/>
      <c r="Y4241" s="419" t="str">
        <f t="shared" ca="1" si="51"/>
        <v>0.15 วัน 3.61 ชั่วโมง</v>
      </c>
      <c r="Z4241" s="420"/>
      <c r="AA4241" s="211"/>
      <c r="AB4241" s="420"/>
    </row>
    <row r="4242" spans="1:28" ht="22.5" customHeight="1">
      <c r="A4242" s="403" t="s">
        <v>19350</v>
      </c>
      <c r="B4242" s="403" t="s">
        <v>14003</v>
      </c>
      <c r="C4242" s="404" t="s">
        <v>51</v>
      </c>
      <c r="D4242" s="405">
        <v>46113.475694444445</v>
      </c>
      <c r="E4242" s="406" t="str">
        <f t="shared" si="50"/>
        <v>NEW004228</v>
      </c>
      <c r="F4242" s="407" t="s">
        <v>434</v>
      </c>
      <c r="G4242" s="408" t="s">
        <v>19351</v>
      </c>
      <c r="H4242" s="409"/>
      <c r="I4242" s="410" t="s">
        <v>19352</v>
      </c>
      <c r="J4242" s="411"/>
      <c r="K4242" s="408" t="s">
        <v>19353</v>
      </c>
      <c r="L4242" s="412" t="s">
        <v>19354</v>
      </c>
      <c r="M4242" s="413"/>
      <c r="N4242" s="414" t="s">
        <v>57</v>
      </c>
      <c r="O4242" s="415" t="s">
        <v>466</v>
      </c>
      <c r="P4242" s="416"/>
      <c r="Q4242" s="208"/>
      <c r="R4242" s="272"/>
      <c r="S4242" s="417" t="s">
        <v>466</v>
      </c>
      <c r="T4242" s="417" t="s">
        <v>466</v>
      </c>
      <c r="U4242" s="415"/>
      <c r="V4242" s="211"/>
      <c r="W4242" s="418">
        <v>46114.589421296296</v>
      </c>
      <c r="X4242" s="419"/>
      <c r="Y4242" s="419" t="str">
        <f t="shared" ca="1" si="51"/>
        <v>1.11 วัน 2.73 ชั่วโมง</v>
      </c>
      <c r="Z4242" s="420"/>
      <c r="AA4242" s="211"/>
      <c r="AB4242" s="420"/>
    </row>
    <row r="4243" spans="1:28" ht="22.5" customHeight="1">
      <c r="A4243" s="403" t="s">
        <v>19355</v>
      </c>
      <c r="B4243" s="403" t="s">
        <v>12787</v>
      </c>
      <c r="C4243" s="404" t="s">
        <v>51</v>
      </c>
      <c r="D4243" s="405">
        <v>46114.695833333331</v>
      </c>
      <c r="E4243" s="406" t="str">
        <f t="shared" si="50"/>
        <v>TRU004229</v>
      </c>
      <c r="F4243" s="407" t="b">
        <v>1</v>
      </c>
      <c r="G4243" s="408" t="s">
        <v>17095</v>
      </c>
      <c r="H4243" s="409"/>
      <c r="I4243" s="410" t="s">
        <v>11220</v>
      </c>
      <c r="J4243" s="411"/>
      <c r="K4243" s="408" t="s">
        <v>19356</v>
      </c>
      <c r="L4243" s="412"/>
      <c r="M4243" s="413"/>
      <c r="N4243" s="414" t="s">
        <v>4506</v>
      </c>
      <c r="O4243" s="415" t="s">
        <v>144</v>
      </c>
      <c r="P4243" s="416" t="s">
        <v>11581</v>
      </c>
      <c r="Q4243" s="208"/>
      <c r="R4243" s="272"/>
      <c r="S4243" s="417" t="s">
        <v>19357</v>
      </c>
      <c r="T4243" s="417" t="s">
        <v>302</v>
      </c>
      <c r="U4243" s="415"/>
      <c r="V4243" s="211"/>
      <c r="W4243" s="418">
        <v>46115.706250000003</v>
      </c>
      <c r="X4243" s="419"/>
      <c r="Y4243" s="419" t="str">
        <f t="shared" ca="1" si="51"/>
        <v>1.01 วัน 0.25 ชั่วโมง</v>
      </c>
      <c r="Z4243" s="420"/>
      <c r="AA4243" s="211"/>
      <c r="AB4243" s="420"/>
    </row>
    <row r="4244" spans="1:28" ht="22.5" customHeight="1">
      <c r="A4244" s="403" t="s">
        <v>19358</v>
      </c>
      <c r="B4244" s="403" t="s">
        <v>14003</v>
      </c>
      <c r="C4244" s="404" t="s">
        <v>51</v>
      </c>
      <c r="D4244" s="405">
        <v>46114.460659722223</v>
      </c>
      <c r="E4244" s="406" t="str">
        <f t="shared" si="50"/>
        <v>TRU004230</v>
      </c>
      <c r="F4244" s="407" t="b">
        <v>1</v>
      </c>
      <c r="G4244" s="408" t="s">
        <v>18047</v>
      </c>
      <c r="H4244" s="409" t="s">
        <v>455</v>
      </c>
      <c r="I4244" s="410" t="s">
        <v>11787</v>
      </c>
      <c r="J4244" s="411"/>
      <c r="K4244" s="408" t="s">
        <v>19359</v>
      </c>
      <c r="L4244" s="412"/>
      <c r="M4244" s="413"/>
      <c r="N4244" s="414" t="s">
        <v>319</v>
      </c>
      <c r="O4244" s="415" t="s">
        <v>144</v>
      </c>
      <c r="P4244" s="416" t="s">
        <v>11581</v>
      </c>
      <c r="Q4244" s="208"/>
      <c r="R4244" s="272"/>
      <c r="S4244" s="417" t="s">
        <v>19360</v>
      </c>
      <c r="T4244" s="417" t="s">
        <v>302</v>
      </c>
      <c r="U4244" s="415"/>
      <c r="V4244" s="211"/>
      <c r="W4244" s="418">
        <v>46115.645138888889</v>
      </c>
      <c r="X4244" s="419"/>
      <c r="Y4244" s="419" t="str">
        <f t="shared" ca="1" si="51"/>
        <v>1.18 วัน 4.43 ชั่วโมง</v>
      </c>
      <c r="Z4244" s="420"/>
      <c r="AA4244" s="211"/>
      <c r="AB4244" s="420"/>
    </row>
    <row r="4245" spans="1:28" ht="22.5" customHeight="1">
      <c r="A4245" s="403" t="s">
        <v>19361</v>
      </c>
      <c r="B4245" s="403" t="s">
        <v>14003</v>
      </c>
      <c r="C4245" s="404" t="s">
        <v>51</v>
      </c>
      <c r="D4245" s="405">
        <v>46114.195833333331</v>
      </c>
      <c r="E4245" s="406" t="str">
        <f t="shared" si="50"/>
        <v>TRU004231</v>
      </c>
      <c r="F4245" s="407" t="b">
        <v>1</v>
      </c>
      <c r="G4245" s="408" t="s">
        <v>17095</v>
      </c>
      <c r="H4245" s="409"/>
      <c r="I4245" s="410" t="s">
        <v>11220</v>
      </c>
      <c r="J4245" s="411"/>
      <c r="K4245" s="408" t="s">
        <v>19362</v>
      </c>
      <c r="L4245" s="412"/>
      <c r="M4245" s="413"/>
      <c r="N4245" s="414" t="s">
        <v>4506</v>
      </c>
      <c r="O4245" s="415" t="s">
        <v>144</v>
      </c>
      <c r="P4245" s="416" t="s">
        <v>11581</v>
      </c>
      <c r="Q4245" s="208"/>
      <c r="R4245" s="272"/>
      <c r="S4245" s="417" t="s">
        <v>19363</v>
      </c>
      <c r="T4245" s="417" t="s">
        <v>302</v>
      </c>
      <c r="U4245" s="415"/>
      <c r="V4245" s="211"/>
      <c r="W4245" s="418">
        <v>46115.577777777777</v>
      </c>
      <c r="X4245" s="419"/>
      <c r="Y4245" s="419" t="str">
        <f t="shared" ca="1" si="51"/>
        <v>1.38 วัน 9.17 ชั่วโมง</v>
      </c>
      <c r="Z4245" s="420"/>
      <c r="AA4245" s="211"/>
      <c r="AB4245" s="420"/>
    </row>
    <row r="4246" spans="1:28" ht="22.5" customHeight="1">
      <c r="A4246" s="403" t="s">
        <v>19364</v>
      </c>
      <c r="B4246" s="403" t="s">
        <v>14003</v>
      </c>
      <c r="C4246" s="404" t="s">
        <v>51</v>
      </c>
      <c r="D4246" s="405">
        <v>46115.478472222225</v>
      </c>
      <c r="E4246" s="406" t="str">
        <f t="shared" si="50"/>
        <v>MAY004232</v>
      </c>
      <c r="F4246" s="407" t="s">
        <v>825</v>
      </c>
      <c r="G4246" s="408" t="s">
        <v>455</v>
      </c>
      <c r="H4246" s="409"/>
      <c r="I4246" s="410" t="s">
        <v>16370</v>
      </c>
      <c r="J4246" s="411"/>
      <c r="K4246" s="408" t="s">
        <v>19365</v>
      </c>
      <c r="L4246" s="412"/>
      <c r="M4246" s="413"/>
      <c r="N4246" s="414" t="s">
        <v>4506</v>
      </c>
      <c r="O4246" s="415" t="s">
        <v>144</v>
      </c>
      <c r="P4246" s="416" t="s">
        <v>11581</v>
      </c>
      <c r="Q4246" s="208"/>
      <c r="R4246" s="272"/>
      <c r="S4246" s="417" t="s">
        <v>19366</v>
      </c>
      <c r="T4246" s="417" t="s">
        <v>302</v>
      </c>
      <c r="U4246" s="415"/>
      <c r="V4246" s="211"/>
      <c r="W4246" s="418">
        <v>46115.553472222222</v>
      </c>
      <c r="X4246" s="419"/>
      <c r="Y4246" s="419" t="str">
        <f t="shared" ca="1" si="51"/>
        <v>0.07 วัน 1.8 ชั่วโมง</v>
      </c>
      <c r="Z4246" s="420"/>
      <c r="AA4246" s="211"/>
      <c r="AB4246" s="420"/>
    </row>
    <row r="4247" spans="1:28" ht="22.5" customHeight="1">
      <c r="A4247" s="403" t="s">
        <v>19367</v>
      </c>
      <c r="B4247" s="403" t="s">
        <v>14003</v>
      </c>
      <c r="C4247" s="404" t="s">
        <v>51</v>
      </c>
      <c r="D4247" s="405">
        <v>46114.695833333331</v>
      </c>
      <c r="E4247" s="406" t="str">
        <f t="shared" si="50"/>
        <v>TRU004233</v>
      </c>
      <c r="F4247" s="407" t="b">
        <v>1</v>
      </c>
      <c r="G4247" s="408" t="s">
        <v>17095</v>
      </c>
      <c r="H4247" s="409"/>
      <c r="I4247" s="410" t="s">
        <v>11220</v>
      </c>
      <c r="J4247" s="411"/>
      <c r="K4247" s="408" t="s">
        <v>19368</v>
      </c>
      <c r="L4247" s="412"/>
      <c r="M4247" s="413"/>
      <c r="N4247" s="414" t="s">
        <v>4506</v>
      </c>
      <c r="O4247" s="415" t="s">
        <v>144</v>
      </c>
      <c r="P4247" s="416" t="s">
        <v>11581</v>
      </c>
      <c r="Q4247" s="208"/>
      <c r="R4247" s="272"/>
      <c r="S4247" s="417" t="s">
        <v>19369</v>
      </c>
      <c r="T4247" s="417" t="s">
        <v>302</v>
      </c>
      <c r="U4247" s="415"/>
      <c r="V4247" s="211"/>
      <c r="W4247" s="418">
        <v>46115.555023148147</v>
      </c>
      <c r="X4247" s="419"/>
      <c r="Y4247" s="419" t="str">
        <f t="shared" ca="1" si="51"/>
        <v>0.86 วัน 20.62 ชั่วโมง</v>
      </c>
      <c r="Z4247" s="420"/>
      <c r="AA4247" s="211"/>
      <c r="AB4247" s="420"/>
    </row>
    <row r="4248" spans="1:28" ht="22.5" customHeight="1">
      <c r="A4248" s="403" t="s">
        <v>19370</v>
      </c>
      <c r="B4248" s="403" t="s">
        <v>14003</v>
      </c>
      <c r="C4248" s="404" t="s">
        <v>51</v>
      </c>
      <c r="D4248" s="405">
        <v>46114.695833333331</v>
      </c>
      <c r="E4248" s="406" t="str">
        <f t="shared" si="50"/>
        <v>TRU004234</v>
      </c>
      <c r="F4248" s="407" t="b">
        <v>1</v>
      </c>
      <c r="G4248" s="408" t="s">
        <v>17134</v>
      </c>
      <c r="H4248" s="409"/>
      <c r="I4248" s="410" t="s">
        <v>11220</v>
      </c>
      <c r="J4248" s="411"/>
      <c r="K4248" s="408" t="s">
        <v>19371</v>
      </c>
      <c r="L4248" s="412"/>
      <c r="M4248" s="413"/>
      <c r="N4248" s="414" t="s">
        <v>4506</v>
      </c>
      <c r="O4248" s="415" t="s">
        <v>144</v>
      </c>
      <c r="P4248" s="416" t="s">
        <v>11581</v>
      </c>
      <c r="Q4248" s="208"/>
      <c r="R4248" s="272"/>
      <c r="S4248" s="417" t="s">
        <v>4506</v>
      </c>
      <c r="T4248" s="417" t="s">
        <v>302</v>
      </c>
      <c r="U4248" s="415"/>
      <c r="V4248" s="211"/>
      <c r="W4248" s="418">
        <v>46116.385416666664</v>
      </c>
      <c r="X4248" s="419"/>
      <c r="Y4248" s="419" t="str">
        <f t="shared" ca="1" si="51"/>
        <v>1.69 วัน 16.55 ชั่วโมง</v>
      </c>
      <c r="Z4248" s="420"/>
      <c r="AA4248" s="211"/>
      <c r="AB4248" s="420"/>
    </row>
    <row r="4249" spans="1:28" ht="22.5" customHeight="1">
      <c r="A4249" s="403" t="s">
        <v>19372</v>
      </c>
      <c r="B4249" s="403" t="s">
        <v>12787</v>
      </c>
      <c r="C4249" s="404" t="s">
        <v>51</v>
      </c>
      <c r="D4249" s="405">
        <v>46114.695833333331</v>
      </c>
      <c r="E4249" s="406" t="str">
        <f t="shared" si="50"/>
        <v>TRU004235</v>
      </c>
      <c r="F4249" s="407" t="b">
        <v>1</v>
      </c>
      <c r="G4249" s="408" t="s">
        <v>18047</v>
      </c>
      <c r="H4249" s="409"/>
      <c r="I4249" s="410" t="s">
        <v>11220</v>
      </c>
      <c r="J4249" s="411"/>
      <c r="K4249" s="408" t="s">
        <v>19373</v>
      </c>
      <c r="L4249" s="412"/>
      <c r="M4249" s="413"/>
      <c r="N4249" s="414" t="s">
        <v>4506</v>
      </c>
      <c r="O4249" s="415" t="s">
        <v>466</v>
      </c>
      <c r="P4249" s="416"/>
      <c r="Q4249" s="208"/>
      <c r="R4249" s="272"/>
      <c r="S4249" s="417" t="s">
        <v>19374</v>
      </c>
      <c r="T4249" s="417" t="s">
        <v>466</v>
      </c>
      <c r="U4249" s="415"/>
      <c r="V4249" s="211"/>
      <c r="W4249" s="418">
        <v>46116.474999999999</v>
      </c>
      <c r="X4249" s="419"/>
      <c r="Y4249" s="419" t="str">
        <f t="shared" ca="1" si="51"/>
        <v>1.78 วัน 18.7 ชั่วโมง</v>
      </c>
      <c r="Z4249" s="420"/>
      <c r="AA4249" s="211"/>
      <c r="AB4249" s="420"/>
    </row>
    <row r="4250" spans="1:28" ht="22.5" customHeight="1">
      <c r="A4250" s="403" t="s">
        <v>19375</v>
      </c>
      <c r="B4250" s="403" t="s">
        <v>14003</v>
      </c>
      <c r="C4250" s="404" t="s">
        <v>51</v>
      </c>
      <c r="D4250" s="405">
        <v>46114.695833333331</v>
      </c>
      <c r="E4250" s="406" t="str">
        <f t="shared" si="50"/>
        <v>TRU004236</v>
      </c>
      <c r="F4250" s="407" t="b">
        <v>1</v>
      </c>
      <c r="G4250" s="408" t="s">
        <v>455</v>
      </c>
      <c r="H4250" s="409"/>
      <c r="I4250" s="410"/>
      <c r="J4250" s="411"/>
      <c r="K4250" s="408" t="s">
        <v>19376</v>
      </c>
      <c r="L4250" s="412"/>
      <c r="M4250" s="413"/>
      <c r="N4250" s="414" t="s">
        <v>4506</v>
      </c>
      <c r="O4250" s="415" t="s">
        <v>144</v>
      </c>
      <c r="P4250" s="416" t="s">
        <v>11581</v>
      </c>
      <c r="Q4250" s="208"/>
      <c r="R4250" s="272"/>
      <c r="S4250" s="417" t="s">
        <v>4506</v>
      </c>
      <c r="T4250" s="417" t="s">
        <v>302</v>
      </c>
      <c r="U4250" s="415"/>
      <c r="V4250" s="211"/>
      <c r="W4250" s="418">
        <v>46116.473611111112</v>
      </c>
      <c r="X4250" s="419"/>
      <c r="Y4250" s="419" t="str">
        <f t="shared" ca="1" si="51"/>
        <v>1.78 วัน 18.67 ชั่วโมง</v>
      </c>
      <c r="Z4250" s="420"/>
      <c r="AA4250" s="211"/>
      <c r="AB4250" s="420"/>
    </row>
    <row r="4251" spans="1:28" ht="22.5" customHeight="1">
      <c r="A4251" s="403" t="s">
        <v>19377</v>
      </c>
      <c r="B4251" s="403" t="s">
        <v>14003</v>
      </c>
      <c r="C4251" s="404" t="s">
        <v>51</v>
      </c>
      <c r="D4251" s="405">
        <v>46114.695833333331</v>
      </c>
      <c r="E4251" s="406" t="str">
        <f t="shared" si="50"/>
        <v>TRU004237</v>
      </c>
      <c r="F4251" s="407" t="b">
        <v>1</v>
      </c>
      <c r="G4251" s="408" t="s">
        <v>6953</v>
      </c>
      <c r="H4251" s="409"/>
      <c r="I4251" s="410" t="s">
        <v>11220</v>
      </c>
      <c r="J4251" s="411"/>
      <c r="K4251" s="408" t="s">
        <v>19378</v>
      </c>
      <c r="L4251" s="412"/>
      <c r="M4251" s="413"/>
      <c r="N4251" s="414" t="s">
        <v>4506</v>
      </c>
      <c r="O4251" s="415" t="s">
        <v>144</v>
      </c>
      <c r="P4251" s="416" t="s">
        <v>11581</v>
      </c>
      <c r="Q4251" s="208"/>
      <c r="R4251" s="272"/>
      <c r="S4251" s="417" t="s">
        <v>19379</v>
      </c>
      <c r="T4251" s="417" t="s">
        <v>302</v>
      </c>
      <c r="U4251" s="415"/>
      <c r="V4251" s="211"/>
      <c r="W4251" s="418">
        <v>46116.449305555558</v>
      </c>
      <c r="X4251" s="419"/>
      <c r="Y4251" s="419" t="str">
        <f t="shared" ca="1" si="51"/>
        <v>1.75 วัน 18.08 ชั่วโมง</v>
      </c>
      <c r="Z4251" s="420"/>
      <c r="AA4251" s="211"/>
      <c r="AB4251" s="420"/>
    </row>
    <row r="4252" spans="1:28" ht="22.5" customHeight="1">
      <c r="A4252" s="403" t="s">
        <v>19380</v>
      </c>
      <c r="B4252" s="403" t="s">
        <v>14003</v>
      </c>
      <c r="C4252" s="404" t="s">
        <v>51</v>
      </c>
      <c r="D4252" s="405">
        <v>46114.875694444447</v>
      </c>
      <c r="E4252" s="406" t="str">
        <f t="shared" si="50"/>
        <v>RIC004238</v>
      </c>
      <c r="F4252" s="407" t="s">
        <v>1009</v>
      </c>
      <c r="G4252" s="408" t="s">
        <v>14989</v>
      </c>
      <c r="H4252" s="409"/>
      <c r="I4252" s="410" t="s">
        <v>11584</v>
      </c>
      <c r="J4252" s="411"/>
      <c r="K4252" s="408" t="s">
        <v>1283</v>
      </c>
      <c r="L4252" s="412" t="s">
        <v>19381</v>
      </c>
      <c r="M4252" s="413"/>
      <c r="N4252" s="414" t="s">
        <v>57</v>
      </c>
      <c r="O4252" s="415" t="s">
        <v>144</v>
      </c>
      <c r="P4252" s="416" t="s">
        <v>13482</v>
      </c>
      <c r="Q4252" s="208"/>
      <c r="R4252" s="272"/>
      <c r="S4252" s="417" t="s">
        <v>19382</v>
      </c>
      <c r="T4252" s="417" t="s">
        <v>302</v>
      </c>
      <c r="U4252" s="415"/>
      <c r="V4252" s="211" t="s">
        <v>19383</v>
      </c>
      <c r="W4252" s="418">
        <v>46116.625</v>
      </c>
      <c r="X4252" s="419"/>
      <c r="Y4252" s="419" t="str">
        <f t="shared" ca="1" si="51"/>
        <v>1.75 วัน 17.98 ชั่วโมง</v>
      </c>
      <c r="Z4252" s="420"/>
      <c r="AA4252" s="211"/>
      <c r="AB4252" s="420"/>
    </row>
    <row r="4253" spans="1:28" ht="22.5" customHeight="1">
      <c r="A4253" s="403" t="s">
        <v>19384</v>
      </c>
      <c r="B4253" s="403" t="s">
        <v>14003</v>
      </c>
      <c r="C4253" s="404" t="s">
        <v>51</v>
      </c>
      <c r="D4253" s="405">
        <v>46114.590173611112</v>
      </c>
      <c r="E4253" s="406" t="str">
        <f t="shared" si="50"/>
        <v>RIC004239</v>
      </c>
      <c r="F4253" s="407" t="s">
        <v>1009</v>
      </c>
      <c r="G4253" s="408" t="s">
        <v>3616</v>
      </c>
      <c r="H4253" s="409"/>
      <c r="I4253" s="410"/>
      <c r="J4253" s="411"/>
      <c r="K4253" s="408" t="s">
        <v>16164</v>
      </c>
      <c r="L4253" s="412" t="s">
        <v>19385</v>
      </c>
      <c r="M4253" s="413"/>
      <c r="N4253" s="414" t="s">
        <v>57</v>
      </c>
      <c r="O4253" s="415" t="s">
        <v>144</v>
      </c>
      <c r="P4253" s="416" t="s">
        <v>13482</v>
      </c>
      <c r="Q4253" s="208"/>
      <c r="R4253" s="272"/>
      <c r="S4253" s="417" t="s">
        <v>19386</v>
      </c>
      <c r="T4253" s="417" t="s">
        <v>144</v>
      </c>
      <c r="U4253" s="415"/>
      <c r="V4253" s="211" t="s">
        <v>19387</v>
      </c>
      <c r="W4253" s="418">
        <v>46115.592361111114</v>
      </c>
      <c r="X4253" s="419"/>
      <c r="Y4253" s="419" t="str">
        <f t="shared" ca="1" si="51"/>
        <v>1 วัน 0.05 ชั่วโมง</v>
      </c>
      <c r="Z4253" s="420"/>
      <c r="AA4253" s="211"/>
      <c r="AB4253" s="420"/>
    </row>
    <row r="4254" spans="1:28" ht="22.5" customHeight="1">
      <c r="A4254" s="403" t="s">
        <v>19388</v>
      </c>
      <c r="B4254" s="403" t="s">
        <v>14003</v>
      </c>
      <c r="C4254" s="404" t="s">
        <v>51</v>
      </c>
      <c r="D4254" s="405">
        <v>46114.827777777777</v>
      </c>
      <c r="E4254" s="406" t="str">
        <f t="shared" si="50"/>
        <v>POP004240</v>
      </c>
      <c r="F4254" s="407" t="s">
        <v>998</v>
      </c>
      <c r="G4254" s="408" t="s">
        <v>455</v>
      </c>
      <c r="H4254" s="409"/>
      <c r="I4254" s="410" t="s">
        <v>14140</v>
      </c>
      <c r="J4254" s="411"/>
      <c r="K4254" s="408" t="s">
        <v>19389</v>
      </c>
      <c r="L4254" s="412"/>
      <c r="M4254" s="413"/>
      <c r="N4254" s="414" t="s">
        <v>4506</v>
      </c>
      <c r="O4254" s="415" t="s">
        <v>144</v>
      </c>
      <c r="P4254" s="416" t="s">
        <v>9108</v>
      </c>
      <c r="Q4254" s="208"/>
      <c r="R4254" s="272"/>
      <c r="S4254" s="417" t="s">
        <v>4506</v>
      </c>
      <c r="T4254" s="417" t="s">
        <v>302</v>
      </c>
      <c r="U4254" s="415"/>
      <c r="V4254" s="211"/>
      <c r="W4254" s="418">
        <v>46115.372916666667</v>
      </c>
      <c r="X4254" s="419"/>
      <c r="Y4254" s="419" t="str">
        <f t="shared" ca="1" si="51"/>
        <v>0.55 วัน 13.08 ชั่วโมง</v>
      </c>
      <c r="Z4254" s="420"/>
      <c r="AA4254" s="211"/>
      <c r="AB4254" s="420"/>
    </row>
    <row r="4255" spans="1:28" ht="22.5" customHeight="1">
      <c r="A4255" s="403" t="s">
        <v>19390</v>
      </c>
      <c r="B4255" s="403" t="s">
        <v>14003</v>
      </c>
      <c r="C4255" s="404" t="s">
        <v>51</v>
      </c>
      <c r="D4255" s="405">
        <v>46114.884722222225</v>
      </c>
      <c r="E4255" s="406" t="str">
        <f t="shared" si="50"/>
        <v>POP004241</v>
      </c>
      <c r="F4255" s="407" t="s">
        <v>998</v>
      </c>
      <c r="G4255" s="408" t="s">
        <v>455</v>
      </c>
      <c r="H4255" s="409"/>
      <c r="I4255" s="410" t="s">
        <v>14140</v>
      </c>
      <c r="J4255" s="411"/>
      <c r="K4255" s="408" t="s">
        <v>19391</v>
      </c>
      <c r="L4255" s="412"/>
      <c r="M4255" s="413"/>
      <c r="N4255" s="414" t="s">
        <v>4506</v>
      </c>
      <c r="O4255" s="415" t="s">
        <v>144</v>
      </c>
      <c r="P4255" s="416" t="s">
        <v>9108</v>
      </c>
      <c r="Q4255" s="208"/>
      <c r="R4255" s="272"/>
      <c r="S4255" s="417" t="s">
        <v>4506</v>
      </c>
      <c r="T4255" s="417" t="s">
        <v>302</v>
      </c>
      <c r="U4255" s="415"/>
      <c r="V4255" s="211"/>
      <c r="W4255" s="418">
        <v>46115.552083333336</v>
      </c>
      <c r="X4255" s="419"/>
      <c r="Y4255" s="419" t="str">
        <f t="shared" ca="1" si="51"/>
        <v>0.67 วัน 16.02 ชั่วโมง</v>
      </c>
      <c r="Z4255" s="420"/>
      <c r="AA4255" s="211"/>
      <c r="AB4255" s="420"/>
    </row>
    <row r="4256" spans="1:28" ht="22.5" customHeight="1">
      <c r="A4256" s="403" t="s">
        <v>19392</v>
      </c>
      <c r="B4256" s="403" t="s">
        <v>12787</v>
      </c>
      <c r="C4256" s="404" t="s">
        <v>51</v>
      </c>
      <c r="D4256" s="405">
        <v>46115.402777777781</v>
      </c>
      <c r="E4256" s="406" t="str">
        <f t="shared" si="50"/>
        <v>POP004242</v>
      </c>
      <c r="F4256" s="407" t="s">
        <v>998</v>
      </c>
      <c r="G4256" s="408" t="s">
        <v>1242</v>
      </c>
      <c r="H4256" s="409"/>
      <c r="I4256" s="410"/>
      <c r="J4256" s="411"/>
      <c r="K4256" s="408" t="s">
        <v>19393</v>
      </c>
      <c r="L4256" s="412" t="s">
        <v>19394</v>
      </c>
      <c r="M4256" s="413"/>
      <c r="N4256" s="414" t="s">
        <v>57</v>
      </c>
      <c r="O4256" s="415" t="s">
        <v>144</v>
      </c>
      <c r="P4256" s="416" t="s">
        <v>18716</v>
      </c>
      <c r="Q4256" s="208">
        <v>46120.431284722225</v>
      </c>
      <c r="R4256" s="272">
        <v>46121.431342592594</v>
      </c>
      <c r="S4256" s="417" t="s">
        <v>19395</v>
      </c>
      <c r="T4256" s="417" t="s">
        <v>302</v>
      </c>
      <c r="U4256" s="415"/>
      <c r="V4256" s="211" t="s">
        <v>19396</v>
      </c>
      <c r="W4256" s="418">
        <v>46120.873611111114</v>
      </c>
      <c r="X4256" s="419"/>
      <c r="Y4256" s="419" t="str">
        <f t="shared" ca="1" si="51"/>
        <v>5.47 วัน 11.3 ชั่วโมง</v>
      </c>
      <c r="Z4256" s="420"/>
      <c r="AA4256" s="211"/>
      <c r="AB4256" s="420"/>
    </row>
    <row r="4257" spans="1:28" ht="22.5" customHeight="1">
      <c r="A4257" s="403" t="s">
        <v>19397</v>
      </c>
      <c r="B4257" s="403" t="s">
        <v>14003</v>
      </c>
      <c r="C4257" s="404" t="s">
        <v>51</v>
      </c>
      <c r="D4257" s="405">
        <v>46115.680555555555</v>
      </c>
      <c r="E4257" s="406" t="str">
        <f t="shared" si="50"/>
        <v>POP004243</v>
      </c>
      <c r="F4257" s="407" t="s">
        <v>998</v>
      </c>
      <c r="G4257" s="408" t="s">
        <v>13068</v>
      </c>
      <c r="H4257" s="409"/>
      <c r="I4257" s="410" t="s">
        <v>14140</v>
      </c>
      <c r="J4257" s="411"/>
      <c r="K4257" s="408" t="s">
        <v>19398</v>
      </c>
      <c r="L4257" s="412"/>
      <c r="M4257" s="413"/>
      <c r="N4257" s="414" t="s">
        <v>4506</v>
      </c>
      <c r="O4257" s="415" t="s">
        <v>144</v>
      </c>
      <c r="P4257" s="416" t="s">
        <v>11581</v>
      </c>
      <c r="Q4257" s="208"/>
      <c r="R4257" s="272"/>
      <c r="S4257" s="417" t="s">
        <v>19399</v>
      </c>
      <c r="T4257" s="417" t="s">
        <v>302</v>
      </c>
      <c r="U4257" s="415"/>
      <c r="V4257" s="211"/>
      <c r="W4257" s="418">
        <v>46115.700694444444</v>
      </c>
      <c r="X4257" s="419"/>
      <c r="Y4257" s="419" t="str">
        <f t="shared" ca="1" si="51"/>
        <v>0.02 วัน 0.48 ชั่วโมง</v>
      </c>
      <c r="Z4257" s="420"/>
      <c r="AA4257" s="211"/>
      <c r="AB4257" s="420"/>
    </row>
    <row r="4258" spans="1:28" ht="22.5" customHeight="1">
      <c r="A4258" s="403" t="s">
        <v>19400</v>
      </c>
      <c r="B4258" s="403" t="s">
        <v>14003</v>
      </c>
      <c r="C4258" s="404" t="s">
        <v>51</v>
      </c>
      <c r="D4258" s="405">
        <v>46115.644444444442</v>
      </c>
      <c r="E4258" s="406" t="str">
        <f t="shared" si="50"/>
        <v>TRU004244</v>
      </c>
      <c r="F4258" s="407" t="b">
        <v>1</v>
      </c>
      <c r="G4258" s="408" t="s">
        <v>17095</v>
      </c>
      <c r="H4258" s="409" t="s">
        <v>455</v>
      </c>
      <c r="I4258" s="410" t="s">
        <v>11787</v>
      </c>
      <c r="J4258" s="411"/>
      <c r="K4258" s="408" t="s">
        <v>19401</v>
      </c>
      <c r="L4258" s="412"/>
      <c r="M4258" s="413"/>
      <c r="N4258" s="414" t="s">
        <v>4506</v>
      </c>
      <c r="O4258" s="415" t="s">
        <v>144</v>
      </c>
      <c r="P4258" s="416" t="s">
        <v>11581</v>
      </c>
      <c r="Q4258" s="208"/>
      <c r="R4258" s="272"/>
      <c r="S4258" s="417" t="s">
        <v>17064</v>
      </c>
      <c r="T4258" s="417" t="s">
        <v>302</v>
      </c>
      <c r="U4258" s="415"/>
      <c r="V4258" s="211"/>
      <c r="W4258" s="418">
        <v>46115.722916666666</v>
      </c>
      <c r="X4258" s="419"/>
      <c r="Y4258" s="419" t="str">
        <f t="shared" ca="1" si="51"/>
        <v>0.08 วัน 1.88 ชั่วโมง</v>
      </c>
      <c r="Z4258" s="420"/>
      <c r="AA4258" s="211"/>
      <c r="AB4258" s="420"/>
    </row>
    <row r="4259" spans="1:28" ht="22.5" customHeight="1">
      <c r="A4259" s="403" t="s">
        <v>19402</v>
      </c>
      <c r="B4259" s="403" t="s">
        <v>14003</v>
      </c>
      <c r="C4259" s="404" t="s">
        <v>51</v>
      </c>
      <c r="D4259" s="405">
        <v>46115.706250000003</v>
      </c>
      <c r="E4259" s="406" t="str">
        <f t="shared" si="50"/>
        <v>TRU004245</v>
      </c>
      <c r="F4259" s="407" t="b">
        <v>1</v>
      </c>
      <c r="G4259" s="408" t="s">
        <v>17095</v>
      </c>
      <c r="H4259" s="409" t="s">
        <v>455</v>
      </c>
      <c r="I4259" s="410" t="s">
        <v>11220</v>
      </c>
      <c r="J4259" s="411"/>
      <c r="K4259" s="408" t="s">
        <v>19403</v>
      </c>
      <c r="L4259" s="412"/>
      <c r="M4259" s="413"/>
      <c r="N4259" s="414" t="s">
        <v>4506</v>
      </c>
      <c r="O4259" s="415" t="s">
        <v>144</v>
      </c>
      <c r="P4259" s="416" t="s">
        <v>11581</v>
      </c>
      <c r="Q4259" s="208"/>
      <c r="R4259" s="272"/>
      <c r="S4259" s="417" t="s">
        <v>3863</v>
      </c>
      <c r="T4259" s="417" t="s">
        <v>302</v>
      </c>
      <c r="U4259" s="415"/>
      <c r="V4259" s="211"/>
      <c r="W4259" s="418">
        <v>46116.445138888892</v>
      </c>
      <c r="X4259" s="419"/>
      <c r="Y4259" s="419" t="str">
        <f t="shared" ca="1" si="51"/>
        <v>0.74 วัน 17.73 ชั่วโมง</v>
      </c>
      <c r="Z4259" s="420"/>
      <c r="AA4259" s="211"/>
      <c r="AB4259" s="420"/>
    </row>
    <row r="4260" spans="1:28" ht="22.5" customHeight="1">
      <c r="A4260" s="403" t="s">
        <v>19404</v>
      </c>
      <c r="B4260" s="403" t="s">
        <v>14003</v>
      </c>
      <c r="C4260" s="404" t="s">
        <v>51</v>
      </c>
      <c r="D4260" s="405">
        <v>46115.706250000003</v>
      </c>
      <c r="E4260" s="406" t="str">
        <f t="shared" si="50"/>
        <v>TRU004246</v>
      </c>
      <c r="F4260" s="407" t="b">
        <v>1</v>
      </c>
      <c r="G4260" s="408" t="s">
        <v>17095</v>
      </c>
      <c r="H4260" s="409"/>
      <c r="I4260" s="410" t="s">
        <v>11220</v>
      </c>
      <c r="J4260" s="411"/>
      <c r="K4260" s="408" t="s">
        <v>19405</v>
      </c>
      <c r="L4260" s="412"/>
      <c r="M4260" s="413"/>
      <c r="N4260" s="414" t="s">
        <v>4506</v>
      </c>
      <c r="O4260" s="415" t="s">
        <v>144</v>
      </c>
      <c r="P4260" s="416" t="s">
        <v>11581</v>
      </c>
      <c r="Q4260" s="208"/>
      <c r="R4260" s="272"/>
      <c r="S4260" s="417" t="s">
        <v>4506</v>
      </c>
      <c r="T4260" s="417" t="s">
        <v>302</v>
      </c>
      <c r="U4260" s="415"/>
      <c r="V4260" s="211"/>
      <c r="W4260" s="418">
        <v>46116.497916666667</v>
      </c>
      <c r="X4260" s="419"/>
      <c r="Y4260" s="419" t="str">
        <f t="shared" ca="1" si="51"/>
        <v>0.79 วัน 19 ชั่วโมง</v>
      </c>
      <c r="Z4260" s="420"/>
      <c r="AA4260" s="211"/>
      <c r="AB4260" s="420"/>
    </row>
    <row r="4261" spans="1:28" ht="22.5" customHeight="1">
      <c r="A4261" s="403" t="s">
        <v>19406</v>
      </c>
      <c r="B4261" s="403" t="s">
        <v>12787</v>
      </c>
      <c r="C4261" s="404" t="s">
        <v>51</v>
      </c>
      <c r="D4261" s="405">
        <v>46115.604861111111</v>
      </c>
      <c r="E4261" s="406" t="str">
        <f t="shared" si="50"/>
        <v>TRU004247</v>
      </c>
      <c r="F4261" s="407" t="b">
        <v>1</v>
      </c>
      <c r="G4261" s="408" t="s">
        <v>16971</v>
      </c>
      <c r="H4261" s="409"/>
      <c r="I4261" s="410"/>
      <c r="J4261" s="411"/>
      <c r="K4261" s="408" t="s">
        <v>19407</v>
      </c>
      <c r="L4261" s="412"/>
      <c r="M4261" s="413"/>
      <c r="N4261" s="414" t="s">
        <v>4506</v>
      </c>
      <c r="O4261" s="415" t="s">
        <v>144</v>
      </c>
      <c r="P4261" s="416" t="s">
        <v>11581</v>
      </c>
      <c r="Q4261" s="208"/>
      <c r="R4261" s="272"/>
      <c r="S4261" s="417" t="s">
        <v>4506</v>
      </c>
      <c r="T4261" s="417" t="s">
        <v>302</v>
      </c>
      <c r="U4261" s="415"/>
      <c r="V4261" s="211"/>
      <c r="W4261" s="418">
        <v>46116.463194444441</v>
      </c>
      <c r="X4261" s="419"/>
      <c r="Y4261" s="419" t="str">
        <f t="shared" ca="1" si="51"/>
        <v>0.86 วัน 20.6 ชั่วโมง</v>
      </c>
      <c r="Z4261" s="420"/>
      <c r="AA4261" s="211"/>
      <c r="AB4261" s="420"/>
    </row>
    <row r="4262" spans="1:28" ht="22.5" customHeight="1">
      <c r="A4262" s="403" t="s">
        <v>19408</v>
      </c>
      <c r="B4262" s="403" t="s">
        <v>14003</v>
      </c>
      <c r="C4262" s="404" t="s">
        <v>51</v>
      </c>
      <c r="D4262" s="405">
        <v>46115.753472222219</v>
      </c>
      <c r="E4262" s="406" t="str">
        <f t="shared" si="50"/>
        <v>MAY004248</v>
      </c>
      <c r="F4262" s="407" t="s">
        <v>825</v>
      </c>
      <c r="G4262" s="408" t="s">
        <v>13647</v>
      </c>
      <c r="H4262" s="409"/>
      <c r="I4262" s="410" t="s">
        <v>17194</v>
      </c>
      <c r="J4262" s="411"/>
      <c r="K4262" s="408" t="s">
        <v>19409</v>
      </c>
      <c r="L4262" s="412"/>
      <c r="M4262" s="413"/>
      <c r="N4262" s="414" t="s">
        <v>4506</v>
      </c>
      <c r="O4262" s="415" t="s">
        <v>144</v>
      </c>
      <c r="P4262" s="416" t="s">
        <v>11581</v>
      </c>
      <c r="Q4262" s="208"/>
      <c r="R4262" s="272"/>
      <c r="S4262" s="417" t="s">
        <v>19410</v>
      </c>
      <c r="T4262" s="417" t="s">
        <v>302</v>
      </c>
      <c r="U4262" s="415"/>
      <c r="V4262" s="211"/>
      <c r="W4262" s="418">
        <v>46115.760416666664</v>
      </c>
      <c r="X4262" s="419"/>
      <c r="Y4262" s="419" t="str">
        <f t="shared" ca="1" si="51"/>
        <v>0.01 วัน 0.17 ชั่วโมง</v>
      </c>
      <c r="Z4262" s="420"/>
      <c r="AA4262" s="211"/>
      <c r="AB4262" s="420"/>
    </row>
    <row r="4263" spans="1:28" ht="22.5" customHeight="1">
      <c r="A4263" s="403" t="s">
        <v>19411</v>
      </c>
      <c r="B4263" s="403" t="s">
        <v>12787</v>
      </c>
      <c r="C4263" s="404" t="s">
        <v>51</v>
      </c>
      <c r="D4263" s="405">
        <v>46115.756365740737</v>
      </c>
      <c r="E4263" s="406" t="str">
        <f t="shared" si="50"/>
        <v>DIO004249</v>
      </c>
      <c r="F4263" s="407" t="s">
        <v>904</v>
      </c>
      <c r="G4263" s="408" t="s">
        <v>516</v>
      </c>
      <c r="H4263" s="409"/>
      <c r="I4263" s="410" t="s">
        <v>16561</v>
      </c>
      <c r="J4263" s="411"/>
      <c r="K4263" s="408" t="s">
        <v>19412</v>
      </c>
      <c r="L4263" s="412"/>
      <c r="M4263" s="413"/>
      <c r="N4263" s="414" t="s">
        <v>4506</v>
      </c>
      <c r="O4263" s="415" t="s">
        <v>144</v>
      </c>
      <c r="P4263" s="416" t="s">
        <v>292</v>
      </c>
      <c r="Q4263" s="208"/>
      <c r="R4263" s="272"/>
      <c r="S4263" s="417" t="s">
        <v>19413</v>
      </c>
      <c r="T4263" s="417" t="s">
        <v>302</v>
      </c>
      <c r="U4263" s="415"/>
      <c r="V4263" s="211" t="s">
        <v>19414</v>
      </c>
      <c r="W4263" s="418">
        <v>46115.762499999997</v>
      </c>
      <c r="X4263" s="419"/>
      <c r="Y4263" s="419" t="str">
        <f t="shared" ca="1" si="51"/>
        <v>0.01 วัน 0.15 ชั่วโมง</v>
      </c>
      <c r="Z4263" s="420"/>
      <c r="AA4263" s="211"/>
      <c r="AB4263" s="420"/>
    </row>
    <row r="4264" spans="1:28" ht="22.5" customHeight="1">
      <c r="A4264" s="403" t="s">
        <v>19415</v>
      </c>
      <c r="B4264" s="403" t="s">
        <v>14003</v>
      </c>
      <c r="C4264" s="404" t="s">
        <v>51</v>
      </c>
      <c r="D4264" s="405">
        <v>46115.763194444444</v>
      </c>
      <c r="E4264" s="406" t="str">
        <f t="shared" si="50"/>
        <v>TRU004250</v>
      </c>
      <c r="F4264" s="407" t="b">
        <v>1</v>
      </c>
      <c r="G4264" s="408" t="s">
        <v>16971</v>
      </c>
      <c r="H4264" s="409"/>
      <c r="I4264" s="410" t="s">
        <v>2288</v>
      </c>
      <c r="J4264" s="411"/>
      <c r="K4264" s="408" t="s">
        <v>19416</v>
      </c>
      <c r="L4264" s="412"/>
      <c r="M4264" s="413"/>
      <c r="N4264" s="414" t="s">
        <v>4506</v>
      </c>
      <c r="O4264" s="415" t="s">
        <v>144</v>
      </c>
      <c r="P4264" s="416" t="s">
        <v>11581</v>
      </c>
      <c r="Q4264" s="208"/>
      <c r="R4264" s="272"/>
      <c r="S4264" s="417" t="s">
        <v>4506</v>
      </c>
      <c r="T4264" s="417" t="s">
        <v>302</v>
      </c>
      <c r="U4264" s="415"/>
      <c r="V4264" s="211"/>
      <c r="W4264" s="418">
        <v>46116.4375</v>
      </c>
      <c r="X4264" s="419"/>
      <c r="Y4264" s="419" t="str">
        <f t="shared" ca="1" si="51"/>
        <v>0.67 วัน 16.18 ชั่วโมง</v>
      </c>
      <c r="Z4264" s="420"/>
      <c r="AA4264" s="211"/>
      <c r="AB4264" s="420"/>
    </row>
    <row r="4265" spans="1:28" ht="22.5" customHeight="1">
      <c r="A4265" s="403" t="s">
        <v>19417</v>
      </c>
      <c r="B4265" s="403" t="s">
        <v>12787</v>
      </c>
      <c r="C4265" s="404" t="s">
        <v>51</v>
      </c>
      <c r="D4265" s="405">
        <v>46115.772476851853</v>
      </c>
      <c r="E4265" s="406" t="str">
        <f t="shared" si="50"/>
        <v>TRU004251</v>
      </c>
      <c r="F4265" s="407" t="b">
        <v>1</v>
      </c>
      <c r="G4265" s="408" t="s">
        <v>2087</v>
      </c>
      <c r="H4265" s="409"/>
      <c r="I4265" s="410" t="s">
        <v>19418</v>
      </c>
      <c r="J4265" s="421" t="s">
        <v>19419</v>
      </c>
      <c r="K4265" s="408" t="s">
        <v>19420</v>
      </c>
      <c r="L4265" s="412" t="s">
        <v>19421</v>
      </c>
      <c r="M4265" s="413"/>
      <c r="N4265" s="414" t="s">
        <v>67</v>
      </c>
      <c r="O4265" s="415" t="s">
        <v>144</v>
      </c>
      <c r="P4265" s="416" t="s">
        <v>9108</v>
      </c>
      <c r="Q4265" s="208">
        <v>46118.692858796298</v>
      </c>
      <c r="R4265" s="272"/>
      <c r="S4265" s="417" t="s">
        <v>15621</v>
      </c>
      <c r="T4265" s="417" t="s">
        <v>302</v>
      </c>
      <c r="U4265" s="415" t="s">
        <v>2558</v>
      </c>
      <c r="V4265" s="211" t="s">
        <v>19422</v>
      </c>
      <c r="W4265" s="418">
        <v>46120.538194444445</v>
      </c>
      <c r="X4265" s="419"/>
      <c r="Y4265" s="419" t="str">
        <f t="shared" ca="1" si="51"/>
        <v>4.77 วัน 18.38 ชั่วโมง</v>
      </c>
      <c r="Z4265" s="420"/>
      <c r="AA4265" s="211"/>
      <c r="AB4265" s="420"/>
    </row>
    <row r="4266" spans="1:28" ht="22.5" customHeight="1">
      <c r="A4266" s="403" t="s">
        <v>19423</v>
      </c>
      <c r="B4266" s="403" t="s">
        <v>14003</v>
      </c>
      <c r="C4266" s="404" t="s">
        <v>51</v>
      </c>
      <c r="D4266" s="405">
        <v>46115.768750000003</v>
      </c>
      <c r="E4266" s="406" t="str">
        <f t="shared" si="50"/>
        <v>TRU004252</v>
      </c>
      <c r="F4266" s="407" t="b">
        <v>1</v>
      </c>
      <c r="G4266" s="408" t="s">
        <v>16971</v>
      </c>
      <c r="H4266" s="409"/>
      <c r="I4266" s="410" t="s">
        <v>2288</v>
      </c>
      <c r="J4266" s="411"/>
      <c r="K4266" s="408" t="s">
        <v>19424</v>
      </c>
      <c r="L4266" s="412"/>
      <c r="M4266" s="413"/>
      <c r="N4266" s="414" t="s">
        <v>4506</v>
      </c>
      <c r="O4266" s="415" t="s">
        <v>144</v>
      </c>
      <c r="P4266" s="416" t="s">
        <v>11581</v>
      </c>
      <c r="Q4266" s="208"/>
      <c r="R4266" s="272"/>
      <c r="S4266" s="417" t="s">
        <v>4506</v>
      </c>
      <c r="T4266" s="417" t="s">
        <v>302</v>
      </c>
      <c r="U4266" s="415"/>
      <c r="V4266" s="211"/>
      <c r="W4266" s="418">
        <v>46116.416666666664</v>
      </c>
      <c r="X4266" s="419"/>
      <c r="Y4266" s="419" t="str">
        <f t="shared" ca="1" si="51"/>
        <v>0.65 วัน 15.55 ชั่วโมง</v>
      </c>
      <c r="Z4266" s="420"/>
      <c r="AA4266" s="211"/>
      <c r="AB4266" s="420"/>
    </row>
    <row r="4267" spans="1:28" ht="22.5" customHeight="1">
      <c r="A4267" s="403" t="s">
        <v>19425</v>
      </c>
      <c r="B4267" s="403" t="s">
        <v>14003</v>
      </c>
      <c r="C4267" s="404" t="s">
        <v>51</v>
      </c>
      <c r="D4267" s="405">
        <v>46115.291666666664</v>
      </c>
      <c r="E4267" s="406" t="str">
        <f t="shared" si="50"/>
        <v>BMN004253</v>
      </c>
      <c r="F4267" s="407" t="s">
        <v>112</v>
      </c>
      <c r="G4267" s="408" t="s">
        <v>14791</v>
      </c>
      <c r="H4267" s="409"/>
      <c r="I4267" s="410"/>
      <c r="J4267" s="411"/>
      <c r="K4267" s="408" t="s">
        <v>19426</v>
      </c>
      <c r="L4267" s="412"/>
      <c r="M4267" s="413"/>
      <c r="N4267" s="414" t="s">
        <v>57</v>
      </c>
      <c r="O4267" s="415" t="s">
        <v>144</v>
      </c>
      <c r="P4267" s="416" t="s">
        <v>12977</v>
      </c>
      <c r="Q4267" s="208">
        <v>46115.916666666664</v>
      </c>
      <c r="R4267" s="272"/>
      <c r="S4267" s="417" t="s">
        <v>19427</v>
      </c>
      <c r="T4267" s="417" t="s">
        <v>302</v>
      </c>
      <c r="U4267" s="415"/>
      <c r="V4267" s="211" t="s">
        <v>19428</v>
      </c>
      <c r="W4267" s="418">
        <v>46116.035416666666</v>
      </c>
      <c r="X4267" s="419"/>
      <c r="Y4267" s="419" t="str">
        <f t="shared" ca="1" si="51"/>
        <v>0.74 วัน 17.85 ชั่วโมง</v>
      </c>
      <c r="Z4267" s="420"/>
      <c r="AA4267" s="211"/>
      <c r="AB4267" s="420"/>
    </row>
    <row r="4268" spans="1:28" ht="22.5" customHeight="1">
      <c r="A4268" s="403" t="s">
        <v>19429</v>
      </c>
      <c r="B4268" s="403" t="s">
        <v>12787</v>
      </c>
      <c r="C4268" s="404" t="s">
        <v>51</v>
      </c>
      <c r="D4268" s="405">
        <v>46115.197222222225</v>
      </c>
      <c r="E4268" s="406" t="str">
        <f t="shared" si="50"/>
        <v>VES004254</v>
      </c>
      <c r="F4268" s="407" t="s">
        <v>289</v>
      </c>
      <c r="G4268" s="408" t="s">
        <v>16577</v>
      </c>
      <c r="H4268" s="409"/>
      <c r="I4268" s="410"/>
      <c r="J4268" s="411"/>
      <c r="K4268" s="408" t="s">
        <v>19430</v>
      </c>
      <c r="L4268" s="412"/>
      <c r="M4268" s="413"/>
      <c r="N4268" s="414" t="s">
        <v>67</v>
      </c>
      <c r="O4268" s="415" t="s">
        <v>144</v>
      </c>
      <c r="P4268" s="416" t="s">
        <v>9108</v>
      </c>
      <c r="Q4268" s="208"/>
      <c r="R4268" s="272"/>
      <c r="S4268" s="417" t="s">
        <v>19431</v>
      </c>
      <c r="T4268" s="417" t="s">
        <v>302</v>
      </c>
      <c r="U4268" s="415"/>
      <c r="V4268" s="211"/>
      <c r="W4268" s="418">
        <v>46121.583333333336</v>
      </c>
      <c r="X4268" s="419"/>
      <c r="Y4268" s="419" t="str">
        <f t="shared" ca="1" si="51"/>
        <v>6.39 วัน 9.27 ชั่วโมง</v>
      </c>
      <c r="Z4268" s="420"/>
      <c r="AA4268" s="211"/>
      <c r="AB4268" s="420"/>
    </row>
    <row r="4269" spans="1:28" ht="22.5" customHeight="1">
      <c r="A4269" s="403" t="s">
        <v>19432</v>
      </c>
      <c r="B4269" s="403" t="s">
        <v>14003</v>
      </c>
      <c r="C4269" s="404" t="s">
        <v>51</v>
      </c>
      <c r="D4269" s="405">
        <v>46115.206250000003</v>
      </c>
      <c r="E4269" s="406" t="str">
        <f t="shared" si="50"/>
        <v>TRU004255</v>
      </c>
      <c r="F4269" s="407" t="b">
        <v>1</v>
      </c>
      <c r="G4269" s="408" t="s">
        <v>17095</v>
      </c>
      <c r="H4269" s="409"/>
      <c r="I4269" s="410" t="s">
        <v>11220</v>
      </c>
      <c r="J4269" s="411"/>
      <c r="K4269" s="408" t="s">
        <v>19433</v>
      </c>
      <c r="L4269" s="412"/>
      <c r="M4269" s="413"/>
      <c r="N4269" s="414" t="s">
        <v>4506</v>
      </c>
      <c r="O4269" s="415" t="s">
        <v>144</v>
      </c>
      <c r="P4269" s="416" t="s">
        <v>11581</v>
      </c>
      <c r="Q4269" s="208"/>
      <c r="R4269" s="272"/>
      <c r="S4269" s="417" t="s">
        <v>4506</v>
      </c>
      <c r="T4269" s="417" t="s">
        <v>302</v>
      </c>
      <c r="U4269" s="415"/>
      <c r="V4269" s="211"/>
      <c r="W4269" s="418">
        <v>46116.495509259257</v>
      </c>
      <c r="X4269" s="419"/>
      <c r="Y4269" s="419" t="str">
        <f t="shared" ca="1" si="51"/>
        <v>1.29 วัน 6.94 ชั่วโมง</v>
      </c>
      <c r="Z4269" s="420"/>
      <c r="AA4269" s="211"/>
      <c r="AB4269" s="420"/>
    </row>
    <row r="4270" spans="1:28" ht="22.5" customHeight="1">
      <c r="A4270" s="403" t="s">
        <v>19434</v>
      </c>
      <c r="B4270" s="403" t="s">
        <v>14003</v>
      </c>
      <c r="C4270" s="404" t="s">
        <v>51</v>
      </c>
      <c r="D4270" s="405">
        <v>46115.497916666667</v>
      </c>
      <c r="E4270" s="406" t="str">
        <f t="shared" si="50"/>
        <v>TRU004256</v>
      </c>
      <c r="F4270" s="407" t="b">
        <v>1</v>
      </c>
      <c r="G4270" s="408" t="s">
        <v>17095</v>
      </c>
      <c r="H4270" s="409" t="s">
        <v>455</v>
      </c>
      <c r="I4270" s="410"/>
      <c r="J4270" s="411"/>
      <c r="K4270" s="408" t="s">
        <v>19435</v>
      </c>
      <c r="L4270" s="412"/>
      <c r="M4270" s="413"/>
      <c r="N4270" s="414" t="s">
        <v>4506</v>
      </c>
      <c r="O4270" s="415" t="s">
        <v>144</v>
      </c>
      <c r="P4270" s="416" t="s">
        <v>11581</v>
      </c>
      <c r="Q4270" s="208"/>
      <c r="R4270" s="272"/>
      <c r="S4270" s="417" t="s">
        <v>4506</v>
      </c>
      <c r="T4270" s="417" t="s">
        <v>302</v>
      </c>
      <c r="U4270" s="415"/>
      <c r="V4270" s="211"/>
      <c r="W4270" s="418">
        <v>46116.497754629629</v>
      </c>
      <c r="X4270" s="419"/>
      <c r="Y4270" s="419" t="str">
        <f t="shared" ca="1" si="51"/>
        <v>1 วัน 24 ชั่วโมง</v>
      </c>
      <c r="Z4270" s="420"/>
      <c r="AA4270" s="211"/>
      <c r="AB4270" s="420"/>
    </row>
    <row r="4271" spans="1:28" ht="22.5" customHeight="1">
      <c r="A4271" s="403" t="s">
        <v>19436</v>
      </c>
      <c r="B4271" s="403" t="s">
        <v>14003</v>
      </c>
      <c r="C4271" s="404" t="s">
        <v>51</v>
      </c>
      <c r="D4271" s="405">
        <v>46115.706250000003</v>
      </c>
      <c r="E4271" s="406" t="str">
        <f t="shared" si="50"/>
        <v>TRU004257</v>
      </c>
      <c r="F4271" s="407" t="b">
        <v>1</v>
      </c>
      <c r="G4271" s="408" t="s">
        <v>17095</v>
      </c>
      <c r="H4271" s="409"/>
      <c r="I4271" s="410"/>
      <c r="J4271" s="411"/>
      <c r="K4271" s="408" t="s">
        <v>19437</v>
      </c>
      <c r="L4271" s="412"/>
      <c r="M4271" s="413"/>
      <c r="N4271" s="414" t="s">
        <v>4506</v>
      </c>
      <c r="O4271" s="415" t="s">
        <v>144</v>
      </c>
      <c r="P4271" s="416" t="s">
        <v>11581</v>
      </c>
      <c r="Q4271" s="208"/>
      <c r="R4271" s="272"/>
      <c r="S4271" s="417" t="s">
        <v>4506</v>
      </c>
      <c r="T4271" s="417" t="s">
        <v>302</v>
      </c>
      <c r="U4271" s="415"/>
      <c r="V4271" s="211"/>
      <c r="W4271" s="418">
        <v>46116.561805555553</v>
      </c>
      <c r="X4271" s="419"/>
      <c r="Y4271" s="419" t="str">
        <f t="shared" ca="1" si="51"/>
        <v>0.86 วัน 20.53 ชั่วโมง</v>
      </c>
      <c r="Z4271" s="420"/>
      <c r="AA4271" s="211"/>
      <c r="AB4271" s="420"/>
    </row>
    <row r="4272" spans="1:28" ht="22.5" customHeight="1">
      <c r="A4272" s="403" t="s">
        <v>19438</v>
      </c>
      <c r="B4272" s="403" t="s">
        <v>14003</v>
      </c>
      <c r="C4272" s="404" t="s">
        <v>51</v>
      </c>
      <c r="D4272" s="405">
        <v>46115.699305555558</v>
      </c>
      <c r="E4272" s="406" t="str">
        <f t="shared" si="50"/>
        <v>TRU004258</v>
      </c>
      <c r="F4272" s="407" t="b">
        <v>1</v>
      </c>
      <c r="G4272" s="408" t="s">
        <v>6953</v>
      </c>
      <c r="H4272" s="409"/>
      <c r="I4272" s="410" t="s">
        <v>11220</v>
      </c>
      <c r="J4272" s="411"/>
      <c r="K4272" s="408" t="s">
        <v>19439</v>
      </c>
      <c r="L4272" s="412"/>
      <c r="M4272" s="413"/>
      <c r="N4272" s="414" t="s">
        <v>4506</v>
      </c>
      <c r="O4272" s="415" t="s">
        <v>144</v>
      </c>
      <c r="P4272" s="416" t="s">
        <v>11581</v>
      </c>
      <c r="Q4272" s="208"/>
      <c r="R4272" s="272"/>
      <c r="S4272" s="417" t="s">
        <v>19440</v>
      </c>
      <c r="T4272" s="417" t="s">
        <v>302</v>
      </c>
      <c r="U4272" s="415"/>
      <c r="V4272" s="211"/>
      <c r="W4272" s="418">
        <v>46116.499745370369</v>
      </c>
      <c r="X4272" s="419"/>
      <c r="Y4272" s="419" t="str">
        <f t="shared" ca="1" si="51"/>
        <v>0.8 วัน 19.21 ชั่วโมง</v>
      </c>
      <c r="Z4272" s="420"/>
      <c r="AA4272" s="211"/>
      <c r="AB4272" s="420"/>
    </row>
    <row r="4273" spans="1:28" ht="22.5" customHeight="1">
      <c r="A4273" s="403" t="s">
        <v>19441</v>
      </c>
      <c r="B4273" s="403" t="s">
        <v>14003</v>
      </c>
      <c r="C4273" s="404" t="s">
        <v>51</v>
      </c>
      <c r="D4273" s="405">
        <v>46115.699305555558</v>
      </c>
      <c r="E4273" s="406" t="str">
        <f t="shared" si="50"/>
        <v>TRU004259</v>
      </c>
      <c r="F4273" s="407" t="b">
        <v>1</v>
      </c>
      <c r="G4273" s="408" t="s">
        <v>18338</v>
      </c>
      <c r="H4273" s="409"/>
      <c r="I4273" s="410" t="s">
        <v>11220</v>
      </c>
      <c r="J4273" s="411"/>
      <c r="K4273" s="408" t="s">
        <v>19442</v>
      </c>
      <c r="L4273" s="412"/>
      <c r="M4273" s="413"/>
      <c r="N4273" s="414" t="s">
        <v>4506</v>
      </c>
      <c r="O4273" s="415" t="s">
        <v>144</v>
      </c>
      <c r="P4273" s="416" t="s">
        <v>11581</v>
      </c>
      <c r="Q4273" s="208"/>
      <c r="R4273" s="272"/>
      <c r="S4273" s="417" t="s">
        <v>4506</v>
      </c>
      <c r="T4273" s="417" t="s">
        <v>302</v>
      </c>
      <c r="U4273" s="415"/>
      <c r="V4273" s="211"/>
      <c r="W4273" s="418">
        <v>46116.665972222225</v>
      </c>
      <c r="X4273" s="419"/>
      <c r="Y4273" s="419" t="str">
        <f t="shared" ca="1" si="51"/>
        <v>0.97 วัน 23.2 ชั่วโมง</v>
      </c>
      <c r="Z4273" s="420"/>
      <c r="AA4273" s="211"/>
      <c r="AB4273" s="420"/>
    </row>
    <row r="4274" spans="1:28" ht="22.5" customHeight="1">
      <c r="A4274" s="403" t="s">
        <v>19443</v>
      </c>
      <c r="B4274" s="403" t="s">
        <v>14003</v>
      </c>
      <c r="C4274" s="404" t="s">
        <v>51</v>
      </c>
      <c r="D4274" s="405">
        <v>46115.706250000003</v>
      </c>
      <c r="E4274" s="406" t="str">
        <f t="shared" si="50"/>
        <v>TRU004260</v>
      </c>
      <c r="F4274" s="407" t="b">
        <v>1</v>
      </c>
      <c r="G4274" s="408" t="s">
        <v>9461</v>
      </c>
      <c r="H4274" s="409"/>
      <c r="I4274" s="410"/>
      <c r="J4274" s="411"/>
      <c r="K4274" s="408" t="s">
        <v>19444</v>
      </c>
      <c r="L4274" s="412"/>
      <c r="M4274" s="413"/>
      <c r="N4274" s="414" t="s">
        <v>4506</v>
      </c>
      <c r="O4274" s="415" t="s">
        <v>466</v>
      </c>
      <c r="P4274" s="416"/>
      <c r="Q4274" s="208"/>
      <c r="R4274" s="272"/>
      <c r="S4274" s="417" t="s">
        <v>15114</v>
      </c>
      <c r="T4274" s="417" t="s">
        <v>19445</v>
      </c>
      <c r="U4274" s="415"/>
      <c r="V4274" s="211"/>
      <c r="W4274" s="418">
        <v>46116.551805555559</v>
      </c>
      <c r="X4274" s="419"/>
      <c r="Y4274" s="419" t="str">
        <f t="shared" ca="1" si="51"/>
        <v>0.85 วัน 20.29 ชั่วโมง</v>
      </c>
      <c r="Z4274" s="420"/>
      <c r="AA4274" s="211"/>
      <c r="AB4274" s="420"/>
    </row>
    <row r="4275" spans="1:28" ht="22.5" customHeight="1">
      <c r="A4275" s="403" t="s">
        <v>19446</v>
      </c>
      <c r="B4275" s="403" t="s">
        <v>14003</v>
      </c>
      <c r="C4275" s="404"/>
      <c r="D4275" s="405">
        <v>46116.691446759258</v>
      </c>
      <c r="E4275" s="406" t="str">
        <f t="shared" si="50"/>
        <v>LAG004261</v>
      </c>
      <c r="F4275" s="407" t="s">
        <v>956</v>
      </c>
      <c r="G4275" s="408" t="s">
        <v>19447</v>
      </c>
      <c r="H4275" s="409"/>
      <c r="I4275" s="410" t="s">
        <v>19448</v>
      </c>
      <c r="J4275" s="411"/>
      <c r="K4275" s="408" t="s">
        <v>16164</v>
      </c>
      <c r="L4275" s="412" t="s">
        <v>19449</v>
      </c>
      <c r="M4275" s="413" t="b">
        <v>0</v>
      </c>
      <c r="N4275" s="414" t="s">
        <v>67</v>
      </c>
      <c r="O4275" s="415" t="s">
        <v>144</v>
      </c>
      <c r="P4275" s="416" t="s">
        <v>292</v>
      </c>
      <c r="Q4275" s="208"/>
      <c r="R4275" s="272"/>
      <c r="S4275" s="417" t="s">
        <v>19450</v>
      </c>
      <c r="T4275" s="417" t="s">
        <v>18962</v>
      </c>
      <c r="U4275" s="415" t="s">
        <v>1845</v>
      </c>
      <c r="V4275" s="211" t="s">
        <v>19451</v>
      </c>
      <c r="W4275" s="418">
        <v>46118.858113425929</v>
      </c>
      <c r="X4275" s="419"/>
      <c r="Y4275" s="419" t="str">
        <f t="shared" ca="1" si="51"/>
        <v>2.17 วัน 4 ชั่วโมง</v>
      </c>
      <c r="Z4275" s="420"/>
      <c r="AA4275" s="211"/>
      <c r="AB4275" s="420"/>
    </row>
    <row r="4276" spans="1:28" ht="22.5" customHeight="1">
      <c r="A4276" s="403" t="s">
        <v>19452</v>
      </c>
      <c r="B4276" s="403" t="s">
        <v>14003</v>
      </c>
      <c r="C4276" s="404" t="s">
        <v>51</v>
      </c>
      <c r="D4276" s="405">
        <v>46116.420138888891</v>
      </c>
      <c r="E4276" s="406" t="str">
        <f t="shared" si="50"/>
        <v>INF004262</v>
      </c>
      <c r="F4276" s="407" t="s">
        <v>938</v>
      </c>
      <c r="G4276" s="408" t="s">
        <v>19453</v>
      </c>
      <c r="H4276" s="409"/>
      <c r="I4276" s="410"/>
      <c r="J4276" s="411"/>
      <c r="K4276" s="408" t="s">
        <v>19454</v>
      </c>
      <c r="L4276" s="412" t="s">
        <v>19455</v>
      </c>
      <c r="M4276" s="413"/>
      <c r="N4276" s="414" t="s">
        <v>57</v>
      </c>
      <c r="O4276" s="415" t="s">
        <v>144</v>
      </c>
      <c r="P4276" s="416" t="s">
        <v>18716</v>
      </c>
      <c r="Q4276" s="208">
        <v>46119.333333333336</v>
      </c>
      <c r="R4276" s="272">
        <v>46119.708333333336</v>
      </c>
      <c r="S4276" s="417" t="s">
        <v>19456</v>
      </c>
      <c r="T4276" s="417" t="s">
        <v>144</v>
      </c>
      <c r="U4276" s="415"/>
      <c r="V4276" s="211" t="s">
        <v>19457</v>
      </c>
      <c r="W4276" s="418">
        <v>46116.697523148148</v>
      </c>
      <c r="X4276" s="419"/>
      <c r="Y4276" s="419" t="str">
        <f t="shared" ca="1" si="51"/>
        <v>0.28 วัน 6.66 ชั่วโมง</v>
      </c>
      <c r="Z4276" s="420"/>
      <c r="AA4276" s="211"/>
      <c r="AB4276" s="420"/>
    </row>
    <row r="4277" spans="1:28" ht="22.5" customHeight="1">
      <c r="A4277" s="403" t="s">
        <v>19458</v>
      </c>
      <c r="B4277" s="403" t="s">
        <v>14003</v>
      </c>
      <c r="C4277" s="404" t="s">
        <v>51</v>
      </c>
      <c r="D4277" s="405">
        <v>46116.38958333333</v>
      </c>
      <c r="E4277" s="406" t="str">
        <f t="shared" si="50"/>
        <v>BMN004263</v>
      </c>
      <c r="F4277" s="407" t="s">
        <v>112</v>
      </c>
      <c r="G4277" s="408" t="s">
        <v>14706</v>
      </c>
      <c r="H4277" s="409"/>
      <c r="I4277" s="410"/>
      <c r="J4277" s="411"/>
      <c r="K4277" s="408" t="s">
        <v>19459</v>
      </c>
      <c r="L4277" s="412" t="s">
        <v>19460</v>
      </c>
      <c r="M4277" s="413"/>
      <c r="N4277" s="414" t="s">
        <v>465</v>
      </c>
      <c r="O4277" s="415" t="s">
        <v>466</v>
      </c>
      <c r="P4277" s="416"/>
      <c r="Q4277" s="208"/>
      <c r="R4277" s="272"/>
      <c r="S4277" s="417" t="s">
        <v>19461</v>
      </c>
      <c r="T4277" s="417" t="s">
        <v>19461</v>
      </c>
      <c r="U4277" s="415"/>
      <c r="V4277" s="211"/>
      <c r="W4277" s="418">
        <v>46116.699363425927</v>
      </c>
      <c r="X4277" s="419"/>
      <c r="Y4277" s="419" t="str">
        <f t="shared" ca="1" si="51"/>
        <v>0.31 วัน 7.43 ชั่วโมง</v>
      </c>
      <c r="Z4277" s="420"/>
      <c r="AA4277" s="211"/>
      <c r="AB4277" s="420"/>
    </row>
    <row r="4278" spans="1:28" ht="22.5" customHeight="1">
      <c r="A4278" s="403" t="s">
        <v>19462</v>
      </c>
      <c r="B4278" s="403" t="s">
        <v>12787</v>
      </c>
      <c r="C4278" s="404" t="s">
        <v>51</v>
      </c>
      <c r="D4278" s="405">
        <v>46116.440972222219</v>
      </c>
      <c r="E4278" s="406" t="str">
        <f t="shared" si="50"/>
        <v>POP004264</v>
      </c>
      <c r="F4278" s="407" t="s">
        <v>998</v>
      </c>
      <c r="G4278" s="408" t="s">
        <v>1242</v>
      </c>
      <c r="H4278" s="409"/>
      <c r="I4278" s="410" t="s">
        <v>17781</v>
      </c>
      <c r="J4278" s="411"/>
      <c r="K4278" s="408" t="s">
        <v>19463</v>
      </c>
      <c r="L4278" s="412" t="s">
        <v>19464</v>
      </c>
      <c r="M4278" s="413"/>
      <c r="N4278" s="414" t="s">
        <v>319</v>
      </c>
      <c r="O4278" s="415" t="s">
        <v>144</v>
      </c>
      <c r="P4278" s="416" t="s">
        <v>9108</v>
      </c>
      <c r="Q4278" s="208"/>
      <c r="R4278" s="272"/>
      <c r="S4278" s="417" t="s">
        <v>19465</v>
      </c>
      <c r="T4278" s="417" t="s">
        <v>144</v>
      </c>
      <c r="U4278" s="415"/>
      <c r="V4278" s="211"/>
      <c r="W4278" s="418">
        <v>46116.460416666669</v>
      </c>
      <c r="X4278" s="419"/>
      <c r="Y4278" s="419" t="str">
        <f t="shared" ca="1" si="51"/>
        <v>0.02 วัน 0.47 ชั่วโมง</v>
      </c>
      <c r="Z4278" s="420"/>
      <c r="AA4278" s="211"/>
      <c r="AB4278" s="420"/>
    </row>
    <row r="4279" spans="1:28" ht="22.5" customHeight="1">
      <c r="A4279" s="403" t="s">
        <v>19466</v>
      </c>
      <c r="B4279" s="403" t="s">
        <v>14003</v>
      </c>
      <c r="C4279" s="404" t="s">
        <v>51</v>
      </c>
      <c r="D4279" s="405">
        <v>46116.726886574077</v>
      </c>
      <c r="E4279" s="406" t="str">
        <f t="shared" si="50"/>
        <v>TRU004265</v>
      </c>
      <c r="F4279" s="407" t="b">
        <v>1</v>
      </c>
      <c r="G4279" s="408" t="s">
        <v>519</v>
      </c>
      <c r="H4279" s="409"/>
      <c r="I4279" s="410" t="s">
        <v>11220</v>
      </c>
      <c r="J4279" s="411"/>
      <c r="K4279" s="408" t="s">
        <v>19467</v>
      </c>
      <c r="L4279" s="412" t="s">
        <v>19468</v>
      </c>
      <c r="M4279" s="413"/>
      <c r="N4279" s="414" t="s">
        <v>319</v>
      </c>
      <c r="O4279" s="415" t="s">
        <v>144</v>
      </c>
      <c r="P4279" s="416" t="s">
        <v>11581</v>
      </c>
      <c r="Q4279" s="208"/>
      <c r="R4279" s="272"/>
      <c r="S4279" s="417" t="s">
        <v>19469</v>
      </c>
      <c r="T4279" s="417" t="s">
        <v>302</v>
      </c>
      <c r="U4279" s="415"/>
      <c r="V4279" s="211" t="s">
        <v>19470</v>
      </c>
      <c r="W4279" s="418">
        <v>46116.682638888888</v>
      </c>
      <c r="X4279" s="419"/>
      <c r="Y4279" s="419" t="str">
        <f t="shared" ca="1" si="51"/>
        <v>-0.04 วัน 22.94 ชั่วโมง</v>
      </c>
      <c r="Z4279" s="420"/>
      <c r="AA4279" s="211"/>
      <c r="AB4279" s="420"/>
    </row>
    <row r="4280" spans="1:28" ht="22.5" customHeight="1">
      <c r="A4280" s="403" t="s">
        <v>19471</v>
      </c>
      <c r="B4280" s="403" t="s">
        <v>14003</v>
      </c>
      <c r="C4280" s="404" t="s">
        <v>51</v>
      </c>
      <c r="D4280" s="405">
        <v>46117.603472222225</v>
      </c>
      <c r="E4280" s="406" t="str">
        <f t="shared" si="50"/>
        <v>RIC004266</v>
      </c>
      <c r="F4280" s="407" t="s">
        <v>1009</v>
      </c>
      <c r="G4280" s="408" t="s">
        <v>14989</v>
      </c>
      <c r="H4280" s="409"/>
      <c r="I4280" s="410" t="s">
        <v>11584</v>
      </c>
      <c r="J4280" s="411"/>
      <c r="K4280" s="408" t="s">
        <v>19472</v>
      </c>
      <c r="L4280" s="412" t="s">
        <v>19473</v>
      </c>
      <c r="M4280" s="413"/>
      <c r="N4280" s="414" t="s">
        <v>57</v>
      </c>
      <c r="O4280" s="415" t="s">
        <v>144</v>
      </c>
      <c r="P4280" s="416" t="s">
        <v>13482</v>
      </c>
      <c r="Q4280" s="208"/>
      <c r="R4280" s="272"/>
      <c r="S4280" s="417" t="s">
        <v>19474</v>
      </c>
      <c r="T4280" s="417" t="s">
        <v>302</v>
      </c>
      <c r="U4280" s="415"/>
      <c r="V4280" s="211"/>
      <c r="W4280" s="418">
        <v>46119.566666666666</v>
      </c>
      <c r="X4280" s="419"/>
      <c r="Y4280" s="419" t="str">
        <f t="shared" ca="1" si="51"/>
        <v>1.96 วัน 23.12 ชั่วโมง</v>
      </c>
      <c r="Z4280" s="420"/>
      <c r="AA4280" s="211"/>
      <c r="AB4280" s="420"/>
    </row>
    <row r="4281" spans="1:28" ht="22.5" customHeight="1">
      <c r="A4281" s="403" t="s">
        <v>19475</v>
      </c>
      <c r="B4281" s="403" t="s">
        <v>12787</v>
      </c>
      <c r="C4281" s="404" t="s">
        <v>51</v>
      </c>
      <c r="D4281" s="405">
        <v>46117.463888888888</v>
      </c>
      <c r="E4281" s="406" t="str">
        <f t="shared" si="50"/>
        <v>TRU004267</v>
      </c>
      <c r="F4281" s="407" t="b">
        <v>1</v>
      </c>
      <c r="G4281" s="408" t="s">
        <v>513</v>
      </c>
      <c r="H4281" s="409"/>
      <c r="I4281" s="410" t="s">
        <v>16663</v>
      </c>
      <c r="J4281" s="421" t="s">
        <v>19476</v>
      </c>
      <c r="K4281" s="408" t="s">
        <v>19477</v>
      </c>
      <c r="L4281" s="412" t="s">
        <v>19478</v>
      </c>
      <c r="M4281" s="413"/>
      <c r="N4281" s="414" t="s">
        <v>319</v>
      </c>
      <c r="O4281" s="415" t="s">
        <v>144</v>
      </c>
      <c r="P4281" s="416" t="s">
        <v>9108</v>
      </c>
      <c r="Q4281" s="208"/>
      <c r="R4281" s="272"/>
      <c r="S4281" s="417" t="s">
        <v>19479</v>
      </c>
      <c r="T4281" s="417" t="s">
        <v>144</v>
      </c>
      <c r="U4281" s="415"/>
      <c r="V4281" s="211" t="s">
        <v>19480</v>
      </c>
      <c r="W4281" s="418">
        <v>46117.602777777778</v>
      </c>
      <c r="X4281" s="419"/>
      <c r="Y4281" s="419" t="str">
        <f t="shared" ca="1" si="51"/>
        <v>0.14 วัน 3.33 ชั่วโมง</v>
      </c>
      <c r="Z4281" s="420"/>
      <c r="AA4281" s="211"/>
      <c r="AB4281" s="420"/>
    </row>
    <row r="4282" spans="1:28" ht="22.5" customHeight="1">
      <c r="A4282" s="403" t="s">
        <v>19481</v>
      </c>
      <c r="B4282" s="403" t="s">
        <v>14003</v>
      </c>
      <c r="C4282" s="404" t="s">
        <v>51</v>
      </c>
      <c r="D4282" s="405">
        <v>46117.469444444447</v>
      </c>
      <c r="E4282" s="406" t="str">
        <f t="shared" si="50"/>
        <v>TRU004268</v>
      </c>
      <c r="F4282" s="407" t="b">
        <v>1</v>
      </c>
      <c r="G4282" s="408" t="s">
        <v>2555</v>
      </c>
      <c r="H4282" s="409"/>
      <c r="I4282" s="410" t="s">
        <v>19482</v>
      </c>
      <c r="J4282" s="421" t="s">
        <v>19483</v>
      </c>
      <c r="K4282" s="408" t="s">
        <v>19484</v>
      </c>
      <c r="L4282" s="412" t="s">
        <v>19485</v>
      </c>
      <c r="M4282" s="413"/>
      <c r="N4282" s="414" t="s">
        <v>319</v>
      </c>
      <c r="O4282" s="415" t="s">
        <v>144</v>
      </c>
      <c r="P4282" s="416" t="s">
        <v>9108</v>
      </c>
      <c r="Q4282" s="208"/>
      <c r="R4282" s="272"/>
      <c r="S4282" s="417" t="s">
        <v>19479</v>
      </c>
      <c r="T4282" s="417" t="s">
        <v>302</v>
      </c>
      <c r="U4282" s="415"/>
      <c r="V4282" s="211" t="s">
        <v>19486</v>
      </c>
      <c r="W4282" s="418">
        <v>46117.102777777778</v>
      </c>
      <c r="X4282" s="419"/>
      <c r="Y4282" s="419" t="str">
        <f t="shared" ca="1" si="51"/>
        <v>-0.37 วัน 15.2 ชั่วโมง</v>
      </c>
      <c r="Z4282" s="420"/>
      <c r="AA4282" s="211"/>
      <c r="AB4282" s="420"/>
    </row>
    <row r="4283" spans="1:28" ht="22.5" customHeight="1">
      <c r="A4283" s="403" t="s">
        <v>19487</v>
      </c>
      <c r="B4283" s="403" t="s">
        <v>14003</v>
      </c>
      <c r="C4283" s="404" t="s">
        <v>51</v>
      </c>
      <c r="D4283" s="405">
        <v>46117.484027777777</v>
      </c>
      <c r="E4283" s="406" t="str">
        <f t="shared" si="50"/>
        <v>TRU004269</v>
      </c>
      <c r="F4283" s="407" t="b">
        <v>1</v>
      </c>
      <c r="G4283" s="408" t="s">
        <v>3544</v>
      </c>
      <c r="H4283" s="409"/>
      <c r="I4283" s="410" t="s">
        <v>19488</v>
      </c>
      <c r="J4283" s="421" t="s">
        <v>19489</v>
      </c>
      <c r="K4283" s="408" t="s">
        <v>19490</v>
      </c>
      <c r="L4283" s="412" t="s">
        <v>19491</v>
      </c>
      <c r="M4283" s="413"/>
      <c r="N4283" s="414" t="s">
        <v>319</v>
      </c>
      <c r="O4283" s="415" t="s">
        <v>144</v>
      </c>
      <c r="P4283" s="416" t="s">
        <v>9108</v>
      </c>
      <c r="Q4283" s="208"/>
      <c r="R4283" s="272"/>
      <c r="S4283" s="417" t="s">
        <v>19479</v>
      </c>
      <c r="T4283" s="417" t="s">
        <v>144</v>
      </c>
      <c r="U4283" s="415"/>
      <c r="V4283" s="211" t="s">
        <v>19492</v>
      </c>
      <c r="W4283" s="418">
        <v>46117.602777777778</v>
      </c>
      <c r="X4283" s="419"/>
      <c r="Y4283" s="419" t="str">
        <f t="shared" ca="1" si="51"/>
        <v>0.12 วัน 2.85 ชั่วโมง</v>
      </c>
      <c r="Z4283" s="420"/>
      <c r="AA4283" s="211"/>
      <c r="AB4283" s="420"/>
    </row>
    <row r="4284" spans="1:28" ht="22.5" customHeight="1">
      <c r="A4284" s="403" t="s">
        <v>19493</v>
      </c>
      <c r="B4284" s="403" t="s">
        <v>14003</v>
      </c>
      <c r="C4284" s="404" t="s">
        <v>51</v>
      </c>
      <c r="D4284" s="405">
        <v>46117.484027777777</v>
      </c>
      <c r="E4284" s="406" t="str">
        <f t="shared" si="50"/>
        <v>TRU004270</v>
      </c>
      <c r="F4284" s="407" t="b">
        <v>1</v>
      </c>
      <c r="G4284" s="408" t="s">
        <v>3544</v>
      </c>
      <c r="H4284" s="409"/>
      <c r="I4284" s="410" t="s">
        <v>19488</v>
      </c>
      <c r="J4284" s="421" t="s">
        <v>19489</v>
      </c>
      <c r="K4284" s="408" t="s">
        <v>19490</v>
      </c>
      <c r="L4284" s="412" t="s">
        <v>19494</v>
      </c>
      <c r="M4284" s="413"/>
      <c r="N4284" s="414" t="s">
        <v>67</v>
      </c>
      <c r="O4284" s="415" t="s">
        <v>144</v>
      </c>
      <c r="P4284" s="416" t="s">
        <v>9108</v>
      </c>
      <c r="Q4284" s="208"/>
      <c r="R4284" s="272"/>
      <c r="S4284" s="417" t="s">
        <v>19495</v>
      </c>
      <c r="T4284" s="417" t="s">
        <v>302</v>
      </c>
      <c r="U4284" s="415"/>
      <c r="V4284" s="211"/>
      <c r="W4284" s="418">
        <v>46117.541666666664</v>
      </c>
      <c r="X4284" s="419"/>
      <c r="Y4284" s="419" t="str">
        <f t="shared" ca="1" si="51"/>
        <v>0.06 วัน 1.38 ชั่วโมง</v>
      </c>
      <c r="Z4284" s="420"/>
      <c r="AA4284" s="211"/>
      <c r="AB4284" s="420"/>
    </row>
    <row r="4285" spans="1:28" ht="22.5" customHeight="1">
      <c r="A4285" s="403" t="s">
        <v>19496</v>
      </c>
      <c r="B4285" s="403" t="s">
        <v>14003</v>
      </c>
      <c r="C4285" s="404" t="s">
        <v>51</v>
      </c>
      <c r="D4285" s="405">
        <v>46117.493750000001</v>
      </c>
      <c r="E4285" s="406" t="str">
        <f t="shared" si="50"/>
        <v>TRU004271</v>
      </c>
      <c r="F4285" s="407" t="b">
        <v>1</v>
      </c>
      <c r="G4285" s="408" t="s">
        <v>11139</v>
      </c>
      <c r="H4285" s="409"/>
      <c r="I4285" s="410" t="s">
        <v>19497</v>
      </c>
      <c r="J4285" s="421" t="s">
        <v>19498</v>
      </c>
      <c r="K4285" s="408" t="s">
        <v>19490</v>
      </c>
      <c r="L4285" s="412" t="s">
        <v>19499</v>
      </c>
      <c r="M4285" s="413"/>
      <c r="N4285" s="414" t="s">
        <v>319</v>
      </c>
      <c r="O4285" s="415" t="s">
        <v>144</v>
      </c>
      <c r="P4285" s="416" t="s">
        <v>9108</v>
      </c>
      <c r="Q4285" s="208"/>
      <c r="R4285" s="272"/>
      <c r="S4285" s="417" t="s">
        <v>19479</v>
      </c>
      <c r="T4285" s="417" t="s">
        <v>302</v>
      </c>
      <c r="U4285" s="415"/>
      <c r="V4285" s="211" t="s">
        <v>19500</v>
      </c>
      <c r="W4285" s="418">
        <v>46117.602777777778</v>
      </c>
      <c r="X4285" s="419"/>
      <c r="Y4285" s="419" t="str">
        <f t="shared" ca="1" si="51"/>
        <v>0.11 วัน 2.62 ชั่วโมง</v>
      </c>
      <c r="Z4285" s="420"/>
      <c r="AA4285" s="211"/>
      <c r="AB4285" s="420"/>
    </row>
    <row r="4286" spans="1:28" ht="22.5" customHeight="1">
      <c r="A4286" s="403" t="s">
        <v>19501</v>
      </c>
      <c r="B4286" s="403" t="s">
        <v>12787</v>
      </c>
      <c r="C4286" s="404" t="s">
        <v>51</v>
      </c>
      <c r="D4286" s="405">
        <v>46118.374305555553</v>
      </c>
      <c r="E4286" s="406" t="str">
        <f t="shared" si="50"/>
        <v>RIC004272</v>
      </c>
      <c r="F4286" s="407" t="s">
        <v>1009</v>
      </c>
      <c r="G4286" s="408" t="s">
        <v>14999</v>
      </c>
      <c r="H4286" s="409"/>
      <c r="I4286" s="410" t="s">
        <v>11584</v>
      </c>
      <c r="J4286" s="411"/>
      <c r="K4286" s="408" t="s">
        <v>19502</v>
      </c>
      <c r="L4286" s="412" t="s">
        <v>19503</v>
      </c>
      <c r="M4286" s="413"/>
      <c r="N4286" s="414" t="s">
        <v>57</v>
      </c>
      <c r="O4286" s="415" t="s">
        <v>144</v>
      </c>
      <c r="P4286" s="416" t="s">
        <v>19504</v>
      </c>
      <c r="Q4286" s="208"/>
      <c r="R4286" s="272"/>
      <c r="S4286" s="417" t="s">
        <v>19505</v>
      </c>
      <c r="T4286" s="417" t="s">
        <v>302</v>
      </c>
      <c r="U4286" s="415"/>
      <c r="V4286" s="211" t="s">
        <v>19506</v>
      </c>
      <c r="W4286" s="418">
        <v>46118.585416666669</v>
      </c>
      <c r="X4286" s="419"/>
      <c r="Y4286" s="419" t="str">
        <f t="shared" ca="1" si="51"/>
        <v>0.21 วัน 5.07 ชั่วโมง</v>
      </c>
      <c r="Z4286" s="420"/>
      <c r="AA4286" s="211"/>
      <c r="AB4286" s="420"/>
    </row>
    <row r="4287" spans="1:28" ht="22.5" customHeight="1">
      <c r="A4287" s="403" t="s">
        <v>19507</v>
      </c>
      <c r="B4287" s="403" t="s">
        <v>14003</v>
      </c>
      <c r="C4287" s="404" t="s">
        <v>51</v>
      </c>
      <c r="D4287" s="405">
        <v>46118.474305555559</v>
      </c>
      <c r="E4287" s="406" t="str">
        <f t="shared" si="50"/>
        <v>LAB004273</v>
      </c>
      <c r="F4287" s="407" t="s">
        <v>462</v>
      </c>
      <c r="G4287" s="408" t="s">
        <v>18475</v>
      </c>
      <c r="H4287" s="409"/>
      <c r="I4287" s="410" t="s">
        <v>19508</v>
      </c>
      <c r="J4287" s="411"/>
      <c r="K4287" s="408" t="s">
        <v>2538</v>
      </c>
      <c r="L4287" s="412" t="s">
        <v>19509</v>
      </c>
      <c r="M4287" s="413"/>
      <c r="N4287" s="414" t="s">
        <v>57</v>
      </c>
      <c r="O4287" s="415" t="s">
        <v>144</v>
      </c>
      <c r="P4287" s="416" t="s">
        <v>18815</v>
      </c>
      <c r="Q4287" s="208">
        <v>46120.75</v>
      </c>
      <c r="R4287" s="272">
        <v>46121.083333333336</v>
      </c>
      <c r="S4287" s="417" t="s">
        <v>19510</v>
      </c>
      <c r="T4287" s="417" t="s">
        <v>302</v>
      </c>
      <c r="U4287" s="415"/>
      <c r="V4287" s="211" t="s">
        <v>19511</v>
      </c>
      <c r="W4287" s="418">
        <v>46120.853472222225</v>
      </c>
      <c r="X4287" s="419"/>
      <c r="Y4287" s="419" t="str">
        <f t="shared" ca="1" si="51"/>
        <v>2.38 วัน 9.1 ชั่วโมง</v>
      </c>
      <c r="Z4287" s="420"/>
      <c r="AA4287" s="211"/>
      <c r="AB4287" s="420"/>
    </row>
    <row r="4288" spans="1:28" ht="22.5" customHeight="1">
      <c r="A4288" s="403" t="s">
        <v>19512</v>
      </c>
      <c r="B4288" s="403" t="s">
        <v>14003</v>
      </c>
      <c r="C4288" s="404" t="s">
        <v>51</v>
      </c>
      <c r="D4288" s="405">
        <v>46118.484722222223</v>
      </c>
      <c r="E4288" s="406" t="str">
        <f t="shared" si="50"/>
        <v>JIM004274</v>
      </c>
      <c r="F4288" s="407" t="s">
        <v>19513</v>
      </c>
      <c r="G4288" s="408" t="s">
        <v>2555</v>
      </c>
      <c r="H4288" s="409"/>
      <c r="I4288" s="410" t="s">
        <v>19514</v>
      </c>
      <c r="J4288" s="411"/>
      <c r="K4288" s="408" t="s">
        <v>16305</v>
      </c>
      <c r="L4288" s="412" t="s">
        <v>19515</v>
      </c>
      <c r="M4288" s="413"/>
      <c r="N4288" s="414" t="s">
        <v>57</v>
      </c>
      <c r="O4288" s="415" t="s">
        <v>144</v>
      </c>
      <c r="P4288" s="416" t="s">
        <v>19516</v>
      </c>
      <c r="Q4288" s="208"/>
      <c r="R4288" s="272"/>
      <c r="S4288" s="417" t="s">
        <v>19517</v>
      </c>
      <c r="T4288" s="417" t="s">
        <v>302</v>
      </c>
      <c r="U4288" s="415"/>
      <c r="V4288" s="211" t="s">
        <v>19518</v>
      </c>
      <c r="W4288" s="418">
        <v>46118.635416666664</v>
      </c>
      <c r="X4288" s="419"/>
      <c r="Y4288" s="419" t="str">
        <f t="shared" ca="1" si="51"/>
        <v>0.15 วัน 3.62 ชั่วโมง</v>
      </c>
      <c r="Z4288" s="420"/>
      <c r="AA4288" s="211"/>
      <c r="AB4288" s="420"/>
    </row>
    <row r="4289" spans="1:28" ht="22.5" customHeight="1">
      <c r="A4289" s="403" t="s">
        <v>19519</v>
      </c>
      <c r="B4289" s="403" t="s">
        <v>12787</v>
      </c>
      <c r="C4289" s="404" t="s">
        <v>51</v>
      </c>
      <c r="D4289" s="405">
        <v>46115.431909722225</v>
      </c>
      <c r="E4289" s="406" t="str">
        <f t="shared" si="50"/>
        <v>DES004275</v>
      </c>
      <c r="F4289" s="407" t="s">
        <v>902</v>
      </c>
      <c r="G4289" s="408" t="s">
        <v>18190</v>
      </c>
      <c r="H4289" s="409"/>
      <c r="I4289" s="410"/>
      <c r="J4289" s="411"/>
      <c r="K4289" s="408" t="s">
        <v>19520</v>
      </c>
      <c r="L4289" s="412"/>
      <c r="M4289" s="413"/>
      <c r="N4289" s="414" t="s">
        <v>57</v>
      </c>
      <c r="O4289" s="415" t="s">
        <v>144</v>
      </c>
      <c r="P4289" s="416" t="s">
        <v>19521</v>
      </c>
      <c r="Q4289" s="208">
        <v>46120.25</v>
      </c>
      <c r="R4289" s="272">
        <v>46121.166666666664</v>
      </c>
      <c r="S4289" s="417" t="s">
        <v>19522</v>
      </c>
      <c r="T4289" s="417" t="s">
        <v>302</v>
      </c>
      <c r="U4289" s="415"/>
      <c r="V4289" s="211" t="s">
        <v>19523</v>
      </c>
      <c r="W4289" s="418">
        <v>46121.033333333333</v>
      </c>
      <c r="X4289" s="419"/>
      <c r="Y4289" s="419" t="str">
        <f t="shared" ca="1" si="51"/>
        <v>5.6 วัน 14.43 ชั่วโมง</v>
      </c>
      <c r="Z4289" s="420"/>
      <c r="AA4289" s="211"/>
      <c r="AB4289" s="420"/>
    </row>
    <row r="4290" spans="1:28" ht="22.5" customHeight="1">
      <c r="A4290" s="403" t="s">
        <v>19524</v>
      </c>
      <c r="B4290" s="403" t="s">
        <v>14003</v>
      </c>
      <c r="C4290" s="404" t="s">
        <v>51</v>
      </c>
      <c r="D4290" s="405">
        <v>46118.443055555559</v>
      </c>
      <c r="E4290" s="406" t="str">
        <f t="shared" si="50"/>
        <v>LAN004276</v>
      </c>
      <c r="F4290" s="407" t="s">
        <v>958</v>
      </c>
      <c r="G4290" s="408" t="s">
        <v>1540</v>
      </c>
      <c r="H4290" s="409"/>
      <c r="I4290" s="410" t="s">
        <v>19525</v>
      </c>
      <c r="J4290" s="421" t="s">
        <v>19526</v>
      </c>
      <c r="K4290" s="408" t="s">
        <v>19527</v>
      </c>
      <c r="L4290" s="412" t="s">
        <v>19528</v>
      </c>
      <c r="M4290" s="413"/>
      <c r="N4290" s="414" t="s">
        <v>67</v>
      </c>
      <c r="O4290" s="415" t="s">
        <v>144</v>
      </c>
      <c r="P4290" s="416" t="s">
        <v>292</v>
      </c>
      <c r="Q4290" s="208"/>
      <c r="R4290" s="272"/>
      <c r="S4290" s="417" t="s">
        <v>19529</v>
      </c>
      <c r="T4290" s="417" t="s">
        <v>302</v>
      </c>
      <c r="U4290" s="415"/>
      <c r="V4290" s="211"/>
      <c r="W4290" s="418">
        <v>46118.688194444447</v>
      </c>
      <c r="X4290" s="419"/>
      <c r="Y4290" s="419" t="str">
        <f t="shared" ca="1" si="51"/>
        <v>0.25 วัน 5.88 ชั่วโมง</v>
      </c>
      <c r="Z4290" s="420"/>
      <c r="AA4290" s="211"/>
      <c r="AB4290" s="420"/>
    </row>
    <row r="4291" spans="1:28" ht="22.5" customHeight="1">
      <c r="A4291" s="403" t="s">
        <v>19530</v>
      </c>
      <c r="B4291" s="403" t="s">
        <v>14003</v>
      </c>
      <c r="C4291" s="404" t="s">
        <v>51</v>
      </c>
      <c r="D4291" s="405">
        <v>46118.460416666669</v>
      </c>
      <c r="E4291" s="406" t="str">
        <f t="shared" si="50"/>
        <v>BMN004277</v>
      </c>
      <c r="F4291" s="407" t="s">
        <v>112</v>
      </c>
      <c r="G4291" s="408" t="s">
        <v>14023</v>
      </c>
      <c r="H4291" s="409"/>
      <c r="I4291" s="410"/>
      <c r="J4291" s="411"/>
      <c r="K4291" s="408" t="s">
        <v>19531</v>
      </c>
      <c r="L4291" s="412" t="s">
        <v>19532</v>
      </c>
      <c r="M4291" s="413"/>
      <c r="N4291" s="414" t="s">
        <v>57</v>
      </c>
      <c r="O4291" s="415" t="s">
        <v>144</v>
      </c>
      <c r="P4291" s="416" t="s">
        <v>13391</v>
      </c>
      <c r="Q4291" s="208">
        <v>46137.75</v>
      </c>
      <c r="R4291" s="272">
        <v>46138.166666666664</v>
      </c>
      <c r="S4291" s="417" t="s">
        <v>19533</v>
      </c>
      <c r="T4291" s="417" t="s">
        <v>302</v>
      </c>
      <c r="U4291" s="415"/>
      <c r="V4291" s="211"/>
      <c r="W4291" s="418">
        <v>46137.083333333336</v>
      </c>
      <c r="X4291" s="419"/>
      <c r="Y4291" s="419" t="str">
        <f t="shared" ca="1" si="51"/>
        <v>18.62 วัน 14.95 ชั่วโมง</v>
      </c>
      <c r="Z4291" s="420"/>
      <c r="AA4291" s="211" t="s">
        <v>19534</v>
      </c>
      <c r="AB4291" s="420"/>
    </row>
    <row r="4292" spans="1:28" ht="22.5" customHeight="1">
      <c r="A4292" s="403" t="s">
        <v>19535</v>
      </c>
      <c r="B4292" s="403" t="s">
        <v>14003</v>
      </c>
      <c r="C4292" s="404" t="s">
        <v>51</v>
      </c>
      <c r="D4292" s="405">
        <v>46118.43472222222</v>
      </c>
      <c r="E4292" s="406" t="str">
        <f t="shared" si="50"/>
        <v>TRU004278</v>
      </c>
      <c r="F4292" s="407" t="b">
        <v>1</v>
      </c>
      <c r="G4292" s="408" t="s">
        <v>3544</v>
      </c>
      <c r="H4292" s="409"/>
      <c r="I4292" s="410" t="s">
        <v>19536</v>
      </c>
      <c r="J4292" s="421" t="s">
        <v>19537</v>
      </c>
      <c r="K4292" s="408" t="s">
        <v>12328</v>
      </c>
      <c r="L4292" s="412" t="s">
        <v>19538</v>
      </c>
      <c r="M4292" s="413"/>
      <c r="N4292" s="414" t="s">
        <v>67</v>
      </c>
      <c r="O4292" s="415" t="s">
        <v>144</v>
      </c>
      <c r="P4292" s="416" t="s">
        <v>292</v>
      </c>
      <c r="Q4292" s="208"/>
      <c r="R4292" s="272"/>
      <c r="S4292" s="417" t="s">
        <v>12685</v>
      </c>
      <c r="T4292" s="417" t="s">
        <v>302</v>
      </c>
      <c r="U4292" s="415"/>
      <c r="V4292" s="211" t="s">
        <v>19539</v>
      </c>
      <c r="W4292" s="418">
        <v>46118.569490740738</v>
      </c>
      <c r="X4292" s="419"/>
      <c r="Y4292" s="419" t="str">
        <f t="shared" ca="1" si="51"/>
        <v>0.13 วัน 3.23 ชั่วโมง</v>
      </c>
      <c r="Z4292" s="420"/>
      <c r="AA4292" s="211"/>
      <c r="AB4292" s="420"/>
    </row>
    <row r="4293" spans="1:28" ht="22.5" customHeight="1">
      <c r="A4293" s="403" t="s">
        <v>19540</v>
      </c>
      <c r="B4293" s="403" t="s">
        <v>14003</v>
      </c>
      <c r="C4293" s="404" t="s">
        <v>51</v>
      </c>
      <c r="D4293" s="405">
        <v>46118.43472222222</v>
      </c>
      <c r="E4293" s="406" t="str">
        <f t="shared" si="50"/>
        <v>TRU004279</v>
      </c>
      <c r="F4293" s="407" t="b">
        <v>1</v>
      </c>
      <c r="G4293" s="408" t="s">
        <v>3544</v>
      </c>
      <c r="H4293" s="409"/>
      <c r="I4293" s="410" t="s">
        <v>19536</v>
      </c>
      <c r="J4293" s="421" t="s">
        <v>19537</v>
      </c>
      <c r="K4293" s="408" t="s">
        <v>19541</v>
      </c>
      <c r="L4293" s="412" t="s">
        <v>19542</v>
      </c>
      <c r="M4293" s="413"/>
      <c r="N4293" s="414" t="s">
        <v>67</v>
      </c>
      <c r="O4293" s="415" t="s">
        <v>144</v>
      </c>
      <c r="P4293" s="416" t="s">
        <v>292</v>
      </c>
      <c r="Q4293" s="208"/>
      <c r="R4293" s="272"/>
      <c r="S4293" s="417" t="s">
        <v>19543</v>
      </c>
      <c r="T4293" s="417" t="s">
        <v>302</v>
      </c>
      <c r="U4293" s="415"/>
      <c r="V4293" s="211" t="s">
        <v>19544</v>
      </c>
      <c r="W4293" s="418">
        <v>46118.569444444445</v>
      </c>
      <c r="X4293" s="419"/>
      <c r="Y4293" s="419" t="str">
        <f t="shared" ca="1" si="51"/>
        <v>0.13 วัน 3.23 ชั่วโมง</v>
      </c>
      <c r="Z4293" s="420"/>
      <c r="AA4293" s="211"/>
      <c r="AB4293" s="420"/>
    </row>
    <row r="4294" spans="1:28" ht="22.5" customHeight="1">
      <c r="A4294" s="403" t="s">
        <v>19545</v>
      </c>
      <c r="B4294" s="403" t="s">
        <v>14003</v>
      </c>
      <c r="C4294" s="404" t="s">
        <v>51</v>
      </c>
      <c r="D4294" s="405">
        <v>46118.501388888886</v>
      </c>
      <c r="E4294" s="406" t="str">
        <f t="shared" si="50"/>
        <v>TRU004280</v>
      </c>
      <c r="F4294" s="407" t="b">
        <v>1</v>
      </c>
      <c r="G4294" s="408" t="s">
        <v>4743</v>
      </c>
      <c r="H4294" s="409"/>
      <c r="I4294" s="410" t="s">
        <v>19546</v>
      </c>
      <c r="J4294" s="411"/>
      <c r="K4294" s="408" t="s">
        <v>1283</v>
      </c>
      <c r="L4294" s="412" t="s">
        <v>19547</v>
      </c>
      <c r="M4294" s="413"/>
      <c r="N4294" s="414" t="s">
        <v>319</v>
      </c>
      <c r="O4294" s="415" t="s">
        <v>144</v>
      </c>
      <c r="P4294" s="416" t="s">
        <v>9108</v>
      </c>
      <c r="Q4294" s="208"/>
      <c r="R4294" s="272"/>
      <c r="S4294" s="417" t="s">
        <v>19548</v>
      </c>
      <c r="T4294" s="417" t="s">
        <v>302</v>
      </c>
      <c r="U4294" s="415"/>
      <c r="V4294" s="211" t="s">
        <v>19549</v>
      </c>
      <c r="W4294" s="418">
        <v>46118.701388888891</v>
      </c>
      <c r="X4294" s="419"/>
      <c r="Y4294" s="419" t="str">
        <f t="shared" ca="1" si="51"/>
        <v>0.2 วัน 4.8 ชั่วโมง</v>
      </c>
      <c r="Z4294" s="420"/>
      <c r="AA4294" s="211"/>
      <c r="AB4294" s="420"/>
    </row>
    <row r="4295" spans="1:28" ht="22.5" customHeight="1">
      <c r="A4295" s="424" t="s">
        <v>19550</v>
      </c>
      <c r="B4295" s="403" t="s">
        <v>14003</v>
      </c>
      <c r="C4295" s="404" t="s">
        <v>51</v>
      </c>
      <c r="D4295" s="405">
        <v>46118.642361111109</v>
      </c>
      <c r="E4295" s="406" t="str">
        <f t="shared" si="50"/>
        <v>TRU004281</v>
      </c>
      <c r="F4295" s="407" t="b">
        <v>1</v>
      </c>
      <c r="G4295" s="408" t="s">
        <v>13377</v>
      </c>
      <c r="H4295" s="409"/>
      <c r="I4295" s="410"/>
      <c r="J4295" s="411" t="s">
        <v>19551</v>
      </c>
      <c r="K4295" s="408" t="s">
        <v>1283</v>
      </c>
      <c r="L4295" s="412" t="s">
        <v>19552</v>
      </c>
      <c r="M4295" s="413"/>
      <c r="N4295" s="414" t="s">
        <v>67</v>
      </c>
      <c r="O4295" s="415" t="s">
        <v>144</v>
      </c>
      <c r="P4295" s="416" t="s">
        <v>292</v>
      </c>
      <c r="Q4295" s="208"/>
      <c r="R4295" s="272"/>
      <c r="S4295" s="417" t="s">
        <v>19553</v>
      </c>
      <c r="T4295" s="417" t="s">
        <v>302</v>
      </c>
      <c r="U4295" s="415"/>
      <c r="V4295" s="211" t="s">
        <v>19554</v>
      </c>
      <c r="W4295" s="418">
        <v>46118.70416666667</v>
      </c>
      <c r="X4295" s="419"/>
      <c r="Y4295" s="419" t="str">
        <f t="shared" ca="1" si="51"/>
        <v>0.06 วัน 1.48 ชั่วโมง</v>
      </c>
      <c r="Z4295" s="420"/>
      <c r="AA4295" s="211"/>
      <c r="AB4295" s="420"/>
    </row>
    <row r="4296" spans="1:28" ht="22.5" customHeight="1">
      <c r="A4296" s="403" t="s">
        <v>19555</v>
      </c>
      <c r="B4296" s="403" t="s">
        <v>14003</v>
      </c>
      <c r="C4296" s="404" t="s">
        <v>51</v>
      </c>
      <c r="D4296" s="405">
        <v>46118.714050925926</v>
      </c>
      <c r="E4296" s="406" t="str">
        <f t="shared" si="50"/>
        <v>TRU004282</v>
      </c>
      <c r="F4296" s="407" t="b">
        <v>1</v>
      </c>
      <c r="G4296" s="408" t="s">
        <v>15920</v>
      </c>
      <c r="H4296" s="409"/>
      <c r="I4296" s="410" t="s">
        <v>19556</v>
      </c>
      <c r="J4296" s="421" t="s">
        <v>19557</v>
      </c>
      <c r="K4296" s="408" t="s">
        <v>19558</v>
      </c>
      <c r="L4296" s="412" t="s">
        <v>19559</v>
      </c>
      <c r="M4296" s="413"/>
      <c r="N4296" s="414" t="s">
        <v>465</v>
      </c>
      <c r="O4296" s="415" t="s">
        <v>144</v>
      </c>
      <c r="P4296" s="416" t="s">
        <v>15591</v>
      </c>
      <c r="Q4296" s="208"/>
      <c r="R4296" s="272"/>
      <c r="S4296" s="417" t="s">
        <v>19560</v>
      </c>
      <c r="T4296" s="417" t="s">
        <v>144</v>
      </c>
      <c r="U4296" s="415"/>
      <c r="V4296" s="211" t="s">
        <v>19561</v>
      </c>
      <c r="W4296" s="418">
        <v>46118.714050925926</v>
      </c>
      <c r="X4296" s="419"/>
      <c r="Y4296" s="419" t="str">
        <f t="shared" ca="1" si="51"/>
        <v>0 วัน 0 ชั่วโมง</v>
      </c>
      <c r="Z4296" s="420"/>
      <c r="AA4296" s="211"/>
      <c r="AB4296" s="420"/>
    </row>
    <row r="4297" spans="1:28" ht="22.5" customHeight="1">
      <c r="A4297" s="403" t="s">
        <v>19562</v>
      </c>
      <c r="B4297" s="403" t="s">
        <v>14003</v>
      </c>
      <c r="C4297" s="404" t="s">
        <v>51</v>
      </c>
      <c r="D4297" s="405">
        <v>46118.593055555553</v>
      </c>
      <c r="E4297" s="406" t="str">
        <f t="shared" si="50"/>
        <v>TRU004283</v>
      </c>
      <c r="F4297" s="407" t="b">
        <v>1</v>
      </c>
      <c r="G4297" s="408" t="s">
        <v>13165</v>
      </c>
      <c r="H4297" s="409"/>
      <c r="I4297" s="410" t="s">
        <v>19563</v>
      </c>
      <c r="J4297" s="421" t="s">
        <v>19564</v>
      </c>
      <c r="K4297" s="408" t="s">
        <v>19565</v>
      </c>
      <c r="L4297" s="412" t="s">
        <v>19566</v>
      </c>
      <c r="M4297" s="413"/>
      <c r="N4297" s="414" t="s">
        <v>67</v>
      </c>
      <c r="O4297" s="415" t="s">
        <v>144</v>
      </c>
      <c r="P4297" s="416" t="s">
        <v>9108</v>
      </c>
      <c r="Q4297" s="208"/>
      <c r="R4297" s="272"/>
      <c r="S4297" s="417" t="s">
        <v>19567</v>
      </c>
      <c r="T4297" s="417" t="s">
        <v>144</v>
      </c>
      <c r="U4297" s="415"/>
      <c r="V4297" s="211" t="s">
        <v>19568</v>
      </c>
      <c r="W4297" s="418">
        <v>46118.727083333331</v>
      </c>
      <c r="X4297" s="419"/>
      <c r="Y4297" s="419" t="str">
        <f t="shared" ca="1" si="51"/>
        <v>0.13 วัน 3.22 ชั่วโมง</v>
      </c>
      <c r="Z4297" s="420"/>
      <c r="AA4297" s="211"/>
      <c r="AB4297" s="420"/>
    </row>
    <row r="4298" spans="1:28" ht="22.5" customHeight="1">
      <c r="A4298" s="403"/>
      <c r="B4298" s="403"/>
      <c r="C4298" s="404"/>
      <c r="D4298" s="405"/>
      <c r="E4298" s="406"/>
      <c r="F4298" s="407"/>
      <c r="G4298" s="408"/>
      <c r="H4298" s="409"/>
      <c r="I4298" s="410"/>
      <c r="J4298" s="411"/>
      <c r="K4298" s="408"/>
      <c r="L4298" s="412"/>
      <c r="M4298" s="413"/>
      <c r="N4298" s="414"/>
      <c r="O4298" s="415"/>
      <c r="P4298" s="416"/>
      <c r="Q4298" s="208"/>
      <c r="R4298" s="272"/>
      <c r="S4298" s="417"/>
      <c r="T4298" s="417"/>
      <c r="U4298" s="415"/>
      <c r="V4298" s="211"/>
      <c r="W4298" s="418"/>
      <c r="X4298" s="419"/>
      <c r="Y4298" s="419"/>
      <c r="Z4298" s="420"/>
      <c r="AA4298" s="211"/>
      <c r="AB4298" s="420"/>
    </row>
    <row r="4299" spans="1:28" ht="22.5" customHeight="1">
      <c r="A4299" s="403" t="s">
        <v>19569</v>
      </c>
      <c r="B4299" s="403" t="s">
        <v>14003</v>
      </c>
      <c r="C4299" s="404" t="s">
        <v>51</v>
      </c>
      <c r="D4299" s="405">
        <v>46118.803969907407</v>
      </c>
      <c r="E4299" s="406" t="str">
        <f t="shared" ref="E4299:E4553" si="52">UPPER(LEFT(F4299,3))&amp;TEXT(COUNTA($F$2:F4299),"000000")</f>
        <v>TRU004284</v>
      </c>
      <c r="F4299" s="407" t="b">
        <v>1</v>
      </c>
      <c r="G4299" s="408" t="s">
        <v>18047</v>
      </c>
      <c r="H4299" s="409" t="s">
        <v>455</v>
      </c>
      <c r="I4299" s="410" t="s">
        <v>1789</v>
      </c>
      <c r="J4299" s="411"/>
      <c r="K4299" s="408" t="s">
        <v>19570</v>
      </c>
      <c r="L4299" s="412" t="s">
        <v>19571</v>
      </c>
      <c r="M4299" s="413" t="b">
        <v>1</v>
      </c>
      <c r="N4299" s="414" t="s">
        <v>4506</v>
      </c>
      <c r="O4299" s="415" t="s">
        <v>144</v>
      </c>
      <c r="P4299" s="416" t="s">
        <v>9108</v>
      </c>
      <c r="Q4299" s="208"/>
      <c r="R4299" s="272"/>
      <c r="S4299" s="417" t="s">
        <v>2015</v>
      </c>
      <c r="T4299" s="417" t="s">
        <v>302</v>
      </c>
      <c r="U4299" s="415" t="s">
        <v>71</v>
      </c>
      <c r="V4299" s="211"/>
      <c r="W4299" s="418">
        <v>46119.715277777781</v>
      </c>
      <c r="X4299" s="419"/>
      <c r="Y4299" s="419" t="str">
        <f t="shared" ref="Y4299:Y4553" ca="1" si="53">ROUND(IF(ISBLANK(W4299), (NOW() - D4299) * 24 / 24, (W4299 - D4299) * 24 / 24), 2) &amp; " วัน " &amp; ROUND(MOD(IF(ISBLANK(W4299), (NOW() - D4299) * 24, (W4299 - D4299) * 24), 24), 2) &amp; " ชั่วโมง"</f>
        <v>0.91 วัน 21.87 ชั่วโมง</v>
      </c>
      <c r="Z4299" s="420"/>
      <c r="AA4299" s="211"/>
      <c r="AB4299" s="420"/>
    </row>
    <row r="4300" spans="1:28" ht="22.5" customHeight="1">
      <c r="A4300" s="403" t="s">
        <v>19572</v>
      </c>
      <c r="B4300" s="403"/>
      <c r="C4300" s="404" t="s">
        <v>51</v>
      </c>
      <c r="D4300" s="405">
        <v>46119.474907407406</v>
      </c>
      <c r="E4300" s="406" t="str">
        <f t="shared" si="52"/>
        <v>100004285</v>
      </c>
      <c r="F4300" s="407" t="s">
        <v>838</v>
      </c>
      <c r="G4300" s="408" t="s">
        <v>19573</v>
      </c>
      <c r="H4300" s="409"/>
      <c r="I4300" s="410" t="s">
        <v>16515</v>
      </c>
      <c r="J4300" s="411"/>
      <c r="K4300" s="408" t="s">
        <v>19574</v>
      </c>
      <c r="L4300" s="412" t="s">
        <v>19575</v>
      </c>
      <c r="M4300" s="413" t="b">
        <v>1</v>
      </c>
      <c r="N4300" s="414" t="s">
        <v>17005</v>
      </c>
      <c r="O4300" s="415" t="s">
        <v>144</v>
      </c>
      <c r="P4300" s="416" t="s">
        <v>292</v>
      </c>
      <c r="Q4300" s="208"/>
      <c r="R4300" s="272"/>
      <c r="S4300" s="417" t="s">
        <v>19576</v>
      </c>
      <c r="T4300" s="417" t="s">
        <v>19577</v>
      </c>
      <c r="U4300" s="415" t="s">
        <v>1441</v>
      </c>
      <c r="V4300" s="211" t="s">
        <v>19578</v>
      </c>
      <c r="W4300" s="418">
        <v>46119.490185185183</v>
      </c>
      <c r="X4300" s="419"/>
      <c r="Y4300" s="419" t="str">
        <f t="shared" ca="1" si="53"/>
        <v>0.02 วัน 0.37 ชั่วโมง</v>
      </c>
      <c r="Z4300" s="420"/>
      <c r="AA4300" s="211"/>
      <c r="AB4300" s="420"/>
    </row>
    <row r="4301" spans="1:28" ht="22.5" customHeight="1">
      <c r="A4301" s="403" t="s">
        <v>19579</v>
      </c>
      <c r="B4301" s="403" t="s">
        <v>14003</v>
      </c>
      <c r="C4301" s="404"/>
      <c r="D4301" s="405">
        <v>46119.683356481481</v>
      </c>
      <c r="E4301" s="406" t="str">
        <f t="shared" si="52"/>
        <v>BMN004286</v>
      </c>
      <c r="F4301" s="407" t="s">
        <v>112</v>
      </c>
      <c r="G4301" s="408" t="s">
        <v>1411</v>
      </c>
      <c r="H4301" s="409" t="s">
        <v>3629</v>
      </c>
      <c r="I4301" s="410" t="s">
        <v>17264</v>
      </c>
      <c r="J4301" s="411"/>
      <c r="K4301" s="408" t="s">
        <v>19580</v>
      </c>
      <c r="L4301" s="412" t="s">
        <v>19581</v>
      </c>
      <c r="M4301" s="413" t="b">
        <v>1</v>
      </c>
      <c r="N4301" s="414" t="s">
        <v>57</v>
      </c>
      <c r="O4301" s="415" t="s">
        <v>144</v>
      </c>
      <c r="P4301" s="416" t="s">
        <v>19582</v>
      </c>
      <c r="Q4301" s="208"/>
      <c r="R4301" s="272"/>
      <c r="S4301" s="417" t="s">
        <v>19583</v>
      </c>
      <c r="T4301" s="417" t="s">
        <v>19584</v>
      </c>
      <c r="U4301" s="415" t="s">
        <v>163</v>
      </c>
      <c r="V4301" s="211" t="s">
        <v>19585</v>
      </c>
      <c r="W4301" s="418">
        <v>46119.665995370371</v>
      </c>
      <c r="X4301" s="419"/>
      <c r="Y4301" s="419" t="str">
        <f t="shared" ca="1" si="53"/>
        <v>-0.02 วัน 23.58 ชั่วโมง</v>
      </c>
      <c r="Z4301" s="420"/>
      <c r="AA4301" s="211"/>
      <c r="AB4301" s="420"/>
    </row>
    <row r="4302" spans="1:28" ht="22.5" customHeight="1">
      <c r="A4302" s="403" t="s">
        <v>19586</v>
      </c>
      <c r="B4302" s="403" t="s">
        <v>14003</v>
      </c>
      <c r="C4302" s="404" t="s">
        <v>51</v>
      </c>
      <c r="D4302" s="405">
        <v>46120.473611111112</v>
      </c>
      <c r="E4302" s="406" t="str">
        <f t="shared" si="52"/>
        <v>YAO004287</v>
      </c>
      <c r="F4302" s="407" t="s">
        <v>1062</v>
      </c>
      <c r="G4302" s="408" t="s">
        <v>18095</v>
      </c>
      <c r="H4302" s="409"/>
      <c r="I4302" s="410" t="s">
        <v>19587</v>
      </c>
      <c r="J4302" s="411"/>
      <c r="K4302" s="408" t="s">
        <v>307</v>
      </c>
      <c r="L4302" s="412" t="s">
        <v>19588</v>
      </c>
      <c r="M4302" s="413"/>
      <c r="N4302" s="414" t="s">
        <v>57</v>
      </c>
      <c r="O4302" s="415" t="s">
        <v>144</v>
      </c>
      <c r="P4302" s="416" t="s">
        <v>18716</v>
      </c>
      <c r="Q4302" s="208">
        <v>46121.333333333336</v>
      </c>
      <c r="R4302" s="272">
        <v>46121.708333333336</v>
      </c>
      <c r="S4302" s="417" t="s">
        <v>19589</v>
      </c>
      <c r="T4302" s="417" t="s">
        <v>302</v>
      </c>
      <c r="U4302" s="415"/>
      <c r="V4302" s="211"/>
      <c r="W4302" s="418">
        <v>46121.75277777778</v>
      </c>
      <c r="X4302" s="419"/>
      <c r="Y4302" s="419" t="str">
        <f t="shared" ca="1" si="53"/>
        <v>1.28 วัน 6.7 ชั่วโมง</v>
      </c>
      <c r="Z4302" s="420"/>
      <c r="AA4302" s="211"/>
      <c r="AB4302" s="420"/>
    </row>
    <row r="4303" spans="1:28" ht="22.5" customHeight="1">
      <c r="A4303" s="403" t="s">
        <v>19590</v>
      </c>
      <c r="B4303" s="403" t="s">
        <v>12787</v>
      </c>
      <c r="C4303" s="404" t="s">
        <v>51</v>
      </c>
      <c r="D4303" s="405">
        <v>46120.48333333333</v>
      </c>
      <c r="E4303" s="406" t="str">
        <f t="shared" si="52"/>
        <v>CHA004288</v>
      </c>
      <c r="F4303" s="407" t="s">
        <v>886</v>
      </c>
      <c r="G4303" s="408" t="s">
        <v>1968</v>
      </c>
      <c r="H4303" s="409"/>
      <c r="I4303" s="410" t="s">
        <v>17411</v>
      </c>
      <c r="J4303" s="411"/>
      <c r="K4303" s="408" t="s">
        <v>19591</v>
      </c>
      <c r="L4303" s="412"/>
      <c r="M4303" s="413"/>
      <c r="N4303" s="414" t="s">
        <v>4506</v>
      </c>
      <c r="O4303" s="415" t="s">
        <v>144</v>
      </c>
      <c r="P4303" s="416" t="s">
        <v>11581</v>
      </c>
      <c r="Q4303" s="208"/>
      <c r="R4303" s="272"/>
      <c r="S4303" s="417" t="s">
        <v>4506</v>
      </c>
      <c r="T4303" s="417" t="s">
        <v>302</v>
      </c>
      <c r="U4303" s="415"/>
      <c r="V4303" s="211"/>
      <c r="W4303" s="418">
        <v>46120.54791666667</v>
      </c>
      <c r="X4303" s="419"/>
      <c r="Y4303" s="419" t="str">
        <f t="shared" ca="1" si="53"/>
        <v>0.06 วัน 1.55 ชั่วโมง</v>
      </c>
      <c r="Z4303" s="420"/>
      <c r="AA4303" s="211"/>
      <c r="AB4303" s="420"/>
    </row>
    <row r="4304" spans="1:28" ht="22.5" customHeight="1">
      <c r="A4304" s="403" t="s">
        <v>19592</v>
      </c>
      <c r="B4304" s="403" t="s">
        <v>14003</v>
      </c>
      <c r="C4304" s="404" t="s">
        <v>51</v>
      </c>
      <c r="D4304" s="405">
        <v>46153.46875</v>
      </c>
      <c r="E4304" s="406" t="str">
        <f t="shared" si="52"/>
        <v>TRU004289</v>
      </c>
      <c r="F4304" s="407" t="b">
        <v>1</v>
      </c>
      <c r="G4304" s="408" t="s">
        <v>13510</v>
      </c>
      <c r="H4304" s="409"/>
      <c r="I4304" s="410"/>
      <c r="J4304" s="411"/>
      <c r="K4304" s="408" t="s">
        <v>19593</v>
      </c>
      <c r="L4304" s="412" t="s">
        <v>19594</v>
      </c>
      <c r="M4304" s="413"/>
      <c r="N4304" s="414" t="s">
        <v>57</v>
      </c>
      <c r="O4304" s="415" t="s">
        <v>144</v>
      </c>
      <c r="P4304" s="416" t="s">
        <v>19595</v>
      </c>
      <c r="Q4304" s="208">
        <v>46164.333333333336</v>
      </c>
      <c r="R4304" s="272"/>
      <c r="S4304" s="417" t="s">
        <v>19596</v>
      </c>
      <c r="T4304" s="417" t="s">
        <v>302</v>
      </c>
      <c r="U4304" s="415"/>
      <c r="V4304" s="211" t="s">
        <v>19597</v>
      </c>
      <c r="W4304" s="418">
        <v>46163.520138888889</v>
      </c>
      <c r="X4304" s="419"/>
      <c r="Y4304" s="419" t="str">
        <f t="shared" ca="1" si="53"/>
        <v>10.05 วัน 1.23 ชั่วโมง</v>
      </c>
      <c r="Z4304" s="420"/>
      <c r="AA4304" s="211"/>
      <c r="AB4304" s="420"/>
    </row>
    <row r="4305" spans="1:28" ht="22.5" customHeight="1">
      <c r="A4305" s="403" t="s">
        <v>19598</v>
      </c>
      <c r="B4305" s="403" t="s">
        <v>14003</v>
      </c>
      <c r="C4305" s="404" t="s">
        <v>51</v>
      </c>
      <c r="D4305" s="405">
        <v>46120.566666666666</v>
      </c>
      <c r="E4305" s="406" t="str">
        <f t="shared" si="52"/>
        <v>RIC004290</v>
      </c>
      <c r="F4305" s="407" t="s">
        <v>1009</v>
      </c>
      <c r="G4305" s="408" t="s">
        <v>19599</v>
      </c>
      <c r="H4305" s="409"/>
      <c r="I4305" s="410"/>
      <c r="J4305" s="411"/>
      <c r="K4305" s="408" t="s">
        <v>16681</v>
      </c>
      <c r="L4305" s="412" t="s">
        <v>19600</v>
      </c>
      <c r="M4305" s="413"/>
      <c r="N4305" s="414" t="s">
        <v>57</v>
      </c>
      <c r="O4305" s="415" t="s">
        <v>466</v>
      </c>
      <c r="P4305" s="416"/>
      <c r="Q4305" s="208">
        <v>46132.25</v>
      </c>
      <c r="R4305" s="272">
        <v>46133.708333333336</v>
      </c>
      <c r="S4305" s="417" t="s">
        <v>19601</v>
      </c>
      <c r="T4305" s="417" t="s">
        <v>466</v>
      </c>
      <c r="U4305" s="415"/>
      <c r="V4305" s="211"/>
      <c r="W4305" s="418">
        <v>46120.568703703706</v>
      </c>
      <c r="X4305" s="419"/>
      <c r="Y4305" s="419" t="str">
        <f t="shared" ca="1" si="53"/>
        <v>0 วัน 0.05 ชั่วโมง</v>
      </c>
      <c r="Z4305" s="420"/>
      <c r="AA4305" s="211"/>
      <c r="AB4305" s="420"/>
    </row>
    <row r="4306" spans="1:28" ht="22.5" customHeight="1">
      <c r="A4306" s="403" t="s">
        <v>19602</v>
      </c>
      <c r="B4306" s="403" t="s">
        <v>14003</v>
      </c>
      <c r="C4306" s="404" t="s">
        <v>51</v>
      </c>
      <c r="D4306" s="405">
        <v>46120.5625</v>
      </c>
      <c r="E4306" s="406" t="str">
        <f t="shared" si="52"/>
        <v>POP004291</v>
      </c>
      <c r="F4306" s="407" t="s">
        <v>998</v>
      </c>
      <c r="G4306" s="408" t="s">
        <v>18475</v>
      </c>
      <c r="H4306" s="409"/>
      <c r="I4306" s="410" t="s">
        <v>14140</v>
      </c>
      <c r="J4306" s="411"/>
      <c r="K4306" s="408" t="s">
        <v>19603</v>
      </c>
      <c r="L4306" s="412"/>
      <c r="M4306" s="413"/>
      <c r="N4306" s="414" t="s">
        <v>4506</v>
      </c>
      <c r="O4306" s="415" t="s">
        <v>144</v>
      </c>
      <c r="P4306" s="416" t="s">
        <v>9108</v>
      </c>
      <c r="Q4306" s="208"/>
      <c r="R4306" s="272"/>
      <c r="S4306" s="417" t="s">
        <v>4506</v>
      </c>
      <c r="T4306" s="417" t="s">
        <v>302</v>
      </c>
      <c r="U4306" s="415"/>
      <c r="V4306" s="211"/>
      <c r="W4306" s="418">
        <v>46120.660416666666</v>
      </c>
      <c r="X4306" s="419"/>
      <c r="Y4306" s="419" t="str">
        <f t="shared" ca="1" si="53"/>
        <v>0.1 วัน 2.35 ชั่วโมง</v>
      </c>
      <c r="Z4306" s="420"/>
      <c r="AA4306" s="211"/>
      <c r="AB4306" s="420"/>
    </row>
    <row r="4307" spans="1:28" ht="22.5" customHeight="1">
      <c r="A4307" s="403" t="s">
        <v>19604</v>
      </c>
      <c r="B4307" s="403" t="s">
        <v>14003</v>
      </c>
      <c r="C4307" s="404" t="s">
        <v>51</v>
      </c>
      <c r="D4307" s="405">
        <v>46120.696527777778</v>
      </c>
      <c r="E4307" s="406" t="str">
        <f t="shared" si="52"/>
        <v>POP004292</v>
      </c>
      <c r="F4307" s="407" t="s">
        <v>998</v>
      </c>
      <c r="G4307" s="408" t="s">
        <v>4743</v>
      </c>
      <c r="H4307" s="409"/>
      <c r="I4307" s="410" t="s">
        <v>14140</v>
      </c>
      <c r="J4307" s="411"/>
      <c r="K4307" s="408" t="s">
        <v>19605</v>
      </c>
      <c r="L4307" s="412" t="s">
        <v>19606</v>
      </c>
      <c r="M4307" s="413"/>
      <c r="N4307" s="414" t="s">
        <v>67</v>
      </c>
      <c r="O4307" s="415" t="s">
        <v>144</v>
      </c>
      <c r="P4307" s="416" t="s">
        <v>9108</v>
      </c>
      <c r="Q4307" s="208"/>
      <c r="R4307" s="272"/>
      <c r="S4307" s="417" t="s">
        <v>19607</v>
      </c>
      <c r="T4307" s="417" t="s">
        <v>302</v>
      </c>
      <c r="U4307" s="415"/>
      <c r="V4307" s="211"/>
      <c r="W4307" s="418">
        <v>46120.708333333336</v>
      </c>
      <c r="X4307" s="419"/>
      <c r="Y4307" s="419" t="str">
        <f t="shared" ca="1" si="53"/>
        <v>0.01 วัน 0.28 ชั่วโมง</v>
      </c>
      <c r="Z4307" s="420"/>
      <c r="AA4307" s="211"/>
      <c r="AB4307" s="420"/>
    </row>
    <row r="4308" spans="1:28" ht="22.5" customHeight="1">
      <c r="A4308" s="403" t="s">
        <v>19608</v>
      </c>
      <c r="B4308" s="403" t="s">
        <v>14003</v>
      </c>
      <c r="C4308" s="404" t="s">
        <v>51</v>
      </c>
      <c r="D4308" s="405">
        <v>46120.696527777778</v>
      </c>
      <c r="E4308" s="406" t="str">
        <f t="shared" si="52"/>
        <v>POP004293</v>
      </c>
      <c r="F4308" s="407" t="s">
        <v>998</v>
      </c>
      <c r="G4308" s="408" t="s">
        <v>13068</v>
      </c>
      <c r="H4308" s="409"/>
      <c r="I4308" s="410" t="s">
        <v>14140</v>
      </c>
      <c r="J4308" s="411"/>
      <c r="K4308" s="408" t="s">
        <v>19605</v>
      </c>
      <c r="L4308" s="412" t="s">
        <v>19609</v>
      </c>
      <c r="M4308" s="413"/>
      <c r="N4308" s="414" t="s">
        <v>67</v>
      </c>
      <c r="O4308" s="415" t="s">
        <v>144</v>
      </c>
      <c r="P4308" s="416" t="s">
        <v>9108</v>
      </c>
      <c r="Q4308" s="208"/>
      <c r="R4308" s="272"/>
      <c r="S4308" s="417" t="s">
        <v>19610</v>
      </c>
      <c r="T4308" s="417" t="s">
        <v>302</v>
      </c>
      <c r="U4308" s="415"/>
      <c r="V4308" s="211" t="s">
        <v>19611</v>
      </c>
      <c r="W4308" s="418">
        <v>46120.708333333336</v>
      </c>
      <c r="X4308" s="419"/>
      <c r="Y4308" s="419" t="str">
        <f t="shared" ca="1" si="53"/>
        <v>0.01 วัน 0.28 ชั่วโมง</v>
      </c>
      <c r="Z4308" s="420"/>
      <c r="AA4308" s="211"/>
      <c r="AB4308" s="420"/>
    </row>
    <row r="4309" spans="1:28" ht="22.5" customHeight="1">
      <c r="A4309" s="403" t="s">
        <v>19612</v>
      </c>
      <c r="B4309" s="403" t="s">
        <v>14003</v>
      </c>
      <c r="C4309" s="404" t="s">
        <v>51</v>
      </c>
      <c r="D4309" s="405">
        <v>46120.696527777778</v>
      </c>
      <c r="E4309" s="406" t="str">
        <f t="shared" si="52"/>
        <v>POP004294</v>
      </c>
      <c r="F4309" s="407" t="s">
        <v>998</v>
      </c>
      <c r="G4309" s="408" t="s">
        <v>3758</v>
      </c>
      <c r="H4309" s="409"/>
      <c r="I4309" s="410" t="s">
        <v>14140</v>
      </c>
      <c r="J4309" s="411"/>
      <c r="K4309" s="408" t="s">
        <v>19605</v>
      </c>
      <c r="L4309" s="412" t="s">
        <v>19613</v>
      </c>
      <c r="M4309" s="413"/>
      <c r="N4309" s="414" t="s">
        <v>57</v>
      </c>
      <c r="O4309" s="415" t="s">
        <v>144</v>
      </c>
      <c r="P4309" s="416" t="s">
        <v>18716</v>
      </c>
      <c r="Q4309" s="208">
        <v>46132.541666666664</v>
      </c>
      <c r="R4309" s="272">
        <v>46132.916678240741</v>
      </c>
      <c r="S4309" s="417" t="s">
        <v>19614</v>
      </c>
      <c r="T4309" s="417" t="s">
        <v>302</v>
      </c>
      <c r="U4309" s="415"/>
      <c r="V4309" s="211"/>
      <c r="W4309" s="418">
        <v>46177.709421296298</v>
      </c>
      <c r="X4309" s="419"/>
      <c r="Y4309" s="419" t="str">
        <f t="shared" ca="1" si="53"/>
        <v>57.01 วัน 0.31 ชั่วโมง</v>
      </c>
      <c r="Z4309" s="420"/>
      <c r="AA4309" s="211"/>
      <c r="AB4309" s="420"/>
    </row>
    <row r="4310" spans="1:28" ht="22.5" customHeight="1">
      <c r="A4310" s="403" t="s">
        <v>19615</v>
      </c>
      <c r="B4310" s="403" t="s">
        <v>14003</v>
      </c>
      <c r="C4310" s="404" t="s">
        <v>51</v>
      </c>
      <c r="D4310" s="405">
        <v>46121.282638888886</v>
      </c>
      <c r="E4310" s="406" t="str">
        <f t="shared" si="52"/>
        <v>TRU004295</v>
      </c>
      <c r="F4310" s="407" t="b">
        <v>1</v>
      </c>
      <c r="G4310" s="408" t="s">
        <v>18047</v>
      </c>
      <c r="H4310" s="409" t="s">
        <v>455</v>
      </c>
      <c r="I4310" s="410" t="s">
        <v>11787</v>
      </c>
      <c r="J4310" s="411"/>
      <c r="K4310" s="408" t="s">
        <v>19616</v>
      </c>
      <c r="L4310" s="412"/>
      <c r="M4310" s="413"/>
      <c r="N4310" s="414" t="s">
        <v>4506</v>
      </c>
      <c r="O4310" s="415" t="s">
        <v>144</v>
      </c>
      <c r="P4310" s="416" t="s">
        <v>11581</v>
      </c>
      <c r="Q4310" s="208"/>
      <c r="R4310" s="272"/>
      <c r="S4310" s="417" t="s">
        <v>19617</v>
      </c>
      <c r="T4310" s="417" t="s">
        <v>302</v>
      </c>
      <c r="U4310" s="415"/>
      <c r="V4310" s="211"/>
      <c r="W4310" s="418">
        <v>46121.415277777778</v>
      </c>
      <c r="X4310" s="419"/>
      <c r="Y4310" s="419" t="str">
        <f t="shared" ca="1" si="53"/>
        <v>0.13 วัน 3.18 ชั่วโมง</v>
      </c>
      <c r="Z4310" s="420"/>
      <c r="AA4310" s="211"/>
      <c r="AB4310" s="420"/>
    </row>
    <row r="4311" spans="1:28" ht="22.5" customHeight="1">
      <c r="A4311" s="403" t="s">
        <v>19618</v>
      </c>
      <c r="B4311" s="403" t="s">
        <v>14003</v>
      </c>
      <c r="C4311" s="404" t="s">
        <v>51</v>
      </c>
      <c r="D4311" s="405">
        <v>46121.337199074071</v>
      </c>
      <c r="E4311" s="406" t="str">
        <f t="shared" si="52"/>
        <v>TRU004296</v>
      </c>
      <c r="F4311" s="407" t="b">
        <v>1</v>
      </c>
      <c r="G4311" s="408" t="s">
        <v>16971</v>
      </c>
      <c r="H4311" s="409" t="s">
        <v>455</v>
      </c>
      <c r="I4311" s="410" t="s">
        <v>2288</v>
      </c>
      <c r="J4311" s="411"/>
      <c r="K4311" s="408" t="s">
        <v>19619</v>
      </c>
      <c r="L4311" s="412"/>
      <c r="M4311" s="413"/>
      <c r="N4311" s="414" t="s">
        <v>4506</v>
      </c>
      <c r="O4311" s="415" t="s">
        <v>144</v>
      </c>
      <c r="P4311" s="416" t="s">
        <v>11581</v>
      </c>
      <c r="Q4311" s="208"/>
      <c r="R4311" s="272"/>
      <c r="S4311" s="417" t="s">
        <v>4506</v>
      </c>
      <c r="T4311" s="417" t="s">
        <v>302</v>
      </c>
      <c r="U4311" s="415"/>
      <c r="V4311" s="211"/>
      <c r="W4311" s="418">
        <v>46121.745833333334</v>
      </c>
      <c r="X4311" s="419"/>
      <c r="Y4311" s="419" t="str">
        <f t="shared" ca="1" si="53"/>
        <v>0.41 วัน 9.81 ชั่วโมง</v>
      </c>
      <c r="Z4311" s="420"/>
      <c r="AA4311" s="211"/>
      <c r="AB4311" s="420"/>
    </row>
    <row r="4312" spans="1:28" ht="22.5" customHeight="1">
      <c r="A4312" s="403" t="s">
        <v>19620</v>
      </c>
      <c r="B4312" s="403" t="s">
        <v>14003</v>
      </c>
      <c r="C4312" s="404" t="s">
        <v>51</v>
      </c>
      <c r="D4312" s="405">
        <v>46121.442361111112</v>
      </c>
      <c r="E4312" s="406" t="str">
        <f t="shared" si="52"/>
        <v>POP004297</v>
      </c>
      <c r="F4312" s="407" t="s">
        <v>998</v>
      </c>
      <c r="G4312" s="408" t="s">
        <v>11139</v>
      </c>
      <c r="H4312" s="409"/>
      <c r="I4312" s="410"/>
      <c r="J4312" s="411"/>
      <c r="K4312" s="408" t="s">
        <v>19621</v>
      </c>
      <c r="L4312" s="412" t="s">
        <v>19622</v>
      </c>
      <c r="M4312" s="413"/>
      <c r="N4312" s="414" t="s">
        <v>67</v>
      </c>
      <c r="O4312" s="415" t="s">
        <v>144</v>
      </c>
      <c r="P4312" s="416" t="s">
        <v>9108</v>
      </c>
      <c r="Q4312" s="208"/>
      <c r="R4312" s="272"/>
      <c r="S4312" s="417" t="s">
        <v>19623</v>
      </c>
      <c r="T4312" s="417" t="s">
        <v>302</v>
      </c>
      <c r="U4312" s="415"/>
      <c r="V4312" s="211" t="s">
        <v>19624</v>
      </c>
      <c r="W4312" s="418">
        <v>46121.480555555558</v>
      </c>
      <c r="X4312" s="419"/>
      <c r="Y4312" s="419" t="str">
        <f t="shared" ca="1" si="53"/>
        <v>0.04 วัน 0.92 ชั่วโมง</v>
      </c>
      <c r="Z4312" s="420"/>
      <c r="AA4312" s="211"/>
      <c r="AB4312" s="420"/>
    </row>
    <row r="4313" spans="1:28" ht="22.5" customHeight="1">
      <c r="A4313" s="403" t="s">
        <v>19625</v>
      </c>
      <c r="B4313" s="403" t="s">
        <v>14003</v>
      </c>
      <c r="C4313" s="404" t="s">
        <v>51</v>
      </c>
      <c r="D4313" s="405">
        <v>46121.462500000001</v>
      </c>
      <c r="E4313" s="406" t="str">
        <f t="shared" si="52"/>
        <v>TRU004298</v>
      </c>
      <c r="F4313" s="407" t="b">
        <v>1</v>
      </c>
      <c r="G4313" s="408" t="s">
        <v>10366</v>
      </c>
      <c r="H4313" s="409"/>
      <c r="I4313" s="410" t="s">
        <v>19626</v>
      </c>
      <c r="J4313" s="411"/>
      <c r="K4313" s="408" t="s">
        <v>19627</v>
      </c>
      <c r="L4313" s="412" t="s">
        <v>19628</v>
      </c>
      <c r="M4313" s="413"/>
      <c r="N4313" s="414" t="s">
        <v>67</v>
      </c>
      <c r="O4313" s="415" t="s">
        <v>144</v>
      </c>
      <c r="P4313" s="416" t="s">
        <v>9108</v>
      </c>
      <c r="Q4313" s="208"/>
      <c r="R4313" s="272"/>
      <c r="S4313" s="417" t="s">
        <v>19629</v>
      </c>
      <c r="T4313" s="417" t="s">
        <v>144</v>
      </c>
      <c r="U4313" s="415"/>
      <c r="V4313" s="211" t="s">
        <v>19630</v>
      </c>
      <c r="W4313" s="418">
        <v>46121.46875</v>
      </c>
      <c r="X4313" s="419"/>
      <c r="Y4313" s="419" t="str">
        <f t="shared" ca="1" si="53"/>
        <v>0.01 วัน 0.15 ชั่วโมง</v>
      </c>
      <c r="Z4313" s="420"/>
      <c r="AA4313" s="211"/>
      <c r="AB4313" s="420"/>
    </row>
    <row r="4314" spans="1:28" ht="22.5" customHeight="1">
      <c r="A4314" s="403" t="s">
        <v>19631</v>
      </c>
      <c r="B4314" s="403" t="s">
        <v>14003</v>
      </c>
      <c r="C4314" s="404" t="s">
        <v>51</v>
      </c>
      <c r="D4314" s="405">
        <v>46121.481944444444</v>
      </c>
      <c r="E4314" s="406" t="str">
        <f t="shared" si="52"/>
        <v>TRU004299</v>
      </c>
      <c r="F4314" s="407" t="b">
        <v>1</v>
      </c>
      <c r="G4314" s="408" t="s">
        <v>15845</v>
      </c>
      <c r="H4314" s="409"/>
      <c r="I4314" s="410"/>
      <c r="J4314" s="411"/>
      <c r="K4314" s="408" t="s">
        <v>12789</v>
      </c>
      <c r="L4314" s="412"/>
      <c r="M4314" s="413"/>
      <c r="N4314" s="414" t="s">
        <v>67</v>
      </c>
      <c r="O4314" s="415" t="s">
        <v>144</v>
      </c>
      <c r="P4314" s="416" t="s">
        <v>9108</v>
      </c>
      <c r="Q4314" s="208"/>
      <c r="R4314" s="272"/>
      <c r="S4314" s="417" t="s">
        <v>19632</v>
      </c>
      <c r="T4314" s="417" t="s">
        <v>302</v>
      </c>
      <c r="U4314" s="415"/>
      <c r="V4314" s="211" t="s">
        <v>19633</v>
      </c>
      <c r="W4314" s="418">
        <v>46121.496527777781</v>
      </c>
      <c r="X4314" s="419"/>
      <c r="Y4314" s="419" t="str">
        <f t="shared" ca="1" si="53"/>
        <v>0.01 วัน 0.35 ชั่วโมง</v>
      </c>
      <c r="Z4314" s="420"/>
      <c r="AA4314" s="211"/>
      <c r="AB4314" s="420"/>
    </row>
    <row r="4315" spans="1:28" ht="22.5" customHeight="1">
      <c r="A4315" s="403" t="s">
        <v>19634</v>
      </c>
      <c r="B4315" s="403" t="s">
        <v>14003</v>
      </c>
      <c r="C4315" s="404" t="s">
        <v>51</v>
      </c>
      <c r="D4315" s="405">
        <v>46121.543749999997</v>
      </c>
      <c r="E4315" s="406" t="str">
        <f t="shared" si="52"/>
        <v>TRU004300</v>
      </c>
      <c r="F4315" s="407" t="b">
        <v>1</v>
      </c>
      <c r="G4315" s="408" t="s">
        <v>13930</v>
      </c>
      <c r="H4315" s="409"/>
      <c r="I4315" s="410" t="s">
        <v>19635</v>
      </c>
      <c r="J4315" s="421" t="s">
        <v>19636</v>
      </c>
      <c r="K4315" s="408" t="s">
        <v>19637</v>
      </c>
      <c r="L4315" s="412" t="s">
        <v>19638</v>
      </c>
      <c r="M4315" s="413"/>
      <c r="N4315" s="414" t="s">
        <v>67</v>
      </c>
      <c r="O4315" s="415" t="s">
        <v>144</v>
      </c>
      <c r="P4315" s="416" t="s">
        <v>9108</v>
      </c>
      <c r="Q4315" s="208"/>
      <c r="R4315" s="272"/>
      <c r="S4315" s="417" t="s">
        <v>19639</v>
      </c>
      <c r="T4315" s="417" t="s">
        <v>302</v>
      </c>
      <c r="U4315" s="415"/>
      <c r="V4315" s="211" t="s">
        <v>19640</v>
      </c>
      <c r="W4315" s="418">
        <v>46121.574305555558</v>
      </c>
      <c r="X4315" s="419"/>
      <c r="Y4315" s="419" t="str">
        <f t="shared" ca="1" si="53"/>
        <v>0.03 วัน 0.73 ชั่วโมง</v>
      </c>
      <c r="Z4315" s="420"/>
      <c r="AA4315" s="211"/>
      <c r="AB4315" s="420"/>
    </row>
    <row r="4316" spans="1:28" ht="22.5" customHeight="1">
      <c r="A4316" s="403" t="s">
        <v>19641</v>
      </c>
      <c r="B4316" s="403" t="s">
        <v>14003</v>
      </c>
      <c r="C4316" s="404" t="s">
        <v>51</v>
      </c>
      <c r="D4316" s="405">
        <v>46121.543749999997</v>
      </c>
      <c r="E4316" s="406" t="str">
        <f t="shared" si="52"/>
        <v>TRU004301</v>
      </c>
      <c r="F4316" s="407" t="b">
        <v>1</v>
      </c>
      <c r="G4316" s="408" t="s">
        <v>1891</v>
      </c>
      <c r="H4316" s="409"/>
      <c r="I4316" s="410" t="s">
        <v>19642</v>
      </c>
      <c r="J4316" s="421" t="s">
        <v>2466</v>
      </c>
      <c r="K4316" s="408" t="s">
        <v>1283</v>
      </c>
      <c r="L4316" s="412" t="s">
        <v>19643</v>
      </c>
      <c r="M4316" s="413"/>
      <c r="N4316" s="414" t="s">
        <v>67</v>
      </c>
      <c r="O4316" s="415" t="s">
        <v>144</v>
      </c>
      <c r="P4316" s="416" t="s">
        <v>11839</v>
      </c>
      <c r="Q4316" s="208"/>
      <c r="R4316" s="272"/>
      <c r="S4316" s="417" t="s">
        <v>19644</v>
      </c>
      <c r="T4316" s="417" t="s">
        <v>302</v>
      </c>
      <c r="U4316" s="415"/>
      <c r="V4316" s="211" t="s">
        <v>19645</v>
      </c>
      <c r="W4316" s="418">
        <v>46121.586805555555</v>
      </c>
      <c r="X4316" s="419"/>
      <c r="Y4316" s="419" t="str">
        <f t="shared" ca="1" si="53"/>
        <v>0.04 วัน 1.03 ชั่วโมง</v>
      </c>
      <c r="Z4316" s="420"/>
      <c r="AA4316" s="211"/>
      <c r="AB4316" s="420"/>
    </row>
    <row r="4317" spans="1:28" ht="22.5" customHeight="1">
      <c r="A4317" s="403" t="s">
        <v>19646</v>
      </c>
      <c r="B4317" s="403" t="s">
        <v>14003</v>
      </c>
      <c r="C4317" s="404" t="s">
        <v>51</v>
      </c>
      <c r="D4317" s="405">
        <v>46121.560416666667</v>
      </c>
      <c r="E4317" s="406" t="str">
        <f t="shared" si="52"/>
        <v>BMN004302</v>
      </c>
      <c r="F4317" s="407" t="s">
        <v>112</v>
      </c>
      <c r="G4317" s="408" t="s">
        <v>19647</v>
      </c>
      <c r="H4317" s="409"/>
      <c r="I4317" s="410" t="s">
        <v>18414</v>
      </c>
      <c r="J4317" s="411"/>
      <c r="K4317" s="408" t="s">
        <v>19648</v>
      </c>
      <c r="L4317" s="412" t="s">
        <v>19649</v>
      </c>
      <c r="M4317" s="413"/>
      <c r="N4317" s="414" t="s">
        <v>319</v>
      </c>
      <c r="O4317" s="415" t="s">
        <v>144</v>
      </c>
      <c r="P4317" s="416" t="s">
        <v>292</v>
      </c>
      <c r="Q4317" s="208"/>
      <c r="R4317" s="272"/>
      <c r="S4317" s="417" t="s">
        <v>4506</v>
      </c>
      <c r="T4317" s="417" t="s">
        <v>302</v>
      </c>
      <c r="U4317" s="415"/>
      <c r="V4317" s="211" t="s">
        <v>19650</v>
      </c>
      <c r="W4317" s="418">
        <v>46121.599999999999</v>
      </c>
      <c r="X4317" s="419"/>
      <c r="Y4317" s="419" t="str">
        <f t="shared" ca="1" si="53"/>
        <v>0.04 วัน 0.95 ชั่วโมง</v>
      </c>
      <c r="Z4317" s="420"/>
      <c r="AA4317" s="211"/>
      <c r="AB4317" s="420"/>
    </row>
    <row r="4318" spans="1:28" ht="22.5" customHeight="1">
      <c r="A4318" s="403" t="s">
        <v>19651</v>
      </c>
      <c r="B4318" s="403" t="s">
        <v>14003</v>
      </c>
      <c r="C4318" s="404" t="s">
        <v>51</v>
      </c>
      <c r="D4318" s="405">
        <v>46121.613888888889</v>
      </c>
      <c r="E4318" s="406" t="str">
        <f t="shared" si="52"/>
        <v>PUM004303</v>
      </c>
      <c r="F4318" s="407" t="s">
        <v>1006</v>
      </c>
      <c r="G4318" s="408" t="s">
        <v>18475</v>
      </c>
      <c r="H4318" s="409"/>
      <c r="I4318" s="410" t="s">
        <v>19652</v>
      </c>
      <c r="J4318" s="411"/>
      <c r="K4318" s="408" t="s">
        <v>19653</v>
      </c>
      <c r="L4318" s="412" t="s">
        <v>19654</v>
      </c>
      <c r="M4318" s="413"/>
      <c r="N4318" s="414" t="s">
        <v>4506</v>
      </c>
      <c r="O4318" s="415" t="s">
        <v>144</v>
      </c>
      <c r="P4318" s="416" t="s">
        <v>11581</v>
      </c>
      <c r="Q4318" s="208"/>
      <c r="R4318" s="272"/>
      <c r="S4318" s="417" t="s">
        <v>4506</v>
      </c>
      <c r="T4318" s="417" t="s">
        <v>302</v>
      </c>
      <c r="U4318" s="415"/>
      <c r="V4318" s="211"/>
      <c r="W4318" s="418">
        <v>46121.619444444441</v>
      </c>
      <c r="X4318" s="419"/>
      <c r="Y4318" s="419" t="str">
        <f t="shared" ca="1" si="53"/>
        <v>0.01 วัน 0.13 ชั่วโมง</v>
      </c>
      <c r="Z4318" s="420"/>
      <c r="AA4318" s="211"/>
      <c r="AB4318" s="420"/>
    </row>
    <row r="4319" spans="1:28" ht="22.5" customHeight="1">
      <c r="A4319" s="403" t="s">
        <v>19655</v>
      </c>
      <c r="B4319" s="403" t="s">
        <v>14003</v>
      </c>
      <c r="C4319" s="404" t="s">
        <v>51</v>
      </c>
      <c r="D4319" s="405">
        <v>46122.420138888891</v>
      </c>
      <c r="E4319" s="406" t="str">
        <f t="shared" si="52"/>
        <v>PUM004304</v>
      </c>
      <c r="F4319" s="407" t="s">
        <v>1006</v>
      </c>
      <c r="G4319" s="408" t="s">
        <v>18475</v>
      </c>
      <c r="H4319" s="409"/>
      <c r="I4319" s="410" t="s">
        <v>19652</v>
      </c>
      <c r="J4319" s="411"/>
      <c r="K4319" s="408" t="s">
        <v>19656</v>
      </c>
      <c r="L4319" s="412" t="s">
        <v>19657</v>
      </c>
      <c r="M4319" s="413"/>
      <c r="N4319" s="414" t="s">
        <v>4506</v>
      </c>
      <c r="O4319" s="415" t="s">
        <v>144</v>
      </c>
      <c r="P4319" s="416" t="s">
        <v>11581</v>
      </c>
      <c r="Q4319" s="208"/>
      <c r="R4319" s="272"/>
      <c r="S4319" s="417" t="s">
        <v>19658</v>
      </c>
      <c r="T4319" s="417" t="s">
        <v>302</v>
      </c>
      <c r="U4319" s="415"/>
      <c r="V4319" s="211"/>
      <c r="W4319" s="418">
        <v>46122.472222222219</v>
      </c>
      <c r="X4319" s="419"/>
      <c r="Y4319" s="419" t="str">
        <f t="shared" ca="1" si="53"/>
        <v>0.05 วัน 1.25 ชั่วโมง</v>
      </c>
      <c r="Z4319" s="420"/>
      <c r="AA4319" s="211"/>
      <c r="AB4319" s="420"/>
    </row>
    <row r="4320" spans="1:28" ht="22.5" customHeight="1">
      <c r="A4320" s="403" t="s">
        <v>19659</v>
      </c>
      <c r="B4320" s="403" t="s">
        <v>14003</v>
      </c>
      <c r="C4320" s="404" t="s">
        <v>51</v>
      </c>
      <c r="D4320" s="405">
        <v>46121.836805555555</v>
      </c>
      <c r="E4320" s="406" t="str">
        <f t="shared" si="52"/>
        <v>TRU004305</v>
      </c>
      <c r="F4320" s="407" t="b">
        <v>1</v>
      </c>
      <c r="G4320" s="408" t="s">
        <v>16971</v>
      </c>
      <c r="H4320" s="409" t="s">
        <v>455</v>
      </c>
      <c r="I4320" s="410" t="s">
        <v>2288</v>
      </c>
      <c r="J4320" s="411"/>
      <c r="K4320" s="408" t="s">
        <v>19660</v>
      </c>
      <c r="L4320" s="412"/>
      <c r="M4320" s="413"/>
      <c r="N4320" s="414" t="s">
        <v>4506</v>
      </c>
      <c r="O4320" s="415" t="s">
        <v>144</v>
      </c>
      <c r="P4320" s="416" t="s">
        <v>11581</v>
      </c>
      <c r="Q4320" s="208"/>
      <c r="R4320" s="272"/>
      <c r="S4320" s="417" t="s">
        <v>19661</v>
      </c>
      <c r="T4320" s="417" t="s">
        <v>302</v>
      </c>
      <c r="U4320" s="415"/>
      <c r="V4320" s="211"/>
      <c r="W4320" s="418">
        <v>46122.382638888892</v>
      </c>
      <c r="X4320" s="419"/>
      <c r="Y4320" s="419" t="str">
        <f t="shared" ca="1" si="53"/>
        <v>0.55 วัน 13.1 ชั่วโมง</v>
      </c>
      <c r="Z4320" s="420"/>
      <c r="AA4320" s="211"/>
      <c r="AB4320" s="420"/>
    </row>
    <row r="4321" spans="1:28" ht="22.5" customHeight="1">
      <c r="A4321" s="403" t="s">
        <v>19662</v>
      </c>
      <c r="B4321" s="403" t="s">
        <v>14003</v>
      </c>
      <c r="C4321" s="404" t="s">
        <v>51</v>
      </c>
      <c r="D4321" s="405">
        <v>46121.693055555559</v>
      </c>
      <c r="E4321" s="406" t="str">
        <f t="shared" si="52"/>
        <v>POP004306</v>
      </c>
      <c r="F4321" s="407" t="s">
        <v>998</v>
      </c>
      <c r="G4321" s="408" t="s">
        <v>455</v>
      </c>
      <c r="H4321" s="409"/>
      <c r="I4321" s="410" t="s">
        <v>14140</v>
      </c>
      <c r="J4321" s="411"/>
      <c r="K4321" s="408" t="s">
        <v>19663</v>
      </c>
      <c r="L4321" s="412"/>
      <c r="M4321" s="413"/>
      <c r="N4321" s="414" t="s">
        <v>4506</v>
      </c>
      <c r="O4321" s="415" t="s">
        <v>144</v>
      </c>
      <c r="P4321" s="416" t="s">
        <v>11581</v>
      </c>
      <c r="Q4321" s="208"/>
      <c r="R4321" s="272"/>
      <c r="S4321" s="417" t="s">
        <v>19664</v>
      </c>
      <c r="T4321" s="417" t="s">
        <v>302</v>
      </c>
      <c r="U4321" s="415"/>
      <c r="V4321" s="211"/>
      <c r="W4321" s="418">
        <v>46122.375694444447</v>
      </c>
      <c r="X4321" s="419"/>
      <c r="Y4321" s="419" t="str">
        <f t="shared" ca="1" si="53"/>
        <v>0.68 วัน 16.38 ชั่วโมง</v>
      </c>
      <c r="Z4321" s="420"/>
      <c r="AA4321" s="211"/>
      <c r="AB4321" s="420"/>
    </row>
    <row r="4322" spans="1:28" ht="22.5" customHeight="1">
      <c r="A4322" s="424" t="s">
        <v>19665</v>
      </c>
      <c r="B4322" s="403" t="s">
        <v>14003</v>
      </c>
      <c r="C4322" s="404" t="s">
        <v>51</v>
      </c>
      <c r="D4322" s="405">
        <v>46122.361805555556</v>
      </c>
      <c r="E4322" s="406" t="str">
        <f t="shared" si="52"/>
        <v>TRU004307</v>
      </c>
      <c r="F4322" s="407" t="b">
        <v>1</v>
      </c>
      <c r="G4322" s="408" t="s">
        <v>17095</v>
      </c>
      <c r="H4322" s="409" t="s">
        <v>455</v>
      </c>
      <c r="I4322" s="410" t="s">
        <v>11787</v>
      </c>
      <c r="J4322" s="411"/>
      <c r="K4322" s="408" t="s">
        <v>19666</v>
      </c>
      <c r="L4322" s="412"/>
      <c r="M4322" s="413"/>
      <c r="N4322" s="414" t="s">
        <v>4506</v>
      </c>
      <c r="O4322" s="415" t="s">
        <v>144</v>
      </c>
      <c r="P4322" s="416" t="s">
        <v>11581</v>
      </c>
      <c r="Q4322" s="208"/>
      <c r="R4322" s="272"/>
      <c r="S4322" s="417" t="s">
        <v>19667</v>
      </c>
      <c r="T4322" s="417" t="s">
        <v>302</v>
      </c>
      <c r="U4322" s="415"/>
      <c r="V4322" s="211"/>
      <c r="W4322" s="418">
        <v>46122.374710648146</v>
      </c>
      <c r="X4322" s="419"/>
      <c r="Y4322" s="419" t="str">
        <f t="shared" ca="1" si="53"/>
        <v>0.01 วัน 0.31 ชั่วโมง</v>
      </c>
      <c r="Z4322" s="420"/>
      <c r="AA4322" s="211"/>
      <c r="AB4322" s="420"/>
    </row>
    <row r="4323" spans="1:28" ht="22.5" customHeight="1">
      <c r="A4323" s="403" t="s">
        <v>19668</v>
      </c>
      <c r="B4323" s="403" t="s">
        <v>14003</v>
      </c>
      <c r="C4323" s="404" t="s">
        <v>51</v>
      </c>
      <c r="D4323" s="405">
        <v>46122.404861111114</v>
      </c>
      <c r="E4323" s="406" t="str">
        <f t="shared" si="52"/>
        <v>TRU004308</v>
      </c>
      <c r="F4323" s="407" t="b">
        <v>1</v>
      </c>
      <c r="G4323" s="408" t="s">
        <v>455</v>
      </c>
      <c r="H4323" s="409"/>
      <c r="I4323" s="410"/>
      <c r="J4323" s="411"/>
      <c r="K4323" s="408" t="s">
        <v>19669</v>
      </c>
      <c r="L4323" s="412"/>
      <c r="M4323" s="413"/>
      <c r="N4323" s="414" t="s">
        <v>4506</v>
      </c>
      <c r="O4323" s="415" t="s">
        <v>144</v>
      </c>
      <c r="P4323" s="416" t="s">
        <v>11581</v>
      </c>
      <c r="Q4323" s="208"/>
      <c r="R4323" s="272"/>
      <c r="S4323" s="417" t="s">
        <v>4506</v>
      </c>
      <c r="T4323" s="417" t="s">
        <v>302</v>
      </c>
      <c r="U4323" s="415"/>
      <c r="V4323" s="211"/>
      <c r="W4323" s="418">
        <v>46122.731249999997</v>
      </c>
      <c r="X4323" s="419"/>
      <c r="Y4323" s="419" t="str">
        <f t="shared" ca="1" si="53"/>
        <v>0.33 วัน 7.83 ชั่วโมง</v>
      </c>
      <c r="Z4323" s="420"/>
      <c r="AA4323" s="211"/>
      <c r="AB4323" s="420"/>
    </row>
    <row r="4324" spans="1:28" ht="22.5" customHeight="1">
      <c r="A4324" s="403" t="s">
        <v>19670</v>
      </c>
      <c r="B4324" s="403" t="s">
        <v>14003</v>
      </c>
      <c r="C4324" s="404" t="s">
        <v>61</v>
      </c>
      <c r="D4324" s="405">
        <v>46122.488888888889</v>
      </c>
      <c r="E4324" s="406" t="str">
        <f t="shared" si="52"/>
        <v>MAY004309</v>
      </c>
      <c r="F4324" s="407" t="s">
        <v>825</v>
      </c>
      <c r="G4324" s="408" t="s">
        <v>455</v>
      </c>
      <c r="H4324" s="409"/>
      <c r="I4324" s="410" t="s">
        <v>16370</v>
      </c>
      <c r="J4324" s="411"/>
      <c r="K4324" s="408" t="s">
        <v>19671</v>
      </c>
      <c r="L4324" s="412" t="s">
        <v>19672</v>
      </c>
      <c r="M4324" s="413"/>
      <c r="N4324" s="414" t="s">
        <v>4506</v>
      </c>
      <c r="O4324" s="415" t="s">
        <v>144</v>
      </c>
      <c r="P4324" s="416" t="s">
        <v>11581</v>
      </c>
      <c r="Q4324" s="208"/>
      <c r="R4324" s="272"/>
      <c r="S4324" s="417" t="s">
        <v>19673</v>
      </c>
      <c r="T4324" s="417" t="s">
        <v>302</v>
      </c>
      <c r="U4324" s="415"/>
      <c r="V4324" s="211"/>
      <c r="W4324" s="418">
        <v>46122.666666666664</v>
      </c>
      <c r="X4324" s="419"/>
      <c r="Y4324" s="419" t="str">
        <f t="shared" ca="1" si="53"/>
        <v>0.18 วัน 4.27 ชั่วโมง</v>
      </c>
      <c r="Z4324" s="420"/>
      <c r="AA4324" s="211"/>
      <c r="AB4324" s="420"/>
    </row>
    <row r="4325" spans="1:28" ht="22.5" customHeight="1">
      <c r="A4325" s="403" t="s">
        <v>19674</v>
      </c>
      <c r="B4325" s="403" t="s">
        <v>12787</v>
      </c>
      <c r="C4325" s="404" t="s">
        <v>2599</v>
      </c>
      <c r="D4325" s="405">
        <v>46122.375</v>
      </c>
      <c r="E4325" s="406" t="str">
        <f t="shared" si="52"/>
        <v>TRU004310</v>
      </c>
      <c r="F4325" s="407" t="b">
        <v>1</v>
      </c>
      <c r="G4325" s="408" t="s">
        <v>16971</v>
      </c>
      <c r="H4325" s="409"/>
      <c r="I4325" s="410" t="s">
        <v>2288</v>
      </c>
      <c r="J4325" s="411"/>
      <c r="K4325" s="408" t="s">
        <v>19675</v>
      </c>
      <c r="L4325" s="412"/>
      <c r="M4325" s="413"/>
      <c r="N4325" s="414" t="s">
        <v>4506</v>
      </c>
      <c r="O4325" s="415" t="s">
        <v>144</v>
      </c>
      <c r="P4325" s="416" t="s">
        <v>11581</v>
      </c>
      <c r="Q4325" s="208"/>
      <c r="R4325" s="272"/>
      <c r="S4325" s="417" t="s">
        <v>4506</v>
      </c>
      <c r="T4325" s="417" t="s">
        <v>302</v>
      </c>
      <c r="U4325" s="415"/>
      <c r="V4325" s="211"/>
      <c r="W4325" s="418">
        <v>46122.759027777778</v>
      </c>
      <c r="X4325" s="419"/>
      <c r="Y4325" s="419" t="str">
        <f t="shared" ca="1" si="53"/>
        <v>0.38 วัน 9.22 ชั่วโมง</v>
      </c>
      <c r="Z4325" s="420"/>
      <c r="AA4325" s="211"/>
      <c r="AB4325" s="420"/>
    </row>
    <row r="4326" spans="1:28" ht="22.5" customHeight="1">
      <c r="A4326" s="403" t="s">
        <v>19676</v>
      </c>
      <c r="B4326" s="403" t="s">
        <v>12787</v>
      </c>
      <c r="C4326" s="404" t="s">
        <v>51</v>
      </c>
      <c r="D4326" s="405">
        <v>46122.404861111114</v>
      </c>
      <c r="E4326" s="406" t="str">
        <f t="shared" si="52"/>
        <v>TRU004311</v>
      </c>
      <c r="F4326" s="407" t="b">
        <v>1</v>
      </c>
      <c r="G4326" s="408" t="s">
        <v>17095</v>
      </c>
      <c r="H4326" s="409"/>
      <c r="I4326" s="410" t="s">
        <v>19677</v>
      </c>
      <c r="J4326" s="411"/>
      <c r="K4326" s="408" t="s">
        <v>19678</v>
      </c>
      <c r="L4326" s="412"/>
      <c r="M4326" s="413"/>
      <c r="N4326" s="414" t="s">
        <v>4506</v>
      </c>
      <c r="O4326" s="415" t="s">
        <v>144</v>
      </c>
      <c r="P4326" s="416" t="s">
        <v>11581</v>
      </c>
      <c r="Q4326" s="208"/>
      <c r="R4326" s="272"/>
      <c r="S4326" s="417" t="s">
        <v>4506</v>
      </c>
      <c r="T4326" s="417" t="s">
        <v>302</v>
      </c>
      <c r="U4326" s="415"/>
      <c r="V4326" s="211"/>
      <c r="W4326" s="418">
        <v>46123.423611111109</v>
      </c>
      <c r="X4326" s="419"/>
      <c r="Y4326" s="419" t="str">
        <f t="shared" ca="1" si="53"/>
        <v>1.02 วัน 0.45 ชั่วโมง</v>
      </c>
      <c r="Z4326" s="420"/>
      <c r="AA4326" s="211"/>
      <c r="AB4326" s="420"/>
    </row>
    <row r="4327" spans="1:28" ht="22.5" customHeight="1">
      <c r="A4327" s="403" t="s">
        <v>19679</v>
      </c>
      <c r="B4327" s="403" t="s">
        <v>12787</v>
      </c>
      <c r="C4327" s="404" t="s">
        <v>51</v>
      </c>
      <c r="D4327" s="405">
        <v>46122.404861111114</v>
      </c>
      <c r="E4327" s="406" t="str">
        <f t="shared" si="52"/>
        <v>TRU004312</v>
      </c>
      <c r="F4327" s="407" t="b">
        <v>1</v>
      </c>
      <c r="G4327" s="408" t="s">
        <v>17095</v>
      </c>
      <c r="H4327" s="409"/>
      <c r="I4327" s="410" t="s">
        <v>11220</v>
      </c>
      <c r="J4327" s="411"/>
      <c r="K4327" s="408" t="s">
        <v>19680</v>
      </c>
      <c r="L4327" s="412"/>
      <c r="M4327" s="413"/>
      <c r="N4327" s="414" t="s">
        <v>4506</v>
      </c>
      <c r="O4327" s="415" t="s">
        <v>144</v>
      </c>
      <c r="P4327" s="416" t="s">
        <v>11581</v>
      </c>
      <c r="Q4327" s="208"/>
      <c r="R4327" s="272"/>
      <c r="S4327" s="417" t="s">
        <v>4506</v>
      </c>
      <c r="T4327" s="417" t="s">
        <v>302</v>
      </c>
      <c r="U4327" s="415"/>
      <c r="V4327" s="211"/>
      <c r="W4327" s="418">
        <v>46123.424305555556</v>
      </c>
      <c r="X4327" s="419"/>
      <c r="Y4327" s="419" t="str">
        <f t="shared" ca="1" si="53"/>
        <v>1.02 วัน 0.47 ชั่วโมง</v>
      </c>
      <c r="Z4327" s="420"/>
      <c r="AA4327" s="211"/>
      <c r="AB4327" s="420"/>
    </row>
    <row r="4328" spans="1:28" ht="22.5" customHeight="1">
      <c r="A4328" s="403" t="s">
        <v>19681</v>
      </c>
      <c r="B4328" s="403" t="s">
        <v>12787</v>
      </c>
      <c r="C4328" s="404" t="s">
        <v>51</v>
      </c>
      <c r="D4328" s="405">
        <v>46122.404861111114</v>
      </c>
      <c r="E4328" s="406" t="str">
        <f t="shared" si="52"/>
        <v>TRU004313</v>
      </c>
      <c r="F4328" s="407" t="b">
        <v>1</v>
      </c>
      <c r="G4328" s="408" t="s">
        <v>17095</v>
      </c>
      <c r="H4328" s="409"/>
      <c r="I4328" s="410" t="s">
        <v>11220</v>
      </c>
      <c r="J4328" s="411"/>
      <c r="K4328" s="408" t="s">
        <v>19682</v>
      </c>
      <c r="L4328" s="412"/>
      <c r="M4328" s="413"/>
      <c r="N4328" s="414" t="s">
        <v>4506</v>
      </c>
      <c r="O4328" s="415" t="s">
        <v>144</v>
      </c>
      <c r="P4328" s="416" t="s">
        <v>11581</v>
      </c>
      <c r="Q4328" s="208"/>
      <c r="R4328" s="272"/>
      <c r="S4328" s="417" t="s">
        <v>4506</v>
      </c>
      <c r="T4328" s="417" t="s">
        <v>302</v>
      </c>
      <c r="U4328" s="415"/>
      <c r="V4328" s="211"/>
      <c r="W4328" s="418">
        <v>46122.723611111112</v>
      </c>
      <c r="X4328" s="419"/>
      <c r="Y4328" s="419" t="str">
        <f t="shared" ca="1" si="53"/>
        <v>0.32 วัน 7.65 ชั่วโมง</v>
      </c>
      <c r="Z4328" s="420"/>
      <c r="AA4328" s="211"/>
      <c r="AB4328" s="420"/>
    </row>
    <row r="4329" spans="1:28" ht="22.5" customHeight="1">
      <c r="A4329" s="403" t="s">
        <v>19683</v>
      </c>
      <c r="B4329" s="403" t="s">
        <v>12787</v>
      </c>
      <c r="C4329" s="404" t="s">
        <v>51</v>
      </c>
      <c r="D4329" s="405">
        <v>46122.404861111114</v>
      </c>
      <c r="E4329" s="406" t="str">
        <f t="shared" si="52"/>
        <v>TRU004314</v>
      </c>
      <c r="F4329" s="407" t="b">
        <v>1</v>
      </c>
      <c r="G4329" s="408" t="s">
        <v>455</v>
      </c>
      <c r="H4329" s="409"/>
      <c r="I4329" s="410" t="s">
        <v>19684</v>
      </c>
      <c r="J4329" s="411"/>
      <c r="K4329" s="408" t="s">
        <v>19685</v>
      </c>
      <c r="L4329" s="412"/>
      <c r="M4329" s="413"/>
      <c r="N4329" s="414" t="s">
        <v>4506</v>
      </c>
      <c r="O4329" s="415" t="s">
        <v>144</v>
      </c>
      <c r="P4329" s="416" t="s">
        <v>11581</v>
      </c>
      <c r="Q4329" s="208"/>
      <c r="R4329" s="272"/>
      <c r="S4329" s="417" t="s">
        <v>4506</v>
      </c>
      <c r="T4329" s="417" t="s">
        <v>302</v>
      </c>
      <c r="U4329" s="415"/>
      <c r="V4329" s="211"/>
      <c r="W4329" s="418">
        <v>46123.424305555556</v>
      </c>
      <c r="X4329" s="419"/>
      <c r="Y4329" s="419" t="str">
        <f t="shared" ca="1" si="53"/>
        <v>1.02 วัน 0.47 ชั่วโมง</v>
      </c>
      <c r="Z4329" s="420"/>
      <c r="AA4329" s="211"/>
      <c r="AB4329" s="420"/>
    </row>
    <row r="4330" spans="1:28" ht="22.5" customHeight="1">
      <c r="A4330" s="403" t="s">
        <v>19686</v>
      </c>
      <c r="B4330" s="403" t="s">
        <v>12787</v>
      </c>
      <c r="C4330" s="404" t="s">
        <v>51</v>
      </c>
      <c r="D4330" s="405">
        <v>46122.404861111114</v>
      </c>
      <c r="E4330" s="406" t="str">
        <f t="shared" si="52"/>
        <v>TRU004315</v>
      </c>
      <c r="F4330" s="407" t="b">
        <v>1</v>
      </c>
      <c r="G4330" s="408" t="s">
        <v>18338</v>
      </c>
      <c r="H4330" s="409"/>
      <c r="I4330" s="410" t="s">
        <v>11220</v>
      </c>
      <c r="J4330" s="411"/>
      <c r="K4330" s="408" t="s">
        <v>19687</v>
      </c>
      <c r="L4330" s="412"/>
      <c r="M4330" s="413"/>
      <c r="N4330" s="414" t="s">
        <v>4506</v>
      </c>
      <c r="O4330" s="415" t="s">
        <v>144</v>
      </c>
      <c r="P4330" s="416" t="s">
        <v>11581</v>
      </c>
      <c r="Q4330" s="208"/>
      <c r="R4330" s="272"/>
      <c r="S4330" s="417" t="s">
        <v>4506</v>
      </c>
      <c r="T4330" s="417" t="s">
        <v>302</v>
      </c>
      <c r="U4330" s="415"/>
      <c r="V4330" s="211"/>
      <c r="W4330" s="418">
        <v>46122.726388888892</v>
      </c>
      <c r="X4330" s="419"/>
      <c r="Y4330" s="419" t="str">
        <f t="shared" ca="1" si="53"/>
        <v>0.32 วัน 7.72 ชั่วโมง</v>
      </c>
      <c r="Z4330" s="420"/>
      <c r="AA4330" s="211"/>
      <c r="AB4330" s="420"/>
    </row>
    <row r="4331" spans="1:28" ht="22.5" customHeight="1">
      <c r="A4331" s="403" t="s">
        <v>19688</v>
      </c>
      <c r="B4331" s="403" t="s">
        <v>14003</v>
      </c>
      <c r="C4331" s="404" t="s">
        <v>51</v>
      </c>
      <c r="D4331" s="405">
        <v>46122.404861111114</v>
      </c>
      <c r="E4331" s="406" t="str">
        <f t="shared" si="52"/>
        <v>TRU004316</v>
      </c>
      <c r="F4331" s="407" t="b">
        <v>1</v>
      </c>
      <c r="G4331" s="408" t="s">
        <v>455</v>
      </c>
      <c r="H4331" s="409"/>
      <c r="I4331" s="410" t="s">
        <v>11220</v>
      </c>
      <c r="J4331" s="411"/>
      <c r="K4331" s="408" t="s">
        <v>19689</v>
      </c>
      <c r="L4331" s="412"/>
      <c r="M4331" s="413"/>
      <c r="N4331" s="414" t="s">
        <v>4506</v>
      </c>
      <c r="O4331" s="415" t="s">
        <v>144</v>
      </c>
      <c r="P4331" s="416" t="s">
        <v>11581</v>
      </c>
      <c r="Q4331" s="208"/>
      <c r="R4331" s="272"/>
      <c r="S4331" s="417" t="s">
        <v>4506</v>
      </c>
      <c r="T4331" s="417" t="s">
        <v>302</v>
      </c>
      <c r="U4331" s="415"/>
      <c r="V4331" s="211"/>
      <c r="W4331" s="418">
        <v>46122.720138888886</v>
      </c>
      <c r="X4331" s="419"/>
      <c r="Y4331" s="419" t="str">
        <f t="shared" ca="1" si="53"/>
        <v>0.32 วัน 7.57 ชั่วโมง</v>
      </c>
      <c r="Z4331" s="420"/>
      <c r="AA4331" s="211"/>
      <c r="AB4331" s="420"/>
    </row>
    <row r="4332" spans="1:28" ht="22.5" customHeight="1">
      <c r="A4332" s="403" t="s">
        <v>19690</v>
      </c>
      <c r="B4332" s="403" t="s">
        <v>12787</v>
      </c>
      <c r="C4332" s="404" t="s">
        <v>51</v>
      </c>
      <c r="D4332" s="405">
        <v>46122.474305555559</v>
      </c>
      <c r="E4332" s="406" t="str">
        <f t="shared" si="52"/>
        <v>TRU004317</v>
      </c>
      <c r="F4332" s="407" t="b">
        <v>1</v>
      </c>
      <c r="G4332" s="408" t="s">
        <v>455</v>
      </c>
      <c r="H4332" s="409"/>
      <c r="I4332" s="410" t="s">
        <v>2288</v>
      </c>
      <c r="J4332" s="411"/>
      <c r="K4332" s="408" t="s">
        <v>19691</v>
      </c>
      <c r="L4332" s="412"/>
      <c r="M4332" s="413"/>
      <c r="N4332" s="414" t="s">
        <v>4506</v>
      </c>
      <c r="O4332" s="415" t="s">
        <v>144</v>
      </c>
      <c r="P4332" s="416" t="s">
        <v>11581</v>
      </c>
      <c r="Q4332" s="208"/>
      <c r="R4332" s="272"/>
      <c r="S4332" s="417" t="s">
        <v>4506</v>
      </c>
      <c r="T4332" s="417" t="s">
        <v>302</v>
      </c>
      <c r="U4332" s="415"/>
      <c r="V4332" s="211"/>
      <c r="W4332" s="418">
        <v>46128.438888888886</v>
      </c>
      <c r="X4332" s="419"/>
      <c r="Y4332" s="419" t="str">
        <f t="shared" ca="1" si="53"/>
        <v>5.96 วัน 23.15 ชั่วโมง</v>
      </c>
      <c r="Z4332" s="420"/>
      <c r="AA4332" s="211"/>
      <c r="AB4332" s="420"/>
    </row>
    <row r="4333" spans="1:28" ht="22.5" customHeight="1">
      <c r="A4333" s="403" t="s">
        <v>19692</v>
      </c>
      <c r="B4333" s="403" t="s">
        <v>12618</v>
      </c>
      <c r="C4333" s="404" t="s">
        <v>61</v>
      </c>
      <c r="D4333" s="405">
        <v>46122.702777777777</v>
      </c>
      <c r="E4333" s="406" t="str">
        <f t="shared" si="52"/>
        <v>TRU004318</v>
      </c>
      <c r="F4333" s="407" t="b">
        <v>1</v>
      </c>
      <c r="G4333" s="408" t="s">
        <v>455</v>
      </c>
      <c r="H4333" s="409"/>
      <c r="I4333" s="410" t="s">
        <v>2288</v>
      </c>
      <c r="J4333" s="411"/>
      <c r="K4333" s="408" t="s">
        <v>19693</v>
      </c>
      <c r="L4333" s="412"/>
      <c r="M4333" s="413"/>
      <c r="N4333" s="414" t="s">
        <v>4506</v>
      </c>
      <c r="O4333" s="415" t="s">
        <v>144</v>
      </c>
      <c r="P4333" s="416" t="s">
        <v>11581</v>
      </c>
      <c r="Q4333" s="208"/>
      <c r="R4333" s="272"/>
      <c r="S4333" s="417" t="s">
        <v>4506</v>
      </c>
      <c r="T4333" s="417" t="s">
        <v>302</v>
      </c>
      <c r="U4333" s="415"/>
      <c r="V4333" s="211"/>
      <c r="W4333" s="418">
        <v>46128.375</v>
      </c>
      <c r="X4333" s="419"/>
      <c r="Y4333" s="419" t="str">
        <f t="shared" ca="1" si="53"/>
        <v>5.67 วัน 16.13 ชั่วโมง</v>
      </c>
      <c r="Z4333" s="420"/>
      <c r="AA4333" s="211"/>
      <c r="AB4333" s="420"/>
    </row>
    <row r="4334" spans="1:28" ht="22.5" customHeight="1">
      <c r="A4334" s="403" t="s">
        <v>19694</v>
      </c>
      <c r="B4334" s="403" t="s">
        <v>14003</v>
      </c>
      <c r="C4334" s="404" t="s">
        <v>51</v>
      </c>
      <c r="D4334" s="405">
        <v>46122.375</v>
      </c>
      <c r="E4334" s="406" t="str">
        <f t="shared" si="52"/>
        <v>TRU004319</v>
      </c>
      <c r="F4334" s="407" t="b">
        <v>1</v>
      </c>
      <c r="G4334" s="408" t="s">
        <v>455</v>
      </c>
      <c r="H4334" s="409"/>
      <c r="I4334" s="410" t="s">
        <v>2288</v>
      </c>
      <c r="J4334" s="411"/>
      <c r="K4334" s="408" t="s">
        <v>19695</v>
      </c>
      <c r="L4334" s="412"/>
      <c r="M4334" s="413"/>
      <c r="N4334" s="414" t="s">
        <v>4506</v>
      </c>
      <c r="O4334" s="415" t="s">
        <v>144</v>
      </c>
      <c r="P4334" s="416" t="s">
        <v>11581</v>
      </c>
      <c r="Q4334" s="208"/>
      <c r="R4334" s="272"/>
      <c r="S4334" s="417" t="s">
        <v>4506</v>
      </c>
      <c r="T4334" s="417" t="s">
        <v>302</v>
      </c>
      <c r="U4334" s="415"/>
      <c r="V4334" s="211"/>
      <c r="W4334" s="418">
        <v>46123.424305555556</v>
      </c>
      <c r="X4334" s="419"/>
      <c r="Y4334" s="419" t="str">
        <f t="shared" ca="1" si="53"/>
        <v>1.05 วัน 1.18 ชั่วโมง</v>
      </c>
      <c r="Z4334" s="420"/>
      <c r="AA4334" s="211"/>
      <c r="AB4334" s="420"/>
    </row>
    <row r="4335" spans="1:28" ht="22.5" customHeight="1">
      <c r="A4335" s="403" t="s">
        <v>19696</v>
      </c>
      <c r="B4335" s="403" t="s">
        <v>14003</v>
      </c>
      <c r="C4335" s="404" t="s">
        <v>51</v>
      </c>
      <c r="D4335" s="405">
        <v>46122.443055555559</v>
      </c>
      <c r="E4335" s="406" t="str">
        <f t="shared" si="52"/>
        <v>MAH004320</v>
      </c>
      <c r="F4335" s="407" t="s">
        <v>966</v>
      </c>
      <c r="G4335" s="408" t="s">
        <v>966</v>
      </c>
      <c r="H4335" s="409"/>
      <c r="I4335" s="410"/>
      <c r="J4335" s="411"/>
      <c r="K4335" s="408" t="s">
        <v>19697</v>
      </c>
      <c r="L4335" s="412"/>
      <c r="M4335" s="413"/>
      <c r="N4335" s="414" t="s">
        <v>5140</v>
      </c>
      <c r="O4335" s="415" t="s">
        <v>144</v>
      </c>
      <c r="P4335" s="416" t="s">
        <v>18716</v>
      </c>
      <c r="Q4335" s="208"/>
      <c r="R4335" s="272"/>
      <c r="S4335" s="417" t="s">
        <v>75</v>
      </c>
      <c r="T4335" s="417" t="s">
        <v>302</v>
      </c>
      <c r="U4335" s="415"/>
      <c r="V4335" s="211"/>
      <c r="W4335" s="418">
        <v>46122.698611111111</v>
      </c>
      <c r="X4335" s="419"/>
      <c r="Y4335" s="419" t="str">
        <f t="shared" ca="1" si="53"/>
        <v>0.26 วัน 6.13 ชั่วโมง</v>
      </c>
      <c r="Z4335" s="420"/>
      <c r="AA4335" s="211"/>
      <c r="AB4335" s="420"/>
    </row>
    <row r="4336" spans="1:28" ht="22.5" customHeight="1">
      <c r="A4336" s="403" t="s">
        <v>19698</v>
      </c>
      <c r="B4336" s="403" t="s">
        <v>14003</v>
      </c>
      <c r="C4336" s="404" t="s">
        <v>51</v>
      </c>
      <c r="D4336" s="405">
        <v>46122.470138888886</v>
      </c>
      <c r="E4336" s="406" t="str">
        <f t="shared" si="52"/>
        <v>BMN004321</v>
      </c>
      <c r="F4336" s="407" t="s">
        <v>112</v>
      </c>
      <c r="G4336" s="408" t="s">
        <v>13547</v>
      </c>
      <c r="H4336" s="409"/>
      <c r="I4336" s="410" t="s">
        <v>19699</v>
      </c>
      <c r="J4336" s="411"/>
      <c r="K4336" s="408" t="s">
        <v>19700</v>
      </c>
      <c r="L4336" s="412" t="s">
        <v>19701</v>
      </c>
      <c r="M4336" s="413"/>
      <c r="N4336" s="414" t="s">
        <v>57</v>
      </c>
      <c r="O4336" s="415" t="s">
        <v>144</v>
      </c>
      <c r="P4336" s="416" t="s">
        <v>13391</v>
      </c>
      <c r="Q4336" s="208">
        <v>46122.776666666665</v>
      </c>
      <c r="R4336" s="272">
        <v>46123.776712962965</v>
      </c>
      <c r="S4336" s="417" t="s">
        <v>19702</v>
      </c>
      <c r="T4336" s="417" t="s">
        <v>302</v>
      </c>
      <c r="U4336" s="415"/>
      <c r="V4336" s="211" t="s">
        <v>19703</v>
      </c>
      <c r="W4336" s="418">
        <v>46122.845833333333</v>
      </c>
      <c r="X4336" s="419"/>
      <c r="Y4336" s="419" t="str">
        <f t="shared" ca="1" si="53"/>
        <v>0.38 วัน 9.02 ชั่วโมง</v>
      </c>
      <c r="Z4336" s="420"/>
      <c r="AA4336" s="211"/>
      <c r="AB4336" s="420"/>
    </row>
    <row r="4337" spans="1:28" ht="22.5" customHeight="1">
      <c r="A4337" s="403" t="s">
        <v>19704</v>
      </c>
      <c r="B4337" s="403" t="s">
        <v>14003</v>
      </c>
      <c r="C4337" s="404" t="s">
        <v>51</v>
      </c>
      <c r="D4337" s="405">
        <v>46122.470833333333</v>
      </c>
      <c r="E4337" s="406" t="str">
        <f t="shared" si="52"/>
        <v>BMN004322</v>
      </c>
      <c r="F4337" s="407" t="s">
        <v>112</v>
      </c>
      <c r="G4337" s="408" t="s">
        <v>5100</v>
      </c>
      <c r="H4337" s="409"/>
      <c r="I4337" s="410"/>
      <c r="J4337" s="411"/>
      <c r="K4337" s="408" t="s">
        <v>1283</v>
      </c>
      <c r="L4337" s="412" t="s">
        <v>19705</v>
      </c>
      <c r="M4337" s="413"/>
      <c r="N4337" s="414" t="s">
        <v>57</v>
      </c>
      <c r="O4337" s="415" t="s">
        <v>144</v>
      </c>
      <c r="P4337" s="416" t="s">
        <v>5261</v>
      </c>
      <c r="Q4337" s="208"/>
      <c r="R4337" s="272"/>
      <c r="S4337" s="417" t="s">
        <v>19706</v>
      </c>
      <c r="T4337" s="417" t="s">
        <v>302</v>
      </c>
      <c r="U4337" s="415"/>
      <c r="V4337" s="211" t="s">
        <v>19707</v>
      </c>
      <c r="W4337" s="418">
        <v>46122.55</v>
      </c>
      <c r="X4337" s="419"/>
      <c r="Y4337" s="419" t="str">
        <f t="shared" ca="1" si="53"/>
        <v>0.08 วัน 1.9 ชั่วโมง</v>
      </c>
      <c r="Z4337" s="420"/>
      <c r="AA4337" s="211"/>
      <c r="AB4337" s="420"/>
    </row>
    <row r="4338" spans="1:28" ht="22.5" customHeight="1">
      <c r="A4338" s="403" t="s">
        <v>19708</v>
      </c>
      <c r="B4338" s="403" t="s">
        <v>14003</v>
      </c>
      <c r="C4338" s="404" t="s">
        <v>51</v>
      </c>
      <c r="D4338" s="405">
        <v>46122.472916666666</v>
      </c>
      <c r="E4338" s="406" t="str">
        <f t="shared" si="52"/>
        <v>BMN004323</v>
      </c>
      <c r="F4338" s="407" t="s">
        <v>112</v>
      </c>
      <c r="G4338" s="408" t="s">
        <v>13547</v>
      </c>
      <c r="H4338" s="409"/>
      <c r="I4338" s="410"/>
      <c r="J4338" s="411"/>
      <c r="K4338" s="408" t="s">
        <v>19709</v>
      </c>
      <c r="L4338" s="412" t="s">
        <v>19710</v>
      </c>
      <c r="M4338" s="413"/>
      <c r="N4338" s="414" t="s">
        <v>57</v>
      </c>
      <c r="O4338" s="415" t="s">
        <v>144</v>
      </c>
      <c r="P4338" s="416" t="s">
        <v>5261</v>
      </c>
      <c r="Q4338" s="208"/>
      <c r="R4338" s="272"/>
      <c r="S4338" s="417" t="s">
        <v>19711</v>
      </c>
      <c r="T4338" s="417" t="s">
        <v>302</v>
      </c>
      <c r="U4338" s="415"/>
      <c r="V4338" s="211" t="s">
        <v>19712</v>
      </c>
      <c r="W4338" s="418">
        <v>46122.654166666667</v>
      </c>
      <c r="X4338" s="419"/>
      <c r="Y4338" s="419" t="str">
        <f t="shared" ca="1" si="53"/>
        <v>0.18 วัน 4.35 ชั่วโมง</v>
      </c>
      <c r="Z4338" s="420"/>
      <c r="AA4338" s="211"/>
      <c r="AB4338" s="420"/>
    </row>
    <row r="4339" spans="1:28" ht="22.5" customHeight="1">
      <c r="A4339" s="403" t="s">
        <v>19713</v>
      </c>
      <c r="B4339" s="403" t="s">
        <v>14003</v>
      </c>
      <c r="C4339" s="404" t="s">
        <v>51</v>
      </c>
      <c r="D4339" s="405">
        <v>46122.583333333336</v>
      </c>
      <c r="E4339" s="406" t="str">
        <f t="shared" si="52"/>
        <v>MAH004324</v>
      </c>
      <c r="F4339" s="407" t="s">
        <v>966</v>
      </c>
      <c r="G4339" s="408" t="s">
        <v>966</v>
      </c>
      <c r="H4339" s="409"/>
      <c r="I4339" s="410"/>
      <c r="J4339" s="411"/>
      <c r="K4339" s="408" t="s">
        <v>19714</v>
      </c>
      <c r="L4339" s="412"/>
      <c r="M4339" s="413"/>
      <c r="N4339" s="414" t="s">
        <v>57</v>
      </c>
      <c r="O4339" s="415" t="s">
        <v>144</v>
      </c>
      <c r="P4339" s="416" t="s">
        <v>18716</v>
      </c>
      <c r="Q4339" s="208"/>
      <c r="R4339" s="272"/>
      <c r="S4339" s="417" t="s">
        <v>19715</v>
      </c>
      <c r="T4339" s="417" t="s">
        <v>302</v>
      </c>
      <c r="U4339" s="415"/>
      <c r="V4339" s="211" t="s">
        <v>19716</v>
      </c>
      <c r="W4339" s="418">
        <v>46122.698611111111</v>
      </c>
      <c r="X4339" s="419"/>
      <c r="Y4339" s="419" t="str">
        <f t="shared" ca="1" si="53"/>
        <v>0.12 วัน 2.77 ชั่วโมง</v>
      </c>
      <c r="Z4339" s="420"/>
      <c r="AA4339" s="211"/>
      <c r="AB4339" s="420"/>
    </row>
    <row r="4340" spans="1:28" ht="22.5" customHeight="1">
      <c r="A4340" s="403" t="s">
        <v>19717</v>
      </c>
      <c r="B4340" s="403" t="s">
        <v>12787</v>
      </c>
      <c r="C4340" s="404" t="s">
        <v>51</v>
      </c>
      <c r="D4340" s="405">
        <v>46123.382638888892</v>
      </c>
      <c r="E4340" s="406" t="str">
        <f t="shared" si="52"/>
        <v>TRU004325</v>
      </c>
      <c r="F4340" s="407" t="b">
        <v>1</v>
      </c>
      <c r="G4340" s="408" t="s">
        <v>18047</v>
      </c>
      <c r="H4340" s="409"/>
      <c r="I4340" s="410"/>
      <c r="J4340" s="411"/>
      <c r="K4340" s="408" t="s">
        <v>19718</v>
      </c>
      <c r="L4340" s="412" t="s">
        <v>19719</v>
      </c>
      <c r="M4340" s="413"/>
      <c r="N4340" s="414" t="s">
        <v>4506</v>
      </c>
      <c r="O4340" s="415" t="s">
        <v>144</v>
      </c>
      <c r="P4340" s="416" t="s">
        <v>11581</v>
      </c>
      <c r="Q4340" s="208"/>
      <c r="R4340" s="272"/>
      <c r="S4340" s="417" t="s">
        <v>4506</v>
      </c>
      <c r="T4340" s="417" t="s">
        <v>302</v>
      </c>
      <c r="U4340" s="415"/>
      <c r="V4340" s="211"/>
      <c r="W4340" s="418">
        <v>46128.699305555558</v>
      </c>
      <c r="X4340" s="419"/>
      <c r="Y4340" s="419" t="str">
        <f t="shared" ca="1" si="53"/>
        <v>5.32 วัน 7.6 ชั่วโมง</v>
      </c>
      <c r="Z4340" s="420"/>
      <c r="AA4340" s="211"/>
      <c r="AB4340" s="420"/>
    </row>
    <row r="4341" spans="1:28" ht="22.5" customHeight="1">
      <c r="A4341" s="403" t="s">
        <v>19720</v>
      </c>
      <c r="B4341" s="403" t="s">
        <v>12618</v>
      </c>
      <c r="C4341" s="404" t="s">
        <v>51</v>
      </c>
      <c r="D4341" s="405">
        <v>46123.526388888888</v>
      </c>
      <c r="E4341" s="406" t="str">
        <f t="shared" si="52"/>
        <v>TRU004326</v>
      </c>
      <c r="F4341" s="407" t="b">
        <v>1</v>
      </c>
      <c r="G4341" s="408" t="s">
        <v>17095</v>
      </c>
      <c r="H4341" s="409"/>
      <c r="I4341" s="410" t="s">
        <v>1789</v>
      </c>
      <c r="J4341" s="411"/>
      <c r="K4341" s="408" t="s">
        <v>19721</v>
      </c>
      <c r="L4341" s="412"/>
      <c r="M4341" s="413"/>
      <c r="N4341" s="414" t="s">
        <v>4506</v>
      </c>
      <c r="O4341" s="415" t="s">
        <v>144</v>
      </c>
      <c r="P4341" s="416" t="s">
        <v>11581</v>
      </c>
      <c r="Q4341" s="208"/>
      <c r="R4341" s="272"/>
      <c r="S4341" s="417" t="s">
        <v>19722</v>
      </c>
      <c r="T4341" s="417" t="s">
        <v>302</v>
      </c>
      <c r="U4341" s="415"/>
      <c r="V4341" s="211"/>
      <c r="W4341" s="418">
        <v>46128.411805555559</v>
      </c>
      <c r="X4341" s="419"/>
      <c r="Y4341" s="419" t="str">
        <f t="shared" ca="1" si="53"/>
        <v>4.89 วัน 21.25 ชั่วโมง</v>
      </c>
      <c r="Z4341" s="420"/>
      <c r="AA4341" s="211"/>
      <c r="AB4341" s="420"/>
    </row>
    <row r="4342" spans="1:28" ht="22.5" customHeight="1">
      <c r="A4342" s="403" t="s">
        <v>19723</v>
      </c>
      <c r="B4342" s="403" t="s">
        <v>12618</v>
      </c>
      <c r="C4342" s="404" t="s">
        <v>51</v>
      </c>
      <c r="D4342" s="405">
        <v>46125.332638888889</v>
      </c>
      <c r="E4342" s="406" t="str">
        <f t="shared" si="52"/>
        <v>TRU004327</v>
      </c>
      <c r="F4342" s="407" t="b">
        <v>1</v>
      </c>
      <c r="G4342" s="408" t="s">
        <v>18047</v>
      </c>
      <c r="H4342" s="409"/>
      <c r="I4342" s="410" t="s">
        <v>1789</v>
      </c>
      <c r="J4342" s="411"/>
      <c r="K4342" s="408" t="s">
        <v>19724</v>
      </c>
      <c r="L4342" s="412"/>
      <c r="M4342" s="413"/>
      <c r="N4342" s="414" t="s">
        <v>4506</v>
      </c>
      <c r="O4342" s="415" t="s">
        <v>144</v>
      </c>
      <c r="P4342" s="416" t="s">
        <v>156</v>
      </c>
      <c r="Q4342" s="208"/>
      <c r="R4342" s="272"/>
      <c r="S4342" s="417" t="s">
        <v>19725</v>
      </c>
      <c r="T4342" s="417" t="s">
        <v>302</v>
      </c>
      <c r="U4342" s="415"/>
      <c r="V4342" s="211"/>
      <c r="W4342" s="418">
        <v>46128.6875</v>
      </c>
      <c r="X4342" s="419"/>
      <c r="Y4342" s="419" t="str">
        <f t="shared" ca="1" si="53"/>
        <v>3.35 วัน 8.52 ชั่วโมง</v>
      </c>
      <c r="Z4342" s="420"/>
      <c r="AA4342" s="211"/>
      <c r="AB4342" s="420"/>
    </row>
    <row r="4343" spans="1:28" ht="22.5" customHeight="1">
      <c r="A4343" s="403" t="s">
        <v>19726</v>
      </c>
      <c r="B4343" s="403" t="s">
        <v>14003</v>
      </c>
      <c r="C4343" s="404" t="s">
        <v>51</v>
      </c>
      <c r="D4343" s="405">
        <v>46123.519444444442</v>
      </c>
      <c r="E4343" s="406" t="str">
        <f t="shared" si="52"/>
        <v>TRU004328</v>
      </c>
      <c r="F4343" s="407" t="b">
        <v>1</v>
      </c>
      <c r="G4343" s="408" t="s">
        <v>5942</v>
      </c>
      <c r="H4343" s="409"/>
      <c r="I4343" s="410" t="s">
        <v>19727</v>
      </c>
      <c r="J4343" s="421" t="s">
        <v>19728</v>
      </c>
      <c r="K4343" s="408" t="s">
        <v>19729</v>
      </c>
      <c r="L4343" s="412" t="s">
        <v>19730</v>
      </c>
      <c r="M4343" s="413"/>
      <c r="N4343" s="414" t="s">
        <v>57</v>
      </c>
      <c r="O4343" s="415" t="s">
        <v>144</v>
      </c>
      <c r="P4343" s="416" t="s">
        <v>19731</v>
      </c>
      <c r="Q4343" s="208"/>
      <c r="R4343" s="272"/>
      <c r="S4343" s="417" t="s">
        <v>19732</v>
      </c>
      <c r="T4343" s="417" t="s">
        <v>302</v>
      </c>
      <c r="U4343" s="415"/>
      <c r="V4343" s="211" t="s">
        <v>19733</v>
      </c>
      <c r="W4343" s="418">
        <v>46124.581250000003</v>
      </c>
      <c r="X4343" s="419"/>
      <c r="Y4343" s="419" t="str">
        <f t="shared" ca="1" si="53"/>
        <v>1.06 วัน 1.48 ชั่วโมง</v>
      </c>
      <c r="Z4343" s="420"/>
      <c r="AA4343" s="211"/>
      <c r="AB4343" s="420"/>
    </row>
    <row r="4344" spans="1:28" ht="22.5" customHeight="1">
      <c r="A4344" s="403" t="s">
        <v>19734</v>
      </c>
      <c r="B4344" s="403" t="s">
        <v>14003</v>
      </c>
      <c r="C4344" s="404" t="s">
        <v>51</v>
      </c>
      <c r="D4344" s="405">
        <v>46124.342060185183</v>
      </c>
      <c r="E4344" s="406" t="str">
        <f t="shared" si="52"/>
        <v>JAS004329</v>
      </c>
      <c r="F4344" s="407" t="s">
        <v>944</v>
      </c>
      <c r="G4344" s="408" t="s">
        <v>455</v>
      </c>
      <c r="H4344" s="409"/>
      <c r="I4344" s="410" t="s">
        <v>16098</v>
      </c>
      <c r="J4344" s="411"/>
      <c r="K4344" s="408" t="s">
        <v>19735</v>
      </c>
      <c r="L4344" s="412" t="s">
        <v>19736</v>
      </c>
      <c r="M4344" s="413"/>
      <c r="N4344" s="414" t="s">
        <v>67</v>
      </c>
      <c r="O4344" s="415" t="s">
        <v>144</v>
      </c>
      <c r="P4344" s="416" t="s">
        <v>9108</v>
      </c>
      <c r="Q4344" s="208"/>
      <c r="R4344" s="272"/>
      <c r="S4344" s="417" t="s">
        <v>19737</v>
      </c>
      <c r="T4344" s="417" t="s">
        <v>302</v>
      </c>
      <c r="U4344" s="415"/>
      <c r="V4344" s="211" t="s">
        <v>19738</v>
      </c>
      <c r="W4344" s="418">
        <v>46125.405555555553</v>
      </c>
      <c r="X4344" s="419"/>
      <c r="Y4344" s="419" t="str">
        <f t="shared" ca="1" si="53"/>
        <v>1.06 วัน 1.52 ชั่วโมง</v>
      </c>
      <c r="Z4344" s="420"/>
      <c r="AA4344" s="211"/>
      <c r="AB4344" s="420"/>
    </row>
    <row r="4345" spans="1:28" ht="22.5" customHeight="1">
      <c r="A4345" s="403" t="s">
        <v>19739</v>
      </c>
      <c r="B4345" s="403" t="s">
        <v>14003</v>
      </c>
      <c r="C4345" s="404" t="s">
        <v>51</v>
      </c>
      <c r="D4345" s="405">
        <v>46124.469444444447</v>
      </c>
      <c r="E4345" s="406" t="str">
        <f t="shared" si="52"/>
        <v>TRU004330</v>
      </c>
      <c r="F4345" s="407" t="b">
        <v>1</v>
      </c>
      <c r="G4345" s="408" t="s">
        <v>13930</v>
      </c>
      <c r="H4345" s="409"/>
      <c r="I4345" s="410"/>
      <c r="J4345" s="411"/>
      <c r="K4345" s="408" t="s">
        <v>12606</v>
      </c>
      <c r="L4345" s="412" t="s">
        <v>19740</v>
      </c>
      <c r="M4345" s="413"/>
      <c r="N4345" s="414" t="s">
        <v>67</v>
      </c>
      <c r="O4345" s="415" t="s">
        <v>144</v>
      </c>
      <c r="P4345" s="416" t="s">
        <v>9108</v>
      </c>
      <c r="Q4345" s="208"/>
      <c r="R4345" s="272"/>
      <c r="S4345" s="417" t="s">
        <v>19741</v>
      </c>
      <c r="T4345" s="417" t="s">
        <v>302</v>
      </c>
      <c r="U4345" s="415"/>
      <c r="V4345" s="211" t="s">
        <v>19742</v>
      </c>
      <c r="W4345" s="418">
        <v>46124.474999999999</v>
      </c>
      <c r="X4345" s="419"/>
      <c r="Y4345" s="419" t="str">
        <f t="shared" ca="1" si="53"/>
        <v>0.01 วัน 0.13 ชั่วโมง</v>
      </c>
      <c r="Z4345" s="420"/>
      <c r="AA4345" s="211"/>
      <c r="AB4345" s="420"/>
    </row>
    <row r="4346" spans="1:28" ht="22.5" customHeight="1">
      <c r="A4346" s="403" t="s">
        <v>19743</v>
      </c>
      <c r="B4346" s="403" t="s">
        <v>14003</v>
      </c>
      <c r="C4346" s="404" t="s">
        <v>51</v>
      </c>
      <c r="D4346" s="405">
        <v>46124.648611111108</v>
      </c>
      <c r="E4346" s="406" t="str">
        <f t="shared" si="52"/>
        <v>TRU004331</v>
      </c>
      <c r="F4346" s="407" t="b">
        <v>1</v>
      </c>
      <c r="G4346" s="408" t="s">
        <v>15829</v>
      </c>
      <c r="H4346" s="409"/>
      <c r="I4346" s="410" t="s">
        <v>12490</v>
      </c>
      <c r="J4346" s="421" t="s">
        <v>19744</v>
      </c>
      <c r="K4346" s="408" t="s">
        <v>19745</v>
      </c>
      <c r="L4346" s="412" t="s">
        <v>19746</v>
      </c>
      <c r="M4346" s="413"/>
      <c r="N4346" s="414" t="s">
        <v>57</v>
      </c>
      <c r="O4346" s="415" t="s">
        <v>144</v>
      </c>
      <c r="P4346" s="416" t="s">
        <v>19731</v>
      </c>
      <c r="Q4346" s="208"/>
      <c r="R4346" s="272"/>
      <c r="S4346" s="417" t="s">
        <v>19747</v>
      </c>
      <c r="T4346" s="417" t="s">
        <v>302</v>
      </c>
      <c r="U4346" s="415"/>
      <c r="V4346" s="211" t="s">
        <v>19748</v>
      </c>
      <c r="W4346" s="418">
        <v>46128.646527777775</v>
      </c>
      <c r="X4346" s="419"/>
      <c r="Y4346" s="419" t="str">
        <f t="shared" ca="1" si="53"/>
        <v>4 วัน 23.95 ชั่วโมง</v>
      </c>
      <c r="Z4346" s="420"/>
      <c r="AA4346" s="211"/>
      <c r="AB4346" s="420"/>
    </row>
    <row r="4347" spans="1:28" ht="22.5" customHeight="1">
      <c r="A4347" s="403" t="s">
        <v>19749</v>
      </c>
      <c r="B4347" s="403" t="s">
        <v>12787</v>
      </c>
      <c r="C4347" s="404" t="s">
        <v>51</v>
      </c>
      <c r="D4347" s="405">
        <v>46125.398611111108</v>
      </c>
      <c r="E4347" s="406" t="str">
        <f t="shared" si="52"/>
        <v>PUM004332</v>
      </c>
      <c r="F4347" s="407" t="s">
        <v>1006</v>
      </c>
      <c r="G4347" s="408" t="s">
        <v>13479</v>
      </c>
      <c r="H4347" s="409"/>
      <c r="I4347" s="410"/>
      <c r="J4347" s="411"/>
      <c r="K4347" s="408" t="s">
        <v>19750</v>
      </c>
      <c r="L4347" s="412" t="s">
        <v>19751</v>
      </c>
      <c r="M4347" s="413"/>
      <c r="N4347" s="414" t="s">
        <v>57</v>
      </c>
      <c r="O4347" s="415" t="s">
        <v>144</v>
      </c>
      <c r="P4347" s="416" t="s">
        <v>13482</v>
      </c>
      <c r="Q4347" s="208"/>
      <c r="R4347" s="272"/>
      <c r="S4347" s="417" t="s">
        <v>19752</v>
      </c>
      <c r="T4347" s="417" t="s">
        <v>302</v>
      </c>
      <c r="U4347" s="415"/>
      <c r="V4347" s="211"/>
      <c r="W4347" s="418">
        <v>46136.605729166666</v>
      </c>
      <c r="X4347" s="419"/>
      <c r="Y4347" s="419" t="str">
        <f t="shared" ca="1" si="53"/>
        <v>11.21 วัน 4.97 ชั่วโมง</v>
      </c>
      <c r="Z4347" s="420"/>
      <c r="AA4347" s="211"/>
      <c r="AB4347" s="420"/>
    </row>
    <row r="4348" spans="1:28" ht="22.5" customHeight="1">
      <c r="A4348" s="403" t="s">
        <v>19753</v>
      </c>
      <c r="B4348" s="403" t="s">
        <v>14003</v>
      </c>
      <c r="C4348" s="404" t="s">
        <v>51</v>
      </c>
      <c r="D4348" s="405">
        <v>46125.399305555555</v>
      </c>
      <c r="E4348" s="406" t="str">
        <f t="shared" si="52"/>
        <v>PUM004333</v>
      </c>
      <c r="F4348" s="407" t="s">
        <v>1006</v>
      </c>
      <c r="G4348" s="408" t="s">
        <v>19754</v>
      </c>
      <c r="H4348" s="409"/>
      <c r="I4348" s="410"/>
      <c r="J4348" s="411"/>
      <c r="K4348" s="408" t="s">
        <v>19755</v>
      </c>
      <c r="L4348" s="412" t="s">
        <v>19756</v>
      </c>
      <c r="M4348" s="413"/>
      <c r="N4348" s="414" t="s">
        <v>57</v>
      </c>
      <c r="O4348" s="415" t="s">
        <v>144</v>
      </c>
      <c r="P4348" s="416" t="s">
        <v>13482</v>
      </c>
      <c r="Q4348" s="208"/>
      <c r="R4348" s="272"/>
      <c r="S4348" s="417" t="s">
        <v>19757</v>
      </c>
      <c r="T4348" s="417" t="s">
        <v>144</v>
      </c>
      <c r="U4348" s="415"/>
      <c r="V4348" s="211"/>
      <c r="W4348" s="418">
        <v>46128.35738425926</v>
      </c>
      <c r="X4348" s="419"/>
      <c r="Y4348" s="419" t="str">
        <f t="shared" ca="1" si="53"/>
        <v>2.96 วัน 22.99 ชั่วโมง</v>
      </c>
      <c r="Z4348" s="420"/>
      <c r="AA4348" s="211"/>
      <c r="AB4348" s="420"/>
    </row>
    <row r="4349" spans="1:28" ht="22.5" customHeight="1">
      <c r="A4349" s="403" t="s">
        <v>19758</v>
      </c>
      <c r="B4349" s="403" t="s">
        <v>14003</v>
      </c>
      <c r="C4349" s="404" t="s">
        <v>51</v>
      </c>
      <c r="D4349" s="405">
        <v>46125.588888888888</v>
      </c>
      <c r="E4349" s="406" t="str">
        <f t="shared" si="52"/>
        <v>TRU004334</v>
      </c>
      <c r="F4349" s="407" t="b">
        <v>1</v>
      </c>
      <c r="G4349" s="408" t="s">
        <v>16905</v>
      </c>
      <c r="H4349" s="409"/>
      <c r="I4349" s="410" t="s">
        <v>19759</v>
      </c>
      <c r="J4349" s="421" t="s">
        <v>11914</v>
      </c>
      <c r="K4349" s="408" t="s">
        <v>9259</v>
      </c>
      <c r="L4349" s="412" t="s">
        <v>19760</v>
      </c>
      <c r="M4349" s="413"/>
      <c r="N4349" s="414" t="s">
        <v>67</v>
      </c>
      <c r="O4349" s="415" t="s">
        <v>144</v>
      </c>
      <c r="P4349" s="416" t="s">
        <v>9108</v>
      </c>
      <c r="Q4349" s="208"/>
      <c r="R4349" s="272"/>
      <c r="S4349" s="417" t="s">
        <v>19761</v>
      </c>
      <c r="T4349" s="417" t="s">
        <v>302</v>
      </c>
      <c r="U4349" s="415"/>
      <c r="V4349" s="211" t="s">
        <v>19762</v>
      </c>
      <c r="W4349" s="418">
        <v>46128.604166666664</v>
      </c>
      <c r="X4349" s="419"/>
      <c r="Y4349" s="419" t="str">
        <f t="shared" ca="1" si="53"/>
        <v>3.02 วัน 0.37 ชั่วโมง</v>
      </c>
      <c r="Z4349" s="420"/>
      <c r="AA4349" s="211"/>
      <c r="AB4349" s="420"/>
    </row>
    <row r="4350" spans="1:28" ht="22.5" customHeight="1">
      <c r="A4350" s="403" t="s">
        <v>19763</v>
      </c>
      <c r="B4350" s="403" t="s">
        <v>14003</v>
      </c>
      <c r="C4350" s="404" t="s">
        <v>51</v>
      </c>
      <c r="D4350" s="405">
        <v>46126.322222222225</v>
      </c>
      <c r="E4350" s="406" t="str">
        <f t="shared" si="52"/>
        <v>BMN004335</v>
      </c>
      <c r="F4350" s="407" t="s">
        <v>112</v>
      </c>
      <c r="G4350" s="408" t="s">
        <v>13497</v>
      </c>
      <c r="H4350" s="409"/>
      <c r="I4350" s="410"/>
      <c r="J4350" s="411"/>
      <c r="K4350" s="408" t="s">
        <v>19764</v>
      </c>
      <c r="L4350" s="412" t="s">
        <v>19765</v>
      </c>
      <c r="M4350" s="413"/>
      <c r="N4350" s="414" t="s">
        <v>465</v>
      </c>
      <c r="O4350" s="415" t="s">
        <v>466</v>
      </c>
      <c r="P4350" s="416"/>
      <c r="Q4350" s="208"/>
      <c r="R4350" s="272"/>
      <c r="S4350" s="417" t="s">
        <v>19461</v>
      </c>
      <c r="T4350" s="417" t="s">
        <v>466</v>
      </c>
      <c r="U4350" s="415"/>
      <c r="V4350" s="211"/>
      <c r="W4350" s="418">
        <v>46128.363055555557</v>
      </c>
      <c r="X4350" s="419"/>
      <c r="Y4350" s="419" t="str">
        <f t="shared" ca="1" si="53"/>
        <v>2.04 วัน 0.98 ชั่วโมง</v>
      </c>
      <c r="Z4350" s="420"/>
      <c r="AA4350" s="211"/>
      <c r="AB4350" s="420"/>
    </row>
    <row r="4351" spans="1:28" ht="22.5" customHeight="1">
      <c r="A4351" s="403" t="s">
        <v>19766</v>
      </c>
      <c r="B4351" s="403" t="s">
        <v>14003</v>
      </c>
      <c r="C4351" s="404" t="s">
        <v>51</v>
      </c>
      <c r="D4351" s="405">
        <v>46127.376388888886</v>
      </c>
      <c r="E4351" s="406" t="str">
        <f t="shared" si="52"/>
        <v>EVE004336</v>
      </c>
      <c r="F4351" s="407" t="s">
        <v>299</v>
      </c>
      <c r="G4351" s="408" t="s">
        <v>2542</v>
      </c>
      <c r="H4351" s="409"/>
      <c r="I4351" s="410"/>
      <c r="J4351" s="411"/>
      <c r="K4351" s="408" t="s">
        <v>19767</v>
      </c>
      <c r="L4351" s="412" t="s">
        <v>19768</v>
      </c>
      <c r="M4351" s="413"/>
      <c r="N4351" s="414" t="s">
        <v>57</v>
      </c>
      <c r="O4351" s="415" t="s">
        <v>144</v>
      </c>
      <c r="P4351" s="416" t="s">
        <v>19769</v>
      </c>
      <c r="Q4351" s="208"/>
      <c r="R4351" s="272"/>
      <c r="S4351" s="417" t="s">
        <v>19770</v>
      </c>
      <c r="T4351" s="417" t="s">
        <v>302</v>
      </c>
      <c r="U4351" s="415"/>
      <c r="V4351" s="211" t="s">
        <v>19771</v>
      </c>
      <c r="W4351" s="418">
        <v>46232.836805555555</v>
      </c>
      <c r="X4351" s="419"/>
      <c r="Y4351" s="419" t="str">
        <f t="shared" ca="1" si="53"/>
        <v>105.46 วัน 11.05 ชั่วโมง</v>
      </c>
      <c r="Z4351" s="420"/>
      <c r="AA4351" s="211" t="s">
        <v>19772</v>
      </c>
      <c r="AB4351" s="420"/>
    </row>
    <row r="4352" spans="1:28" ht="22.5" customHeight="1">
      <c r="A4352" s="403" t="s">
        <v>19773</v>
      </c>
      <c r="B4352" s="403" t="s">
        <v>14003</v>
      </c>
      <c r="C4352" s="404" t="s">
        <v>51</v>
      </c>
      <c r="D4352" s="405">
        <v>46128.439965277779</v>
      </c>
      <c r="E4352" s="406" t="str">
        <f t="shared" si="52"/>
        <v>TRU004337</v>
      </c>
      <c r="F4352" s="407" t="b">
        <v>1</v>
      </c>
      <c r="G4352" s="408" t="s">
        <v>519</v>
      </c>
      <c r="H4352" s="409"/>
      <c r="I4352" s="410"/>
      <c r="J4352" s="411"/>
      <c r="K4352" s="408" t="s">
        <v>19774</v>
      </c>
      <c r="L4352" s="412" t="s">
        <v>19775</v>
      </c>
      <c r="M4352" s="413"/>
      <c r="N4352" s="414" t="s">
        <v>4506</v>
      </c>
      <c r="O4352" s="415" t="s">
        <v>144</v>
      </c>
      <c r="P4352" s="416" t="s">
        <v>9108</v>
      </c>
      <c r="Q4352" s="208"/>
      <c r="R4352" s="272"/>
      <c r="S4352" s="417" t="s">
        <v>4506</v>
      </c>
      <c r="T4352" s="417" t="s">
        <v>302</v>
      </c>
      <c r="U4352" s="415"/>
      <c r="V4352" s="211" t="s">
        <v>19776</v>
      </c>
      <c r="W4352" s="418">
        <v>46128.447916666664</v>
      </c>
      <c r="X4352" s="419"/>
      <c r="Y4352" s="419" t="str">
        <f t="shared" ca="1" si="53"/>
        <v>0.01 วัน 0.19 ชั่วโมง</v>
      </c>
      <c r="Z4352" s="420"/>
      <c r="AA4352" s="211"/>
      <c r="AB4352" s="420"/>
    </row>
    <row r="4353" spans="1:28" ht="22.5" customHeight="1">
      <c r="A4353" s="424" t="s">
        <v>19777</v>
      </c>
      <c r="B4353" s="403" t="s">
        <v>14003</v>
      </c>
      <c r="C4353" s="404" t="s">
        <v>51</v>
      </c>
      <c r="D4353" s="405">
        <v>46128.434027777781</v>
      </c>
      <c r="E4353" s="406" t="str">
        <f t="shared" si="52"/>
        <v>TRU004338</v>
      </c>
      <c r="F4353" s="407" t="b">
        <v>1</v>
      </c>
      <c r="G4353" s="408" t="s">
        <v>3510</v>
      </c>
      <c r="H4353" s="409"/>
      <c r="I4353" s="410"/>
      <c r="J4353" s="411"/>
      <c r="K4353" s="408" t="s">
        <v>19778</v>
      </c>
      <c r="L4353" s="412" t="s">
        <v>19779</v>
      </c>
      <c r="M4353" s="413"/>
      <c r="N4353" s="414" t="s">
        <v>4506</v>
      </c>
      <c r="O4353" s="415" t="s">
        <v>144</v>
      </c>
      <c r="P4353" s="416" t="s">
        <v>9108</v>
      </c>
      <c r="Q4353" s="208"/>
      <c r="R4353" s="272"/>
      <c r="S4353" s="417" t="s">
        <v>4506</v>
      </c>
      <c r="T4353" s="417" t="s">
        <v>302</v>
      </c>
      <c r="U4353" s="415"/>
      <c r="V4353" s="211"/>
      <c r="W4353" s="418">
        <v>46128.451388888891</v>
      </c>
      <c r="X4353" s="419"/>
      <c r="Y4353" s="419" t="str">
        <f t="shared" ca="1" si="53"/>
        <v>0.02 วัน 0.42 ชั่วโมง</v>
      </c>
      <c r="Z4353" s="420"/>
      <c r="AA4353" s="211"/>
      <c r="AB4353" s="420"/>
    </row>
    <row r="4354" spans="1:28" ht="22.5" customHeight="1">
      <c r="A4354" s="403" t="s">
        <v>19780</v>
      </c>
      <c r="B4354" s="403" t="s">
        <v>14003</v>
      </c>
      <c r="C4354" s="404" t="s">
        <v>51</v>
      </c>
      <c r="D4354" s="405">
        <v>46128.622916666667</v>
      </c>
      <c r="E4354" s="406" t="str">
        <f t="shared" si="52"/>
        <v>TRU004339</v>
      </c>
      <c r="F4354" s="407" t="b">
        <v>1</v>
      </c>
      <c r="G4354" s="408" t="s">
        <v>17095</v>
      </c>
      <c r="H4354" s="409"/>
      <c r="I4354" s="410" t="s">
        <v>11220</v>
      </c>
      <c r="J4354" s="411"/>
      <c r="K4354" s="408" t="s">
        <v>19781</v>
      </c>
      <c r="L4354" s="412"/>
      <c r="M4354" s="413"/>
      <c r="N4354" s="414" t="s">
        <v>4506</v>
      </c>
      <c r="O4354" s="415" t="s">
        <v>144</v>
      </c>
      <c r="P4354" s="416" t="s">
        <v>11581</v>
      </c>
      <c r="Q4354" s="208"/>
      <c r="R4354" s="272"/>
      <c r="S4354" s="417" t="s">
        <v>19782</v>
      </c>
      <c r="T4354" s="417" t="s">
        <v>302</v>
      </c>
      <c r="U4354" s="415"/>
      <c r="V4354" s="211"/>
      <c r="W4354" s="418">
        <v>46128.716666666667</v>
      </c>
      <c r="X4354" s="419"/>
      <c r="Y4354" s="419" t="str">
        <f t="shared" ca="1" si="53"/>
        <v>0.09 วัน 2.25 ชั่วโมง</v>
      </c>
      <c r="Z4354" s="420"/>
      <c r="AA4354" s="211"/>
      <c r="AB4354" s="420"/>
    </row>
    <row r="4355" spans="1:28" ht="22.5" customHeight="1">
      <c r="A4355" s="403" t="s">
        <v>19783</v>
      </c>
      <c r="B4355" s="403" t="s">
        <v>14003</v>
      </c>
      <c r="C4355" s="404" t="s">
        <v>51</v>
      </c>
      <c r="D4355" s="405">
        <v>46128.622916666667</v>
      </c>
      <c r="E4355" s="406" t="str">
        <f t="shared" si="52"/>
        <v>TRU004340</v>
      </c>
      <c r="F4355" s="407" t="b">
        <v>1</v>
      </c>
      <c r="G4355" s="408" t="s">
        <v>17095</v>
      </c>
      <c r="H4355" s="409"/>
      <c r="I4355" s="410" t="s">
        <v>11220</v>
      </c>
      <c r="J4355" s="411"/>
      <c r="K4355" s="408" t="s">
        <v>19784</v>
      </c>
      <c r="L4355" s="412"/>
      <c r="M4355" s="413"/>
      <c r="N4355" s="414" t="s">
        <v>4506</v>
      </c>
      <c r="O4355" s="415" t="s">
        <v>144</v>
      </c>
      <c r="P4355" s="416" t="s">
        <v>11581</v>
      </c>
      <c r="Q4355" s="208"/>
      <c r="R4355" s="272"/>
      <c r="S4355" s="417" t="s">
        <v>19782</v>
      </c>
      <c r="T4355" s="417" t="s">
        <v>302</v>
      </c>
      <c r="U4355" s="415"/>
      <c r="V4355" s="211"/>
      <c r="W4355" s="418">
        <v>46128.727083333331</v>
      </c>
      <c r="X4355" s="419"/>
      <c r="Y4355" s="419" t="str">
        <f t="shared" ca="1" si="53"/>
        <v>0.1 วัน 2.5 ชั่วโมง</v>
      </c>
      <c r="Z4355" s="420"/>
      <c r="AA4355" s="211"/>
      <c r="AB4355" s="420"/>
    </row>
    <row r="4356" spans="1:28" ht="22.5" customHeight="1">
      <c r="A4356" s="403" t="s">
        <v>19785</v>
      </c>
      <c r="B4356" s="403" t="s">
        <v>14003</v>
      </c>
      <c r="C4356" s="404" t="s">
        <v>51</v>
      </c>
      <c r="D4356" s="405">
        <v>46128.561805555553</v>
      </c>
      <c r="E4356" s="406" t="str">
        <f t="shared" si="52"/>
        <v>POP004341</v>
      </c>
      <c r="F4356" s="407" t="s">
        <v>998</v>
      </c>
      <c r="G4356" s="408" t="s">
        <v>455</v>
      </c>
      <c r="H4356" s="409"/>
      <c r="I4356" s="410" t="s">
        <v>14140</v>
      </c>
      <c r="J4356" s="411"/>
      <c r="K4356" s="408" t="s">
        <v>19786</v>
      </c>
      <c r="L4356" s="412"/>
      <c r="M4356" s="413"/>
      <c r="N4356" s="414" t="s">
        <v>4506</v>
      </c>
      <c r="O4356" s="415" t="s">
        <v>144</v>
      </c>
      <c r="P4356" s="416" t="s">
        <v>11581</v>
      </c>
      <c r="Q4356" s="208"/>
      <c r="R4356" s="272"/>
      <c r="S4356" s="417" t="s">
        <v>19664</v>
      </c>
      <c r="T4356" s="417" t="s">
        <v>302</v>
      </c>
      <c r="U4356" s="415"/>
      <c r="V4356" s="211"/>
      <c r="W4356" s="418">
        <v>46129.548611111109</v>
      </c>
      <c r="X4356" s="419"/>
      <c r="Y4356" s="419" t="str">
        <f t="shared" ca="1" si="53"/>
        <v>0.99 วัน 23.68 ชั่วโมง</v>
      </c>
      <c r="Z4356" s="420"/>
      <c r="AA4356" s="211"/>
      <c r="AB4356" s="420"/>
    </row>
    <row r="4357" spans="1:28" ht="22.5" customHeight="1">
      <c r="A4357" s="403" t="s">
        <v>19787</v>
      </c>
      <c r="B4357" s="403" t="s">
        <v>14003</v>
      </c>
      <c r="C4357" s="404" t="s">
        <v>51</v>
      </c>
      <c r="D4357" s="405">
        <v>46128.435416666667</v>
      </c>
      <c r="E4357" s="406" t="str">
        <f t="shared" si="52"/>
        <v>EVE004342</v>
      </c>
      <c r="F4357" s="407" t="s">
        <v>299</v>
      </c>
      <c r="G4357" s="408" t="s">
        <v>13271</v>
      </c>
      <c r="H4357" s="409"/>
      <c r="I4357" s="410" t="s">
        <v>19788</v>
      </c>
      <c r="J4357" s="411"/>
      <c r="K4357" s="408" t="s">
        <v>19789</v>
      </c>
      <c r="L4357" s="412"/>
      <c r="M4357" s="413"/>
      <c r="N4357" s="414" t="s">
        <v>67</v>
      </c>
      <c r="O4357" s="415" t="s">
        <v>144</v>
      </c>
      <c r="P4357" s="416" t="s">
        <v>9108</v>
      </c>
      <c r="Q4357" s="208"/>
      <c r="R4357" s="272"/>
      <c r="S4357" s="417" t="s">
        <v>19790</v>
      </c>
      <c r="T4357" s="417" t="s">
        <v>302</v>
      </c>
      <c r="U4357" s="415"/>
      <c r="V4357" s="211" t="s">
        <v>19791</v>
      </c>
      <c r="W4357" s="418">
        <v>46128.469444444447</v>
      </c>
      <c r="X4357" s="419"/>
      <c r="Y4357" s="419" t="str">
        <f t="shared" ca="1" si="53"/>
        <v>0.03 วัน 0.82 ชั่วโมง</v>
      </c>
      <c r="Z4357" s="420"/>
      <c r="AA4357" s="211"/>
      <c r="AB4357" s="420"/>
    </row>
    <row r="4358" spans="1:28" ht="22.5" customHeight="1">
      <c r="A4358" s="403" t="s">
        <v>19792</v>
      </c>
      <c r="B4358" s="403" t="s">
        <v>14003</v>
      </c>
      <c r="C4358" s="404" t="s">
        <v>51</v>
      </c>
      <c r="D4358" s="405">
        <v>46128.478472222225</v>
      </c>
      <c r="E4358" s="406" t="str">
        <f t="shared" si="52"/>
        <v>RIC004343</v>
      </c>
      <c r="F4358" s="407" t="s">
        <v>1009</v>
      </c>
      <c r="G4358" s="408" t="s">
        <v>19317</v>
      </c>
      <c r="H4358" s="409"/>
      <c r="I4358" s="410"/>
      <c r="J4358" s="411"/>
      <c r="K4358" s="408" t="s">
        <v>12320</v>
      </c>
      <c r="L4358" s="412" t="s">
        <v>19793</v>
      </c>
      <c r="M4358" s="413"/>
      <c r="N4358" s="414" t="s">
        <v>57</v>
      </c>
      <c r="O4358" s="415" t="s">
        <v>144</v>
      </c>
      <c r="P4358" s="416" t="s">
        <v>11647</v>
      </c>
      <c r="Q4358" s="208">
        <v>46133.751388888886</v>
      </c>
      <c r="R4358" s="272">
        <v>46134.166666666664</v>
      </c>
      <c r="S4358" s="417" t="s">
        <v>19794</v>
      </c>
      <c r="T4358" s="417" t="s">
        <v>302</v>
      </c>
      <c r="U4358" s="415"/>
      <c r="V4358" s="211" t="s">
        <v>19795</v>
      </c>
      <c r="W4358" s="418">
        <v>46134.955555555556</v>
      </c>
      <c r="X4358" s="419"/>
      <c r="Y4358" s="419" t="str">
        <f t="shared" ca="1" si="53"/>
        <v>6.48 วัน 11.45 ชั่วโมง</v>
      </c>
      <c r="Z4358" s="420"/>
      <c r="AA4358" s="211"/>
      <c r="AB4358" s="420"/>
    </row>
    <row r="4359" spans="1:28" ht="22.5" customHeight="1">
      <c r="A4359" s="403" t="s">
        <v>19796</v>
      </c>
      <c r="B4359" s="403" t="s">
        <v>14003</v>
      </c>
      <c r="C4359" s="404" t="s">
        <v>51</v>
      </c>
      <c r="D4359" s="405">
        <v>46128.48333333333</v>
      </c>
      <c r="E4359" s="406" t="str">
        <f t="shared" si="52"/>
        <v>RIC004344</v>
      </c>
      <c r="F4359" s="407" t="s">
        <v>1009</v>
      </c>
      <c r="G4359" s="408" t="s">
        <v>16464</v>
      </c>
      <c r="H4359" s="409"/>
      <c r="I4359" s="410"/>
      <c r="J4359" s="411"/>
      <c r="K4359" s="408" t="s">
        <v>19797</v>
      </c>
      <c r="L4359" s="412" t="s">
        <v>19798</v>
      </c>
      <c r="M4359" s="413"/>
      <c r="N4359" s="414" t="s">
        <v>57</v>
      </c>
      <c r="O4359" s="415" t="s">
        <v>144</v>
      </c>
      <c r="P4359" s="416" t="s">
        <v>13482</v>
      </c>
      <c r="Q4359" s="208"/>
      <c r="R4359" s="272"/>
      <c r="S4359" s="417" t="s">
        <v>19799</v>
      </c>
      <c r="T4359" s="417" t="s">
        <v>302</v>
      </c>
      <c r="U4359" s="415"/>
      <c r="V4359" s="211" t="s">
        <v>19800</v>
      </c>
      <c r="W4359" s="418">
        <v>46129.583333333336</v>
      </c>
      <c r="X4359" s="419"/>
      <c r="Y4359" s="419" t="str">
        <f t="shared" ca="1" si="53"/>
        <v>1.1 วัน 2.4 ชั่วโมง</v>
      </c>
      <c r="Z4359" s="420"/>
      <c r="AA4359" s="211"/>
      <c r="AB4359" s="420"/>
    </row>
    <row r="4360" spans="1:28" ht="22.5" customHeight="1">
      <c r="A4360" s="403" t="s">
        <v>19801</v>
      </c>
      <c r="B4360" s="403" t="s">
        <v>14003</v>
      </c>
      <c r="C4360" s="404" t="s">
        <v>51</v>
      </c>
      <c r="D4360" s="405">
        <v>46128.656944444447</v>
      </c>
      <c r="E4360" s="406" t="str">
        <f t="shared" si="52"/>
        <v>BMN004345</v>
      </c>
      <c r="F4360" s="407" t="s">
        <v>112</v>
      </c>
      <c r="G4360" s="408" t="s">
        <v>19802</v>
      </c>
      <c r="H4360" s="409"/>
      <c r="I4360" s="410"/>
      <c r="J4360" s="411"/>
      <c r="K4360" s="408" t="s">
        <v>19803</v>
      </c>
      <c r="L4360" s="412" t="s">
        <v>19804</v>
      </c>
      <c r="M4360" s="413"/>
      <c r="N4360" s="414" t="s">
        <v>67</v>
      </c>
      <c r="O4360" s="415" t="s">
        <v>144</v>
      </c>
      <c r="P4360" s="416" t="s">
        <v>9108</v>
      </c>
      <c r="Q4360" s="208"/>
      <c r="R4360" s="272"/>
      <c r="S4360" s="417" t="s">
        <v>19805</v>
      </c>
      <c r="T4360" s="417" t="s">
        <v>302</v>
      </c>
      <c r="U4360" s="415"/>
      <c r="V4360" s="211" t="s">
        <v>19806</v>
      </c>
      <c r="W4360" s="418">
        <v>46128.679166666669</v>
      </c>
      <c r="X4360" s="419"/>
      <c r="Y4360" s="419" t="str">
        <f t="shared" ca="1" si="53"/>
        <v>0.02 วัน 0.53 ชั่วโมง</v>
      </c>
      <c r="Z4360" s="420"/>
      <c r="AA4360" s="211"/>
      <c r="AB4360" s="420"/>
    </row>
    <row r="4361" spans="1:28" ht="22.5" customHeight="1">
      <c r="A4361" s="403" t="s">
        <v>19807</v>
      </c>
      <c r="B4361" s="403" t="s">
        <v>14003</v>
      </c>
      <c r="C4361" s="404" t="s">
        <v>51</v>
      </c>
      <c r="D4361" s="405">
        <v>46128.996527777781</v>
      </c>
      <c r="E4361" s="406" t="str">
        <f t="shared" si="52"/>
        <v>TRU004346</v>
      </c>
      <c r="F4361" s="407" t="b">
        <v>1</v>
      </c>
      <c r="G4361" s="408" t="s">
        <v>11139</v>
      </c>
      <c r="H4361" s="409"/>
      <c r="I4361" s="410"/>
      <c r="J4361" s="411"/>
      <c r="K4361" s="408" t="s">
        <v>19808</v>
      </c>
      <c r="L4361" s="412" t="s">
        <v>19809</v>
      </c>
      <c r="M4361" s="413"/>
      <c r="N4361" s="414" t="s">
        <v>67</v>
      </c>
      <c r="O4361" s="415" t="s">
        <v>144</v>
      </c>
      <c r="P4361" s="416" t="s">
        <v>9108</v>
      </c>
      <c r="Q4361" s="208"/>
      <c r="R4361" s="272"/>
      <c r="S4361" s="417" t="s">
        <v>19810</v>
      </c>
      <c r="T4361" s="417" t="s">
        <v>302</v>
      </c>
      <c r="U4361" s="415"/>
      <c r="V4361" s="211" t="s">
        <v>19811</v>
      </c>
      <c r="W4361" s="418">
        <v>46128.754861111112</v>
      </c>
      <c r="X4361" s="419"/>
      <c r="Y4361" s="419" t="str">
        <f t="shared" ca="1" si="53"/>
        <v>-0.24 วัน 18.2 ชั่วโมง</v>
      </c>
      <c r="Z4361" s="420"/>
      <c r="AA4361" s="211"/>
      <c r="AB4361" s="420"/>
    </row>
    <row r="4362" spans="1:28" ht="22.5" customHeight="1">
      <c r="A4362" s="403" t="s">
        <v>19812</v>
      </c>
      <c r="B4362" s="403" t="s">
        <v>12787</v>
      </c>
      <c r="C4362" s="404" t="s">
        <v>51</v>
      </c>
      <c r="D4362" s="405">
        <v>46128.273611111108</v>
      </c>
      <c r="E4362" s="406" t="str">
        <f t="shared" si="52"/>
        <v>DIO004347</v>
      </c>
      <c r="F4362" s="407" t="s">
        <v>904</v>
      </c>
      <c r="G4362" s="408" t="s">
        <v>1170</v>
      </c>
      <c r="H4362" s="409"/>
      <c r="I4362" s="410" t="s">
        <v>16561</v>
      </c>
      <c r="J4362" s="411"/>
      <c r="K4362" s="408" t="s">
        <v>19813</v>
      </c>
      <c r="L4362" s="412"/>
      <c r="M4362" s="413"/>
      <c r="N4362" s="414" t="s">
        <v>57</v>
      </c>
      <c r="O4362" s="415" t="s">
        <v>144</v>
      </c>
      <c r="P4362" s="416" t="s">
        <v>19814</v>
      </c>
      <c r="Q4362" s="208">
        <v>46132.75</v>
      </c>
      <c r="R4362" s="272">
        <v>46133.125</v>
      </c>
      <c r="S4362" s="417" t="s">
        <v>19815</v>
      </c>
      <c r="T4362" s="417" t="s">
        <v>302</v>
      </c>
      <c r="U4362" s="415"/>
      <c r="V4362" s="211" t="s">
        <v>19816</v>
      </c>
      <c r="W4362" s="418">
        <v>46134.974305555559</v>
      </c>
      <c r="X4362" s="419"/>
      <c r="Y4362" s="419" t="str">
        <f t="shared" ca="1" si="53"/>
        <v>6.7 วัน 16.82 ชั่วโมง</v>
      </c>
      <c r="Z4362" s="420"/>
      <c r="AA4362" s="211"/>
      <c r="AB4362" s="420"/>
    </row>
    <row r="4363" spans="1:28" ht="22.5" customHeight="1">
      <c r="A4363" s="403" t="s">
        <v>19817</v>
      </c>
      <c r="B4363" s="403" t="s">
        <v>14003</v>
      </c>
      <c r="C4363" s="404" t="s">
        <v>2599</v>
      </c>
      <c r="D4363" s="405">
        <v>46129.480555555558</v>
      </c>
      <c r="E4363" s="406" t="str">
        <f t="shared" si="52"/>
        <v>TRU004348</v>
      </c>
      <c r="F4363" s="407" t="b">
        <v>1</v>
      </c>
      <c r="G4363" s="408" t="s">
        <v>16971</v>
      </c>
      <c r="H4363" s="409"/>
      <c r="I4363" s="410" t="s">
        <v>2288</v>
      </c>
      <c r="J4363" s="411"/>
      <c r="K4363" s="408" t="s">
        <v>19818</v>
      </c>
      <c r="L4363" s="412"/>
      <c r="M4363" s="413"/>
      <c r="N4363" s="414" t="s">
        <v>4506</v>
      </c>
      <c r="O4363" s="415" t="s">
        <v>144</v>
      </c>
      <c r="P4363" s="416" t="s">
        <v>11581</v>
      </c>
      <c r="Q4363" s="208"/>
      <c r="R4363" s="272"/>
      <c r="S4363" s="417" t="s">
        <v>19819</v>
      </c>
      <c r="T4363" s="417" t="s">
        <v>302</v>
      </c>
      <c r="U4363" s="415"/>
      <c r="V4363" s="211"/>
      <c r="W4363" s="418">
        <v>46129.574305555558</v>
      </c>
      <c r="X4363" s="419"/>
      <c r="Y4363" s="419" t="str">
        <f t="shared" ca="1" si="53"/>
        <v>0.09 วัน 2.25 ชั่วโมง</v>
      </c>
      <c r="Z4363" s="420"/>
      <c r="AA4363" s="211"/>
      <c r="AB4363" s="420"/>
    </row>
    <row r="4364" spans="1:28" ht="22.5" customHeight="1">
      <c r="A4364" s="403" t="s">
        <v>19820</v>
      </c>
      <c r="B4364" s="403" t="s">
        <v>14003</v>
      </c>
      <c r="C4364" s="404" t="s">
        <v>51</v>
      </c>
      <c r="D4364" s="405">
        <v>46129.461111111108</v>
      </c>
      <c r="E4364" s="406" t="str">
        <f t="shared" si="52"/>
        <v>TRU004349</v>
      </c>
      <c r="F4364" s="407" t="b">
        <v>1</v>
      </c>
      <c r="G4364" s="408" t="s">
        <v>11139</v>
      </c>
      <c r="H4364" s="409"/>
      <c r="I4364" s="410" t="s">
        <v>19821</v>
      </c>
      <c r="J4364" s="421" t="s">
        <v>19822</v>
      </c>
      <c r="K4364" s="408" t="s">
        <v>19823</v>
      </c>
      <c r="L4364" s="412" t="s">
        <v>19824</v>
      </c>
      <c r="M4364" s="413"/>
      <c r="N4364" s="414" t="s">
        <v>57</v>
      </c>
      <c r="O4364" s="415" t="s">
        <v>144</v>
      </c>
      <c r="P4364" s="416" t="s">
        <v>13904</v>
      </c>
      <c r="Q4364" s="208"/>
      <c r="R4364" s="272"/>
      <c r="S4364" s="417" t="s">
        <v>19825</v>
      </c>
      <c r="T4364" s="417" t="s">
        <v>302</v>
      </c>
      <c r="U4364" s="415"/>
      <c r="V4364" s="211" t="s">
        <v>19826</v>
      </c>
      <c r="W4364" s="418">
        <v>46129.664583333331</v>
      </c>
      <c r="X4364" s="419"/>
      <c r="Y4364" s="419" t="str">
        <f t="shared" ca="1" si="53"/>
        <v>0.2 วัน 4.88 ชั่วโมง</v>
      </c>
      <c r="Z4364" s="420"/>
      <c r="AA4364" s="211"/>
      <c r="AB4364" s="420"/>
    </row>
    <row r="4365" spans="1:28" ht="22.5" customHeight="1">
      <c r="A4365" s="403" t="s">
        <v>19827</v>
      </c>
      <c r="B4365" s="403" t="s">
        <v>14003</v>
      </c>
      <c r="C4365" s="404" t="s">
        <v>51</v>
      </c>
      <c r="D4365" s="405">
        <v>46129.463194444441</v>
      </c>
      <c r="E4365" s="406" t="str">
        <f t="shared" si="52"/>
        <v>BMN004350</v>
      </c>
      <c r="F4365" s="407" t="s">
        <v>112</v>
      </c>
      <c r="G4365" s="408" t="s">
        <v>19802</v>
      </c>
      <c r="H4365" s="409"/>
      <c r="I4365" s="410" t="s">
        <v>19699</v>
      </c>
      <c r="J4365" s="411"/>
      <c r="K4365" s="408" t="s">
        <v>307</v>
      </c>
      <c r="L4365" s="412" t="s">
        <v>19828</v>
      </c>
      <c r="M4365" s="413"/>
      <c r="N4365" s="414" t="s">
        <v>57</v>
      </c>
      <c r="O4365" s="415" t="s">
        <v>466</v>
      </c>
      <c r="P4365" s="416" t="s">
        <v>13904</v>
      </c>
      <c r="Q4365" s="208"/>
      <c r="R4365" s="272"/>
      <c r="S4365" s="417" t="s">
        <v>19829</v>
      </c>
      <c r="T4365" s="417" t="s">
        <v>466</v>
      </c>
      <c r="U4365" s="415"/>
      <c r="V4365" s="211"/>
      <c r="W4365" s="418">
        <v>46129.594444444447</v>
      </c>
      <c r="X4365" s="419"/>
      <c r="Y4365" s="419" t="str">
        <f t="shared" ca="1" si="53"/>
        <v>0.13 วัน 3.15 ชั่วโมง</v>
      </c>
      <c r="Z4365" s="420"/>
      <c r="AA4365" s="211"/>
      <c r="AB4365" s="420"/>
    </row>
    <row r="4366" spans="1:28" ht="22.5" customHeight="1">
      <c r="A4366" s="403" t="s">
        <v>19830</v>
      </c>
      <c r="B4366" s="403" t="s">
        <v>14003</v>
      </c>
      <c r="C4366" s="404" t="s">
        <v>51</v>
      </c>
      <c r="D4366" s="405">
        <v>46129.418055555558</v>
      </c>
      <c r="E4366" s="406" t="str">
        <f t="shared" si="52"/>
        <v>BMN004351</v>
      </c>
      <c r="F4366" s="407" t="s">
        <v>112</v>
      </c>
      <c r="G4366" s="408" t="s">
        <v>13547</v>
      </c>
      <c r="H4366" s="409"/>
      <c r="I4366" s="410" t="s">
        <v>19831</v>
      </c>
      <c r="J4366" s="411"/>
      <c r="K4366" s="408" t="s">
        <v>19832</v>
      </c>
      <c r="L4366" s="412" t="s">
        <v>19833</v>
      </c>
      <c r="M4366" s="413"/>
      <c r="N4366" s="414" t="s">
        <v>57</v>
      </c>
      <c r="O4366" s="415" t="s">
        <v>144</v>
      </c>
      <c r="P4366" s="416" t="s">
        <v>13904</v>
      </c>
      <c r="Q4366" s="208"/>
      <c r="R4366" s="272"/>
      <c r="S4366" s="417" t="s">
        <v>19834</v>
      </c>
      <c r="T4366" s="417" t="s">
        <v>302</v>
      </c>
      <c r="U4366" s="415"/>
      <c r="V4366" s="211" t="s">
        <v>19835</v>
      </c>
      <c r="W4366" s="418">
        <v>46129.54583333333</v>
      </c>
      <c r="X4366" s="419"/>
      <c r="Y4366" s="419" t="str">
        <f t="shared" ca="1" si="53"/>
        <v>0.13 วัน 3.07 ชั่วโมง</v>
      </c>
      <c r="Z4366" s="420"/>
      <c r="AA4366" s="211" t="s">
        <v>19836</v>
      </c>
      <c r="AB4366" s="420"/>
    </row>
    <row r="4367" spans="1:28" ht="22.5" customHeight="1">
      <c r="A4367" s="403" t="s">
        <v>19837</v>
      </c>
      <c r="B4367" s="403" t="s">
        <v>14003</v>
      </c>
      <c r="C4367" s="404" t="s">
        <v>51</v>
      </c>
      <c r="D4367" s="405">
        <v>46129.584039351852</v>
      </c>
      <c r="E4367" s="406" t="str">
        <f t="shared" si="52"/>
        <v>NEW004352</v>
      </c>
      <c r="F4367" s="407" t="s">
        <v>434</v>
      </c>
      <c r="G4367" s="408" t="s">
        <v>2464</v>
      </c>
      <c r="H4367" s="409"/>
      <c r="I4367" s="410"/>
      <c r="J4367" s="411"/>
      <c r="K4367" s="408" t="s">
        <v>19838</v>
      </c>
      <c r="L4367" s="412" t="s">
        <v>19839</v>
      </c>
      <c r="M4367" s="413"/>
      <c r="N4367" s="414" t="s">
        <v>57</v>
      </c>
      <c r="O4367" s="415" t="s">
        <v>144</v>
      </c>
      <c r="P4367" s="416" t="s">
        <v>15295</v>
      </c>
      <c r="Q4367" s="208">
        <v>46133.541666666664</v>
      </c>
      <c r="R4367" s="272">
        <v>46133.708333333336</v>
      </c>
      <c r="S4367" s="417" t="s">
        <v>19840</v>
      </c>
      <c r="T4367" s="417" t="s">
        <v>302</v>
      </c>
      <c r="U4367" s="415"/>
      <c r="V4367" s="211" t="s">
        <v>19841</v>
      </c>
      <c r="W4367" s="418">
        <v>46133.561111111114</v>
      </c>
      <c r="X4367" s="419"/>
      <c r="Y4367" s="419" t="str">
        <f t="shared" ca="1" si="53"/>
        <v>3.98 วัน 23.45 ชั่วโมง</v>
      </c>
      <c r="Z4367" s="420"/>
      <c r="AA4367" s="211"/>
      <c r="AB4367" s="420"/>
    </row>
    <row r="4368" spans="1:28" ht="22.5" customHeight="1">
      <c r="A4368" s="403" t="s">
        <v>19842</v>
      </c>
      <c r="B4368" s="403" t="s">
        <v>14003</v>
      </c>
      <c r="C4368" s="404" t="s">
        <v>51</v>
      </c>
      <c r="D4368" s="405">
        <v>46129.575694444444</v>
      </c>
      <c r="E4368" s="406" t="str">
        <f t="shared" si="52"/>
        <v>PUM004353</v>
      </c>
      <c r="F4368" s="407" t="s">
        <v>1006</v>
      </c>
      <c r="G4368" s="408" t="s">
        <v>13002</v>
      </c>
      <c r="H4368" s="409"/>
      <c r="I4368" s="410" t="s">
        <v>17664</v>
      </c>
      <c r="J4368" s="411"/>
      <c r="K4368" s="408" t="s">
        <v>774</v>
      </c>
      <c r="L4368" s="412" t="s">
        <v>19843</v>
      </c>
      <c r="M4368" s="413"/>
      <c r="N4368" s="414" t="s">
        <v>57</v>
      </c>
      <c r="O4368" s="415" t="s">
        <v>144</v>
      </c>
      <c r="P4368" s="416" t="s">
        <v>19844</v>
      </c>
      <c r="Q4368" s="208">
        <v>46129.592488425929</v>
      </c>
      <c r="R4368" s="272">
        <v>46129.592511574076</v>
      </c>
      <c r="S4368" s="417" t="s">
        <v>19845</v>
      </c>
      <c r="T4368" s="417" t="s">
        <v>302</v>
      </c>
      <c r="U4368" s="415"/>
      <c r="V4368" s="211" t="s">
        <v>19846</v>
      </c>
      <c r="W4368" s="418">
        <v>46129.980555555558</v>
      </c>
      <c r="X4368" s="419"/>
      <c r="Y4368" s="419" t="str">
        <f t="shared" ca="1" si="53"/>
        <v>0.4 วัน 9.72 ชั่วโมง</v>
      </c>
      <c r="Z4368" s="420"/>
      <c r="AA4368" s="211"/>
      <c r="AB4368" s="420"/>
    </row>
    <row r="4369" spans="1:28" ht="22.5" customHeight="1">
      <c r="A4369" s="403" t="s">
        <v>19847</v>
      </c>
      <c r="B4369" s="403" t="s">
        <v>14003</v>
      </c>
      <c r="C4369" s="404" t="s">
        <v>51</v>
      </c>
      <c r="D4369" s="405">
        <v>46129.597916666666</v>
      </c>
      <c r="E4369" s="406" t="str">
        <f t="shared" si="52"/>
        <v>SAM004354</v>
      </c>
      <c r="F4369" s="407" t="s">
        <v>1010</v>
      </c>
      <c r="G4369" s="408" t="s">
        <v>2555</v>
      </c>
      <c r="H4369" s="409"/>
      <c r="I4369" s="410" t="s">
        <v>2940</v>
      </c>
      <c r="J4369" s="421" t="s">
        <v>19848</v>
      </c>
      <c r="K4369" s="408" t="s">
        <v>1283</v>
      </c>
      <c r="L4369" s="412" t="s">
        <v>19849</v>
      </c>
      <c r="M4369" s="413"/>
      <c r="N4369" s="414" t="s">
        <v>57</v>
      </c>
      <c r="O4369" s="415" t="s">
        <v>144</v>
      </c>
      <c r="P4369" s="416" t="s">
        <v>13904</v>
      </c>
      <c r="Q4369" s="208">
        <v>46129.668981481482</v>
      </c>
      <c r="R4369" s="272">
        <v>46129.669004629628</v>
      </c>
      <c r="S4369" s="417" t="s">
        <v>19850</v>
      </c>
      <c r="T4369" s="417" t="s">
        <v>302</v>
      </c>
      <c r="U4369" s="415"/>
      <c r="V4369" s="211" t="s">
        <v>19851</v>
      </c>
      <c r="W4369" s="418">
        <v>46129.688194444447</v>
      </c>
      <c r="X4369" s="419"/>
      <c r="Y4369" s="419" t="str">
        <f t="shared" ca="1" si="53"/>
        <v>0.09 วัน 2.17 ชั่วโมง</v>
      </c>
      <c r="Z4369" s="420"/>
      <c r="AA4369" s="211"/>
      <c r="AB4369" s="420"/>
    </row>
    <row r="4370" spans="1:28" ht="22.5" customHeight="1">
      <c r="A4370" s="403" t="s">
        <v>19852</v>
      </c>
      <c r="B4370" s="403" t="s">
        <v>14003</v>
      </c>
      <c r="C4370" s="404" t="s">
        <v>51</v>
      </c>
      <c r="D4370" s="405">
        <v>46129.698611111111</v>
      </c>
      <c r="E4370" s="406" t="str">
        <f t="shared" si="52"/>
        <v>RIC004355</v>
      </c>
      <c r="F4370" s="407" t="s">
        <v>1009</v>
      </c>
      <c r="G4370" s="408" t="s">
        <v>16464</v>
      </c>
      <c r="H4370" s="409"/>
      <c r="I4370" s="410" t="s">
        <v>11584</v>
      </c>
      <c r="J4370" s="411"/>
      <c r="K4370" s="408" t="s">
        <v>19853</v>
      </c>
      <c r="L4370" s="412" t="s">
        <v>19854</v>
      </c>
      <c r="M4370" s="413"/>
      <c r="N4370" s="414" t="s">
        <v>57</v>
      </c>
      <c r="O4370" s="415" t="s">
        <v>144</v>
      </c>
      <c r="P4370" s="416" t="s">
        <v>19855</v>
      </c>
      <c r="Q4370" s="208"/>
      <c r="R4370" s="272"/>
      <c r="S4370" s="417" t="s">
        <v>19856</v>
      </c>
      <c r="T4370" s="417" t="s">
        <v>302</v>
      </c>
      <c r="U4370" s="415"/>
      <c r="V4370" s="211" t="s">
        <v>19857</v>
      </c>
      <c r="W4370" s="418">
        <v>46137.395138888889</v>
      </c>
      <c r="X4370" s="419"/>
      <c r="Y4370" s="419" t="str">
        <f t="shared" ca="1" si="53"/>
        <v>7.7 วัน 16.72 ชั่วโมง</v>
      </c>
      <c r="Z4370" s="420"/>
      <c r="AA4370" s="211"/>
      <c r="AB4370" s="420"/>
    </row>
    <row r="4371" spans="1:28" ht="22.5" customHeight="1">
      <c r="A4371" s="403" t="s">
        <v>19858</v>
      </c>
      <c r="B4371" s="403" t="s">
        <v>14003</v>
      </c>
      <c r="C4371" s="404" t="s">
        <v>51</v>
      </c>
      <c r="D4371" s="405">
        <v>46130.569444444445</v>
      </c>
      <c r="E4371" s="406" t="str">
        <f t="shared" si="52"/>
        <v>NES004356</v>
      </c>
      <c r="F4371" s="407" t="s">
        <v>983</v>
      </c>
      <c r="G4371" s="408" t="s">
        <v>18475</v>
      </c>
      <c r="H4371" s="409"/>
      <c r="I4371" s="410"/>
      <c r="J4371" s="411"/>
      <c r="K4371" s="408" t="s">
        <v>19859</v>
      </c>
      <c r="L4371" s="412"/>
      <c r="M4371" s="413"/>
      <c r="N4371" s="414" t="s">
        <v>319</v>
      </c>
      <c r="O4371" s="415" t="s">
        <v>144</v>
      </c>
      <c r="P4371" s="416" t="s">
        <v>11581</v>
      </c>
      <c r="Q4371" s="208"/>
      <c r="R4371" s="272"/>
      <c r="S4371" s="417" t="s">
        <v>19860</v>
      </c>
      <c r="T4371" s="417" t="s">
        <v>302</v>
      </c>
      <c r="U4371" s="415"/>
      <c r="V4371" s="211" t="s">
        <v>19861</v>
      </c>
      <c r="W4371" s="418">
        <v>46130.575694444444</v>
      </c>
      <c r="X4371" s="419"/>
      <c r="Y4371" s="419" t="str">
        <f t="shared" ca="1" si="53"/>
        <v>0.01 วัน 0.15 ชั่วโมง</v>
      </c>
      <c r="Z4371" s="420"/>
      <c r="AA4371" s="211"/>
      <c r="AB4371" s="420"/>
    </row>
    <row r="4372" spans="1:28" ht="22.5" customHeight="1">
      <c r="A4372" s="403" t="s">
        <v>19862</v>
      </c>
      <c r="B4372" s="403" t="s">
        <v>14003</v>
      </c>
      <c r="C4372" s="404" t="s">
        <v>51</v>
      </c>
      <c r="D4372" s="405">
        <v>46132.327777777777</v>
      </c>
      <c r="E4372" s="406" t="str">
        <f t="shared" si="52"/>
        <v>TRU004357</v>
      </c>
      <c r="F4372" s="407" t="b">
        <v>1</v>
      </c>
      <c r="G4372" s="408" t="s">
        <v>17095</v>
      </c>
      <c r="H4372" s="409"/>
      <c r="I4372" s="410" t="s">
        <v>11787</v>
      </c>
      <c r="J4372" s="411"/>
      <c r="K4372" s="408" t="s">
        <v>19863</v>
      </c>
      <c r="L4372" s="412"/>
      <c r="M4372" s="413"/>
      <c r="N4372" s="414" t="s">
        <v>4506</v>
      </c>
      <c r="O4372" s="415" t="s">
        <v>144</v>
      </c>
      <c r="P4372" s="416" t="s">
        <v>11581</v>
      </c>
      <c r="Q4372" s="208"/>
      <c r="R4372" s="272"/>
      <c r="S4372" s="417" t="s">
        <v>19864</v>
      </c>
      <c r="T4372" s="417" t="s">
        <v>302</v>
      </c>
      <c r="U4372" s="415"/>
      <c r="V4372" s="211"/>
      <c r="W4372" s="418">
        <v>46132.357638888891</v>
      </c>
      <c r="X4372" s="419"/>
      <c r="Y4372" s="419" t="str">
        <f t="shared" ca="1" si="53"/>
        <v>0.03 วัน 0.72 ชั่วโมง</v>
      </c>
      <c r="Z4372" s="420"/>
      <c r="AA4372" s="211"/>
      <c r="AB4372" s="420"/>
    </row>
    <row r="4373" spans="1:28" ht="22.5" customHeight="1">
      <c r="A4373" s="403" t="s">
        <v>19865</v>
      </c>
      <c r="B4373" s="403" t="s">
        <v>14003</v>
      </c>
      <c r="C4373" s="404" t="s">
        <v>51</v>
      </c>
      <c r="D4373" s="405">
        <v>46131.724305555559</v>
      </c>
      <c r="E4373" s="406" t="str">
        <f t="shared" si="52"/>
        <v>RIC004358</v>
      </c>
      <c r="F4373" s="407" t="s">
        <v>1009</v>
      </c>
      <c r="G4373" s="408" t="s">
        <v>18310</v>
      </c>
      <c r="H4373" s="409"/>
      <c r="I4373" s="410" t="s">
        <v>11584</v>
      </c>
      <c r="J4373" s="411"/>
      <c r="K4373" s="408" t="s">
        <v>19866</v>
      </c>
      <c r="L4373" s="412" t="s">
        <v>19867</v>
      </c>
      <c r="M4373" s="413"/>
      <c r="N4373" s="414" t="s">
        <v>57</v>
      </c>
      <c r="O4373" s="415" t="s">
        <v>466</v>
      </c>
      <c r="P4373" s="416"/>
      <c r="Q4373" s="208">
        <v>46132.392696759256</v>
      </c>
      <c r="R4373" s="272">
        <v>46132.392754629633</v>
      </c>
      <c r="S4373" s="417" t="s">
        <v>18533</v>
      </c>
      <c r="T4373" s="417" t="s">
        <v>466</v>
      </c>
      <c r="U4373" s="415"/>
      <c r="V4373" s="211"/>
      <c r="W4373" s="418">
        <v>46132.365046296298</v>
      </c>
      <c r="X4373" s="419"/>
      <c r="Y4373" s="419" t="str">
        <f t="shared" ca="1" si="53"/>
        <v>0.64 วัน 15.38 ชั่วโมง</v>
      </c>
      <c r="Z4373" s="420"/>
      <c r="AA4373" s="211"/>
      <c r="AB4373" s="420"/>
    </row>
    <row r="4374" spans="1:28" ht="22.5" customHeight="1">
      <c r="A4374" s="403" t="s">
        <v>19868</v>
      </c>
      <c r="B4374" s="403" t="s">
        <v>14003</v>
      </c>
      <c r="C4374" s="404" t="s">
        <v>51</v>
      </c>
      <c r="D4374" s="405">
        <v>46131.788888888892</v>
      </c>
      <c r="E4374" s="406" t="str">
        <f t="shared" si="52"/>
        <v>PUM004359</v>
      </c>
      <c r="F4374" s="407" t="s">
        <v>1006</v>
      </c>
      <c r="G4374" s="408" t="s">
        <v>14215</v>
      </c>
      <c r="H4374" s="409"/>
      <c r="I4374" s="410"/>
      <c r="J4374" s="411"/>
      <c r="K4374" s="408" t="s">
        <v>19869</v>
      </c>
      <c r="L4374" s="412" t="s">
        <v>19870</v>
      </c>
      <c r="M4374" s="413"/>
      <c r="N4374" s="414" t="s">
        <v>57</v>
      </c>
      <c r="O4374" s="415" t="s">
        <v>144</v>
      </c>
      <c r="P4374" s="416" t="s">
        <v>18716</v>
      </c>
      <c r="Q4374" s="208">
        <v>46133.541666666664</v>
      </c>
      <c r="R4374" s="272">
        <v>46134.708333333336</v>
      </c>
      <c r="S4374" s="417" t="s">
        <v>19871</v>
      </c>
      <c r="T4374" s="417" t="s">
        <v>302</v>
      </c>
      <c r="U4374" s="415"/>
      <c r="V4374" s="211" t="s">
        <v>19872</v>
      </c>
      <c r="W4374" s="418">
        <v>46134.638194444444</v>
      </c>
      <c r="X4374" s="419"/>
      <c r="Y4374" s="419" t="str">
        <f t="shared" ca="1" si="53"/>
        <v>2.85 วัน 20.38 ชั่วโมง</v>
      </c>
      <c r="Z4374" s="420"/>
      <c r="AA4374" s="211"/>
      <c r="AB4374" s="420"/>
    </row>
    <row r="4375" spans="1:28" ht="22.5" customHeight="1">
      <c r="A4375" s="403" t="s">
        <v>19873</v>
      </c>
      <c r="B4375" s="403" t="s">
        <v>14003</v>
      </c>
      <c r="C4375" s="404" t="s">
        <v>51</v>
      </c>
      <c r="D4375" s="405">
        <v>46131.459027777775</v>
      </c>
      <c r="E4375" s="406" t="str">
        <f t="shared" si="52"/>
        <v>TRU004360</v>
      </c>
      <c r="F4375" s="407" t="b">
        <v>1</v>
      </c>
      <c r="G4375" s="408" t="s">
        <v>4378</v>
      </c>
      <c r="H4375" s="409"/>
      <c r="I4375" s="410" t="s">
        <v>4435</v>
      </c>
      <c r="J4375" s="421" t="s">
        <v>19874</v>
      </c>
      <c r="K4375" s="408" t="s">
        <v>19875</v>
      </c>
      <c r="L4375" s="412" t="s">
        <v>19876</v>
      </c>
      <c r="M4375" s="413"/>
      <c r="N4375" s="414" t="s">
        <v>67</v>
      </c>
      <c r="O4375" s="415" t="s">
        <v>144</v>
      </c>
      <c r="P4375" s="416" t="s">
        <v>9108</v>
      </c>
      <c r="Q4375" s="208"/>
      <c r="R4375" s="272"/>
      <c r="S4375" s="417" t="s">
        <v>19877</v>
      </c>
      <c r="T4375" s="417" t="s">
        <v>302</v>
      </c>
      <c r="U4375" s="415"/>
      <c r="V4375" s="211" t="s">
        <v>19878</v>
      </c>
      <c r="W4375" s="418">
        <v>46131.461805555555</v>
      </c>
      <c r="X4375" s="419"/>
      <c r="Y4375" s="419" t="str">
        <f t="shared" ca="1" si="53"/>
        <v>0 วัน 0.07 ชั่วโมง</v>
      </c>
      <c r="Z4375" s="420"/>
      <c r="AA4375" s="211"/>
      <c r="AB4375" s="420"/>
    </row>
    <row r="4376" spans="1:28" ht="22.5" customHeight="1">
      <c r="A4376" s="403" t="s">
        <v>19879</v>
      </c>
      <c r="B4376" s="403" t="s">
        <v>14003</v>
      </c>
      <c r="C4376" s="404" t="s">
        <v>51</v>
      </c>
      <c r="D4376" s="405">
        <v>46132.409722222219</v>
      </c>
      <c r="E4376" s="406" t="str">
        <f t="shared" si="52"/>
        <v>AME004361</v>
      </c>
      <c r="F4376" s="407" t="s">
        <v>63</v>
      </c>
      <c r="G4376" s="408" t="s">
        <v>18475</v>
      </c>
      <c r="H4376" s="409"/>
      <c r="I4376" s="410"/>
      <c r="J4376" s="411"/>
      <c r="K4376" s="408" t="s">
        <v>19880</v>
      </c>
      <c r="L4376" s="412" t="s">
        <v>19881</v>
      </c>
      <c r="M4376" s="413"/>
      <c r="N4376" s="414" t="s">
        <v>319</v>
      </c>
      <c r="O4376" s="415" t="s">
        <v>144</v>
      </c>
      <c r="P4376" s="416" t="s">
        <v>11581</v>
      </c>
      <c r="Q4376" s="208"/>
      <c r="R4376" s="272"/>
      <c r="S4376" s="417" t="s">
        <v>19882</v>
      </c>
      <c r="T4376" s="417" t="s">
        <v>302</v>
      </c>
      <c r="U4376" s="415"/>
      <c r="V4376" s="211" t="s">
        <v>19883</v>
      </c>
      <c r="W4376" s="418">
        <v>46132.417361111111</v>
      </c>
      <c r="X4376" s="419"/>
      <c r="Y4376" s="419" t="str">
        <f t="shared" ca="1" si="53"/>
        <v>0.01 วัน 0.18 ชั่วโมง</v>
      </c>
      <c r="Z4376" s="420"/>
      <c r="AA4376" s="211"/>
      <c r="AB4376" s="420"/>
    </row>
    <row r="4377" spans="1:28" ht="22.5" customHeight="1">
      <c r="A4377" s="403" t="s">
        <v>19884</v>
      </c>
      <c r="B4377" s="403" t="s">
        <v>14003</v>
      </c>
      <c r="C4377" s="404" t="s">
        <v>51</v>
      </c>
      <c r="D4377" s="405">
        <v>46132.386805555558</v>
      </c>
      <c r="E4377" s="406" t="str">
        <f t="shared" si="52"/>
        <v>RIC004362</v>
      </c>
      <c r="F4377" s="407" t="s">
        <v>1009</v>
      </c>
      <c r="G4377" s="408" t="s">
        <v>18475</v>
      </c>
      <c r="H4377" s="409"/>
      <c r="I4377" s="410" t="s">
        <v>11584</v>
      </c>
      <c r="J4377" s="411"/>
      <c r="K4377" s="408" t="s">
        <v>19885</v>
      </c>
      <c r="L4377" s="412" t="s">
        <v>19886</v>
      </c>
      <c r="M4377" s="413"/>
      <c r="N4377" s="414" t="s">
        <v>57</v>
      </c>
      <c r="O4377" s="415" t="s">
        <v>144</v>
      </c>
      <c r="P4377" s="416" t="s">
        <v>18716</v>
      </c>
      <c r="Q4377" s="208"/>
      <c r="R4377" s="272"/>
      <c r="S4377" s="417" t="s">
        <v>19887</v>
      </c>
      <c r="T4377" s="417" t="s">
        <v>302</v>
      </c>
      <c r="U4377" s="415"/>
      <c r="V4377" s="211" t="s">
        <v>19888</v>
      </c>
      <c r="W4377" s="418">
        <v>46132.677777777775</v>
      </c>
      <c r="X4377" s="419"/>
      <c r="Y4377" s="419" t="str">
        <f t="shared" ca="1" si="53"/>
        <v>0.29 วัน 6.98 ชั่วโมง</v>
      </c>
      <c r="Z4377" s="420"/>
      <c r="AA4377" s="211"/>
      <c r="AB4377" s="420"/>
    </row>
    <row r="4378" spans="1:28" ht="22.5" customHeight="1">
      <c r="A4378" s="403" t="s">
        <v>19889</v>
      </c>
      <c r="B4378" s="403" t="s">
        <v>14003</v>
      </c>
      <c r="C4378" s="404" t="s">
        <v>51</v>
      </c>
      <c r="D4378" s="405">
        <v>46132.45416666667</v>
      </c>
      <c r="E4378" s="406" t="str">
        <f t="shared" si="52"/>
        <v>BMN004363</v>
      </c>
      <c r="F4378" s="407" t="s">
        <v>112</v>
      </c>
      <c r="G4378" s="408" t="s">
        <v>13081</v>
      </c>
      <c r="H4378" s="409"/>
      <c r="I4378" s="410"/>
      <c r="J4378" s="411"/>
      <c r="K4378" s="408" t="s">
        <v>19890</v>
      </c>
      <c r="L4378" s="412" t="s">
        <v>19891</v>
      </c>
      <c r="M4378" s="413"/>
      <c r="N4378" s="414" t="s">
        <v>57</v>
      </c>
      <c r="O4378" s="415" t="s">
        <v>144</v>
      </c>
      <c r="P4378" s="416" t="s">
        <v>156</v>
      </c>
      <c r="Q4378" s="208">
        <v>46132.476805555554</v>
      </c>
      <c r="R4378" s="272">
        <v>46132.708333333336</v>
      </c>
      <c r="S4378" s="417" t="s">
        <v>19892</v>
      </c>
      <c r="T4378" s="417" t="s">
        <v>302</v>
      </c>
      <c r="U4378" s="415"/>
      <c r="V4378" s="211" t="s">
        <v>19893</v>
      </c>
      <c r="W4378" s="418">
        <v>46132.62222222222</v>
      </c>
      <c r="X4378" s="419"/>
      <c r="Y4378" s="419" t="str">
        <f t="shared" ca="1" si="53"/>
        <v>0.17 วัน 4.03 ชั่วโมง</v>
      </c>
      <c r="Z4378" s="420"/>
      <c r="AA4378" s="211"/>
      <c r="AB4378" s="420"/>
    </row>
    <row r="4379" spans="1:28" ht="22.5" customHeight="1">
      <c r="A4379" s="403" t="s">
        <v>19894</v>
      </c>
      <c r="B4379" s="403" t="s">
        <v>14003</v>
      </c>
      <c r="C4379" s="404" t="s">
        <v>51</v>
      </c>
      <c r="D4379" s="405">
        <v>46132.432638888888</v>
      </c>
      <c r="E4379" s="406" t="str">
        <f t="shared" si="52"/>
        <v>TRU004364</v>
      </c>
      <c r="F4379" s="407" t="b">
        <v>1</v>
      </c>
      <c r="G4379" s="408" t="s">
        <v>19132</v>
      </c>
      <c r="H4379" s="409"/>
      <c r="I4379" s="410"/>
      <c r="J4379" s="411"/>
      <c r="K4379" s="408" t="s">
        <v>19895</v>
      </c>
      <c r="L4379" s="412" t="s">
        <v>19896</v>
      </c>
      <c r="M4379" s="413"/>
      <c r="N4379" s="414" t="s">
        <v>57</v>
      </c>
      <c r="O4379" s="415" t="s">
        <v>144</v>
      </c>
      <c r="P4379" s="416" t="s">
        <v>19897</v>
      </c>
      <c r="Q4379" s="208">
        <v>46133.541666666664</v>
      </c>
      <c r="R4379" s="272">
        <v>46133.709722222222</v>
      </c>
      <c r="S4379" s="417" t="s">
        <v>19898</v>
      </c>
      <c r="T4379" s="417" t="s">
        <v>302</v>
      </c>
      <c r="U4379" s="415"/>
      <c r="V4379" s="211" t="s">
        <v>19899</v>
      </c>
      <c r="W4379" s="418">
        <v>46133.679166666669</v>
      </c>
      <c r="X4379" s="419"/>
      <c r="Y4379" s="419" t="str">
        <f t="shared" ca="1" si="53"/>
        <v>1.25 วัน 5.92 ชั่วโมง</v>
      </c>
      <c r="Z4379" s="420"/>
      <c r="AA4379" s="211"/>
      <c r="AB4379" s="420"/>
    </row>
    <row r="4380" spans="1:28" ht="22.5" customHeight="1">
      <c r="A4380" s="403" t="s">
        <v>19900</v>
      </c>
      <c r="B4380" s="403" t="s">
        <v>14003</v>
      </c>
      <c r="C4380" s="404" t="s">
        <v>51</v>
      </c>
      <c r="D4380" s="405">
        <v>46132.468055555553</v>
      </c>
      <c r="E4380" s="406" t="str">
        <f t="shared" si="52"/>
        <v>BMN004365</v>
      </c>
      <c r="F4380" s="407" t="s">
        <v>112</v>
      </c>
      <c r="G4380" s="408" t="s">
        <v>13547</v>
      </c>
      <c r="H4380" s="409"/>
      <c r="I4380" s="410"/>
      <c r="J4380" s="411"/>
      <c r="K4380" s="408" t="s">
        <v>19901</v>
      </c>
      <c r="L4380" s="412" t="s">
        <v>19902</v>
      </c>
      <c r="M4380" s="413"/>
      <c r="N4380" s="414" t="s">
        <v>57</v>
      </c>
      <c r="O4380" s="415" t="s">
        <v>144</v>
      </c>
      <c r="P4380" s="416" t="s">
        <v>156</v>
      </c>
      <c r="Q4380" s="208"/>
      <c r="R4380" s="272"/>
      <c r="S4380" s="417" t="s">
        <v>19903</v>
      </c>
      <c r="T4380" s="417" t="s">
        <v>302</v>
      </c>
      <c r="U4380" s="415"/>
      <c r="V4380" s="211" t="s">
        <v>19904</v>
      </c>
      <c r="W4380" s="418">
        <v>46132.599305555559</v>
      </c>
      <c r="X4380" s="419"/>
      <c r="Y4380" s="419" t="str">
        <f t="shared" ca="1" si="53"/>
        <v>0.13 วัน 3.15 ชั่วโมง</v>
      </c>
      <c r="Z4380" s="420"/>
      <c r="AA4380" s="211"/>
      <c r="AB4380" s="420"/>
    </row>
    <row r="4381" spans="1:28" ht="22.5" customHeight="1">
      <c r="A4381" s="403" t="s">
        <v>19905</v>
      </c>
      <c r="B4381" s="403" t="s">
        <v>14003</v>
      </c>
      <c r="C4381" s="404" t="s">
        <v>51</v>
      </c>
      <c r="D4381" s="405">
        <v>46132.481087962966</v>
      </c>
      <c r="E4381" s="406" t="str">
        <f t="shared" si="52"/>
        <v>AME004366</v>
      </c>
      <c r="F4381" s="407" t="s">
        <v>63</v>
      </c>
      <c r="G4381" s="408" t="s">
        <v>455</v>
      </c>
      <c r="H4381" s="409"/>
      <c r="I4381" s="410" t="s">
        <v>65</v>
      </c>
      <c r="J4381" s="411"/>
      <c r="K4381" s="408" t="s">
        <v>19906</v>
      </c>
      <c r="L4381" s="412"/>
      <c r="M4381" s="413"/>
      <c r="N4381" s="414" t="s">
        <v>4506</v>
      </c>
      <c r="O4381" s="415" t="s">
        <v>144</v>
      </c>
      <c r="P4381" s="416" t="s">
        <v>11581</v>
      </c>
      <c r="Q4381" s="208"/>
      <c r="R4381" s="272"/>
      <c r="S4381" s="417" t="s">
        <v>19907</v>
      </c>
      <c r="T4381" s="417" t="s">
        <v>302</v>
      </c>
      <c r="U4381" s="415"/>
      <c r="V4381" s="211"/>
      <c r="W4381" s="418">
        <v>46132.504861111112</v>
      </c>
      <c r="X4381" s="419"/>
      <c r="Y4381" s="419" t="str">
        <f t="shared" ca="1" si="53"/>
        <v>0.02 วัน 0.57 ชั่วโมง</v>
      </c>
      <c r="Z4381" s="420"/>
      <c r="AA4381" s="211"/>
      <c r="AB4381" s="420"/>
    </row>
    <row r="4382" spans="1:28" ht="22.5" customHeight="1">
      <c r="A4382" s="403" t="s">
        <v>19908</v>
      </c>
      <c r="B4382" s="403" t="s">
        <v>14003</v>
      </c>
      <c r="C4382" s="404" t="s">
        <v>51</v>
      </c>
      <c r="D4382" s="405">
        <v>46132.48541666667</v>
      </c>
      <c r="E4382" s="406" t="str">
        <f t="shared" si="52"/>
        <v>TRU004367</v>
      </c>
      <c r="F4382" s="407" t="b">
        <v>1</v>
      </c>
      <c r="G4382" s="408" t="s">
        <v>18047</v>
      </c>
      <c r="H4382" s="409" t="s">
        <v>455</v>
      </c>
      <c r="I4382" s="410" t="s">
        <v>1789</v>
      </c>
      <c r="J4382" s="411"/>
      <c r="K4382" s="408" t="s">
        <v>19909</v>
      </c>
      <c r="L4382" s="412"/>
      <c r="M4382" s="413"/>
      <c r="N4382" s="414" t="s">
        <v>4506</v>
      </c>
      <c r="O4382" s="415" t="s">
        <v>144</v>
      </c>
      <c r="P4382" s="416" t="s">
        <v>11581</v>
      </c>
      <c r="Q4382" s="208"/>
      <c r="R4382" s="272"/>
      <c r="S4382" s="417" t="s">
        <v>4506</v>
      </c>
      <c r="T4382" s="417" t="s">
        <v>302</v>
      </c>
      <c r="U4382" s="415"/>
      <c r="V4382" s="211"/>
      <c r="W4382" s="418">
        <v>46133.688194444447</v>
      </c>
      <c r="X4382" s="419"/>
      <c r="Y4382" s="419" t="str">
        <f t="shared" ca="1" si="53"/>
        <v>1.2 วัน 4.87 ชั่วโมง</v>
      </c>
      <c r="Z4382" s="420"/>
      <c r="AA4382" s="211"/>
      <c r="AB4382" s="420"/>
    </row>
    <row r="4383" spans="1:28" ht="22.5" customHeight="1">
      <c r="A4383" s="403" t="s">
        <v>19910</v>
      </c>
      <c r="B4383" s="403" t="s">
        <v>14003</v>
      </c>
      <c r="C4383" s="404" t="s">
        <v>51</v>
      </c>
      <c r="D4383" s="405">
        <v>46132.548611111109</v>
      </c>
      <c r="E4383" s="406" t="str">
        <f t="shared" si="52"/>
        <v>POP004368</v>
      </c>
      <c r="F4383" s="407" t="s">
        <v>998</v>
      </c>
      <c r="G4383" s="408" t="s">
        <v>4743</v>
      </c>
      <c r="H4383" s="409"/>
      <c r="I4383" s="410" t="s">
        <v>19911</v>
      </c>
      <c r="J4383" s="411"/>
      <c r="K4383" s="408" t="s">
        <v>19912</v>
      </c>
      <c r="L4383" s="412" t="s">
        <v>19913</v>
      </c>
      <c r="M4383" s="413"/>
      <c r="N4383" s="414" t="s">
        <v>57</v>
      </c>
      <c r="O4383" s="415" t="s">
        <v>144</v>
      </c>
      <c r="P4383" s="416" t="s">
        <v>14624</v>
      </c>
      <c r="Q4383" s="208">
        <v>46137.75</v>
      </c>
      <c r="R4383" s="272">
        <v>46138.166666666664</v>
      </c>
      <c r="S4383" s="417" t="s">
        <v>19914</v>
      </c>
      <c r="T4383" s="417" t="s">
        <v>302</v>
      </c>
      <c r="U4383" s="415"/>
      <c r="V4383" s="211" t="s">
        <v>19915</v>
      </c>
      <c r="W4383" s="418">
        <v>46132.898611111108</v>
      </c>
      <c r="X4383" s="419"/>
      <c r="Y4383" s="419" t="str">
        <f t="shared" ca="1" si="53"/>
        <v>0.35 วัน 8.4 ชั่วโมง</v>
      </c>
      <c r="Z4383" s="420"/>
      <c r="AA4383" s="211"/>
      <c r="AB4383" s="420"/>
    </row>
    <row r="4384" spans="1:28" ht="22.5" customHeight="1">
      <c r="A4384" s="403" t="s">
        <v>19916</v>
      </c>
      <c r="B4384" s="403" t="s">
        <v>14003</v>
      </c>
      <c r="C4384" s="404" t="s">
        <v>51</v>
      </c>
      <c r="D4384" s="405">
        <v>46132.556250000001</v>
      </c>
      <c r="E4384" s="406" t="str">
        <f t="shared" si="52"/>
        <v>GOO004369</v>
      </c>
      <c r="F4384" s="407" t="s">
        <v>921</v>
      </c>
      <c r="G4384" s="408" t="s">
        <v>19917</v>
      </c>
      <c r="H4384" s="409"/>
      <c r="I4384" s="410"/>
      <c r="J4384" s="411"/>
      <c r="K4384" s="408" t="s">
        <v>19918</v>
      </c>
      <c r="L4384" s="412" t="s">
        <v>19919</v>
      </c>
      <c r="M4384" s="413"/>
      <c r="N4384" s="414" t="s">
        <v>57</v>
      </c>
      <c r="O4384" s="415" t="s">
        <v>144</v>
      </c>
      <c r="P4384" s="416" t="s">
        <v>156</v>
      </c>
      <c r="Q4384" s="208"/>
      <c r="R4384" s="272"/>
      <c r="S4384" s="417" t="s">
        <v>19920</v>
      </c>
      <c r="T4384" s="417" t="s">
        <v>302</v>
      </c>
      <c r="U4384" s="415"/>
      <c r="V4384" s="211" t="s">
        <v>19921</v>
      </c>
      <c r="W4384" s="418">
        <v>46132.706944444442</v>
      </c>
      <c r="X4384" s="419"/>
      <c r="Y4384" s="419" t="str">
        <f t="shared" ca="1" si="53"/>
        <v>0.15 วัน 3.62 ชั่วโมง</v>
      </c>
      <c r="Z4384" s="420"/>
      <c r="AA4384" s="211"/>
      <c r="AB4384" s="420"/>
    </row>
    <row r="4385" spans="1:28" ht="22.5" customHeight="1">
      <c r="A4385" s="403" t="s">
        <v>19922</v>
      </c>
      <c r="B4385" s="403" t="s">
        <v>14003</v>
      </c>
      <c r="C4385" s="404" t="s">
        <v>51</v>
      </c>
      <c r="D4385" s="405">
        <v>46132.636111111111</v>
      </c>
      <c r="E4385" s="406" t="str">
        <f t="shared" si="52"/>
        <v>MAY004370</v>
      </c>
      <c r="F4385" s="407" t="s">
        <v>825</v>
      </c>
      <c r="G4385" s="408" t="s">
        <v>16700</v>
      </c>
      <c r="H4385" s="409"/>
      <c r="I4385" s="410" t="s">
        <v>16370</v>
      </c>
      <c r="J4385" s="411"/>
      <c r="K4385" s="408" t="s">
        <v>19923</v>
      </c>
      <c r="L4385" s="412"/>
      <c r="M4385" s="413"/>
      <c r="N4385" s="414" t="s">
        <v>4506</v>
      </c>
      <c r="O4385" s="415" t="s">
        <v>144</v>
      </c>
      <c r="P4385" s="416" t="s">
        <v>11581</v>
      </c>
      <c r="Q4385" s="208"/>
      <c r="R4385" s="272"/>
      <c r="S4385" s="417" t="s">
        <v>19924</v>
      </c>
      <c r="T4385" s="417" t="s">
        <v>302</v>
      </c>
      <c r="U4385" s="415"/>
      <c r="V4385" s="211"/>
      <c r="W4385" s="418">
        <v>46132.660416666666</v>
      </c>
      <c r="X4385" s="419"/>
      <c r="Y4385" s="419" t="str">
        <f t="shared" ca="1" si="53"/>
        <v>0.02 วัน 0.58 ชั่วโมง</v>
      </c>
      <c r="Z4385" s="420"/>
      <c r="AA4385" s="211"/>
      <c r="AB4385" s="420"/>
    </row>
    <row r="4386" spans="1:28" ht="22.5" customHeight="1">
      <c r="A4386" s="403" t="s">
        <v>19925</v>
      </c>
      <c r="B4386" s="403" t="s">
        <v>12787</v>
      </c>
      <c r="C4386" s="404" t="s">
        <v>51</v>
      </c>
      <c r="D4386" s="405">
        <v>46132.665277777778</v>
      </c>
      <c r="E4386" s="406" t="str">
        <f t="shared" si="52"/>
        <v>TRU004371</v>
      </c>
      <c r="F4386" s="407" t="b">
        <v>1</v>
      </c>
      <c r="G4386" s="408" t="s">
        <v>16971</v>
      </c>
      <c r="H4386" s="409"/>
      <c r="I4386" s="410" t="s">
        <v>2288</v>
      </c>
      <c r="J4386" s="411"/>
      <c r="K4386" s="408" t="s">
        <v>19926</v>
      </c>
      <c r="L4386" s="412"/>
      <c r="M4386" s="413"/>
      <c r="N4386" s="414" t="s">
        <v>4506</v>
      </c>
      <c r="O4386" s="415" t="s">
        <v>144</v>
      </c>
      <c r="P4386" s="416" t="s">
        <v>11581</v>
      </c>
      <c r="Q4386" s="208"/>
      <c r="R4386" s="272"/>
      <c r="S4386" s="417" t="s">
        <v>4506</v>
      </c>
      <c r="T4386" s="417" t="s">
        <v>302</v>
      </c>
      <c r="U4386" s="415"/>
      <c r="V4386" s="211"/>
      <c r="W4386" s="418">
        <v>46133.34097222222</v>
      </c>
      <c r="X4386" s="419"/>
      <c r="Y4386" s="419" t="str">
        <f t="shared" ca="1" si="53"/>
        <v>0.68 วัน 16.22 ชั่วโมง</v>
      </c>
      <c r="Z4386" s="420"/>
      <c r="AA4386" s="211"/>
      <c r="AB4386" s="420"/>
    </row>
    <row r="4387" spans="1:28" ht="22.5" customHeight="1">
      <c r="A4387" s="403" t="s">
        <v>19927</v>
      </c>
      <c r="B4387" s="403" t="s">
        <v>12787</v>
      </c>
      <c r="C4387" s="404" t="s">
        <v>51</v>
      </c>
      <c r="D4387" s="405">
        <v>46132.6875</v>
      </c>
      <c r="E4387" s="406" t="str">
        <f t="shared" si="52"/>
        <v>MAY004372</v>
      </c>
      <c r="F4387" s="407" t="s">
        <v>825</v>
      </c>
      <c r="G4387" s="408" t="s">
        <v>7641</v>
      </c>
      <c r="H4387" s="409"/>
      <c r="I4387" s="410"/>
      <c r="J4387" s="411"/>
      <c r="K4387" s="408" t="s">
        <v>19928</v>
      </c>
      <c r="L4387" s="412" t="s">
        <v>19929</v>
      </c>
      <c r="M4387" s="413"/>
      <c r="N4387" s="414" t="s">
        <v>57</v>
      </c>
      <c r="O4387" s="415" t="s">
        <v>144</v>
      </c>
      <c r="P4387" s="416" t="s">
        <v>19930</v>
      </c>
      <c r="Q4387" s="208">
        <v>46141.75</v>
      </c>
      <c r="R4387" s="272">
        <v>46142.041666666664</v>
      </c>
      <c r="S4387" s="417" t="s">
        <v>9851</v>
      </c>
      <c r="T4387" s="417" t="s">
        <v>302</v>
      </c>
      <c r="U4387" s="415"/>
      <c r="V4387" s="211"/>
      <c r="W4387" s="418">
        <v>46132.693252314813</v>
      </c>
      <c r="X4387" s="419"/>
      <c r="Y4387" s="419" t="str">
        <f t="shared" ca="1" si="53"/>
        <v>0.01 วัน 0.14 ชั่วโมง</v>
      </c>
      <c r="Z4387" s="420"/>
      <c r="AA4387" s="211"/>
      <c r="AB4387" s="420"/>
    </row>
    <row r="4388" spans="1:28" ht="22.5" customHeight="1">
      <c r="A4388" s="403" t="s">
        <v>19931</v>
      </c>
      <c r="B4388" s="403" t="s">
        <v>14003</v>
      </c>
      <c r="C4388" s="404" t="s">
        <v>51</v>
      </c>
      <c r="D4388" s="405">
        <v>46132.649305555555</v>
      </c>
      <c r="E4388" s="406" t="str">
        <f t="shared" si="52"/>
        <v>SKE004373</v>
      </c>
      <c r="F4388" s="407" t="s">
        <v>810</v>
      </c>
      <c r="G4388" s="408" t="s">
        <v>455</v>
      </c>
      <c r="H4388" s="409"/>
      <c r="I4388" s="410" t="s">
        <v>18700</v>
      </c>
      <c r="J4388" s="411"/>
      <c r="K4388" s="408" t="s">
        <v>19932</v>
      </c>
      <c r="L4388" s="412" t="s">
        <v>19933</v>
      </c>
      <c r="M4388" s="413"/>
      <c r="N4388" s="414" t="s">
        <v>67</v>
      </c>
      <c r="O4388" s="415" t="s">
        <v>144</v>
      </c>
      <c r="P4388" s="416" t="s">
        <v>292</v>
      </c>
      <c r="Q4388" s="208"/>
      <c r="R4388" s="272"/>
      <c r="S4388" s="417" t="s">
        <v>19934</v>
      </c>
      <c r="T4388" s="417" t="s">
        <v>302</v>
      </c>
      <c r="U4388" s="415"/>
      <c r="V4388" s="211" t="s">
        <v>19935</v>
      </c>
      <c r="W4388" s="418">
        <v>46132.649305555555</v>
      </c>
      <c r="X4388" s="419"/>
      <c r="Y4388" s="419" t="str">
        <f t="shared" ca="1" si="53"/>
        <v>0 วัน 0 ชั่วโมง</v>
      </c>
      <c r="Z4388" s="420"/>
      <c r="AA4388" s="211"/>
      <c r="AB4388" s="420"/>
    </row>
    <row r="4389" spans="1:28" ht="22.5" customHeight="1">
      <c r="A4389" s="403" t="s">
        <v>19936</v>
      </c>
      <c r="B4389" s="403" t="s">
        <v>12787</v>
      </c>
      <c r="C4389" s="404" t="s">
        <v>51</v>
      </c>
      <c r="D4389" s="405">
        <v>46132.724305555559</v>
      </c>
      <c r="E4389" s="406" t="str">
        <f t="shared" si="52"/>
        <v>EVE004374</v>
      </c>
      <c r="F4389" s="407" t="s">
        <v>299</v>
      </c>
      <c r="G4389" s="408" t="s">
        <v>18847</v>
      </c>
      <c r="H4389" s="409"/>
      <c r="I4389" s="410" t="s">
        <v>19937</v>
      </c>
      <c r="J4389" s="411"/>
      <c r="K4389" s="408" t="s">
        <v>12789</v>
      </c>
      <c r="L4389" s="412" t="s">
        <v>19938</v>
      </c>
      <c r="M4389" s="413"/>
      <c r="N4389" s="414" t="s">
        <v>57</v>
      </c>
      <c r="O4389" s="415" t="s">
        <v>144</v>
      </c>
      <c r="P4389" s="416" t="s">
        <v>211</v>
      </c>
      <c r="Q4389" s="208">
        <v>46192.541666666664</v>
      </c>
      <c r="R4389" s="272">
        <v>46192.708333333336</v>
      </c>
      <c r="S4389" s="417" t="s">
        <v>19939</v>
      </c>
      <c r="T4389" s="417" t="s">
        <v>302</v>
      </c>
      <c r="U4389" s="415"/>
      <c r="V4389" s="211" t="s">
        <v>19940</v>
      </c>
      <c r="W4389" s="418">
        <v>46192.720138888886</v>
      </c>
      <c r="X4389" s="419"/>
      <c r="Y4389" s="419" t="str">
        <f t="shared" ca="1" si="53"/>
        <v>60 วัน 23.9 ชั่วโมง</v>
      </c>
      <c r="Z4389" s="420"/>
      <c r="AA4389" s="211" t="s">
        <v>19941</v>
      </c>
      <c r="AB4389" s="420"/>
    </row>
    <row r="4390" spans="1:28" ht="22.5" customHeight="1">
      <c r="A4390" s="403" t="s">
        <v>19942</v>
      </c>
      <c r="B4390" s="403" t="s">
        <v>12787</v>
      </c>
      <c r="C4390" s="404" t="s">
        <v>51</v>
      </c>
      <c r="D4390" s="405">
        <v>46132.724305555559</v>
      </c>
      <c r="E4390" s="406" t="str">
        <f t="shared" si="52"/>
        <v>EVE004375</v>
      </c>
      <c r="F4390" s="407" t="s">
        <v>299</v>
      </c>
      <c r="G4390" s="408" t="s">
        <v>12965</v>
      </c>
      <c r="H4390" s="409"/>
      <c r="I4390" s="410" t="s">
        <v>19937</v>
      </c>
      <c r="J4390" s="411"/>
      <c r="K4390" s="408" t="s">
        <v>19943</v>
      </c>
      <c r="L4390" s="412" t="s">
        <v>19944</v>
      </c>
      <c r="M4390" s="413"/>
      <c r="N4390" s="414" t="s">
        <v>57</v>
      </c>
      <c r="O4390" s="415" t="s">
        <v>144</v>
      </c>
      <c r="P4390" s="416" t="s">
        <v>18716</v>
      </c>
      <c r="Q4390" s="208">
        <v>46135.75</v>
      </c>
      <c r="R4390" s="272">
        <v>46135.833333333336</v>
      </c>
      <c r="S4390" s="417" t="s">
        <v>19945</v>
      </c>
      <c r="T4390" s="417" t="s">
        <v>302</v>
      </c>
      <c r="U4390" s="415"/>
      <c r="V4390" s="211" t="s">
        <v>19946</v>
      </c>
      <c r="W4390" s="418">
        <v>46136.378472222219</v>
      </c>
      <c r="X4390" s="419"/>
      <c r="Y4390" s="419" t="str">
        <f t="shared" ca="1" si="53"/>
        <v>3.65 วัน 15.7 ชั่วโมง</v>
      </c>
      <c r="Z4390" s="420"/>
      <c r="AA4390" s="211"/>
      <c r="AB4390" s="420"/>
    </row>
    <row r="4391" spans="1:28" ht="22.5" customHeight="1">
      <c r="A4391" s="403" t="s">
        <v>19947</v>
      </c>
      <c r="B4391" s="403" t="s">
        <v>12787</v>
      </c>
      <c r="C4391" s="404" t="s">
        <v>51</v>
      </c>
      <c r="D4391" s="405">
        <v>46133.543414351851</v>
      </c>
      <c r="E4391" s="406" t="str">
        <f t="shared" si="52"/>
        <v>TRU004376</v>
      </c>
      <c r="F4391" s="407" t="b">
        <v>1</v>
      </c>
      <c r="G4391" s="408" t="s">
        <v>9855</v>
      </c>
      <c r="H4391" s="409"/>
      <c r="I4391" s="410" t="s">
        <v>11787</v>
      </c>
      <c r="J4391" s="411"/>
      <c r="K4391" s="408" t="s">
        <v>19948</v>
      </c>
      <c r="L4391" s="412"/>
      <c r="M4391" s="413"/>
      <c r="N4391" s="414" t="s">
        <v>5140</v>
      </c>
      <c r="O4391" s="415" t="s">
        <v>144</v>
      </c>
      <c r="P4391" s="416" t="s">
        <v>156</v>
      </c>
      <c r="Q4391" s="208"/>
      <c r="R4391" s="272"/>
      <c r="S4391" s="417" t="s">
        <v>19949</v>
      </c>
      <c r="T4391" s="417" t="s">
        <v>302</v>
      </c>
      <c r="U4391" s="415"/>
      <c r="V4391" s="211" t="s">
        <v>19950</v>
      </c>
      <c r="W4391" s="418">
        <v>46154.785416666666</v>
      </c>
      <c r="X4391" s="419"/>
      <c r="Y4391" s="419" t="str">
        <f t="shared" ca="1" si="53"/>
        <v>21.24 วัน 5.81 ชั่วโมง</v>
      </c>
      <c r="Z4391" s="420"/>
      <c r="AA4391" s="211"/>
      <c r="AB4391" s="420"/>
    </row>
    <row r="4392" spans="1:28" ht="22.5" customHeight="1">
      <c r="A4392" s="403" t="s">
        <v>19951</v>
      </c>
      <c r="B4392" s="403" t="s">
        <v>14003</v>
      </c>
      <c r="C4392" s="404" t="s">
        <v>51</v>
      </c>
      <c r="D4392" s="405">
        <v>46133.538888888892</v>
      </c>
      <c r="E4392" s="406" t="str">
        <f t="shared" si="52"/>
        <v>JAS004377</v>
      </c>
      <c r="F4392" s="407" t="s">
        <v>944</v>
      </c>
      <c r="G4392" s="408" t="s">
        <v>19952</v>
      </c>
      <c r="H4392" s="409"/>
      <c r="I4392" s="410" t="s">
        <v>19953</v>
      </c>
      <c r="J4392" s="411"/>
      <c r="K4392" s="408" t="s">
        <v>19954</v>
      </c>
      <c r="L4392" s="412" t="s">
        <v>19955</v>
      </c>
      <c r="M4392" s="413"/>
      <c r="N4392" s="414" t="s">
        <v>57</v>
      </c>
      <c r="O4392" s="415" t="s">
        <v>144</v>
      </c>
      <c r="P4392" s="416" t="s">
        <v>19956</v>
      </c>
      <c r="Q4392" s="208">
        <v>46137.333333333336</v>
      </c>
      <c r="R4392" s="272">
        <v>46138.166666666664</v>
      </c>
      <c r="S4392" s="417" t="s">
        <v>19957</v>
      </c>
      <c r="T4392" s="417" t="s">
        <v>302</v>
      </c>
      <c r="U4392" s="415"/>
      <c r="V4392" s="211" t="s">
        <v>19958</v>
      </c>
      <c r="W4392" s="418">
        <v>46137.447916666664</v>
      </c>
      <c r="X4392" s="419"/>
      <c r="Y4392" s="419" t="str">
        <f t="shared" ca="1" si="53"/>
        <v>3.91 วัน 21.82 ชั่วโมง</v>
      </c>
      <c r="Z4392" s="420"/>
      <c r="AA4392" s="211"/>
      <c r="AB4392" s="420"/>
    </row>
    <row r="4393" spans="1:28" ht="22.5" customHeight="1">
      <c r="A4393" s="403" t="s">
        <v>19959</v>
      </c>
      <c r="B4393" s="403" t="s">
        <v>14003</v>
      </c>
      <c r="C4393" s="404" t="s">
        <v>51</v>
      </c>
      <c r="D4393" s="405">
        <v>46133.449305555558</v>
      </c>
      <c r="E4393" s="406" t="str">
        <f t="shared" si="52"/>
        <v>TRU004378</v>
      </c>
      <c r="F4393" s="407" t="b">
        <v>1</v>
      </c>
      <c r="G4393" s="408" t="s">
        <v>17095</v>
      </c>
      <c r="H4393" s="409"/>
      <c r="I4393" s="410" t="s">
        <v>11220</v>
      </c>
      <c r="J4393" s="411"/>
      <c r="K4393" s="408" t="s">
        <v>19960</v>
      </c>
      <c r="L4393" s="412"/>
      <c r="M4393" s="413"/>
      <c r="N4393" s="414" t="s">
        <v>4506</v>
      </c>
      <c r="O4393" s="415" t="s">
        <v>144</v>
      </c>
      <c r="P4393" s="416" t="s">
        <v>11581</v>
      </c>
      <c r="Q4393" s="208"/>
      <c r="R4393" s="272"/>
      <c r="S4393" s="417" t="s">
        <v>19961</v>
      </c>
      <c r="T4393" s="417" t="s">
        <v>302</v>
      </c>
      <c r="U4393" s="415"/>
      <c r="V4393" s="211"/>
      <c r="W4393" s="418">
        <v>46134.365277777775</v>
      </c>
      <c r="X4393" s="419"/>
      <c r="Y4393" s="419" t="str">
        <f t="shared" ca="1" si="53"/>
        <v>0.92 วัน 21.98 ชั่วโมง</v>
      </c>
      <c r="Z4393" s="420"/>
      <c r="AA4393" s="211"/>
      <c r="AB4393" s="420"/>
    </row>
    <row r="4394" spans="1:28" ht="22.5" customHeight="1">
      <c r="A4394" s="403" t="s">
        <v>19962</v>
      </c>
      <c r="B4394" s="403" t="s">
        <v>12787</v>
      </c>
      <c r="C4394" s="404" t="s">
        <v>51</v>
      </c>
      <c r="D4394" s="405">
        <v>46133.604861111111</v>
      </c>
      <c r="E4394" s="406" t="str">
        <f t="shared" si="52"/>
        <v>TRU004379</v>
      </c>
      <c r="F4394" s="407" t="b">
        <v>1</v>
      </c>
      <c r="G4394" s="408" t="s">
        <v>3603</v>
      </c>
      <c r="H4394" s="409"/>
      <c r="I4394" s="410" t="s">
        <v>10206</v>
      </c>
      <c r="J4394" s="421" t="s">
        <v>19963</v>
      </c>
      <c r="K4394" s="408" t="s">
        <v>19964</v>
      </c>
      <c r="L4394" s="412" t="s">
        <v>19965</v>
      </c>
      <c r="M4394" s="413"/>
      <c r="N4394" s="414" t="s">
        <v>57</v>
      </c>
      <c r="O4394" s="415" t="s">
        <v>144</v>
      </c>
      <c r="P4394" s="416" t="s">
        <v>18716</v>
      </c>
      <c r="Q4394" s="208">
        <v>46155.541666666664</v>
      </c>
      <c r="R4394" s="272">
        <v>46155.708333333336</v>
      </c>
      <c r="S4394" s="417" t="s">
        <v>19966</v>
      </c>
      <c r="T4394" s="417" t="s">
        <v>302</v>
      </c>
      <c r="U4394" s="415"/>
      <c r="V4394" s="211" t="s">
        <v>19967</v>
      </c>
      <c r="W4394" s="418">
        <v>46155.913194444445</v>
      </c>
      <c r="X4394" s="419"/>
      <c r="Y4394" s="419" t="str">
        <f t="shared" ca="1" si="53"/>
        <v>22.31 วัน 7.4 ชั่วโมง</v>
      </c>
      <c r="Z4394" s="420"/>
      <c r="AA4394" s="211"/>
      <c r="AB4394" s="420"/>
    </row>
    <row r="4395" spans="1:28" ht="22.5" customHeight="1">
      <c r="A4395" s="403" t="s">
        <v>19968</v>
      </c>
      <c r="B4395" s="403" t="s">
        <v>14003</v>
      </c>
      <c r="C4395" s="404" t="s">
        <v>51</v>
      </c>
      <c r="D4395" s="405">
        <v>46133.439583333333</v>
      </c>
      <c r="E4395" s="406" t="str">
        <f t="shared" si="52"/>
        <v>POP004380</v>
      </c>
      <c r="F4395" s="407" t="s">
        <v>998</v>
      </c>
      <c r="G4395" s="408" t="s">
        <v>1242</v>
      </c>
      <c r="H4395" s="409"/>
      <c r="I4395" s="410" t="s">
        <v>19969</v>
      </c>
      <c r="J4395" s="411"/>
      <c r="K4395" s="408" t="s">
        <v>19970</v>
      </c>
      <c r="L4395" s="412" t="s">
        <v>19971</v>
      </c>
      <c r="M4395" s="413"/>
      <c r="N4395" s="414" t="s">
        <v>67</v>
      </c>
      <c r="O4395" s="415" t="s">
        <v>144</v>
      </c>
      <c r="P4395" s="416" t="s">
        <v>11581</v>
      </c>
      <c r="Q4395" s="208"/>
      <c r="R4395" s="272"/>
      <c r="S4395" s="417" t="s">
        <v>17767</v>
      </c>
      <c r="T4395" s="417" t="s">
        <v>302</v>
      </c>
      <c r="U4395" s="415"/>
      <c r="V4395" s="211" t="s">
        <v>19972</v>
      </c>
      <c r="W4395" s="418">
        <v>46133.448611111111</v>
      </c>
      <c r="X4395" s="419"/>
      <c r="Y4395" s="419" t="str">
        <f t="shared" ca="1" si="53"/>
        <v>0.01 วัน 0.22 ชั่วโมง</v>
      </c>
      <c r="Z4395" s="420"/>
      <c r="AA4395" s="211"/>
      <c r="AB4395" s="420"/>
    </row>
    <row r="4396" spans="1:28" ht="22.5" customHeight="1">
      <c r="A4396" s="403" t="s">
        <v>19973</v>
      </c>
      <c r="B4396" s="403" t="s">
        <v>14003</v>
      </c>
      <c r="C4396" s="404" t="s">
        <v>51</v>
      </c>
      <c r="D4396" s="405">
        <v>46133.449305555558</v>
      </c>
      <c r="E4396" s="406" t="str">
        <f t="shared" si="52"/>
        <v>TRU004381</v>
      </c>
      <c r="F4396" s="407" t="b">
        <v>1</v>
      </c>
      <c r="G4396" s="408" t="s">
        <v>17095</v>
      </c>
      <c r="H4396" s="409"/>
      <c r="I4396" s="410" t="s">
        <v>11220</v>
      </c>
      <c r="J4396" s="411"/>
      <c r="K4396" s="408" t="s">
        <v>19974</v>
      </c>
      <c r="L4396" s="412"/>
      <c r="M4396" s="413"/>
      <c r="N4396" s="414" t="s">
        <v>4506</v>
      </c>
      <c r="O4396" s="415" t="s">
        <v>144</v>
      </c>
      <c r="P4396" s="416" t="s">
        <v>11581</v>
      </c>
      <c r="Q4396" s="208"/>
      <c r="R4396" s="272"/>
      <c r="S4396" s="417" t="s">
        <v>19975</v>
      </c>
      <c r="T4396" s="417" t="s">
        <v>302</v>
      </c>
      <c r="U4396" s="415"/>
      <c r="V4396" s="211"/>
      <c r="W4396" s="418">
        <v>46134.43472222222</v>
      </c>
      <c r="X4396" s="419"/>
      <c r="Y4396" s="419" t="str">
        <f t="shared" ca="1" si="53"/>
        <v>0.99 วัน 23.65 ชั่วโมง</v>
      </c>
      <c r="Z4396" s="420"/>
      <c r="AA4396" s="211"/>
      <c r="AB4396" s="420"/>
    </row>
    <row r="4397" spans="1:28" ht="22.5" customHeight="1">
      <c r="A4397" s="403" t="s">
        <v>19976</v>
      </c>
      <c r="B4397" s="403" t="s">
        <v>14003</v>
      </c>
      <c r="C4397" s="404" t="s">
        <v>51</v>
      </c>
      <c r="D4397" s="405">
        <v>46133.449305555558</v>
      </c>
      <c r="E4397" s="406" t="str">
        <f t="shared" si="52"/>
        <v>TRU004382</v>
      </c>
      <c r="F4397" s="407" t="b">
        <v>1</v>
      </c>
      <c r="G4397" s="408" t="s">
        <v>6953</v>
      </c>
      <c r="H4397" s="409"/>
      <c r="I4397" s="410" t="s">
        <v>11220</v>
      </c>
      <c r="J4397" s="411"/>
      <c r="K4397" s="408" t="s">
        <v>19977</v>
      </c>
      <c r="L4397" s="412"/>
      <c r="M4397" s="413"/>
      <c r="N4397" s="414" t="s">
        <v>4506</v>
      </c>
      <c r="O4397" s="415" t="s">
        <v>144</v>
      </c>
      <c r="P4397" s="416" t="s">
        <v>11581</v>
      </c>
      <c r="Q4397" s="208"/>
      <c r="R4397" s="272"/>
      <c r="S4397" s="417" t="s">
        <v>19978</v>
      </c>
      <c r="T4397" s="417" t="s">
        <v>302</v>
      </c>
      <c r="U4397" s="415"/>
      <c r="V4397" s="211"/>
      <c r="W4397" s="418">
        <v>46134.368750000001</v>
      </c>
      <c r="X4397" s="419"/>
      <c r="Y4397" s="419" t="str">
        <f t="shared" ca="1" si="53"/>
        <v>0.92 วัน 22.07 ชั่วโมง</v>
      </c>
      <c r="Z4397" s="420"/>
      <c r="AA4397" s="211"/>
      <c r="AB4397" s="420"/>
    </row>
    <row r="4398" spans="1:28" ht="22.5" customHeight="1">
      <c r="A4398" s="403" t="s">
        <v>19979</v>
      </c>
      <c r="B4398" s="403" t="s">
        <v>14003</v>
      </c>
      <c r="C4398" s="404" t="s">
        <v>51</v>
      </c>
      <c r="D4398" s="405">
        <v>46133.449305555558</v>
      </c>
      <c r="E4398" s="406" t="str">
        <f t="shared" si="52"/>
        <v>TRU004383</v>
      </c>
      <c r="F4398" s="407" t="b">
        <v>1</v>
      </c>
      <c r="G4398" s="408" t="s">
        <v>18047</v>
      </c>
      <c r="H4398" s="409"/>
      <c r="I4398" s="410" t="s">
        <v>11220</v>
      </c>
      <c r="J4398" s="411"/>
      <c r="K4398" s="408" t="s">
        <v>19980</v>
      </c>
      <c r="L4398" s="412"/>
      <c r="M4398" s="413"/>
      <c r="N4398" s="414" t="s">
        <v>4506</v>
      </c>
      <c r="O4398" s="415" t="s">
        <v>144</v>
      </c>
      <c r="P4398" s="416" t="s">
        <v>11581</v>
      </c>
      <c r="Q4398" s="208"/>
      <c r="R4398" s="272"/>
      <c r="S4398" s="417" t="s">
        <v>19981</v>
      </c>
      <c r="T4398" s="417" t="s">
        <v>302</v>
      </c>
      <c r="U4398" s="415"/>
      <c r="V4398" s="211"/>
      <c r="W4398" s="418">
        <v>46134.373611111114</v>
      </c>
      <c r="X4398" s="419"/>
      <c r="Y4398" s="419" t="str">
        <f t="shared" ca="1" si="53"/>
        <v>0.92 วัน 22.18 ชั่วโมง</v>
      </c>
      <c r="Z4398" s="420"/>
      <c r="AA4398" s="211"/>
      <c r="AB4398" s="420"/>
    </row>
    <row r="4399" spans="1:28" ht="22.5" customHeight="1">
      <c r="A4399" s="403" t="s">
        <v>19982</v>
      </c>
      <c r="B4399" s="403" t="s">
        <v>14003</v>
      </c>
      <c r="C4399" s="404" t="s">
        <v>51</v>
      </c>
      <c r="D4399" s="405">
        <v>46133.449305555558</v>
      </c>
      <c r="E4399" s="406" t="str">
        <f t="shared" si="52"/>
        <v>TRU004384</v>
      </c>
      <c r="F4399" s="407" t="b">
        <v>1</v>
      </c>
      <c r="G4399" s="408" t="s">
        <v>6953</v>
      </c>
      <c r="H4399" s="409"/>
      <c r="I4399" s="410" t="s">
        <v>11220</v>
      </c>
      <c r="J4399" s="411"/>
      <c r="K4399" s="408" t="s">
        <v>19983</v>
      </c>
      <c r="L4399" s="412"/>
      <c r="M4399" s="413"/>
      <c r="N4399" s="414" t="s">
        <v>4506</v>
      </c>
      <c r="O4399" s="415" t="s">
        <v>144</v>
      </c>
      <c r="P4399" s="416" t="s">
        <v>11581</v>
      </c>
      <c r="Q4399" s="208"/>
      <c r="R4399" s="272"/>
      <c r="S4399" s="417" t="s">
        <v>4506</v>
      </c>
      <c r="T4399" s="417" t="s">
        <v>302</v>
      </c>
      <c r="U4399" s="415"/>
      <c r="V4399" s="211"/>
      <c r="W4399" s="418">
        <v>46134.395833333336</v>
      </c>
      <c r="X4399" s="419"/>
      <c r="Y4399" s="419" t="str">
        <f t="shared" ca="1" si="53"/>
        <v>0.95 วัน 22.72 ชั่วโมง</v>
      </c>
      <c r="Z4399" s="420"/>
      <c r="AA4399" s="211"/>
      <c r="AB4399" s="420"/>
    </row>
    <row r="4400" spans="1:28" ht="22.5" customHeight="1">
      <c r="A4400" s="403" t="s">
        <v>19984</v>
      </c>
      <c r="B4400" s="403" t="s">
        <v>12787</v>
      </c>
      <c r="C4400" s="404" t="s">
        <v>51</v>
      </c>
      <c r="D4400" s="405">
        <v>46133.449305555558</v>
      </c>
      <c r="E4400" s="406" t="str">
        <f t="shared" si="52"/>
        <v>TRU004385</v>
      </c>
      <c r="F4400" s="407" t="b">
        <v>1</v>
      </c>
      <c r="G4400" s="408" t="s">
        <v>18047</v>
      </c>
      <c r="H4400" s="409"/>
      <c r="I4400" s="410" t="s">
        <v>11220</v>
      </c>
      <c r="J4400" s="411"/>
      <c r="K4400" s="408" t="s">
        <v>19985</v>
      </c>
      <c r="L4400" s="412"/>
      <c r="M4400" s="413"/>
      <c r="N4400" s="414" t="s">
        <v>4506</v>
      </c>
      <c r="O4400" s="415" t="s">
        <v>466</v>
      </c>
      <c r="P4400" s="416"/>
      <c r="Q4400" s="208"/>
      <c r="R4400" s="272"/>
      <c r="S4400" s="417" t="s">
        <v>19986</v>
      </c>
      <c r="T4400" s="417" t="s">
        <v>466</v>
      </c>
      <c r="U4400" s="415"/>
      <c r="V4400" s="211"/>
      <c r="W4400" s="418">
        <v>46134.361168981479</v>
      </c>
      <c r="X4400" s="419"/>
      <c r="Y4400" s="419" t="str">
        <f t="shared" ca="1" si="53"/>
        <v>0.91 วัน 21.88 ชั่วโมง</v>
      </c>
      <c r="Z4400" s="420"/>
      <c r="AA4400" s="211"/>
      <c r="AB4400" s="420"/>
    </row>
    <row r="4401" spans="1:28" ht="22.5" customHeight="1">
      <c r="A4401" s="403" t="s">
        <v>19987</v>
      </c>
      <c r="B4401" s="403" t="s">
        <v>14003</v>
      </c>
      <c r="C4401" s="404" t="s">
        <v>51</v>
      </c>
      <c r="D4401" s="405">
        <v>46134.357638888891</v>
      </c>
      <c r="E4401" s="406" t="str">
        <f t="shared" si="52"/>
        <v>EVE004386</v>
      </c>
      <c r="F4401" s="407" t="s">
        <v>299</v>
      </c>
      <c r="G4401" s="408" t="s">
        <v>455</v>
      </c>
      <c r="H4401" s="409"/>
      <c r="I4401" s="410" t="s">
        <v>14741</v>
      </c>
      <c r="J4401" s="411"/>
      <c r="K4401" s="408" t="s">
        <v>19988</v>
      </c>
      <c r="L4401" s="412"/>
      <c r="M4401" s="413"/>
      <c r="N4401" s="414" t="s">
        <v>4506</v>
      </c>
      <c r="O4401" s="415" t="s">
        <v>144</v>
      </c>
      <c r="P4401" s="416" t="s">
        <v>13741</v>
      </c>
      <c r="Q4401" s="208"/>
      <c r="R4401" s="272"/>
      <c r="S4401" s="417" t="s">
        <v>19989</v>
      </c>
      <c r="T4401" s="417" t="s">
        <v>302</v>
      </c>
      <c r="U4401" s="415"/>
      <c r="V4401" s="211"/>
      <c r="W4401" s="418">
        <v>46135.48333333333</v>
      </c>
      <c r="X4401" s="419"/>
      <c r="Y4401" s="419" t="str">
        <f t="shared" ca="1" si="53"/>
        <v>1.13 วัน 3.02 ชั่วโมง</v>
      </c>
      <c r="Z4401" s="420"/>
      <c r="AA4401" s="211"/>
      <c r="AB4401" s="420"/>
    </row>
    <row r="4402" spans="1:28" ht="22.5" customHeight="1">
      <c r="A4402" s="403" t="s">
        <v>19990</v>
      </c>
      <c r="B4402" s="403" t="s">
        <v>14003</v>
      </c>
      <c r="C4402" s="404" t="s">
        <v>51</v>
      </c>
      <c r="D4402" s="405">
        <v>46133.868055555555</v>
      </c>
      <c r="E4402" s="406" t="str">
        <f t="shared" si="52"/>
        <v>EVE004387</v>
      </c>
      <c r="F4402" s="407" t="s">
        <v>299</v>
      </c>
      <c r="G4402" s="408" t="s">
        <v>6474</v>
      </c>
      <c r="H4402" s="409"/>
      <c r="I4402" s="410" t="s">
        <v>14741</v>
      </c>
      <c r="J4402" s="411"/>
      <c r="K4402" s="408" t="s">
        <v>19991</v>
      </c>
      <c r="L4402" s="412" t="s">
        <v>19992</v>
      </c>
      <c r="M4402" s="413"/>
      <c r="N4402" s="414" t="s">
        <v>319</v>
      </c>
      <c r="O4402" s="415" t="s">
        <v>144</v>
      </c>
      <c r="P4402" s="416" t="s">
        <v>292</v>
      </c>
      <c r="Q4402" s="208"/>
      <c r="R4402" s="272"/>
      <c r="S4402" s="417" t="s">
        <v>19993</v>
      </c>
      <c r="T4402" s="417" t="s">
        <v>302</v>
      </c>
      <c r="U4402" s="415"/>
      <c r="V4402" s="211"/>
      <c r="W4402" s="418">
        <v>46133.895833333336</v>
      </c>
      <c r="X4402" s="419"/>
      <c r="Y4402" s="419" t="str">
        <f t="shared" ca="1" si="53"/>
        <v>0.03 วัน 0.67 ชั่วโมง</v>
      </c>
      <c r="Z4402" s="420"/>
      <c r="AA4402" s="211"/>
      <c r="AB4402" s="420"/>
    </row>
    <row r="4403" spans="1:28" ht="22.5" customHeight="1">
      <c r="A4403" s="403" t="s">
        <v>19994</v>
      </c>
      <c r="B4403" s="403" t="s">
        <v>12787</v>
      </c>
      <c r="C4403" s="404" t="s">
        <v>51</v>
      </c>
      <c r="D4403" s="405">
        <v>46134.500173611108</v>
      </c>
      <c r="E4403" s="406" t="str">
        <f t="shared" si="52"/>
        <v>POP004388</v>
      </c>
      <c r="F4403" s="407" t="s">
        <v>998</v>
      </c>
      <c r="G4403" s="408" t="s">
        <v>12965</v>
      </c>
      <c r="H4403" s="409"/>
      <c r="I4403" s="410"/>
      <c r="J4403" s="411"/>
      <c r="K4403" s="408" t="s">
        <v>19995</v>
      </c>
      <c r="L4403" s="412" t="s">
        <v>19996</v>
      </c>
      <c r="M4403" s="413"/>
      <c r="N4403" s="414" t="s">
        <v>57</v>
      </c>
      <c r="O4403" s="415" t="s">
        <v>835</v>
      </c>
      <c r="P4403" s="416" t="s">
        <v>19997</v>
      </c>
      <c r="Q4403" s="208">
        <v>46141.75</v>
      </c>
      <c r="R4403" s="272">
        <v>46142.166666666664</v>
      </c>
      <c r="S4403" s="417" t="s">
        <v>19998</v>
      </c>
      <c r="T4403" s="417"/>
      <c r="U4403" s="415"/>
      <c r="V4403" s="211"/>
      <c r="W4403" s="418">
        <v>46134.500173611108</v>
      </c>
      <c r="X4403" s="419"/>
      <c r="Y4403" s="419" t="str">
        <f t="shared" ca="1" si="53"/>
        <v>0 วัน 0 ชั่วโมง</v>
      </c>
      <c r="Z4403" s="420"/>
      <c r="AA4403" s="211" t="s">
        <v>19999</v>
      </c>
      <c r="AB4403" s="420"/>
    </row>
    <row r="4404" spans="1:28" ht="22.5" customHeight="1">
      <c r="A4404" s="403" t="s">
        <v>20000</v>
      </c>
      <c r="B4404" s="403" t="s">
        <v>12787</v>
      </c>
      <c r="C4404" s="404" t="s">
        <v>51</v>
      </c>
      <c r="D4404" s="405">
        <v>46134.407638888886</v>
      </c>
      <c r="E4404" s="406" t="str">
        <f t="shared" si="52"/>
        <v>POP004389</v>
      </c>
      <c r="F4404" s="407" t="s">
        <v>998</v>
      </c>
      <c r="G4404" s="408" t="s">
        <v>455</v>
      </c>
      <c r="H4404" s="409"/>
      <c r="I4404" s="410" t="s">
        <v>14140</v>
      </c>
      <c r="J4404" s="411"/>
      <c r="K4404" s="408" t="s">
        <v>20001</v>
      </c>
      <c r="L4404" s="412"/>
      <c r="M4404" s="413"/>
      <c r="N4404" s="414" t="s">
        <v>4506</v>
      </c>
      <c r="O4404" s="415" t="s">
        <v>144</v>
      </c>
      <c r="P4404" s="416" t="s">
        <v>11581</v>
      </c>
      <c r="Q4404" s="208"/>
      <c r="R4404" s="272"/>
      <c r="S4404" s="417" t="s">
        <v>4506</v>
      </c>
      <c r="T4404" s="417" t="s">
        <v>302</v>
      </c>
      <c r="U4404" s="415"/>
      <c r="V4404" s="211"/>
      <c r="W4404" s="418">
        <v>46134.671527777777</v>
      </c>
      <c r="X4404" s="419"/>
      <c r="Y4404" s="419" t="str">
        <f t="shared" ca="1" si="53"/>
        <v>0.26 วัน 6.33 ชั่วโมง</v>
      </c>
      <c r="Z4404" s="420"/>
      <c r="AA4404" s="211"/>
      <c r="AB4404" s="420"/>
    </row>
    <row r="4405" spans="1:28" ht="22.5" customHeight="1">
      <c r="A4405" s="403" t="s">
        <v>20002</v>
      </c>
      <c r="B4405" s="403" t="s">
        <v>14003</v>
      </c>
      <c r="C4405" s="404" t="s">
        <v>51</v>
      </c>
      <c r="D4405" s="405">
        <v>46134.51458333333</v>
      </c>
      <c r="E4405" s="406" t="str">
        <f t="shared" si="52"/>
        <v>EVE004390</v>
      </c>
      <c r="F4405" s="407" t="s">
        <v>299</v>
      </c>
      <c r="G4405" s="408" t="s">
        <v>20003</v>
      </c>
      <c r="H4405" s="409"/>
      <c r="I4405" s="410" t="s">
        <v>20004</v>
      </c>
      <c r="J4405" s="411"/>
      <c r="K4405" s="408" t="s">
        <v>20005</v>
      </c>
      <c r="L4405" s="412"/>
      <c r="M4405" s="413"/>
      <c r="N4405" s="414" t="s">
        <v>67</v>
      </c>
      <c r="O4405" s="415" t="s">
        <v>144</v>
      </c>
      <c r="P4405" s="416" t="s">
        <v>292</v>
      </c>
      <c r="Q4405" s="208"/>
      <c r="R4405" s="272"/>
      <c r="S4405" s="417" t="s">
        <v>20006</v>
      </c>
      <c r="T4405" s="417" t="s">
        <v>302</v>
      </c>
      <c r="U4405" s="415"/>
      <c r="V4405" s="211" t="s">
        <v>20007</v>
      </c>
      <c r="W4405" s="418">
        <v>46134.597222222219</v>
      </c>
      <c r="X4405" s="419"/>
      <c r="Y4405" s="419" t="str">
        <f t="shared" ca="1" si="53"/>
        <v>0.08 วัน 1.98 ชั่วโมง</v>
      </c>
      <c r="Z4405" s="420"/>
      <c r="AA4405" s="211"/>
      <c r="AB4405" s="420"/>
    </row>
    <row r="4406" spans="1:28" ht="22.5" customHeight="1">
      <c r="A4406" s="403" t="s">
        <v>20008</v>
      </c>
      <c r="B4406" s="403" t="s">
        <v>12787</v>
      </c>
      <c r="C4406" s="404" t="s">
        <v>61</v>
      </c>
      <c r="D4406" s="405">
        <v>46134.609027777777</v>
      </c>
      <c r="E4406" s="406" t="str">
        <f t="shared" si="52"/>
        <v>CHA004391</v>
      </c>
      <c r="F4406" s="407" t="s">
        <v>886</v>
      </c>
      <c r="G4406" s="408" t="s">
        <v>1968</v>
      </c>
      <c r="H4406" s="409"/>
      <c r="I4406" s="410" t="s">
        <v>20009</v>
      </c>
      <c r="J4406" s="411"/>
      <c r="K4406" s="408" t="s">
        <v>20010</v>
      </c>
      <c r="L4406" s="412"/>
      <c r="M4406" s="413"/>
      <c r="N4406" s="414" t="s">
        <v>4506</v>
      </c>
      <c r="O4406" s="415" t="s">
        <v>144</v>
      </c>
      <c r="P4406" s="416" t="s">
        <v>11581</v>
      </c>
      <c r="Q4406" s="208"/>
      <c r="R4406" s="272"/>
      <c r="S4406" s="417" t="s">
        <v>20011</v>
      </c>
      <c r="T4406" s="417" t="s">
        <v>302</v>
      </c>
      <c r="U4406" s="415"/>
      <c r="V4406" s="211"/>
      <c r="W4406" s="418">
        <v>46134.691666666666</v>
      </c>
      <c r="X4406" s="419"/>
      <c r="Y4406" s="419" t="str">
        <f t="shared" ca="1" si="53"/>
        <v>0.08 วัน 1.98 ชั่วโมง</v>
      </c>
      <c r="Z4406" s="420"/>
      <c r="AA4406" s="211"/>
      <c r="AB4406" s="420"/>
    </row>
    <row r="4407" spans="1:28" ht="22.5" customHeight="1">
      <c r="A4407" s="403" t="s">
        <v>20012</v>
      </c>
      <c r="B4407" s="403" t="s">
        <v>12787</v>
      </c>
      <c r="C4407" s="404" t="s">
        <v>51</v>
      </c>
      <c r="D4407" s="405">
        <v>46134.595138888886</v>
      </c>
      <c r="E4407" s="406" t="str">
        <f t="shared" si="52"/>
        <v>POP004392</v>
      </c>
      <c r="F4407" s="407" t="s">
        <v>998</v>
      </c>
      <c r="G4407" s="408" t="s">
        <v>1242</v>
      </c>
      <c r="H4407" s="409"/>
      <c r="I4407" s="410" t="s">
        <v>20013</v>
      </c>
      <c r="J4407" s="411"/>
      <c r="K4407" s="408" t="s">
        <v>20014</v>
      </c>
      <c r="L4407" s="412" t="s">
        <v>20015</v>
      </c>
      <c r="M4407" s="413"/>
      <c r="N4407" s="414" t="s">
        <v>57</v>
      </c>
      <c r="O4407" s="415" t="s">
        <v>144</v>
      </c>
      <c r="P4407" s="416" t="s">
        <v>20016</v>
      </c>
      <c r="Q4407" s="208">
        <v>46146.75</v>
      </c>
      <c r="R4407" s="272">
        <v>46147.166666666664</v>
      </c>
      <c r="S4407" s="417" t="s">
        <v>20017</v>
      </c>
      <c r="T4407" s="417" t="s">
        <v>302</v>
      </c>
      <c r="U4407" s="415"/>
      <c r="V4407" s="211" t="s">
        <v>20018</v>
      </c>
      <c r="W4407" s="418">
        <v>46146.98541666667</v>
      </c>
      <c r="X4407" s="419"/>
      <c r="Y4407" s="419" t="str">
        <f t="shared" ca="1" si="53"/>
        <v>12.39 วัน 9.37 ชั่วโมง</v>
      </c>
      <c r="Z4407" s="420"/>
      <c r="AA4407" s="211"/>
      <c r="AB4407" s="420"/>
    </row>
    <row r="4408" spans="1:28" ht="22.5" customHeight="1">
      <c r="A4408" s="403" t="s">
        <v>20019</v>
      </c>
      <c r="B4408" s="403" t="s">
        <v>14003</v>
      </c>
      <c r="C4408" s="404" t="s">
        <v>51</v>
      </c>
      <c r="D4408" s="405">
        <v>46134.643750000003</v>
      </c>
      <c r="E4408" s="406" t="str">
        <f t="shared" si="52"/>
        <v>POP004393</v>
      </c>
      <c r="F4408" s="407" t="s">
        <v>998</v>
      </c>
      <c r="G4408" s="408" t="s">
        <v>12965</v>
      </c>
      <c r="H4408" s="409"/>
      <c r="I4408" s="410" t="s">
        <v>1756</v>
      </c>
      <c r="J4408" s="411"/>
      <c r="K4408" s="408" t="s">
        <v>20020</v>
      </c>
      <c r="L4408" s="412" t="s">
        <v>20021</v>
      </c>
      <c r="M4408" s="413"/>
      <c r="N4408" s="414" t="s">
        <v>319</v>
      </c>
      <c r="O4408" s="415" t="s">
        <v>144</v>
      </c>
      <c r="P4408" s="416" t="s">
        <v>11581</v>
      </c>
      <c r="Q4408" s="208"/>
      <c r="R4408" s="272"/>
      <c r="S4408" s="417" t="s">
        <v>20022</v>
      </c>
      <c r="T4408" s="417" t="s">
        <v>302</v>
      </c>
      <c r="U4408" s="415"/>
      <c r="V4408" s="211" t="s">
        <v>20023</v>
      </c>
      <c r="W4408" s="418">
        <v>46134.654861111114</v>
      </c>
      <c r="X4408" s="419"/>
      <c r="Y4408" s="419" t="str">
        <f t="shared" ca="1" si="53"/>
        <v>0.01 วัน 0.27 ชั่วโมง</v>
      </c>
      <c r="Z4408" s="420"/>
      <c r="AA4408" s="211"/>
      <c r="AB4408" s="420"/>
    </row>
    <row r="4409" spans="1:28" ht="22.5" customHeight="1">
      <c r="A4409" s="403" t="s">
        <v>20024</v>
      </c>
      <c r="B4409" s="403" t="s">
        <v>12787</v>
      </c>
      <c r="C4409" s="404" t="s">
        <v>51</v>
      </c>
      <c r="D4409" s="405">
        <v>46134.643055555556</v>
      </c>
      <c r="E4409" s="406" t="str">
        <f t="shared" si="52"/>
        <v>DES004394</v>
      </c>
      <c r="F4409" s="407" t="s">
        <v>902</v>
      </c>
      <c r="G4409" s="408" t="s">
        <v>18130</v>
      </c>
      <c r="H4409" s="409"/>
      <c r="I4409" s="410" t="s">
        <v>20025</v>
      </c>
      <c r="J4409" s="411"/>
      <c r="K4409" s="408" t="s">
        <v>16677</v>
      </c>
      <c r="L4409" s="412" t="s">
        <v>20026</v>
      </c>
      <c r="M4409" s="413" t="b">
        <v>1</v>
      </c>
      <c r="N4409" s="414" t="s">
        <v>57</v>
      </c>
      <c r="O4409" s="415" t="s">
        <v>144</v>
      </c>
      <c r="P4409" s="416" t="s">
        <v>18815</v>
      </c>
      <c r="Q4409" s="208">
        <v>46136.458333333336</v>
      </c>
      <c r="R4409" s="272">
        <v>46136.583333333336</v>
      </c>
      <c r="S4409" s="417" t="s">
        <v>20027</v>
      </c>
      <c r="T4409" s="417" t="s">
        <v>302</v>
      </c>
      <c r="U4409" s="415"/>
      <c r="V4409" s="211" t="s">
        <v>20028</v>
      </c>
      <c r="W4409" s="418">
        <v>46136.76458333333</v>
      </c>
      <c r="X4409" s="419"/>
      <c r="Y4409" s="419" t="str">
        <f t="shared" ca="1" si="53"/>
        <v>2.12 วัน 2.92 ชั่วโมง</v>
      </c>
      <c r="Z4409" s="420"/>
      <c r="AA4409" s="211"/>
      <c r="AB4409" s="420"/>
    </row>
    <row r="4410" spans="1:28" ht="22.5" customHeight="1">
      <c r="A4410" s="403" t="s">
        <v>20029</v>
      </c>
      <c r="B4410" s="403" t="s">
        <v>14003</v>
      </c>
      <c r="C4410" s="404" t="s">
        <v>51</v>
      </c>
      <c r="D4410" s="405">
        <v>46134.703148148146</v>
      </c>
      <c r="E4410" s="406" t="str">
        <f t="shared" si="52"/>
        <v>NEW004395</v>
      </c>
      <c r="F4410" s="407" t="s">
        <v>434</v>
      </c>
      <c r="G4410" s="408" t="s">
        <v>6722</v>
      </c>
      <c r="H4410" s="409"/>
      <c r="I4410" s="410"/>
      <c r="J4410" s="411"/>
      <c r="K4410" s="408" t="s">
        <v>20030</v>
      </c>
      <c r="L4410" s="412" t="s">
        <v>20031</v>
      </c>
      <c r="M4410" s="413"/>
      <c r="N4410" s="414" t="s">
        <v>57</v>
      </c>
      <c r="O4410" s="415" t="s">
        <v>144</v>
      </c>
      <c r="P4410" s="416" t="s">
        <v>18716</v>
      </c>
      <c r="Q4410" s="208"/>
      <c r="R4410" s="272"/>
      <c r="S4410" s="417" t="s">
        <v>20032</v>
      </c>
      <c r="T4410" s="417" t="s">
        <v>302</v>
      </c>
      <c r="U4410" s="415"/>
      <c r="V4410" s="211" t="s">
        <v>20033</v>
      </c>
      <c r="W4410" s="418">
        <v>46133.833333333336</v>
      </c>
      <c r="X4410" s="419"/>
      <c r="Y4410" s="419" t="str">
        <f t="shared" ca="1" si="53"/>
        <v>-0.87 วัน 3.12 ชั่วโมง</v>
      </c>
      <c r="Z4410" s="420"/>
      <c r="AA4410" s="211"/>
      <c r="AB4410" s="420"/>
    </row>
    <row r="4411" spans="1:28" ht="22.5" customHeight="1">
      <c r="A4411" s="403" t="s">
        <v>20034</v>
      </c>
      <c r="B4411" s="403" t="s">
        <v>12787</v>
      </c>
      <c r="C4411" s="404" t="s">
        <v>51</v>
      </c>
      <c r="D4411" s="405">
        <v>46135.39166666667</v>
      </c>
      <c r="E4411" s="406" t="str">
        <f t="shared" si="52"/>
        <v>POP004396</v>
      </c>
      <c r="F4411" s="407" t="s">
        <v>998</v>
      </c>
      <c r="G4411" s="408" t="s">
        <v>13068</v>
      </c>
      <c r="H4411" s="409"/>
      <c r="I4411" s="410"/>
      <c r="J4411" s="411"/>
      <c r="K4411" s="408" t="s">
        <v>20035</v>
      </c>
      <c r="L4411" s="412" t="s">
        <v>20036</v>
      </c>
      <c r="M4411" s="413" t="b">
        <v>1</v>
      </c>
      <c r="N4411" s="414" t="s">
        <v>3261</v>
      </c>
      <c r="O4411" s="415" t="s">
        <v>144</v>
      </c>
      <c r="P4411" s="416" t="s">
        <v>13391</v>
      </c>
      <c r="Q4411" s="208">
        <v>46147.333333333336</v>
      </c>
      <c r="R4411" s="272"/>
      <c r="S4411" s="417" t="s">
        <v>20037</v>
      </c>
      <c r="T4411" s="417" t="s">
        <v>302</v>
      </c>
      <c r="U4411" s="415"/>
      <c r="V4411" s="211"/>
      <c r="W4411" s="418">
        <v>46177.392696759256</v>
      </c>
      <c r="X4411" s="419"/>
      <c r="Y4411" s="419" t="str">
        <f t="shared" ca="1" si="53"/>
        <v>42 วัน 0.02 ชั่วโมง</v>
      </c>
      <c r="Z4411" s="420"/>
      <c r="AA4411" s="211"/>
      <c r="AB4411" s="420"/>
    </row>
    <row r="4412" spans="1:28" ht="22.5" customHeight="1">
      <c r="A4412" s="403" t="s">
        <v>20038</v>
      </c>
      <c r="B4412" s="403" t="s">
        <v>14003</v>
      </c>
      <c r="C4412" s="404" t="s">
        <v>61</v>
      </c>
      <c r="D4412" s="405">
        <v>46135.45</v>
      </c>
      <c r="E4412" s="406" t="str">
        <f t="shared" si="52"/>
        <v>ARM004397</v>
      </c>
      <c r="F4412" s="407" t="s">
        <v>861</v>
      </c>
      <c r="G4412" s="408" t="s">
        <v>455</v>
      </c>
      <c r="H4412" s="409"/>
      <c r="I4412" s="410" t="s">
        <v>20039</v>
      </c>
      <c r="J4412" s="411"/>
      <c r="K4412" s="408" t="s">
        <v>20040</v>
      </c>
      <c r="L4412" s="412"/>
      <c r="M4412" s="413"/>
      <c r="N4412" s="414" t="s">
        <v>4506</v>
      </c>
      <c r="O4412" s="415" t="s">
        <v>144</v>
      </c>
      <c r="P4412" s="416" t="s">
        <v>11581</v>
      </c>
      <c r="Q4412" s="208"/>
      <c r="R4412" s="272"/>
      <c r="S4412" s="417" t="s">
        <v>4506</v>
      </c>
      <c r="T4412" s="417" t="s">
        <v>302</v>
      </c>
      <c r="U4412" s="415"/>
      <c r="V4412" s="211"/>
      <c r="W4412" s="418">
        <v>46135.69027777778</v>
      </c>
      <c r="X4412" s="419"/>
      <c r="Y4412" s="419" t="str">
        <f t="shared" ca="1" si="53"/>
        <v>0.24 วัน 5.77 ชั่วโมง</v>
      </c>
      <c r="Z4412" s="420"/>
      <c r="AA4412" s="211"/>
      <c r="AB4412" s="420"/>
    </row>
    <row r="4413" spans="1:28" ht="22.5" customHeight="1">
      <c r="A4413" s="403" t="s">
        <v>20041</v>
      </c>
      <c r="B4413" s="403" t="s">
        <v>14003</v>
      </c>
      <c r="C4413" s="404" t="s">
        <v>51</v>
      </c>
      <c r="D4413" s="405">
        <v>46135.487974537034</v>
      </c>
      <c r="E4413" s="406" t="str">
        <f t="shared" si="52"/>
        <v>SKE004398</v>
      </c>
      <c r="F4413" s="407" t="s">
        <v>810</v>
      </c>
      <c r="G4413" s="408" t="s">
        <v>13377</v>
      </c>
      <c r="H4413" s="409"/>
      <c r="I4413" s="410"/>
      <c r="J4413" s="411"/>
      <c r="K4413" s="408" t="s">
        <v>20042</v>
      </c>
      <c r="L4413" s="412" t="s">
        <v>20043</v>
      </c>
      <c r="M4413" s="413"/>
      <c r="N4413" s="414" t="s">
        <v>57</v>
      </c>
      <c r="O4413" s="415" t="s">
        <v>144</v>
      </c>
      <c r="P4413" s="416" t="s">
        <v>13963</v>
      </c>
      <c r="Q4413" s="208">
        <v>46136.333333333336</v>
      </c>
      <c r="R4413" s="272">
        <v>46136.458333333336</v>
      </c>
      <c r="S4413" s="417" t="s">
        <v>20044</v>
      </c>
      <c r="T4413" s="417" t="s">
        <v>302</v>
      </c>
      <c r="U4413" s="415"/>
      <c r="V4413" s="211" t="s">
        <v>20045</v>
      </c>
      <c r="W4413" s="418">
        <v>46136.649305555555</v>
      </c>
      <c r="X4413" s="419"/>
      <c r="Y4413" s="419" t="str">
        <f t="shared" ca="1" si="53"/>
        <v>1.16 วัน 3.87 ชั่วโมง</v>
      </c>
      <c r="Z4413" s="420"/>
      <c r="AA4413" s="211"/>
      <c r="AB4413" s="420"/>
    </row>
    <row r="4414" spans="1:28" ht="22.5" customHeight="1">
      <c r="A4414" s="403" t="s">
        <v>20046</v>
      </c>
      <c r="B4414" s="403" t="s">
        <v>12787</v>
      </c>
      <c r="C4414" s="404" t="s">
        <v>51</v>
      </c>
      <c r="D4414" s="405">
        <v>46135.429861111108</v>
      </c>
      <c r="E4414" s="406" t="str">
        <f t="shared" si="52"/>
        <v>SKE004399</v>
      </c>
      <c r="F4414" s="407" t="s">
        <v>810</v>
      </c>
      <c r="G4414" s="408" t="s">
        <v>14934</v>
      </c>
      <c r="H4414" s="409"/>
      <c r="I4414" s="410" t="s">
        <v>15659</v>
      </c>
      <c r="J4414" s="411"/>
      <c r="K4414" s="408" t="s">
        <v>20047</v>
      </c>
      <c r="L4414" s="412" t="s">
        <v>20048</v>
      </c>
      <c r="M4414" s="413"/>
      <c r="N4414" s="414" t="s">
        <v>57</v>
      </c>
      <c r="O4414" s="415" t="s">
        <v>144</v>
      </c>
      <c r="P4414" s="416" t="s">
        <v>20049</v>
      </c>
      <c r="Q4414" s="208">
        <v>46225.75</v>
      </c>
      <c r="R4414" s="272">
        <v>46226.166666666664</v>
      </c>
      <c r="S4414" s="417" t="s">
        <v>20050</v>
      </c>
      <c r="T4414" s="417" t="s">
        <v>302</v>
      </c>
      <c r="U4414" s="415"/>
      <c r="V4414" s="211" t="s">
        <v>20051</v>
      </c>
      <c r="W4414" s="418">
        <v>46230.947222222225</v>
      </c>
      <c r="X4414" s="419"/>
      <c r="Y4414" s="419" t="str">
        <f t="shared" ca="1" si="53"/>
        <v>95.52 วัน 12.42 ชั่วโมง</v>
      </c>
      <c r="Z4414" s="420"/>
      <c r="AA4414" s="211" t="s">
        <v>20052</v>
      </c>
      <c r="AB4414" s="420"/>
    </row>
    <row r="4415" spans="1:28" ht="22.5" customHeight="1">
      <c r="A4415" s="403" t="s">
        <v>20053</v>
      </c>
      <c r="B4415" s="403" t="s">
        <v>12787</v>
      </c>
      <c r="C4415" s="404" t="s">
        <v>51</v>
      </c>
      <c r="D4415" s="405">
        <v>46135.633333333331</v>
      </c>
      <c r="E4415" s="406" t="str">
        <f t="shared" si="52"/>
        <v>TRU004400</v>
      </c>
      <c r="F4415" s="407" t="b">
        <v>1</v>
      </c>
      <c r="G4415" s="408" t="s">
        <v>15885</v>
      </c>
      <c r="H4415" s="409"/>
      <c r="I4415" s="410" t="s">
        <v>20054</v>
      </c>
      <c r="J4415" s="421" t="s">
        <v>20055</v>
      </c>
      <c r="K4415" s="408" t="s">
        <v>20056</v>
      </c>
      <c r="L4415" s="412" t="s">
        <v>20057</v>
      </c>
      <c r="M4415" s="413"/>
      <c r="N4415" s="414" t="s">
        <v>57</v>
      </c>
      <c r="O4415" s="415" t="s">
        <v>144</v>
      </c>
      <c r="P4415" s="416" t="s">
        <v>18716</v>
      </c>
      <c r="Q4415" s="208">
        <v>46139.541666666664</v>
      </c>
      <c r="R4415" s="272">
        <v>46139.708333333336</v>
      </c>
      <c r="S4415" s="417" t="s">
        <v>20058</v>
      </c>
      <c r="T4415" s="417" t="s">
        <v>302</v>
      </c>
      <c r="U4415" s="415"/>
      <c r="V4415" s="211" t="s">
        <v>20059</v>
      </c>
      <c r="W4415" s="418">
        <v>46139.839583333334</v>
      </c>
      <c r="X4415" s="419"/>
      <c r="Y4415" s="419" t="str">
        <f t="shared" ca="1" si="53"/>
        <v>4.21 วัน 4.95 ชั่วโมง</v>
      </c>
      <c r="Z4415" s="420"/>
      <c r="AA4415" s="211" t="s">
        <v>20060</v>
      </c>
      <c r="AB4415" s="420"/>
    </row>
    <row r="4416" spans="1:28" ht="22.5" customHeight="1">
      <c r="A4416" s="403" t="s">
        <v>20061</v>
      </c>
      <c r="B4416" s="403" t="s">
        <v>12787</v>
      </c>
      <c r="C4416" s="404" t="s">
        <v>51</v>
      </c>
      <c r="D4416" s="405">
        <v>46135.656122685185</v>
      </c>
      <c r="E4416" s="406" t="str">
        <f t="shared" si="52"/>
        <v>EVE004401</v>
      </c>
      <c r="F4416" s="407" t="s">
        <v>299</v>
      </c>
      <c r="G4416" s="408" t="s">
        <v>18661</v>
      </c>
      <c r="H4416" s="409"/>
      <c r="I4416" s="410"/>
      <c r="J4416" s="411"/>
      <c r="K4416" s="408" t="s">
        <v>20062</v>
      </c>
      <c r="L4416" s="412" t="s">
        <v>20063</v>
      </c>
      <c r="M4416" s="413"/>
      <c r="N4416" s="414" t="s">
        <v>57</v>
      </c>
      <c r="O4416" s="415" t="s">
        <v>144</v>
      </c>
      <c r="P4416" s="416" t="s">
        <v>20064</v>
      </c>
      <c r="Q4416" s="208">
        <v>46233.75</v>
      </c>
      <c r="R4416" s="272">
        <v>46234.166666666664</v>
      </c>
      <c r="S4416" s="417" t="s">
        <v>20065</v>
      </c>
      <c r="T4416" s="417" t="s">
        <v>302</v>
      </c>
      <c r="U4416" s="415"/>
      <c r="V4416" s="211" t="s">
        <v>20066</v>
      </c>
      <c r="W4416" s="418">
        <v>46233.959027777775</v>
      </c>
      <c r="X4416" s="419"/>
      <c r="Y4416" s="419" t="str">
        <f t="shared" ca="1" si="53"/>
        <v>98.3 วัน 7.27 ชั่วโมง</v>
      </c>
      <c r="Z4416" s="420"/>
      <c r="AA4416" s="211" t="s">
        <v>18045</v>
      </c>
      <c r="AB4416" s="420"/>
    </row>
    <row r="4417" spans="1:28" ht="22.5" customHeight="1">
      <c r="A4417" s="403" t="s">
        <v>20067</v>
      </c>
      <c r="B4417" s="403" t="s">
        <v>12787</v>
      </c>
      <c r="C4417" s="404" t="s">
        <v>51</v>
      </c>
      <c r="D4417" s="405">
        <v>46135.65625</v>
      </c>
      <c r="E4417" s="406" t="str">
        <f t="shared" si="52"/>
        <v>EVE004402</v>
      </c>
      <c r="F4417" s="407" t="s">
        <v>299</v>
      </c>
      <c r="G4417" s="408" t="s">
        <v>2542</v>
      </c>
      <c r="H4417" s="409"/>
      <c r="I4417" s="410"/>
      <c r="J4417" s="411"/>
      <c r="K4417" s="408" t="s">
        <v>20068</v>
      </c>
      <c r="L4417" s="412" t="s">
        <v>20069</v>
      </c>
      <c r="M4417" s="413"/>
      <c r="N4417" s="414" t="s">
        <v>57</v>
      </c>
      <c r="O4417" s="415" t="s">
        <v>144</v>
      </c>
      <c r="P4417" s="416" t="s">
        <v>13904</v>
      </c>
      <c r="Q4417" s="208">
        <v>46196.75</v>
      </c>
      <c r="R4417" s="272">
        <v>46197.083333333336</v>
      </c>
      <c r="S4417" s="417" t="s">
        <v>20070</v>
      </c>
      <c r="T4417" s="417" t="s">
        <v>302</v>
      </c>
      <c r="U4417" s="415"/>
      <c r="V4417" s="211" t="s">
        <v>20071</v>
      </c>
      <c r="W4417" s="418">
        <v>46135.9</v>
      </c>
      <c r="X4417" s="419"/>
      <c r="Y4417" s="419" t="str">
        <f t="shared" ca="1" si="53"/>
        <v>0.24 วัน 5.85 ชั่วโมง</v>
      </c>
      <c r="Z4417" s="420"/>
      <c r="AA4417" s="211" t="s">
        <v>20072</v>
      </c>
      <c r="AB4417" s="420"/>
    </row>
    <row r="4418" spans="1:28" ht="22.5" customHeight="1">
      <c r="A4418" s="403" t="s">
        <v>20073</v>
      </c>
      <c r="B4418" s="403" t="s">
        <v>14003</v>
      </c>
      <c r="C4418" s="404" t="s">
        <v>51</v>
      </c>
      <c r="D4418" s="405">
        <v>46135.584027777775</v>
      </c>
      <c r="E4418" s="406" t="str">
        <f t="shared" si="52"/>
        <v>บริ004403</v>
      </c>
      <c r="F4418" s="407" t="s">
        <v>1088</v>
      </c>
      <c r="G4418" s="408" t="s">
        <v>14656</v>
      </c>
      <c r="H4418" s="409"/>
      <c r="I4418" s="410" t="s">
        <v>20074</v>
      </c>
      <c r="J4418" s="411"/>
      <c r="K4418" s="408" t="s">
        <v>20075</v>
      </c>
      <c r="L4418" s="412" t="s">
        <v>20076</v>
      </c>
      <c r="M4418" s="413"/>
      <c r="N4418" s="414" t="s">
        <v>319</v>
      </c>
      <c r="O4418" s="415" t="s">
        <v>144</v>
      </c>
      <c r="P4418" s="416" t="s">
        <v>11581</v>
      </c>
      <c r="Q4418" s="208"/>
      <c r="R4418" s="272"/>
      <c r="S4418" s="417" t="s">
        <v>20077</v>
      </c>
      <c r="T4418" s="417" t="s">
        <v>302</v>
      </c>
      <c r="U4418" s="415"/>
      <c r="V4418" s="211"/>
      <c r="W4418" s="418">
        <v>46135.586111111108</v>
      </c>
      <c r="X4418" s="419"/>
      <c r="Y4418" s="419" t="str">
        <f t="shared" ca="1" si="53"/>
        <v>0 วัน 0.05 ชั่วโมง</v>
      </c>
      <c r="Z4418" s="420"/>
      <c r="AA4418" s="211"/>
      <c r="AB4418" s="420"/>
    </row>
    <row r="4419" spans="1:28" ht="22.5" customHeight="1">
      <c r="A4419" s="403" t="s">
        <v>20078</v>
      </c>
      <c r="B4419" s="403" t="s">
        <v>8312</v>
      </c>
      <c r="C4419" s="404" t="s">
        <v>51</v>
      </c>
      <c r="D4419" s="405">
        <v>46136.347638888888</v>
      </c>
      <c r="E4419" s="406" t="str">
        <f t="shared" si="52"/>
        <v>YSL004404</v>
      </c>
      <c r="F4419" s="407" t="s">
        <v>1063</v>
      </c>
      <c r="G4419" s="408" t="s">
        <v>455</v>
      </c>
      <c r="H4419" s="409"/>
      <c r="I4419" s="410" t="s">
        <v>11308</v>
      </c>
      <c r="J4419" s="411"/>
      <c r="K4419" s="408" t="s">
        <v>20079</v>
      </c>
      <c r="L4419" s="412"/>
      <c r="M4419" s="413"/>
      <c r="N4419" s="414" t="s">
        <v>4506</v>
      </c>
      <c r="O4419" s="415" t="s">
        <v>144</v>
      </c>
      <c r="P4419" s="416" t="s">
        <v>9108</v>
      </c>
      <c r="Q4419" s="208"/>
      <c r="R4419" s="272"/>
      <c r="S4419" s="417" t="s">
        <v>20080</v>
      </c>
      <c r="T4419" s="417" t="s">
        <v>302</v>
      </c>
      <c r="U4419" s="415"/>
      <c r="V4419" s="211"/>
      <c r="W4419" s="418">
        <v>46139.435416666667</v>
      </c>
      <c r="X4419" s="419"/>
      <c r="Y4419" s="419" t="str">
        <f t="shared" ca="1" si="53"/>
        <v>3.09 วัน 2.11 ชั่วโมง</v>
      </c>
      <c r="Z4419" s="420"/>
      <c r="AA4419" s="211"/>
      <c r="AB4419" s="420"/>
    </row>
    <row r="4420" spans="1:28" ht="22.5" customHeight="1">
      <c r="A4420" s="403" t="s">
        <v>20081</v>
      </c>
      <c r="B4420" s="403" t="s">
        <v>8312</v>
      </c>
      <c r="C4420" s="404" t="s">
        <v>51</v>
      </c>
      <c r="D4420" s="405">
        <v>46136.357291666667</v>
      </c>
      <c r="E4420" s="406" t="str">
        <f t="shared" si="52"/>
        <v>YSL004405</v>
      </c>
      <c r="F4420" s="407" t="s">
        <v>1063</v>
      </c>
      <c r="G4420" s="408" t="s">
        <v>455</v>
      </c>
      <c r="H4420" s="409"/>
      <c r="I4420" s="410" t="s">
        <v>11308</v>
      </c>
      <c r="J4420" s="411"/>
      <c r="K4420" s="408" t="s">
        <v>20082</v>
      </c>
      <c r="L4420" s="412"/>
      <c r="M4420" s="413"/>
      <c r="N4420" s="414" t="s">
        <v>4506</v>
      </c>
      <c r="O4420" s="415" t="s">
        <v>144</v>
      </c>
      <c r="P4420" s="416" t="s">
        <v>11581</v>
      </c>
      <c r="Q4420" s="208"/>
      <c r="R4420" s="272"/>
      <c r="S4420" s="417" t="s">
        <v>20083</v>
      </c>
      <c r="T4420" s="417" t="s">
        <v>302</v>
      </c>
      <c r="U4420" s="415"/>
      <c r="V4420" s="211"/>
      <c r="W4420" s="418">
        <v>46147.625</v>
      </c>
      <c r="X4420" s="419"/>
      <c r="Y4420" s="419" t="str">
        <f t="shared" ca="1" si="53"/>
        <v>11.27 วัน 6.42 ชั่วโมง</v>
      </c>
      <c r="Z4420" s="420"/>
      <c r="AA4420" s="211"/>
      <c r="AB4420" s="420"/>
    </row>
    <row r="4421" spans="1:28" ht="22.5" customHeight="1">
      <c r="A4421" s="403" t="s">
        <v>20084</v>
      </c>
      <c r="B4421" s="403" t="s">
        <v>14003</v>
      </c>
      <c r="C4421" s="404" t="s">
        <v>51</v>
      </c>
      <c r="D4421" s="405">
        <v>46136.119444444441</v>
      </c>
      <c r="E4421" s="406" t="str">
        <f t="shared" si="52"/>
        <v>TRU004406</v>
      </c>
      <c r="F4421" s="407" t="b">
        <v>1</v>
      </c>
      <c r="G4421" s="408" t="s">
        <v>16971</v>
      </c>
      <c r="H4421" s="409"/>
      <c r="I4421" s="410" t="s">
        <v>2288</v>
      </c>
      <c r="J4421" s="411"/>
      <c r="K4421" s="408" t="s">
        <v>20085</v>
      </c>
      <c r="L4421" s="412"/>
      <c r="M4421" s="413"/>
      <c r="N4421" s="414" t="s">
        <v>4506</v>
      </c>
      <c r="O4421" s="415" t="s">
        <v>144</v>
      </c>
      <c r="P4421" s="416" t="s">
        <v>11581</v>
      </c>
      <c r="Q4421" s="208"/>
      <c r="R4421" s="272"/>
      <c r="S4421" s="417" t="s">
        <v>20086</v>
      </c>
      <c r="T4421" s="417" t="s">
        <v>302</v>
      </c>
      <c r="U4421" s="415"/>
      <c r="V4421" s="211"/>
      <c r="W4421" s="418">
        <v>46136.611111111109</v>
      </c>
      <c r="X4421" s="419"/>
      <c r="Y4421" s="419" t="str">
        <f t="shared" ca="1" si="53"/>
        <v>0.49 วัน 11.8 ชั่วโมง</v>
      </c>
      <c r="Z4421" s="420"/>
      <c r="AA4421" s="211"/>
      <c r="AB4421" s="420"/>
    </row>
    <row r="4422" spans="1:28" ht="22.5" customHeight="1">
      <c r="A4422" s="403" t="s">
        <v>20087</v>
      </c>
      <c r="B4422" s="403" t="s">
        <v>14003</v>
      </c>
      <c r="C4422" s="404" t="s">
        <v>51</v>
      </c>
      <c r="D4422" s="405">
        <v>46136.362662037034</v>
      </c>
      <c r="E4422" s="406" t="str">
        <f t="shared" si="52"/>
        <v>EVE004407</v>
      </c>
      <c r="F4422" s="407" t="s">
        <v>299</v>
      </c>
      <c r="G4422" s="408" t="s">
        <v>455</v>
      </c>
      <c r="H4422" s="409"/>
      <c r="I4422" s="410" t="s">
        <v>14741</v>
      </c>
      <c r="J4422" s="411"/>
      <c r="K4422" s="408" t="s">
        <v>20088</v>
      </c>
      <c r="L4422" s="412"/>
      <c r="M4422" s="413"/>
      <c r="N4422" s="414" t="s">
        <v>4506</v>
      </c>
      <c r="O4422" s="415" t="s">
        <v>144</v>
      </c>
      <c r="P4422" s="416" t="s">
        <v>11581</v>
      </c>
      <c r="Q4422" s="208"/>
      <c r="R4422" s="272"/>
      <c r="S4422" s="417" t="s">
        <v>20089</v>
      </c>
      <c r="T4422" s="417" t="s">
        <v>302</v>
      </c>
      <c r="U4422" s="415"/>
      <c r="V4422" s="211"/>
      <c r="W4422" s="418">
        <v>46136.606944444444</v>
      </c>
      <c r="X4422" s="419"/>
      <c r="Y4422" s="419" t="str">
        <f t="shared" ca="1" si="53"/>
        <v>0.24 วัน 5.86 ชั่วโมง</v>
      </c>
      <c r="Z4422" s="420"/>
      <c r="AA4422" s="211"/>
      <c r="AB4422" s="420"/>
    </row>
    <row r="4423" spans="1:28" ht="22.5" customHeight="1">
      <c r="A4423" s="403" t="s">
        <v>20090</v>
      </c>
      <c r="B4423" s="403" t="s">
        <v>12787</v>
      </c>
      <c r="C4423" s="404" t="s">
        <v>51</v>
      </c>
      <c r="D4423" s="405">
        <v>46136.03125</v>
      </c>
      <c r="E4423" s="406" t="str">
        <f t="shared" si="52"/>
        <v>TRU004408</v>
      </c>
      <c r="F4423" s="407" t="b">
        <v>1</v>
      </c>
      <c r="G4423" s="408" t="s">
        <v>17095</v>
      </c>
      <c r="H4423" s="409"/>
      <c r="I4423" s="410" t="s">
        <v>1789</v>
      </c>
      <c r="J4423" s="411"/>
      <c r="K4423" s="408" t="s">
        <v>20091</v>
      </c>
      <c r="L4423" s="412"/>
      <c r="M4423" s="413"/>
      <c r="N4423" s="414" t="s">
        <v>4506</v>
      </c>
      <c r="O4423" s="415" t="s">
        <v>144</v>
      </c>
      <c r="P4423" s="416" t="s">
        <v>11581</v>
      </c>
      <c r="Q4423" s="208"/>
      <c r="R4423" s="272"/>
      <c r="S4423" s="417" t="s">
        <v>20092</v>
      </c>
      <c r="T4423" s="417" t="s">
        <v>302</v>
      </c>
      <c r="U4423" s="415"/>
      <c r="V4423" s="211"/>
      <c r="W4423" s="418">
        <v>46136.736805555556</v>
      </c>
      <c r="X4423" s="419"/>
      <c r="Y4423" s="419" t="str">
        <f t="shared" ca="1" si="53"/>
        <v>0.71 วัน 16.93 ชั่วโมง</v>
      </c>
      <c r="Z4423" s="420"/>
      <c r="AA4423" s="211"/>
      <c r="AB4423" s="420"/>
    </row>
    <row r="4424" spans="1:28" ht="22.5" customHeight="1">
      <c r="A4424" s="403" t="s">
        <v>20093</v>
      </c>
      <c r="B4424" s="403" t="s">
        <v>12618</v>
      </c>
      <c r="C4424" s="404" t="s">
        <v>51</v>
      </c>
      <c r="D4424" s="405">
        <v>46136.561805555553</v>
      </c>
      <c r="E4424" s="406" t="str">
        <f t="shared" si="52"/>
        <v>AME004409</v>
      </c>
      <c r="F4424" s="407" t="s">
        <v>63</v>
      </c>
      <c r="G4424" s="408" t="s">
        <v>455</v>
      </c>
      <c r="H4424" s="409"/>
      <c r="I4424" s="410" t="s">
        <v>65</v>
      </c>
      <c r="J4424" s="411"/>
      <c r="K4424" s="408" t="s">
        <v>20094</v>
      </c>
      <c r="L4424" s="412"/>
      <c r="M4424" s="413"/>
      <c r="N4424" s="414" t="s">
        <v>4506</v>
      </c>
      <c r="O4424" s="415" t="s">
        <v>144</v>
      </c>
      <c r="P4424" s="416" t="s">
        <v>11581</v>
      </c>
      <c r="Q4424" s="208"/>
      <c r="R4424" s="272"/>
      <c r="S4424" s="417" t="s">
        <v>4506</v>
      </c>
      <c r="T4424" s="417" t="s">
        <v>302</v>
      </c>
      <c r="U4424" s="415"/>
      <c r="V4424" s="211"/>
      <c r="W4424" s="418">
        <v>46140.781944444447</v>
      </c>
      <c r="X4424" s="419"/>
      <c r="Y4424" s="419" t="str">
        <f t="shared" ca="1" si="53"/>
        <v>4.22 วัน 5.28 ชั่วโมง</v>
      </c>
      <c r="Z4424" s="420"/>
      <c r="AA4424" s="211"/>
      <c r="AB4424" s="420"/>
    </row>
    <row r="4425" spans="1:28" ht="22.5" customHeight="1">
      <c r="A4425" s="403" t="s">
        <v>20095</v>
      </c>
      <c r="B4425" s="403" t="s">
        <v>14003</v>
      </c>
      <c r="C4425" s="404" t="s">
        <v>51</v>
      </c>
      <c r="D4425" s="405">
        <v>46135.486111111109</v>
      </c>
      <c r="E4425" s="406" t="str">
        <f t="shared" si="52"/>
        <v>LAN004410</v>
      </c>
      <c r="F4425" s="407" t="s">
        <v>958</v>
      </c>
      <c r="G4425" s="408" t="s">
        <v>1242</v>
      </c>
      <c r="H4425" s="409"/>
      <c r="I4425" s="410" t="s">
        <v>20096</v>
      </c>
      <c r="J4425" s="421" t="s">
        <v>20097</v>
      </c>
      <c r="K4425" s="408" t="s">
        <v>1283</v>
      </c>
      <c r="L4425" s="412" t="s">
        <v>20098</v>
      </c>
      <c r="M4425" s="413" t="b">
        <v>0</v>
      </c>
      <c r="N4425" s="414" t="s">
        <v>57</v>
      </c>
      <c r="O4425" s="415" t="s">
        <v>144</v>
      </c>
      <c r="P4425" s="416" t="s">
        <v>156</v>
      </c>
      <c r="Q4425" s="208"/>
      <c r="R4425" s="272"/>
      <c r="S4425" s="417" t="s">
        <v>20099</v>
      </c>
      <c r="T4425" s="417" t="s">
        <v>302</v>
      </c>
      <c r="U4425" s="415"/>
      <c r="V4425" s="211" t="s">
        <v>20100</v>
      </c>
      <c r="W4425" s="418">
        <v>46148.968055555553</v>
      </c>
      <c r="X4425" s="419"/>
      <c r="Y4425" s="419" t="str">
        <f t="shared" ca="1" si="53"/>
        <v>13.48 วัน 11.57 ชั่วโมง</v>
      </c>
      <c r="Z4425" s="420"/>
      <c r="AA4425" s="211"/>
      <c r="AB4425" s="420"/>
    </row>
    <row r="4426" spans="1:28" ht="22.5" customHeight="1">
      <c r="A4426" s="403" t="s">
        <v>20101</v>
      </c>
      <c r="B4426" s="403" t="s">
        <v>8312</v>
      </c>
      <c r="C4426" s="404" t="s">
        <v>51</v>
      </c>
      <c r="D4426" s="405">
        <v>46136.652777777781</v>
      </c>
      <c r="E4426" s="406" t="str">
        <f t="shared" si="52"/>
        <v>TRU004411</v>
      </c>
      <c r="F4426" s="407" t="b">
        <v>1</v>
      </c>
      <c r="G4426" s="408" t="s">
        <v>18047</v>
      </c>
      <c r="H4426" s="409"/>
      <c r="I4426" s="410" t="s">
        <v>1789</v>
      </c>
      <c r="J4426" s="411"/>
      <c r="K4426" s="408" t="s">
        <v>20102</v>
      </c>
      <c r="L4426" s="412"/>
      <c r="M4426" s="413"/>
      <c r="N4426" s="414" t="s">
        <v>4506</v>
      </c>
      <c r="O4426" s="415" t="s">
        <v>144</v>
      </c>
      <c r="P4426" s="416" t="s">
        <v>20103</v>
      </c>
      <c r="Q4426" s="208"/>
      <c r="R4426" s="272"/>
      <c r="S4426" s="417" t="s">
        <v>20104</v>
      </c>
      <c r="T4426" s="417" t="s">
        <v>302</v>
      </c>
      <c r="U4426" s="415"/>
      <c r="V4426" s="211"/>
      <c r="W4426" s="418">
        <v>46141.416666666664</v>
      </c>
      <c r="X4426" s="419"/>
      <c r="Y4426" s="419" t="str">
        <f t="shared" ca="1" si="53"/>
        <v>4.76 วัน 18.33 ชั่วโมง</v>
      </c>
      <c r="Z4426" s="420"/>
      <c r="AA4426" s="211"/>
      <c r="AB4426" s="420"/>
    </row>
    <row r="4427" spans="1:28" ht="22.5" customHeight="1">
      <c r="A4427" s="403" t="s">
        <v>20105</v>
      </c>
      <c r="B4427" s="403" t="s">
        <v>8312</v>
      </c>
      <c r="C4427" s="404" t="s">
        <v>51</v>
      </c>
      <c r="D4427" s="405">
        <v>46136.652777777781</v>
      </c>
      <c r="E4427" s="406" t="str">
        <f t="shared" si="52"/>
        <v>TRU004412</v>
      </c>
      <c r="F4427" s="407" t="b">
        <v>1</v>
      </c>
      <c r="G4427" s="408" t="s">
        <v>16971</v>
      </c>
      <c r="H4427" s="409"/>
      <c r="I4427" s="410" t="s">
        <v>2288</v>
      </c>
      <c r="J4427" s="411"/>
      <c r="K4427" s="408" t="s">
        <v>20106</v>
      </c>
      <c r="L4427" s="412"/>
      <c r="M4427" s="413"/>
      <c r="N4427" s="414" t="s">
        <v>4506</v>
      </c>
      <c r="O4427" s="415" t="s">
        <v>144</v>
      </c>
      <c r="P4427" s="416" t="s">
        <v>11581</v>
      </c>
      <c r="Q4427" s="208"/>
      <c r="R4427" s="272"/>
      <c r="S4427" s="417" t="s">
        <v>4506</v>
      </c>
      <c r="T4427" s="417" t="s">
        <v>302</v>
      </c>
      <c r="U4427" s="415"/>
      <c r="V4427" s="211"/>
      <c r="W4427" s="418">
        <v>46141.368055555555</v>
      </c>
      <c r="X4427" s="419"/>
      <c r="Y4427" s="419" t="str">
        <f t="shared" ca="1" si="53"/>
        <v>4.72 วัน 17.17 ชั่วโมง</v>
      </c>
      <c r="Z4427" s="420"/>
      <c r="AA4427" s="211"/>
      <c r="AB4427" s="420"/>
    </row>
    <row r="4428" spans="1:28" ht="22.5" customHeight="1">
      <c r="A4428" s="403" t="s">
        <v>20107</v>
      </c>
      <c r="B4428" s="403" t="s">
        <v>8312</v>
      </c>
      <c r="C4428" s="404" t="s">
        <v>51</v>
      </c>
      <c r="D4428" s="405">
        <v>46136.652777777781</v>
      </c>
      <c r="E4428" s="406" t="str">
        <f t="shared" si="52"/>
        <v>TRU004413</v>
      </c>
      <c r="F4428" s="407" t="b">
        <v>1</v>
      </c>
      <c r="G4428" s="408" t="s">
        <v>17095</v>
      </c>
      <c r="H4428" s="409"/>
      <c r="I4428" s="410" t="s">
        <v>11787</v>
      </c>
      <c r="J4428" s="411"/>
      <c r="K4428" s="408" t="s">
        <v>20108</v>
      </c>
      <c r="L4428" s="412"/>
      <c r="M4428" s="413"/>
      <c r="N4428" s="414" t="s">
        <v>4506</v>
      </c>
      <c r="O4428" s="415" t="s">
        <v>144</v>
      </c>
      <c r="P4428" s="416" t="s">
        <v>11581</v>
      </c>
      <c r="Q4428" s="208"/>
      <c r="R4428" s="272"/>
      <c r="S4428" s="417" t="s">
        <v>4506</v>
      </c>
      <c r="T4428" s="417" t="s">
        <v>302</v>
      </c>
      <c r="U4428" s="415"/>
      <c r="V4428" s="211"/>
      <c r="W4428" s="418">
        <v>46139.490972222222</v>
      </c>
      <c r="X4428" s="419"/>
      <c r="Y4428" s="419" t="str">
        <f t="shared" ca="1" si="53"/>
        <v>2.84 วัน 20.12 ชั่วโมง</v>
      </c>
      <c r="Z4428" s="420"/>
      <c r="AA4428" s="211"/>
      <c r="AB4428" s="420"/>
    </row>
    <row r="4429" spans="1:28" ht="22.5" customHeight="1">
      <c r="A4429" s="403" t="s">
        <v>20109</v>
      </c>
      <c r="B4429" s="403" t="s">
        <v>8312</v>
      </c>
      <c r="C4429" s="404" t="s">
        <v>51</v>
      </c>
      <c r="D4429" s="405">
        <v>46136.675000000003</v>
      </c>
      <c r="E4429" s="406" t="str">
        <f t="shared" si="52"/>
        <v>TRU004414</v>
      </c>
      <c r="F4429" s="407" t="b">
        <v>1</v>
      </c>
      <c r="G4429" s="408" t="s">
        <v>17095</v>
      </c>
      <c r="H4429" s="409"/>
      <c r="I4429" s="410" t="s">
        <v>11220</v>
      </c>
      <c r="J4429" s="411"/>
      <c r="K4429" s="408" t="s">
        <v>20110</v>
      </c>
      <c r="L4429" s="412"/>
      <c r="M4429" s="413"/>
      <c r="N4429" s="414" t="s">
        <v>4506</v>
      </c>
      <c r="O4429" s="415" t="s">
        <v>144</v>
      </c>
      <c r="P4429" s="416" t="s">
        <v>11581</v>
      </c>
      <c r="Q4429" s="208"/>
      <c r="R4429" s="272"/>
      <c r="S4429" s="417" t="s">
        <v>20111</v>
      </c>
      <c r="T4429" s="417" t="s">
        <v>302</v>
      </c>
      <c r="U4429" s="415"/>
      <c r="V4429" s="211"/>
      <c r="W4429" s="418">
        <v>46137.445138888892</v>
      </c>
      <c r="X4429" s="419"/>
      <c r="Y4429" s="419" t="str">
        <f t="shared" ca="1" si="53"/>
        <v>0.77 วัน 18.48 ชั่วโมง</v>
      </c>
      <c r="Z4429" s="420"/>
      <c r="AA4429" s="211"/>
      <c r="AB4429" s="420"/>
    </row>
    <row r="4430" spans="1:28" ht="22.5" customHeight="1">
      <c r="A4430" s="403" t="s">
        <v>20112</v>
      </c>
      <c r="B4430" s="403" t="s">
        <v>8312</v>
      </c>
      <c r="C4430" s="404" t="s">
        <v>51</v>
      </c>
      <c r="D4430" s="405">
        <v>46136.675000000003</v>
      </c>
      <c r="E4430" s="406" t="str">
        <f t="shared" si="52"/>
        <v>TRU004415</v>
      </c>
      <c r="F4430" s="407" t="b">
        <v>1</v>
      </c>
      <c r="G4430" s="408" t="s">
        <v>17134</v>
      </c>
      <c r="H4430" s="409"/>
      <c r="I4430" s="410" t="s">
        <v>11220</v>
      </c>
      <c r="J4430" s="411"/>
      <c r="K4430" s="408" t="s">
        <v>20113</v>
      </c>
      <c r="L4430" s="412"/>
      <c r="M4430" s="413"/>
      <c r="N4430" s="414" t="s">
        <v>4506</v>
      </c>
      <c r="O4430" s="415" t="s">
        <v>144</v>
      </c>
      <c r="P4430" s="416" t="s">
        <v>11581</v>
      </c>
      <c r="Q4430" s="208"/>
      <c r="R4430" s="272"/>
      <c r="S4430" s="417" t="s">
        <v>20114</v>
      </c>
      <c r="T4430" s="417" t="s">
        <v>302</v>
      </c>
      <c r="U4430" s="415"/>
      <c r="V4430" s="211"/>
      <c r="W4430" s="418">
        <v>46137.468055555553</v>
      </c>
      <c r="X4430" s="419"/>
      <c r="Y4430" s="419" t="str">
        <f t="shared" ca="1" si="53"/>
        <v>0.79 วัน 19.03 ชั่วโมง</v>
      </c>
      <c r="Z4430" s="420"/>
      <c r="AA4430" s="211"/>
      <c r="AB4430" s="420"/>
    </row>
    <row r="4431" spans="1:28" ht="22.5" customHeight="1">
      <c r="A4431" s="403" t="s">
        <v>20115</v>
      </c>
      <c r="B4431" s="403" t="s">
        <v>14003</v>
      </c>
      <c r="C4431" s="404" t="s">
        <v>51</v>
      </c>
      <c r="D4431" s="405">
        <v>46136.675000000003</v>
      </c>
      <c r="E4431" s="406" t="str">
        <f t="shared" si="52"/>
        <v>TRU004416</v>
      </c>
      <c r="F4431" s="407" t="b">
        <v>1</v>
      </c>
      <c r="G4431" s="408" t="s">
        <v>6953</v>
      </c>
      <c r="H4431" s="409"/>
      <c r="I4431" s="410" t="s">
        <v>11220</v>
      </c>
      <c r="J4431" s="411"/>
      <c r="K4431" s="408" t="s">
        <v>20116</v>
      </c>
      <c r="L4431" s="412"/>
      <c r="M4431" s="413"/>
      <c r="N4431" s="414" t="s">
        <v>4506</v>
      </c>
      <c r="O4431" s="415" t="s">
        <v>144</v>
      </c>
      <c r="P4431" s="416" t="s">
        <v>11581</v>
      </c>
      <c r="Q4431" s="208"/>
      <c r="R4431" s="272"/>
      <c r="S4431" s="417" t="s">
        <v>4506</v>
      </c>
      <c r="T4431" s="417" t="s">
        <v>302</v>
      </c>
      <c r="U4431" s="415"/>
      <c r="V4431" s="211"/>
      <c r="W4431" s="418">
        <v>46137.463888888888</v>
      </c>
      <c r="X4431" s="419"/>
      <c r="Y4431" s="419" t="str">
        <f t="shared" ca="1" si="53"/>
        <v>0.79 วัน 18.93 ชั่วโมง</v>
      </c>
      <c r="Z4431" s="420"/>
      <c r="AA4431" s="211"/>
      <c r="AB4431" s="420"/>
    </row>
    <row r="4432" spans="1:28" ht="22.5" customHeight="1">
      <c r="A4432" s="403" t="s">
        <v>20117</v>
      </c>
      <c r="B4432" s="403" t="s">
        <v>8312</v>
      </c>
      <c r="C4432" s="404" t="s">
        <v>51</v>
      </c>
      <c r="D4432" s="405">
        <v>46136.675000000003</v>
      </c>
      <c r="E4432" s="406" t="str">
        <f t="shared" si="52"/>
        <v>TRU004417</v>
      </c>
      <c r="F4432" s="407" t="b">
        <v>1</v>
      </c>
      <c r="G4432" s="408" t="s">
        <v>17095</v>
      </c>
      <c r="H4432" s="409"/>
      <c r="I4432" s="410" t="s">
        <v>11220</v>
      </c>
      <c r="J4432" s="411"/>
      <c r="K4432" s="408" t="s">
        <v>20118</v>
      </c>
      <c r="L4432" s="412"/>
      <c r="M4432" s="413"/>
      <c r="N4432" s="414" t="s">
        <v>4506</v>
      </c>
      <c r="O4432" s="415" t="s">
        <v>144</v>
      </c>
      <c r="P4432" s="416" t="s">
        <v>11581</v>
      </c>
      <c r="Q4432" s="208"/>
      <c r="R4432" s="272"/>
      <c r="S4432" s="417" t="s">
        <v>20119</v>
      </c>
      <c r="T4432" s="417" t="s">
        <v>302</v>
      </c>
      <c r="U4432" s="415"/>
      <c r="V4432" s="211"/>
      <c r="W4432" s="418">
        <v>46137.763194444444</v>
      </c>
      <c r="X4432" s="419"/>
      <c r="Y4432" s="419" t="str">
        <f t="shared" ca="1" si="53"/>
        <v>1.09 วัน 2.12 ชั่วโมง</v>
      </c>
      <c r="Z4432" s="420"/>
      <c r="AA4432" s="211"/>
      <c r="AB4432" s="420"/>
    </row>
    <row r="4433" spans="1:28" ht="22.5" customHeight="1">
      <c r="A4433" s="403" t="s">
        <v>20120</v>
      </c>
      <c r="B4433" s="403" t="s">
        <v>8312</v>
      </c>
      <c r="C4433" s="404" t="s">
        <v>51</v>
      </c>
      <c r="D4433" s="405">
        <v>46136.675000000003</v>
      </c>
      <c r="E4433" s="406" t="str">
        <f t="shared" si="52"/>
        <v>TRU004418</v>
      </c>
      <c r="F4433" s="407" t="b">
        <v>1</v>
      </c>
      <c r="G4433" s="408" t="s">
        <v>17095</v>
      </c>
      <c r="H4433" s="409"/>
      <c r="I4433" s="410" t="s">
        <v>11220</v>
      </c>
      <c r="J4433" s="411"/>
      <c r="K4433" s="408" t="s">
        <v>20121</v>
      </c>
      <c r="L4433" s="412"/>
      <c r="M4433" s="413"/>
      <c r="N4433" s="414" t="s">
        <v>4506</v>
      </c>
      <c r="O4433" s="415" t="s">
        <v>144</v>
      </c>
      <c r="P4433" s="416" t="s">
        <v>11581</v>
      </c>
      <c r="Q4433" s="208"/>
      <c r="R4433" s="272"/>
      <c r="S4433" s="417" t="s">
        <v>20122</v>
      </c>
      <c r="T4433" s="417" t="s">
        <v>302</v>
      </c>
      <c r="U4433" s="415"/>
      <c r="V4433" s="211"/>
      <c r="W4433" s="418">
        <v>46137.495138888888</v>
      </c>
      <c r="X4433" s="419"/>
      <c r="Y4433" s="419" t="str">
        <f t="shared" ca="1" si="53"/>
        <v>0.82 วัน 19.68 ชั่วโมง</v>
      </c>
      <c r="Z4433" s="420"/>
      <c r="AA4433" s="211"/>
      <c r="AB4433" s="420"/>
    </row>
    <row r="4434" spans="1:28" ht="22.5" customHeight="1">
      <c r="A4434" s="424" t="s">
        <v>20123</v>
      </c>
      <c r="B4434" s="403" t="s">
        <v>8312</v>
      </c>
      <c r="C4434" s="404" t="s">
        <v>51</v>
      </c>
      <c r="D4434" s="405">
        <v>46136.675000000003</v>
      </c>
      <c r="E4434" s="406" t="str">
        <f t="shared" si="52"/>
        <v>TRU004419</v>
      </c>
      <c r="F4434" s="407" t="b">
        <v>1</v>
      </c>
      <c r="G4434" s="408" t="s">
        <v>17095</v>
      </c>
      <c r="H4434" s="409"/>
      <c r="I4434" s="410" t="s">
        <v>11220</v>
      </c>
      <c r="J4434" s="411"/>
      <c r="K4434" s="408" t="s">
        <v>20124</v>
      </c>
      <c r="L4434" s="412"/>
      <c r="M4434" s="413"/>
      <c r="N4434" s="414" t="s">
        <v>4506</v>
      </c>
      <c r="O4434" s="415" t="s">
        <v>144</v>
      </c>
      <c r="P4434" s="416" t="s">
        <v>11581</v>
      </c>
      <c r="Q4434" s="208"/>
      <c r="R4434" s="272"/>
      <c r="S4434" s="417" t="s">
        <v>4506</v>
      </c>
      <c r="T4434" s="417" t="s">
        <v>302</v>
      </c>
      <c r="U4434" s="415"/>
      <c r="V4434" s="211"/>
      <c r="W4434" s="418">
        <v>46137.563888888886</v>
      </c>
      <c r="X4434" s="419"/>
      <c r="Y4434" s="419" t="str">
        <f t="shared" ca="1" si="53"/>
        <v>0.89 วัน 21.33 ชั่วโมง</v>
      </c>
      <c r="Z4434" s="420"/>
      <c r="AA4434" s="211"/>
      <c r="AB4434" s="420"/>
    </row>
    <row r="4435" spans="1:28" ht="22.5" customHeight="1">
      <c r="A4435" s="403" t="s">
        <v>20125</v>
      </c>
      <c r="B4435" s="403" t="s">
        <v>8312</v>
      </c>
      <c r="C4435" s="404" t="s">
        <v>51</v>
      </c>
      <c r="D4435" s="405">
        <v>46136.675000000003</v>
      </c>
      <c r="E4435" s="406" t="str">
        <f t="shared" si="52"/>
        <v>TRU004420</v>
      </c>
      <c r="F4435" s="407" t="b">
        <v>1</v>
      </c>
      <c r="G4435" s="408" t="s">
        <v>17134</v>
      </c>
      <c r="H4435" s="409"/>
      <c r="I4435" s="410" t="s">
        <v>11220</v>
      </c>
      <c r="J4435" s="411"/>
      <c r="K4435" s="408" t="s">
        <v>20126</v>
      </c>
      <c r="L4435" s="412"/>
      <c r="M4435" s="413"/>
      <c r="N4435" s="414" t="s">
        <v>4506</v>
      </c>
      <c r="O4435" s="415" t="s">
        <v>144</v>
      </c>
      <c r="P4435" s="416" t="s">
        <v>11581</v>
      </c>
      <c r="Q4435" s="208"/>
      <c r="R4435" s="272"/>
      <c r="S4435" s="417" t="s">
        <v>4506</v>
      </c>
      <c r="T4435" s="417" t="s">
        <v>302</v>
      </c>
      <c r="U4435" s="415"/>
      <c r="V4435" s="211"/>
      <c r="W4435" s="418">
        <v>46141.354166666664</v>
      </c>
      <c r="X4435" s="419"/>
      <c r="Y4435" s="419" t="str">
        <f t="shared" ca="1" si="53"/>
        <v>4.68 วัน 16.3 ชั่วโมง</v>
      </c>
      <c r="Z4435" s="420"/>
      <c r="AA4435" s="211"/>
      <c r="AB4435" s="420"/>
    </row>
    <row r="4436" spans="1:28" ht="22.5" customHeight="1">
      <c r="A4436" s="403" t="s">
        <v>20127</v>
      </c>
      <c r="B4436" s="403" t="s">
        <v>8312</v>
      </c>
      <c r="C4436" s="404" t="s">
        <v>51</v>
      </c>
      <c r="D4436" s="405">
        <v>46136.675000000003</v>
      </c>
      <c r="E4436" s="406" t="str">
        <f t="shared" si="52"/>
        <v>TRU004421</v>
      </c>
      <c r="F4436" s="407" t="b">
        <v>1</v>
      </c>
      <c r="G4436" s="408" t="s">
        <v>6953</v>
      </c>
      <c r="H4436" s="409"/>
      <c r="I4436" s="410" t="s">
        <v>11220</v>
      </c>
      <c r="J4436" s="411"/>
      <c r="K4436" s="408" t="s">
        <v>20128</v>
      </c>
      <c r="L4436" s="412"/>
      <c r="M4436" s="413"/>
      <c r="N4436" s="414" t="s">
        <v>4506</v>
      </c>
      <c r="O4436" s="415" t="s">
        <v>144</v>
      </c>
      <c r="P4436" s="416" t="s">
        <v>11581</v>
      </c>
      <c r="Q4436" s="208"/>
      <c r="R4436" s="272"/>
      <c r="S4436" s="417" t="s">
        <v>4506</v>
      </c>
      <c r="T4436" s="417" t="s">
        <v>302</v>
      </c>
      <c r="U4436" s="415"/>
      <c r="V4436" s="211"/>
      <c r="W4436" s="418">
        <v>46139.431944444441</v>
      </c>
      <c r="X4436" s="419"/>
      <c r="Y4436" s="419" t="str">
        <f t="shared" ca="1" si="53"/>
        <v>2.76 วัน 18.17 ชั่วโมง</v>
      </c>
      <c r="Z4436" s="420"/>
      <c r="AA4436" s="211"/>
      <c r="AB4436" s="420"/>
    </row>
    <row r="4437" spans="1:28" ht="22.5" customHeight="1">
      <c r="A4437" s="403" t="s">
        <v>20129</v>
      </c>
      <c r="B4437" s="403" t="s">
        <v>8312</v>
      </c>
      <c r="C4437" s="404" t="s">
        <v>51</v>
      </c>
      <c r="D4437" s="405">
        <v>46136.675000000003</v>
      </c>
      <c r="E4437" s="406" t="str">
        <f t="shared" si="52"/>
        <v>TRU004422</v>
      </c>
      <c r="F4437" s="407" t="b">
        <v>1</v>
      </c>
      <c r="G4437" s="408" t="s">
        <v>17095</v>
      </c>
      <c r="H4437" s="409"/>
      <c r="I4437" s="410" t="s">
        <v>11220</v>
      </c>
      <c r="J4437" s="411"/>
      <c r="K4437" s="408" t="s">
        <v>20130</v>
      </c>
      <c r="L4437" s="412"/>
      <c r="M4437" s="413"/>
      <c r="N4437" s="414" t="s">
        <v>4506</v>
      </c>
      <c r="O4437" s="415" t="s">
        <v>144</v>
      </c>
      <c r="P4437" s="416" t="s">
        <v>11581</v>
      </c>
      <c r="Q4437" s="208"/>
      <c r="R4437" s="272"/>
      <c r="S4437" s="417" t="s">
        <v>20131</v>
      </c>
      <c r="T4437" s="417" t="s">
        <v>302</v>
      </c>
      <c r="U4437" s="415"/>
      <c r="V4437" s="211"/>
      <c r="W4437" s="418">
        <v>46137.757638888892</v>
      </c>
      <c r="X4437" s="419"/>
      <c r="Y4437" s="419" t="str">
        <f t="shared" ca="1" si="53"/>
        <v>1.08 วัน 1.98 ชั่วโมง</v>
      </c>
      <c r="Z4437" s="420"/>
      <c r="AA4437" s="211"/>
      <c r="AB4437" s="420"/>
    </row>
    <row r="4438" spans="1:28" ht="22.5" customHeight="1">
      <c r="A4438" s="403" t="s">
        <v>20132</v>
      </c>
      <c r="B4438" s="403" t="s">
        <v>8312</v>
      </c>
      <c r="C4438" s="404" t="s">
        <v>51</v>
      </c>
      <c r="D4438" s="405">
        <v>46136.652777777781</v>
      </c>
      <c r="E4438" s="406" t="str">
        <f t="shared" si="52"/>
        <v>TRU004423</v>
      </c>
      <c r="F4438" s="407" t="b">
        <v>1</v>
      </c>
      <c r="G4438" s="408" t="s">
        <v>17095</v>
      </c>
      <c r="H4438" s="409"/>
      <c r="I4438" s="410" t="s">
        <v>11787</v>
      </c>
      <c r="J4438" s="411"/>
      <c r="K4438" s="408" t="s">
        <v>20133</v>
      </c>
      <c r="L4438" s="412"/>
      <c r="M4438" s="413"/>
      <c r="N4438" s="414" t="s">
        <v>4506</v>
      </c>
      <c r="O4438" s="415" t="s">
        <v>144</v>
      </c>
      <c r="P4438" s="416" t="s">
        <v>11581</v>
      </c>
      <c r="Q4438" s="208"/>
      <c r="R4438" s="272"/>
      <c r="S4438" s="417" t="s">
        <v>20134</v>
      </c>
      <c r="T4438" s="417" t="s">
        <v>302</v>
      </c>
      <c r="U4438" s="415"/>
      <c r="V4438" s="211"/>
      <c r="W4438" s="418">
        <v>46139.554861111108</v>
      </c>
      <c r="X4438" s="419"/>
      <c r="Y4438" s="419" t="str">
        <f t="shared" ca="1" si="53"/>
        <v>2.9 วัน 21.65 ชั่วโมง</v>
      </c>
      <c r="Z4438" s="420"/>
      <c r="AA4438" s="211"/>
      <c r="AB4438" s="420"/>
    </row>
    <row r="4439" spans="1:28" ht="22.5" customHeight="1">
      <c r="A4439" s="403" t="s">
        <v>20135</v>
      </c>
      <c r="B4439" s="403" t="s">
        <v>8312</v>
      </c>
      <c r="C4439" s="404" t="s">
        <v>51</v>
      </c>
      <c r="D4439" s="405">
        <v>46136.652777777781</v>
      </c>
      <c r="E4439" s="406" t="str">
        <f t="shared" si="52"/>
        <v>TRU004424</v>
      </c>
      <c r="F4439" s="407" t="b">
        <v>1</v>
      </c>
      <c r="G4439" s="408" t="s">
        <v>17095</v>
      </c>
      <c r="H4439" s="409"/>
      <c r="I4439" s="410" t="s">
        <v>11787</v>
      </c>
      <c r="J4439" s="411"/>
      <c r="K4439" s="408" t="s">
        <v>20136</v>
      </c>
      <c r="L4439" s="412"/>
      <c r="M4439" s="413"/>
      <c r="N4439" s="414" t="s">
        <v>4506</v>
      </c>
      <c r="O4439" s="415" t="s">
        <v>144</v>
      </c>
      <c r="P4439" s="416" t="s">
        <v>11581</v>
      </c>
      <c r="Q4439" s="208"/>
      <c r="R4439" s="272"/>
      <c r="S4439" s="417" t="s">
        <v>20137</v>
      </c>
      <c r="T4439" s="417" t="s">
        <v>302</v>
      </c>
      <c r="U4439" s="415"/>
      <c r="V4439" s="211"/>
      <c r="W4439" s="418">
        <v>46139.497916666667</v>
      </c>
      <c r="X4439" s="419"/>
      <c r="Y4439" s="419" t="str">
        <f t="shared" ca="1" si="53"/>
        <v>2.85 วัน 20.28 ชั่วโมง</v>
      </c>
      <c r="Z4439" s="420"/>
      <c r="AA4439" s="211"/>
      <c r="AB4439" s="420"/>
    </row>
    <row r="4440" spans="1:28" ht="22.5" customHeight="1">
      <c r="A4440" s="403" t="s">
        <v>20138</v>
      </c>
      <c r="B4440" s="403" t="s">
        <v>8312</v>
      </c>
      <c r="C4440" s="404" t="s">
        <v>51</v>
      </c>
      <c r="D4440" s="405">
        <v>46136.652777777781</v>
      </c>
      <c r="E4440" s="406" t="str">
        <f t="shared" si="52"/>
        <v>TRU004425</v>
      </c>
      <c r="F4440" s="407" t="b">
        <v>1</v>
      </c>
      <c r="G4440" s="408" t="s">
        <v>17095</v>
      </c>
      <c r="H4440" s="409"/>
      <c r="I4440" s="410" t="s">
        <v>11787</v>
      </c>
      <c r="J4440" s="411"/>
      <c r="K4440" s="408" t="s">
        <v>20139</v>
      </c>
      <c r="L4440" s="412"/>
      <c r="M4440" s="413"/>
      <c r="N4440" s="414" t="s">
        <v>4506</v>
      </c>
      <c r="O4440" s="415" t="s">
        <v>144</v>
      </c>
      <c r="P4440" s="416" t="s">
        <v>11581</v>
      </c>
      <c r="Q4440" s="208"/>
      <c r="R4440" s="272"/>
      <c r="S4440" s="417" t="s">
        <v>20140</v>
      </c>
      <c r="T4440" s="417" t="s">
        <v>302</v>
      </c>
      <c r="U4440" s="415"/>
      <c r="V4440" s="211"/>
      <c r="W4440" s="418">
        <v>46139.597222222219</v>
      </c>
      <c r="X4440" s="419"/>
      <c r="Y4440" s="419" t="str">
        <f t="shared" ca="1" si="53"/>
        <v>2.94 วัน 22.67 ชั่วโมง</v>
      </c>
      <c r="Z4440" s="420"/>
      <c r="AA4440" s="211"/>
      <c r="AB4440" s="420"/>
    </row>
    <row r="4441" spans="1:28" ht="22.5" customHeight="1">
      <c r="A4441" s="403" t="s">
        <v>20141</v>
      </c>
      <c r="B4441" s="403" t="s">
        <v>14003</v>
      </c>
      <c r="C4441" s="404" t="s">
        <v>51</v>
      </c>
      <c r="D4441" s="405">
        <v>46136.374305555553</v>
      </c>
      <c r="E4441" s="406" t="str">
        <f t="shared" si="52"/>
        <v>NEW004426</v>
      </c>
      <c r="F4441" s="407" t="s">
        <v>434</v>
      </c>
      <c r="G4441" s="408" t="s">
        <v>455</v>
      </c>
      <c r="H4441" s="409"/>
      <c r="I4441" s="410" t="s">
        <v>20142</v>
      </c>
      <c r="J4441" s="411"/>
      <c r="K4441" s="408" t="s">
        <v>20143</v>
      </c>
      <c r="L4441" s="412"/>
      <c r="M4441" s="413"/>
      <c r="N4441" s="414" t="s">
        <v>67</v>
      </c>
      <c r="O4441" s="415" t="s">
        <v>144</v>
      </c>
      <c r="P4441" s="416" t="s">
        <v>292</v>
      </c>
      <c r="Q4441" s="208"/>
      <c r="R4441" s="272"/>
      <c r="S4441" s="417" t="s">
        <v>20144</v>
      </c>
      <c r="T4441" s="417" t="s">
        <v>302</v>
      </c>
      <c r="U4441" s="415"/>
      <c r="V4441" s="211"/>
      <c r="W4441" s="418">
        <v>46136.383333333331</v>
      </c>
      <c r="X4441" s="419"/>
      <c r="Y4441" s="419" t="str">
        <f t="shared" ca="1" si="53"/>
        <v>0.01 วัน 0.22 ชั่วโมง</v>
      </c>
      <c r="Z4441" s="420"/>
      <c r="AA4441" s="211"/>
      <c r="AB4441" s="420"/>
    </row>
    <row r="4442" spans="1:28" ht="22.5" customHeight="1">
      <c r="A4442" s="403" t="s">
        <v>20145</v>
      </c>
      <c r="B4442" s="403" t="s">
        <v>12787</v>
      </c>
      <c r="C4442" s="404" t="s">
        <v>51</v>
      </c>
      <c r="D4442" s="405">
        <v>46136.741759259261</v>
      </c>
      <c r="E4442" s="406" t="str">
        <f t="shared" si="52"/>
        <v>EVE004427</v>
      </c>
      <c r="F4442" s="407" t="s">
        <v>299</v>
      </c>
      <c r="G4442" s="408" t="s">
        <v>1242</v>
      </c>
      <c r="H4442" s="409"/>
      <c r="I4442" s="410"/>
      <c r="J4442" s="411"/>
      <c r="K4442" s="408" t="s">
        <v>20146</v>
      </c>
      <c r="L4442" s="412"/>
      <c r="M4442" s="413"/>
      <c r="N4442" s="414" t="s">
        <v>57</v>
      </c>
      <c r="O4442" s="415" t="s">
        <v>144</v>
      </c>
      <c r="P4442" s="416" t="s">
        <v>18716</v>
      </c>
      <c r="Q4442" s="208"/>
      <c r="R4442" s="272"/>
      <c r="S4442" s="417" t="s">
        <v>20147</v>
      </c>
      <c r="T4442" s="417" t="s">
        <v>302</v>
      </c>
      <c r="U4442" s="415"/>
      <c r="V4442" s="211" t="s">
        <v>20148</v>
      </c>
      <c r="W4442" s="418">
        <v>46136.592361111114</v>
      </c>
      <c r="X4442" s="419"/>
      <c r="Y4442" s="419" t="str">
        <f t="shared" ca="1" si="53"/>
        <v>-0.15 วัน 20.41 ชั่วโมง</v>
      </c>
      <c r="Z4442" s="420"/>
      <c r="AA4442" s="211"/>
      <c r="AB4442" s="420"/>
    </row>
    <row r="4443" spans="1:28" ht="22.5" customHeight="1">
      <c r="A4443" s="403" t="s">
        <v>20149</v>
      </c>
      <c r="B4443" s="403" t="s">
        <v>12787</v>
      </c>
      <c r="C4443" s="404" t="s">
        <v>51</v>
      </c>
      <c r="D4443" s="405">
        <v>46133.543055555558</v>
      </c>
      <c r="E4443" s="406" t="str">
        <f t="shared" si="52"/>
        <v>TRU004428</v>
      </c>
      <c r="F4443" s="407" t="b">
        <v>1</v>
      </c>
      <c r="G4443" s="408" t="s">
        <v>1242</v>
      </c>
      <c r="H4443" s="409"/>
      <c r="I4443" s="410" t="s">
        <v>11787</v>
      </c>
      <c r="J4443" s="411"/>
      <c r="K4443" s="408" t="s">
        <v>20150</v>
      </c>
      <c r="L4443" s="412"/>
      <c r="M4443" s="413"/>
      <c r="N4443" s="414" t="s">
        <v>5140</v>
      </c>
      <c r="O4443" s="415" t="s">
        <v>144</v>
      </c>
      <c r="P4443" s="416" t="s">
        <v>18716</v>
      </c>
      <c r="Q4443" s="208"/>
      <c r="R4443" s="272"/>
      <c r="S4443" s="417" t="s">
        <v>20151</v>
      </c>
      <c r="T4443" s="417" t="s">
        <v>302</v>
      </c>
      <c r="U4443" s="415"/>
      <c r="V4443" s="211" t="s">
        <v>20152</v>
      </c>
      <c r="W4443" s="418">
        <v>46136.574305555558</v>
      </c>
      <c r="X4443" s="419"/>
      <c r="Y4443" s="419" t="str">
        <f t="shared" ca="1" si="53"/>
        <v>3.03 วัน 0.75 ชั่วโมง</v>
      </c>
      <c r="Z4443" s="420"/>
      <c r="AA4443" s="211"/>
      <c r="AB4443" s="420"/>
    </row>
    <row r="4444" spans="1:28" ht="22.5" customHeight="1">
      <c r="A4444" s="403" t="s">
        <v>20153</v>
      </c>
      <c r="B4444" s="403" t="s">
        <v>14003</v>
      </c>
      <c r="C4444" s="404" t="s">
        <v>51</v>
      </c>
      <c r="D4444" s="405">
        <v>46136.779861111114</v>
      </c>
      <c r="E4444" s="406" t="str">
        <f t="shared" si="52"/>
        <v>TRU004429</v>
      </c>
      <c r="F4444" s="407" t="b">
        <v>1</v>
      </c>
      <c r="G4444" s="408" t="s">
        <v>16971</v>
      </c>
      <c r="H4444" s="409"/>
      <c r="I4444" s="410" t="s">
        <v>2288</v>
      </c>
      <c r="J4444" s="411"/>
      <c r="K4444" s="408" t="s">
        <v>20154</v>
      </c>
      <c r="L4444" s="412"/>
      <c r="M4444" s="413"/>
      <c r="N4444" s="414" t="s">
        <v>4506</v>
      </c>
      <c r="O4444" s="415" t="s">
        <v>144</v>
      </c>
      <c r="P4444" s="416" t="s">
        <v>11581</v>
      </c>
      <c r="Q4444" s="208"/>
      <c r="R4444" s="272"/>
      <c r="S4444" s="417" t="s">
        <v>20155</v>
      </c>
      <c r="T4444" s="417" t="s">
        <v>302</v>
      </c>
      <c r="U4444" s="415"/>
      <c r="V4444" s="211"/>
      <c r="W4444" s="418">
        <v>46137.434027777781</v>
      </c>
      <c r="X4444" s="419"/>
      <c r="Y4444" s="419" t="str">
        <f t="shared" ca="1" si="53"/>
        <v>0.65 วัน 15.7 ชั่วโมง</v>
      </c>
      <c r="Z4444" s="420"/>
      <c r="AA4444" s="211"/>
      <c r="AB4444" s="420"/>
    </row>
    <row r="4445" spans="1:28" ht="22.5" customHeight="1">
      <c r="A4445" s="403" t="s">
        <v>20156</v>
      </c>
      <c r="B4445" s="403" t="s">
        <v>12787</v>
      </c>
      <c r="C4445" s="404" t="s">
        <v>51</v>
      </c>
      <c r="D4445" s="405">
        <v>46137.406944444447</v>
      </c>
      <c r="E4445" s="406" t="str">
        <f t="shared" si="52"/>
        <v>MEE004430</v>
      </c>
      <c r="F4445" s="407" t="s">
        <v>973</v>
      </c>
      <c r="G4445" s="408" t="s">
        <v>20157</v>
      </c>
      <c r="H4445" s="409"/>
      <c r="I4445" s="410" t="s">
        <v>20158</v>
      </c>
      <c r="J4445" s="411"/>
      <c r="K4445" s="408" t="s">
        <v>20159</v>
      </c>
      <c r="L4445" s="412" t="s">
        <v>20160</v>
      </c>
      <c r="M4445" s="413"/>
      <c r="N4445" s="414" t="s">
        <v>4506</v>
      </c>
      <c r="O4445" s="415" t="s">
        <v>144</v>
      </c>
      <c r="P4445" s="416" t="s">
        <v>292</v>
      </c>
      <c r="Q4445" s="208"/>
      <c r="R4445" s="272"/>
      <c r="S4445" s="417" t="s">
        <v>20161</v>
      </c>
      <c r="T4445" s="417" t="s">
        <v>302</v>
      </c>
      <c r="U4445" s="415"/>
      <c r="V4445" s="211"/>
      <c r="W4445" s="418">
        <v>46137.456250000003</v>
      </c>
      <c r="X4445" s="419"/>
      <c r="Y4445" s="419" t="str">
        <f t="shared" ca="1" si="53"/>
        <v>0.05 วัน 1.18 ชั่วโมง</v>
      </c>
      <c r="Z4445" s="420"/>
      <c r="AA4445" s="211"/>
      <c r="AB4445" s="420"/>
    </row>
    <row r="4446" spans="1:28" ht="22.5" customHeight="1">
      <c r="A4446" s="403" t="s">
        <v>20162</v>
      </c>
      <c r="B4446" s="403" t="s">
        <v>12787</v>
      </c>
      <c r="C4446" s="404" t="s">
        <v>51</v>
      </c>
      <c r="D4446" s="405">
        <v>46136.618750000001</v>
      </c>
      <c r="E4446" s="406" t="str">
        <f t="shared" si="52"/>
        <v>DIO004431</v>
      </c>
      <c r="F4446" s="407" t="s">
        <v>904</v>
      </c>
      <c r="G4446" s="408" t="s">
        <v>3510</v>
      </c>
      <c r="H4446" s="409"/>
      <c r="I4446" s="410"/>
      <c r="J4446" s="411"/>
      <c r="K4446" s="408" t="s">
        <v>20163</v>
      </c>
      <c r="L4446" s="412" t="s">
        <v>20164</v>
      </c>
      <c r="M4446" s="413"/>
      <c r="N4446" s="414" t="s">
        <v>319</v>
      </c>
      <c r="O4446" s="415" t="s">
        <v>144</v>
      </c>
      <c r="P4446" s="416" t="s">
        <v>292</v>
      </c>
      <c r="Q4446" s="208"/>
      <c r="R4446" s="272"/>
      <c r="S4446" s="417" t="s">
        <v>20165</v>
      </c>
      <c r="T4446" s="417" t="s">
        <v>302</v>
      </c>
      <c r="U4446" s="415"/>
      <c r="V4446" s="211"/>
      <c r="W4446" s="418">
        <v>46139.496157407404</v>
      </c>
      <c r="X4446" s="419"/>
      <c r="Y4446" s="419" t="str">
        <f t="shared" ca="1" si="53"/>
        <v>2.88 วัน 21.06 ชั่วโมง</v>
      </c>
      <c r="Z4446" s="420"/>
      <c r="AA4446" s="211"/>
      <c r="AB4446" s="420"/>
    </row>
    <row r="4447" spans="1:28" ht="22.5" customHeight="1">
      <c r="A4447" s="403" t="s">
        <v>20166</v>
      </c>
      <c r="B4447" s="403" t="s">
        <v>14003</v>
      </c>
      <c r="C4447" s="404" t="s">
        <v>51</v>
      </c>
      <c r="D4447" s="405">
        <v>46133.543414351851</v>
      </c>
      <c r="E4447" s="406" t="str">
        <f t="shared" si="52"/>
        <v>TRU004432</v>
      </c>
      <c r="F4447" s="407" t="b">
        <v>1</v>
      </c>
      <c r="G4447" s="408" t="s">
        <v>20167</v>
      </c>
      <c r="H4447" s="409"/>
      <c r="I4447" s="410" t="s">
        <v>11787</v>
      </c>
      <c r="J4447" s="411"/>
      <c r="K4447" s="408" t="s">
        <v>20168</v>
      </c>
      <c r="L4447" s="412"/>
      <c r="M4447" s="413"/>
      <c r="N4447" s="414" t="s">
        <v>5140</v>
      </c>
      <c r="O4447" s="415" t="s">
        <v>144</v>
      </c>
      <c r="P4447" s="416" t="s">
        <v>19855</v>
      </c>
      <c r="Q4447" s="208"/>
      <c r="R4447" s="272"/>
      <c r="S4447" s="417" t="s">
        <v>20169</v>
      </c>
      <c r="T4447" s="417" t="s">
        <v>302</v>
      </c>
      <c r="U4447" s="415"/>
      <c r="V4447" s="211" t="s">
        <v>20170</v>
      </c>
      <c r="W4447" s="418">
        <v>46136.829861111109</v>
      </c>
      <c r="X4447" s="419"/>
      <c r="Y4447" s="419" t="str">
        <f t="shared" ca="1" si="53"/>
        <v>3.29 วัน 6.87 ชั่วโมง</v>
      </c>
      <c r="Z4447" s="420"/>
      <c r="AA4447" s="211"/>
      <c r="AB4447" s="420"/>
    </row>
    <row r="4448" spans="1:28" ht="22.5" customHeight="1">
      <c r="A4448" s="403" t="s">
        <v>20171</v>
      </c>
      <c r="B4448" s="403" t="s">
        <v>14003</v>
      </c>
      <c r="C4448" s="404" t="s">
        <v>51</v>
      </c>
      <c r="D4448" s="405">
        <v>46137.518055555556</v>
      </c>
      <c r="E4448" s="406" t="str">
        <f t="shared" si="52"/>
        <v>TRU004433</v>
      </c>
      <c r="F4448" s="407" t="b">
        <v>1</v>
      </c>
      <c r="G4448" s="408" t="s">
        <v>3603</v>
      </c>
      <c r="H4448" s="409"/>
      <c r="I4448" s="410" t="s">
        <v>20172</v>
      </c>
      <c r="J4448" s="411"/>
      <c r="K4448" s="408" t="s">
        <v>20173</v>
      </c>
      <c r="L4448" s="412" t="s">
        <v>20174</v>
      </c>
      <c r="M4448" s="413"/>
      <c r="N4448" s="414" t="s">
        <v>4506</v>
      </c>
      <c r="O4448" s="415" t="s">
        <v>144</v>
      </c>
      <c r="P4448" s="416" t="s">
        <v>11581</v>
      </c>
      <c r="Q4448" s="208"/>
      <c r="R4448" s="272"/>
      <c r="S4448" s="417" t="s">
        <v>4506</v>
      </c>
      <c r="T4448" s="417" t="s">
        <v>302</v>
      </c>
      <c r="U4448" s="415"/>
      <c r="V4448" s="211"/>
      <c r="W4448" s="418">
        <v>46137.519444444442</v>
      </c>
      <c r="X4448" s="419"/>
      <c r="Y4448" s="419" t="str">
        <f t="shared" ca="1" si="53"/>
        <v>0 วัน 0.03 ชั่วโมง</v>
      </c>
      <c r="Z4448" s="420"/>
      <c r="AA4448" s="211"/>
      <c r="AB4448" s="420"/>
    </row>
    <row r="4449" spans="1:28" ht="22.5" customHeight="1">
      <c r="A4449" s="403" t="s">
        <v>20175</v>
      </c>
      <c r="B4449" s="403" t="s">
        <v>12787</v>
      </c>
      <c r="C4449" s="404" t="s">
        <v>51</v>
      </c>
      <c r="D4449" s="405">
        <v>46138.371527777781</v>
      </c>
      <c r="E4449" s="406" t="str">
        <f t="shared" si="52"/>
        <v>POP004434</v>
      </c>
      <c r="F4449" s="407" t="s">
        <v>998</v>
      </c>
      <c r="G4449" s="408" t="s">
        <v>2680</v>
      </c>
      <c r="H4449" s="409"/>
      <c r="I4449" s="410" t="s">
        <v>20176</v>
      </c>
      <c r="J4449" s="411"/>
      <c r="K4449" s="408" t="s">
        <v>20177</v>
      </c>
      <c r="L4449" s="412" t="s">
        <v>20178</v>
      </c>
      <c r="M4449" s="413"/>
      <c r="N4449" s="414" t="s">
        <v>57</v>
      </c>
      <c r="O4449" s="415" t="s">
        <v>144</v>
      </c>
      <c r="P4449" s="416" t="s">
        <v>18716</v>
      </c>
      <c r="Q4449" s="208">
        <v>46141.541666666664</v>
      </c>
      <c r="R4449" s="272">
        <v>46141.708333333336</v>
      </c>
      <c r="S4449" s="417" t="s">
        <v>20179</v>
      </c>
      <c r="T4449" s="417" t="s">
        <v>302</v>
      </c>
      <c r="U4449" s="415"/>
      <c r="V4449" s="211" t="s">
        <v>20180</v>
      </c>
      <c r="W4449" s="418">
        <v>46141.606944444444</v>
      </c>
      <c r="X4449" s="419"/>
      <c r="Y4449" s="419" t="str">
        <f t="shared" ca="1" si="53"/>
        <v>3.24 วัน 5.65 ชั่วโมง</v>
      </c>
      <c r="Z4449" s="420"/>
      <c r="AA4449" s="211"/>
      <c r="AB4449" s="420"/>
    </row>
    <row r="4450" spans="1:28" ht="22.5" customHeight="1">
      <c r="A4450" s="403" t="s">
        <v>20181</v>
      </c>
      <c r="B4450" s="403" t="s">
        <v>12787</v>
      </c>
      <c r="C4450" s="404" t="s">
        <v>51</v>
      </c>
      <c r="D4450" s="405">
        <v>46139.342986111114</v>
      </c>
      <c r="E4450" s="406" t="str">
        <f t="shared" si="52"/>
        <v>SUS004435</v>
      </c>
      <c r="F4450" s="407" t="s">
        <v>1024</v>
      </c>
      <c r="G4450" s="408" t="s">
        <v>2555</v>
      </c>
      <c r="H4450" s="409"/>
      <c r="I4450" s="410"/>
      <c r="J4450" s="411"/>
      <c r="K4450" s="408" t="s">
        <v>20182</v>
      </c>
      <c r="L4450" s="412" t="s">
        <v>20183</v>
      </c>
      <c r="M4450" s="413"/>
      <c r="N4450" s="414" t="s">
        <v>57</v>
      </c>
      <c r="O4450" s="415" t="s">
        <v>144</v>
      </c>
      <c r="P4450" s="416" t="s">
        <v>18716</v>
      </c>
      <c r="Q4450" s="208">
        <v>46147.75</v>
      </c>
      <c r="R4450" s="272">
        <v>46148.083333333336</v>
      </c>
      <c r="S4450" s="417" t="s">
        <v>20184</v>
      </c>
      <c r="T4450" s="417" t="s">
        <v>144</v>
      </c>
      <c r="U4450" s="415"/>
      <c r="V4450" s="211"/>
      <c r="W4450" s="418">
        <v>46139.342986111114</v>
      </c>
      <c r="X4450" s="419"/>
      <c r="Y4450" s="419" t="str">
        <f t="shared" ca="1" si="53"/>
        <v>0 วัน 0 ชั่วโมง</v>
      </c>
      <c r="Z4450" s="420"/>
      <c r="AA4450" s="211"/>
      <c r="AB4450" s="420"/>
    </row>
    <row r="4451" spans="1:28" ht="22.5" customHeight="1">
      <c r="A4451" s="403" t="s">
        <v>20185</v>
      </c>
      <c r="B4451" s="403" t="s">
        <v>8312</v>
      </c>
      <c r="C4451" s="404" t="s">
        <v>51</v>
      </c>
      <c r="D4451" s="405">
        <v>46136.347222222219</v>
      </c>
      <c r="E4451" s="406" t="str">
        <f t="shared" si="52"/>
        <v>YSL004436</v>
      </c>
      <c r="F4451" s="407" t="s">
        <v>1063</v>
      </c>
      <c r="G4451" s="408" t="s">
        <v>18475</v>
      </c>
      <c r="H4451" s="409"/>
      <c r="I4451" s="410" t="s">
        <v>11308</v>
      </c>
      <c r="J4451" s="411"/>
      <c r="K4451" s="408" t="s">
        <v>20186</v>
      </c>
      <c r="L4451" s="412"/>
      <c r="M4451" s="413"/>
      <c r="N4451" s="414" t="s">
        <v>4506</v>
      </c>
      <c r="O4451" s="415" t="s">
        <v>466</v>
      </c>
      <c r="P4451" s="416"/>
      <c r="Q4451" s="208">
        <v>46148.333333333336</v>
      </c>
      <c r="R4451" s="272"/>
      <c r="S4451" s="417" t="s">
        <v>20187</v>
      </c>
      <c r="T4451" s="417" t="s">
        <v>20187</v>
      </c>
      <c r="U4451" s="415"/>
      <c r="V4451" s="211"/>
      <c r="W4451" s="418">
        <v>46139.46539351852</v>
      </c>
      <c r="X4451" s="419"/>
      <c r="Y4451" s="419" t="str">
        <f t="shared" ca="1" si="53"/>
        <v>3.12 วัน 2.84 ชั่วโมง</v>
      </c>
      <c r="Z4451" s="420"/>
      <c r="AA4451" s="211"/>
      <c r="AB4451" s="420"/>
    </row>
    <row r="4452" spans="1:28" ht="22.5" customHeight="1">
      <c r="A4452" s="403" t="s">
        <v>20188</v>
      </c>
      <c r="B4452" s="403" t="s">
        <v>8312</v>
      </c>
      <c r="C4452" s="404" t="s">
        <v>51</v>
      </c>
      <c r="D4452" s="405">
        <v>46136.347222222219</v>
      </c>
      <c r="E4452" s="406" t="str">
        <f t="shared" si="52"/>
        <v>YSL004437</v>
      </c>
      <c r="F4452" s="407" t="s">
        <v>1063</v>
      </c>
      <c r="G4452" s="408" t="s">
        <v>12927</v>
      </c>
      <c r="H4452" s="409"/>
      <c r="I4452" s="410" t="s">
        <v>11308</v>
      </c>
      <c r="J4452" s="411"/>
      <c r="K4452" s="408" t="s">
        <v>20189</v>
      </c>
      <c r="L4452" s="412"/>
      <c r="M4452" s="413"/>
      <c r="N4452" s="414" t="s">
        <v>5140</v>
      </c>
      <c r="O4452" s="415" t="s">
        <v>144</v>
      </c>
      <c r="P4452" s="416" t="s">
        <v>156</v>
      </c>
      <c r="Q4452" s="208"/>
      <c r="R4452" s="272"/>
      <c r="S4452" s="417" t="s">
        <v>20190</v>
      </c>
      <c r="T4452" s="417" t="s">
        <v>302</v>
      </c>
      <c r="U4452" s="415"/>
      <c r="V4452" s="211" t="s">
        <v>20191</v>
      </c>
      <c r="W4452" s="418">
        <v>46148.496527777781</v>
      </c>
      <c r="X4452" s="419"/>
      <c r="Y4452" s="419" t="str">
        <f t="shared" ca="1" si="53"/>
        <v>12.15 วัน 3.58 ชั่วโมง</v>
      </c>
      <c r="Z4452" s="420"/>
      <c r="AA4452" s="211"/>
      <c r="AB4452" s="420"/>
    </row>
    <row r="4453" spans="1:28" ht="22.5" customHeight="1">
      <c r="A4453" s="403" t="s">
        <v>20192</v>
      </c>
      <c r="B4453" s="403" t="s">
        <v>8312</v>
      </c>
      <c r="C4453" s="404" t="s">
        <v>51</v>
      </c>
      <c r="D4453" s="405">
        <v>46136.347222222219</v>
      </c>
      <c r="E4453" s="406" t="str">
        <f t="shared" si="52"/>
        <v>YSL004438</v>
      </c>
      <c r="F4453" s="407" t="s">
        <v>1063</v>
      </c>
      <c r="G4453" s="408" t="s">
        <v>1242</v>
      </c>
      <c r="H4453" s="409"/>
      <c r="I4453" s="410"/>
      <c r="J4453" s="411"/>
      <c r="K4453" s="408" t="s">
        <v>20193</v>
      </c>
      <c r="L4453" s="412"/>
      <c r="M4453" s="413"/>
      <c r="N4453" s="414" t="s">
        <v>5140</v>
      </c>
      <c r="O4453" s="415" t="s">
        <v>144</v>
      </c>
      <c r="P4453" s="416" t="s">
        <v>156</v>
      </c>
      <c r="Q4453" s="208">
        <v>46148.333333333336</v>
      </c>
      <c r="R4453" s="272"/>
      <c r="S4453" s="417" t="s">
        <v>20194</v>
      </c>
      <c r="T4453" s="417" t="s">
        <v>302</v>
      </c>
      <c r="U4453" s="415"/>
      <c r="V4453" s="211" t="s">
        <v>20195</v>
      </c>
      <c r="W4453" s="418">
        <v>46148.496527777781</v>
      </c>
      <c r="X4453" s="419"/>
      <c r="Y4453" s="419" t="str">
        <f t="shared" ca="1" si="53"/>
        <v>12.15 วัน 3.58 ชั่วโมง</v>
      </c>
      <c r="Z4453" s="420"/>
      <c r="AA4453" s="211"/>
      <c r="AB4453" s="420"/>
    </row>
    <row r="4454" spans="1:28" ht="22.5" customHeight="1">
      <c r="A4454" s="403" t="s">
        <v>20196</v>
      </c>
      <c r="B4454" s="403" t="s">
        <v>14003</v>
      </c>
      <c r="C4454" s="404" t="s">
        <v>51</v>
      </c>
      <c r="D4454" s="405">
        <v>46139.453472222223</v>
      </c>
      <c r="E4454" s="406" t="str">
        <f t="shared" si="52"/>
        <v>TRU004439</v>
      </c>
      <c r="F4454" s="407" t="b">
        <v>1</v>
      </c>
      <c r="G4454" s="408" t="s">
        <v>455</v>
      </c>
      <c r="H4454" s="409"/>
      <c r="I4454" s="410" t="s">
        <v>2288</v>
      </c>
      <c r="J4454" s="411"/>
      <c r="K4454" s="408" t="s">
        <v>20197</v>
      </c>
      <c r="L4454" s="412"/>
      <c r="M4454" s="413"/>
      <c r="N4454" s="414" t="s">
        <v>4506</v>
      </c>
      <c r="O4454" s="415" t="s">
        <v>144</v>
      </c>
      <c r="P4454" s="416" t="s">
        <v>11581</v>
      </c>
      <c r="Q4454" s="208"/>
      <c r="R4454" s="272"/>
      <c r="S4454" s="417" t="s">
        <v>4506</v>
      </c>
      <c r="T4454" s="417" t="s">
        <v>302</v>
      </c>
      <c r="U4454" s="415"/>
      <c r="V4454" s="211"/>
      <c r="W4454" s="418">
        <v>46140.363194444442</v>
      </c>
      <c r="X4454" s="419"/>
      <c r="Y4454" s="419" t="str">
        <f t="shared" ca="1" si="53"/>
        <v>0.91 วัน 21.83 ชั่วโมง</v>
      </c>
      <c r="Z4454" s="420"/>
      <c r="AA4454" s="211"/>
      <c r="AB4454" s="420"/>
    </row>
    <row r="4455" spans="1:28" ht="22.5" customHeight="1">
      <c r="A4455" s="403" t="s">
        <v>20198</v>
      </c>
      <c r="B4455" s="403" t="s">
        <v>12787</v>
      </c>
      <c r="C4455" s="404" t="s">
        <v>51</v>
      </c>
      <c r="D4455" s="405">
        <v>46139.547592592593</v>
      </c>
      <c r="E4455" s="406" t="str">
        <f t="shared" si="52"/>
        <v>EVE004440</v>
      </c>
      <c r="F4455" s="407" t="s">
        <v>299</v>
      </c>
      <c r="G4455" s="408" t="s">
        <v>7934</v>
      </c>
      <c r="H4455" s="409"/>
      <c r="I4455" s="410"/>
      <c r="J4455" s="411"/>
      <c r="K4455" s="408" t="s">
        <v>20199</v>
      </c>
      <c r="L4455" s="412" t="s">
        <v>20200</v>
      </c>
      <c r="M4455" s="413"/>
      <c r="N4455" s="414" t="s">
        <v>57</v>
      </c>
      <c r="O4455" s="415" t="s">
        <v>144</v>
      </c>
      <c r="P4455" s="416" t="s">
        <v>18716</v>
      </c>
      <c r="Q4455" s="208">
        <v>46162.75</v>
      </c>
      <c r="R4455" s="272">
        <v>46163.083333333336</v>
      </c>
      <c r="S4455" s="417" t="s">
        <v>20201</v>
      </c>
      <c r="T4455" s="417" t="s">
        <v>302</v>
      </c>
      <c r="U4455" s="415"/>
      <c r="V4455" s="211" t="s">
        <v>20202</v>
      </c>
      <c r="W4455" s="418">
        <v>46162.968055555553</v>
      </c>
      <c r="X4455" s="419"/>
      <c r="Y4455" s="419" t="str">
        <f t="shared" ca="1" si="53"/>
        <v>23.42 วัน 10.09 ชั่วโมง</v>
      </c>
      <c r="Z4455" s="420"/>
      <c r="AA4455" s="211"/>
      <c r="AB4455" s="420"/>
    </row>
    <row r="4456" spans="1:28" ht="22.5" customHeight="1">
      <c r="A4456" s="403" t="s">
        <v>20203</v>
      </c>
      <c r="B4456" s="403" t="s">
        <v>14003</v>
      </c>
      <c r="C4456" s="404" t="s">
        <v>51</v>
      </c>
      <c r="D4456" s="405">
        <v>46139.821458333332</v>
      </c>
      <c r="E4456" s="406" t="str">
        <f t="shared" si="52"/>
        <v>BMN004441</v>
      </c>
      <c r="F4456" s="407" t="s">
        <v>112</v>
      </c>
      <c r="G4456" s="408" t="s">
        <v>20204</v>
      </c>
      <c r="H4456" s="409"/>
      <c r="I4456" s="410" t="s">
        <v>18414</v>
      </c>
      <c r="J4456" s="411"/>
      <c r="K4456" s="408" t="s">
        <v>20205</v>
      </c>
      <c r="L4456" s="412"/>
      <c r="M4456" s="413"/>
      <c r="N4456" s="414" t="s">
        <v>4506</v>
      </c>
      <c r="O4456" s="415" t="s">
        <v>144</v>
      </c>
      <c r="P4456" s="416" t="s">
        <v>11581</v>
      </c>
      <c r="Q4456" s="208"/>
      <c r="R4456" s="272"/>
      <c r="S4456" s="417" t="s">
        <v>4506</v>
      </c>
      <c r="T4456" s="417" t="s">
        <v>302</v>
      </c>
      <c r="U4456" s="415"/>
      <c r="V4456" s="211"/>
      <c r="W4456" s="418">
        <v>46139.840277777781</v>
      </c>
      <c r="X4456" s="419"/>
      <c r="Y4456" s="419" t="str">
        <f t="shared" ca="1" si="53"/>
        <v>0.02 วัน 0.45 ชั่วโมง</v>
      </c>
      <c r="Z4456" s="420"/>
      <c r="AA4456" s="211"/>
      <c r="AB4456" s="420"/>
    </row>
    <row r="4457" spans="1:28" ht="22.5" customHeight="1">
      <c r="A4457" s="403" t="s">
        <v>20206</v>
      </c>
      <c r="B4457" s="403" t="s">
        <v>12787</v>
      </c>
      <c r="C4457" s="404" t="s">
        <v>51</v>
      </c>
      <c r="D4457" s="405">
        <v>46133.543414351851</v>
      </c>
      <c r="E4457" s="406" t="str">
        <f t="shared" si="52"/>
        <v>TRU004442</v>
      </c>
      <c r="F4457" s="407" t="b">
        <v>1</v>
      </c>
      <c r="G4457" s="408" t="s">
        <v>3860</v>
      </c>
      <c r="H4457" s="409"/>
      <c r="I4457" s="410" t="s">
        <v>1789</v>
      </c>
      <c r="J4457" s="411"/>
      <c r="K4457" s="408" t="s">
        <v>20207</v>
      </c>
      <c r="L4457" s="412"/>
      <c r="M4457" s="413"/>
      <c r="N4457" s="414" t="s">
        <v>5140</v>
      </c>
      <c r="O4457" s="415" t="s">
        <v>144</v>
      </c>
      <c r="P4457" s="416" t="s">
        <v>18716</v>
      </c>
      <c r="Q4457" s="208"/>
      <c r="R4457" s="272"/>
      <c r="S4457" s="417" t="s">
        <v>20208</v>
      </c>
      <c r="T4457" s="417" t="s">
        <v>302</v>
      </c>
      <c r="U4457" s="415"/>
      <c r="V4457" s="211" t="s">
        <v>20209</v>
      </c>
      <c r="W4457" s="418">
        <v>46139.839583333334</v>
      </c>
      <c r="X4457" s="419"/>
      <c r="Y4457" s="419" t="str">
        <f t="shared" ca="1" si="53"/>
        <v>6.3 วัน 7.11 ชั่วโมง</v>
      </c>
      <c r="Z4457" s="420"/>
      <c r="AA4457" s="211"/>
      <c r="AB4457" s="420"/>
    </row>
    <row r="4458" spans="1:28" ht="22.5" customHeight="1">
      <c r="A4458" s="403" t="s">
        <v>20210</v>
      </c>
      <c r="B4458" s="403" t="s">
        <v>12787</v>
      </c>
      <c r="C4458" s="404" t="s">
        <v>2599</v>
      </c>
      <c r="D4458" s="405">
        <v>46140.400694444441</v>
      </c>
      <c r="E4458" s="406" t="str">
        <f t="shared" si="52"/>
        <v>TRU004443</v>
      </c>
      <c r="F4458" s="407" t="b">
        <v>1</v>
      </c>
      <c r="G4458" s="408" t="s">
        <v>18047</v>
      </c>
      <c r="H4458" s="409"/>
      <c r="I4458" s="410" t="s">
        <v>1789</v>
      </c>
      <c r="J4458" s="411"/>
      <c r="K4458" s="408" t="s">
        <v>20211</v>
      </c>
      <c r="L4458" s="412"/>
      <c r="M4458" s="413"/>
      <c r="N4458" s="414" t="s">
        <v>4506</v>
      </c>
      <c r="O4458" s="415" t="s">
        <v>144</v>
      </c>
      <c r="P4458" s="416" t="s">
        <v>20212</v>
      </c>
      <c r="Q4458" s="208"/>
      <c r="R4458" s="272"/>
      <c r="S4458" s="417" t="s">
        <v>19231</v>
      </c>
      <c r="T4458" s="417" t="s">
        <v>302</v>
      </c>
      <c r="U4458" s="415"/>
      <c r="V4458" s="211"/>
      <c r="W4458" s="418">
        <v>46149.534722222219</v>
      </c>
      <c r="X4458" s="419"/>
      <c r="Y4458" s="419" t="str">
        <f t="shared" ca="1" si="53"/>
        <v>9.13 วัน 3.22 ชั่วโมง</v>
      </c>
      <c r="Z4458" s="420"/>
      <c r="AA4458" s="211"/>
      <c r="AB4458" s="420"/>
    </row>
    <row r="4459" spans="1:28" ht="22.5" customHeight="1">
      <c r="A4459" s="403" t="s">
        <v>20213</v>
      </c>
      <c r="B4459" s="403" t="s">
        <v>12787</v>
      </c>
      <c r="C4459" s="404" t="s">
        <v>51</v>
      </c>
      <c r="D4459" s="405">
        <v>46140.400694444441</v>
      </c>
      <c r="E4459" s="406" t="str">
        <f t="shared" si="52"/>
        <v>TRU004444</v>
      </c>
      <c r="F4459" s="407" t="b">
        <v>1</v>
      </c>
      <c r="G4459" s="408" t="s">
        <v>18047</v>
      </c>
      <c r="H4459" s="409"/>
      <c r="I4459" s="410" t="s">
        <v>1789</v>
      </c>
      <c r="J4459" s="411"/>
      <c r="K4459" s="408" t="s">
        <v>20214</v>
      </c>
      <c r="L4459" s="412"/>
      <c r="M4459" s="413"/>
      <c r="N4459" s="414" t="s">
        <v>4506</v>
      </c>
      <c r="O4459" s="415" t="s">
        <v>144</v>
      </c>
      <c r="P4459" s="416" t="s">
        <v>17593</v>
      </c>
      <c r="Q4459" s="208"/>
      <c r="R4459" s="272"/>
      <c r="S4459" s="417" t="s">
        <v>20215</v>
      </c>
      <c r="T4459" s="417" t="s">
        <v>302</v>
      </c>
      <c r="U4459" s="415"/>
      <c r="V4459" s="211"/>
      <c r="W4459" s="418">
        <v>46142.708333333336</v>
      </c>
      <c r="X4459" s="419"/>
      <c r="Y4459" s="419" t="str">
        <f t="shared" ca="1" si="53"/>
        <v>2.31 วัน 7.38 ชั่วโมง</v>
      </c>
      <c r="Z4459" s="420"/>
      <c r="AA4459" s="211"/>
      <c r="AB4459" s="420"/>
    </row>
    <row r="4460" spans="1:28" ht="22.5" customHeight="1">
      <c r="A4460" s="403" t="s">
        <v>20216</v>
      </c>
      <c r="B4460" s="403" t="s">
        <v>14003</v>
      </c>
      <c r="C4460" s="404" t="s">
        <v>51</v>
      </c>
      <c r="D4460" s="405">
        <v>46140.416516203702</v>
      </c>
      <c r="E4460" s="406" t="str">
        <f t="shared" si="52"/>
        <v>RIC004445</v>
      </c>
      <c r="F4460" s="407" t="s">
        <v>1009</v>
      </c>
      <c r="G4460" s="408" t="s">
        <v>455</v>
      </c>
      <c r="H4460" s="409"/>
      <c r="I4460" s="410" t="s">
        <v>11584</v>
      </c>
      <c r="J4460" s="411"/>
      <c r="K4460" s="408" t="s">
        <v>20217</v>
      </c>
      <c r="L4460" s="412" t="s">
        <v>20218</v>
      </c>
      <c r="M4460" s="413"/>
      <c r="N4460" s="414" t="s">
        <v>4506</v>
      </c>
      <c r="O4460" s="415" t="s">
        <v>144</v>
      </c>
      <c r="P4460" s="416" t="s">
        <v>292</v>
      </c>
      <c r="Q4460" s="208"/>
      <c r="R4460" s="272"/>
      <c r="S4460" s="417" t="s">
        <v>4506</v>
      </c>
      <c r="T4460" s="417" t="s">
        <v>302</v>
      </c>
      <c r="U4460" s="415"/>
      <c r="V4460" s="211"/>
      <c r="W4460" s="418">
        <v>46140.458333333336</v>
      </c>
      <c r="X4460" s="419"/>
      <c r="Y4460" s="419" t="str">
        <f t="shared" ca="1" si="53"/>
        <v>0.04 วัน 1 ชั่วโมง</v>
      </c>
      <c r="Z4460" s="420"/>
      <c r="AA4460" s="211"/>
      <c r="AB4460" s="420"/>
    </row>
    <row r="4461" spans="1:28" ht="22.5" customHeight="1">
      <c r="A4461" s="403" t="s">
        <v>20219</v>
      </c>
      <c r="B4461" s="403" t="s">
        <v>14003</v>
      </c>
      <c r="C4461" s="404" t="s">
        <v>51</v>
      </c>
      <c r="D4461" s="405">
        <v>46140.595775462964</v>
      </c>
      <c r="E4461" s="406" t="str">
        <f t="shared" si="52"/>
        <v>TRU004446</v>
      </c>
      <c r="F4461" s="407" t="b">
        <v>1</v>
      </c>
      <c r="G4461" s="408" t="s">
        <v>20220</v>
      </c>
      <c r="H4461" s="409"/>
      <c r="I4461" s="410" t="s">
        <v>20221</v>
      </c>
      <c r="J4461" s="421" t="s">
        <v>20222</v>
      </c>
      <c r="K4461" s="408" t="s">
        <v>7501</v>
      </c>
      <c r="L4461" s="412" t="s">
        <v>20223</v>
      </c>
      <c r="M4461" s="413"/>
      <c r="N4461" s="414" t="s">
        <v>67</v>
      </c>
      <c r="O4461" s="415" t="s">
        <v>144</v>
      </c>
      <c r="P4461" s="416" t="s">
        <v>9108</v>
      </c>
      <c r="Q4461" s="208"/>
      <c r="R4461" s="272"/>
      <c r="S4461" s="417" t="s">
        <v>20224</v>
      </c>
      <c r="T4461" s="417" t="s">
        <v>144</v>
      </c>
      <c r="U4461" s="415"/>
      <c r="V4461" s="211" t="s">
        <v>20225</v>
      </c>
      <c r="W4461" s="418">
        <v>46140.614583333336</v>
      </c>
      <c r="X4461" s="419"/>
      <c r="Y4461" s="419" t="str">
        <f t="shared" ca="1" si="53"/>
        <v>0.02 วัน 0.45 ชั่วโมง</v>
      </c>
      <c r="Z4461" s="420"/>
      <c r="AA4461" s="211"/>
      <c r="AB4461" s="420"/>
    </row>
    <row r="4462" spans="1:28" ht="22.5" customHeight="1">
      <c r="A4462" s="403" t="s">
        <v>20226</v>
      </c>
      <c r="B4462" s="403" t="s">
        <v>14003</v>
      </c>
      <c r="C4462" s="404" t="s">
        <v>51</v>
      </c>
      <c r="D4462" s="405">
        <v>46140.474305555559</v>
      </c>
      <c r="E4462" s="406" t="str">
        <f t="shared" si="52"/>
        <v>BMN004447</v>
      </c>
      <c r="F4462" s="407" t="s">
        <v>112</v>
      </c>
      <c r="G4462" s="408" t="s">
        <v>20204</v>
      </c>
      <c r="H4462" s="409"/>
      <c r="I4462" s="410" t="s">
        <v>18414</v>
      </c>
      <c r="J4462" s="421" t="s">
        <v>13785</v>
      </c>
      <c r="K4462" s="408" t="s">
        <v>20227</v>
      </c>
      <c r="L4462" s="412"/>
      <c r="M4462" s="413"/>
      <c r="N4462" s="414" t="s">
        <v>67</v>
      </c>
      <c r="O4462" s="415" t="s">
        <v>144</v>
      </c>
      <c r="P4462" s="416" t="s">
        <v>292</v>
      </c>
      <c r="Q4462" s="208"/>
      <c r="R4462" s="272"/>
      <c r="S4462" s="417" t="s">
        <v>20228</v>
      </c>
      <c r="T4462" s="417" t="s">
        <v>302</v>
      </c>
      <c r="U4462" s="415"/>
      <c r="V4462" s="211"/>
      <c r="W4462" s="418">
        <v>46140.598136574074</v>
      </c>
      <c r="X4462" s="419"/>
      <c r="Y4462" s="419" t="str">
        <f t="shared" ca="1" si="53"/>
        <v>0.12 วัน 2.97 ชั่วโมง</v>
      </c>
      <c r="Z4462" s="420"/>
      <c r="AA4462" s="211"/>
      <c r="AB4462" s="420"/>
    </row>
    <row r="4463" spans="1:28" ht="22.5" customHeight="1">
      <c r="A4463" s="403" t="s">
        <v>20229</v>
      </c>
      <c r="B4463" s="403" t="s">
        <v>12787</v>
      </c>
      <c r="C4463" s="404" t="s">
        <v>51</v>
      </c>
      <c r="D4463" s="405">
        <v>46140.65347222222</v>
      </c>
      <c r="E4463" s="406" t="str">
        <f t="shared" si="52"/>
        <v>TRU004448</v>
      </c>
      <c r="F4463" s="407" t="b">
        <v>1</v>
      </c>
      <c r="G4463" s="408" t="s">
        <v>17095</v>
      </c>
      <c r="H4463" s="409"/>
      <c r="I4463" s="410" t="s">
        <v>1789</v>
      </c>
      <c r="J4463" s="411"/>
      <c r="K4463" s="408" t="s">
        <v>20230</v>
      </c>
      <c r="L4463" s="412"/>
      <c r="M4463" s="413"/>
      <c r="N4463" s="414" t="s">
        <v>4506</v>
      </c>
      <c r="O4463" s="415" t="s">
        <v>144</v>
      </c>
      <c r="P4463" s="416" t="s">
        <v>11581</v>
      </c>
      <c r="Q4463" s="208"/>
      <c r="R4463" s="272"/>
      <c r="S4463" s="417" t="s">
        <v>19262</v>
      </c>
      <c r="T4463" s="417" t="s">
        <v>302</v>
      </c>
      <c r="U4463" s="415"/>
      <c r="V4463" s="211"/>
      <c r="W4463" s="418">
        <v>46146.644444444442</v>
      </c>
      <c r="X4463" s="419"/>
      <c r="Y4463" s="419" t="str">
        <f t="shared" ca="1" si="53"/>
        <v>5.99 วัน 23.78 ชั่วโมง</v>
      </c>
      <c r="Z4463" s="420"/>
      <c r="AA4463" s="211"/>
      <c r="AB4463" s="420"/>
    </row>
    <row r="4464" spans="1:28" ht="22.5" customHeight="1">
      <c r="A4464" s="403" t="s">
        <v>20231</v>
      </c>
      <c r="B4464" s="403" t="s">
        <v>12787</v>
      </c>
      <c r="C4464" s="404" t="s">
        <v>51</v>
      </c>
      <c r="D4464" s="405">
        <v>46140.65347222222</v>
      </c>
      <c r="E4464" s="406" t="str">
        <f t="shared" si="52"/>
        <v>TRU004449</v>
      </c>
      <c r="F4464" s="407" t="b">
        <v>1</v>
      </c>
      <c r="G4464" s="408" t="s">
        <v>17095</v>
      </c>
      <c r="H4464" s="409"/>
      <c r="I4464" s="410" t="s">
        <v>11787</v>
      </c>
      <c r="J4464" s="411"/>
      <c r="K4464" s="408" t="s">
        <v>20232</v>
      </c>
      <c r="L4464" s="412"/>
      <c r="M4464" s="413"/>
      <c r="N4464" s="414" t="s">
        <v>4506</v>
      </c>
      <c r="O4464" s="415" t="s">
        <v>144</v>
      </c>
      <c r="P4464" s="416" t="s">
        <v>11581</v>
      </c>
      <c r="Q4464" s="208"/>
      <c r="R4464" s="272"/>
      <c r="S4464" s="417" t="s">
        <v>19262</v>
      </c>
      <c r="T4464" s="417" t="s">
        <v>302</v>
      </c>
      <c r="U4464" s="415"/>
      <c r="V4464" s="211"/>
      <c r="W4464" s="418">
        <v>46146.679861111108</v>
      </c>
      <c r="X4464" s="419"/>
      <c r="Y4464" s="419" t="str">
        <f t="shared" ca="1" si="53"/>
        <v>6.03 วัน 0.63 ชั่วโมง</v>
      </c>
      <c r="Z4464" s="420"/>
      <c r="AA4464" s="211"/>
      <c r="AB4464" s="420"/>
    </row>
    <row r="4465" spans="1:28" ht="22.5" customHeight="1">
      <c r="A4465" s="403" t="s">
        <v>20233</v>
      </c>
      <c r="B4465" s="403" t="s">
        <v>12787</v>
      </c>
      <c r="C4465" s="404" t="s">
        <v>51</v>
      </c>
      <c r="D4465" s="405">
        <v>46140.459027777775</v>
      </c>
      <c r="E4465" s="406" t="str">
        <f t="shared" si="52"/>
        <v>LCL004450</v>
      </c>
      <c r="F4465" s="407" t="s">
        <v>961</v>
      </c>
      <c r="G4465" s="408" t="s">
        <v>13002</v>
      </c>
      <c r="H4465" s="409"/>
      <c r="I4465" s="410" t="s">
        <v>12190</v>
      </c>
      <c r="J4465" s="411"/>
      <c r="K4465" s="408" t="s">
        <v>20234</v>
      </c>
      <c r="L4465" s="412" t="s">
        <v>20235</v>
      </c>
      <c r="M4465" s="413"/>
      <c r="N4465" s="414" t="s">
        <v>57</v>
      </c>
      <c r="O4465" s="415" t="s">
        <v>144</v>
      </c>
      <c r="P4465" s="416" t="s">
        <v>211</v>
      </c>
      <c r="Q4465" s="208"/>
      <c r="R4465" s="272"/>
      <c r="S4465" s="417" t="s">
        <v>20236</v>
      </c>
      <c r="T4465" s="417" t="s">
        <v>302</v>
      </c>
      <c r="U4465" s="415"/>
      <c r="V4465" s="211" t="s">
        <v>20237</v>
      </c>
      <c r="W4465" s="418">
        <v>46141.717361111114</v>
      </c>
      <c r="X4465" s="419"/>
      <c r="Y4465" s="419" t="str">
        <f t="shared" ca="1" si="53"/>
        <v>1.26 วัน 6.2 ชั่วโมง</v>
      </c>
      <c r="Z4465" s="420"/>
      <c r="AA4465" s="211"/>
      <c r="AB4465" s="420"/>
    </row>
    <row r="4466" spans="1:28" ht="22.5" customHeight="1">
      <c r="A4466" s="403" t="s">
        <v>20238</v>
      </c>
      <c r="B4466" s="403" t="s">
        <v>12787</v>
      </c>
      <c r="C4466" s="404" t="s">
        <v>51</v>
      </c>
      <c r="D4466" s="405">
        <v>46140.35833333333</v>
      </c>
      <c r="E4466" s="406" t="str">
        <f t="shared" si="52"/>
        <v>RIC004451</v>
      </c>
      <c r="F4466" s="407" t="s">
        <v>1009</v>
      </c>
      <c r="G4466" s="408" t="s">
        <v>2542</v>
      </c>
      <c r="H4466" s="409"/>
      <c r="I4466" s="410"/>
      <c r="J4466" s="411"/>
      <c r="K4466" s="408" t="s">
        <v>16681</v>
      </c>
      <c r="L4466" s="412" t="s">
        <v>20239</v>
      </c>
      <c r="M4466" s="413"/>
      <c r="N4466" s="414" t="s">
        <v>57</v>
      </c>
      <c r="O4466" s="415" t="s">
        <v>144</v>
      </c>
      <c r="P4466" s="416" t="s">
        <v>18716</v>
      </c>
      <c r="Q4466" s="208">
        <v>46141.583333333336</v>
      </c>
      <c r="R4466" s="272">
        <v>46141.708333333336</v>
      </c>
      <c r="S4466" s="417" t="s">
        <v>20240</v>
      </c>
      <c r="T4466" s="417" t="s">
        <v>302</v>
      </c>
      <c r="U4466" s="415"/>
      <c r="V4466" s="211" t="s">
        <v>20241</v>
      </c>
      <c r="W4466" s="418">
        <v>46144.862500000003</v>
      </c>
      <c r="X4466" s="419"/>
      <c r="Y4466" s="419" t="str">
        <f t="shared" ca="1" si="53"/>
        <v>4.5 วัน 12.1 ชั่วโมง</v>
      </c>
      <c r="Z4466" s="420"/>
      <c r="AA4466" s="211"/>
      <c r="AB4466" s="420"/>
    </row>
    <row r="4467" spans="1:28" ht="22.5" customHeight="1">
      <c r="A4467" s="403" t="s">
        <v>20242</v>
      </c>
      <c r="B4467" s="403" t="s">
        <v>12787</v>
      </c>
      <c r="C4467" s="404" t="s">
        <v>51</v>
      </c>
      <c r="D4467" s="405">
        <v>46141.393750000003</v>
      </c>
      <c r="E4467" s="406" t="str">
        <f t="shared" si="52"/>
        <v>TRU004452</v>
      </c>
      <c r="F4467" s="407" t="b">
        <v>1</v>
      </c>
      <c r="G4467" s="408" t="s">
        <v>18047</v>
      </c>
      <c r="H4467" s="409"/>
      <c r="I4467" s="410" t="s">
        <v>1789</v>
      </c>
      <c r="J4467" s="411"/>
      <c r="K4467" s="408" t="s">
        <v>20243</v>
      </c>
      <c r="L4467" s="412"/>
      <c r="M4467" s="413"/>
      <c r="N4467" s="414" t="s">
        <v>4506</v>
      </c>
      <c r="O4467" s="415" t="s">
        <v>144</v>
      </c>
      <c r="P4467" s="416" t="s">
        <v>11581</v>
      </c>
      <c r="Q4467" s="208"/>
      <c r="R4467" s="272"/>
      <c r="S4467" s="417" t="s">
        <v>20244</v>
      </c>
      <c r="T4467" s="417" t="s">
        <v>302</v>
      </c>
      <c r="U4467" s="415"/>
      <c r="V4467" s="211"/>
      <c r="W4467" s="418">
        <v>46142.644444444442</v>
      </c>
      <c r="X4467" s="419"/>
      <c r="Y4467" s="419" t="str">
        <f t="shared" ca="1" si="53"/>
        <v>1.25 วัน 6.02 ชั่วโมง</v>
      </c>
      <c r="Z4467" s="420"/>
      <c r="AA4467" s="211"/>
      <c r="AB4467" s="420"/>
    </row>
    <row r="4468" spans="1:28" ht="22.5" customHeight="1">
      <c r="A4468" s="403" t="s">
        <v>20245</v>
      </c>
      <c r="B4468" s="403" t="s">
        <v>14003</v>
      </c>
      <c r="C4468" s="404" t="s">
        <v>51</v>
      </c>
      <c r="D4468" s="405">
        <v>46140.886805555558</v>
      </c>
      <c r="E4468" s="406" t="str">
        <f t="shared" si="52"/>
        <v>TRU004453</v>
      </c>
      <c r="F4468" s="407" t="b">
        <v>1</v>
      </c>
      <c r="G4468" s="408" t="s">
        <v>14273</v>
      </c>
      <c r="H4468" s="409"/>
      <c r="I4468" s="410" t="s">
        <v>20246</v>
      </c>
      <c r="J4468" s="421" t="s">
        <v>20247</v>
      </c>
      <c r="K4468" s="408" t="s">
        <v>20248</v>
      </c>
      <c r="L4468" s="412" t="s">
        <v>20249</v>
      </c>
      <c r="M4468" s="413"/>
      <c r="N4468" s="414" t="s">
        <v>57</v>
      </c>
      <c r="O4468" s="415" t="s">
        <v>144</v>
      </c>
      <c r="P4468" s="416" t="s">
        <v>18716</v>
      </c>
      <c r="Q4468" s="208">
        <v>46114.333333333336</v>
      </c>
      <c r="R4468" s="272">
        <v>46114.708333333336</v>
      </c>
      <c r="S4468" s="417" t="s">
        <v>20250</v>
      </c>
      <c r="T4468" s="417" t="s">
        <v>302</v>
      </c>
      <c r="U4468" s="415"/>
      <c r="V4468" s="211" t="s">
        <v>20251</v>
      </c>
      <c r="W4468" s="418">
        <v>46144.527777777781</v>
      </c>
      <c r="X4468" s="419"/>
      <c r="Y4468" s="419" t="str">
        <f t="shared" ca="1" si="53"/>
        <v>3.64 วัน 15.38 ชั่วโมง</v>
      </c>
      <c r="Z4468" s="420"/>
      <c r="AA4468" s="211"/>
      <c r="AB4468" s="420"/>
    </row>
    <row r="4469" spans="1:28" ht="22.5" customHeight="1">
      <c r="A4469" s="403" t="s">
        <v>20252</v>
      </c>
      <c r="B4469" s="403" t="s">
        <v>12787</v>
      </c>
      <c r="C4469" s="404" t="s">
        <v>51</v>
      </c>
      <c r="D4469" s="405">
        <v>46139.004861111112</v>
      </c>
      <c r="E4469" s="406" t="str">
        <f t="shared" si="52"/>
        <v>TRU004454</v>
      </c>
      <c r="F4469" s="407" t="b">
        <v>1</v>
      </c>
      <c r="G4469" s="408" t="s">
        <v>13002</v>
      </c>
      <c r="H4469" s="409"/>
      <c r="I4469" s="410" t="s">
        <v>1789</v>
      </c>
      <c r="J4469" s="411"/>
      <c r="K4469" s="408" t="s">
        <v>20253</v>
      </c>
      <c r="L4469" s="412" t="s">
        <v>20254</v>
      </c>
      <c r="M4469" s="413"/>
      <c r="N4469" s="414" t="s">
        <v>4506</v>
      </c>
      <c r="O4469" s="415" t="s">
        <v>144</v>
      </c>
      <c r="P4469" s="416" t="s">
        <v>11581</v>
      </c>
      <c r="Q4469" s="208"/>
      <c r="R4469" s="272"/>
      <c r="S4469" s="417" t="s">
        <v>4506</v>
      </c>
      <c r="T4469" s="417" t="s">
        <v>302</v>
      </c>
      <c r="U4469" s="415"/>
      <c r="V4469" s="211"/>
      <c r="W4469" s="418">
        <v>46141.454965277779</v>
      </c>
      <c r="X4469" s="419"/>
      <c r="Y4469" s="419" t="str">
        <f t="shared" ca="1" si="53"/>
        <v>2.45 วัน 10.8 ชั่วโมง</v>
      </c>
      <c r="Z4469" s="420"/>
      <c r="AA4469" s="211"/>
      <c r="AB4469" s="420"/>
    </row>
    <row r="4470" spans="1:28" ht="22.5" customHeight="1">
      <c r="A4470" s="403" t="s">
        <v>20255</v>
      </c>
      <c r="B4470" s="403" t="s">
        <v>8312</v>
      </c>
      <c r="C4470" s="404" t="s">
        <v>51</v>
      </c>
      <c r="D4470" s="405">
        <v>46141.594444444447</v>
      </c>
      <c r="E4470" s="406" t="str">
        <f t="shared" si="52"/>
        <v>MAH004455</v>
      </c>
      <c r="F4470" s="407" t="s">
        <v>966</v>
      </c>
      <c r="G4470" s="408" t="s">
        <v>966</v>
      </c>
      <c r="H4470" s="409"/>
      <c r="I4470" s="410"/>
      <c r="J4470" s="411"/>
      <c r="K4470" s="408" t="s">
        <v>20256</v>
      </c>
      <c r="L4470" s="412"/>
      <c r="M4470" s="413"/>
      <c r="N4470" s="414" t="s">
        <v>5807</v>
      </c>
      <c r="O4470" s="415" t="s">
        <v>144</v>
      </c>
      <c r="P4470" s="416" t="s">
        <v>9230</v>
      </c>
      <c r="Q4470" s="208"/>
      <c r="R4470" s="272"/>
      <c r="S4470" s="417" t="s">
        <v>20257</v>
      </c>
      <c r="T4470" s="417" t="s">
        <v>302</v>
      </c>
      <c r="U4470" s="415"/>
      <c r="V4470" s="211"/>
      <c r="W4470" s="418">
        <v>46141.595625000002</v>
      </c>
      <c r="X4470" s="419"/>
      <c r="Y4470" s="419" t="str">
        <f t="shared" ca="1" si="53"/>
        <v>0 วัน 0.03 ชั่วโมง</v>
      </c>
      <c r="Z4470" s="420"/>
      <c r="AA4470" s="211"/>
      <c r="AB4470" s="420"/>
    </row>
    <row r="4471" spans="1:28" ht="22.5" customHeight="1">
      <c r="A4471" s="403" t="s">
        <v>20258</v>
      </c>
      <c r="B4471" s="403" t="s">
        <v>14003</v>
      </c>
      <c r="C4471" s="404" t="s">
        <v>51</v>
      </c>
      <c r="D4471" s="405">
        <v>46141.44027777778</v>
      </c>
      <c r="E4471" s="406" t="str">
        <f t="shared" si="52"/>
        <v>TRU004456</v>
      </c>
      <c r="F4471" s="407" t="b">
        <v>1</v>
      </c>
      <c r="G4471" s="408" t="s">
        <v>13002</v>
      </c>
      <c r="H4471" s="409"/>
      <c r="I4471" s="410" t="s">
        <v>20259</v>
      </c>
      <c r="J4471" s="421" t="s">
        <v>20260</v>
      </c>
      <c r="K4471" s="408" t="s">
        <v>20261</v>
      </c>
      <c r="L4471" s="412" t="s">
        <v>20262</v>
      </c>
      <c r="M4471" s="413"/>
      <c r="N4471" s="414" t="s">
        <v>319</v>
      </c>
      <c r="O4471" s="415" t="s">
        <v>144</v>
      </c>
      <c r="P4471" s="416" t="s">
        <v>11581</v>
      </c>
      <c r="Q4471" s="208"/>
      <c r="R4471" s="272"/>
      <c r="S4471" s="417" t="s">
        <v>20263</v>
      </c>
      <c r="T4471" s="417" t="s">
        <v>302</v>
      </c>
      <c r="U4471" s="415"/>
      <c r="V4471" s="211" t="s">
        <v>20264</v>
      </c>
      <c r="W4471" s="418">
        <v>46141.453472222223</v>
      </c>
      <c r="X4471" s="419"/>
      <c r="Y4471" s="419" t="str">
        <f t="shared" ca="1" si="53"/>
        <v>0.01 วัน 0.32 ชั่วโมง</v>
      </c>
      <c r="Z4471" s="420"/>
      <c r="AA4471" s="211"/>
      <c r="AB4471" s="420"/>
    </row>
    <row r="4472" spans="1:28" ht="22.5" customHeight="1">
      <c r="A4472" s="403" t="s">
        <v>20265</v>
      </c>
      <c r="B4472" s="403" t="s">
        <v>14003</v>
      </c>
      <c r="C4472" s="404" t="s">
        <v>51</v>
      </c>
      <c r="D4472" s="405">
        <v>46141.638229166667</v>
      </c>
      <c r="E4472" s="406" t="str">
        <f t="shared" si="52"/>
        <v>TRU004457</v>
      </c>
      <c r="F4472" s="407" t="b">
        <v>1</v>
      </c>
      <c r="G4472" s="408" t="s">
        <v>1170</v>
      </c>
      <c r="H4472" s="409"/>
      <c r="I4472" s="410" t="s">
        <v>2251</v>
      </c>
      <c r="J4472" s="421" t="s">
        <v>2252</v>
      </c>
      <c r="K4472" s="408" t="s">
        <v>20266</v>
      </c>
      <c r="L4472" s="412" t="s">
        <v>20267</v>
      </c>
      <c r="M4472" s="413"/>
      <c r="N4472" s="414" t="s">
        <v>67</v>
      </c>
      <c r="O4472" s="415" t="s">
        <v>144</v>
      </c>
      <c r="P4472" s="416" t="s">
        <v>9108</v>
      </c>
      <c r="Q4472" s="208"/>
      <c r="R4472" s="272"/>
      <c r="S4472" s="417" t="s">
        <v>18689</v>
      </c>
      <c r="T4472" s="417" t="s">
        <v>302</v>
      </c>
      <c r="U4472" s="415"/>
      <c r="V4472" s="211"/>
      <c r="W4472" s="418">
        <v>46141.451388888891</v>
      </c>
      <c r="X4472" s="419"/>
      <c r="Y4472" s="419" t="str">
        <f t="shared" ca="1" si="53"/>
        <v>-0.19 วัน 19.52 ชั่วโมง</v>
      </c>
      <c r="Z4472" s="420"/>
      <c r="AA4472" s="211"/>
      <c r="AB4472" s="420"/>
    </row>
    <row r="4473" spans="1:28" ht="22.5" customHeight="1">
      <c r="A4473" s="403" t="s">
        <v>20268</v>
      </c>
      <c r="B4473" s="403" t="s">
        <v>14003</v>
      </c>
      <c r="C4473" s="404" t="s">
        <v>51</v>
      </c>
      <c r="D4473" s="405">
        <v>46141.5</v>
      </c>
      <c r="E4473" s="406" t="str">
        <f t="shared" si="52"/>
        <v>TRU004458</v>
      </c>
      <c r="F4473" s="407" t="b">
        <v>1</v>
      </c>
      <c r="G4473" s="408" t="s">
        <v>13335</v>
      </c>
      <c r="H4473" s="409"/>
      <c r="I4473" s="410" t="s">
        <v>19536</v>
      </c>
      <c r="J4473" s="421" t="s">
        <v>20269</v>
      </c>
      <c r="K4473" s="408" t="s">
        <v>4476</v>
      </c>
      <c r="L4473" s="412" t="s">
        <v>20270</v>
      </c>
      <c r="M4473" s="413"/>
      <c r="N4473" s="414" t="s">
        <v>319</v>
      </c>
      <c r="O4473" s="415" t="s">
        <v>144</v>
      </c>
      <c r="P4473" s="416" t="s">
        <v>11581</v>
      </c>
      <c r="Q4473" s="208"/>
      <c r="R4473" s="272"/>
      <c r="S4473" s="417" t="s">
        <v>20271</v>
      </c>
      <c r="T4473" s="417" t="s">
        <v>302</v>
      </c>
      <c r="U4473" s="415"/>
      <c r="V4473" s="211" t="s">
        <v>20272</v>
      </c>
      <c r="W4473" s="418">
        <v>46141.616666666669</v>
      </c>
      <c r="X4473" s="419"/>
      <c r="Y4473" s="419" t="str">
        <f t="shared" ca="1" si="53"/>
        <v>0.12 วัน 2.8 ชั่วโมง</v>
      </c>
      <c r="Z4473" s="420"/>
      <c r="AA4473" s="211"/>
      <c r="AB4473" s="420"/>
    </row>
    <row r="4474" spans="1:28" ht="22.5" customHeight="1">
      <c r="A4474" s="403" t="s">
        <v>20273</v>
      </c>
      <c r="B4474" s="403" t="s">
        <v>14003</v>
      </c>
      <c r="C4474" s="404" t="s">
        <v>51</v>
      </c>
      <c r="D4474" s="405">
        <v>46141.642129629632</v>
      </c>
      <c r="E4474" s="406" t="str">
        <f t="shared" si="52"/>
        <v>TRU004459</v>
      </c>
      <c r="F4474" s="407" t="b">
        <v>1</v>
      </c>
      <c r="G4474" s="408" t="s">
        <v>1170</v>
      </c>
      <c r="H4474" s="409"/>
      <c r="I4474" s="410" t="s">
        <v>2251</v>
      </c>
      <c r="J4474" s="421" t="s">
        <v>2252</v>
      </c>
      <c r="K4474" s="408" t="s">
        <v>20274</v>
      </c>
      <c r="L4474" s="412" t="s">
        <v>20275</v>
      </c>
      <c r="M4474" s="413"/>
      <c r="N4474" s="414" t="s">
        <v>319</v>
      </c>
      <c r="O4474" s="415" t="s">
        <v>144</v>
      </c>
      <c r="P4474" s="416" t="s">
        <v>11581</v>
      </c>
      <c r="Q4474" s="208"/>
      <c r="R4474" s="272"/>
      <c r="S4474" s="417" t="s">
        <v>20276</v>
      </c>
      <c r="T4474" s="417" t="s">
        <v>302</v>
      </c>
      <c r="U4474" s="415"/>
      <c r="V4474" s="211" t="s">
        <v>20277</v>
      </c>
      <c r="W4474" s="418">
        <v>46141.568055555559</v>
      </c>
      <c r="X4474" s="419"/>
      <c r="Y4474" s="419" t="str">
        <f t="shared" ca="1" si="53"/>
        <v>-0.07 วัน 22.22 ชั่วโมง</v>
      </c>
      <c r="Z4474" s="420"/>
      <c r="AA4474" s="211"/>
      <c r="AB4474" s="420"/>
    </row>
    <row r="4475" spans="1:28" ht="22.5" customHeight="1">
      <c r="A4475" s="403" t="s">
        <v>20278</v>
      </c>
      <c r="B4475" s="403" t="s">
        <v>14003</v>
      </c>
      <c r="C4475" s="404" t="s">
        <v>51</v>
      </c>
      <c r="D4475" s="405">
        <v>46141.543055555558</v>
      </c>
      <c r="E4475" s="406" t="str">
        <f t="shared" si="52"/>
        <v>TRU004460</v>
      </c>
      <c r="F4475" s="407" t="b">
        <v>1</v>
      </c>
      <c r="G4475" s="408" t="s">
        <v>13335</v>
      </c>
      <c r="H4475" s="409"/>
      <c r="I4475" s="410" t="s">
        <v>19488</v>
      </c>
      <c r="J4475" s="421" t="s">
        <v>19489</v>
      </c>
      <c r="K4475" s="408" t="s">
        <v>20279</v>
      </c>
      <c r="L4475" s="412" t="s">
        <v>20280</v>
      </c>
      <c r="M4475" s="413"/>
      <c r="N4475" s="414" t="s">
        <v>67</v>
      </c>
      <c r="O4475" s="415" t="s">
        <v>144</v>
      </c>
      <c r="P4475" s="416" t="s">
        <v>292</v>
      </c>
      <c r="Q4475" s="208"/>
      <c r="R4475" s="272"/>
      <c r="S4475" s="417" t="s">
        <v>18689</v>
      </c>
      <c r="T4475" s="417" t="s">
        <v>302</v>
      </c>
      <c r="U4475" s="415"/>
      <c r="V4475" s="211"/>
      <c r="W4475" s="418">
        <v>46141.590277777781</v>
      </c>
      <c r="X4475" s="419"/>
      <c r="Y4475" s="419" t="str">
        <f t="shared" ca="1" si="53"/>
        <v>0.05 วัน 1.13 ชั่วโมง</v>
      </c>
      <c r="Z4475" s="420"/>
      <c r="AA4475" s="211"/>
      <c r="AB4475" s="420"/>
    </row>
    <row r="4476" spans="1:28" ht="22.5" customHeight="1">
      <c r="A4476" s="403" t="s">
        <v>20281</v>
      </c>
      <c r="B4476" s="403" t="s">
        <v>14003</v>
      </c>
      <c r="C4476" s="404" t="s">
        <v>51</v>
      </c>
      <c r="D4476" s="405">
        <v>46141.557638888888</v>
      </c>
      <c r="E4476" s="406" t="str">
        <f t="shared" si="52"/>
        <v>TRU004461</v>
      </c>
      <c r="F4476" s="407" t="b">
        <v>1</v>
      </c>
      <c r="G4476" s="408" t="s">
        <v>7078</v>
      </c>
      <c r="H4476" s="409"/>
      <c r="I4476" s="410" t="s">
        <v>20282</v>
      </c>
      <c r="J4476" s="421" t="s">
        <v>20283</v>
      </c>
      <c r="K4476" s="408" t="s">
        <v>20284</v>
      </c>
      <c r="L4476" s="412" t="s">
        <v>20285</v>
      </c>
      <c r="M4476" s="413"/>
      <c r="N4476" s="414" t="s">
        <v>319</v>
      </c>
      <c r="O4476" s="415" t="s">
        <v>144</v>
      </c>
      <c r="P4476" s="416" t="s">
        <v>11581</v>
      </c>
      <c r="Q4476" s="208"/>
      <c r="R4476" s="272"/>
      <c r="S4476" s="417" t="s">
        <v>20286</v>
      </c>
      <c r="T4476" s="417" t="s">
        <v>302</v>
      </c>
      <c r="U4476" s="415"/>
      <c r="V4476" s="211" t="s">
        <v>20287</v>
      </c>
      <c r="W4476" s="418">
        <v>46141.580555555556</v>
      </c>
      <c r="X4476" s="419"/>
      <c r="Y4476" s="419" t="str">
        <f t="shared" ca="1" si="53"/>
        <v>0.02 วัน 0.55 ชั่วโมง</v>
      </c>
      <c r="Z4476" s="420"/>
      <c r="AA4476" s="211"/>
      <c r="AB4476" s="420"/>
    </row>
    <row r="4477" spans="1:28" ht="22.5" customHeight="1">
      <c r="A4477" s="403" t="s">
        <v>20288</v>
      </c>
      <c r="B4477" s="403" t="s">
        <v>14003</v>
      </c>
      <c r="C4477" s="404" t="s">
        <v>51</v>
      </c>
      <c r="D4477" s="405">
        <v>46142.333333333336</v>
      </c>
      <c r="E4477" s="406" t="str">
        <f t="shared" si="52"/>
        <v>TRU004462</v>
      </c>
      <c r="F4477" s="407" t="b">
        <v>1</v>
      </c>
      <c r="G4477" s="408" t="s">
        <v>17095</v>
      </c>
      <c r="H4477" s="409"/>
      <c r="I4477" s="410" t="s">
        <v>20289</v>
      </c>
      <c r="J4477" s="411"/>
      <c r="K4477" s="408" t="s">
        <v>20290</v>
      </c>
      <c r="L4477" s="412"/>
      <c r="M4477" s="413"/>
      <c r="N4477" s="414" t="s">
        <v>4506</v>
      </c>
      <c r="O4477" s="415" t="s">
        <v>144</v>
      </c>
      <c r="P4477" s="416" t="s">
        <v>11581</v>
      </c>
      <c r="Q4477" s="208"/>
      <c r="R4477" s="272"/>
      <c r="S4477" s="417" t="s">
        <v>19262</v>
      </c>
      <c r="T4477" s="417" t="s">
        <v>302</v>
      </c>
      <c r="U4477" s="415"/>
      <c r="V4477" s="211"/>
      <c r="W4477" s="418">
        <v>46148.354166666664</v>
      </c>
      <c r="X4477" s="419"/>
      <c r="Y4477" s="419" t="str">
        <f t="shared" ca="1" si="53"/>
        <v>6.02 วัน 0.5 ชั่วโมง</v>
      </c>
      <c r="Z4477" s="420"/>
      <c r="AA4477" s="211" t="s">
        <v>20291</v>
      </c>
      <c r="AB4477" s="420"/>
    </row>
    <row r="4478" spans="1:28" ht="22.5" customHeight="1">
      <c r="A4478" s="403" t="s">
        <v>20292</v>
      </c>
      <c r="B4478" s="403" t="s">
        <v>12787</v>
      </c>
      <c r="C4478" s="404" t="s">
        <v>51</v>
      </c>
      <c r="D4478" s="405">
        <v>46142.342233796298</v>
      </c>
      <c r="E4478" s="406" t="str">
        <f t="shared" si="52"/>
        <v>TRU004463</v>
      </c>
      <c r="F4478" s="407" t="b">
        <v>1</v>
      </c>
      <c r="G4478" s="408" t="s">
        <v>17095</v>
      </c>
      <c r="H4478" s="409"/>
      <c r="I4478" s="410" t="s">
        <v>11220</v>
      </c>
      <c r="J4478" s="411"/>
      <c r="K4478" s="408" t="s">
        <v>20293</v>
      </c>
      <c r="L4478" s="412"/>
      <c r="M4478" s="413"/>
      <c r="N4478" s="414" t="s">
        <v>4506</v>
      </c>
      <c r="O4478" s="415" t="s">
        <v>144</v>
      </c>
      <c r="P4478" s="416" t="s">
        <v>11581</v>
      </c>
      <c r="Q4478" s="208"/>
      <c r="R4478" s="272"/>
      <c r="S4478" s="417" t="s">
        <v>20294</v>
      </c>
      <c r="T4478" s="417" t="s">
        <v>302</v>
      </c>
      <c r="U4478" s="415"/>
      <c r="V4478" s="211"/>
      <c r="W4478" s="418">
        <v>46146.458333333336</v>
      </c>
      <c r="X4478" s="419"/>
      <c r="Y4478" s="419" t="str">
        <f t="shared" ca="1" si="53"/>
        <v>4.12 วัน 2.79 ชั่วโมง</v>
      </c>
      <c r="Z4478" s="420"/>
      <c r="AA4478" s="211"/>
      <c r="AB4478" s="420"/>
    </row>
    <row r="4479" spans="1:28" ht="22.5" customHeight="1">
      <c r="A4479" s="403" t="s">
        <v>20295</v>
      </c>
      <c r="B4479" s="403" t="s">
        <v>14003</v>
      </c>
      <c r="C4479" s="404" t="s">
        <v>51</v>
      </c>
      <c r="D4479" s="405">
        <v>46142.372418981482</v>
      </c>
      <c r="E4479" s="406" t="str">
        <f t="shared" si="52"/>
        <v>TRU004464</v>
      </c>
      <c r="F4479" s="407" t="b">
        <v>1</v>
      </c>
      <c r="G4479" s="408" t="s">
        <v>17095</v>
      </c>
      <c r="H4479" s="409"/>
      <c r="I4479" s="410" t="s">
        <v>11220</v>
      </c>
      <c r="J4479" s="411"/>
      <c r="K4479" s="408" t="s">
        <v>20296</v>
      </c>
      <c r="L4479" s="412"/>
      <c r="M4479" s="413"/>
      <c r="N4479" s="414" t="s">
        <v>4506</v>
      </c>
      <c r="O4479" s="415" t="s">
        <v>144</v>
      </c>
      <c r="P4479" s="416" t="s">
        <v>11581</v>
      </c>
      <c r="Q4479" s="208"/>
      <c r="R4479" s="272"/>
      <c r="S4479" s="417" t="s">
        <v>20297</v>
      </c>
      <c r="T4479" s="417" t="s">
        <v>302</v>
      </c>
      <c r="U4479" s="415"/>
      <c r="V4479" s="211"/>
      <c r="W4479" s="418">
        <v>46146.458333333336</v>
      </c>
      <c r="X4479" s="419"/>
      <c r="Y4479" s="419" t="str">
        <f t="shared" ca="1" si="53"/>
        <v>4.09 วัน 2.06 ชั่วโมง</v>
      </c>
      <c r="Z4479" s="420"/>
      <c r="AA4479" s="211"/>
      <c r="AB4479" s="420"/>
    </row>
    <row r="4480" spans="1:28" ht="22.5" customHeight="1">
      <c r="A4480" s="403" t="s">
        <v>20298</v>
      </c>
      <c r="B4480" s="403" t="s">
        <v>14003</v>
      </c>
      <c r="C4480" s="404" t="s">
        <v>51</v>
      </c>
      <c r="D4480" s="405">
        <v>46142.373460648145</v>
      </c>
      <c r="E4480" s="406" t="str">
        <f t="shared" si="52"/>
        <v>TRU004465</v>
      </c>
      <c r="F4480" s="407" t="b">
        <v>1</v>
      </c>
      <c r="G4480" s="408" t="s">
        <v>17095</v>
      </c>
      <c r="H4480" s="409"/>
      <c r="I4480" s="410"/>
      <c r="J4480" s="411"/>
      <c r="K4480" s="408" t="s">
        <v>20299</v>
      </c>
      <c r="L4480" s="412"/>
      <c r="M4480" s="413"/>
      <c r="N4480" s="414" t="s">
        <v>4506</v>
      </c>
      <c r="O4480" s="415" t="s">
        <v>144</v>
      </c>
      <c r="P4480" s="416" t="s">
        <v>11581</v>
      </c>
      <c r="Q4480" s="208"/>
      <c r="R4480" s="272"/>
      <c r="S4480" s="417" t="s">
        <v>4506</v>
      </c>
      <c r="T4480" s="417" t="s">
        <v>302</v>
      </c>
      <c r="U4480" s="415"/>
      <c r="V4480" s="211"/>
      <c r="W4480" s="418">
        <v>46146.481944444444</v>
      </c>
      <c r="X4480" s="419"/>
      <c r="Y4480" s="419" t="str">
        <f t="shared" ca="1" si="53"/>
        <v>4.11 วัน 2.6 ชั่วโมง</v>
      </c>
      <c r="Z4480" s="420"/>
      <c r="AA4480" s="211"/>
      <c r="AB4480" s="420"/>
    </row>
    <row r="4481" spans="1:28" ht="22.5" customHeight="1">
      <c r="A4481" s="403" t="s">
        <v>20300</v>
      </c>
      <c r="B4481" s="403" t="s">
        <v>14003</v>
      </c>
      <c r="C4481" s="404" t="s">
        <v>51</v>
      </c>
      <c r="D4481" s="405">
        <v>46142.37431712963</v>
      </c>
      <c r="E4481" s="406" t="str">
        <f t="shared" si="52"/>
        <v>TRU004466</v>
      </c>
      <c r="F4481" s="407" t="b">
        <v>1</v>
      </c>
      <c r="G4481" s="408" t="s">
        <v>17095</v>
      </c>
      <c r="H4481" s="409"/>
      <c r="I4481" s="410" t="s">
        <v>11220</v>
      </c>
      <c r="J4481" s="411"/>
      <c r="K4481" s="408" t="s">
        <v>20301</v>
      </c>
      <c r="L4481" s="412"/>
      <c r="M4481" s="413"/>
      <c r="N4481" s="414" t="s">
        <v>4506</v>
      </c>
      <c r="O4481" s="415" t="s">
        <v>144</v>
      </c>
      <c r="P4481" s="416" t="s">
        <v>11581</v>
      </c>
      <c r="Q4481" s="208"/>
      <c r="R4481" s="272"/>
      <c r="S4481" s="417" t="s">
        <v>20302</v>
      </c>
      <c r="T4481" s="417" t="s">
        <v>302</v>
      </c>
      <c r="U4481" s="415"/>
      <c r="V4481" s="211"/>
      <c r="W4481" s="418">
        <v>46146.49722222222</v>
      </c>
      <c r="X4481" s="419"/>
      <c r="Y4481" s="419" t="str">
        <f t="shared" ca="1" si="53"/>
        <v>4.12 วัน 2.95 ชั่วโมง</v>
      </c>
      <c r="Z4481" s="420"/>
      <c r="AA4481" s="211"/>
      <c r="AB4481" s="420"/>
    </row>
    <row r="4482" spans="1:28" ht="22.5" customHeight="1">
      <c r="A4482" s="403" t="s">
        <v>20303</v>
      </c>
      <c r="B4482" s="403" t="s">
        <v>14003</v>
      </c>
      <c r="C4482" s="404" t="s">
        <v>51</v>
      </c>
      <c r="D4482" s="405">
        <v>46142.3749537037</v>
      </c>
      <c r="E4482" s="406" t="str">
        <f t="shared" si="52"/>
        <v>TRU004467</v>
      </c>
      <c r="F4482" s="407" t="b">
        <v>1</v>
      </c>
      <c r="G4482" s="408" t="s">
        <v>17095</v>
      </c>
      <c r="H4482" s="409"/>
      <c r="I4482" s="410" t="s">
        <v>11220</v>
      </c>
      <c r="J4482" s="411"/>
      <c r="K4482" s="408" t="s">
        <v>20304</v>
      </c>
      <c r="L4482" s="412"/>
      <c r="M4482" s="413"/>
      <c r="N4482" s="414" t="s">
        <v>4506</v>
      </c>
      <c r="O4482" s="415" t="s">
        <v>144</v>
      </c>
      <c r="P4482" s="416" t="s">
        <v>11581</v>
      </c>
      <c r="Q4482" s="208"/>
      <c r="R4482" s="272"/>
      <c r="S4482" s="417" t="s">
        <v>19262</v>
      </c>
      <c r="T4482" s="417" t="s">
        <v>302</v>
      </c>
      <c r="U4482" s="415"/>
      <c r="V4482" s="211"/>
      <c r="W4482" s="418">
        <v>46146.583333333336</v>
      </c>
      <c r="X4482" s="419"/>
      <c r="Y4482" s="419" t="str">
        <f t="shared" ca="1" si="53"/>
        <v>4.21 วัน 5 ชั่วโมง</v>
      </c>
      <c r="Z4482" s="420"/>
      <c r="AA4482" s="211"/>
      <c r="AB4482" s="420"/>
    </row>
    <row r="4483" spans="1:28" ht="22.5" customHeight="1">
      <c r="A4483" s="403" t="s">
        <v>20305</v>
      </c>
      <c r="B4483" s="403" t="s">
        <v>14003</v>
      </c>
      <c r="C4483" s="404" t="s">
        <v>51</v>
      </c>
      <c r="D4483" s="405">
        <v>46142.375532407408</v>
      </c>
      <c r="E4483" s="406" t="str">
        <f t="shared" si="52"/>
        <v>TRU004468</v>
      </c>
      <c r="F4483" s="407" t="b">
        <v>1</v>
      </c>
      <c r="G4483" s="408" t="s">
        <v>6953</v>
      </c>
      <c r="H4483" s="409"/>
      <c r="I4483" s="410" t="s">
        <v>11220</v>
      </c>
      <c r="J4483" s="411"/>
      <c r="K4483" s="408" t="s">
        <v>20306</v>
      </c>
      <c r="L4483" s="412"/>
      <c r="M4483" s="413"/>
      <c r="N4483" s="414" t="s">
        <v>4506</v>
      </c>
      <c r="O4483" s="415" t="s">
        <v>144</v>
      </c>
      <c r="P4483" s="416" t="s">
        <v>11581</v>
      </c>
      <c r="Q4483" s="208"/>
      <c r="R4483" s="272"/>
      <c r="S4483" s="417" t="s">
        <v>20307</v>
      </c>
      <c r="T4483" s="417" t="s">
        <v>302</v>
      </c>
      <c r="U4483" s="415"/>
      <c r="V4483" s="211"/>
      <c r="W4483" s="418">
        <v>46146.558333333334</v>
      </c>
      <c r="X4483" s="419"/>
      <c r="Y4483" s="419" t="str">
        <f t="shared" ca="1" si="53"/>
        <v>4.18 วัน 4.39 ชั่วโมง</v>
      </c>
      <c r="Z4483" s="420"/>
      <c r="AA4483" s="211"/>
      <c r="AB4483" s="420"/>
    </row>
    <row r="4484" spans="1:28" ht="22.5" customHeight="1">
      <c r="A4484" s="403" t="s">
        <v>20308</v>
      </c>
      <c r="B4484" s="403" t="s">
        <v>14003</v>
      </c>
      <c r="C4484" s="404" t="s">
        <v>51</v>
      </c>
      <c r="D4484" s="405">
        <v>46142.376458333332</v>
      </c>
      <c r="E4484" s="406" t="str">
        <f t="shared" si="52"/>
        <v>TRU004469</v>
      </c>
      <c r="F4484" s="407" t="b">
        <v>1</v>
      </c>
      <c r="G4484" s="408" t="s">
        <v>17095</v>
      </c>
      <c r="H4484" s="409"/>
      <c r="I4484" s="410" t="s">
        <v>11787</v>
      </c>
      <c r="J4484" s="411"/>
      <c r="K4484" s="408" t="s">
        <v>20309</v>
      </c>
      <c r="L4484" s="412"/>
      <c r="M4484" s="413"/>
      <c r="N4484" s="414" t="s">
        <v>4506</v>
      </c>
      <c r="O4484" s="415" t="s">
        <v>466</v>
      </c>
      <c r="P4484" s="416" t="s">
        <v>11581</v>
      </c>
      <c r="Q4484" s="208"/>
      <c r="R4484" s="272"/>
      <c r="S4484" s="417" t="s">
        <v>20310</v>
      </c>
      <c r="T4484" s="417" t="s">
        <v>20311</v>
      </c>
      <c r="U4484" s="415"/>
      <c r="V4484" s="211"/>
      <c r="W4484" s="418">
        <v>46146.645138888889</v>
      </c>
      <c r="X4484" s="419"/>
      <c r="Y4484" s="419" t="str">
        <f t="shared" ca="1" si="53"/>
        <v>4.27 วัน 6.45 ชั่วโมง</v>
      </c>
      <c r="Z4484" s="420"/>
      <c r="AA4484" s="211"/>
      <c r="AB4484" s="420"/>
    </row>
    <row r="4485" spans="1:28" ht="22.5" customHeight="1">
      <c r="A4485" s="403" t="s">
        <v>20312</v>
      </c>
      <c r="B4485" s="403" t="s">
        <v>14003</v>
      </c>
      <c r="C4485" s="404" t="s">
        <v>51</v>
      </c>
      <c r="D4485" s="405">
        <v>46142.377256944441</v>
      </c>
      <c r="E4485" s="406" t="str">
        <f t="shared" si="52"/>
        <v>TRU004470</v>
      </c>
      <c r="F4485" s="407" t="b">
        <v>1</v>
      </c>
      <c r="G4485" s="408" t="s">
        <v>17095</v>
      </c>
      <c r="H4485" s="409"/>
      <c r="I4485" s="410" t="s">
        <v>11787</v>
      </c>
      <c r="J4485" s="411"/>
      <c r="K4485" s="408" t="s">
        <v>20313</v>
      </c>
      <c r="L4485" s="412"/>
      <c r="M4485" s="413"/>
      <c r="N4485" s="414" t="s">
        <v>4506</v>
      </c>
      <c r="O4485" s="415" t="s">
        <v>144</v>
      </c>
      <c r="P4485" s="416" t="s">
        <v>11581</v>
      </c>
      <c r="Q4485" s="208"/>
      <c r="R4485" s="272"/>
      <c r="S4485" s="417" t="s">
        <v>4506</v>
      </c>
      <c r="T4485" s="417" t="s">
        <v>302</v>
      </c>
      <c r="U4485" s="415"/>
      <c r="V4485" s="211"/>
      <c r="W4485" s="418">
        <v>46146.661111111112</v>
      </c>
      <c r="X4485" s="419"/>
      <c r="Y4485" s="419" t="str">
        <f t="shared" ca="1" si="53"/>
        <v>4.28 วัน 6.81 ชั่วโมง</v>
      </c>
      <c r="Z4485" s="420"/>
      <c r="AA4485" s="211"/>
      <c r="AB4485" s="420"/>
    </row>
    <row r="4486" spans="1:28" ht="22.5" customHeight="1">
      <c r="A4486" s="403" t="s">
        <v>20314</v>
      </c>
      <c r="B4486" s="403" t="s">
        <v>14003</v>
      </c>
      <c r="C4486" s="404" t="s">
        <v>51</v>
      </c>
      <c r="D4486" s="405">
        <v>46142.378993055558</v>
      </c>
      <c r="E4486" s="406" t="str">
        <f t="shared" si="52"/>
        <v>TRU004471</v>
      </c>
      <c r="F4486" s="407" t="b">
        <v>1</v>
      </c>
      <c r="G4486" s="408" t="s">
        <v>17095</v>
      </c>
      <c r="H4486" s="409"/>
      <c r="I4486" s="410" t="s">
        <v>11787</v>
      </c>
      <c r="J4486" s="411"/>
      <c r="K4486" s="408" t="s">
        <v>20315</v>
      </c>
      <c r="L4486" s="412"/>
      <c r="M4486" s="413"/>
      <c r="N4486" s="414" t="s">
        <v>4506</v>
      </c>
      <c r="O4486" s="415" t="s">
        <v>144</v>
      </c>
      <c r="P4486" s="416" t="s">
        <v>11581</v>
      </c>
      <c r="Q4486" s="208"/>
      <c r="R4486" s="272"/>
      <c r="S4486" s="417" t="s">
        <v>4506</v>
      </c>
      <c r="T4486" s="417" t="s">
        <v>20316</v>
      </c>
      <c r="U4486" s="415"/>
      <c r="V4486" s="211"/>
      <c r="W4486" s="418">
        <v>46146.602083333331</v>
      </c>
      <c r="X4486" s="419"/>
      <c r="Y4486" s="419" t="str">
        <f t="shared" ca="1" si="53"/>
        <v>4.22 วัน 5.35 ชั่วโมง</v>
      </c>
      <c r="Z4486" s="420"/>
      <c r="AA4486" s="211"/>
      <c r="AB4486" s="420"/>
    </row>
    <row r="4487" spans="1:28" ht="22.5" customHeight="1">
      <c r="A4487" s="403" t="s">
        <v>20317</v>
      </c>
      <c r="B4487" s="403" t="s">
        <v>14003</v>
      </c>
      <c r="C4487" s="404" t="s">
        <v>51</v>
      </c>
      <c r="D4487" s="405">
        <v>46142.380358796298</v>
      </c>
      <c r="E4487" s="406" t="str">
        <f t="shared" si="52"/>
        <v>TRU004472</v>
      </c>
      <c r="F4487" s="407" t="b">
        <v>1</v>
      </c>
      <c r="G4487" s="408" t="s">
        <v>16971</v>
      </c>
      <c r="H4487" s="409"/>
      <c r="I4487" s="410" t="s">
        <v>2288</v>
      </c>
      <c r="J4487" s="411"/>
      <c r="K4487" s="408" t="s">
        <v>20318</v>
      </c>
      <c r="L4487" s="412"/>
      <c r="M4487" s="413"/>
      <c r="N4487" s="414" t="s">
        <v>4506</v>
      </c>
      <c r="O4487" s="415" t="s">
        <v>144</v>
      </c>
      <c r="P4487" s="416" t="s">
        <v>11581</v>
      </c>
      <c r="Q4487" s="208"/>
      <c r="R4487" s="272"/>
      <c r="S4487" s="417" t="s">
        <v>19262</v>
      </c>
      <c r="T4487" s="417" t="s">
        <v>302</v>
      </c>
      <c r="U4487" s="415"/>
      <c r="V4487" s="211"/>
      <c r="W4487" s="418">
        <v>46148.364583333336</v>
      </c>
      <c r="X4487" s="419"/>
      <c r="Y4487" s="419" t="str">
        <f t="shared" ca="1" si="53"/>
        <v>5.98 วัน 23.62 ชั่วโมง</v>
      </c>
      <c r="Z4487" s="420"/>
      <c r="AA4487" s="211" t="s">
        <v>20291</v>
      </c>
      <c r="AB4487" s="420"/>
    </row>
    <row r="4488" spans="1:28" ht="22.5" customHeight="1">
      <c r="A4488" s="403" t="s">
        <v>20319</v>
      </c>
      <c r="B4488" s="403" t="s">
        <v>14003</v>
      </c>
      <c r="C4488" s="404" t="s">
        <v>51</v>
      </c>
      <c r="D4488" s="405">
        <v>46142.381145833337</v>
      </c>
      <c r="E4488" s="406" t="str">
        <f t="shared" si="52"/>
        <v>TRU004473</v>
      </c>
      <c r="F4488" s="407" t="b">
        <v>1</v>
      </c>
      <c r="G4488" s="408" t="s">
        <v>16971</v>
      </c>
      <c r="H4488" s="409"/>
      <c r="I4488" s="410" t="s">
        <v>2288</v>
      </c>
      <c r="J4488" s="411"/>
      <c r="K4488" s="408" t="s">
        <v>20320</v>
      </c>
      <c r="L4488" s="412"/>
      <c r="M4488" s="413"/>
      <c r="N4488" s="414" t="s">
        <v>4506</v>
      </c>
      <c r="O4488" s="415" t="s">
        <v>144</v>
      </c>
      <c r="P4488" s="416" t="s">
        <v>11581</v>
      </c>
      <c r="Q4488" s="208"/>
      <c r="R4488" s="272"/>
      <c r="S4488" s="417" t="s">
        <v>19262</v>
      </c>
      <c r="T4488" s="417" t="s">
        <v>302</v>
      </c>
      <c r="U4488" s="415"/>
      <c r="V4488" s="211"/>
      <c r="W4488" s="418">
        <v>46148.361111111109</v>
      </c>
      <c r="X4488" s="419"/>
      <c r="Y4488" s="419" t="str">
        <f t="shared" ca="1" si="53"/>
        <v>5.98 วัน 23.52 ชั่วโมง</v>
      </c>
      <c r="Z4488" s="420"/>
      <c r="AA4488" s="211" t="s">
        <v>20291</v>
      </c>
      <c r="AB4488" s="420"/>
    </row>
    <row r="4489" spans="1:28" ht="22.5" customHeight="1">
      <c r="A4489" s="403" t="s">
        <v>20321</v>
      </c>
      <c r="B4489" s="403" t="s">
        <v>14003</v>
      </c>
      <c r="C4489" s="404" t="s">
        <v>51</v>
      </c>
      <c r="D4489" s="405">
        <v>46142.42664351852</v>
      </c>
      <c r="E4489" s="406" t="str">
        <f t="shared" si="52"/>
        <v>TRU004474</v>
      </c>
      <c r="F4489" s="407" t="b">
        <v>1</v>
      </c>
      <c r="G4489" s="408" t="s">
        <v>18047</v>
      </c>
      <c r="H4489" s="409"/>
      <c r="I4489" s="410" t="s">
        <v>1789</v>
      </c>
      <c r="J4489" s="411"/>
      <c r="K4489" s="408" t="s">
        <v>20322</v>
      </c>
      <c r="L4489" s="412"/>
      <c r="M4489" s="413"/>
      <c r="N4489" s="414" t="s">
        <v>4506</v>
      </c>
      <c r="O4489" s="415" t="s">
        <v>144</v>
      </c>
      <c r="P4489" s="416" t="s">
        <v>9108</v>
      </c>
      <c r="Q4489" s="208"/>
      <c r="R4489" s="272"/>
      <c r="S4489" s="417" t="s">
        <v>4506</v>
      </c>
      <c r="T4489" s="417" t="s">
        <v>302</v>
      </c>
      <c r="U4489" s="415"/>
      <c r="V4489" s="211"/>
      <c r="W4489" s="418">
        <v>46151.645833333336</v>
      </c>
      <c r="X4489" s="419"/>
      <c r="Y4489" s="419" t="str">
        <f t="shared" ca="1" si="53"/>
        <v>9.22 วัน 5.26 ชั่วโมง</v>
      </c>
      <c r="Z4489" s="420"/>
      <c r="AA4489" s="211"/>
      <c r="AB4489" s="420"/>
    </row>
    <row r="4490" spans="1:28" ht="22.5" customHeight="1">
      <c r="A4490" s="403" t="s">
        <v>20323</v>
      </c>
      <c r="B4490" s="403" t="s">
        <v>14003</v>
      </c>
      <c r="C4490" s="404" t="s">
        <v>51</v>
      </c>
      <c r="D4490" s="405">
        <v>46142.342361111114</v>
      </c>
      <c r="E4490" s="406" t="str">
        <f t="shared" si="52"/>
        <v>TRU004475</v>
      </c>
      <c r="F4490" s="407" t="b">
        <v>1</v>
      </c>
      <c r="G4490" s="408" t="s">
        <v>18047</v>
      </c>
      <c r="H4490" s="409"/>
      <c r="I4490" s="410" t="s">
        <v>1789</v>
      </c>
      <c r="J4490" s="411"/>
      <c r="K4490" s="408" t="s">
        <v>20324</v>
      </c>
      <c r="L4490" s="412"/>
      <c r="M4490" s="413"/>
      <c r="N4490" s="414" t="s">
        <v>4506</v>
      </c>
      <c r="O4490" s="415" t="s">
        <v>144</v>
      </c>
      <c r="P4490" s="416" t="s">
        <v>20325</v>
      </c>
      <c r="Q4490" s="208"/>
      <c r="R4490" s="272"/>
      <c r="S4490" s="417" t="s">
        <v>20326</v>
      </c>
      <c r="T4490" s="417" t="s">
        <v>302</v>
      </c>
      <c r="U4490" s="415"/>
      <c r="V4490" s="211"/>
      <c r="W4490" s="418">
        <v>46146.586111111108</v>
      </c>
      <c r="X4490" s="419"/>
      <c r="Y4490" s="419" t="str">
        <f t="shared" ca="1" si="53"/>
        <v>4.24 วัน 5.85 ชั่วโมง</v>
      </c>
      <c r="Z4490" s="420"/>
      <c r="AA4490" s="211"/>
      <c r="AB4490" s="420"/>
    </row>
    <row r="4491" spans="1:28" ht="22.5" customHeight="1">
      <c r="A4491" s="403" t="s">
        <v>20327</v>
      </c>
      <c r="B4491" s="403" t="s">
        <v>14003</v>
      </c>
      <c r="C4491" s="404" t="s">
        <v>51</v>
      </c>
      <c r="D4491" s="405">
        <v>46142.42827546296</v>
      </c>
      <c r="E4491" s="406" t="str">
        <f t="shared" si="52"/>
        <v>TRU004476</v>
      </c>
      <c r="F4491" s="407" t="b">
        <v>1</v>
      </c>
      <c r="G4491" s="408" t="s">
        <v>16971</v>
      </c>
      <c r="H4491" s="409"/>
      <c r="I4491" s="410" t="s">
        <v>11787</v>
      </c>
      <c r="J4491" s="411"/>
      <c r="K4491" s="408" t="s">
        <v>20328</v>
      </c>
      <c r="L4491" s="412"/>
      <c r="M4491" s="413"/>
      <c r="N4491" s="414" t="s">
        <v>4506</v>
      </c>
      <c r="O4491" s="415" t="s">
        <v>144</v>
      </c>
      <c r="P4491" s="416" t="s">
        <v>11581</v>
      </c>
      <c r="Q4491" s="208"/>
      <c r="R4491" s="272"/>
      <c r="S4491" s="417" t="s">
        <v>4506</v>
      </c>
      <c r="T4491" s="417" t="s">
        <v>302</v>
      </c>
      <c r="U4491" s="415"/>
      <c r="V4491" s="211"/>
      <c r="W4491" s="418">
        <v>46146.338888888888</v>
      </c>
      <c r="X4491" s="419"/>
      <c r="Y4491" s="419" t="str">
        <f t="shared" ca="1" si="53"/>
        <v>3.91 วัน 21.85 ชั่วโมง</v>
      </c>
      <c r="Z4491" s="420"/>
      <c r="AA4491" s="211"/>
      <c r="AB4491" s="420"/>
    </row>
    <row r="4492" spans="1:28" ht="22.5" customHeight="1">
      <c r="A4492" s="403" t="s">
        <v>20329</v>
      </c>
      <c r="B4492" s="403" t="s">
        <v>14003</v>
      </c>
      <c r="C4492" s="404" t="s">
        <v>51</v>
      </c>
      <c r="D4492" s="405">
        <v>46142.429178240738</v>
      </c>
      <c r="E4492" s="406" t="str">
        <f t="shared" si="52"/>
        <v>TRU004477</v>
      </c>
      <c r="F4492" s="407" t="b">
        <v>1</v>
      </c>
      <c r="G4492" s="408" t="s">
        <v>17095</v>
      </c>
      <c r="H4492" s="409"/>
      <c r="I4492" s="410" t="s">
        <v>11787</v>
      </c>
      <c r="J4492" s="411"/>
      <c r="K4492" s="408" t="s">
        <v>20330</v>
      </c>
      <c r="L4492" s="412"/>
      <c r="M4492" s="413"/>
      <c r="N4492" s="414" t="s">
        <v>4506</v>
      </c>
      <c r="O4492" s="415" t="s">
        <v>144</v>
      </c>
      <c r="P4492" s="416" t="s">
        <v>11581</v>
      </c>
      <c r="Q4492" s="208"/>
      <c r="R4492" s="272"/>
      <c r="S4492" s="417" t="s">
        <v>4506</v>
      </c>
      <c r="T4492" s="417" t="s">
        <v>302</v>
      </c>
      <c r="U4492" s="415"/>
      <c r="V4492" s="211"/>
      <c r="W4492" s="418">
        <v>46146.375</v>
      </c>
      <c r="X4492" s="419"/>
      <c r="Y4492" s="419" t="str">
        <f t="shared" ca="1" si="53"/>
        <v>3.95 วัน 22.7 ชั่วโมง</v>
      </c>
      <c r="Z4492" s="420"/>
      <c r="AA4492" s="211"/>
      <c r="AB4492" s="420"/>
    </row>
    <row r="4493" spans="1:28" ht="22.5" customHeight="1">
      <c r="A4493" s="403" t="s">
        <v>20331</v>
      </c>
      <c r="B4493" s="403" t="s">
        <v>14003</v>
      </c>
      <c r="C4493" s="404" t="s">
        <v>51</v>
      </c>
      <c r="D4493" s="405">
        <v>46142.413888888892</v>
      </c>
      <c r="E4493" s="406" t="str">
        <f t="shared" si="52"/>
        <v>POP004478</v>
      </c>
      <c r="F4493" s="407" t="s">
        <v>998</v>
      </c>
      <c r="G4493" s="408" t="s">
        <v>18047</v>
      </c>
      <c r="H4493" s="409"/>
      <c r="I4493" s="410"/>
      <c r="J4493" s="411"/>
      <c r="K4493" s="408" t="s">
        <v>20332</v>
      </c>
      <c r="L4493" s="412"/>
      <c r="M4493" s="413"/>
      <c r="N4493" s="414" t="s">
        <v>4506</v>
      </c>
      <c r="O4493" s="415" t="s">
        <v>144</v>
      </c>
      <c r="P4493" s="416" t="s">
        <v>11581</v>
      </c>
      <c r="Q4493" s="208"/>
      <c r="R4493" s="272"/>
      <c r="S4493" s="417" t="s">
        <v>4506</v>
      </c>
      <c r="T4493" s="417" t="s">
        <v>302</v>
      </c>
      <c r="U4493" s="415"/>
      <c r="V4493" s="211"/>
      <c r="W4493" s="418">
        <v>46142.712500000001</v>
      </c>
      <c r="X4493" s="419"/>
      <c r="Y4493" s="419" t="str">
        <f t="shared" ca="1" si="53"/>
        <v>0.3 วัน 7.17 ชั่วโมง</v>
      </c>
      <c r="Z4493" s="420"/>
      <c r="AA4493" s="211"/>
      <c r="AB4493" s="420"/>
    </row>
    <row r="4494" spans="1:28" ht="22.5" customHeight="1">
      <c r="A4494" s="403" t="s">
        <v>20333</v>
      </c>
      <c r="B4494" s="403" t="s">
        <v>14003</v>
      </c>
      <c r="C4494" s="404" t="s">
        <v>51</v>
      </c>
      <c r="D4494" s="405">
        <v>46142.349305555559</v>
      </c>
      <c r="E4494" s="406" t="str">
        <f t="shared" si="52"/>
        <v>TRU004479</v>
      </c>
      <c r="F4494" s="407" t="b">
        <v>1</v>
      </c>
      <c r="G4494" s="408" t="s">
        <v>17095</v>
      </c>
      <c r="H4494" s="409"/>
      <c r="I4494" s="410" t="s">
        <v>11787</v>
      </c>
      <c r="J4494" s="411"/>
      <c r="K4494" s="408" t="s">
        <v>20334</v>
      </c>
      <c r="L4494" s="412"/>
      <c r="M4494" s="413"/>
      <c r="N4494" s="414" t="s">
        <v>4506</v>
      </c>
      <c r="O4494" s="415" t="s">
        <v>144</v>
      </c>
      <c r="P4494" s="416" t="s">
        <v>11581</v>
      </c>
      <c r="Q4494" s="208"/>
      <c r="R4494" s="272"/>
      <c r="S4494" s="417" t="s">
        <v>4506</v>
      </c>
      <c r="T4494" s="417" t="s">
        <v>302</v>
      </c>
      <c r="U4494" s="415"/>
      <c r="V4494" s="211"/>
      <c r="W4494" s="418">
        <v>46146.375</v>
      </c>
      <c r="X4494" s="419"/>
      <c r="Y4494" s="419" t="str">
        <f t="shared" ca="1" si="53"/>
        <v>4.03 วัน 0.62 ชั่วโมง</v>
      </c>
      <c r="Z4494" s="420"/>
      <c r="AA4494" s="211"/>
      <c r="AB4494" s="420"/>
    </row>
    <row r="4495" spans="1:28" ht="22.5" customHeight="1">
      <c r="A4495" s="403" t="s">
        <v>20335</v>
      </c>
      <c r="B4495" s="403" t="s">
        <v>14003</v>
      </c>
      <c r="C4495" s="404" t="s">
        <v>51</v>
      </c>
      <c r="D4495" s="405">
        <v>46142.432685185187</v>
      </c>
      <c r="E4495" s="406" t="str">
        <f t="shared" si="52"/>
        <v>AME004480</v>
      </c>
      <c r="F4495" s="407" t="s">
        <v>63</v>
      </c>
      <c r="G4495" s="408" t="s">
        <v>18047</v>
      </c>
      <c r="H4495" s="409"/>
      <c r="I4495" s="410"/>
      <c r="J4495" s="411"/>
      <c r="K4495" s="408" t="s">
        <v>20336</v>
      </c>
      <c r="L4495" s="412"/>
      <c r="M4495" s="413"/>
      <c r="N4495" s="414" t="s">
        <v>4506</v>
      </c>
      <c r="O4495" s="415" t="s">
        <v>144</v>
      </c>
      <c r="P4495" s="416" t="s">
        <v>292</v>
      </c>
      <c r="Q4495" s="208"/>
      <c r="R4495" s="272"/>
      <c r="S4495" s="417" t="s">
        <v>4506</v>
      </c>
      <c r="T4495" s="417" t="s">
        <v>302</v>
      </c>
      <c r="U4495" s="415"/>
      <c r="V4495" s="211"/>
      <c r="W4495" s="418">
        <v>46142.763888888891</v>
      </c>
      <c r="X4495" s="419"/>
      <c r="Y4495" s="419" t="str">
        <f t="shared" ca="1" si="53"/>
        <v>0.33 วัน 7.95 ชั่วโมง</v>
      </c>
      <c r="Z4495" s="420"/>
      <c r="AA4495" s="211"/>
      <c r="AB4495" s="420"/>
    </row>
    <row r="4496" spans="1:28" ht="22.5" customHeight="1">
      <c r="A4496" s="403" t="s">
        <v>20337</v>
      </c>
      <c r="B4496" s="403" t="s">
        <v>14003</v>
      </c>
      <c r="C4496" s="404" t="s">
        <v>51</v>
      </c>
      <c r="D4496" s="405">
        <v>46142.40902777778</v>
      </c>
      <c r="E4496" s="406" t="str">
        <f t="shared" si="52"/>
        <v>BMN004481</v>
      </c>
      <c r="F4496" s="407" t="s">
        <v>112</v>
      </c>
      <c r="G4496" s="408" t="s">
        <v>20338</v>
      </c>
      <c r="H4496" s="409"/>
      <c r="I4496" s="410" t="s">
        <v>18414</v>
      </c>
      <c r="J4496" s="411"/>
      <c r="K4496" s="408" t="s">
        <v>20339</v>
      </c>
      <c r="L4496" s="412"/>
      <c r="M4496" s="413"/>
      <c r="N4496" s="414" t="s">
        <v>4506</v>
      </c>
      <c r="O4496" s="415" t="s">
        <v>144</v>
      </c>
      <c r="P4496" s="416" t="s">
        <v>292</v>
      </c>
      <c r="Q4496" s="208"/>
      <c r="R4496" s="272"/>
      <c r="S4496" s="417" t="s">
        <v>4506</v>
      </c>
      <c r="T4496" s="417" t="s">
        <v>302</v>
      </c>
      <c r="U4496" s="415"/>
      <c r="V4496" s="211"/>
      <c r="W4496" s="418">
        <v>46142.727083333331</v>
      </c>
      <c r="X4496" s="419"/>
      <c r="Y4496" s="419" t="str">
        <f t="shared" ca="1" si="53"/>
        <v>0.32 วัน 7.63 ชั่วโมง</v>
      </c>
      <c r="Z4496" s="420"/>
      <c r="AA4496" s="211"/>
      <c r="AB4496" s="420"/>
    </row>
    <row r="4497" spans="1:28" ht="22.5" customHeight="1">
      <c r="A4497" s="403" t="s">
        <v>20340</v>
      </c>
      <c r="B4497" s="403" t="s">
        <v>14003</v>
      </c>
      <c r="C4497" s="404" t="s">
        <v>51</v>
      </c>
      <c r="D4497" s="405">
        <v>46142.426388888889</v>
      </c>
      <c r="E4497" s="406" t="str">
        <f t="shared" si="52"/>
        <v>MEE004482</v>
      </c>
      <c r="F4497" s="407" t="s">
        <v>973</v>
      </c>
      <c r="G4497" s="408" t="s">
        <v>20157</v>
      </c>
      <c r="H4497" s="409"/>
      <c r="I4497" s="410"/>
      <c r="J4497" s="411"/>
      <c r="K4497" s="408" t="s">
        <v>20341</v>
      </c>
      <c r="L4497" s="412"/>
      <c r="M4497" s="413"/>
      <c r="N4497" s="414" t="s">
        <v>4506</v>
      </c>
      <c r="O4497" s="415" t="s">
        <v>144</v>
      </c>
      <c r="P4497" s="416" t="s">
        <v>292</v>
      </c>
      <c r="Q4497" s="208"/>
      <c r="R4497" s="272"/>
      <c r="S4497" s="417" t="s">
        <v>4506</v>
      </c>
      <c r="T4497" s="417" t="s">
        <v>302</v>
      </c>
      <c r="U4497" s="415"/>
      <c r="V4497" s="211" t="s">
        <v>20342</v>
      </c>
      <c r="W4497" s="418">
        <v>46142.436678240738</v>
      </c>
      <c r="X4497" s="419"/>
      <c r="Y4497" s="419" t="str">
        <f t="shared" ca="1" si="53"/>
        <v>0.01 วัน 0.25 ชั่วโมง</v>
      </c>
      <c r="Z4497" s="420"/>
      <c r="AA4497" s="211"/>
      <c r="AB4497" s="420"/>
    </row>
    <row r="4498" spans="1:28" ht="22.5" customHeight="1">
      <c r="A4498" s="403" t="s">
        <v>20343</v>
      </c>
      <c r="B4498" s="403" t="s">
        <v>14003</v>
      </c>
      <c r="C4498" s="404" t="s">
        <v>51</v>
      </c>
      <c r="D4498" s="405">
        <v>46142.55574074074</v>
      </c>
      <c r="E4498" s="406" t="str">
        <f t="shared" si="52"/>
        <v>EVE004483</v>
      </c>
      <c r="F4498" s="407" t="s">
        <v>299</v>
      </c>
      <c r="G4498" s="408" t="s">
        <v>13041</v>
      </c>
      <c r="H4498" s="409"/>
      <c r="I4498" s="410"/>
      <c r="J4498" s="411"/>
      <c r="K4498" s="408" t="s">
        <v>20344</v>
      </c>
      <c r="L4498" s="412" t="s">
        <v>20345</v>
      </c>
      <c r="M4498" s="413" t="b">
        <v>1</v>
      </c>
      <c r="N4498" s="414" t="s">
        <v>57</v>
      </c>
      <c r="O4498" s="415" t="s">
        <v>144</v>
      </c>
      <c r="P4498" s="416" t="s">
        <v>10565</v>
      </c>
      <c r="Q4498" s="208">
        <v>46146.75</v>
      </c>
      <c r="R4498" s="272"/>
      <c r="S4498" s="417" t="s">
        <v>20346</v>
      </c>
      <c r="T4498" s="417" t="s">
        <v>302</v>
      </c>
      <c r="U4498" s="415"/>
      <c r="V4498" s="211" t="s">
        <v>20347</v>
      </c>
      <c r="W4498" s="418">
        <v>46146.984027777777</v>
      </c>
      <c r="X4498" s="419"/>
      <c r="Y4498" s="419" t="str">
        <f t="shared" ca="1" si="53"/>
        <v>4.43 วัน 10.28 ชั่วโมง</v>
      </c>
      <c r="Z4498" s="420"/>
      <c r="AA4498" s="211"/>
      <c r="AB4498" s="420"/>
    </row>
    <row r="4499" spans="1:28" ht="22.5" customHeight="1">
      <c r="A4499" s="403" t="s">
        <v>20348</v>
      </c>
      <c r="B4499" s="403" t="s">
        <v>14003</v>
      </c>
      <c r="C4499" s="404" t="s">
        <v>51</v>
      </c>
      <c r="D4499" s="405">
        <v>46142.654166666667</v>
      </c>
      <c r="E4499" s="406" t="str">
        <f t="shared" si="52"/>
        <v>TRU004484</v>
      </c>
      <c r="F4499" s="407" t="b">
        <v>1</v>
      </c>
      <c r="G4499" s="408" t="s">
        <v>17095</v>
      </c>
      <c r="H4499" s="409"/>
      <c r="I4499" s="410" t="s">
        <v>11220</v>
      </c>
      <c r="J4499" s="411"/>
      <c r="K4499" s="408" t="s">
        <v>20349</v>
      </c>
      <c r="L4499" s="412"/>
      <c r="M4499" s="413"/>
      <c r="N4499" s="414" t="s">
        <v>4506</v>
      </c>
      <c r="O4499" s="415" t="s">
        <v>144</v>
      </c>
      <c r="P4499" s="416" t="s">
        <v>11581</v>
      </c>
      <c r="Q4499" s="208"/>
      <c r="R4499" s="272"/>
      <c r="S4499" s="417" t="s">
        <v>4506</v>
      </c>
      <c r="T4499" s="417" t="s">
        <v>302</v>
      </c>
      <c r="U4499" s="415"/>
      <c r="V4499" s="211"/>
      <c r="W4499" s="418">
        <v>46146.375</v>
      </c>
      <c r="X4499" s="419"/>
      <c r="Y4499" s="419" t="str">
        <f t="shared" ca="1" si="53"/>
        <v>3.72 วัน 17.3 ชั่วโมง</v>
      </c>
      <c r="Z4499" s="420"/>
      <c r="AA4499" s="211"/>
      <c r="AB4499" s="420"/>
    </row>
    <row r="4500" spans="1:28" ht="22.5" customHeight="1">
      <c r="A4500" s="403" t="s">
        <v>20350</v>
      </c>
      <c r="B4500" s="403" t="s">
        <v>14003</v>
      </c>
      <c r="C4500" s="404" t="s">
        <v>51</v>
      </c>
      <c r="D4500" s="405">
        <v>46142.654166666667</v>
      </c>
      <c r="E4500" s="406" t="str">
        <f t="shared" si="52"/>
        <v>TRU004485</v>
      </c>
      <c r="F4500" s="407" t="b">
        <v>1</v>
      </c>
      <c r="G4500" s="408" t="s">
        <v>17095</v>
      </c>
      <c r="H4500" s="409"/>
      <c r="I4500" s="410" t="s">
        <v>11220</v>
      </c>
      <c r="J4500" s="411"/>
      <c r="K4500" s="408" t="s">
        <v>20351</v>
      </c>
      <c r="L4500" s="412"/>
      <c r="M4500" s="413"/>
      <c r="N4500" s="414" t="s">
        <v>4506</v>
      </c>
      <c r="O4500" s="415" t="s">
        <v>144</v>
      </c>
      <c r="P4500" s="416" t="s">
        <v>11581</v>
      </c>
      <c r="Q4500" s="208"/>
      <c r="R4500" s="272"/>
      <c r="S4500" s="417" t="s">
        <v>4506</v>
      </c>
      <c r="T4500" s="417" t="s">
        <v>302</v>
      </c>
      <c r="U4500" s="415"/>
      <c r="V4500" s="211"/>
      <c r="W4500" s="418">
        <v>46146.375</v>
      </c>
      <c r="X4500" s="419"/>
      <c r="Y4500" s="419" t="str">
        <f t="shared" ca="1" si="53"/>
        <v>3.72 วัน 17.3 ชั่วโมง</v>
      </c>
      <c r="Z4500" s="420"/>
      <c r="AA4500" s="211"/>
      <c r="AB4500" s="420"/>
    </row>
    <row r="4501" spans="1:28" ht="22.5" customHeight="1">
      <c r="A4501" s="403" t="s">
        <v>20352</v>
      </c>
      <c r="B4501" s="403" t="s">
        <v>14003</v>
      </c>
      <c r="C4501" s="404" t="s">
        <v>51</v>
      </c>
      <c r="D4501" s="405">
        <v>46142.719131944446</v>
      </c>
      <c r="E4501" s="406" t="str">
        <f t="shared" si="52"/>
        <v>TRU004486</v>
      </c>
      <c r="F4501" s="407" t="b">
        <v>1</v>
      </c>
      <c r="G4501" s="408" t="s">
        <v>17095</v>
      </c>
      <c r="H4501" s="409"/>
      <c r="I4501" s="410" t="s">
        <v>11220</v>
      </c>
      <c r="J4501" s="411"/>
      <c r="K4501" s="408" t="s">
        <v>20353</v>
      </c>
      <c r="L4501" s="412"/>
      <c r="M4501" s="413"/>
      <c r="N4501" s="414" t="s">
        <v>4506</v>
      </c>
      <c r="O4501" s="415" t="s">
        <v>144</v>
      </c>
      <c r="P4501" s="416" t="s">
        <v>11581</v>
      </c>
      <c r="Q4501" s="208"/>
      <c r="R4501" s="272"/>
      <c r="S4501" s="417" t="s">
        <v>4506</v>
      </c>
      <c r="T4501" s="417" t="s">
        <v>302</v>
      </c>
      <c r="U4501" s="415"/>
      <c r="V4501" s="211"/>
      <c r="W4501" s="418">
        <v>46146.34375</v>
      </c>
      <c r="X4501" s="419"/>
      <c r="Y4501" s="419" t="str">
        <f t="shared" ca="1" si="53"/>
        <v>3.62 วัน 14.99 ชั่วโมง</v>
      </c>
      <c r="Z4501" s="420"/>
      <c r="AA4501" s="211"/>
      <c r="AB4501" s="420"/>
    </row>
    <row r="4502" spans="1:28" ht="22.5" customHeight="1">
      <c r="A4502" s="403" t="s">
        <v>20354</v>
      </c>
      <c r="B4502" s="403" t="s">
        <v>14003</v>
      </c>
      <c r="C4502" s="404" t="s">
        <v>51</v>
      </c>
      <c r="D4502" s="405">
        <v>46142.654166666667</v>
      </c>
      <c r="E4502" s="406" t="str">
        <f t="shared" si="52"/>
        <v>TRU004487</v>
      </c>
      <c r="F4502" s="407" t="b">
        <v>1</v>
      </c>
      <c r="G4502" s="408" t="s">
        <v>17095</v>
      </c>
      <c r="H4502" s="409"/>
      <c r="I4502" s="410" t="s">
        <v>11220</v>
      </c>
      <c r="J4502" s="411"/>
      <c r="K4502" s="408" t="s">
        <v>20355</v>
      </c>
      <c r="L4502" s="412"/>
      <c r="M4502" s="413"/>
      <c r="N4502" s="414" t="s">
        <v>4506</v>
      </c>
      <c r="O4502" s="415" t="s">
        <v>144</v>
      </c>
      <c r="P4502" s="416" t="s">
        <v>11581</v>
      </c>
      <c r="Q4502" s="208"/>
      <c r="R4502" s="272"/>
      <c r="S4502" s="417" t="s">
        <v>4506</v>
      </c>
      <c r="T4502" s="417" t="s">
        <v>302</v>
      </c>
      <c r="U4502" s="415"/>
      <c r="V4502" s="211"/>
      <c r="W4502" s="418">
        <v>46146.375</v>
      </c>
      <c r="X4502" s="419"/>
      <c r="Y4502" s="419" t="str">
        <f t="shared" ca="1" si="53"/>
        <v>3.72 วัน 17.3 ชั่วโมง</v>
      </c>
      <c r="Z4502" s="420"/>
      <c r="AA4502" s="211"/>
      <c r="AB4502" s="420"/>
    </row>
    <row r="4503" spans="1:28" ht="22.5" customHeight="1">
      <c r="A4503" s="403" t="s">
        <v>20356</v>
      </c>
      <c r="B4503" s="403" t="s">
        <v>14003</v>
      </c>
      <c r="C4503" s="404" t="s">
        <v>51</v>
      </c>
      <c r="D4503" s="405">
        <v>46142.654166666667</v>
      </c>
      <c r="E4503" s="406" t="str">
        <f t="shared" si="52"/>
        <v>TRU004488</v>
      </c>
      <c r="F4503" s="407" t="b">
        <v>1</v>
      </c>
      <c r="G4503" s="408" t="s">
        <v>17095</v>
      </c>
      <c r="H4503" s="409"/>
      <c r="I4503" s="410" t="s">
        <v>11220</v>
      </c>
      <c r="J4503" s="411"/>
      <c r="K4503" s="408" t="s">
        <v>20357</v>
      </c>
      <c r="L4503" s="412"/>
      <c r="M4503" s="413"/>
      <c r="N4503" s="414" t="s">
        <v>4506</v>
      </c>
      <c r="O4503" s="415" t="s">
        <v>144</v>
      </c>
      <c r="P4503" s="416" t="s">
        <v>11581</v>
      </c>
      <c r="Q4503" s="208"/>
      <c r="R4503" s="272"/>
      <c r="S4503" s="417" t="s">
        <v>20358</v>
      </c>
      <c r="T4503" s="417" t="s">
        <v>302</v>
      </c>
      <c r="U4503" s="415"/>
      <c r="V4503" s="211"/>
      <c r="W4503" s="418">
        <v>46146.666666666664</v>
      </c>
      <c r="X4503" s="419"/>
      <c r="Y4503" s="419" t="str">
        <f t="shared" ca="1" si="53"/>
        <v>4.01 วัน 0.3 ชั่วโมง</v>
      </c>
      <c r="Z4503" s="420"/>
      <c r="AA4503" s="211"/>
      <c r="AB4503" s="420"/>
    </row>
    <row r="4504" spans="1:28" ht="22.5" customHeight="1">
      <c r="A4504" s="403" t="s">
        <v>20359</v>
      </c>
      <c r="B4504" s="403" t="s">
        <v>14003</v>
      </c>
      <c r="C4504" s="404" t="s">
        <v>51</v>
      </c>
      <c r="D4504" s="405">
        <v>46142.654166666667</v>
      </c>
      <c r="E4504" s="406" t="str">
        <f t="shared" si="52"/>
        <v>TRU004489</v>
      </c>
      <c r="F4504" s="407" t="b">
        <v>1</v>
      </c>
      <c r="G4504" s="408" t="s">
        <v>6953</v>
      </c>
      <c r="H4504" s="409"/>
      <c r="I4504" s="410" t="s">
        <v>11220</v>
      </c>
      <c r="J4504" s="411"/>
      <c r="K4504" s="408" t="s">
        <v>20360</v>
      </c>
      <c r="L4504" s="412"/>
      <c r="M4504" s="413"/>
      <c r="N4504" s="414" t="s">
        <v>4506</v>
      </c>
      <c r="O4504" s="415" t="s">
        <v>144</v>
      </c>
      <c r="P4504" s="416" t="s">
        <v>11581</v>
      </c>
      <c r="Q4504" s="208"/>
      <c r="R4504" s="272"/>
      <c r="S4504" s="417" t="s">
        <v>4506</v>
      </c>
      <c r="T4504" s="417" t="s">
        <v>302</v>
      </c>
      <c r="U4504" s="415"/>
      <c r="V4504" s="211"/>
      <c r="W4504" s="418">
        <v>46146.375</v>
      </c>
      <c r="X4504" s="419"/>
      <c r="Y4504" s="419" t="str">
        <f t="shared" ca="1" si="53"/>
        <v>3.72 วัน 17.3 ชั่วโมง</v>
      </c>
      <c r="Z4504" s="420"/>
      <c r="AA4504" s="211"/>
      <c r="AB4504" s="420"/>
    </row>
    <row r="4505" spans="1:28" ht="22.5" customHeight="1">
      <c r="A4505" s="403" t="s">
        <v>20361</v>
      </c>
      <c r="B4505" s="403" t="s">
        <v>14003</v>
      </c>
      <c r="C4505" s="404" t="s">
        <v>51</v>
      </c>
      <c r="D4505" s="405">
        <v>46142.654166666667</v>
      </c>
      <c r="E4505" s="406" t="str">
        <f t="shared" si="52"/>
        <v>TRU004490</v>
      </c>
      <c r="F4505" s="407" t="b">
        <v>1</v>
      </c>
      <c r="G4505" s="408" t="s">
        <v>17095</v>
      </c>
      <c r="H4505" s="409"/>
      <c r="I4505" s="410" t="s">
        <v>11220</v>
      </c>
      <c r="J4505" s="411"/>
      <c r="K4505" s="408" t="s">
        <v>20362</v>
      </c>
      <c r="L4505" s="412"/>
      <c r="M4505" s="413"/>
      <c r="N4505" s="414" t="s">
        <v>4506</v>
      </c>
      <c r="O4505" s="415" t="s">
        <v>144</v>
      </c>
      <c r="P4505" s="416" t="s">
        <v>11581</v>
      </c>
      <c r="Q4505" s="208"/>
      <c r="R4505" s="272"/>
      <c r="S4505" s="417" t="s">
        <v>20358</v>
      </c>
      <c r="T4505" s="417" t="s">
        <v>302</v>
      </c>
      <c r="U4505" s="415"/>
      <c r="V4505" s="211"/>
      <c r="W4505" s="418">
        <v>46146.666666666664</v>
      </c>
      <c r="X4505" s="419"/>
      <c r="Y4505" s="419" t="str">
        <f t="shared" ca="1" si="53"/>
        <v>4.01 วัน 0.3 ชั่วโมง</v>
      </c>
      <c r="Z4505" s="420"/>
      <c r="AA4505" s="211"/>
      <c r="AB4505" s="420"/>
    </row>
    <row r="4506" spans="1:28" ht="22.5" customHeight="1">
      <c r="A4506" s="403" t="s">
        <v>20363</v>
      </c>
      <c r="B4506" s="403" t="s">
        <v>14003</v>
      </c>
      <c r="C4506" s="404" t="s">
        <v>51</v>
      </c>
      <c r="D4506" s="405">
        <v>46142.727916666663</v>
      </c>
      <c r="E4506" s="406" t="str">
        <f t="shared" si="52"/>
        <v>TRU004491</v>
      </c>
      <c r="F4506" s="407" t="b">
        <v>1</v>
      </c>
      <c r="G4506" s="408" t="s">
        <v>17095</v>
      </c>
      <c r="H4506" s="409"/>
      <c r="I4506" s="410" t="s">
        <v>11220</v>
      </c>
      <c r="J4506" s="411"/>
      <c r="K4506" s="408" t="s">
        <v>20364</v>
      </c>
      <c r="L4506" s="412"/>
      <c r="M4506" s="413"/>
      <c r="N4506" s="414" t="s">
        <v>4506</v>
      </c>
      <c r="O4506" s="415" t="s">
        <v>144</v>
      </c>
      <c r="P4506" s="416" t="s">
        <v>11581</v>
      </c>
      <c r="Q4506" s="208"/>
      <c r="R4506" s="272"/>
      <c r="S4506" s="417" t="s">
        <v>20358</v>
      </c>
      <c r="T4506" s="417" t="s">
        <v>302</v>
      </c>
      <c r="U4506" s="415"/>
      <c r="V4506" s="211"/>
      <c r="W4506" s="418">
        <v>46146.666666666664</v>
      </c>
      <c r="X4506" s="419"/>
      <c r="Y4506" s="419" t="str">
        <f t="shared" ca="1" si="53"/>
        <v>3.94 วัน 22.53 ชั่วโมง</v>
      </c>
      <c r="Z4506" s="420"/>
      <c r="AA4506" s="211"/>
      <c r="AB4506" s="420"/>
    </row>
    <row r="4507" spans="1:28" ht="22.5" customHeight="1">
      <c r="A4507" s="403" t="s">
        <v>20365</v>
      </c>
      <c r="B4507" s="403" t="s">
        <v>14003</v>
      </c>
      <c r="C4507" s="404" t="s">
        <v>51</v>
      </c>
      <c r="D4507" s="405">
        <v>46142.654166666667</v>
      </c>
      <c r="E4507" s="406" t="str">
        <f t="shared" si="52"/>
        <v>TRU004492</v>
      </c>
      <c r="F4507" s="407" t="b">
        <v>1</v>
      </c>
      <c r="G4507" s="408" t="s">
        <v>17095</v>
      </c>
      <c r="H4507" s="409"/>
      <c r="I4507" s="410" t="s">
        <v>11220</v>
      </c>
      <c r="J4507" s="411"/>
      <c r="K4507" s="408" t="s">
        <v>20366</v>
      </c>
      <c r="L4507" s="412"/>
      <c r="M4507" s="413"/>
      <c r="N4507" s="414" t="s">
        <v>4506</v>
      </c>
      <c r="O4507" s="415" t="s">
        <v>144</v>
      </c>
      <c r="P4507" s="416" t="s">
        <v>11581</v>
      </c>
      <c r="Q4507" s="208"/>
      <c r="R4507" s="272"/>
      <c r="S4507" s="417" t="s">
        <v>20358</v>
      </c>
      <c r="T4507" s="417" t="s">
        <v>302</v>
      </c>
      <c r="U4507" s="415"/>
      <c r="V4507" s="211"/>
      <c r="W4507" s="418">
        <v>46146.672222222223</v>
      </c>
      <c r="X4507" s="419"/>
      <c r="Y4507" s="419" t="str">
        <f t="shared" ca="1" si="53"/>
        <v>4.02 วัน 0.43 ชั่วโมง</v>
      </c>
      <c r="Z4507" s="420"/>
      <c r="AA4507" s="211"/>
      <c r="AB4507" s="420"/>
    </row>
    <row r="4508" spans="1:28" ht="22.5" customHeight="1">
      <c r="A4508" s="403" t="s">
        <v>20367</v>
      </c>
      <c r="B4508" s="403" t="s">
        <v>14003</v>
      </c>
      <c r="C4508" s="404" t="s">
        <v>51</v>
      </c>
      <c r="D4508" s="405">
        <v>46142.654166666667</v>
      </c>
      <c r="E4508" s="406" t="str">
        <f t="shared" si="52"/>
        <v>TRU004493</v>
      </c>
      <c r="F4508" s="407" t="b">
        <v>1</v>
      </c>
      <c r="G4508" s="408" t="s">
        <v>17134</v>
      </c>
      <c r="H4508" s="409"/>
      <c r="I4508" s="410" t="s">
        <v>19684</v>
      </c>
      <c r="J4508" s="411"/>
      <c r="K4508" s="408" t="s">
        <v>20368</v>
      </c>
      <c r="L4508" s="412"/>
      <c r="M4508" s="413"/>
      <c r="N4508" s="414" t="s">
        <v>4506</v>
      </c>
      <c r="O4508" s="415" t="s">
        <v>144</v>
      </c>
      <c r="P4508" s="416" t="s">
        <v>11581</v>
      </c>
      <c r="Q4508" s="208"/>
      <c r="R4508" s="272"/>
      <c r="S4508" s="417" t="s">
        <v>4506</v>
      </c>
      <c r="T4508" s="417" t="s">
        <v>302</v>
      </c>
      <c r="U4508" s="415"/>
      <c r="V4508" s="211"/>
      <c r="W4508" s="418">
        <v>46147.361111111109</v>
      </c>
      <c r="X4508" s="419"/>
      <c r="Y4508" s="419" t="str">
        <f t="shared" ca="1" si="53"/>
        <v>4.71 วัน 16.97 ชั่วโมง</v>
      </c>
      <c r="Z4508" s="420"/>
      <c r="AA4508" s="211"/>
      <c r="AB4508" s="420"/>
    </row>
    <row r="4509" spans="1:28" ht="22.5" customHeight="1">
      <c r="A4509" s="403" t="s">
        <v>20369</v>
      </c>
      <c r="B4509" s="403" t="s">
        <v>14003</v>
      </c>
      <c r="C4509" s="404" t="s">
        <v>51</v>
      </c>
      <c r="D4509" s="405">
        <v>46142.654166666667</v>
      </c>
      <c r="E4509" s="406" t="str">
        <f t="shared" si="52"/>
        <v>TRU004494</v>
      </c>
      <c r="F4509" s="407" t="b">
        <v>1</v>
      </c>
      <c r="G4509" s="408" t="s">
        <v>6953</v>
      </c>
      <c r="H4509" s="409"/>
      <c r="I4509" s="410" t="s">
        <v>19684</v>
      </c>
      <c r="J4509" s="411"/>
      <c r="K4509" s="408" t="s">
        <v>20370</v>
      </c>
      <c r="L4509" s="412"/>
      <c r="M4509" s="413"/>
      <c r="N4509" s="414" t="s">
        <v>4506</v>
      </c>
      <c r="O4509" s="415" t="s">
        <v>144</v>
      </c>
      <c r="P4509" s="416" t="s">
        <v>11581</v>
      </c>
      <c r="Q4509" s="208"/>
      <c r="R4509" s="272"/>
      <c r="S4509" s="417" t="s">
        <v>20326</v>
      </c>
      <c r="T4509" s="417" t="s">
        <v>302</v>
      </c>
      <c r="U4509" s="415"/>
      <c r="V4509" s="211"/>
      <c r="W4509" s="418">
        <v>46146.059027777781</v>
      </c>
      <c r="X4509" s="419"/>
      <c r="Y4509" s="419" t="str">
        <f t="shared" ca="1" si="53"/>
        <v>3.4 วัน 9.72 ชั่วโมง</v>
      </c>
      <c r="Z4509" s="420"/>
      <c r="AA4509" s="211"/>
      <c r="AB4509" s="420"/>
    </row>
    <row r="4510" spans="1:28" ht="22.5" customHeight="1">
      <c r="A4510" s="403" t="s">
        <v>20371</v>
      </c>
      <c r="B4510" s="403" t="s">
        <v>14003</v>
      </c>
      <c r="C4510" s="404" t="s">
        <v>51</v>
      </c>
      <c r="D4510" s="405">
        <v>46142.645613425928</v>
      </c>
      <c r="E4510" s="406" t="str">
        <f t="shared" si="52"/>
        <v>TRU004495</v>
      </c>
      <c r="F4510" s="407" t="b">
        <v>1</v>
      </c>
      <c r="G4510" s="408" t="s">
        <v>13796</v>
      </c>
      <c r="H4510" s="409"/>
      <c r="I4510" s="410" t="s">
        <v>11787</v>
      </c>
      <c r="J4510" s="411"/>
      <c r="K4510" s="408" t="s">
        <v>20372</v>
      </c>
      <c r="L4510" s="412" t="s">
        <v>20373</v>
      </c>
      <c r="M4510" s="413"/>
      <c r="N4510" s="414" t="s">
        <v>4506</v>
      </c>
      <c r="O4510" s="415" t="s">
        <v>144</v>
      </c>
      <c r="P4510" s="416" t="s">
        <v>11581</v>
      </c>
      <c r="Q4510" s="208"/>
      <c r="R4510" s="272"/>
      <c r="S4510" s="417" t="s">
        <v>4506</v>
      </c>
      <c r="T4510" s="417" t="s">
        <v>302</v>
      </c>
      <c r="U4510" s="415"/>
      <c r="V4510" s="211"/>
      <c r="W4510" s="418">
        <v>46142.74491898148</v>
      </c>
      <c r="X4510" s="419"/>
      <c r="Y4510" s="419" t="str">
        <f t="shared" ca="1" si="53"/>
        <v>0.1 วัน 2.38 ชั่วโมง</v>
      </c>
      <c r="Z4510" s="420"/>
      <c r="AA4510" s="211"/>
      <c r="AB4510" s="420"/>
    </row>
    <row r="4511" spans="1:28" ht="22.5" customHeight="1">
      <c r="A4511" s="403" t="s">
        <v>20374</v>
      </c>
      <c r="B4511" s="403" t="s">
        <v>14003</v>
      </c>
      <c r="C4511" s="404" t="s">
        <v>51</v>
      </c>
      <c r="D4511" s="405">
        <v>46142.571527777778</v>
      </c>
      <c r="E4511" s="406" t="str">
        <f t="shared" si="52"/>
        <v>TRU004496</v>
      </c>
      <c r="F4511" s="407" t="b">
        <v>1</v>
      </c>
      <c r="G4511" s="408" t="s">
        <v>15856</v>
      </c>
      <c r="H4511" s="409"/>
      <c r="I4511" s="410" t="s">
        <v>20375</v>
      </c>
      <c r="J4511" s="421" t="s">
        <v>20376</v>
      </c>
      <c r="K4511" s="408" t="s">
        <v>20377</v>
      </c>
      <c r="L4511" s="412" t="s">
        <v>20378</v>
      </c>
      <c r="M4511" s="413"/>
      <c r="N4511" s="414" t="s">
        <v>57</v>
      </c>
      <c r="O4511" s="415" t="s">
        <v>144</v>
      </c>
      <c r="P4511" s="416" t="s">
        <v>20379</v>
      </c>
      <c r="Q4511" s="208"/>
      <c r="R4511" s="272"/>
      <c r="S4511" s="417" t="s">
        <v>20380</v>
      </c>
      <c r="T4511" s="417" t="s">
        <v>302</v>
      </c>
      <c r="U4511" s="415"/>
      <c r="V4511" s="211" t="s">
        <v>20381</v>
      </c>
      <c r="W4511" s="418">
        <v>46147.671527777777</v>
      </c>
      <c r="X4511" s="419"/>
      <c r="Y4511" s="419" t="str">
        <f t="shared" ca="1" si="53"/>
        <v>5.1 วัน 2.4 ชั่วโมง</v>
      </c>
      <c r="Z4511" s="420"/>
      <c r="AA4511" s="211"/>
      <c r="AB4511" s="420"/>
    </row>
    <row r="4512" spans="1:28" ht="22.5" customHeight="1">
      <c r="A4512" s="403" t="s">
        <v>20382</v>
      </c>
      <c r="B4512" s="403" t="s">
        <v>14003</v>
      </c>
      <c r="C4512" s="404" t="s">
        <v>51</v>
      </c>
      <c r="D4512" s="405">
        <v>46142.552777777775</v>
      </c>
      <c r="E4512" s="406" t="str">
        <f t="shared" si="52"/>
        <v>TRU004497</v>
      </c>
      <c r="F4512" s="407" t="b">
        <v>1</v>
      </c>
      <c r="G4512" s="408" t="s">
        <v>2120</v>
      </c>
      <c r="H4512" s="409"/>
      <c r="I4512" s="410" t="s">
        <v>11787</v>
      </c>
      <c r="J4512" s="411"/>
      <c r="K4512" s="408" t="s">
        <v>20383</v>
      </c>
      <c r="L4512" s="412" t="s">
        <v>20384</v>
      </c>
      <c r="M4512" s="413"/>
      <c r="N4512" s="414" t="s">
        <v>4506</v>
      </c>
      <c r="O4512" s="415" t="s">
        <v>144</v>
      </c>
      <c r="P4512" s="416" t="s">
        <v>11839</v>
      </c>
      <c r="Q4512" s="208"/>
      <c r="R4512" s="272"/>
      <c r="S4512" s="417" t="s">
        <v>20385</v>
      </c>
      <c r="T4512" s="417" t="s">
        <v>302</v>
      </c>
      <c r="U4512" s="415"/>
      <c r="V4512" s="211"/>
      <c r="W4512" s="418">
        <v>46142.625</v>
      </c>
      <c r="X4512" s="419"/>
      <c r="Y4512" s="419" t="str">
        <f t="shared" ca="1" si="53"/>
        <v>0.07 วัน 1.73 ชั่วโมง</v>
      </c>
      <c r="Z4512" s="420"/>
      <c r="AA4512" s="211"/>
      <c r="AB4512" s="420"/>
    </row>
    <row r="4513" spans="1:28" ht="22.5" customHeight="1">
      <c r="A4513" s="403" t="s">
        <v>20386</v>
      </c>
      <c r="B4513" s="403" t="s">
        <v>14003</v>
      </c>
      <c r="C4513" s="404" t="s">
        <v>51</v>
      </c>
      <c r="D4513" s="405">
        <v>46139.37777777778</v>
      </c>
      <c r="E4513" s="406" t="str">
        <f t="shared" si="52"/>
        <v>SKE004498</v>
      </c>
      <c r="F4513" s="407" t="s">
        <v>810</v>
      </c>
      <c r="G4513" s="408" t="s">
        <v>14934</v>
      </c>
      <c r="H4513" s="409"/>
      <c r="I4513" s="410"/>
      <c r="J4513" s="411"/>
      <c r="K4513" s="408" t="s">
        <v>20387</v>
      </c>
      <c r="L4513" s="412" t="s">
        <v>20388</v>
      </c>
      <c r="M4513" s="413"/>
      <c r="N4513" s="414" t="s">
        <v>57</v>
      </c>
      <c r="O4513" s="415" t="s">
        <v>144</v>
      </c>
      <c r="P4513" s="416" t="s">
        <v>211</v>
      </c>
      <c r="Q4513" s="208"/>
      <c r="R4513" s="272"/>
      <c r="S4513" s="417" t="s">
        <v>14398</v>
      </c>
      <c r="T4513" s="417" t="s">
        <v>302</v>
      </c>
      <c r="U4513" s="415"/>
      <c r="V4513" s="211" t="s">
        <v>20389</v>
      </c>
      <c r="W4513" s="418">
        <v>46141.831250000003</v>
      </c>
      <c r="X4513" s="419"/>
      <c r="Y4513" s="419" t="str">
        <f t="shared" ca="1" si="53"/>
        <v>2.45 วัน 10.88 ชั่วโมง</v>
      </c>
      <c r="Z4513" s="420"/>
      <c r="AA4513" s="211"/>
      <c r="AB4513" s="420"/>
    </row>
    <row r="4514" spans="1:28" ht="22.5" customHeight="1">
      <c r="A4514" s="403" t="s">
        <v>20390</v>
      </c>
      <c r="B4514" s="403" t="s">
        <v>14003</v>
      </c>
      <c r="C4514" s="404" t="s">
        <v>51</v>
      </c>
      <c r="D4514" s="405">
        <v>46142.788124999999</v>
      </c>
      <c r="E4514" s="406" t="str">
        <f t="shared" si="52"/>
        <v>BMN004499</v>
      </c>
      <c r="F4514" s="407" t="s">
        <v>112</v>
      </c>
      <c r="G4514" s="408" t="s">
        <v>11968</v>
      </c>
      <c r="H4514" s="409"/>
      <c r="I4514" s="410"/>
      <c r="J4514" s="411"/>
      <c r="K4514" s="408" t="s">
        <v>20391</v>
      </c>
      <c r="L4514" s="412" t="s">
        <v>20392</v>
      </c>
      <c r="M4514" s="413" t="b">
        <v>1</v>
      </c>
      <c r="N4514" s="414" t="s">
        <v>57</v>
      </c>
      <c r="O4514" s="415" t="s">
        <v>144</v>
      </c>
      <c r="P4514" s="416" t="s">
        <v>18716</v>
      </c>
      <c r="Q4514" s="208">
        <v>46144.851585648146</v>
      </c>
      <c r="R4514" s="272"/>
      <c r="S4514" s="417" t="s">
        <v>20393</v>
      </c>
      <c r="T4514" s="417" t="s">
        <v>302</v>
      </c>
      <c r="U4514" s="415"/>
      <c r="V4514" s="211" t="s">
        <v>20394</v>
      </c>
      <c r="W4514" s="418">
        <v>46144.886111111111</v>
      </c>
      <c r="X4514" s="419"/>
      <c r="Y4514" s="419" t="str">
        <f t="shared" ca="1" si="53"/>
        <v>2.1 วัน 2.35 ชั่วโมง</v>
      </c>
      <c r="Z4514" s="420"/>
      <c r="AA4514" s="211"/>
      <c r="AB4514" s="420"/>
    </row>
    <row r="4515" spans="1:28" ht="22.5" customHeight="1">
      <c r="A4515" s="403" t="s">
        <v>20395</v>
      </c>
      <c r="B4515" s="403" t="s">
        <v>14003</v>
      </c>
      <c r="C4515" s="404" t="s">
        <v>51</v>
      </c>
      <c r="D4515" s="405">
        <v>46142.619444444441</v>
      </c>
      <c r="E4515" s="406" t="str">
        <f t="shared" si="52"/>
        <v>SKE004500</v>
      </c>
      <c r="F4515" s="407" t="s">
        <v>810</v>
      </c>
      <c r="G4515" s="408" t="s">
        <v>455</v>
      </c>
      <c r="H4515" s="409"/>
      <c r="I4515" s="410"/>
      <c r="J4515" s="411"/>
      <c r="K4515" s="408" t="s">
        <v>20396</v>
      </c>
      <c r="L4515" s="412"/>
      <c r="M4515" s="413"/>
      <c r="N4515" s="414" t="s">
        <v>67</v>
      </c>
      <c r="O4515" s="415" t="s">
        <v>144</v>
      </c>
      <c r="P4515" s="416" t="s">
        <v>20397</v>
      </c>
      <c r="Q4515" s="208"/>
      <c r="R4515" s="272"/>
      <c r="S4515" s="417" t="s">
        <v>20398</v>
      </c>
      <c r="T4515" s="417" t="s">
        <v>302</v>
      </c>
      <c r="U4515" s="415"/>
      <c r="V4515" s="211" t="s">
        <v>20399</v>
      </c>
      <c r="W4515" s="418">
        <v>46142.619444444441</v>
      </c>
      <c r="X4515" s="419"/>
      <c r="Y4515" s="419" t="str">
        <f t="shared" ca="1" si="53"/>
        <v>0 วัน 0 ชั่วโมง</v>
      </c>
      <c r="Z4515" s="420"/>
      <c r="AA4515" s="211"/>
      <c r="AB4515" s="420"/>
    </row>
    <row r="4516" spans="1:28" ht="22.5" customHeight="1">
      <c r="A4516" s="403" t="s">
        <v>20400</v>
      </c>
      <c r="B4516" s="403"/>
      <c r="C4516" s="404" t="s">
        <v>51</v>
      </c>
      <c r="D4516" s="405">
        <v>46144.39671296296</v>
      </c>
      <c r="E4516" s="406" t="str">
        <f t="shared" si="52"/>
        <v>TRU004501</v>
      </c>
      <c r="F4516" s="407" t="b">
        <v>1</v>
      </c>
      <c r="G4516" s="408" t="s">
        <v>2542</v>
      </c>
      <c r="H4516" s="409" t="s">
        <v>3629</v>
      </c>
      <c r="I4516" s="410" t="s">
        <v>20401</v>
      </c>
      <c r="J4516" s="421" t="s">
        <v>20402</v>
      </c>
      <c r="K4516" s="408" t="s">
        <v>20403</v>
      </c>
      <c r="L4516" s="412" t="s">
        <v>20404</v>
      </c>
      <c r="M4516" s="413" t="b">
        <v>1</v>
      </c>
      <c r="N4516" s="414" t="s">
        <v>4506</v>
      </c>
      <c r="O4516" s="415" t="s">
        <v>144</v>
      </c>
      <c r="P4516" s="416" t="s">
        <v>11581</v>
      </c>
      <c r="Q4516" s="208"/>
      <c r="R4516" s="272"/>
      <c r="S4516" s="417" t="s">
        <v>20405</v>
      </c>
      <c r="T4516" s="417" t="s">
        <v>302</v>
      </c>
      <c r="U4516" s="415"/>
      <c r="V4516" s="211"/>
      <c r="W4516" s="418">
        <v>46151.488888888889</v>
      </c>
      <c r="X4516" s="419"/>
      <c r="Y4516" s="419" t="str">
        <f t="shared" ca="1" si="53"/>
        <v>7.09 วัน 2.21 ชั่วโมง</v>
      </c>
      <c r="Z4516" s="420"/>
      <c r="AA4516" s="211"/>
      <c r="AB4516" s="420"/>
    </row>
    <row r="4517" spans="1:28" ht="22.5" customHeight="1">
      <c r="A4517" s="403" t="s">
        <v>20406</v>
      </c>
      <c r="B4517" s="403" t="s">
        <v>12787</v>
      </c>
      <c r="C4517" s="404" t="s">
        <v>61</v>
      </c>
      <c r="D4517" s="405">
        <v>46142.502083333333</v>
      </c>
      <c r="E4517" s="406" t="str">
        <f t="shared" si="52"/>
        <v>TRU004502</v>
      </c>
      <c r="F4517" s="407" t="b">
        <v>1</v>
      </c>
      <c r="G4517" s="408" t="s">
        <v>17095</v>
      </c>
      <c r="H4517" s="409"/>
      <c r="I4517" s="410" t="s">
        <v>11787</v>
      </c>
      <c r="J4517" s="411"/>
      <c r="K4517" s="408" t="s">
        <v>20407</v>
      </c>
      <c r="L4517" s="412"/>
      <c r="M4517" s="413"/>
      <c r="N4517" s="414" t="s">
        <v>4506</v>
      </c>
      <c r="O4517" s="415" t="s">
        <v>144</v>
      </c>
      <c r="P4517" s="416" t="s">
        <v>11581</v>
      </c>
      <c r="Q4517" s="208"/>
      <c r="R4517" s="272"/>
      <c r="S4517" s="417" t="s">
        <v>20408</v>
      </c>
      <c r="T4517" s="417" t="s">
        <v>302</v>
      </c>
      <c r="U4517" s="415"/>
      <c r="V4517" s="211"/>
      <c r="W4517" s="418">
        <v>46147.354166666664</v>
      </c>
      <c r="X4517" s="419"/>
      <c r="Y4517" s="419" t="str">
        <f t="shared" ca="1" si="53"/>
        <v>4.85 วัน 20.45 ชั่วโมง</v>
      </c>
      <c r="Z4517" s="420"/>
      <c r="AA4517" s="211"/>
      <c r="AB4517" s="420"/>
    </row>
    <row r="4518" spans="1:28" ht="22.5" customHeight="1">
      <c r="A4518" s="403" t="s">
        <v>20409</v>
      </c>
      <c r="B4518" s="403" t="s">
        <v>12618</v>
      </c>
      <c r="C4518" s="404" t="s">
        <v>51</v>
      </c>
      <c r="D4518" s="405">
        <v>46142.902777777781</v>
      </c>
      <c r="E4518" s="406" t="str">
        <f t="shared" si="52"/>
        <v>TRU004503</v>
      </c>
      <c r="F4518" s="407" t="b">
        <v>1</v>
      </c>
      <c r="G4518" s="408" t="s">
        <v>18047</v>
      </c>
      <c r="H4518" s="409" t="s">
        <v>455</v>
      </c>
      <c r="I4518" s="410" t="s">
        <v>20410</v>
      </c>
      <c r="J4518" s="411"/>
      <c r="K4518" s="408" t="s">
        <v>20411</v>
      </c>
      <c r="L4518" s="412"/>
      <c r="M4518" s="413"/>
      <c r="N4518" s="414" t="s">
        <v>4506</v>
      </c>
      <c r="O4518" s="415" t="s">
        <v>144</v>
      </c>
      <c r="P4518" s="416" t="s">
        <v>11581</v>
      </c>
      <c r="Q4518" s="208"/>
      <c r="R4518" s="272"/>
      <c r="S4518" s="417" t="s">
        <v>19231</v>
      </c>
      <c r="T4518" s="417" t="s">
        <v>302</v>
      </c>
      <c r="U4518" s="415"/>
      <c r="V4518" s="211"/>
      <c r="W4518" s="418">
        <v>46151.593055555553</v>
      </c>
      <c r="X4518" s="419"/>
      <c r="Y4518" s="419" t="str">
        <f t="shared" ca="1" si="53"/>
        <v>8.69 วัน 16.57 ชั่วโมง</v>
      </c>
      <c r="Z4518" s="420"/>
      <c r="AA4518" s="211"/>
      <c r="AB4518" s="420"/>
    </row>
    <row r="4519" spans="1:28" ht="22.5" customHeight="1">
      <c r="A4519" s="403" t="s">
        <v>20412</v>
      </c>
      <c r="B4519" s="403" t="s">
        <v>12787</v>
      </c>
      <c r="C4519" s="404" t="s">
        <v>51</v>
      </c>
      <c r="D4519" s="405">
        <v>46142.902777777781</v>
      </c>
      <c r="E4519" s="406" t="str">
        <f t="shared" si="52"/>
        <v>TRU004504</v>
      </c>
      <c r="F4519" s="407" t="b">
        <v>1</v>
      </c>
      <c r="G4519" s="408" t="s">
        <v>18047</v>
      </c>
      <c r="H4519" s="409"/>
      <c r="I4519" s="410" t="s">
        <v>11787</v>
      </c>
      <c r="J4519" s="411"/>
      <c r="K4519" s="408" t="s">
        <v>20413</v>
      </c>
      <c r="L4519" s="412"/>
      <c r="M4519" s="413"/>
      <c r="N4519" s="414" t="s">
        <v>4506</v>
      </c>
      <c r="O4519" s="415" t="s">
        <v>144</v>
      </c>
      <c r="P4519" s="416" t="s">
        <v>11581</v>
      </c>
      <c r="Q4519" s="208"/>
      <c r="R4519" s="272"/>
      <c r="S4519" s="417" t="s">
        <v>19231</v>
      </c>
      <c r="T4519" s="417" t="s">
        <v>302</v>
      </c>
      <c r="U4519" s="415"/>
      <c r="V4519" s="211"/>
      <c r="W4519" s="418">
        <v>46150.550694444442</v>
      </c>
      <c r="X4519" s="419"/>
      <c r="Y4519" s="419" t="str">
        <f t="shared" ca="1" si="53"/>
        <v>7.65 วัน 15.55 ชั่วโมง</v>
      </c>
      <c r="Z4519" s="420"/>
      <c r="AA4519" s="211"/>
      <c r="AB4519" s="420"/>
    </row>
    <row r="4520" spans="1:28" ht="22.5" customHeight="1">
      <c r="A4520" s="403" t="s">
        <v>20414</v>
      </c>
      <c r="B4520" s="403" t="s">
        <v>12787</v>
      </c>
      <c r="C4520" s="404" t="s">
        <v>51</v>
      </c>
      <c r="D4520" s="405">
        <v>46141.52847222222</v>
      </c>
      <c r="E4520" s="406" t="str">
        <f t="shared" si="52"/>
        <v>TRU004505</v>
      </c>
      <c r="F4520" s="407" t="b">
        <v>1</v>
      </c>
      <c r="G4520" s="408" t="s">
        <v>18338</v>
      </c>
      <c r="H4520" s="409"/>
      <c r="I4520" s="410" t="s">
        <v>11220</v>
      </c>
      <c r="J4520" s="411"/>
      <c r="K4520" s="408" t="s">
        <v>20415</v>
      </c>
      <c r="L4520" s="412"/>
      <c r="M4520" s="413"/>
      <c r="N4520" s="414" t="s">
        <v>4506</v>
      </c>
      <c r="O4520" s="415" t="s">
        <v>144</v>
      </c>
      <c r="P4520" s="416" t="s">
        <v>11581</v>
      </c>
      <c r="Q4520" s="208"/>
      <c r="R4520" s="272"/>
      <c r="S4520" s="417" t="s">
        <v>20416</v>
      </c>
      <c r="T4520" s="417" t="s">
        <v>302</v>
      </c>
      <c r="U4520" s="415"/>
      <c r="V4520" s="211"/>
      <c r="W4520" s="418">
        <v>46146.595138888886</v>
      </c>
      <c r="X4520" s="419"/>
      <c r="Y4520" s="419" t="str">
        <f t="shared" ca="1" si="53"/>
        <v>5.07 วัน 1.6 ชั่วโมง</v>
      </c>
      <c r="Z4520" s="420"/>
      <c r="AA4520" s="211"/>
      <c r="AB4520" s="420"/>
    </row>
    <row r="4521" spans="1:28" ht="22.5" customHeight="1">
      <c r="A4521" s="403" t="s">
        <v>20417</v>
      </c>
      <c r="B4521" s="403" t="s">
        <v>12787</v>
      </c>
      <c r="C4521" s="404" t="s">
        <v>51</v>
      </c>
      <c r="D4521" s="405">
        <v>46140.683275462965</v>
      </c>
      <c r="E4521" s="406" t="str">
        <f t="shared" si="52"/>
        <v>TRU004506</v>
      </c>
      <c r="F4521" s="407" t="b">
        <v>1</v>
      </c>
      <c r="G4521" s="408" t="s">
        <v>17095</v>
      </c>
      <c r="H4521" s="409"/>
      <c r="I4521" s="410" t="s">
        <v>1789</v>
      </c>
      <c r="J4521" s="411"/>
      <c r="K4521" s="408" t="s">
        <v>20418</v>
      </c>
      <c r="L4521" s="412"/>
      <c r="M4521" s="413"/>
      <c r="N4521" s="414" t="s">
        <v>4506</v>
      </c>
      <c r="O4521" s="415" t="s">
        <v>144</v>
      </c>
      <c r="P4521" s="416" t="s">
        <v>11581</v>
      </c>
      <c r="Q4521" s="208"/>
      <c r="R4521" s="272"/>
      <c r="S4521" s="417" t="s">
        <v>19262</v>
      </c>
      <c r="T4521" s="417" t="s">
        <v>302</v>
      </c>
      <c r="U4521" s="415"/>
      <c r="V4521" s="211"/>
      <c r="W4521" s="418">
        <v>46147.375</v>
      </c>
      <c r="X4521" s="419"/>
      <c r="Y4521" s="419" t="str">
        <f t="shared" ca="1" si="53"/>
        <v>6.69 วัน 16.6 ชั่วโมง</v>
      </c>
      <c r="Z4521" s="420"/>
      <c r="AA4521" s="211"/>
      <c r="AB4521" s="420"/>
    </row>
    <row r="4522" spans="1:28" ht="22.5" customHeight="1">
      <c r="A4522" s="403" t="s">
        <v>20419</v>
      </c>
      <c r="B4522" s="403" t="s">
        <v>14003</v>
      </c>
      <c r="C4522" s="404" t="s">
        <v>51</v>
      </c>
      <c r="D4522" s="405">
        <v>46143.678472222222</v>
      </c>
      <c r="E4522" s="406" t="str">
        <f t="shared" si="52"/>
        <v>TRU004507</v>
      </c>
      <c r="F4522" s="407" t="b">
        <v>1</v>
      </c>
      <c r="G4522" s="408" t="s">
        <v>3544</v>
      </c>
      <c r="H4522" s="409"/>
      <c r="I4522" s="410" t="s">
        <v>19488</v>
      </c>
      <c r="J4522" s="421" t="s">
        <v>20420</v>
      </c>
      <c r="K4522" s="408" t="s">
        <v>20421</v>
      </c>
      <c r="L4522" s="412" t="s">
        <v>20422</v>
      </c>
      <c r="M4522" s="413"/>
      <c r="N4522" s="414" t="s">
        <v>319</v>
      </c>
      <c r="O4522" s="415" t="s">
        <v>144</v>
      </c>
      <c r="P4522" s="416" t="s">
        <v>292</v>
      </c>
      <c r="Q4522" s="208"/>
      <c r="R4522" s="272"/>
      <c r="S4522" s="417" t="s">
        <v>12379</v>
      </c>
      <c r="T4522" s="417" t="s">
        <v>302</v>
      </c>
      <c r="U4522" s="415"/>
      <c r="V4522" s="211"/>
      <c r="W4522" s="418">
        <v>46114.678472222222</v>
      </c>
      <c r="X4522" s="419"/>
      <c r="Y4522" s="419" t="str">
        <f t="shared" ca="1" si="53"/>
        <v>-29 วัน 0 ชั่วโมง</v>
      </c>
      <c r="Z4522" s="420"/>
      <c r="AA4522" s="211"/>
      <c r="AB4522" s="420"/>
    </row>
    <row r="4523" spans="1:28" ht="22.5" customHeight="1">
      <c r="A4523" s="403" t="s">
        <v>20423</v>
      </c>
      <c r="B4523" s="403" t="s">
        <v>14003</v>
      </c>
      <c r="C4523" s="404" t="s">
        <v>51</v>
      </c>
      <c r="D4523" s="405">
        <v>46146.415277777778</v>
      </c>
      <c r="E4523" s="406" t="str">
        <f t="shared" si="52"/>
        <v>TRU004508</v>
      </c>
      <c r="F4523" s="407" t="b">
        <v>1</v>
      </c>
      <c r="G4523" s="408" t="s">
        <v>16552</v>
      </c>
      <c r="H4523" s="409"/>
      <c r="I4523" s="410"/>
      <c r="J4523" s="411"/>
      <c r="K4523" s="408" t="s">
        <v>20424</v>
      </c>
      <c r="L4523" s="412" t="s">
        <v>20425</v>
      </c>
      <c r="M4523" s="413"/>
      <c r="N4523" s="414" t="s">
        <v>319</v>
      </c>
      <c r="O4523" s="415" t="s">
        <v>144</v>
      </c>
      <c r="P4523" s="416" t="s">
        <v>11581</v>
      </c>
      <c r="Q4523" s="208"/>
      <c r="R4523" s="272"/>
      <c r="S4523" s="417" t="s">
        <v>20426</v>
      </c>
      <c r="T4523" s="417" t="s">
        <v>302</v>
      </c>
      <c r="U4523" s="415"/>
      <c r="V4523" s="211" t="s">
        <v>20427</v>
      </c>
      <c r="W4523" s="418">
        <v>46146.421527777777</v>
      </c>
      <c r="X4523" s="419"/>
      <c r="Y4523" s="419" t="str">
        <f t="shared" ca="1" si="53"/>
        <v>0.01 วัน 0.15 ชั่วโมง</v>
      </c>
      <c r="Z4523" s="420"/>
      <c r="AA4523" s="211"/>
      <c r="AB4523" s="420"/>
    </row>
    <row r="4524" spans="1:28" ht="22.5" customHeight="1">
      <c r="A4524" s="403" t="s">
        <v>20428</v>
      </c>
      <c r="B4524" s="403" t="s">
        <v>14003</v>
      </c>
      <c r="C4524" s="404" t="s">
        <v>51</v>
      </c>
      <c r="D4524" s="405">
        <v>46146.70484953704</v>
      </c>
      <c r="E4524" s="406" t="str">
        <f t="shared" si="52"/>
        <v>TRU004509</v>
      </c>
      <c r="F4524" s="407" t="b">
        <v>1</v>
      </c>
      <c r="G4524" s="408" t="s">
        <v>2555</v>
      </c>
      <c r="H4524" s="409"/>
      <c r="I4524" s="410" t="s">
        <v>11220</v>
      </c>
      <c r="J4524" s="411"/>
      <c r="K4524" s="408" t="s">
        <v>20429</v>
      </c>
      <c r="L4524" s="412" t="s">
        <v>20430</v>
      </c>
      <c r="M4524" s="413"/>
      <c r="N4524" s="414" t="s">
        <v>319</v>
      </c>
      <c r="O4524" s="415" t="s">
        <v>144</v>
      </c>
      <c r="P4524" s="416" t="s">
        <v>9108</v>
      </c>
      <c r="Q4524" s="208"/>
      <c r="R4524" s="272"/>
      <c r="S4524" s="417" t="s">
        <v>20431</v>
      </c>
      <c r="T4524" s="417" t="s">
        <v>302</v>
      </c>
      <c r="U4524" s="415"/>
      <c r="V4524" s="211" t="s">
        <v>20432</v>
      </c>
      <c r="W4524" s="418">
        <v>46146.484027777777</v>
      </c>
      <c r="X4524" s="419"/>
      <c r="Y4524" s="419" t="str">
        <f t="shared" ca="1" si="53"/>
        <v>-0.22 วัน 18.7 ชั่วโมง</v>
      </c>
      <c r="Z4524" s="420"/>
      <c r="AA4524" s="211"/>
      <c r="AB4524" s="420"/>
    </row>
    <row r="4525" spans="1:28" ht="22.5" customHeight="1">
      <c r="A4525" s="403" t="s">
        <v>20433</v>
      </c>
      <c r="B4525" s="403" t="s">
        <v>14003</v>
      </c>
      <c r="C4525" s="404" t="s">
        <v>51</v>
      </c>
      <c r="D4525" s="405">
        <v>46146.706261574072</v>
      </c>
      <c r="E4525" s="406" t="str">
        <f t="shared" si="52"/>
        <v>TRU004510</v>
      </c>
      <c r="F4525" s="407" t="b">
        <v>1</v>
      </c>
      <c r="G4525" s="408" t="s">
        <v>18338</v>
      </c>
      <c r="H4525" s="409"/>
      <c r="I4525" s="410" t="s">
        <v>11220</v>
      </c>
      <c r="J4525" s="411"/>
      <c r="K4525" s="408" t="s">
        <v>20429</v>
      </c>
      <c r="L4525" s="412" t="s">
        <v>20434</v>
      </c>
      <c r="M4525" s="413"/>
      <c r="N4525" s="414" t="s">
        <v>319</v>
      </c>
      <c r="O4525" s="415" t="s">
        <v>144</v>
      </c>
      <c r="P4525" s="416" t="s">
        <v>9108</v>
      </c>
      <c r="Q4525" s="208"/>
      <c r="R4525" s="272"/>
      <c r="S4525" s="417" t="s">
        <v>20431</v>
      </c>
      <c r="T4525" s="417" t="s">
        <v>302</v>
      </c>
      <c r="U4525" s="415"/>
      <c r="V4525" s="211" t="s">
        <v>20435</v>
      </c>
      <c r="W4525" s="418">
        <v>46146.533333333333</v>
      </c>
      <c r="X4525" s="419"/>
      <c r="Y4525" s="419" t="str">
        <f t="shared" ca="1" si="53"/>
        <v>-0.17 วัน 19.85 ชั่วโมง</v>
      </c>
      <c r="Z4525" s="420"/>
      <c r="AA4525" s="211"/>
      <c r="AB4525" s="420"/>
    </row>
    <row r="4526" spans="1:28" ht="22.5" customHeight="1">
      <c r="A4526" s="403" t="s">
        <v>20436</v>
      </c>
      <c r="B4526" s="403" t="s">
        <v>14003</v>
      </c>
      <c r="C4526" s="404" t="s">
        <v>51</v>
      </c>
      <c r="D4526" s="405">
        <v>46146.397222222222</v>
      </c>
      <c r="E4526" s="406" t="str">
        <f t="shared" si="52"/>
        <v>DIO004511</v>
      </c>
      <c r="F4526" s="407" t="s">
        <v>904</v>
      </c>
      <c r="G4526" s="408" t="s">
        <v>18047</v>
      </c>
      <c r="H4526" s="409"/>
      <c r="I4526" s="410" t="s">
        <v>16561</v>
      </c>
      <c r="J4526" s="411"/>
      <c r="K4526" s="408" t="s">
        <v>20437</v>
      </c>
      <c r="L4526" s="412"/>
      <c r="M4526" s="413"/>
      <c r="N4526" s="414" t="s">
        <v>4506</v>
      </c>
      <c r="O4526" s="415" t="s">
        <v>144</v>
      </c>
      <c r="P4526" s="416" t="s">
        <v>11581</v>
      </c>
      <c r="Q4526" s="208"/>
      <c r="R4526" s="272"/>
      <c r="S4526" s="417" t="s">
        <v>20438</v>
      </c>
      <c r="T4526" s="417" t="s">
        <v>302</v>
      </c>
      <c r="U4526" s="415"/>
      <c r="V4526" s="211"/>
      <c r="W4526" s="418">
        <v>46148</v>
      </c>
      <c r="X4526" s="419"/>
      <c r="Y4526" s="419" t="str">
        <f t="shared" ca="1" si="53"/>
        <v>1.6 วัน 14.47 ชั่วโมง</v>
      </c>
      <c r="Z4526" s="420"/>
      <c r="AA4526" s="211"/>
      <c r="AB4526" s="420"/>
    </row>
    <row r="4527" spans="1:28" ht="22.5" customHeight="1">
      <c r="A4527" s="403" t="s">
        <v>20439</v>
      </c>
      <c r="B4527" s="403" t="s">
        <v>14003</v>
      </c>
      <c r="C4527" s="404" t="s">
        <v>51</v>
      </c>
      <c r="D4527" s="405">
        <v>46146.46597222222</v>
      </c>
      <c r="E4527" s="406" t="str">
        <f t="shared" si="52"/>
        <v>TRU004512</v>
      </c>
      <c r="F4527" s="407" t="b">
        <v>1</v>
      </c>
      <c r="G4527" s="408" t="s">
        <v>14273</v>
      </c>
      <c r="H4527" s="409"/>
      <c r="I4527" s="410"/>
      <c r="J4527" s="411"/>
      <c r="K4527" s="408" t="s">
        <v>20440</v>
      </c>
      <c r="L4527" s="412" t="s">
        <v>20441</v>
      </c>
      <c r="M4527" s="413"/>
      <c r="N4527" s="414" t="s">
        <v>67</v>
      </c>
      <c r="O4527" s="415" t="s">
        <v>144</v>
      </c>
      <c r="P4527" s="416" t="s">
        <v>9108</v>
      </c>
      <c r="Q4527" s="208"/>
      <c r="R4527" s="272"/>
      <c r="S4527" s="417" t="s">
        <v>20442</v>
      </c>
      <c r="T4527" s="417" t="s">
        <v>302</v>
      </c>
      <c r="U4527" s="415"/>
      <c r="V4527" s="211"/>
      <c r="W4527" s="418">
        <v>46146.583333333336</v>
      </c>
      <c r="X4527" s="419"/>
      <c r="Y4527" s="419" t="str">
        <f t="shared" ca="1" si="53"/>
        <v>0.12 วัน 2.82 ชั่วโมง</v>
      </c>
      <c r="Z4527" s="420"/>
      <c r="AA4527" s="211"/>
      <c r="AB4527" s="420"/>
    </row>
    <row r="4528" spans="1:28" ht="22.5" customHeight="1">
      <c r="A4528" s="403" t="s">
        <v>20443</v>
      </c>
      <c r="B4528" s="403" t="s">
        <v>8312</v>
      </c>
      <c r="C4528" s="404" t="s">
        <v>51</v>
      </c>
      <c r="D4528" s="405">
        <v>46146.715682870374</v>
      </c>
      <c r="E4528" s="406" t="str">
        <f t="shared" si="52"/>
        <v>DIO004513</v>
      </c>
      <c r="F4528" s="407" t="s">
        <v>904</v>
      </c>
      <c r="G4528" s="408" t="s">
        <v>13002</v>
      </c>
      <c r="H4528" s="409"/>
      <c r="I4528" s="410"/>
      <c r="J4528" s="411"/>
      <c r="K4528" s="408" t="s">
        <v>20444</v>
      </c>
      <c r="L4528" s="412"/>
      <c r="M4528" s="413"/>
      <c r="N4528" s="414" t="s">
        <v>4756</v>
      </c>
      <c r="O4528" s="415" t="s">
        <v>144</v>
      </c>
      <c r="P4528" s="416" t="s">
        <v>292</v>
      </c>
      <c r="Q4528" s="208"/>
      <c r="R4528" s="272"/>
      <c r="S4528" s="417" t="s">
        <v>20445</v>
      </c>
      <c r="T4528" s="417" t="s">
        <v>302</v>
      </c>
      <c r="U4528" s="415"/>
      <c r="V4528" s="211" t="s">
        <v>20446</v>
      </c>
      <c r="W4528" s="418">
        <v>46154.631944444445</v>
      </c>
      <c r="X4528" s="419"/>
      <c r="Y4528" s="419" t="str">
        <f t="shared" ca="1" si="53"/>
        <v>7.92 วัน 21.99 ชั่วโมง</v>
      </c>
      <c r="Z4528" s="420"/>
      <c r="AA4528" s="211"/>
      <c r="AB4528" s="420"/>
    </row>
    <row r="4529" spans="1:28" ht="22.5" customHeight="1">
      <c r="A4529" s="403" t="s">
        <v>20447</v>
      </c>
      <c r="B4529" s="403" t="s">
        <v>14003</v>
      </c>
      <c r="C4529" s="404" t="s">
        <v>51</v>
      </c>
      <c r="D4529" s="405">
        <v>46146.703472222223</v>
      </c>
      <c r="E4529" s="406" t="str">
        <f t="shared" si="52"/>
        <v>KAW004514</v>
      </c>
      <c r="F4529" s="407" t="s">
        <v>522</v>
      </c>
      <c r="G4529" s="408" t="s">
        <v>455</v>
      </c>
      <c r="H4529" s="409"/>
      <c r="I4529" s="410" t="s">
        <v>1756</v>
      </c>
      <c r="J4529" s="411"/>
      <c r="K4529" s="408" t="s">
        <v>20448</v>
      </c>
      <c r="L4529" s="412" t="s">
        <v>20449</v>
      </c>
      <c r="M4529" s="413"/>
      <c r="N4529" s="414" t="s">
        <v>67</v>
      </c>
      <c r="O4529" s="415" t="s">
        <v>144</v>
      </c>
      <c r="P4529" s="416" t="s">
        <v>9088</v>
      </c>
      <c r="Q4529" s="208"/>
      <c r="R4529" s="272"/>
      <c r="S4529" s="417" t="s">
        <v>20450</v>
      </c>
      <c r="T4529" s="417" t="s">
        <v>144</v>
      </c>
      <c r="U4529" s="415"/>
      <c r="V4529" s="211"/>
      <c r="W4529" s="418">
        <v>46146.717280092591</v>
      </c>
      <c r="X4529" s="419"/>
      <c r="Y4529" s="419" t="str">
        <f t="shared" ca="1" si="53"/>
        <v>0.01 วัน 0.33 ชั่วโมง</v>
      </c>
      <c r="Z4529" s="420"/>
      <c r="AA4529" s="211"/>
      <c r="AB4529" s="420"/>
    </row>
    <row r="4530" spans="1:28" ht="22.5" customHeight="1">
      <c r="A4530" s="403" t="s">
        <v>20451</v>
      </c>
      <c r="B4530" s="403" t="s">
        <v>14003</v>
      </c>
      <c r="C4530" s="404" t="s">
        <v>51</v>
      </c>
      <c r="D4530" s="405">
        <v>46146.718819444446</v>
      </c>
      <c r="E4530" s="406" t="str">
        <f t="shared" si="52"/>
        <v>BMN004515</v>
      </c>
      <c r="F4530" s="407" t="s">
        <v>112</v>
      </c>
      <c r="G4530" s="408" t="s">
        <v>13547</v>
      </c>
      <c r="H4530" s="409"/>
      <c r="I4530" s="410"/>
      <c r="J4530" s="411"/>
      <c r="K4530" s="408" t="s">
        <v>20452</v>
      </c>
      <c r="L4530" s="412" t="s">
        <v>20453</v>
      </c>
      <c r="M4530" s="413"/>
      <c r="N4530" s="414" t="s">
        <v>57</v>
      </c>
      <c r="O4530" s="415" t="s">
        <v>144</v>
      </c>
      <c r="P4530" s="416" t="s">
        <v>20454</v>
      </c>
      <c r="Q4530" s="208">
        <v>46146.73096064815</v>
      </c>
      <c r="R4530" s="272">
        <v>46146.730983796297</v>
      </c>
      <c r="S4530" s="417" t="s">
        <v>20455</v>
      </c>
      <c r="T4530" s="417" t="s">
        <v>302</v>
      </c>
      <c r="U4530" s="415"/>
      <c r="V4530" s="211" t="s">
        <v>20456</v>
      </c>
      <c r="W4530" s="418">
        <v>46146.831250000003</v>
      </c>
      <c r="X4530" s="419"/>
      <c r="Y4530" s="419" t="str">
        <f t="shared" ca="1" si="53"/>
        <v>0.11 วัน 2.7 ชั่วโมง</v>
      </c>
      <c r="Z4530" s="420"/>
      <c r="AA4530" s="211"/>
      <c r="AB4530" s="420"/>
    </row>
    <row r="4531" spans="1:28" ht="22.5" customHeight="1">
      <c r="A4531" s="403" t="s">
        <v>20457</v>
      </c>
      <c r="B4531" s="403" t="s">
        <v>14003</v>
      </c>
      <c r="C4531" s="404" t="s">
        <v>51</v>
      </c>
      <c r="D4531" s="405">
        <v>46147.64166666667</v>
      </c>
      <c r="E4531" s="406" t="str">
        <f t="shared" si="52"/>
        <v>TRU004516</v>
      </c>
      <c r="F4531" s="407" t="b">
        <v>1</v>
      </c>
      <c r="G4531" s="408" t="s">
        <v>20458</v>
      </c>
      <c r="H4531" s="409"/>
      <c r="I4531" s="410" t="s">
        <v>20459</v>
      </c>
      <c r="J4531" s="421" t="s">
        <v>20460</v>
      </c>
      <c r="K4531" s="408" t="s">
        <v>20461</v>
      </c>
      <c r="L4531" s="412" t="s">
        <v>20462</v>
      </c>
      <c r="M4531" s="413"/>
      <c r="N4531" s="414" t="s">
        <v>4506</v>
      </c>
      <c r="O4531" s="415" t="s">
        <v>144</v>
      </c>
      <c r="P4531" s="416" t="s">
        <v>11581</v>
      </c>
      <c r="Q4531" s="208"/>
      <c r="R4531" s="272"/>
      <c r="S4531" s="417" t="s">
        <v>20463</v>
      </c>
      <c r="T4531" s="417" t="s">
        <v>302</v>
      </c>
      <c r="U4531" s="415"/>
      <c r="V4531" s="211"/>
      <c r="W4531" s="418">
        <v>46154.453472222223</v>
      </c>
      <c r="X4531" s="419"/>
      <c r="Y4531" s="419" t="str">
        <f t="shared" ca="1" si="53"/>
        <v>6.81 วัน 19.48 ชั่วโมง</v>
      </c>
      <c r="Z4531" s="420"/>
      <c r="AA4531" s="211"/>
      <c r="AB4531" s="420"/>
    </row>
    <row r="4532" spans="1:28" ht="22.5" customHeight="1">
      <c r="A4532" s="403" t="s">
        <v>20464</v>
      </c>
      <c r="B4532" s="403" t="s">
        <v>12787</v>
      </c>
      <c r="C4532" s="404" t="s">
        <v>51</v>
      </c>
      <c r="D4532" s="405">
        <v>46147.587500000001</v>
      </c>
      <c r="E4532" s="406" t="str">
        <f t="shared" si="52"/>
        <v>EVE004517</v>
      </c>
      <c r="F4532" s="407" t="s">
        <v>299</v>
      </c>
      <c r="G4532" s="408" t="s">
        <v>455</v>
      </c>
      <c r="H4532" s="409"/>
      <c r="I4532" s="410" t="s">
        <v>14741</v>
      </c>
      <c r="J4532" s="411"/>
      <c r="K4532" s="408" t="s">
        <v>20465</v>
      </c>
      <c r="L4532" s="412"/>
      <c r="M4532" s="413"/>
      <c r="N4532" s="414" t="s">
        <v>4506</v>
      </c>
      <c r="O4532" s="415" t="s">
        <v>144</v>
      </c>
      <c r="P4532" s="416" t="s">
        <v>11581</v>
      </c>
      <c r="Q4532" s="208"/>
      <c r="R4532" s="272"/>
      <c r="S4532" s="417" t="s">
        <v>20466</v>
      </c>
      <c r="T4532" s="417" t="s">
        <v>302</v>
      </c>
      <c r="U4532" s="415"/>
      <c r="V4532" s="211"/>
      <c r="W4532" s="418">
        <v>46153.556944444441</v>
      </c>
      <c r="X4532" s="419"/>
      <c r="Y4532" s="419" t="str">
        <f t="shared" ca="1" si="53"/>
        <v>5.97 วัน 23.27 ชั่วโมง</v>
      </c>
      <c r="Z4532" s="420"/>
      <c r="AA4532" s="211"/>
      <c r="AB4532" s="420"/>
    </row>
    <row r="4533" spans="1:28" ht="22.5" customHeight="1">
      <c r="A4533" s="403" t="s">
        <v>20467</v>
      </c>
      <c r="B4533" s="403" t="s">
        <v>12787</v>
      </c>
      <c r="C4533" s="404" t="s">
        <v>51</v>
      </c>
      <c r="D4533" s="405">
        <v>46147.402777777781</v>
      </c>
      <c r="E4533" s="406" t="str">
        <f t="shared" si="52"/>
        <v>EVE004518</v>
      </c>
      <c r="F4533" s="407" t="s">
        <v>299</v>
      </c>
      <c r="G4533" s="408" t="s">
        <v>7934</v>
      </c>
      <c r="H4533" s="409"/>
      <c r="I4533" s="410"/>
      <c r="J4533" s="411"/>
      <c r="K4533" s="408" t="s">
        <v>20468</v>
      </c>
      <c r="L4533" s="412" t="s">
        <v>20469</v>
      </c>
      <c r="M4533" s="413"/>
      <c r="N4533" s="414" t="s">
        <v>57</v>
      </c>
      <c r="O4533" s="415" t="s">
        <v>466</v>
      </c>
      <c r="P4533" s="416"/>
      <c r="Q4533" s="208"/>
      <c r="R4533" s="272"/>
      <c r="S4533" s="417" t="s">
        <v>20470</v>
      </c>
      <c r="T4533" s="417" t="s">
        <v>466</v>
      </c>
      <c r="U4533" s="415"/>
      <c r="V4533" s="211"/>
      <c r="W4533" s="418">
        <v>46154.699456018519</v>
      </c>
      <c r="X4533" s="419"/>
      <c r="Y4533" s="419" t="str">
        <f t="shared" ca="1" si="53"/>
        <v>7.3 วัน 7.12 ชั่วโมง</v>
      </c>
      <c r="Z4533" s="420"/>
      <c r="AA4533" s="211"/>
      <c r="AB4533" s="420"/>
    </row>
    <row r="4534" spans="1:28" ht="22.5" customHeight="1">
      <c r="A4534" s="403" t="s">
        <v>20471</v>
      </c>
      <c r="B4534" s="403" t="s">
        <v>12787</v>
      </c>
      <c r="C4534" s="404" t="s">
        <v>51</v>
      </c>
      <c r="D4534" s="405">
        <v>46147.395833333336</v>
      </c>
      <c r="E4534" s="406" t="str">
        <f t="shared" si="52"/>
        <v>EVE004519</v>
      </c>
      <c r="F4534" s="407" t="s">
        <v>299</v>
      </c>
      <c r="G4534" s="408" t="s">
        <v>14293</v>
      </c>
      <c r="H4534" s="409"/>
      <c r="I4534" s="410"/>
      <c r="J4534" s="411"/>
      <c r="K4534" s="408" t="s">
        <v>20472</v>
      </c>
      <c r="L4534" s="412" t="s">
        <v>20473</v>
      </c>
      <c r="M4534" s="413"/>
      <c r="N4534" s="414" t="s">
        <v>57</v>
      </c>
      <c r="O4534" s="415" t="s">
        <v>144</v>
      </c>
      <c r="P4534" s="416" t="s">
        <v>211</v>
      </c>
      <c r="Q4534" s="208">
        <v>46170.75</v>
      </c>
      <c r="R4534" s="272">
        <v>46171.083333333336</v>
      </c>
      <c r="S4534" s="417" t="s">
        <v>20474</v>
      </c>
      <c r="T4534" s="417" t="s">
        <v>302</v>
      </c>
      <c r="U4534" s="415"/>
      <c r="V4534" s="211" t="s">
        <v>20475</v>
      </c>
      <c r="W4534" s="418">
        <v>46170.933333333334</v>
      </c>
      <c r="X4534" s="419"/>
      <c r="Y4534" s="419" t="str">
        <f t="shared" ca="1" si="53"/>
        <v>23.54 วัน 12.9 ชั่วโมง</v>
      </c>
      <c r="Z4534" s="420"/>
      <c r="AA4534" s="211" t="s">
        <v>20476</v>
      </c>
      <c r="AB4534" s="420"/>
    </row>
    <row r="4535" spans="1:28" ht="22.5" customHeight="1">
      <c r="A4535" s="403" t="s">
        <v>20477</v>
      </c>
      <c r="B4535" s="403" t="s">
        <v>14003</v>
      </c>
      <c r="C4535" s="404" t="s">
        <v>51</v>
      </c>
      <c r="D4535" s="405">
        <v>46147.402777777781</v>
      </c>
      <c r="E4535" s="406" t="str">
        <f t="shared" si="52"/>
        <v>EVE004520</v>
      </c>
      <c r="F4535" s="407" t="s">
        <v>299</v>
      </c>
      <c r="G4535" s="408" t="s">
        <v>15199</v>
      </c>
      <c r="H4535" s="409"/>
      <c r="I4535" s="410"/>
      <c r="J4535" s="411"/>
      <c r="K4535" s="408" t="s">
        <v>20478</v>
      </c>
      <c r="L4535" s="412" t="s">
        <v>20479</v>
      </c>
      <c r="M4535" s="413"/>
      <c r="N4535" s="414" t="s">
        <v>57</v>
      </c>
      <c r="O4535" s="415" t="s">
        <v>466</v>
      </c>
      <c r="P4535" s="416"/>
      <c r="Q4535" s="208"/>
      <c r="R4535" s="272"/>
      <c r="S4535" s="425" t="s">
        <v>2736</v>
      </c>
      <c r="T4535" s="417" t="s">
        <v>20480</v>
      </c>
      <c r="U4535" s="415"/>
      <c r="V4535" s="211"/>
      <c r="W4535" s="418">
        <v>46147.703645833331</v>
      </c>
      <c r="X4535" s="419"/>
      <c r="Y4535" s="419" t="str">
        <f t="shared" ca="1" si="53"/>
        <v>0.3 วัน 7.22 ชั่วโมง</v>
      </c>
      <c r="Z4535" s="420"/>
      <c r="AA4535" s="211"/>
      <c r="AB4535" s="420"/>
    </row>
    <row r="4536" spans="1:28" ht="22.5" customHeight="1">
      <c r="A4536" s="403" t="s">
        <v>20481</v>
      </c>
      <c r="B4536" s="403" t="s">
        <v>14003</v>
      </c>
      <c r="C4536" s="404" t="s">
        <v>51</v>
      </c>
      <c r="D4536" s="405">
        <v>46147.478472222225</v>
      </c>
      <c r="E4536" s="406" t="str">
        <f t="shared" si="52"/>
        <v>TRU004521</v>
      </c>
      <c r="F4536" s="407" t="b">
        <v>1</v>
      </c>
      <c r="G4536" s="408" t="s">
        <v>16905</v>
      </c>
      <c r="H4536" s="409"/>
      <c r="I4536" s="410"/>
      <c r="J4536" s="411"/>
      <c r="K4536" s="408" t="s">
        <v>1283</v>
      </c>
      <c r="L4536" s="412" t="s">
        <v>20482</v>
      </c>
      <c r="M4536" s="413"/>
      <c r="N4536" s="414" t="s">
        <v>67</v>
      </c>
      <c r="O4536" s="415" t="s">
        <v>144</v>
      </c>
      <c r="P4536" s="416" t="s">
        <v>9108</v>
      </c>
      <c r="Q4536" s="208"/>
      <c r="R4536" s="272"/>
      <c r="S4536" s="417" t="s">
        <v>20483</v>
      </c>
      <c r="T4536" s="417" t="s">
        <v>302</v>
      </c>
      <c r="U4536" s="415"/>
      <c r="V4536" s="211" t="s">
        <v>20484</v>
      </c>
      <c r="W4536" s="418">
        <v>46147.583333333336</v>
      </c>
      <c r="X4536" s="419"/>
      <c r="Y4536" s="419" t="str">
        <f t="shared" ca="1" si="53"/>
        <v>0.1 วัน 2.52 ชั่วโมง</v>
      </c>
      <c r="Z4536" s="420"/>
      <c r="AA4536" s="211"/>
      <c r="AB4536" s="420"/>
    </row>
    <row r="4537" spans="1:28" ht="22.5" customHeight="1">
      <c r="A4537" s="403" t="s">
        <v>20485</v>
      </c>
      <c r="B4537" s="403" t="s">
        <v>14003</v>
      </c>
      <c r="C4537" s="404" t="s">
        <v>51</v>
      </c>
      <c r="D4537" s="405">
        <v>46147.711111111108</v>
      </c>
      <c r="E4537" s="406" t="str">
        <f t="shared" si="52"/>
        <v>BMN004522</v>
      </c>
      <c r="F4537" s="407" t="s">
        <v>112</v>
      </c>
      <c r="G4537" s="408" t="s">
        <v>14017</v>
      </c>
      <c r="H4537" s="409"/>
      <c r="I4537" s="410"/>
      <c r="J4537" s="411"/>
      <c r="K4537" s="408" t="s">
        <v>20486</v>
      </c>
      <c r="L4537" s="412" t="s">
        <v>20487</v>
      </c>
      <c r="M4537" s="413"/>
      <c r="N4537" s="414" t="s">
        <v>57</v>
      </c>
      <c r="O4537" s="415" t="s">
        <v>144</v>
      </c>
      <c r="P4537" s="416" t="s">
        <v>18716</v>
      </c>
      <c r="Q4537" s="208"/>
      <c r="R4537" s="272"/>
      <c r="S4537" s="417" t="s">
        <v>20488</v>
      </c>
      <c r="T4537" s="417" t="s">
        <v>302</v>
      </c>
      <c r="U4537" s="415"/>
      <c r="V4537" s="211" t="s">
        <v>20489</v>
      </c>
      <c r="W4537" s="418">
        <v>46148.084722222222</v>
      </c>
      <c r="X4537" s="419"/>
      <c r="Y4537" s="419" t="str">
        <f t="shared" ca="1" si="53"/>
        <v>0.37 วัน 8.97 ชั่วโมง</v>
      </c>
      <c r="Z4537" s="420"/>
      <c r="AA4537" s="211"/>
      <c r="AB4537" s="420"/>
    </row>
    <row r="4538" spans="1:28" ht="22.5" customHeight="1">
      <c r="A4538" s="403" t="s">
        <v>20490</v>
      </c>
      <c r="B4538" s="403" t="s">
        <v>14003</v>
      </c>
      <c r="C4538" s="404" t="s">
        <v>51</v>
      </c>
      <c r="D4538" s="405">
        <v>46147.503472222219</v>
      </c>
      <c r="E4538" s="406" t="str">
        <f t="shared" si="52"/>
        <v>TRU004523</v>
      </c>
      <c r="F4538" s="407" t="b">
        <v>1</v>
      </c>
      <c r="G4538" s="408" t="s">
        <v>13335</v>
      </c>
      <c r="H4538" s="409"/>
      <c r="I4538" s="410" t="s">
        <v>19536</v>
      </c>
      <c r="J4538" s="421" t="s">
        <v>20491</v>
      </c>
      <c r="K4538" s="408" t="s">
        <v>9540</v>
      </c>
      <c r="L4538" s="412" t="s">
        <v>20492</v>
      </c>
      <c r="M4538" s="413"/>
      <c r="N4538" s="414" t="s">
        <v>67</v>
      </c>
      <c r="O4538" s="415" t="s">
        <v>144</v>
      </c>
      <c r="P4538" s="416" t="s">
        <v>9108</v>
      </c>
      <c r="Q4538" s="208"/>
      <c r="R4538" s="272"/>
      <c r="S4538" s="417" t="s">
        <v>20493</v>
      </c>
      <c r="T4538" s="417" t="s">
        <v>302</v>
      </c>
      <c r="U4538" s="415"/>
      <c r="V4538" s="211" t="s">
        <v>20494</v>
      </c>
      <c r="W4538" s="418">
        <v>46147.551388888889</v>
      </c>
      <c r="X4538" s="419"/>
      <c r="Y4538" s="419" t="str">
        <f t="shared" ca="1" si="53"/>
        <v>0.05 วัน 1.15 ชั่วโมง</v>
      </c>
      <c r="Z4538" s="420"/>
      <c r="AA4538" s="211"/>
      <c r="AB4538" s="420"/>
    </row>
    <row r="4539" spans="1:28" ht="22.5" customHeight="1">
      <c r="A4539" s="403" t="s">
        <v>20495</v>
      </c>
      <c r="B4539" s="403" t="s">
        <v>14003</v>
      </c>
      <c r="C4539" s="404" t="s">
        <v>51</v>
      </c>
      <c r="D4539" s="405">
        <v>46147.703472222223</v>
      </c>
      <c r="E4539" s="406" t="str">
        <f t="shared" si="52"/>
        <v>TRU004524</v>
      </c>
      <c r="F4539" s="407" t="b">
        <v>1</v>
      </c>
      <c r="G4539" s="408" t="s">
        <v>18684</v>
      </c>
      <c r="H4539" s="409"/>
      <c r="I4539" s="410" t="s">
        <v>18685</v>
      </c>
      <c r="J4539" s="421" t="s">
        <v>18686</v>
      </c>
      <c r="K4539" s="408" t="s">
        <v>1283</v>
      </c>
      <c r="L4539" s="412" t="s">
        <v>20496</v>
      </c>
      <c r="M4539" s="413"/>
      <c r="N4539" s="414" t="s">
        <v>67</v>
      </c>
      <c r="O4539" s="415" t="s">
        <v>144</v>
      </c>
      <c r="P4539" s="416" t="s">
        <v>9108</v>
      </c>
      <c r="Q4539" s="208"/>
      <c r="R4539" s="272"/>
      <c r="S4539" s="417" t="s">
        <v>18689</v>
      </c>
      <c r="T4539" s="417" t="s">
        <v>302</v>
      </c>
      <c r="U4539" s="415"/>
      <c r="V4539" s="211" t="s">
        <v>20497</v>
      </c>
      <c r="W4539" s="418">
        <v>46147.666666666664</v>
      </c>
      <c r="X4539" s="419"/>
      <c r="Y4539" s="419" t="str">
        <f t="shared" ca="1" si="53"/>
        <v>-0.04 วัน 23.12 ชั่วโมง</v>
      </c>
      <c r="Z4539" s="420"/>
      <c r="AA4539" s="211"/>
      <c r="AB4539" s="420"/>
    </row>
    <row r="4540" spans="1:28" ht="22.5" customHeight="1">
      <c r="A4540" s="403" t="s">
        <v>20498</v>
      </c>
      <c r="B4540" s="403" t="s">
        <v>14003</v>
      </c>
      <c r="C4540" s="404" t="s">
        <v>51</v>
      </c>
      <c r="D4540" s="405">
        <v>46147.71875</v>
      </c>
      <c r="E4540" s="406" t="str">
        <f t="shared" si="52"/>
        <v>TRU004525</v>
      </c>
      <c r="F4540" s="407" t="b">
        <v>1</v>
      </c>
      <c r="G4540" s="408" t="s">
        <v>2555</v>
      </c>
      <c r="H4540" s="409"/>
      <c r="I4540" s="410"/>
      <c r="J4540" s="411"/>
      <c r="K4540" s="408" t="s">
        <v>20499</v>
      </c>
      <c r="L4540" s="412" t="s">
        <v>20500</v>
      </c>
      <c r="M4540" s="413"/>
      <c r="N4540" s="414" t="s">
        <v>57</v>
      </c>
      <c r="O4540" s="415" t="s">
        <v>144</v>
      </c>
      <c r="P4540" s="416" t="s">
        <v>13963</v>
      </c>
      <c r="Q4540" s="208"/>
      <c r="R4540" s="272"/>
      <c r="S4540" s="417" t="s">
        <v>20501</v>
      </c>
      <c r="T4540" s="417" t="s">
        <v>302</v>
      </c>
      <c r="U4540" s="415"/>
      <c r="V4540" s="211" t="s">
        <v>20502</v>
      </c>
      <c r="W4540" s="418">
        <v>46147.777083333334</v>
      </c>
      <c r="X4540" s="419"/>
      <c r="Y4540" s="419" t="str">
        <f t="shared" ca="1" si="53"/>
        <v>0.06 วัน 1.4 ชั่วโมง</v>
      </c>
      <c r="Z4540" s="420"/>
      <c r="AA4540" s="211"/>
      <c r="AB4540" s="420"/>
    </row>
    <row r="4541" spans="1:28" ht="22.5" customHeight="1">
      <c r="A4541" s="403" t="s">
        <v>20503</v>
      </c>
      <c r="B4541" s="403" t="s">
        <v>14003</v>
      </c>
      <c r="C4541" s="404" t="s">
        <v>51</v>
      </c>
      <c r="D4541" s="405">
        <v>46147.583333333336</v>
      </c>
      <c r="E4541" s="406" t="str">
        <f t="shared" si="52"/>
        <v>TRU004526</v>
      </c>
      <c r="F4541" s="407" t="b">
        <v>1</v>
      </c>
      <c r="G4541" s="408" t="s">
        <v>16971</v>
      </c>
      <c r="H4541" s="409"/>
      <c r="I4541" s="410" t="s">
        <v>2288</v>
      </c>
      <c r="J4541" s="411"/>
      <c r="K4541" s="408" t="s">
        <v>20504</v>
      </c>
      <c r="L4541" s="412"/>
      <c r="M4541" s="413"/>
      <c r="N4541" s="414" t="s">
        <v>4506</v>
      </c>
      <c r="O4541" s="415" t="s">
        <v>144</v>
      </c>
      <c r="P4541" s="416" t="s">
        <v>11581</v>
      </c>
      <c r="Q4541" s="208"/>
      <c r="R4541" s="272"/>
      <c r="S4541" s="417" t="s">
        <v>4506</v>
      </c>
      <c r="T4541" s="417" t="s">
        <v>302</v>
      </c>
      <c r="U4541" s="415"/>
      <c r="V4541" s="211"/>
      <c r="W4541" s="418">
        <v>46148.619444444441</v>
      </c>
      <c r="X4541" s="419"/>
      <c r="Y4541" s="419" t="str">
        <f t="shared" ca="1" si="53"/>
        <v>1.04 วัน 0.87 ชั่วโมง</v>
      </c>
      <c r="Z4541" s="420"/>
      <c r="AA4541" s="211"/>
      <c r="AB4541" s="420"/>
    </row>
    <row r="4542" spans="1:28" ht="22.5" customHeight="1">
      <c r="A4542" s="403" t="s">
        <v>20505</v>
      </c>
      <c r="B4542" s="403" t="s">
        <v>14003</v>
      </c>
      <c r="C4542" s="404" t="s">
        <v>51</v>
      </c>
      <c r="D4542" s="405">
        <v>46147.647951388892</v>
      </c>
      <c r="E4542" s="406" t="str">
        <f t="shared" si="52"/>
        <v>TRU004527</v>
      </c>
      <c r="F4542" s="407" t="b">
        <v>1</v>
      </c>
      <c r="G4542" s="408" t="s">
        <v>16971</v>
      </c>
      <c r="H4542" s="409"/>
      <c r="I4542" s="410" t="s">
        <v>2288</v>
      </c>
      <c r="J4542" s="411"/>
      <c r="K4542" s="408" t="s">
        <v>20506</v>
      </c>
      <c r="L4542" s="412"/>
      <c r="M4542" s="413"/>
      <c r="N4542" s="414" t="s">
        <v>4506</v>
      </c>
      <c r="O4542" s="415" t="s">
        <v>144</v>
      </c>
      <c r="P4542" s="416" t="s">
        <v>11581</v>
      </c>
      <c r="Q4542" s="208"/>
      <c r="R4542" s="272"/>
      <c r="S4542" s="417" t="s">
        <v>4506</v>
      </c>
      <c r="T4542" s="417" t="s">
        <v>302</v>
      </c>
      <c r="U4542" s="415"/>
      <c r="V4542" s="211"/>
      <c r="W4542" s="418">
        <v>46150.566666666666</v>
      </c>
      <c r="X4542" s="419"/>
      <c r="Y4542" s="419" t="str">
        <f t="shared" ca="1" si="53"/>
        <v>2.92 วัน 22.05 ชั่วโมง</v>
      </c>
      <c r="Z4542" s="420"/>
      <c r="AA4542" s="211"/>
      <c r="AB4542" s="420"/>
    </row>
    <row r="4543" spans="1:28" ht="22.5" customHeight="1">
      <c r="A4543" s="403" t="s">
        <v>20507</v>
      </c>
      <c r="B4543" s="403" t="s">
        <v>12787</v>
      </c>
      <c r="C4543" s="404" t="s">
        <v>51</v>
      </c>
      <c r="D4543" s="405">
        <v>46148.59746527778</v>
      </c>
      <c r="E4543" s="406" t="str">
        <f t="shared" si="52"/>
        <v>CHA004528</v>
      </c>
      <c r="F4543" s="407" t="s">
        <v>886</v>
      </c>
      <c r="G4543" s="408" t="s">
        <v>1968</v>
      </c>
      <c r="H4543" s="409"/>
      <c r="I4543" s="410"/>
      <c r="J4543" s="411"/>
      <c r="K4543" s="408" t="s">
        <v>20508</v>
      </c>
      <c r="L4543" s="412"/>
      <c r="M4543" s="413"/>
      <c r="N4543" s="414" t="s">
        <v>4506</v>
      </c>
      <c r="O4543" s="415" t="s">
        <v>144</v>
      </c>
      <c r="P4543" s="416" t="s">
        <v>11581</v>
      </c>
      <c r="Q4543" s="208"/>
      <c r="R4543" s="272"/>
      <c r="S4543" s="417" t="s">
        <v>4506</v>
      </c>
      <c r="T4543" s="417" t="s">
        <v>302</v>
      </c>
      <c r="U4543" s="415"/>
      <c r="V4543" s="211"/>
      <c r="W4543" s="418">
        <v>46148.611805555556</v>
      </c>
      <c r="X4543" s="419"/>
      <c r="Y4543" s="419" t="str">
        <f t="shared" ca="1" si="53"/>
        <v>0.01 วัน 0.34 ชั่วโมง</v>
      </c>
      <c r="Z4543" s="420"/>
      <c r="AA4543" s="211"/>
      <c r="AB4543" s="420"/>
    </row>
    <row r="4544" spans="1:28" ht="22.5" customHeight="1">
      <c r="A4544" s="403" t="s">
        <v>20509</v>
      </c>
      <c r="B4544" s="403" t="s">
        <v>14003</v>
      </c>
      <c r="C4544" s="404" t="s">
        <v>51</v>
      </c>
      <c r="D4544" s="405">
        <v>46148.45208333333</v>
      </c>
      <c r="E4544" s="406" t="str">
        <f t="shared" si="52"/>
        <v>MAY004529</v>
      </c>
      <c r="F4544" s="407" t="s">
        <v>825</v>
      </c>
      <c r="G4544" s="408" t="s">
        <v>455</v>
      </c>
      <c r="H4544" s="409"/>
      <c r="I4544" s="410"/>
      <c r="J4544" s="411"/>
      <c r="K4544" s="408" t="s">
        <v>20510</v>
      </c>
      <c r="L4544" s="412"/>
      <c r="M4544" s="413"/>
      <c r="N4544" s="414" t="s">
        <v>4506</v>
      </c>
      <c r="O4544" s="415" t="s">
        <v>144</v>
      </c>
      <c r="P4544" s="416" t="s">
        <v>292</v>
      </c>
      <c r="Q4544" s="208"/>
      <c r="R4544" s="272"/>
      <c r="S4544" s="417" t="s">
        <v>4506</v>
      </c>
      <c r="T4544" s="417" t="s">
        <v>302</v>
      </c>
      <c r="U4544" s="415"/>
      <c r="V4544" s="211"/>
      <c r="W4544" s="418">
        <v>46149.598703703705</v>
      </c>
      <c r="X4544" s="419"/>
      <c r="Y4544" s="419" t="str">
        <f t="shared" ca="1" si="53"/>
        <v>1.15 วัน 3.52 ชั่วโมง</v>
      </c>
      <c r="Z4544" s="420"/>
      <c r="AA4544" s="211"/>
      <c r="AB4544" s="420"/>
    </row>
    <row r="4545" spans="1:28" ht="22.5" customHeight="1">
      <c r="A4545" s="403" t="s">
        <v>20511</v>
      </c>
      <c r="B4545" s="403" t="s">
        <v>12787</v>
      </c>
      <c r="C4545" s="404" t="s">
        <v>51</v>
      </c>
      <c r="D4545" s="405">
        <v>46148.55972222222</v>
      </c>
      <c r="E4545" s="406" t="str">
        <f t="shared" si="52"/>
        <v>POP004530</v>
      </c>
      <c r="F4545" s="407" t="s">
        <v>998</v>
      </c>
      <c r="G4545" s="408" t="s">
        <v>13068</v>
      </c>
      <c r="H4545" s="409"/>
      <c r="I4545" s="410" t="s">
        <v>2259</v>
      </c>
      <c r="J4545" s="411"/>
      <c r="K4545" s="408" t="s">
        <v>20512</v>
      </c>
      <c r="L4545" s="412" t="s">
        <v>20513</v>
      </c>
      <c r="M4545" s="413"/>
      <c r="N4545" s="414" t="s">
        <v>57</v>
      </c>
      <c r="O4545" s="415" t="s">
        <v>144</v>
      </c>
      <c r="P4545" s="416" t="s">
        <v>18716</v>
      </c>
      <c r="Q4545" s="208">
        <v>46151.765393518515</v>
      </c>
      <c r="R4545" s="272"/>
      <c r="S4545" s="417" t="s">
        <v>20514</v>
      </c>
      <c r="T4545" s="417" t="s">
        <v>302</v>
      </c>
      <c r="U4545" s="415"/>
      <c r="V4545" s="211" t="s">
        <v>20515</v>
      </c>
      <c r="W4545" s="418">
        <v>46151.489583333336</v>
      </c>
      <c r="X4545" s="419"/>
      <c r="Y4545" s="419" t="str">
        <f t="shared" ca="1" si="53"/>
        <v>2.93 วัน 22.32 ชั่วโมง</v>
      </c>
      <c r="Z4545" s="420"/>
      <c r="AA4545" s="211"/>
      <c r="AB4545" s="420"/>
    </row>
    <row r="4546" spans="1:28" ht="22.5" customHeight="1">
      <c r="A4546" s="424" t="s">
        <v>20516</v>
      </c>
      <c r="B4546" s="403" t="s">
        <v>12787</v>
      </c>
      <c r="C4546" s="404" t="s">
        <v>51</v>
      </c>
      <c r="D4546" s="405">
        <v>46148.676388888889</v>
      </c>
      <c r="E4546" s="406" t="str">
        <f t="shared" si="52"/>
        <v>RIC004531</v>
      </c>
      <c r="F4546" s="407" t="s">
        <v>1009</v>
      </c>
      <c r="G4546" s="408" t="s">
        <v>20517</v>
      </c>
      <c r="H4546" s="409"/>
      <c r="I4546" s="410"/>
      <c r="J4546" s="411"/>
      <c r="K4546" s="408" t="s">
        <v>20518</v>
      </c>
      <c r="L4546" s="412" t="s">
        <v>20519</v>
      </c>
      <c r="M4546" s="413"/>
      <c r="N4546" s="414" t="s">
        <v>57</v>
      </c>
      <c r="O4546" s="415" t="s">
        <v>144</v>
      </c>
      <c r="P4546" s="416" t="s">
        <v>20520</v>
      </c>
      <c r="Q4546" s="208">
        <v>46151.541666666664</v>
      </c>
      <c r="R4546" s="272"/>
      <c r="S4546" s="417" t="s">
        <v>20521</v>
      </c>
      <c r="T4546" s="417" t="s">
        <v>302</v>
      </c>
      <c r="U4546" s="415"/>
      <c r="V4546" s="211" t="s">
        <v>20522</v>
      </c>
      <c r="W4546" s="418">
        <v>46151.724999999999</v>
      </c>
      <c r="X4546" s="419"/>
      <c r="Y4546" s="419" t="str">
        <f t="shared" ca="1" si="53"/>
        <v>3.05 วัน 1.17 ชั่วโมง</v>
      </c>
      <c r="Z4546" s="420"/>
      <c r="AA4546" s="211"/>
      <c r="AB4546" s="420"/>
    </row>
    <row r="4547" spans="1:28" ht="22.5" customHeight="1">
      <c r="A4547" s="403" t="s">
        <v>20523</v>
      </c>
      <c r="B4547" s="403" t="s">
        <v>12787</v>
      </c>
      <c r="C4547" s="404" t="s">
        <v>51</v>
      </c>
      <c r="D4547" s="405">
        <v>46148.662499999999</v>
      </c>
      <c r="E4547" s="406" t="str">
        <f t="shared" si="52"/>
        <v>WOR004532</v>
      </c>
      <c r="F4547" s="407" t="s">
        <v>1061</v>
      </c>
      <c r="G4547" s="408" t="s">
        <v>7057</v>
      </c>
      <c r="H4547" s="409"/>
      <c r="I4547" s="410"/>
      <c r="J4547" s="411"/>
      <c r="K4547" s="408" t="s">
        <v>20524</v>
      </c>
      <c r="L4547" s="412" t="s">
        <v>20525</v>
      </c>
      <c r="M4547" s="413"/>
      <c r="N4547" s="414" t="s">
        <v>57</v>
      </c>
      <c r="O4547" s="415" t="s">
        <v>144</v>
      </c>
      <c r="P4547" s="416" t="s">
        <v>20526</v>
      </c>
      <c r="Q4547" s="208"/>
      <c r="R4547" s="272"/>
      <c r="S4547" s="417" t="s">
        <v>20527</v>
      </c>
      <c r="T4547" s="417" t="s">
        <v>302</v>
      </c>
      <c r="U4547" s="415"/>
      <c r="V4547" s="211" t="s">
        <v>20528</v>
      </c>
      <c r="W4547" s="418">
        <v>46148.613888888889</v>
      </c>
      <c r="X4547" s="419"/>
      <c r="Y4547" s="419" t="str">
        <f t="shared" ca="1" si="53"/>
        <v>-0.05 วัน 22.83 ชั่วโมง</v>
      </c>
      <c r="Z4547" s="420"/>
      <c r="AA4547" s="211" t="s">
        <v>20529</v>
      </c>
      <c r="AB4547" s="420"/>
    </row>
    <row r="4548" spans="1:28" ht="22.5" customHeight="1">
      <c r="A4548" s="403" t="s">
        <v>20530</v>
      </c>
      <c r="B4548" s="403" t="s">
        <v>12787</v>
      </c>
      <c r="C4548" s="404" t="s">
        <v>51</v>
      </c>
      <c r="D4548" s="405">
        <v>46148.379166666666</v>
      </c>
      <c r="E4548" s="406" t="str">
        <f t="shared" si="52"/>
        <v>100004533</v>
      </c>
      <c r="F4548" s="407" t="s">
        <v>838</v>
      </c>
      <c r="G4548" s="408" t="s">
        <v>455</v>
      </c>
      <c r="H4548" s="409"/>
      <c r="I4548" s="410" t="s">
        <v>16515</v>
      </c>
      <c r="J4548" s="411"/>
      <c r="K4548" s="408" t="s">
        <v>17965</v>
      </c>
      <c r="L4548" s="412" t="s">
        <v>20531</v>
      </c>
      <c r="M4548" s="413"/>
      <c r="N4548" s="414" t="s">
        <v>67</v>
      </c>
      <c r="O4548" s="415" t="s">
        <v>144</v>
      </c>
      <c r="P4548" s="416" t="s">
        <v>292</v>
      </c>
      <c r="Q4548" s="208"/>
      <c r="R4548" s="272"/>
      <c r="S4548" s="417" t="s">
        <v>17965</v>
      </c>
      <c r="T4548" s="417" t="s">
        <v>302</v>
      </c>
      <c r="U4548" s="415"/>
      <c r="V4548" s="211" t="s">
        <v>20532</v>
      </c>
      <c r="W4548" s="418">
        <v>46148.436111111114</v>
      </c>
      <c r="X4548" s="419"/>
      <c r="Y4548" s="419" t="str">
        <f t="shared" ca="1" si="53"/>
        <v>0.06 วัน 1.37 ชั่วโมง</v>
      </c>
      <c r="Z4548" s="420"/>
      <c r="AA4548" s="211"/>
      <c r="AB4548" s="420"/>
    </row>
    <row r="4549" spans="1:28" ht="22.5" customHeight="1">
      <c r="A4549" s="403" t="s">
        <v>20533</v>
      </c>
      <c r="B4549" s="403" t="s">
        <v>14003</v>
      </c>
      <c r="C4549" s="404" t="s">
        <v>51</v>
      </c>
      <c r="D4549" s="405">
        <v>46147.393750000003</v>
      </c>
      <c r="E4549" s="406" t="str">
        <f t="shared" si="52"/>
        <v>TRU004534</v>
      </c>
      <c r="F4549" s="407" t="b">
        <v>1</v>
      </c>
      <c r="G4549" s="408" t="s">
        <v>2555</v>
      </c>
      <c r="H4549" s="409"/>
      <c r="I4549" s="410" t="s">
        <v>17248</v>
      </c>
      <c r="J4549" s="411"/>
      <c r="K4549" s="408" t="s">
        <v>20534</v>
      </c>
      <c r="L4549" s="412" t="s">
        <v>20535</v>
      </c>
      <c r="M4549" s="413"/>
      <c r="N4549" s="414" t="s">
        <v>5140</v>
      </c>
      <c r="O4549" s="415" t="s">
        <v>144</v>
      </c>
      <c r="P4549" s="416" t="s">
        <v>18716</v>
      </c>
      <c r="Q4549" s="208"/>
      <c r="R4549" s="272"/>
      <c r="S4549" s="417" t="s">
        <v>20536</v>
      </c>
      <c r="T4549" s="417" t="s">
        <v>302</v>
      </c>
      <c r="U4549" s="415"/>
      <c r="V4549" s="211" t="s">
        <v>20537</v>
      </c>
      <c r="W4549" s="418">
        <v>46148.777083333334</v>
      </c>
      <c r="X4549" s="419"/>
      <c r="Y4549" s="419" t="str">
        <f t="shared" ca="1" si="53"/>
        <v>1.38 วัน 9.2 ชั่วโมง</v>
      </c>
      <c r="Z4549" s="420"/>
      <c r="AA4549" s="211"/>
      <c r="AB4549" s="420"/>
    </row>
    <row r="4550" spans="1:28" ht="22.5" customHeight="1">
      <c r="A4550" s="403" t="s">
        <v>20538</v>
      </c>
      <c r="B4550" s="403" t="s">
        <v>12787</v>
      </c>
      <c r="C4550" s="404" t="s">
        <v>51</v>
      </c>
      <c r="D4550" s="405">
        <v>46148.729768518519</v>
      </c>
      <c r="E4550" s="406" t="str">
        <f t="shared" si="52"/>
        <v>บริ004535</v>
      </c>
      <c r="F4550" s="407" t="s">
        <v>1088</v>
      </c>
      <c r="G4550" s="408" t="s">
        <v>13002</v>
      </c>
      <c r="H4550" s="409"/>
      <c r="I4550" s="410" t="s">
        <v>18531</v>
      </c>
      <c r="J4550" s="411"/>
      <c r="K4550" s="408" t="s">
        <v>1272</v>
      </c>
      <c r="L4550" s="412" t="s">
        <v>20539</v>
      </c>
      <c r="M4550" s="413"/>
      <c r="N4550" s="414" t="s">
        <v>465</v>
      </c>
      <c r="O4550" s="415" t="s">
        <v>144</v>
      </c>
      <c r="P4550" s="416" t="s">
        <v>20540</v>
      </c>
      <c r="Q4550" s="208"/>
      <c r="R4550" s="272"/>
      <c r="S4550" s="417" t="s">
        <v>20541</v>
      </c>
      <c r="T4550" s="417" t="s">
        <v>144</v>
      </c>
      <c r="U4550" s="415"/>
      <c r="V4550" s="211" t="s">
        <v>20542</v>
      </c>
      <c r="W4550" s="418">
        <v>46148.646435185183</v>
      </c>
      <c r="X4550" s="419"/>
      <c r="Y4550" s="419" t="str">
        <f t="shared" ca="1" si="53"/>
        <v>-0.08 วัน 22 ชั่วโมง</v>
      </c>
      <c r="Z4550" s="420"/>
      <c r="AA4550" s="211"/>
      <c r="AB4550" s="420"/>
    </row>
    <row r="4551" spans="1:28" ht="22.5" customHeight="1">
      <c r="A4551" s="403" t="s">
        <v>20543</v>
      </c>
      <c r="B4551" s="403" t="s">
        <v>14003</v>
      </c>
      <c r="C4551" s="404" t="s">
        <v>51</v>
      </c>
      <c r="D4551" s="405">
        <v>46148.444444444445</v>
      </c>
      <c r="E4551" s="406" t="str">
        <f t="shared" si="52"/>
        <v>TRU004536</v>
      </c>
      <c r="F4551" s="407" t="b">
        <v>1</v>
      </c>
      <c r="G4551" s="408" t="s">
        <v>11568</v>
      </c>
      <c r="H4551" s="409"/>
      <c r="I4551" s="410"/>
      <c r="J4551" s="411"/>
      <c r="K4551" s="408" t="s">
        <v>20544</v>
      </c>
      <c r="L4551" s="412" t="s">
        <v>20545</v>
      </c>
      <c r="M4551" s="413"/>
      <c r="N4551" s="414" t="s">
        <v>57</v>
      </c>
      <c r="O4551" s="415" t="s">
        <v>144</v>
      </c>
      <c r="P4551" s="416" t="s">
        <v>13482</v>
      </c>
      <c r="Q4551" s="208"/>
      <c r="R4551" s="272"/>
      <c r="S4551" s="417" t="s">
        <v>20546</v>
      </c>
      <c r="T4551" s="417" t="s">
        <v>144</v>
      </c>
      <c r="U4551" s="415" t="s">
        <v>692</v>
      </c>
      <c r="V4551" s="211" t="s">
        <v>20547</v>
      </c>
      <c r="W4551" s="418">
        <v>46148.731006944443</v>
      </c>
      <c r="X4551" s="419"/>
      <c r="Y4551" s="419" t="str">
        <f t="shared" ca="1" si="53"/>
        <v>0.29 วัน 6.88 ชั่วโมง</v>
      </c>
      <c r="Z4551" s="420"/>
      <c r="AA4551" s="211"/>
      <c r="AB4551" s="420"/>
    </row>
    <row r="4552" spans="1:28" ht="22.5" customHeight="1">
      <c r="A4552" s="403" t="s">
        <v>20548</v>
      </c>
      <c r="B4552" s="403" t="s">
        <v>14003</v>
      </c>
      <c r="C4552" s="404" t="s">
        <v>51</v>
      </c>
      <c r="D4552" s="405">
        <v>46148.552777777775</v>
      </c>
      <c r="E4552" s="406" t="str">
        <f t="shared" si="52"/>
        <v>TRU004537</v>
      </c>
      <c r="F4552" s="407" t="b">
        <v>1</v>
      </c>
      <c r="G4552" s="408" t="s">
        <v>3544</v>
      </c>
      <c r="H4552" s="409"/>
      <c r="I4552" s="410" t="s">
        <v>19536</v>
      </c>
      <c r="J4552" s="421" t="s">
        <v>20491</v>
      </c>
      <c r="K4552" s="408" t="s">
        <v>1629</v>
      </c>
      <c r="L4552" s="412" t="s">
        <v>20549</v>
      </c>
      <c r="M4552" s="413"/>
      <c r="N4552" s="414" t="s">
        <v>67</v>
      </c>
      <c r="O4552" s="415" t="s">
        <v>144</v>
      </c>
      <c r="P4552" s="416" t="s">
        <v>9108</v>
      </c>
      <c r="Q4552" s="208"/>
      <c r="R4552" s="272"/>
      <c r="S4552" s="417" t="s">
        <v>18033</v>
      </c>
      <c r="T4552" s="417" t="s">
        <v>302</v>
      </c>
      <c r="U4552" s="415"/>
      <c r="V4552" s="211"/>
      <c r="W4552" s="418">
        <v>46148.583333333336</v>
      </c>
      <c r="X4552" s="419"/>
      <c r="Y4552" s="419" t="str">
        <f t="shared" ca="1" si="53"/>
        <v>0.03 วัน 0.73 ชั่วโมง</v>
      </c>
      <c r="Z4552" s="420"/>
      <c r="AA4552" s="211"/>
      <c r="AB4552" s="420"/>
    </row>
    <row r="4553" spans="1:28" ht="22.5" customHeight="1">
      <c r="A4553" s="403" t="s">
        <v>20550</v>
      </c>
      <c r="B4553" s="403" t="s">
        <v>14003</v>
      </c>
      <c r="C4553" s="404" t="s">
        <v>51</v>
      </c>
      <c r="D4553" s="405">
        <v>46148.507638888892</v>
      </c>
      <c r="E4553" s="406" t="str">
        <f t="shared" si="52"/>
        <v>TRU004538</v>
      </c>
      <c r="F4553" s="407" t="b">
        <v>1</v>
      </c>
      <c r="G4553" s="408" t="s">
        <v>519</v>
      </c>
      <c r="H4553" s="409"/>
      <c r="I4553" s="410" t="s">
        <v>20551</v>
      </c>
      <c r="J4553" s="421" t="s">
        <v>20552</v>
      </c>
      <c r="K4553" s="408" t="s">
        <v>20553</v>
      </c>
      <c r="L4553" s="412" t="s">
        <v>20554</v>
      </c>
      <c r="M4553" s="413"/>
      <c r="N4553" s="414" t="s">
        <v>67</v>
      </c>
      <c r="O4553" s="415" t="s">
        <v>144</v>
      </c>
      <c r="P4553" s="416" t="s">
        <v>11861</v>
      </c>
      <c r="Q4553" s="208"/>
      <c r="R4553" s="272"/>
      <c r="S4553" s="417" t="s">
        <v>20555</v>
      </c>
      <c r="T4553" s="417" t="s">
        <v>302</v>
      </c>
      <c r="U4553" s="415"/>
      <c r="V4553" s="211" t="s">
        <v>20556</v>
      </c>
      <c r="W4553" s="418">
        <v>46148.625</v>
      </c>
      <c r="X4553" s="419"/>
      <c r="Y4553" s="419" t="str">
        <f t="shared" ca="1" si="53"/>
        <v>0.12 วัน 2.82 ชั่วโมง</v>
      </c>
      <c r="Z4553" s="420"/>
      <c r="AA4553" s="211"/>
      <c r="AB4553" s="420"/>
    </row>
    <row r="4554" spans="1:28" ht="22.5" customHeight="1">
      <c r="A4554" s="403" t="s">
        <v>20557</v>
      </c>
      <c r="B4554" s="403" t="s">
        <v>14003</v>
      </c>
      <c r="C4554" s="404" t="s">
        <v>51</v>
      </c>
      <c r="D4554" s="405">
        <v>46148.59884259259</v>
      </c>
      <c r="E4554" s="406" t="str">
        <f t="shared" ref="E4554:E4562" si="54">UPPER(LEFT(F4554,3))&amp;TEXT(COUNTA($F$2:F4554),"000000")</f>
        <v>TRU004539</v>
      </c>
      <c r="F4554" s="407" t="b">
        <v>1</v>
      </c>
      <c r="G4554" s="408" t="s">
        <v>3544</v>
      </c>
      <c r="H4554" s="409"/>
      <c r="I4554" s="410" t="s">
        <v>19536</v>
      </c>
      <c r="J4554" s="421" t="s">
        <v>20491</v>
      </c>
      <c r="K4554" s="408" t="s">
        <v>4476</v>
      </c>
      <c r="L4554" s="412" t="s">
        <v>20558</v>
      </c>
      <c r="M4554" s="413"/>
      <c r="N4554" s="414" t="s">
        <v>319</v>
      </c>
      <c r="O4554" s="415" t="s">
        <v>144</v>
      </c>
      <c r="P4554" s="416" t="s">
        <v>11581</v>
      </c>
      <c r="Q4554" s="208"/>
      <c r="R4554" s="272"/>
      <c r="S4554" s="417" t="s">
        <v>12379</v>
      </c>
      <c r="T4554" s="417" t="s">
        <v>302</v>
      </c>
      <c r="U4554" s="415"/>
      <c r="V4554" s="211"/>
      <c r="W4554" s="418">
        <v>46148.625</v>
      </c>
      <c r="X4554" s="419"/>
      <c r="Y4554" s="419" t="str">
        <f t="shared" ref="Y4554:Y4562" ca="1" si="55">ROUND(IF(ISBLANK(W4554), (NOW() - D4554) * 24 / 24, (W4554 - D4554) * 24 / 24), 2) &amp; " วัน " &amp; ROUND(MOD(IF(ISBLANK(W4554), (NOW() - D4554) * 24, (W4554 - D4554) * 24), 24), 2) &amp; " ชั่วโมง"</f>
        <v>0.03 วัน 0.63 ชั่วโมง</v>
      </c>
      <c r="Z4554" s="420"/>
      <c r="AA4554" s="211"/>
      <c r="AB4554" s="420"/>
    </row>
    <row r="4555" spans="1:28" ht="22.5" customHeight="1">
      <c r="A4555" s="403" t="s">
        <v>20559</v>
      </c>
      <c r="B4555" s="403" t="s">
        <v>12787</v>
      </c>
      <c r="C4555" s="404" t="s">
        <v>51</v>
      </c>
      <c r="D4555" s="405">
        <v>46147.706250000003</v>
      </c>
      <c r="E4555" s="406" t="str">
        <f t="shared" si="54"/>
        <v>AIR004540</v>
      </c>
      <c r="F4555" s="407" t="s">
        <v>847</v>
      </c>
      <c r="G4555" s="408" t="s">
        <v>455</v>
      </c>
      <c r="H4555" s="409"/>
      <c r="I4555" s="410" t="s">
        <v>20560</v>
      </c>
      <c r="J4555" s="411"/>
      <c r="K4555" s="408" t="s">
        <v>20561</v>
      </c>
      <c r="L4555" s="412" t="s">
        <v>20562</v>
      </c>
      <c r="M4555" s="413"/>
      <c r="N4555" s="414" t="s">
        <v>67</v>
      </c>
      <c r="O4555" s="415" t="s">
        <v>144</v>
      </c>
      <c r="P4555" s="416" t="s">
        <v>292</v>
      </c>
      <c r="Q4555" s="208"/>
      <c r="R4555" s="272"/>
      <c r="S4555" s="417" t="s">
        <v>20563</v>
      </c>
      <c r="T4555" s="417" t="s">
        <v>302</v>
      </c>
      <c r="U4555" s="415"/>
      <c r="V4555" s="211" t="s">
        <v>20564</v>
      </c>
      <c r="W4555" s="418">
        <v>46148.625694444447</v>
      </c>
      <c r="X4555" s="419"/>
      <c r="Y4555" s="419" t="str">
        <f t="shared" ca="1" si="55"/>
        <v>0.92 วัน 22.07 ชั่วโมง</v>
      </c>
      <c r="Z4555" s="420"/>
      <c r="AA4555" s="211"/>
      <c r="AB4555" s="420"/>
    </row>
    <row r="4556" spans="1:28" ht="22.5" customHeight="1">
      <c r="A4556" s="403" t="s">
        <v>20565</v>
      </c>
      <c r="B4556" s="403" t="s">
        <v>12787</v>
      </c>
      <c r="C4556" s="404" t="s">
        <v>51</v>
      </c>
      <c r="D4556" s="405">
        <v>46148.745393518519</v>
      </c>
      <c r="E4556" s="406" t="str">
        <f t="shared" si="54"/>
        <v>PUM004541</v>
      </c>
      <c r="F4556" s="407" t="s">
        <v>1006</v>
      </c>
      <c r="G4556" s="408" t="s">
        <v>13002</v>
      </c>
      <c r="H4556" s="409"/>
      <c r="I4556" s="410"/>
      <c r="J4556" s="411"/>
      <c r="K4556" s="408" t="s">
        <v>20566</v>
      </c>
      <c r="L4556" s="412" t="s">
        <v>20567</v>
      </c>
      <c r="M4556" s="413"/>
      <c r="N4556" s="414" t="s">
        <v>67</v>
      </c>
      <c r="O4556" s="415" t="s">
        <v>144</v>
      </c>
      <c r="P4556" s="416" t="s">
        <v>9108</v>
      </c>
      <c r="Q4556" s="208"/>
      <c r="R4556" s="272"/>
      <c r="S4556" s="417" t="s">
        <v>20568</v>
      </c>
      <c r="T4556" s="417" t="s">
        <v>144</v>
      </c>
      <c r="U4556" s="415"/>
      <c r="V4556" s="211"/>
      <c r="W4556" s="418">
        <v>46148.745393518519</v>
      </c>
      <c r="X4556" s="419"/>
      <c r="Y4556" s="419" t="str">
        <f t="shared" ca="1" si="55"/>
        <v>0 วัน 0 ชั่วโมง</v>
      </c>
      <c r="Z4556" s="420"/>
      <c r="AA4556" s="211"/>
      <c r="AB4556" s="420"/>
    </row>
    <row r="4557" spans="1:28" ht="22.5" customHeight="1">
      <c r="A4557" s="403" t="s">
        <v>20569</v>
      </c>
      <c r="B4557" s="403" t="s">
        <v>12787</v>
      </c>
      <c r="C4557" s="404" t="s">
        <v>51</v>
      </c>
      <c r="D4557" s="405">
        <v>46135.625</v>
      </c>
      <c r="E4557" s="406" t="str">
        <f t="shared" si="54"/>
        <v>YSL004542</v>
      </c>
      <c r="F4557" s="407" t="s">
        <v>1063</v>
      </c>
      <c r="G4557" s="408" t="s">
        <v>4743</v>
      </c>
      <c r="H4557" s="409"/>
      <c r="I4557" s="410"/>
      <c r="J4557" s="411"/>
      <c r="K4557" s="408" t="s">
        <v>20570</v>
      </c>
      <c r="L4557" s="412"/>
      <c r="M4557" s="413"/>
      <c r="N4557" s="414" t="s">
        <v>5140</v>
      </c>
      <c r="O4557" s="415" t="s">
        <v>144</v>
      </c>
      <c r="P4557" s="416" t="s">
        <v>156</v>
      </c>
      <c r="Q4557" s="208"/>
      <c r="R4557" s="272"/>
      <c r="S4557" s="417" t="s">
        <v>20571</v>
      </c>
      <c r="T4557" s="417" t="s">
        <v>302</v>
      </c>
      <c r="U4557" s="415"/>
      <c r="V4557" s="211" t="s">
        <v>20572</v>
      </c>
      <c r="W4557" s="418">
        <v>46148.583333333336</v>
      </c>
      <c r="X4557" s="419"/>
      <c r="Y4557" s="419" t="str">
        <f t="shared" ca="1" si="55"/>
        <v>12.96 วัน 23 ชั่วโมง</v>
      </c>
      <c r="Z4557" s="420"/>
      <c r="AA4557" s="211"/>
      <c r="AB4557" s="420"/>
    </row>
    <row r="4558" spans="1:28" ht="22.5" customHeight="1">
      <c r="A4558" s="403" t="s">
        <v>20573</v>
      </c>
      <c r="B4558" s="403" t="s">
        <v>12787</v>
      </c>
      <c r="C4558" s="404" t="s">
        <v>51</v>
      </c>
      <c r="D4558" s="405">
        <v>46135.625</v>
      </c>
      <c r="E4558" s="406" t="str">
        <f t="shared" si="54"/>
        <v>YSL004543</v>
      </c>
      <c r="F4558" s="407" t="s">
        <v>1063</v>
      </c>
      <c r="G4558" s="408" t="s">
        <v>14273</v>
      </c>
      <c r="H4558" s="409"/>
      <c r="I4558" s="410"/>
      <c r="J4558" s="411"/>
      <c r="K4558" s="408" t="s">
        <v>20574</v>
      </c>
      <c r="L4558" s="412"/>
      <c r="M4558" s="413"/>
      <c r="N4558" s="414" t="s">
        <v>5140</v>
      </c>
      <c r="O4558" s="415" t="s">
        <v>144</v>
      </c>
      <c r="P4558" s="416" t="s">
        <v>156</v>
      </c>
      <c r="Q4558" s="208"/>
      <c r="R4558" s="272"/>
      <c r="S4558" s="417" t="s">
        <v>20575</v>
      </c>
      <c r="T4558" s="417" t="s">
        <v>302</v>
      </c>
      <c r="U4558" s="415"/>
      <c r="V4558" s="211" t="s">
        <v>20576</v>
      </c>
      <c r="W4558" s="418">
        <v>46148.597222222219</v>
      </c>
      <c r="X4558" s="419"/>
      <c r="Y4558" s="419" t="str">
        <f t="shared" ca="1" si="55"/>
        <v>12.97 วัน 23.33 ชั่วโมง</v>
      </c>
      <c r="Z4558" s="420"/>
      <c r="AA4558" s="211"/>
      <c r="AB4558" s="420"/>
    </row>
    <row r="4559" spans="1:28" ht="22.5" customHeight="1">
      <c r="A4559" s="403" t="s">
        <v>20577</v>
      </c>
      <c r="B4559" s="403" t="s">
        <v>12787</v>
      </c>
      <c r="C4559" s="404" t="s">
        <v>51</v>
      </c>
      <c r="D4559" s="405">
        <v>46149.410185185188</v>
      </c>
      <c r="E4559" s="406" t="str">
        <f t="shared" si="54"/>
        <v>RIC004544</v>
      </c>
      <c r="F4559" s="407" t="s">
        <v>1009</v>
      </c>
      <c r="G4559" s="408" t="s">
        <v>7057</v>
      </c>
      <c r="H4559" s="409" t="s">
        <v>18958</v>
      </c>
      <c r="I4559" s="410" t="s">
        <v>20578</v>
      </c>
      <c r="J4559" s="411"/>
      <c r="K4559" s="408" t="s">
        <v>20579</v>
      </c>
      <c r="L4559" s="412" t="s">
        <v>20580</v>
      </c>
      <c r="M4559" s="413"/>
      <c r="N4559" s="414" t="s">
        <v>67</v>
      </c>
      <c r="O4559" s="415" t="s">
        <v>466</v>
      </c>
      <c r="P4559" s="416" t="s">
        <v>20581</v>
      </c>
      <c r="Q4559" s="208"/>
      <c r="R4559" s="272"/>
      <c r="S4559" s="417" t="s">
        <v>20582</v>
      </c>
      <c r="T4559" s="417" t="s">
        <v>466</v>
      </c>
      <c r="U4559" s="415"/>
      <c r="V4559" s="211"/>
      <c r="W4559" s="418">
        <v>46149.410185185188</v>
      </c>
      <c r="X4559" s="419"/>
      <c r="Y4559" s="419" t="str">
        <f t="shared" ca="1" si="55"/>
        <v>0 วัน 0 ชั่วโมง</v>
      </c>
      <c r="Z4559" s="420"/>
      <c r="AA4559" s="211"/>
      <c r="AB4559" s="420"/>
    </row>
    <row r="4560" spans="1:28" ht="22.5" customHeight="1">
      <c r="A4560" s="403" t="s">
        <v>20583</v>
      </c>
      <c r="B4560" s="403" t="s">
        <v>12787</v>
      </c>
      <c r="C4560" s="404" t="s">
        <v>51</v>
      </c>
      <c r="D4560" s="405">
        <v>46149.430902777778</v>
      </c>
      <c r="E4560" s="406" t="str">
        <f t="shared" si="54"/>
        <v>TRU004545</v>
      </c>
      <c r="F4560" s="407" t="b">
        <v>1</v>
      </c>
      <c r="G4560" s="408" t="s">
        <v>6113</v>
      </c>
      <c r="H4560" s="409"/>
      <c r="I4560" s="410" t="s">
        <v>20584</v>
      </c>
      <c r="J4560" s="421" t="s">
        <v>20585</v>
      </c>
      <c r="K4560" s="408" t="s">
        <v>20586</v>
      </c>
      <c r="L4560" s="412" t="s">
        <v>20587</v>
      </c>
      <c r="M4560" s="413"/>
      <c r="N4560" s="414" t="s">
        <v>4506</v>
      </c>
      <c r="O4560" s="415" t="s">
        <v>144</v>
      </c>
      <c r="P4560" s="416" t="s">
        <v>11581</v>
      </c>
      <c r="Q4560" s="208"/>
      <c r="R4560" s="272"/>
      <c r="S4560" s="417" t="s">
        <v>20588</v>
      </c>
      <c r="T4560" s="417" t="s">
        <v>302</v>
      </c>
      <c r="U4560" s="415"/>
      <c r="V4560" s="211"/>
      <c r="W4560" s="418">
        <v>46154.430902777778</v>
      </c>
      <c r="X4560" s="419"/>
      <c r="Y4560" s="419" t="str">
        <f t="shared" ca="1" si="55"/>
        <v>5 วัน 0 ชั่วโมง</v>
      </c>
      <c r="Z4560" s="420"/>
      <c r="AA4560" s="211"/>
      <c r="AB4560" s="420"/>
    </row>
    <row r="4561" spans="1:28" ht="22.5" customHeight="1">
      <c r="A4561" s="403" t="s">
        <v>20589</v>
      </c>
      <c r="B4561" s="403" t="s">
        <v>12787</v>
      </c>
      <c r="C4561" s="404" t="s">
        <v>51</v>
      </c>
      <c r="D4561" s="405">
        <v>46149.453020833331</v>
      </c>
      <c r="E4561" s="406" t="str">
        <f t="shared" si="54"/>
        <v>TRU004546</v>
      </c>
      <c r="F4561" s="407" t="b">
        <v>1</v>
      </c>
      <c r="G4561" s="408" t="s">
        <v>9721</v>
      </c>
      <c r="H4561" s="409"/>
      <c r="I4561" s="410"/>
      <c r="J4561" s="411"/>
      <c r="K4561" s="408" t="s">
        <v>20590</v>
      </c>
      <c r="L4561" s="412"/>
      <c r="M4561" s="413"/>
      <c r="N4561" s="414" t="s">
        <v>4506</v>
      </c>
      <c r="O4561" s="415" t="s">
        <v>144</v>
      </c>
      <c r="P4561" s="416" t="s">
        <v>11581</v>
      </c>
      <c r="Q4561" s="208"/>
      <c r="R4561" s="272"/>
      <c r="S4561" s="417" t="s">
        <v>4506</v>
      </c>
      <c r="T4561" s="417" t="s">
        <v>302</v>
      </c>
      <c r="U4561" s="415"/>
      <c r="V4561" s="211"/>
      <c r="W4561" s="418">
        <v>46153.477083333331</v>
      </c>
      <c r="X4561" s="419"/>
      <c r="Y4561" s="419" t="str">
        <f t="shared" ca="1" si="55"/>
        <v>4.02 วัน 0.58 ชั่วโมง</v>
      </c>
      <c r="Z4561" s="420"/>
      <c r="AA4561" s="211"/>
      <c r="AB4561" s="420"/>
    </row>
    <row r="4562" spans="1:28" ht="22.5" customHeight="1">
      <c r="A4562" s="403" t="s">
        <v>20591</v>
      </c>
      <c r="B4562" s="403" t="s">
        <v>12787</v>
      </c>
      <c r="C4562" s="404" t="s">
        <v>51</v>
      </c>
      <c r="D4562" s="405">
        <v>46149.459178240744</v>
      </c>
      <c r="E4562" s="406" t="str">
        <f t="shared" si="54"/>
        <v>YSL004547</v>
      </c>
      <c r="F4562" s="407" t="s">
        <v>1063</v>
      </c>
      <c r="G4562" s="408" t="s">
        <v>9855</v>
      </c>
      <c r="H4562" s="409" t="s">
        <v>20592</v>
      </c>
      <c r="I4562" s="410" t="s">
        <v>11308</v>
      </c>
      <c r="J4562" s="421" t="s">
        <v>20593</v>
      </c>
      <c r="K4562" s="408" t="s">
        <v>20594</v>
      </c>
      <c r="L4562" s="412" t="s">
        <v>20595</v>
      </c>
      <c r="M4562" s="413"/>
      <c r="N4562" s="414" t="s">
        <v>5628</v>
      </c>
      <c r="O4562" s="415" t="s">
        <v>144</v>
      </c>
      <c r="P4562" s="416" t="s">
        <v>13963</v>
      </c>
      <c r="Q4562" s="208"/>
      <c r="R4562" s="272"/>
      <c r="S4562" s="417" t="s">
        <v>20596</v>
      </c>
      <c r="T4562" s="417" t="s">
        <v>302</v>
      </c>
      <c r="U4562" s="415"/>
      <c r="V4562" s="211" t="s">
        <v>20597</v>
      </c>
      <c r="W4562" s="418">
        <v>46149.67083333333</v>
      </c>
      <c r="X4562" s="419"/>
      <c r="Y4562" s="419" t="str">
        <f t="shared" ca="1" si="55"/>
        <v>0.21 วัน 5.08 ชั่วโมง</v>
      </c>
      <c r="Z4562" s="420"/>
      <c r="AA4562" s="211"/>
      <c r="AB4562" s="420"/>
    </row>
    <row r="4563" spans="1:28" ht="22.5" customHeight="1">
      <c r="A4563" s="403"/>
      <c r="B4563" s="403"/>
      <c r="C4563" s="404"/>
      <c r="D4563" s="405"/>
      <c r="E4563" s="406"/>
      <c r="F4563" s="407"/>
      <c r="G4563" s="408"/>
      <c r="H4563" s="409"/>
      <c r="I4563" s="410"/>
      <c r="J4563" s="411"/>
      <c r="K4563" s="408"/>
      <c r="L4563" s="412"/>
      <c r="M4563" s="413"/>
      <c r="N4563" s="414"/>
      <c r="O4563" s="415"/>
      <c r="P4563" s="416"/>
      <c r="Q4563" s="208"/>
      <c r="R4563" s="272"/>
      <c r="S4563" s="417"/>
      <c r="T4563" s="417"/>
      <c r="U4563" s="415"/>
      <c r="V4563" s="211"/>
      <c r="W4563" s="418"/>
      <c r="X4563" s="419"/>
      <c r="Y4563" s="419"/>
      <c r="Z4563" s="420"/>
      <c r="AA4563" s="211"/>
      <c r="AB4563" s="420"/>
    </row>
    <row r="4564" spans="1:28" ht="22.5" customHeight="1">
      <c r="A4564" s="403" t="s">
        <v>20598</v>
      </c>
      <c r="B4564" s="403" t="s">
        <v>12787</v>
      </c>
      <c r="C4564" s="404" t="s">
        <v>51</v>
      </c>
      <c r="D4564" s="405">
        <v>46149.550486111111</v>
      </c>
      <c r="E4564" s="406" t="str">
        <f t="shared" ref="E4564:E4818" si="56">UPPER(LEFT(F4564,3))&amp;TEXT(COUNTA($F$2:F4564),"000000")</f>
        <v>THE004548</v>
      </c>
      <c r="F4564" s="407" t="s">
        <v>1030</v>
      </c>
      <c r="G4564" s="408" t="s">
        <v>5425</v>
      </c>
      <c r="H4564" s="409" t="s">
        <v>5425</v>
      </c>
      <c r="I4564" s="410"/>
      <c r="J4564" s="421" t="s">
        <v>20599</v>
      </c>
      <c r="K4564" s="408" t="s">
        <v>20600</v>
      </c>
      <c r="L4564" s="412" t="s">
        <v>20601</v>
      </c>
      <c r="M4564" s="413"/>
      <c r="N4564" s="414" t="s">
        <v>57</v>
      </c>
      <c r="O4564" s="415" t="s">
        <v>144</v>
      </c>
      <c r="P4564" s="416" t="s">
        <v>20602</v>
      </c>
      <c r="Q4564" s="208"/>
      <c r="R4564" s="272"/>
      <c r="S4564" s="417" t="s">
        <v>20603</v>
      </c>
      <c r="T4564" s="417" t="s">
        <v>144</v>
      </c>
      <c r="U4564" s="415" t="s">
        <v>1845</v>
      </c>
      <c r="V4564" s="211" t="s">
        <v>20604</v>
      </c>
      <c r="W4564" s="418">
        <v>46149.550486111111</v>
      </c>
      <c r="X4564" s="419"/>
      <c r="Y4564" s="419" t="str">
        <f t="shared" ref="Y4564:Y4818" ca="1" si="57">ROUND(IF(ISBLANK(W4564), (NOW() - D4564) * 24 / 24, (W4564 - D4564) * 24 / 24), 2) &amp; " วัน " &amp; ROUND(MOD(IF(ISBLANK(W4564), (NOW() - D4564) * 24, (W4564 - D4564) * 24), 24), 2) &amp; " ชั่วโมง"</f>
        <v>0 วัน 0 ชั่วโมง</v>
      </c>
      <c r="Z4564" s="420"/>
      <c r="AA4564" s="211"/>
      <c r="AB4564" s="420"/>
    </row>
    <row r="4565" spans="1:28" ht="22.5" customHeight="1">
      <c r="A4565" s="403" t="s">
        <v>20605</v>
      </c>
      <c r="B4565" s="403" t="s">
        <v>12787</v>
      </c>
      <c r="C4565" s="404" t="s">
        <v>51</v>
      </c>
      <c r="D4565" s="405">
        <v>46149.677523148152</v>
      </c>
      <c r="E4565" s="406" t="str">
        <f t="shared" si="56"/>
        <v>PUM004549</v>
      </c>
      <c r="F4565" s="407" t="s">
        <v>1006</v>
      </c>
      <c r="G4565" s="408" t="s">
        <v>3860</v>
      </c>
      <c r="H4565" s="409"/>
      <c r="I4565" s="410"/>
      <c r="J4565" s="411"/>
      <c r="K4565" s="408" t="s">
        <v>20606</v>
      </c>
      <c r="L4565" s="412" t="s">
        <v>20607</v>
      </c>
      <c r="M4565" s="413"/>
      <c r="N4565" s="414" t="s">
        <v>57</v>
      </c>
      <c r="O4565" s="415" t="s">
        <v>144</v>
      </c>
      <c r="P4565" s="416" t="s">
        <v>18716</v>
      </c>
      <c r="Q4565" s="208">
        <v>46168.708333333336</v>
      </c>
      <c r="R4565" s="272">
        <v>46168.833333333336</v>
      </c>
      <c r="S4565" s="417" t="s">
        <v>20608</v>
      </c>
      <c r="T4565" s="417" t="s">
        <v>302</v>
      </c>
      <c r="U4565" s="415"/>
      <c r="V4565" s="211" t="s">
        <v>20609</v>
      </c>
      <c r="W4565" s="418">
        <v>46150.79791666667</v>
      </c>
      <c r="X4565" s="419"/>
      <c r="Y4565" s="419" t="str">
        <f t="shared" ca="1" si="57"/>
        <v>1.12 วัน 2.89 ชั่วโมง</v>
      </c>
      <c r="Z4565" s="420"/>
      <c r="AA4565" s="211" t="s">
        <v>20610</v>
      </c>
      <c r="AB4565" s="420"/>
    </row>
    <row r="4566" spans="1:28" ht="22.5" customHeight="1">
      <c r="A4566" s="403" t="s">
        <v>20611</v>
      </c>
      <c r="B4566" s="403" t="s">
        <v>14003</v>
      </c>
      <c r="C4566" s="404" t="s">
        <v>51</v>
      </c>
      <c r="D4566" s="405">
        <v>46150.379861111112</v>
      </c>
      <c r="E4566" s="406" t="str">
        <f t="shared" si="56"/>
        <v>AME004550</v>
      </c>
      <c r="F4566" s="407" t="s">
        <v>63</v>
      </c>
      <c r="G4566" s="408" t="s">
        <v>455</v>
      </c>
      <c r="H4566" s="409"/>
      <c r="I4566" s="410"/>
      <c r="J4566" s="411"/>
      <c r="K4566" s="408" t="s">
        <v>20612</v>
      </c>
      <c r="L4566" s="412"/>
      <c r="M4566" s="413"/>
      <c r="N4566" s="414" t="s">
        <v>4506</v>
      </c>
      <c r="O4566" s="415" t="s">
        <v>144</v>
      </c>
      <c r="P4566" s="416" t="s">
        <v>11581</v>
      </c>
      <c r="Q4566" s="208"/>
      <c r="R4566" s="272"/>
      <c r="S4566" s="417" t="s">
        <v>20613</v>
      </c>
      <c r="T4566" s="417" t="s">
        <v>302</v>
      </c>
      <c r="U4566" s="415"/>
      <c r="V4566" s="211"/>
      <c r="W4566" s="418">
        <v>46150.444444444445</v>
      </c>
      <c r="X4566" s="419"/>
      <c r="Y4566" s="419" t="str">
        <f t="shared" ca="1" si="57"/>
        <v>0.06 วัน 1.55 ชั่วโมง</v>
      </c>
      <c r="Z4566" s="420"/>
      <c r="AA4566" s="211"/>
      <c r="AB4566" s="420"/>
    </row>
    <row r="4567" spans="1:28" ht="22.5" customHeight="1">
      <c r="A4567" s="403" t="s">
        <v>20614</v>
      </c>
      <c r="B4567" s="403" t="s">
        <v>12787</v>
      </c>
      <c r="C4567" s="404" t="s">
        <v>51</v>
      </c>
      <c r="D4567" s="405">
        <v>46150.379861111112</v>
      </c>
      <c r="E4567" s="406" t="str">
        <f t="shared" si="56"/>
        <v>AME004551</v>
      </c>
      <c r="F4567" s="407" t="s">
        <v>63</v>
      </c>
      <c r="G4567" s="408" t="s">
        <v>455</v>
      </c>
      <c r="H4567" s="409"/>
      <c r="I4567" s="410" t="s">
        <v>65</v>
      </c>
      <c r="J4567" s="411"/>
      <c r="K4567" s="408" t="s">
        <v>20615</v>
      </c>
      <c r="L4567" s="412"/>
      <c r="M4567" s="413"/>
      <c r="N4567" s="414" t="s">
        <v>4506</v>
      </c>
      <c r="O4567" s="415" t="s">
        <v>144</v>
      </c>
      <c r="P4567" s="416" t="s">
        <v>11581</v>
      </c>
      <c r="Q4567" s="208"/>
      <c r="R4567" s="272"/>
      <c r="S4567" s="417" t="s">
        <v>4506</v>
      </c>
      <c r="T4567" s="417" t="s">
        <v>302</v>
      </c>
      <c r="U4567" s="415"/>
      <c r="V4567" s="211"/>
      <c r="W4567" s="418">
        <v>46151.662499999999</v>
      </c>
      <c r="X4567" s="419"/>
      <c r="Y4567" s="419" t="str">
        <f t="shared" ca="1" si="57"/>
        <v>1.28 วัน 6.78 ชั่วโมง</v>
      </c>
      <c r="Z4567" s="420"/>
      <c r="AA4567" s="211"/>
      <c r="AB4567" s="420"/>
    </row>
    <row r="4568" spans="1:28" ht="22.5" customHeight="1">
      <c r="A4568" s="403" t="s">
        <v>20616</v>
      </c>
      <c r="B4568" s="403" t="s">
        <v>14003</v>
      </c>
      <c r="C4568" s="404" t="s">
        <v>51</v>
      </c>
      <c r="D4568" s="405">
        <v>46150.396527777775</v>
      </c>
      <c r="E4568" s="406" t="str">
        <f t="shared" si="56"/>
        <v>TRU004552</v>
      </c>
      <c r="F4568" s="407" t="b">
        <v>1</v>
      </c>
      <c r="G4568" s="408" t="s">
        <v>17095</v>
      </c>
      <c r="H4568" s="409"/>
      <c r="I4568" s="410" t="s">
        <v>11220</v>
      </c>
      <c r="J4568" s="411"/>
      <c r="K4568" s="408" t="s">
        <v>20617</v>
      </c>
      <c r="L4568" s="412"/>
      <c r="M4568" s="413"/>
      <c r="N4568" s="414" t="s">
        <v>4506</v>
      </c>
      <c r="O4568" s="415" t="s">
        <v>144</v>
      </c>
      <c r="P4568" s="416" t="s">
        <v>11581</v>
      </c>
      <c r="Q4568" s="208"/>
      <c r="R4568" s="272"/>
      <c r="S4568" s="417" t="s">
        <v>20618</v>
      </c>
      <c r="T4568" s="417" t="s">
        <v>302</v>
      </c>
      <c r="U4568" s="415"/>
      <c r="V4568" s="211"/>
      <c r="W4568" s="418">
        <v>46151.34652777778</v>
      </c>
      <c r="X4568" s="419"/>
      <c r="Y4568" s="419" t="str">
        <f t="shared" ca="1" si="57"/>
        <v>0.95 วัน 22.8 ชั่วโมง</v>
      </c>
      <c r="Z4568" s="420"/>
      <c r="AA4568" s="211"/>
      <c r="AB4568" s="420"/>
    </row>
    <row r="4569" spans="1:28" ht="22.5" customHeight="1">
      <c r="A4569" s="403" t="s">
        <v>20619</v>
      </c>
      <c r="B4569" s="403" t="s">
        <v>14003</v>
      </c>
      <c r="C4569" s="404" t="s">
        <v>51</v>
      </c>
      <c r="D4569" s="405">
        <v>46150.396527777775</v>
      </c>
      <c r="E4569" s="406" t="str">
        <f t="shared" si="56"/>
        <v>TRU004553</v>
      </c>
      <c r="F4569" s="407" t="b">
        <v>1</v>
      </c>
      <c r="G4569" s="408" t="s">
        <v>17095</v>
      </c>
      <c r="H4569" s="409"/>
      <c r="I4569" s="410" t="s">
        <v>11220</v>
      </c>
      <c r="J4569" s="411"/>
      <c r="K4569" s="408" t="s">
        <v>20620</v>
      </c>
      <c r="L4569" s="412"/>
      <c r="M4569" s="413"/>
      <c r="N4569" s="414" t="s">
        <v>4506</v>
      </c>
      <c r="O4569" s="415" t="s">
        <v>144</v>
      </c>
      <c r="P4569" s="416" t="s">
        <v>11581</v>
      </c>
      <c r="Q4569" s="208"/>
      <c r="R4569" s="272"/>
      <c r="S4569" s="417" t="s">
        <v>4506</v>
      </c>
      <c r="T4569" s="417" t="s">
        <v>302</v>
      </c>
      <c r="U4569" s="415"/>
      <c r="V4569" s="211"/>
      <c r="W4569" s="418">
        <v>46151.354861111111</v>
      </c>
      <c r="X4569" s="419"/>
      <c r="Y4569" s="419" t="str">
        <f t="shared" ca="1" si="57"/>
        <v>0.96 วัน 23 ชั่วโมง</v>
      </c>
      <c r="Z4569" s="420"/>
      <c r="AA4569" s="211"/>
      <c r="AB4569" s="420"/>
    </row>
    <row r="4570" spans="1:28" ht="22.5" customHeight="1">
      <c r="A4570" s="403" t="s">
        <v>20621</v>
      </c>
      <c r="B4570" s="403" t="s">
        <v>14003</v>
      </c>
      <c r="C4570" s="404" t="s">
        <v>51</v>
      </c>
      <c r="D4570" s="405">
        <v>46150.408333333333</v>
      </c>
      <c r="E4570" s="406" t="str">
        <f t="shared" si="56"/>
        <v>BMN004554</v>
      </c>
      <c r="F4570" s="407" t="s">
        <v>112</v>
      </c>
      <c r="G4570" s="408" t="s">
        <v>14017</v>
      </c>
      <c r="H4570" s="409"/>
      <c r="I4570" s="410" t="s">
        <v>20622</v>
      </c>
      <c r="J4570" s="411"/>
      <c r="K4570" s="408" t="s">
        <v>20623</v>
      </c>
      <c r="L4570" s="412"/>
      <c r="M4570" s="413"/>
      <c r="N4570" s="414" t="s">
        <v>4506</v>
      </c>
      <c r="O4570" s="415" t="s">
        <v>144</v>
      </c>
      <c r="P4570" s="416" t="s">
        <v>292</v>
      </c>
      <c r="Q4570" s="208"/>
      <c r="R4570" s="272"/>
      <c r="S4570" s="417" t="s">
        <v>4506</v>
      </c>
      <c r="T4570" s="417" t="s">
        <v>302</v>
      </c>
      <c r="U4570" s="415"/>
      <c r="V4570" s="211"/>
      <c r="W4570" s="418">
        <v>46150.666666666664</v>
      </c>
      <c r="X4570" s="419"/>
      <c r="Y4570" s="419" t="str">
        <f t="shared" ca="1" si="57"/>
        <v>0.26 วัน 6.2 ชั่วโมง</v>
      </c>
      <c r="Z4570" s="420"/>
      <c r="AA4570" s="211"/>
      <c r="AB4570" s="420"/>
    </row>
    <row r="4571" spans="1:28" ht="22.5" customHeight="1">
      <c r="A4571" s="403" t="s">
        <v>20624</v>
      </c>
      <c r="B4571" s="403" t="s">
        <v>12787</v>
      </c>
      <c r="C4571" s="404" t="s">
        <v>51</v>
      </c>
      <c r="D4571" s="405">
        <v>46150.45</v>
      </c>
      <c r="E4571" s="406" t="str">
        <f t="shared" si="56"/>
        <v>WAR004555</v>
      </c>
      <c r="F4571" s="407" t="s">
        <v>1058</v>
      </c>
      <c r="G4571" s="408" t="s">
        <v>4029</v>
      </c>
      <c r="H4571" s="409"/>
      <c r="I4571" s="410" t="s">
        <v>20625</v>
      </c>
      <c r="J4571" s="411"/>
      <c r="K4571" s="408" t="s">
        <v>20626</v>
      </c>
      <c r="L4571" s="412" t="s">
        <v>20627</v>
      </c>
      <c r="M4571" s="413"/>
      <c r="N4571" s="414" t="s">
        <v>57</v>
      </c>
      <c r="O4571" s="415" t="s">
        <v>144</v>
      </c>
      <c r="P4571" s="416" t="s">
        <v>4531</v>
      </c>
      <c r="Q4571" s="208"/>
      <c r="R4571" s="272"/>
      <c r="S4571" s="417" t="s">
        <v>20628</v>
      </c>
      <c r="T4571" s="417" t="s">
        <v>302</v>
      </c>
      <c r="U4571" s="415"/>
      <c r="V4571" s="211" t="s">
        <v>20629</v>
      </c>
      <c r="W4571" s="418">
        <v>46160.436111111114</v>
      </c>
      <c r="X4571" s="419"/>
      <c r="Y4571" s="419" t="str">
        <f t="shared" ca="1" si="57"/>
        <v>9.99 วัน 23.67 ชั่วโมง</v>
      </c>
      <c r="Z4571" s="420"/>
      <c r="AA4571" s="211"/>
      <c r="AB4571" s="420"/>
    </row>
    <row r="4572" spans="1:28" ht="22.5" customHeight="1">
      <c r="A4572" s="403" t="s">
        <v>20630</v>
      </c>
      <c r="B4572" s="403" t="s">
        <v>14003</v>
      </c>
      <c r="C4572" s="404" t="s">
        <v>51</v>
      </c>
      <c r="D4572" s="405">
        <v>46150.472222222219</v>
      </c>
      <c r="E4572" s="406" t="str">
        <f t="shared" si="56"/>
        <v>THE004556</v>
      </c>
      <c r="F4572" s="407" t="s">
        <v>1030</v>
      </c>
      <c r="G4572" s="408" t="s">
        <v>15223</v>
      </c>
      <c r="H4572" s="409"/>
      <c r="I4572" s="410" t="s">
        <v>20631</v>
      </c>
      <c r="J4572" s="421" t="s">
        <v>20599</v>
      </c>
      <c r="K4572" s="408" t="s">
        <v>20632</v>
      </c>
      <c r="L4572" s="412" t="s">
        <v>20633</v>
      </c>
      <c r="M4572" s="413"/>
      <c r="N4572" s="414" t="s">
        <v>67</v>
      </c>
      <c r="O4572" s="415" t="s">
        <v>144</v>
      </c>
      <c r="P4572" s="416" t="s">
        <v>9108</v>
      </c>
      <c r="Q4572" s="208"/>
      <c r="R4572" s="272"/>
      <c r="S4572" s="417" t="s">
        <v>20634</v>
      </c>
      <c r="T4572" s="417" t="s">
        <v>302</v>
      </c>
      <c r="U4572" s="415"/>
      <c r="V4572" s="211" t="s">
        <v>20635</v>
      </c>
      <c r="W4572" s="418">
        <v>46150.611805555556</v>
      </c>
      <c r="X4572" s="419"/>
      <c r="Y4572" s="419" t="str">
        <f t="shared" ca="1" si="57"/>
        <v>0.14 วัน 3.35 ชั่วโมง</v>
      </c>
      <c r="Z4572" s="420"/>
      <c r="AA4572" s="211"/>
      <c r="AB4572" s="420"/>
    </row>
    <row r="4573" spans="1:28" ht="22.5" customHeight="1">
      <c r="A4573" s="403" t="s">
        <v>20636</v>
      </c>
      <c r="B4573" s="403" t="s">
        <v>12787</v>
      </c>
      <c r="C4573" s="404" t="s">
        <v>51</v>
      </c>
      <c r="D4573" s="405">
        <v>46150.472916666666</v>
      </c>
      <c r="E4573" s="406" t="str">
        <f t="shared" si="56"/>
        <v>RIC004557</v>
      </c>
      <c r="F4573" s="407" t="s">
        <v>1009</v>
      </c>
      <c r="G4573" s="408" t="s">
        <v>1354</v>
      </c>
      <c r="H4573" s="409"/>
      <c r="I4573" s="410"/>
      <c r="J4573" s="411"/>
      <c r="K4573" s="408" t="s">
        <v>20637</v>
      </c>
      <c r="L4573" s="412" t="s">
        <v>20638</v>
      </c>
      <c r="M4573" s="413"/>
      <c r="N4573" s="414" t="s">
        <v>465</v>
      </c>
      <c r="O4573" s="415" t="s">
        <v>466</v>
      </c>
      <c r="P4573" s="416"/>
      <c r="Q4573" s="208"/>
      <c r="R4573" s="272"/>
      <c r="S4573" s="417" t="s">
        <v>466</v>
      </c>
      <c r="T4573" s="417" t="s">
        <v>466</v>
      </c>
      <c r="U4573" s="415"/>
      <c r="V4573" s="211"/>
      <c r="W4573" s="418">
        <v>46150.690057870372</v>
      </c>
      <c r="X4573" s="419"/>
      <c r="Y4573" s="419" t="str">
        <f t="shared" ca="1" si="57"/>
        <v>0.22 วัน 5.21 ชั่วโมง</v>
      </c>
      <c r="Z4573" s="420"/>
      <c r="AA4573" s="211"/>
      <c r="AB4573" s="420"/>
    </row>
    <row r="4574" spans="1:28" ht="22.5" customHeight="1">
      <c r="A4574" s="403" t="s">
        <v>20639</v>
      </c>
      <c r="B4574" s="403" t="s">
        <v>14003</v>
      </c>
      <c r="C4574" s="404" t="s">
        <v>51</v>
      </c>
      <c r="D4574" s="405">
        <v>46150.474999999999</v>
      </c>
      <c r="E4574" s="406" t="str">
        <f t="shared" si="56"/>
        <v>NEW004558</v>
      </c>
      <c r="F4574" s="407" t="s">
        <v>434</v>
      </c>
      <c r="G4574" s="408" t="s">
        <v>455</v>
      </c>
      <c r="H4574" s="409"/>
      <c r="I4574" s="410"/>
      <c r="J4574" s="411"/>
      <c r="K4574" s="408" t="s">
        <v>20640</v>
      </c>
      <c r="L4574" s="412" t="s">
        <v>20641</v>
      </c>
      <c r="M4574" s="413"/>
      <c r="N4574" s="414" t="s">
        <v>67</v>
      </c>
      <c r="O4574" s="415" t="s">
        <v>144</v>
      </c>
      <c r="P4574" s="416" t="s">
        <v>9108</v>
      </c>
      <c r="Q4574" s="208"/>
      <c r="R4574" s="272"/>
      <c r="S4574" s="417" t="s">
        <v>20642</v>
      </c>
      <c r="T4574" s="417" t="s">
        <v>302</v>
      </c>
      <c r="U4574" s="415"/>
      <c r="V4574" s="211"/>
      <c r="W4574" s="418">
        <v>46150.583333333336</v>
      </c>
      <c r="X4574" s="419"/>
      <c r="Y4574" s="419" t="str">
        <f t="shared" ca="1" si="57"/>
        <v>0.11 วัน 2.6 ชั่วโมง</v>
      </c>
      <c r="Z4574" s="420"/>
      <c r="AA4574" s="211"/>
      <c r="AB4574" s="420"/>
    </row>
    <row r="4575" spans="1:28" ht="22.5" customHeight="1">
      <c r="A4575" s="403" t="s">
        <v>20643</v>
      </c>
      <c r="B4575" s="403" t="s">
        <v>14003</v>
      </c>
      <c r="C4575" s="404" t="s">
        <v>51</v>
      </c>
      <c r="D4575" s="405">
        <v>46150.476388888892</v>
      </c>
      <c r="E4575" s="406" t="str">
        <f t="shared" si="56"/>
        <v>DIO004559</v>
      </c>
      <c r="F4575" s="407" t="s">
        <v>904</v>
      </c>
      <c r="G4575" s="408" t="s">
        <v>5364</v>
      </c>
      <c r="H4575" s="409"/>
      <c r="I4575" s="410" t="s">
        <v>20644</v>
      </c>
      <c r="J4575" s="411"/>
      <c r="K4575" s="408" t="s">
        <v>1283</v>
      </c>
      <c r="L4575" s="412" t="s">
        <v>20645</v>
      </c>
      <c r="M4575" s="413"/>
      <c r="N4575" s="414" t="s">
        <v>67</v>
      </c>
      <c r="O4575" s="415" t="s">
        <v>144</v>
      </c>
      <c r="P4575" s="416" t="s">
        <v>9108</v>
      </c>
      <c r="Q4575" s="208"/>
      <c r="R4575" s="272"/>
      <c r="S4575" s="417" t="s">
        <v>20646</v>
      </c>
      <c r="T4575" s="417" t="s">
        <v>302</v>
      </c>
      <c r="U4575" s="415"/>
      <c r="V4575" s="211" t="s">
        <v>20647</v>
      </c>
      <c r="W4575" s="418">
        <v>46151.565972222219</v>
      </c>
      <c r="X4575" s="419"/>
      <c r="Y4575" s="419" t="str">
        <f t="shared" ca="1" si="57"/>
        <v>1.09 วัน 2.15 ชั่วโมง</v>
      </c>
      <c r="Z4575" s="420"/>
      <c r="AA4575" s="211"/>
      <c r="AB4575" s="420"/>
    </row>
    <row r="4576" spans="1:28" ht="22.5" customHeight="1">
      <c r="A4576" s="403" t="s">
        <v>20648</v>
      </c>
      <c r="B4576" s="403" t="s">
        <v>14003</v>
      </c>
      <c r="C4576" s="404" t="s">
        <v>51</v>
      </c>
      <c r="D4576" s="405">
        <v>46150.495138888888</v>
      </c>
      <c r="E4576" s="406" t="str">
        <f t="shared" si="56"/>
        <v>TRU004560</v>
      </c>
      <c r="F4576" s="407" t="b">
        <v>1</v>
      </c>
      <c r="G4576" s="408" t="s">
        <v>2120</v>
      </c>
      <c r="H4576" s="409"/>
      <c r="I4576" s="410" t="s">
        <v>20649</v>
      </c>
      <c r="J4576" s="421" t="s">
        <v>20650</v>
      </c>
      <c r="K4576" s="408" t="s">
        <v>20651</v>
      </c>
      <c r="L4576" s="412" t="s">
        <v>20652</v>
      </c>
      <c r="M4576" s="413"/>
      <c r="N4576" s="414" t="s">
        <v>319</v>
      </c>
      <c r="O4576" s="415" t="s">
        <v>144</v>
      </c>
      <c r="P4576" s="416" t="s">
        <v>11839</v>
      </c>
      <c r="Q4576" s="208"/>
      <c r="R4576" s="272"/>
      <c r="S4576" s="417" t="s">
        <v>20653</v>
      </c>
      <c r="T4576" s="417" t="s">
        <v>302</v>
      </c>
      <c r="U4576" s="415"/>
      <c r="V4576" s="211"/>
      <c r="W4576" s="418">
        <v>46150.637499999997</v>
      </c>
      <c r="X4576" s="419"/>
      <c r="Y4576" s="419" t="str">
        <f t="shared" ca="1" si="57"/>
        <v>0.14 วัน 3.42 ชั่วโมง</v>
      </c>
      <c r="Z4576" s="420"/>
      <c r="AA4576" s="211"/>
      <c r="AB4576" s="420"/>
    </row>
    <row r="4577" spans="1:28" ht="22.5" customHeight="1">
      <c r="A4577" s="403" t="s">
        <v>20654</v>
      </c>
      <c r="B4577" s="403" t="s">
        <v>14003</v>
      </c>
      <c r="C4577" s="404" t="s">
        <v>51</v>
      </c>
      <c r="D4577" s="405">
        <v>46149.711805555555</v>
      </c>
      <c r="E4577" s="406" t="str">
        <f t="shared" si="56"/>
        <v>POP004561</v>
      </c>
      <c r="F4577" s="407" t="s">
        <v>998</v>
      </c>
      <c r="G4577" s="408" t="s">
        <v>1891</v>
      </c>
      <c r="H4577" s="409"/>
      <c r="I4577" s="410" t="s">
        <v>20655</v>
      </c>
      <c r="J4577" s="411">
        <v>-628046108</v>
      </c>
      <c r="K4577" s="408" t="s">
        <v>20656</v>
      </c>
      <c r="L4577" s="412"/>
      <c r="M4577" s="413"/>
      <c r="N4577" s="414" t="s">
        <v>57</v>
      </c>
      <c r="O4577" s="415" t="s">
        <v>144</v>
      </c>
      <c r="P4577" s="416" t="s">
        <v>17072</v>
      </c>
      <c r="Q4577" s="208">
        <v>46153.333333333336</v>
      </c>
      <c r="R4577" s="272">
        <v>46153.458333333336</v>
      </c>
      <c r="S4577" s="417" t="s">
        <v>20657</v>
      </c>
      <c r="T4577" s="417" t="s">
        <v>302</v>
      </c>
      <c r="U4577" s="415"/>
      <c r="V4577" s="211" t="s">
        <v>20658</v>
      </c>
      <c r="W4577" s="418">
        <v>46153.490277777775</v>
      </c>
      <c r="X4577" s="419"/>
      <c r="Y4577" s="419" t="str">
        <f t="shared" ca="1" si="57"/>
        <v>3.78 วัน 18.68 ชั่วโมง</v>
      </c>
      <c r="Z4577" s="420"/>
      <c r="AA4577" s="211"/>
      <c r="AB4577" s="420"/>
    </row>
    <row r="4578" spans="1:28" ht="22.5" customHeight="1">
      <c r="A4578" s="403" t="s">
        <v>20659</v>
      </c>
      <c r="B4578" s="403" t="s">
        <v>14003</v>
      </c>
      <c r="C4578" s="404" t="s">
        <v>51</v>
      </c>
      <c r="D4578" s="405">
        <v>46150.64166666667</v>
      </c>
      <c r="E4578" s="406" t="str">
        <f t="shared" si="56"/>
        <v>บริ004562</v>
      </c>
      <c r="F4578" s="407" t="s">
        <v>1088</v>
      </c>
      <c r="G4578" s="408" t="s">
        <v>11139</v>
      </c>
      <c r="H4578" s="409"/>
      <c r="I4578" s="410"/>
      <c r="J4578" s="411"/>
      <c r="K4578" s="408" t="s">
        <v>1283</v>
      </c>
      <c r="L4578" s="412" t="s">
        <v>20660</v>
      </c>
      <c r="M4578" s="413"/>
      <c r="N4578" s="414" t="s">
        <v>67</v>
      </c>
      <c r="O4578" s="415" t="s">
        <v>144</v>
      </c>
      <c r="P4578" s="416" t="s">
        <v>9108</v>
      </c>
      <c r="Q4578" s="208"/>
      <c r="R4578" s="272"/>
      <c r="S4578" s="417" t="s">
        <v>20661</v>
      </c>
      <c r="T4578" s="417" t="s">
        <v>302</v>
      </c>
      <c r="U4578" s="415"/>
      <c r="V4578" s="211"/>
      <c r="W4578" s="418">
        <v>46150.645833333336</v>
      </c>
      <c r="X4578" s="419"/>
      <c r="Y4578" s="419" t="str">
        <f t="shared" ca="1" si="57"/>
        <v>0 วัน 0.1 ชั่วโมง</v>
      </c>
      <c r="Z4578" s="420"/>
      <c r="AA4578" s="211"/>
      <c r="AB4578" s="420"/>
    </row>
    <row r="4579" spans="1:28" ht="22.5" customHeight="1">
      <c r="A4579" s="403" t="s">
        <v>20662</v>
      </c>
      <c r="B4579" s="403" t="s">
        <v>12787</v>
      </c>
      <c r="C4579" s="404" t="s">
        <v>51</v>
      </c>
      <c r="D4579" s="405">
        <v>46150.638888888891</v>
      </c>
      <c r="E4579" s="406" t="str">
        <f t="shared" si="56"/>
        <v>BAA004563</v>
      </c>
      <c r="F4579" s="407" t="s">
        <v>866</v>
      </c>
      <c r="G4579" s="408" t="s">
        <v>455</v>
      </c>
      <c r="H4579" s="409"/>
      <c r="I4579" s="410" t="s">
        <v>1315</v>
      </c>
      <c r="J4579" s="411"/>
      <c r="K4579" s="408" t="s">
        <v>20663</v>
      </c>
      <c r="L4579" s="412" t="s">
        <v>20664</v>
      </c>
      <c r="M4579" s="413"/>
      <c r="N4579" s="414" t="s">
        <v>67</v>
      </c>
      <c r="O4579" s="415" t="s">
        <v>144</v>
      </c>
      <c r="P4579" s="416" t="s">
        <v>292</v>
      </c>
      <c r="Q4579" s="208"/>
      <c r="R4579" s="272"/>
      <c r="S4579" s="417" t="s">
        <v>20665</v>
      </c>
      <c r="T4579" s="417" t="s">
        <v>302</v>
      </c>
      <c r="U4579" s="415"/>
      <c r="V4579" s="211" t="s">
        <v>20666</v>
      </c>
      <c r="W4579" s="418">
        <v>46150.678935185184</v>
      </c>
      <c r="X4579" s="419"/>
      <c r="Y4579" s="419" t="str">
        <f t="shared" ca="1" si="57"/>
        <v>0.04 วัน 0.96 ชั่วโมง</v>
      </c>
      <c r="Z4579" s="420"/>
      <c r="AA4579" s="211"/>
      <c r="AB4579" s="420"/>
    </row>
    <row r="4580" spans="1:28" ht="22.5" customHeight="1">
      <c r="A4580" s="403" t="s">
        <v>20667</v>
      </c>
      <c r="B4580" s="403" t="s">
        <v>14003</v>
      </c>
      <c r="C4580" s="404" t="s">
        <v>51</v>
      </c>
      <c r="D4580" s="405">
        <v>46150.712777777779</v>
      </c>
      <c r="E4580" s="406" t="str">
        <f t="shared" si="56"/>
        <v>TRU004564</v>
      </c>
      <c r="F4580" s="407" t="b">
        <v>1</v>
      </c>
      <c r="G4580" s="408" t="s">
        <v>20668</v>
      </c>
      <c r="H4580" s="409"/>
      <c r="I4580" s="410" t="s">
        <v>20669</v>
      </c>
      <c r="J4580" s="421" t="s">
        <v>20670</v>
      </c>
      <c r="K4580" s="408" t="s">
        <v>20671</v>
      </c>
      <c r="L4580" s="412" t="s">
        <v>20672</v>
      </c>
      <c r="M4580" s="413"/>
      <c r="N4580" s="414" t="s">
        <v>67</v>
      </c>
      <c r="O4580" s="415" t="s">
        <v>144</v>
      </c>
      <c r="P4580" s="416" t="s">
        <v>11861</v>
      </c>
      <c r="Q4580" s="208"/>
      <c r="R4580" s="272"/>
      <c r="S4580" s="417" t="s">
        <v>20673</v>
      </c>
      <c r="T4580" s="417" t="s">
        <v>302</v>
      </c>
      <c r="U4580" s="415"/>
      <c r="V4580" s="211" t="s">
        <v>20674</v>
      </c>
      <c r="W4580" s="418">
        <v>46153.47152777778</v>
      </c>
      <c r="X4580" s="419"/>
      <c r="Y4580" s="419" t="str">
        <f t="shared" ca="1" si="57"/>
        <v>2.76 วัน 18.21 ชั่วโมง</v>
      </c>
      <c r="Z4580" s="420"/>
      <c r="AA4580" s="211"/>
      <c r="AB4580" s="420"/>
    </row>
    <row r="4581" spans="1:28" ht="22.5" customHeight="1">
      <c r="A4581" s="403" t="s">
        <v>20675</v>
      </c>
      <c r="B4581" s="403" t="s">
        <v>14003</v>
      </c>
      <c r="C4581" s="404" t="s">
        <v>51</v>
      </c>
      <c r="D4581" s="405">
        <v>46150.396527777775</v>
      </c>
      <c r="E4581" s="406" t="str">
        <f t="shared" si="56"/>
        <v>TRU004565</v>
      </c>
      <c r="F4581" s="407" t="b">
        <v>1</v>
      </c>
      <c r="G4581" s="408" t="s">
        <v>17095</v>
      </c>
      <c r="H4581" s="409"/>
      <c r="I4581" s="410" t="s">
        <v>11220</v>
      </c>
      <c r="J4581" s="411"/>
      <c r="K4581" s="408" t="s">
        <v>20676</v>
      </c>
      <c r="L4581" s="412"/>
      <c r="M4581" s="413"/>
      <c r="N4581" s="414" t="s">
        <v>4506</v>
      </c>
      <c r="O4581" s="415" t="s">
        <v>144</v>
      </c>
      <c r="P4581" s="416" t="s">
        <v>11581</v>
      </c>
      <c r="Q4581" s="208"/>
      <c r="R4581" s="272"/>
      <c r="S4581" s="417" t="s">
        <v>4506</v>
      </c>
      <c r="T4581" s="417" t="s">
        <v>302</v>
      </c>
      <c r="U4581" s="415"/>
      <c r="V4581" s="211"/>
      <c r="W4581" s="418">
        <v>46151.356249999997</v>
      </c>
      <c r="X4581" s="419"/>
      <c r="Y4581" s="419" t="str">
        <f t="shared" ca="1" si="57"/>
        <v>0.96 วัน 23.03 ชั่วโมง</v>
      </c>
      <c r="Z4581" s="420"/>
      <c r="AA4581" s="211"/>
      <c r="AB4581" s="420"/>
    </row>
    <row r="4582" spans="1:28" ht="22.5" customHeight="1">
      <c r="A4582" s="403" t="s">
        <v>20677</v>
      </c>
      <c r="B4582" s="403" t="s">
        <v>14003</v>
      </c>
      <c r="C4582" s="404" t="s">
        <v>51</v>
      </c>
      <c r="D4582" s="405">
        <v>46150.396527777775</v>
      </c>
      <c r="E4582" s="406" t="str">
        <f t="shared" si="56"/>
        <v>TRU004566</v>
      </c>
      <c r="F4582" s="407" t="b">
        <v>1</v>
      </c>
      <c r="G4582" s="408" t="s">
        <v>6953</v>
      </c>
      <c r="H4582" s="409"/>
      <c r="I4582" s="410"/>
      <c r="J4582" s="411"/>
      <c r="K4582" s="408" t="s">
        <v>20678</v>
      </c>
      <c r="L4582" s="412"/>
      <c r="M4582" s="413"/>
      <c r="N4582" s="414" t="s">
        <v>4506</v>
      </c>
      <c r="O4582" s="415" t="s">
        <v>144</v>
      </c>
      <c r="P4582" s="416" t="s">
        <v>11581</v>
      </c>
      <c r="Q4582" s="208"/>
      <c r="R4582" s="272"/>
      <c r="S4582" s="417" t="s">
        <v>4506</v>
      </c>
      <c r="T4582" s="417" t="s">
        <v>302</v>
      </c>
      <c r="U4582" s="415"/>
      <c r="V4582" s="211"/>
      <c r="W4582" s="418">
        <v>46151.599305555559</v>
      </c>
      <c r="X4582" s="419"/>
      <c r="Y4582" s="419" t="str">
        <f t="shared" ca="1" si="57"/>
        <v>1.2 วัน 4.87 ชั่วโมง</v>
      </c>
      <c r="Z4582" s="420"/>
      <c r="AA4582" s="211"/>
      <c r="AB4582" s="420"/>
    </row>
    <row r="4583" spans="1:28" ht="22.5" customHeight="1">
      <c r="A4583" s="403" t="s">
        <v>20679</v>
      </c>
      <c r="B4583" s="403" t="s">
        <v>14003</v>
      </c>
      <c r="C4583" s="404" t="s">
        <v>51</v>
      </c>
      <c r="D4583" s="405">
        <v>46150.396527777775</v>
      </c>
      <c r="E4583" s="406" t="str">
        <f t="shared" si="56"/>
        <v>TRU004567</v>
      </c>
      <c r="F4583" s="407" t="b">
        <v>1</v>
      </c>
      <c r="G4583" s="408" t="s">
        <v>17134</v>
      </c>
      <c r="H4583" s="409"/>
      <c r="I4583" s="410"/>
      <c r="J4583" s="411"/>
      <c r="K4583" s="408" t="s">
        <v>20680</v>
      </c>
      <c r="L4583" s="412"/>
      <c r="M4583" s="413"/>
      <c r="N4583" s="414" t="s">
        <v>4506</v>
      </c>
      <c r="O4583" s="415" t="s">
        <v>144</v>
      </c>
      <c r="P4583" s="416" t="s">
        <v>11581</v>
      </c>
      <c r="Q4583" s="208"/>
      <c r="R4583" s="272"/>
      <c r="S4583" s="417" t="s">
        <v>4506</v>
      </c>
      <c r="T4583" s="417" t="s">
        <v>302</v>
      </c>
      <c r="U4583" s="415"/>
      <c r="V4583" s="211"/>
      <c r="W4583" s="418">
        <v>46151.709722222222</v>
      </c>
      <c r="X4583" s="419"/>
      <c r="Y4583" s="419" t="str">
        <f t="shared" ca="1" si="57"/>
        <v>1.31 วัน 7.52 ชั่วโมง</v>
      </c>
      <c r="Z4583" s="420"/>
      <c r="AA4583" s="211"/>
      <c r="AB4583" s="420"/>
    </row>
    <row r="4584" spans="1:28" ht="22.5" customHeight="1">
      <c r="A4584" s="403" t="s">
        <v>20681</v>
      </c>
      <c r="B4584" s="403" t="s">
        <v>14003</v>
      </c>
      <c r="C4584" s="404" t="s">
        <v>51</v>
      </c>
      <c r="D4584" s="405">
        <v>46150.396527777775</v>
      </c>
      <c r="E4584" s="406" t="str">
        <f t="shared" si="56"/>
        <v>TRU004568</v>
      </c>
      <c r="F4584" s="407" t="b">
        <v>1</v>
      </c>
      <c r="G4584" s="408" t="s">
        <v>17095</v>
      </c>
      <c r="H4584" s="409"/>
      <c r="I4584" s="410"/>
      <c r="J4584" s="411"/>
      <c r="K4584" s="408" t="s">
        <v>20682</v>
      </c>
      <c r="L4584" s="412"/>
      <c r="M4584" s="413"/>
      <c r="N4584" s="414" t="s">
        <v>4506</v>
      </c>
      <c r="O4584" s="415" t="s">
        <v>144</v>
      </c>
      <c r="P4584" s="416" t="s">
        <v>11581</v>
      </c>
      <c r="Q4584" s="208"/>
      <c r="R4584" s="272"/>
      <c r="S4584" s="417" t="s">
        <v>4506</v>
      </c>
      <c r="T4584" s="417" t="s">
        <v>302</v>
      </c>
      <c r="U4584" s="415"/>
      <c r="V4584" s="211"/>
      <c r="W4584" s="418">
        <v>46153.385416666664</v>
      </c>
      <c r="X4584" s="419"/>
      <c r="Y4584" s="419" t="str">
        <f t="shared" ca="1" si="57"/>
        <v>2.99 วัน 23.73 ชั่วโมง</v>
      </c>
      <c r="Z4584" s="420"/>
      <c r="AA4584" s="211"/>
      <c r="AB4584" s="420"/>
    </row>
    <row r="4585" spans="1:28" ht="22.5" customHeight="1">
      <c r="A4585" s="403" t="s">
        <v>20683</v>
      </c>
      <c r="B4585" s="403" t="s">
        <v>14003</v>
      </c>
      <c r="C4585" s="404" t="s">
        <v>51</v>
      </c>
      <c r="D4585" s="405">
        <v>46150.396527777775</v>
      </c>
      <c r="E4585" s="406" t="str">
        <f t="shared" si="56"/>
        <v>TRU004569</v>
      </c>
      <c r="F4585" s="407" t="b">
        <v>1</v>
      </c>
      <c r="G4585" s="408" t="s">
        <v>17095</v>
      </c>
      <c r="H4585" s="409"/>
      <c r="I4585" s="410"/>
      <c r="J4585" s="411"/>
      <c r="K4585" s="408" t="s">
        <v>20684</v>
      </c>
      <c r="L4585" s="412"/>
      <c r="M4585" s="413"/>
      <c r="N4585" s="414" t="s">
        <v>4506</v>
      </c>
      <c r="O4585" s="415" t="s">
        <v>144</v>
      </c>
      <c r="P4585" s="416" t="s">
        <v>11581</v>
      </c>
      <c r="Q4585" s="208"/>
      <c r="R4585" s="272"/>
      <c r="S4585" s="417" t="s">
        <v>4506</v>
      </c>
      <c r="T4585" s="417" t="s">
        <v>302</v>
      </c>
      <c r="U4585" s="415"/>
      <c r="V4585" s="211"/>
      <c r="W4585" s="418">
        <v>46153.409722222219</v>
      </c>
      <c r="X4585" s="419"/>
      <c r="Y4585" s="419" t="str">
        <f t="shared" ca="1" si="57"/>
        <v>3.01 วัน 0.32 ชั่วโมง</v>
      </c>
      <c r="Z4585" s="420"/>
      <c r="AA4585" s="211"/>
      <c r="AB4585" s="420"/>
    </row>
    <row r="4586" spans="1:28" ht="22.5" customHeight="1">
      <c r="A4586" s="403" t="s">
        <v>20685</v>
      </c>
      <c r="B4586" s="403" t="s">
        <v>14003</v>
      </c>
      <c r="C4586" s="404" t="s">
        <v>51</v>
      </c>
      <c r="D4586" s="405">
        <v>46150.396527777775</v>
      </c>
      <c r="E4586" s="406" t="str">
        <f t="shared" si="56"/>
        <v>TRU004570</v>
      </c>
      <c r="F4586" s="407" t="b">
        <v>1</v>
      </c>
      <c r="G4586" s="408" t="s">
        <v>17095</v>
      </c>
      <c r="H4586" s="409"/>
      <c r="I4586" s="410"/>
      <c r="J4586" s="411"/>
      <c r="K4586" s="408" t="s">
        <v>20686</v>
      </c>
      <c r="L4586" s="412"/>
      <c r="M4586" s="413"/>
      <c r="N4586" s="414" t="s">
        <v>4506</v>
      </c>
      <c r="O4586" s="415" t="s">
        <v>144</v>
      </c>
      <c r="P4586" s="416" t="s">
        <v>11581</v>
      </c>
      <c r="Q4586" s="208"/>
      <c r="R4586" s="272"/>
      <c r="S4586" s="417" t="s">
        <v>4506</v>
      </c>
      <c r="T4586" s="417" t="s">
        <v>302</v>
      </c>
      <c r="U4586" s="415"/>
      <c r="V4586" s="211"/>
      <c r="W4586" s="418">
        <v>46153.395833333336</v>
      </c>
      <c r="X4586" s="419"/>
      <c r="Y4586" s="419" t="str">
        <f t="shared" ca="1" si="57"/>
        <v>3 วัน 23.98 ชั่วโมง</v>
      </c>
      <c r="Z4586" s="420"/>
      <c r="AA4586" s="211"/>
      <c r="AB4586" s="420"/>
    </row>
    <row r="4587" spans="1:28" ht="22.5" customHeight="1">
      <c r="A4587" s="403" t="s">
        <v>20687</v>
      </c>
      <c r="B4587" s="403" t="s">
        <v>14003</v>
      </c>
      <c r="C4587" s="404" t="s">
        <v>51</v>
      </c>
      <c r="D4587" s="405">
        <v>46150.396527777775</v>
      </c>
      <c r="E4587" s="406" t="str">
        <f t="shared" si="56"/>
        <v>TRU004571</v>
      </c>
      <c r="F4587" s="407" t="b">
        <v>1</v>
      </c>
      <c r="G4587" s="408" t="s">
        <v>6953</v>
      </c>
      <c r="H4587" s="409"/>
      <c r="I4587" s="410"/>
      <c r="J4587" s="411"/>
      <c r="K4587" s="408" t="s">
        <v>20688</v>
      </c>
      <c r="L4587" s="412"/>
      <c r="M4587" s="413"/>
      <c r="N4587" s="414" t="s">
        <v>4506</v>
      </c>
      <c r="O4587" s="415" t="s">
        <v>144</v>
      </c>
      <c r="P4587" s="416" t="s">
        <v>11581</v>
      </c>
      <c r="Q4587" s="208"/>
      <c r="R4587" s="272"/>
      <c r="S4587" s="417" t="s">
        <v>4506</v>
      </c>
      <c r="T4587" s="417" t="s">
        <v>302</v>
      </c>
      <c r="U4587" s="415"/>
      <c r="V4587" s="211"/>
      <c r="W4587" s="418">
        <v>46151.622916666667</v>
      </c>
      <c r="X4587" s="419"/>
      <c r="Y4587" s="419" t="str">
        <f t="shared" ca="1" si="57"/>
        <v>1.23 วัน 5.43 ชั่วโมง</v>
      </c>
      <c r="Z4587" s="420"/>
      <c r="AA4587" s="211"/>
      <c r="AB4587" s="420"/>
    </row>
    <row r="4588" spans="1:28" ht="22.5" customHeight="1">
      <c r="A4588" s="403" t="s">
        <v>20689</v>
      </c>
      <c r="B4588" s="403" t="s">
        <v>14003</v>
      </c>
      <c r="C4588" s="404" t="s">
        <v>51</v>
      </c>
      <c r="D4588" s="405">
        <v>46150.756076388891</v>
      </c>
      <c r="E4588" s="406" t="str">
        <f t="shared" si="56"/>
        <v>TRU004572</v>
      </c>
      <c r="F4588" s="407" t="b">
        <v>1</v>
      </c>
      <c r="G4588" s="408" t="s">
        <v>13796</v>
      </c>
      <c r="H4588" s="409"/>
      <c r="I4588" s="410" t="s">
        <v>18030</v>
      </c>
      <c r="J4588" s="421" t="s">
        <v>18031</v>
      </c>
      <c r="K4588" s="408" t="s">
        <v>4432</v>
      </c>
      <c r="L4588" s="412" t="s">
        <v>20690</v>
      </c>
      <c r="M4588" s="413"/>
      <c r="N4588" s="414" t="s">
        <v>57</v>
      </c>
      <c r="O4588" s="415" t="s">
        <v>144</v>
      </c>
      <c r="P4588" s="416" t="s">
        <v>18716</v>
      </c>
      <c r="Q4588" s="208">
        <v>46156.541666666664</v>
      </c>
      <c r="R4588" s="272">
        <v>46156.708333333336</v>
      </c>
      <c r="S4588" s="417" t="s">
        <v>20691</v>
      </c>
      <c r="T4588" s="417" t="s">
        <v>302</v>
      </c>
      <c r="U4588" s="415"/>
      <c r="V4588" s="211" t="s">
        <v>20692</v>
      </c>
      <c r="W4588" s="418">
        <v>46156.466666666667</v>
      </c>
      <c r="X4588" s="419"/>
      <c r="Y4588" s="419" t="str">
        <f t="shared" ca="1" si="57"/>
        <v>5.71 วัน 17.05 ชั่วโมง</v>
      </c>
      <c r="Z4588" s="420"/>
      <c r="AA4588" s="211"/>
      <c r="AB4588" s="420"/>
    </row>
    <row r="4589" spans="1:28" ht="22.5" customHeight="1">
      <c r="A4589" s="403" t="s">
        <v>20693</v>
      </c>
      <c r="B4589" s="403" t="s">
        <v>12787</v>
      </c>
      <c r="C4589" s="404" t="s">
        <v>51</v>
      </c>
      <c r="D4589" s="405">
        <v>46149.690972222219</v>
      </c>
      <c r="E4589" s="406" t="str">
        <f t="shared" si="56"/>
        <v>EVE004573</v>
      </c>
      <c r="F4589" s="407" t="s">
        <v>299</v>
      </c>
      <c r="G4589" s="408" t="s">
        <v>20694</v>
      </c>
      <c r="H4589" s="409"/>
      <c r="I4589" s="410" t="s">
        <v>20695</v>
      </c>
      <c r="J4589" s="411"/>
      <c r="K4589" s="408" t="s">
        <v>20696</v>
      </c>
      <c r="L4589" s="412" t="s">
        <v>20697</v>
      </c>
      <c r="M4589" s="413"/>
      <c r="N4589" s="414" t="s">
        <v>465</v>
      </c>
      <c r="O4589" s="415" t="s">
        <v>466</v>
      </c>
      <c r="P4589" s="416"/>
      <c r="Q4589" s="208"/>
      <c r="R4589" s="272"/>
      <c r="S4589" s="417" t="s">
        <v>20698</v>
      </c>
      <c r="T4589" s="417" t="s">
        <v>20699</v>
      </c>
      <c r="U4589" s="415"/>
      <c r="V4589" s="211"/>
      <c r="W4589" s="418">
        <v>46150.758622685185</v>
      </c>
      <c r="X4589" s="419"/>
      <c r="Y4589" s="419" t="str">
        <f t="shared" ca="1" si="57"/>
        <v>1.07 วัน 1.62 ชั่วโมง</v>
      </c>
      <c r="Z4589" s="420"/>
      <c r="AA4589" s="211"/>
      <c r="AB4589" s="420"/>
    </row>
    <row r="4590" spans="1:28" ht="22.5" customHeight="1">
      <c r="A4590" s="403" t="s">
        <v>20700</v>
      </c>
      <c r="B4590" s="403" t="s">
        <v>14003</v>
      </c>
      <c r="C4590" s="404" t="s">
        <v>51</v>
      </c>
      <c r="D4590" s="405">
        <v>46149.736111111109</v>
      </c>
      <c r="E4590" s="406" t="str">
        <f t="shared" si="56"/>
        <v>ดีส004574</v>
      </c>
      <c r="F4590" s="407" t="s">
        <v>1077</v>
      </c>
      <c r="G4590" s="408" t="s">
        <v>20701</v>
      </c>
      <c r="H4590" s="409"/>
      <c r="I4590" s="410"/>
      <c r="J4590" s="411"/>
      <c r="K4590" s="408" t="s">
        <v>20702</v>
      </c>
      <c r="L4590" s="412" t="s">
        <v>20703</v>
      </c>
      <c r="M4590" s="413" t="b">
        <v>1</v>
      </c>
      <c r="N4590" s="414" t="s">
        <v>57</v>
      </c>
      <c r="O4590" s="415" t="s">
        <v>144</v>
      </c>
      <c r="P4590" s="416" t="s">
        <v>20704</v>
      </c>
      <c r="Q4590" s="208">
        <v>46196.333333333336</v>
      </c>
      <c r="R4590" s="272">
        <v>46196.708333333336</v>
      </c>
      <c r="S4590" s="417" t="s">
        <v>20705</v>
      </c>
      <c r="T4590" s="417" t="s">
        <v>302</v>
      </c>
      <c r="U4590" s="415"/>
      <c r="V4590" s="211" t="s">
        <v>20706</v>
      </c>
      <c r="W4590" s="418">
        <v>46206.65</v>
      </c>
      <c r="X4590" s="419"/>
      <c r="Y4590" s="419" t="str">
        <f t="shared" ca="1" si="57"/>
        <v>56.91 วัน 21.93 ชั่วโมง</v>
      </c>
      <c r="Z4590" s="420"/>
      <c r="AA4590" s="211"/>
      <c r="AB4590" s="420"/>
    </row>
    <row r="4591" spans="1:28" ht="22.5" customHeight="1">
      <c r="A4591" s="403" t="s">
        <v>20707</v>
      </c>
      <c r="B4591" s="403" t="s">
        <v>14003</v>
      </c>
      <c r="C4591" s="404" t="s">
        <v>51</v>
      </c>
      <c r="D4591" s="405">
        <v>46151.407442129632</v>
      </c>
      <c r="E4591" s="406" t="str">
        <f t="shared" si="56"/>
        <v>BMN004575</v>
      </c>
      <c r="F4591" s="407" t="s">
        <v>112</v>
      </c>
      <c r="G4591" s="408" t="s">
        <v>14017</v>
      </c>
      <c r="H4591" s="409"/>
      <c r="I4591" s="410"/>
      <c r="J4591" s="411"/>
      <c r="K4591" s="408" t="s">
        <v>20708</v>
      </c>
      <c r="L4591" s="412" t="s">
        <v>20709</v>
      </c>
      <c r="M4591" s="413"/>
      <c r="N4591" s="414" t="s">
        <v>57</v>
      </c>
      <c r="O4591" s="415" t="s">
        <v>144</v>
      </c>
      <c r="P4591" s="416" t="s">
        <v>18716</v>
      </c>
      <c r="Q4591" s="208"/>
      <c r="R4591" s="272"/>
      <c r="S4591" s="417" t="s">
        <v>20710</v>
      </c>
      <c r="T4591" s="417" t="s">
        <v>302</v>
      </c>
      <c r="U4591" s="415"/>
      <c r="V4591" s="211" t="s">
        <v>20711</v>
      </c>
      <c r="W4591" s="418">
        <v>46149.907638888886</v>
      </c>
      <c r="X4591" s="419"/>
      <c r="Y4591" s="419" t="str">
        <f t="shared" ca="1" si="57"/>
        <v>-1.5 วัน 12 ชั่วโมง</v>
      </c>
      <c r="Z4591" s="420"/>
      <c r="AA4591" s="211"/>
      <c r="AB4591" s="420"/>
    </row>
    <row r="4592" spans="1:28" ht="22.5" customHeight="1">
      <c r="A4592" s="403" t="s">
        <v>20712</v>
      </c>
      <c r="B4592" s="403" t="s">
        <v>14003</v>
      </c>
      <c r="C4592" s="404" t="s">
        <v>51</v>
      </c>
      <c r="D4592" s="405">
        <v>46148.736805555556</v>
      </c>
      <c r="E4592" s="406" t="str">
        <f t="shared" si="56"/>
        <v>YSL004576</v>
      </c>
      <c r="F4592" s="407" t="s">
        <v>1063</v>
      </c>
      <c r="G4592" s="408" t="s">
        <v>9855</v>
      </c>
      <c r="H4592" s="409"/>
      <c r="I4592" s="410" t="s">
        <v>11308</v>
      </c>
      <c r="J4592" s="411"/>
      <c r="K4592" s="408" t="s">
        <v>12928</v>
      </c>
      <c r="L4592" s="412" t="s">
        <v>20713</v>
      </c>
      <c r="M4592" s="413"/>
      <c r="N4592" s="414" t="s">
        <v>5140</v>
      </c>
      <c r="O4592" s="415" t="s">
        <v>466</v>
      </c>
      <c r="P4592" s="416" t="s">
        <v>18716</v>
      </c>
      <c r="Q4592" s="208"/>
      <c r="R4592" s="272"/>
      <c r="S4592" s="417" t="s">
        <v>15114</v>
      </c>
      <c r="T4592" s="417" t="s">
        <v>15114</v>
      </c>
      <c r="U4592" s="415"/>
      <c r="V4592" s="211" t="s">
        <v>20714</v>
      </c>
      <c r="W4592" s="418">
        <v>46149.67083333333</v>
      </c>
      <c r="X4592" s="419"/>
      <c r="Y4592" s="419" t="str">
        <f t="shared" ca="1" si="57"/>
        <v>0.93 วัน 22.42 ชั่วโมง</v>
      </c>
      <c r="Z4592" s="420"/>
      <c r="AA4592" s="211"/>
      <c r="AB4592" s="420"/>
    </row>
    <row r="4593" spans="1:28" ht="22.5" customHeight="1">
      <c r="A4593" s="403" t="s">
        <v>20715</v>
      </c>
      <c r="B4593" s="403" t="s">
        <v>14003</v>
      </c>
      <c r="C4593" s="404" t="s">
        <v>51</v>
      </c>
      <c r="D4593" s="405">
        <v>46143.5</v>
      </c>
      <c r="E4593" s="406" t="str">
        <f t="shared" si="56"/>
        <v>BMN004577</v>
      </c>
      <c r="F4593" s="407" t="s">
        <v>112</v>
      </c>
      <c r="G4593" s="408" t="s">
        <v>13462</v>
      </c>
      <c r="H4593" s="409"/>
      <c r="I4593" s="410"/>
      <c r="J4593" s="411"/>
      <c r="K4593" s="408" t="s">
        <v>20716</v>
      </c>
      <c r="L4593" s="412" t="s">
        <v>20717</v>
      </c>
      <c r="M4593" s="413"/>
      <c r="N4593" s="414" t="s">
        <v>57</v>
      </c>
      <c r="O4593" s="415" t="s">
        <v>144</v>
      </c>
      <c r="P4593" s="416" t="s">
        <v>5261</v>
      </c>
      <c r="Q4593" s="208"/>
      <c r="R4593" s="272"/>
      <c r="S4593" s="417" t="s">
        <v>20718</v>
      </c>
      <c r="T4593" s="417" t="s">
        <v>302</v>
      </c>
      <c r="U4593" s="415"/>
      <c r="V4593" s="211" t="s">
        <v>20719</v>
      </c>
      <c r="W4593" s="418">
        <v>46143.579861111109</v>
      </c>
      <c r="X4593" s="419"/>
      <c r="Y4593" s="419" t="str">
        <f t="shared" ca="1" si="57"/>
        <v>0.08 วัน 1.92 ชั่วโมง</v>
      </c>
      <c r="Z4593" s="420"/>
      <c r="AA4593" s="211"/>
      <c r="AB4593" s="420"/>
    </row>
    <row r="4594" spans="1:28" ht="22.5" customHeight="1">
      <c r="A4594" s="403" t="s">
        <v>20720</v>
      </c>
      <c r="B4594" s="403" t="s">
        <v>14003</v>
      </c>
      <c r="C4594" s="404" t="s">
        <v>51</v>
      </c>
      <c r="D4594" s="405">
        <v>46144.416851851849</v>
      </c>
      <c r="E4594" s="406" t="str">
        <f t="shared" si="56"/>
        <v>BMN004578</v>
      </c>
      <c r="F4594" s="407" t="s">
        <v>112</v>
      </c>
      <c r="G4594" s="408" t="s">
        <v>14017</v>
      </c>
      <c r="H4594" s="409"/>
      <c r="I4594" s="410"/>
      <c r="J4594" s="411"/>
      <c r="K4594" s="408" t="s">
        <v>20721</v>
      </c>
      <c r="L4594" s="412" t="s">
        <v>20722</v>
      </c>
      <c r="M4594" s="413"/>
      <c r="N4594" s="414" t="s">
        <v>319</v>
      </c>
      <c r="O4594" s="415" t="s">
        <v>144</v>
      </c>
      <c r="P4594" s="416" t="s">
        <v>292</v>
      </c>
      <c r="Q4594" s="208"/>
      <c r="R4594" s="272"/>
      <c r="S4594" s="417" t="s">
        <v>20723</v>
      </c>
      <c r="T4594" s="417" t="s">
        <v>302</v>
      </c>
      <c r="U4594" s="415"/>
      <c r="V4594" s="211" t="s">
        <v>20724</v>
      </c>
      <c r="W4594" s="418">
        <v>46143.59097222222</v>
      </c>
      <c r="X4594" s="419"/>
      <c r="Y4594" s="419" t="str">
        <f t="shared" ca="1" si="57"/>
        <v>-0.83 วัน 4.18 ชั่วโมง</v>
      </c>
      <c r="Z4594" s="420"/>
      <c r="AA4594" s="211"/>
      <c r="AB4594" s="420"/>
    </row>
    <row r="4595" spans="1:28" ht="22.5" customHeight="1">
      <c r="A4595" s="403" t="s">
        <v>20725</v>
      </c>
      <c r="B4595" s="403" t="s">
        <v>14003</v>
      </c>
      <c r="C4595" s="404" t="s">
        <v>51</v>
      </c>
      <c r="D4595" s="405">
        <v>46144.26666666667</v>
      </c>
      <c r="E4595" s="406" t="str">
        <f t="shared" si="56"/>
        <v>BMN004579</v>
      </c>
      <c r="F4595" s="407" t="s">
        <v>112</v>
      </c>
      <c r="G4595" s="408" t="s">
        <v>13147</v>
      </c>
      <c r="H4595" s="409"/>
      <c r="I4595" s="410"/>
      <c r="J4595" s="411"/>
      <c r="K4595" s="408" t="s">
        <v>12789</v>
      </c>
      <c r="L4595" s="412" t="s">
        <v>20726</v>
      </c>
      <c r="M4595" s="413"/>
      <c r="N4595" s="414" t="s">
        <v>57</v>
      </c>
      <c r="O4595" s="415" t="s">
        <v>144</v>
      </c>
      <c r="P4595" s="416" t="s">
        <v>5261</v>
      </c>
      <c r="Q4595" s="208"/>
      <c r="R4595" s="272"/>
      <c r="S4595" s="417" t="s">
        <v>20727</v>
      </c>
      <c r="T4595" s="417" t="s">
        <v>302</v>
      </c>
      <c r="U4595" s="415"/>
      <c r="V4595" s="211" t="s">
        <v>20728</v>
      </c>
      <c r="W4595" s="418">
        <v>46236.340277777781</v>
      </c>
      <c r="X4595" s="419"/>
      <c r="Y4595" s="419" t="str">
        <f t="shared" ca="1" si="57"/>
        <v>92.07 วัน 1.77 ชั่วโมง</v>
      </c>
      <c r="Z4595" s="420"/>
      <c r="AA4595" s="211"/>
      <c r="AB4595" s="420"/>
    </row>
    <row r="4596" spans="1:28" ht="22.5" customHeight="1">
      <c r="A4596" s="403" t="s">
        <v>20729</v>
      </c>
      <c r="B4596" s="403" t="s">
        <v>14003</v>
      </c>
      <c r="C4596" s="404" t="s">
        <v>51</v>
      </c>
      <c r="D4596" s="405">
        <v>46143.428726851853</v>
      </c>
      <c r="E4596" s="406" t="str">
        <f t="shared" si="56"/>
        <v>BMN004580</v>
      </c>
      <c r="F4596" s="407" t="s">
        <v>112</v>
      </c>
      <c r="G4596" s="408" t="s">
        <v>13547</v>
      </c>
      <c r="H4596" s="409"/>
      <c r="I4596" s="410"/>
      <c r="J4596" s="411"/>
      <c r="K4596" s="408" t="s">
        <v>20721</v>
      </c>
      <c r="L4596" s="412" t="s">
        <v>20730</v>
      </c>
      <c r="M4596" s="413"/>
      <c r="N4596" s="414" t="s">
        <v>319</v>
      </c>
      <c r="O4596" s="415" t="s">
        <v>144</v>
      </c>
      <c r="P4596" s="416" t="s">
        <v>292</v>
      </c>
      <c r="Q4596" s="208"/>
      <c r="R4596" s="272"/>
      <c r="S4596" s="417" t="s">
        <v>20731</v>
      </c>
      <c r="T4596" s="417" t="s">
        <v>302</v>
      </c>
      <c r="U4596" s="415"/>
      <c r="V4596" s="211" t="s">
        <v>20732</v>
      </c>
      <c r="W4596" s="418">
        <v>46143.477777777778</v>
      </c>
      <c r="X4596" s="419"/>
      <c r="Y4596" s="419" t="str">
        <f t="shared" ca="1" si="57"/>
        <v>0.05 วัน 1.18 ชั่วโมง</v>
      </c>
      <c r="Z4596" s="420"/>
      <c r="AA4596" s="211"/>
      <c r="AB4596" s="420"/>
    </row>
    <row r="4597" spans="1:28" ht="22.5" customHeight="1">
      <c r="A4597" s="403" t="s">
        <v>20733</v>
      </c>
      <c r="B4597" s="403" t="s">
        <v>14003</v>
      </c>
      <c r="C4597" s="404" t="s">
        <v>51</v>
      </c>
      <c r="D4597" s="405">
        <v>46144.429305555554</v>
      </c>
      <c r="E4597" s="406" t="str">
        <f t="shared" si="56"/>
        <v>AME004581</v>
      </c>
      <c r="F4597" s="407" t="s">
        <v>63</v>
      </c>
      <c r="G4597" s="408" t="s">
        <v>455</v>
      </c>
      <c r="H4597" s="409"/>
      <c r="I4597" s="410"/>
      <c r="J4597" s="411"/>
      <c r="K4597" s="408" t="s">
        <v>20734</v>
      </c>
      <c r="L4597" s="412" t="s">
        <v>20735</v>
      </c>
      <c r="M4597" s="413"/>
      <c r="N4597" s="414" t="s">
        <v>319</v>
      </c>
      <c r="O4597" s="415" t="s">
        <v>144</v>
      </c>
      <c r="P4597" s="416" t="s">
        <v>292</v>
      </c>
      <c r="Q4597" s="208"/>
      <c r="R4597" s="272"/>
      <c r="S4597" s="417" t="s">
        <v>20736</v>
      </c>
      <c r="T4597" s="417" t="s">
        <v>302</v>
      </c>
      <c r="U4597" s="415"/>
      <c r="V4597" s="211" t="s">
        <v>20737</v>
      </c>
      <c r="W4597" s="418">
        <v>46144.461111111108</v>
      </c>
      <c r="X4597" s="419"/>
      <c r="Y4597" s="419" t="str">
        <f t="shared" ca="1" si="57"/>
        <v>0.03 วัน 0.76 ชั่วโมง</v>
      </c>
      <c r="Z4597" s="420"/>
      <c r="AA4597" s="211"/>
      <c r="AB4597" s="420"/>
    </row>
    <row r="4598" spans="1:28" ht="22.5" customHeight="1">
      <c r="A4598" s="403" t="s">
        <v>20738</v>
      </c>
      <c r="B4598" s="403" t="s">
        <v>14003</v>
      </c>
      <c r="C4598" s="404" t="s">
        <v>51</v>
      </c>
      <c r="D4598" s="405">
        <v>46144.433888888889</v>
      </c>
      <c r="E4598" s="406" t="str">
        <f t="shared" si="56"/>
        <v>AME004582</v>
      </c>
      <c r="F4598" s="407" t="s">
        <v>63</v>
      </c>
      <c r="G4598" s="408" t="s">
        <v>5425</v>
      </c>
      <c r="H4598" s="409"/>
      <c r="I4598" s="410"/>
      <c r="J4598" s="411"/>
      <c r="K4598" s="408" t="s">
        <v>20739</v>
      </c>
      <c r="L4598" s="412" t="s">
        <v>20740</v>
      </c>
      <c r="M4598" s="413"/>
      <c r="N4598" s="414" t="s">
        <v>67</v>
      </c>
      <c r="O4598" s="415" t="s">
        <v>144</v>
      </c>
      <c r="P4598" s="416" t="s">
        <v>292</v>
      </c>
      <c r="Q4598" s="208"/>
      <c r="R4598" s="272"/>
      <c r="S4598" s="417" t="s">
        <v>20741</v>
      </c>
      <c r="T4598" s="417" t="s">
        <v>302</v>
      </c>
      <c r="U4598" s="415"/>
      <c r="V4598" s="211" t="s">
        <v>20742</v>
      </c>
      <c r="W4598" s="418">
        <v>46144.511805555558</v>
      </c>
      <c r="X4598" s="419"/>
      <c r="Y4598" s="419" t="str">
        <f t="shared" ca="1" si="57"/>
        <v>0.08 วัน 1.87 ชั่วโมง</v>
      </c>
      <c r="Z4598" s="420"/>
      <c r="AA4598" s="211"/>
      <c r="AB4598" s="420"/>
    </row>
    <row r="4599" spans="1:28" ht="22.5" customHeight="1">
      <c r="A4599" s="403" t="s">
        <v>20743</v>
      </c>
      <c r="B4599" s="403" t="s">
        <v>14003</v>
      </c>
      <c r="C4599" s="404" t="s">
        <v>51</v>
      </c>
      <c r="D4599" s="405">
        <v>46143.43644675926</v>
      </c>
      <c r="E4599" s="406" t="str">
        <f t="shared" si="56"/>
        <v>RIC004583</v>
      </c>
      <c r="F4599" s="407" t="s">
        <v>1009</v>
      </c>
      <c r="G4599" s="408" t="s">
        <v>11627</v>
      </c>
      <c r="H4599" s="409"/>
      <c r="I4599" s="410"/>
      <c r="J4599" s="411"/>
      <c r="K4599" s="408" t="s">
        <v>20744</v>
      </c>
      <c r="L4599" s="412" t="s">
        <v>20745</v>
      </c>
      <c r="M4599" s="413"/>
      <c r="N4599" s="414" t="s">
        <v>57</v>
      </c>
      <c r="O4599" s="415" t="s">
        <v>144</v>
      </c>
      <c r="P4599" s="416" t="s">
        <v>20746</v>
      </c>
      <c r="Q4599" s="208"/>
      <c r="R4599" s="272"/>
      <c r="S4599" s="417" t="s">
        <v>20747</v>
      </c>
      <c r="T4599" s="417" t="s">
        <v>302</v>
      </c>
      <c r="U4599" s="415"/>
      <c r="V4599" s="211" t="s">
        <v>20748</v>
      </c>
      <c r="W4599" s="418">
        <v>46143.691666666666</v>
      </c>
      <c r="X4599" s="419"/>
      <c r="Y4599" s="419" t="str">
        <f t="shared" ca="1" si="57"/>
        <v>0.26 วัน 6.13 ชั่วโมง</v>
      </c>
      <c r="Z4599" s="420"/>
      <c r="AA4599" s="211"/>
      <c r="AB4599" s="420"/>
    </row>
    <row r="4600" spans="1:28" ht="22.5" customHeight="1">
      <c r="A4600" s="403" t="s">
        <v>20749</v>
      </c>
      <c r="B4600" s="403" t="s">
        <v>12787</v>
      </c>
      <c r="C4600" s="404" t="s">
        <v>51</v>
      </c>
      <c r="D4600" s="405">
        <v>46150.669062499997</v>
      </c>
      <c r="E4600" s="406" t="str">
        <f t="shared" si="56"/>
        <v>PUM004584</v>
      </c>
      <c r="F4600" s="407" t="s">
        <v>1006</v>
      </c>
      <c r="G4600" s="408" t="s">
        <v>1968</v>
      </c>
      <c r="H4600" s="409"/>
      <c r="I4600" s="410"/>
      <c r="J4600" s="411"/>
      <c r="K4600" s="408" t="s">
        <v>20750</v>
      </c>
      <c r="L4600" s="412" t="s">
        <v>20751</v>
      </c>
      <c r="M4600" s="413"/>
      <c r="N4600" s="414" t="s">
        <v>57</v>
      </c>
      <c r="O4600" s="415" t="s">
        <v>144</v>
      </c>
      <c r="P4600" s="416" t="s">
        <v>20752</v>
      </c>
      <c r="Q4600" s="208"/>
      <c r="R4600" s="272"/>
      <c r="S4600" s="417" t="s">
        <v>20753</v>
      </c>
      <c r="T4600" s="417" t="s">
        <v>302</v>
      </c>
      <c r="U4600" s="415"/>
      <c r="V4600" s="211" t="s">
        <v>20754</v>
      </c>
      <c r="W4600" s="418">
        <v>46151.102083333331</v>
      </c>
      <c r="X4600" s="419"/>
      <c r="Y4600" s="419" t="str">
        <f t="shared" ca="1" si="57"/>
        <v>0.43 วัน 10.39 ชั่วโมง</v>
      </c>
      <c r="Z4600" s="420"/>
      <c r="AA4600" s="211"/>
      <c r="AB4600" s="420"/>
    </row>
    <row r="4601" spans="1:28" ht="22.5" customHeight="1">
      <c r="A4601" s="403" t="s">
        <v>20755</v>
      </c>
      <c r="B4601" s="403" t="s">
        <v>12787</v>
      </c>
      <c r="C4601" s="404" t="s">
        <v>51</v>
      </c>
      <c r="D4601" s="405">
        <v>46150.8125</v>
      </c>
      <c r="E4601" s="406" t="str">
        <f t="shared" si="56"/>
        <v>PAC004585</v>
      </c>
      <c r="F4601" s="407" t="s">
        <v>987</v>
      </c>
      <c r="G4601" s="408" t="s">
        <v>20756</v>
      </c>
      <c r="H4601" s="409"/>
      <c r="I4601" s="410" t="s">
        <v>2243</v>
      </c>
      <c r="J4601" s="411"/>
      <c r="K4601" s="408" t="s">
        <v>1283</v>
      </c>
      <c r="L4601" s="412" t="s">
        <v>20757</v>
      </c>
      <c r="M4601" s="413"/>
      <c r="N4601" s="414" t="s">
        <v>57</v>
      </c>
      <c r="O4601" s="415" t="s">
        <v>144</v>
      </c>
      <c r="P4601" s="416" t="s">
        <v>18716</v>
      </c>
      <c r="Q4601" s="208">
        <v>46155.75</v>
      </c>
      <c r="R4601" s="272"/>
      <c r="S4601" s="417" t="s">
        <v>20758</v>
      </c>
      <c r="T4601" s="425" t="s">
        <v>2736</v>
      </c>
      <c r="U4601" s="415"/>
      <c r="V4601" s="211" t="s">
        <v>20759</v>
      </c>
      <c r="W4601" s="418">
        <v>46155.784722222219</v>
      </c>
      <c r="X4601" s="419"/>
      <c r="Y4601" s="419" t="str">
        <f t="shared" ca="1" si="57"/>
        <v>4.97 วัน 23.33 ชั่วโมง</v>
      </c>
      <c r="Z4601" s="420"/>
      <c r="AA4601" s="211" t="s">
        <v>20760</v>
      </c>
      <c r="AB4601" s="420"/>
    </row>
    <row r="4602" spans="1:28" ht="22.5" customHeight="1">
      <c r="A4602" s="403" t="s">
        <v>20761</v>
      </c>
      <c r="B4602" s="403" t="s">
        <v>14003</v>
      </c>
      <c r="C4602" s="404" t="s">
        <v>51</v>
      </c>
      <c r="D4602" s="405">
        <v>46151.690717592595</v>
      </c>
      <c r="E4602" s="406" t="str">
        <f t="shared" si="56"/>
        <v>TRU004586</v>
      </c>
      <c r="F4602" s="407" t="b">
        <v>1</v>
      </c>
      <c r="G4602" s="408" t="s">
        <v>13341</v>
      </c>
      <c r="H4602" s="409"/>
      <c r="I4602" s="410"/>
      <c r="J4602" s="411"/>
      <c r="K4602" s="408" t="s">
        <v>20762</v>
      </c>
      <c r="L4602" s="412" t="s">
        <v>20763</v>
      </c>
      <c r="M4602" s="413"/>
      <c r="N4602" s="414" t="s">
        <v>67</v>
      </c>
      <c r="O4602" s="415" t="s">
        <v>144</v>
      </c>
      <c r="P4602" s="416" t="s">
        <v>9108</v>
      </c>
      <c r="Q4602" s="208"/>
      <c r="R4602" s="272"/>
      <c r="S4602" s="417" t="s">
        <v>20764</v>
      </c>
      <c r="T4602" s="417" t="s">
        <v>302</v>
      </c>
      <c r="U4602" s="415"/>
      <c r="V4602" s="211" t="s">
        <v>20765</v>
      </c>
      <c r="W4602" s="418">
        <v>46151.481249999997</v>
      </c>
      <c r="X4602" s="419"/>
      <c r="Y4602" s="419" t="str">
        <f t="shared" ca="1" si="57"/>
        <v>-0.21 วัน 18.97 ชั่วโมง</v>
      </c>
      <c r="Z4602" s="420"/>
      <c r="AA4602" s="211"/>
      <c r="AB4602" s="420"/>
    </row>
    <row r="4603" spans="1:28" ht="22.5" customHeight="1">
      <c r="A4603" s="403" t="s">
        <v>20766</v>
      </c>
      <c r="B4603" s="403" t="s">
        <v>12618</v>
      </c>
      <c r="C4603" s="404" t="s">
        <v>51</v>
      </c>
      <c r="D4603" s="405">
        <v>46151.705405092594</v>
      </c>
      <c r="E4603" s="406" t="str">
        <f t="shared" si="56"/>
        <v>บริ004587</v>
      </c>
      <c r="F4603" s="407" t="s">
        <v>1088</v>
      </c>
      <c r="G4603" s="408" t="s">
        <v>11139</v>
      </c>
      <c r="H4603" s="409"/>
      <c r="I4603" s="410" t="s">
        <v>17399</v>
      </c>
      <c r="J4603" s="411"/>
      <c r="K4603" s="408" t="s">
        <v>20767</v>
      </c>
      <c r="L4603" s="412" t="s">
        <v>20768</v>
      </c>
      <c r="M4603" s="413"/>
      <c r="N4603" s="414" t="s">
        <v>67</v>
      </c>
      <c r="O4603" s="415" t="s">
        <v>144</v>
      </c>
      <c r="P4603" s="416" t="s">
        <v>9108</v>
      </c>
      <c r="Q4603" s="208"/>
      <c r="R4603" s="272"/>
      <c r="S4603" s="417" t="s">
        <v>18844</v>
      </c>
      <c r="T4603" s="417" t="s">
        <v>302</v>
      </c>
      <c r="U4603" s="415"/>
      <c r="V4603" s="211"/>
      <c r="W4603" s="418">
        <v>46151.763888888891</v>
      </c>
      <c r="X4603" s="419"/>
      <c r="Y4603" s="419" t="str">
        <f t="shared" ca="1" si="57"/>
        <v>0.06 วัน 1.4 ชั่วโมง</v>
      </c>
      <c r="Z4603" s="420"/>
      <c r="AA4603" s="211"/>
      <c r="AB4603" s="420"/>
    </row>
    <row r="4604" spans="1:28" ht="22.5" customHeight="1">
      <c r="A4604" s="403" t="s">
        <v>20769</v>
      </c>
      <c r="B4604" s="403" t="s">
        <v>14003</v>
      </c>
      <c r="C4604" s="404" t="s">
        <v>51</v>
      </c>
      <c r="D4604" s="405">
        <v>46152.868750000001</v>
      </c>
      <c r="E4604" s="406" t="str">
        <f t="shared" si="56"/>
        <v>TRU004588</v>
      </c>
      <c r="F4604" s="407" t="b">
        <v>1</v>
      </c>
      <c r="G4604" s="408" t="s">
        <v>3234</v>
      </c>
      <c r="H4604" s="409"/>
      <c r="I4604" s="410" t="s">
        <v>3054</v>
      </c>
      <c r="J4604" s="421" t="s">
        <v>20770</v>
      </c>
      <c r="K4604" s="408" t="s">
        <v>20771</v>
      </c>
      <c r="L4604" s="412" t="s">
        <v>20772</v>
      </c>
      <c r="M4604" s="413"/>
      <c r="N4604" s="414" t="s">
        <v>4506</v>
      </c>
      <c r="O4604" s="415" t="s">
        <v>144</v>
      </c>
      <c r="P4604" s="416" t="s">
        <v>11581</v>
      </c>
      <c r="Q4604" s="208"/>
      <c r="R4604" s="272"/>
      <c r="S4604" s="417" t="s">
        <v>20773</v>
      </c>
      <c r="T4604" s="417" t="s">
        <v>302</v>
      </c>
      <c r="U4604" s="415"/>
      <c r="V4604" s="211" t="s">
        <v>20774</v>
      </c>
      <c r="W4604" s="418">
        <v>46154.600694444445</v>
      </c>
      <c r="X4604" s="419"/>
      <c r="Y4604" s="419" t="str">
        <f t="shared" ca="1" si="57"/>
        <v>1.73 วัน 17.57 ชั่วโมง</v>
      </c>
      <c r="Z4604" s="420"/>
      <c r="AA4604" s="211" t="s">
        <v>20775</v>
      </c>
      <c r="AB4604" s="420"/>
    </row>
    <row r="4605" spans="1:28" ht="22.5" customHeight="1">
      <c r="A4605" s="403" t="s">
        <v>20776</v>
      </c>
      <c r="B4605" s="403" t="s">
        <v>14003</v>
      </c>
      <c r="C4605" s="404" t="s">
        <v>51</v>
      </c>
      <c r="D4605" s="405">
        <v>46153.416666666664</v>
      </c>
      <c r="E4605" s="406" t="str">
        <f t="shared" si="56"/>
        <v>TRU004589</v>
      </c>
      <c r="F4605" s="407" t="b">
        <v>1</v>
      </c>
      <c r="G4605" s="408" t="s">
        <v>6388</v>
      </c>
      <c r="H4605" s="409"/>
      <c r="I4605" s="410" t="s">
        <v>20777</v>
      </c>
      <c r="J4605" s="421" t="s">
        <v>20778</v>
      </c>
      <c r="K4605" s="408" t="s">
        <v>20779</v>
      </c>
      <c r="L4605" s="412" t="s">
        <v>20780</v>
      </c>
      <c r="M4605" s="413"/>
      <c r="N4605" s="414" t="s">
        <v>4506</v>
      </c>
      <c r="O4605" s="415" t="s">
        <v>144</v>
      </c>
      <c r="P4605" s="416" t="s">
        <v>11581</v>
      </c>
      <c r="Q4605" s="208"/>
      <c r="R4605" s="272"/>
      <c r="S4605" s="417" t="s">
        <v>20781</v>
      </c>
      <c r="T4605" s="417" t="s">
        <v>302</v>
      </c>
      <c r="U4605" s="415"/>
      <c r="V4605" s="211"/>
      <c r="W4605" s="418">
        <v>46153.456585648149</v>
      </c>
      <c r="X4605" s="419"/>
      <c r="Y4605" s="419" t="str">
        <f t="shared" ca="1" si="57"/>
        <v>0.04 วัน 0.96 ชั่วโมง</v>
      </c>
      <c r="Z4605" s="420"/>
      <c r="AA4605" s="211"/>
      <c r="AB4605" s="420"/>
    </row>
    <row r="4606" spans="1:28" ht="22.5" customHeight="1">
      <c r="A4606" s="403" t="s">
        <v>20782</v>
      </c>
      <c r="B4606" s="403" t="s">
        <v>14003</v>
      </c>
      <c r="C4606" s="404" t="s">
        <v>51</v>
      </c>
      <c r="D4606" s="405">
        <v>46153.46125</v>
      </c>
      <c r="E4606" s="406" t="str">
        <f t="shared" si="56"/>
        <v>TRU004590</v>
      </c>
      <c r="F4606" s="407" t="b">
        <v>1</v>
      </c>
      <c r="G4606" s="408" t="s">
        <v>12666</v>
      </c>
      <c r="H4606" s="409"/>
      <c r="I4606" s="410" t="s">
        <v>20783</v>
      </c>
      <c r="J4606" s="421" t="s">
        <v>20784</v>
      </c>
      <c r="K4606" s="408" t="s">
        <v>20785</v>
      </c>
      <c r="L4606" s="412" t="s">
        <v>20786</v>
      </c>
      <c r="M4606" s="413"/>
      <c r="N4606" s="414" t="s">
        <v>4506</v>
      </c>
      <c r="O4606" s="415" t="s">
        <v>144</v>
      </c>
      <c r="P4606" s="416" t="s">
        <v>11581</v>
      </c>
      <c r="Q4606" s="208"/>
      <c r="R4606" s="272"/>
      <c r="S4606" s="417" t="s">
        <v>4506</v>
      </c>
      <c r="T4606" s="417" t="s">
        <v>302</v>
      </c>
      <c r="U4606" s="415"/>
      <c r="V4606" s="211" t="s">
        <v>20787</v>
      </c>
      <c r="W4606" s="418">
        <v>46154.707638888889</v>
      </c>
      <c r="X4606" s="419"/>
      <c r="Y4606" s="419" t="str">
        <f t="shared" ca="1" si="57"/>
        <v>1.25 วัน 5.91 ชั่วโมง</v>
      </c>
      <c r="Z4606" s="420"/>
      <c r="AA4606" s="211"/>
      <c r="AB4606" s="420"/>
    </row>
    <row r="4607" spans="1:28" ht="22.5" customHeight="1">
      <c r="A4607" s="403" t="s">
        <v>20788</v>
      </c>
      <c r="B4607" s="403" t="s">
        <v>14003</v>
      </c>
      <c r="C4607" s="404" t="s">
        <v>51</v>
      </c>
      <c r="D4607" s="405">
        <v>46153.462534722225</v>
      </c>
      <c r="E4607" s="406" t="str">
        <f t="shared" si="56"/>
        <v>TRU004591</v>
      </c>
      <c r="F4607" s="407" t="b">
        <v>1</v>
      </c>
      <c r="G4607" s="408" t="s">
        <v>16905</v>
      </c>
      <c r="H4607" s="409"/>
      <c r="I4607" s="410"/>
      <c r="J4607" s="411"/>
      <c r="K4607" s="408" t="s">
        <v>20789</v>
      </c>
      <c r="L4607" s="412" t="s">
        <v>20790</v>
      </c>
      <c r="M4607" s="413"/>
      <c r="N4607" s="414" t="s">
        <v>4506</v>
      </c>
      <c r="O4607" s="415" t="s">
        <v>144</v>
      </c>
      <c r="P4607" s="416" t="s">
        <v>11581</v>
      </c>
      <c r="Q4607" s="208"/>
      <c r="R4607" s="272"/>
      <c r="S4607" s="417" t="s">
        <v>20791</v>
      </c>
      <c r="T4607" s="417" t="s">
        <v>302</v>
      </c>
      <c r="U4607" s="415"/>
      <c r="V4607" s="211" t="s">
        <v>20792</v>
      </c>
      <c r="W4607" s="418">
        <v>46154.467361111114</v>
      </c>
      <c r="X4607" s="419"/>
      <c r="Y4607" s="419" t="str">
        <f t="shared" ca="1" si="57"/>
        <v>1 วัน 0.12 ชั่วโมง</v>
      </c>
      <c r="Z4607" s="420"/>
      <c r="AA4607" s="211" t="s">
        <v>20793</v>
      </c>
      <c r="AB4607" s="420"/>
    </row>
    <row r="4608" spans="1:28" ht="22.5" customHeight="1">
      <c r="A4608" s="403" t="s">
        <v>20794</v>
      </c>
      <c r="B4608" s="403" t="s">
        <v>14003</v>
      </c>
      <c r="C4608" s="404" t="s">
        <v>51</v>
      </c>
      <c r="D4608" s="405">
        <v>46152.522222222222</v>
      </c>
      <c r="E4608" s="406" t="str">
        <f t="shared" si="56"/>
        <v>TRU004592</v>
      </c>
      <c r="F4608" s="407" t="b">
        <v>1</v>
      </c>
      <c r="G4608" s="408" t="s">
        <v>1540</v>
      </c>
      <c r="H4608" s="409"/>
      <c r="I4608" s="410"/>
      <c r="J4608" s="411"/>
      <c r="K4608" s="408" t="s">
        <v>1283</v>
      </c>
      <c r="L4608" s="412" t="s">
        <v>20795</v>
      </c>
      <c r="M4608" s="413"/>
      <c r="N4608" s="414" t="s">
        <v>67</v>
      </c>
      <c r="O4608" s="415" t="s">
        <v>144</v>
      </c>
      <c r="P4608" s="416" t="s">
        <v>9108</v>
      </c>
      <c r="Q4608" s="208"/>
      <c r="R4608" s="272"/>
      <c r="S4608" s="417" t="s">
        <v>20796</v>
      </c>
      <c r="T4608" s="417" t="s">
        <v>302</v>
      </c>
      <c r="U4608" s="415"/>
      <c r="V4608" s="211" t="s">
        <v>20797</v>
      </c>
      <c r="W4608" s="418">
        <v>46152.611805555556</v>
      </c>
      <c r="X4608" s="419"/>
      <c r="Y4608" s="419" t="str">
        <f t="shared" ca="1" si="57"/>
        <v>0.09 วัน 2.15 ชั่วโมง</v>
      </c>
      <c r="Z4608" s="420"/>
      <c r="AA4608" s="211"/>
      <c r="AB4608" s="420"/>
    </row>
    <row r="4609" spans="1:28" ht="22.5" customHeight="1">
      <c r="A4609" s="403" t="s">
        <v>20798</v>
      </c>
      <c r="B4609" s="403" t="s">
        <v>14003</v>
      </c>
      <c r="C4609" s="404" t="s">
        <v>51</v>
      </c>
      <c r="D4609" s="405">
        <v>46153.65</v>
      </c>
      <c r="E4609" s="406" t="str">
        <f t="shared" si="56"/>
        <v>BMN004593</v>
      </c>
      <c r="F4609" s="407" t="s">
        <v>112</v>
      </c>
      <c r="G4609" s="408" t="s">
        <v>13497</v>
      </c>
      <c r="H4609" s="409"/>
      <c r="I4609" s="410"/>
      <c r="J4609" s="411"/>
      <c r="K4609" s="408" t="s">
        <v>20799</v>
      </c>
      <c r="L4609" s="412" t="s">
        <v>20800</v>
      </c>
      <c r="M4609" s="413"/>
      <c r="N4609" s="414" t="s">
        <v>465</v>
      </c>
      <c r="O4609" s="415" t="s">
        <v>466</v>
      </c>
      <c r="P4609" s="416"/>
      <c r="Q4609" s="208"/>
      <c r="R4609" s="272"/>
      <c r="S4609" s="417" t="s">
        <v>20801</v>
      </c>
      <c r="T4609" s="417" t="s">
        <v>466</v>
      </c>
      <c r="U4609" s="415"/>
      <c r="V4609" s="211" t="s">
        <v>20802</v>
      </c>
      <c r="W4609" s="418">
        <v>46153.486273148148</v>
      </c>
      <c r="X4609" s="419"/>
      <c r="Y4609" s="419" t="str">
        <f t="shared" ca="1" si="57"/>
        <v>-0.16 วัน 20.07 ชั่วโมง</v>
      </c>
      <c r="Z4609" s="420"/>
      <c r="AA4609" s="211"/>
      <c r="AB4609" s="420"/>
    </row>
    <row r="4610" spans="1:28" ht="22.5" customHeight="1">
      <c r="A4610" s="403" t="s">
        <v>20803</v>
      </c>
      <c r="B4610" s="403" t="s">
        <v>14003</v>
      </c>
      <c r="C4610" s="404" t="s">
        <v>51</v>
      </c>
      <c r="D4610" s="405">
        <v>46152.831944444442</v>
      </c>
      <c r="E4610" s="406" t="str">
        <f t="shared" si="56"/>
        <v>TRU004594</v>
      </c>
      <c r="F4610" s="407" t="b">
        <v>1</v>
      </c>
      <c r="G4610" s="408" t="s">
        <v>19132</v>
      </c>
      <c r="H4610" s="409"/>
      <c r="I4610" s="410"/>
      <c r="J4610" s="411"/>
      <c r="K4610" s="408" t="s">
        <v>20804</v>
      </c>
      <c r="L4610" s="412" t="s">
        <v>20805</v>
      </c>
      <c r="M4610" s="413"/>
      <c r="N4610" s="414" t="s">
        <v>67</v>
      </c>
      <c r="O4610" s="415" t="s">
        <v>144</v>
      </c>
      <c r="P4610" s="416" t="s">
        <v>9108</v>
      </c>
      <c r="Q4610" s="208"/>
      <c r="R4610" s="272"/>
      <c r="S4610" s="417" t="s">
        <v>20806</v>
      </c>
      <c r="T4610" s="417" t="s">
        <v>302</v>
      </c>
      <c r="U4610" s="415"/>
      <c r="V4610" s="211" t="s">
        <v>20807</v>
      </c>
      <c r="W4610" s="418">
        <v>46152.848611111112</v>
      </c>
      <c r="X4610" s="419"/>
      <c r="Y4610" s="419" t="str">
        <f t="shared" ca="1" si="57"/>
        <v>0.02 วัน 0.4 ชั่วโมง</v>
      </c>
      <c r="Z4610" s="420"/>
      <c r="AA4610" s="211"/>
      <c r="AB4610" s="420"/>
    </row>
    <row r="4611" spans="1:28" ht="22.5" customHeight="1">
      <c r="A4611" s="403" t="s">
        <v>20808</v>
      </c>
      <c r="B4611" s="403" t="s">
        <v>14003</v>
      </c>
      <c r="C4611" s="404" t="s">
        <v>51</v>
      </c>
      <c r="D4611" s="405">
        <v>46153.546215277776</v>
      </c>
      <c r="E4611" s="406" t="str">
        <f t="shared" si="56"/>
        <v>SKE004595</v>
      </c>
      <c r="F4611" s="407" t="s">
        <v>810</v>
      </c>
      <c r="G4611" s="408" t="s">
        <v>3860</v>
      </c>
      <c r="H4611" s="409"/>
      <c r="I4611" s="410"/>
      <c r="J4611" s="411"/>
      <c r="K4611" s="408" t="s">
        <v>307</v>
      </c>
      <c r="L4611" s="412" t="s">
        <v>20809</v>
      </c>
      <c r="M4611" s="413"/>
      <c r="N4611" s="414" t="s">
        <v>57</v>
      </c>
      <c r="O4611" s="415" t="s">
        <v>144</v>
      </c>
      <c r="P4611" s="416" t="s">
        <v>18716</v>
      </c>
      <c r="Q4611" s="208">
        <v>46162.333333333336</v>
      </c>
      <c r="R4611" s="272">
        <v>46162.708333333336</v>
      </c>
      <c r="S4611" s="417" t="s">
        <v>20810</v>
      </c>
      <c r="T4611" s="417" t="s">
        <v>302</v>
      </c>
      <c r="U4611" s="415"/>
      <c r="V4611" s="211" t="s">
        <v>20811</v>
      </c>
      <c r="W4611" s="418">
        <v>46162.675694444442</v>
      </c>
      <c r="X4611" s="419"/>
      <c r="Y4611" s="419" t="str">
        <f t="shared" ca="1" si="57"/>
        <v>9.13 วัน 3.11 ชั่วโมง</v>
      </c>
      <c r="Z4611" s="420"/>
      <c r="AA4611" s="211"/>
      <c r="AB4611" s="420"/>
    </row>
    <row r="4612" spans="1:28" ht="22.5" customHeight="1">
      <c r="A4612" s="403" t="s">
        <v>20812</v>
      </c>
      <c r="B4612" s="403" t="s">
        <v>12787</v>
      </c>
      <c r="C4612" s="404" t="s">
        <v>51</v>
      </c>
      <c r="D4612" s="405">
        <v>46153.559583333335</v>
      </c>
      <c r="E4612" s="406" t="str">
        <f t="shared" si="56"/>
        <v>EVE004596</v>
      </c>
      <c r="F4612" s="407" t="s">
        <v>299</v>
      </c>
      <c r="G4612" s="408" t="s">
        <v>20694</v>
      </c>
      <c r="H4612" s="409"/>
      <c r="I4612" s="410"/>
      <c r="J4612" s="411"/>
      <c r="K4612" s="408" t="s">
        <v>20813</v>
      </c>
      <c r="L4612" s="412" t="s">
        <v>20814</v>
      </c>
      <c r="M4612" s="413"/>
      <c r="N4612" s="414" t="s">
        <v>57</v>
      </c>
      <c r="O4612" s="415" t="s">
        <v>835</v>
      </c>
      <c r="P4612" s="416" t="s">
        <v>196</v>
      </c>
      <c r="Q4612" s="208">
        <v>46157.75</v>
      </c>
      <c r="R4612" s="272"/>
      <c r="S4612" s="417" t="s">
        <v>20815</v>
      </c>
      <c r="T4612" s="417"/>
      <c r="U4612" s="415"/>
      <c r="V4612" s="211"/>
      <c r="W4612" s="418">
        <v>46153.559583333335</v>
      </c>
      <c r="X4612" s="419"/>
      <c r="Y4612" s="419" t="str">
        <f t="shared" ca="1" si="57"/>
        <v>0 วัน 0 ชั่วโมง</v>
      </c>
      <c r="Z4612" s="420"/>
      <c r="AA4612" s="211" t="s">
        <v>20816</v>
      </c>
      <c r="AB4612" s="420"/>
    </row>
    <row r="4613" spans="1:28" ht="22.5" customHeight="1">
      <c r="A4613" s="403" t="s">
        <v>20817</v>
      </c>
      <c r="B4613" s="403" t="s">
        <v>14003</v>
      </c>
      <c r="C4613" s="404" t="s">
        <v>51</v>
      </c>
      <c r="D4613" s="405">
        <v>46153.399305555555</v>
      </c>
      <c r="E4613" s="406" t="str">
        <f t="shared" si="56"/>
        <v>BMN004597</v>
      </c>
      <c r="F4613" s="407" t="s">
        <v>112</v>
      </c>
      <c r="G4613" s="408" t="s">
        <v>14017</v>
      </c>
      <c r="H4613" s="409"/>
      <c r="I4613" s="410"/>
      <c r="J4613" s="411"/>
      <c r="K4613" s="408" t="s">
        <v>20818</v>
      </c>
      <c r="L4613" s="412" t="s">
        <v>20819</v>
      </c>
      <c r="M4613" s="413"/>
      <c r="N4613" s="414" t="s">
        <v>57</v>
      </c>
      <c r="O4613" s="415" t="s">
        <v>144</v>
      </c>
      <c r="P4613" s="416" t="s">
        <v>156</v>
      </c>
      <c r="Q4613" s="208"/>
      <c r="R4613" s="272"/>
      <c r="S4613" s="417" t="s">
        <v>20820</v>
      </c>
      <c r="T4613" s="417" t="s">
        <v>302</v>
      </c>
      <c r="U4613" s="415"/>
      <c r="V4613" s="211" t="s">
        <v>20821</v>
      </c>
      <c r="W4613" s="418">
        <v>46153.520138888889</v>
      </c>
      <c r="X4613" s="419"/>
      <c r="Y4613" s="419" t="str">
        <f t="shared" ca="1" si="57"/>
        <v>0.12 วัน 2.9 ชั่วโมง</v>
      </c>
      <c r="Z4613" s="420"/>
      <c r="AA4613" s="211"/>
      <c r="AB4613" s="420"/>
    </row>
    <row r="4614" spans="1:28" ht="22.5" customHeight="1">
      <c r="A4614" s="403" t="s">
        <v>20822</v>
      </c>
      <c r="B4614" s="403" t="s">
        <v>14003</v>
      </c>
      <c r="C4614" s="404" t="s">
        <v>51</v>
      </c>
      <c r="D4614" s="405">
        <v>46153.469444444447</v>
      </c>
      <c r="E4614" s="406" t="str">
        <f t="shared" si="56"/>
        <v>TRU004598</v>
      </c>
      <c r="F4614" s="407" t="b">
        <v>1</v>
      </c>
      <c r="G4614" s="408" t="s">
        <v>3993</v>
      </c>
      <c r="H4614" s="409"/>
      <c r="I4614" s="410" t="s">
        <v>20823</v>
      </c>
      <c r="J4614" s="421" t="s">
        <v>3917</v>
      </c>
      <c r="K4614" s="408" t="s">
        <v>20824</v>
      </c>
      <c r="L4614" s="412" t="s">
        <v>20825</v>
      </c>
      <c r="M4614" s="413"/>
      <c r="N4614" s="414" t="s">
        <v>4506</v>
      </c>
      <c r="O4614" s="415" t="s">
        <v>144</v>
      </c>
      <c r="P4614" s="416" t="s">
        <v>11839</v>
      </c>
      <c r="Q4614" s="208"/>
      <c r="R4614" s="272"/>
      <c r="S4614" s="417" t="s">
        <v>20826</v>
      </c>
      <c r="T4614" s="417" t="s">
        <v>302</v>
      </c>
      <c r="U4614" s="415"/>
      <c r="V4614" s="211"/>
      <c r="W4614" s="418">
        <v>46154.654861111114</v>
      </c>
      <c r="X4614" s="419"/>
      <c r="Y4614" s="419" t="str">
        <f t="shared" ca="1" si="57"/>
        <v>1.19 วัน 4.45 ชั่วโมง</v>
      </c>
      <c r="Z4614" s="420"/>
      <c r="AA4614" s="211"/>
      <c r="AB4614" s="420"/>
    </row>
    <row r="4615" spans="1:28" ht="22.5" customHeight="1">
      <c r="A4615" s="403" t="s">
        <v>20827</v>
      </c>
      <c r="B4615" s="403" t="s">
        <v>14003</v>
      </c>
      <c r="C4615" s="404" t="s">
        <v>51</v>
      </c>
      <c r="D4615" s="405">
        <v>46153.569444444445</v>
      </c>
      <c r="E4615" s="406" t="str">
        <f t="shared" si="56"/>
        <v>SKE004599</v>
      </c>
      <c r="F4615" s="407" t="s">
        <v>810</v>
      </c>
      <c r="G4615" s="408" t="s">
        <v>20828</v>
      </c>
      <c r="H4615" s="409"/>
      <c r="I4615" s="410" t="s">
        <v>20829</v>
      </c>
      <c r="J4615" s="411" t="s">
        <v>20830</v>
      </c>
      <c r="K4615" s="408" t="s">
        <v>20831</v>
      </c>
      <c r="L4615" s="412" t="s">
        <v>20832</v>
      </c>
      <c r="M4615" s="413"/>
      <c r="N4615" s="414" t="s">
        <v>67</v>
      </c>
      <c r="O4615" s="415" t="s">
        <v>144</v>
      </c>
      <c r="P4615" s="416" t="s">
        <v>9108</v>
      </c>
      <c r="Q4615" s="208"/>
      <c r="R4615" s="272"/>
      <c r="S4615" s="417" t="s">
        <v>20833</v>
      </c>
      <c r="T4615" s="417" t="s">
        <v>302</v>
      </c>
      <c r="U4615" s="415"/>
      <c r="V4615" s="211" t="s">
        <v>20834</v>
      </c>
      <c r="W4615" s="418">
        <v>46153.664583333331</v>
      </c>
      <c r="X4615" s="419"/>
      <c r="Y4615" s="419" t="str">
        <f t="shared" ca="1" si="57"/>
        <v>0.1 วัน 2.28 ชั่วโมง</v>
      </c>
      <c r="Z4615" s="420"/>
      <c r="AA4615" s="211"/>
      <c r="AB4615" s="420"/>
    </row>
    <row r="4616" spans="1:28" ht="22.5" customHeight="1">
      <c r="A4616" s="403" t="s">
        <v>20835</v>
      </c>
      <c r="B4616" s="403" t="s">
        <v>14003</v>
      </c>
      <c r="C4616" s="404" t="s">
        <v>51</v>
      </c>
      <c r="D4616" s="405">
        <v>46152.408333333333</v>
      </c>
      <c r="E4616" s="406" t="str">
        <f t="shared" si="56"/>
        <v>POP004600</v>
      </c>
      <c r="F4616" s="407" t="s">
        <v>998</v>
      </c>
      <c r="G4616" s="408" t="s">
        <v>13068</v>
      </c>
      <c r="H4616" s="409"/>
      <c r="I4616" s="410" t="s">
        <v>2259</v>
      </c>
      <c r="J4616" s="411"/>
      <c r="K4616" s="408" t="s">
        <v>307</v>
      </c>
      <c r="L4616" s="412" t="s">
        <v>20836</v>
      </c>
      <c r="M4616" s="413"/>
      <c r="N4616" s="414" t="s">
        <v>57</v>
      </c>
      <c r="O4616" s="415" t="s">
        <v>144</v>
      </c>
      <c r="P4616" s="416" t="s">
        <v>18716</v>
      </c>
      <c r="Q4616" s="208">
        <v>46155.75</v>
      </c>
      <c r="R4616" s="272">
        <v>46155.916666666664</v>
      </c>
      <c r="S4616" s="417" t="s">
        <v>20837</v>
      </c>
      <c r="T4616" s="417" t="s">
        <v>302</v>
      </c>
      <c r="U4616" s="415"/>
      <c r="V4616" s="211" t="s">
        <v>20838</v>
      </c>
      <c r="W4616" s="418">
        <v>46155.744201388887</v>
      </c>
      <c r="X4616" s="419"/>
      <c r="Y4616" s="419" t="str">
        <f t="shared" ca="1" si="57"/>
        <v>3.34 วัน 8.06 ชั่วโมง</v>
      </c>
      <c r="Z4616" s="420"/>
      <c r="AA4616" s="211"/>
      <c r="AB4616" s="420"/>
    </row>
    <row r="4617" spans="1:28" ht="22.5" customHeight="1">
      <c r="A4617" s="403" t="s">
        <v>20839</v>
      </c>
      <c r="B4617" s="403" t="s">
        <v>14003</v>
      </c>
      <c r="C4617" s="404" t="s">
        <v>51</v>
      </c>
      <c r="D4617" s="405">
        <v>46133.543055555558</v>
      </c>
      <c r="E4617" s="406" t="str">
        <f t="shared" si="56"/>
        <v>TRU004601</v>
      </c>
      <c r="F4617" s="407" t="b">
        <v>1</v>
      </c>
      <c r="G4617" s="408" t="s">
        <v>15845</v>
      </c>
      <c r="H4617" s="409"/>
      <c r="I4617" s="410"/>
      <c r="J4617" s="411"/>
      <c r="K4617" s="408" t="s">
        <v>20840</v>
      </c>
      <c r="L4617" s="412"/>
      <c r="M4617" s="413"/>
      <c r="N4617" s="414" t="s">
        <v>5140</v>
      </c>
      <c r="O4617" s="415" t="s">
        <v>144</v>
      </c>
      <c r="P4617" s="416" t="s">
        <v>156</v>
      </c>
      <c r="Q4617" s="208"/>
      <c r="R4617" s="272"/>
      <c r="S4617" s="417" t="s">
        <v>20840</v>
      </c>
      <c r="T4617" s="417" t="s">
        <v>302</v>
      </c>
      <c r="U4617" s="415"/>
      <c r="V4617" s="211" t="s">
        <v>20841</v>
      </c>
      <c r="W4617" s="418">
        <v>46153.604861111111</v>
      </c>
      <c r="X4617" s="419"/>
      <c r="Y4617" s="419" t="str">
        <f t="shared" ca="1" si="57"/>
        <v>20.06 วัน 1.48 ชั่วโมง</v>
      </c>
      <c r="Z4617" s="420"/>
      <c r="AA4617" s="211"/>
      <c r="AB4617" s="420"/>
    </row>
    <row r="4618" spans="1:28" ht="22.5" customHeight="1">
      <c r="A4618" s="403" t="s">
        <v>20842</v>
      </c>
      <c r="B4618" s="403" t="s">
        <v>12787</v>
      </c>
      <c r="C4618" s="404" t="s">
        <v>51</v>
      </c>
      <c r="D4618" s="405">
        <v>46133.543055555558</v>
      </c>
      <c r="E4618" s="406" t="str">
        <f t="shared" si="56"/>
        <v>TRU004602</v>
      </c>
      <c r="F4618" s="407" t="b">
        <v>1</v>
      </c>
      <c r="G4618" s="408" t="s">
        <v>13002</v>
      </c>
      <c r="H4618" s="409"/>
      <c r="I4618" s="410" t="s">
        <v>11787</v>
      </c>
      <c r="J4618" s="411"/>
      <c r="K4618" s="408" t="s">
        <v>20843</v>
      </c>
      <c r="L4618" s="412"/>
      <c r="M4618" s="413"/>
      <c r="N4618" s="414" t="s">
        <v>5140</v>
      </c>
      <c r="O4618" s="415" t="s">
        <v>144</v>
      </c>
      <c r="P4618" s="416" t="s">
        <v>156</v>
      </c>
      <c r="Q4618" s="208"/>
      <c r="R4618" s="272"/>
      <c r="S4618" s="417" t="s">
        <v>20843</v>
      </c>
      <c r="T4618" s="417" t="s">
        <v>302</v>
      </c>
      <c r="U4618" s="415"/>
      <c r="V4618" s="211" t="s">
        <v>20844</v>
      </c>
      <c r="W4618" s="418">
        <v>46153.655555555553</v>
      </c>
      <c r="X4618" s="419"/>
      <c r="Y4618" s="419" t="str">
        <f t="shared" ca="1" si="57"/>
        <v>20.11 วัน 2.7 ชั่วโมง</v>
      </c>
      <c r="Z4618" s="420"/>
      <c r="AA4618" s="211"/>
      <c r="AB4618" s="420"/>
    </row>
    <row r="4619" spans="1:28" ht="22.5" customHeight="1">
      <c r="A4619" s="403" t="s">
        <v>20845</v>
      </c>
      <c r="B4619" s="403" t="s">
        <v>14003</v>
      </c>
      <c r="C4619" s="404" t="s">
        <v>51</v>
      </c>
      <c r="D4619" s="405">
        <v>46154.451388888891</v>
      </c>
      <c r="E4619" s="406" t="str">
        <f t="shared" si="56"/>
        <v>JIM004603</v>
      </c>
      <c r="F4619" s="407" t="s">
        <v>947</v>
      </c>
      <c r="G4619" s="408" t="s">
        <v>3510</v>
      </c>
      <c r="H4619" s="409"/>
      <c r="I4619" s="410"/>
      <c r="J4619" s="411"/>
      <c r="K4619" s="408" t="s">
        <v>20846</v>
      </c>
      <c r="L4619" s="412" t="s">
        <v>20847</v>
      </c>
      <c r="M4619" s="413"/>
      <c r="N4619" s="414" t="s">
        <v>57</v>
      </c>
      <c r="O4619" s="415" t="s">
        <v>144</v>
      </c>
      <c r="P4619" s="416" t="s">
        <v>20848</v>
      </c>
      <c r="Q4619" s="208">
        <v>46155.541666666664</v>
      </c>
      <c r="R4619" s="272"/>
      <c r="S4619" s="417" t="s">
        <v>20849</v>
      </c>
      <c r="T4619" s="417" t="s">
        <v>302</v>
      </c>
      <c r="U4619" s="415"/>
      <c r="V4619" s="211" t="s">
        <v>20850</v>
      </c>
      <c r="W4619" s="418">
        <v>46155.606249999997</v>
      </c>
      <c r="X4619" s="419"/>
      <c r="Y4619" s="419" t="str">
        <f t="shared" ca="1" si="57"/>
        <v>1.15 วัน 3.72 ชั่วโมง</v>
      </c>
      <c r="Z4619" s="420"/>
      <c r="AA4619" s="211"/>
      <c r="AB4619" s="420"/>
    </row>
    <row r="4620" spans="1:28" ht="22.5" customHeight="1">
      <c r="A4620" s="403" t="s">
        <v>20851</v>
      </c>
      <c r="B4620" s="403" t="s">
        <v>12787</v>
      </c>
      <c r="C4620" s="404" t="s">
        <v>51</v>
      </c>
      <c r="D4620" s="405">
        <v>46154.488194444442</v>
      </c>
      <c r="E4620" s="406" t="str">
        <f t="shared" si="56"/>
        <v>เงิ004604</v>
      </c>
      <c r="F4620" s="407" t="s">
        <v>1069</v>
      </c>
      <c r="G4620" s="408" t="s">
        <v>455</v>
      </c>
      <c r="H4620" s="409"/>
      <c r="I4620" s="410"/>
      <c r="J4620" s="411"/>
      <c r="K4620" s="408" t="s">
        <v>20852</v>
      </c>
      <c r="L4620" s="412" t="s">
        <v>20853</v>
      </c>
      <c r="M4620" s="413"/>
      <c r="N4620" s="414" t="s">
        <v>57</v>
      </c>
      <c r="O4620" s="415" t="s">
        <v>144</v>
      </c>
      <c r="P4620" s="416" t="s">
        <v>13904</v>
      </c>
      <c r="Q4620" s="208">
        <v>46158.541666666664</v>
      </c>
      <c r="R4620" s="272">
        <v>46158.666666666664</v>
      </c>
      <c r="S4620" s="417" t="s">
        <v>20854</v>
      </c>
      <c r="T4620" s="417" t="s">
        <v>302</v>
      </c>
      <c r="U4620" s="415"/>
      <c r="V4620" s="211" t="s">
        <v>20855</v>
      </c>
      <c r="W4620" s="418">
        <v>46158.446527777778</v>
      </c>
      <c r="X4620" s="419"/>
      <c r="Y4620" s="419" t="str">
        <f t="shared" ca="1" si="57"/>
        <v>3.96 วัน 23 ชั่วโมง</v>
      </c>
      <c r="Z4620" s="420"/>
      <c r="AA4620" s="211"/>
      <c r="AB4620" s="420"/>
    </row>
    <row r="4621" spans="1:28" ht="22.5" customHeight="1">
      <c r="A4621" s="403" t="s">
        <v>20856</v>
      </c>
      <c r="B4621" s="403" t="s">
        <v>14003</v>
      </c>
      <c r="C4621" s="404" t="s">
        <v>51</v>
      </c>
      <c r="D4621" s="405">
        <v>46154.746006944442</v>
      </c>
      <c r="E4621" s="406" t="str">
        <f t="shared" si="56"/>
        <v>เพื004605</v>
      </c>
      <c r="F4621" s="407" t="s">
        <v>1099</v>
      </c>
      <c r="G4621" s="408" t="s">
        <v>20857</v>
      </c>
      <c r="H4621" s="409"/>
      <c r="I4621" s="410" t="s">
        <v>20858</v>
      </c>
      <c r="J4621" s="421" t="s">
        <v>20859</v>
      </c>
      <c r="K4621" s="408" t="s">
        <v>20860</v>
      </c>
      <c r="L4621" s="412" t="s">
        <v>20861</v>
      </c>
      <c r="M4621" s="413"/>
      <c r="N4621" s="414" t="s">
        <v>57</v>
      </c>
      <c r="O4621" s="415" t="s">
        <v>144</v>
      </c>
      <c r="P4621" s="416" t="s">
        <v>20862</v>
      </c>
      <c r="Q4621" s="208">
        <v>46160.333333333336</v>
      </c>
      <c r="R4621" s="272"/>
      <c r="S4621" s="417" t="s">
        <v>20863</v>
      </c>
      <c r="T4621" s="417" t="s">
        <v>302</v>
      </c>
      <c r="U4621" s="415"/>
      <c r="V4621" s="211" t="s">
        <v>20864</v>
      </c>
      <c r="W4621" s="418">
        <v>46154.475694444445</v>
      </c>
      <c r="X4621" s="419"/>
      <c r="Y4621" s="419" t="str">
        <f t="shared" ca="1" si="57"/>
        <v>-0.27 วัน 17.51 ชั่วโมง</v>
      </c>
      <c r="Z4621" s="420"/>
      <c r="AA4621" s="211"/>
      <c r="AB4621" s="420"/>
    </row>
    <row r="4622" spans="1:28" ht="22.5" customHeight="1">
      <c r="A4622" s="403" t="s">
        <v>20865</v>
      </c>
      <c r="B4622" s="403" t="s">
        <v>14003</v>
      </c>
      <c r="C4622" s="404" t="s">
        <v>51</v>
      </c>
      <c r="D4622" s="405">
        <v>46154.599305555559</v>
      </c>
      <c r="E4622" s="406" t="str">
        <f t="shared" si="56"/>
        <v>RIC004606</v>
      </c>
      <c r="F4622" s="407" t="s">
        <v>1009</v>
      </c>
      <c r="G4622" s="408" t="s">
        <v>15480</v>
      </c>
      <c r="H4622" s="409"/>
      <c r="I4622" s="410"/>
      <c r="J4622" s="411"/>
      <c r="K4622" s="408" t="s">
        <v>2595</v>
      </c>
      <c r="L4622" s="412" t="s">
        <v>20866</v>
      </c>
      <c r="M4622" s="413"/>
      <c r="N4622" s="414" t="s">
        <v>57</v>
      </c>
      <c r="O4622" s="415" t="s">
        <v>144</v>
      </c>
      <c r="P4622" s="416" t="s">
        <v>20867</v>
      </c>
      <c r="Q4622" s="208">
        <v>46171.75</v>
      </c>
      <c r="R4622" s="272">
        <v>46172.166666666664</v>
      </c>
      <c r="S4622" s="417" t="s">
        <v>20868</v>
      </c>
      <c r="T4622" s="417" t="s">
        <v>302</v>
      </c>
      <c r="U4622" s="415"/>
      <c r="V4622" s="211" t="s">
        <v>20869</v>
      </c>
      <c r="W4622" s="418">
        <v>46167.743055555555</v>
      </c>
      <c r="X4622" s="419"/>
      <c r="Y4622" s="419" t="str">
        <f t="shared" ca="1" si="57"/>
        <v>13.14 วัน 3.45 ชั่วโมง</v>
      </c>
      <c r="Z4622" s="420"/>
      <c r="AA4622" s="211"/>
      <c r="AB4622" s="420"/>
    </row>
    <row r="4623" spans="1:28" ht="22.5" customHeight="1">
      <c r="A4623" s="403" t="s">
        <v>20870</v>
      </c>
      <c r="B4623" s="403" t="s">
        <v>14003</v>
      </c>
      <c r="C4623" s="404" t="s">
        <v>51</v>
      </c>
      <c r="D4623" s="405">
        <v>46154.67083333333</v>
      </c>
      <c r="E4623" s="406" t="str">
        <f t="shared" si="56"/>
        <v>TRU004607</v>
      </c>
      <c r="F4623" s="407" t="b">
        <v>1</v>
      </c>
      <c r="G4623" s="408" t="s">
        <v>20871</v>
      </c>
      <c r="H4623" s="409"/>
      <c r="I4623" s="410" t="s">
        <v>14101</v>
      </c>
      <c r="J4623" s="421" t="s">
        <v>20872</v>
      </c>
      <c r="K4623" s="408" t="s">
        <v>20873</v>
      </c>
      <c r="L4623" s="412" t="s">
        <v>20874</v>
      </c>
      <c r="M4623" s="413"/>
      <c r="N4623" s="414" t="s">
        <v>67</v>
      </c>
      <c r="O4623" s="415" t="s">
        <v>144</v>
      </c>
      <c r="P4623" s="416" t="s">
        <v>9108</v>
      </c>
      <c r="Q4623" s="208"/>
      <c r="R4623" s="272"/>
      <c r="S4623" s="417" t="s">
        <v>20875</v>
      </c>
      <c r="T4623" s="417" t="s">
        <v>302</v>
      </c>
      <c r="U4623" s="415"/>
      <c r="V4623" s="211" t="s">
        <v>20876</v>
      </c>
      <c r="W4623" s="418">
        <v>46157.376388888886</v>
      </c>
      <c r="X4623" s="419"/>
      <c r="Y4623" s="419" t="str">
        <f t="shared" ca="1" si="57"/>
        <v>2.71 วัน 16.93 ชั่วโมง</v>
      </c>
      <c r="Z4623" s="420"/>
      <c r="AA4623" s="211" t="s">
        <v>20877</v>
      </c>
      <c r="AB4623" s="420"/>
    </row>
    <row r="4624" spans="1:28" ht="22.5" customHeight="1">
      <c r="A4624" s="403" t="s">
        <v>20878</v>
      </c>
      <c r="B4624" s="403" t="s">
        <v>14003</v>
      </c>
      <c r="C4624" s="404" t="s">
        <v>51</v>
      </c>
      <c r="D4624" s="405">
        <v>46154.676388888889</v>
      </c>
      <c r="E4624" s="406" t="str">
        <f t="shared" si="56"/>
        <v>TRU004608</v>
      </c>
      <c r="F4624" s="407" t="b">
        <v>1</v>
      </c>
      <c r="G4624" s="408" t="s">
        <v>14175</v>
      </c>
      <c r="H4624" s="409"/>
      <c r="I4624" s="410" t="s">
        <v>12973</v>
      </c>
      <c r="J4624" s="411"/>
      <c r="K4624" s="408" t="s">
        <v>20879</v>
      </c>
      <c r="L4624" s="412" t="s">
        <v>20880</v>
      </c>
      <c r="M4624" s="413"/>
      <c r="N4624" s="414" t="s">
        <v>67</v>
      </c>
      <c r="O4624" s="415" t="s">
        <v>144</v>
      </c>
      <c r="P4624" s="416" t="s">
        <v>9108</v>
      </c>
      <c r="Q4624" s="208"/>
      <c r="R4624" s="272"/>
      <c r="S4624" s="417" t="s">
        <v>20881</v>
      </c>
      <c r="T4624" s="417" t="s">
        <v>302</v>
      </c>
      <c r="U4624" s="415"/>
      <c r="V4624" s="211" t="s">
        <v>20882</v>
      </c>
      <c r="W4624" s="418">
        <v>46154.6875</v>
      </c>
      <c r="X4624" s="419"/>
      <c r="Y4624" s="419" t="str">
        <f t="shared" ca="1" si="57"/>
        <v>0.01 วัน 0.27 ชั่วโมง</v>
      </c>
      <c r="Z4624" s="420"/>
      <c r="AA4624" s="211"/>
      <c r="AB4624" s="420"/>
    </row>
    <row r="4625" spans="1:28" ht="22.5" customHeight="1">
      <c r="A4625" s="403" t="s">
        <v>20883</v>
      </c>
      <c r="B4625" s="403" t="s">
        <v>12787</v>
      </c>
      <c r="C4625" s="404" t="s">
        <v>51</v>
      </c>
      <c r="D4625" s="405">
        <v>46133.541666666664</v>
      </c>
      <c r="E4625" s="406" t="str">
        <f t="shared" si="56"/>
        <v>TRU004609</v>
      </c>
      <c r="F4625" s="407" t="b">
        <v>1</v>
      </c>
      <c r="G4625" s="408" t="s">
        <v>1540</v>
      </c>
      <c r="H4625" s="409"/>
      <c r="I4625" s="410"/>
      <c r="J4625" s="411"/>
      <c r="K4625" s="408" t="s">
        <v>20884</v>
      </c>
      <c r="L4625" s="412"/>
      <c r="M4625" s="413"/>
      <c r="N4625" s="414" t="s">
        <v>5140</v>
      </c>
      <c r="O4625" s="415" t="s">
        <v>144</v>
      </c>
      <c r="P4625" s="416" t="s">
        <v>156</v>
      </c>
      <c r="Q4625" s="208"/>
      <c r="R4625" s="272"/>
      <c r="S4625" s="417" t="s">
        <v>20885</v>
      </c>
      <c r="T4625" s="417" t="s">
        <v>302</v>
      </c>
      <c r="U4625" s="415"/>
      <c r="V4625" s="211" t="s">
        <v>20886</v>
      </c>
      <c r="W4625" s="418">
        <v>46154.663194444445</v>
      </c>
      <c r="X4625" s="419"/>
      <c r="Y4625" s="419" t="str">
        <f t="shared" ca="1" si="57"/>
        <v>21.12 วัน 2.92 ชั่วโมง</v>
      </c>
      <c r="Z4625" s="420"/>
      <c r="AA4625" s="211"/>
      <c r="AB4625" s="420"/>
    </row>
    <row r="4626" spans="1:28" ht="22.5" customHeight="1">
      <c r="A4626" s="403" t="s">
        <v>20887</v>
      </c>
      <c r="B4626" s="403" t="s">
        <v>12787</v>
      </c>
      <c r="C4626" s="404" t="s">
        <v>51</v>
      </c>
      <c r="D4626" s="405">
        <v>46133.541666666664</v>
      </c>
      <c r="E4626" s="406" t="str">
        <f t="shared" si="56"/>
        <v>TRU004610</v>
      </c>
      <c r="F4626" s="407" t="b">
        <v>1</v>
      </c>
      <c r="G4626" s="408" t="s">
        <v>4743</v>
      </c>
      <c r="H4626" s="409"/>
      <c r="I4626" s="410"/>
      <c r="J4626" s="411"/>
      <c r="K4626" s="408" t="s">
        <v>20888</v>
      </c>
      <c r="L4626" s="412"/>
      <c r="M4626" s="413"/>
      <c r="N4626" s="414" t="s">
        <v>5140</v>
      </c>
      <c r="O4626" s="415" t="s">
        <v>144</v>
      </c>
      <c r="P4626" s="416" t="s">
        <v>156</v>
      </c>
      <c r="Q4626" s="208"/>
      <c r="R4626" s="272"/>
      <c r="S4626" s="417" t="s">
        <v>20889</v>
      </c>
      <c r="T4626" s="417" t="s">
        <v>302</v>
      </c>
      <c r="U4626" s="415"/>
      <c r="V4626" s="211" t="s">
        <v>20890</v>
      </c>
      <c r="W4626" s="418">
        <v>46154.627083333333</v>
      </c>
      <c r="X4626" s="419"/>
      <c r="Y4626" s="419" t="str">
        <f t="shared" ca="1" si="57"/>
        <v>21.09 วัน 2.05 ชั่วโมง</v>
      </c>
      <c r="Z4626" s="420"/>
      <c r="AA4626" s="211"/>
      <c r="AB4626" s="420"/>
    </row>
    <row r="4627" spans="1:28" ht="22.5" customHeight="1">
      <c r="A4627" s="403" t="s">
        <v>20891</v>
      </c>
      <c r="B4627" s="403" t="s">
        <v>12787</v>
      </c>
      <c r="C4627" s="404" t="s">
        <v>51</v>
      </c>
      <c r="D4627" s="405">
        <v>46133.541666666664</v>
      </c>
      <c r="E4627" s="406" t="str">
        <f t="shared" si="56"/>
        <v>TRU004611</v>
      </c>
      <c r="F4627" s="407" t="b">
        <v>1</v>
      </c>
      <c r="G4627" s="408" t="s">
        <v>14293</v>
      </c>
      <c r="H4627" s="409"/>
      <c r="I4627" s="410"/>
      <c r="J4627" s="411"/>
      <c r="K4627" s="408" t="s">
        <v>20892</v>
      </c>
      <c r="L4627" s="412"/>
      <c r="M4627" s="413"/>
      <c r="N4627" s="414" t="s">
        <v>5140</v>
      </c>
      <c r="O4627" s="415" t="s">
        <v>144</v>
      </c>
      <c r="P4627" s="416" t="s">
        <v>156</v>
      </c>
      <c r="Q4627" s="208"/>
      <c r="R4627" s="272"/>
      <c r="S4627" s="417" t="s">
        <v>20893</v>
      </c>
      <c r="T4627" s="417" t="s">
        <v>302</v>
      </c>
      <c r="U4627" s="415"/>
      <c r="V4627" s="211" t="s">
        <v>20894</v>
      </c>
      <c r="W4627" s="418">
        <v>46154.70208333333</v>
      </c>
      <c r="X4627" s="419"/>
      <c r="Y4627" s="419" t="str">
        <f t="shared" ca="1" si="57"/>
        <v>21.16 วัน 3.85 ชั่วโมง</v>
      </c>
      <c r="Z4627" s="420"/>
      <c r="AA4627" s="211"/>
      <c r="AB4627" s="420"/>
    </row>
    <row r="4628" spans="1:28" ht="22.5" customHeight="1">
      <c r="A4628" s="403" t="s">
        <v>20895</v>
      </c>
      <c r="B4628" s="403" t="s">
        <v>14003</v>
      </c>
      <c r="C4628" s="404" t="s">
        <v>61</v>
      </c>
      <c r="D4628" s="405">
        <v>46154.732638888891</v>
      </c>
      <c r="E4628" s="406" t="str">
        <f t="shared" si="56"/>
        <v>AME004612</v>
      </c>
      <c r="F4628" s="407" t="s">
        <v>63</v>
      </c>
      <c r="G4628" s="408" t="s">
        <v>455</v>
      </c>
      <c r="H4628" s="409"/>
      <c r="I4628" s="410"/>
      <c r="J4628" s="411"/>
      <c r="K4628" s="408" t="s">
        <v>20896</v>
      </c>
      <c r="L4628" s="412"/>
      <c r="M4628" s="413"/>
      <c r="N4628" s="414" t="s">
        <v>4506</v>
      </c>
      <c r="O4628" s="415" t="s">
        <v>144</v>
      </c>
      <c r="P4628" s="416" t="s">
        <v>11581</v>
      </c>
      <c r="Q4628" s="208"/>
      <c r="R4628" s="272"/>
      <c r="S4628" s="417" t="s">
        <v>4506</v>
      </c>
      <c r="T4628" s="417" t="s">
        <v>302</v>
      </c>
      <c r="U4628" s="415"/>
      <c r="V4628" s="211"/>
      <c r="W4628" s="418">
        <v>46155.35833333333</v>
      </c>
      <c r="X4628" s="419"/>
      <c r="Y4628" s="419" t="str">
        <f t="shared" ca="1" si="57"/>
        <v>0.63 วัน 15.02 ชั่วโมง</v>
      </c>
      <c r="Z4628" s="420"/>
      <c r="AA4628" s="211"/>
      <c r="AB4628" s="420"/>
    </row>
    <row r="4629" spans="1:28" ht="22.5" customHeight="1">
      <c r="A4629" s="403" t="s">
        <v>20897</v>
      </c>
      <c r="B4629" s="403" t="s">
        <v>12787</v>
      </c>
      <c r="C4629" s="404" t="s">
        <v>61</v>
      </c>
      <c r="D4629" s="405">
        <v>46154.732638888891</v>
      </c>
      <c r="E4629" s="406" t="str">
        <f t="shared" si="56"/>
        <v>AME004613</v>
      </c>
      <c r="F4629" s="407" t="s">
        <v>63</v>
      </c>
      <c r="G4629" s="408" t="s">
        <v>455</v>
      </c>
      <c r="H4629" s="409"/>
      <c r="I4629" s="410"/>
      <c r="J4629" s="411"/>
      <c r="K4629" s="408" t="s">
        <v>20898</v>
      </c>
      <c r="L4629" s="412"/>
      <c r="M4629" s="413"/>
      <c r="N4629" s="414" t="s">
        <v>4506</v>
      </c>
      <c r="O4629" s="415" t="s">
        <v>144</v>
      </c>
      <c r="P4629" s="416" t="s">
        <v>11581</v>
      </c>
      <c r="Q4629" s="208"/>
      <c r="R4629" s="272"/>
      <c r="S4629" s="417" t="s">
        <v>4506</v>
      </c>
      <c r="T4629" s="417" t="s">
        <v>302</v>
      </c>
      <c r="U4629" s="415"/>
      <c r="V4629" s="211"/>
      <c r="W4629" s="418">
        <v>46155.701388888891</v>
      </c>
      <c r="X4629" s="419"/>
      <c r="Y4629" s="419" t="str">
        <f t="shared" ca="1" si="57"/>
        <v>0.97 วัน 23.25 ชั่วโมง</v>
      </c>
      <c r="Z4629" s="420"/>
      <c r="AA4629" s="211"/>
      <c r="AB4629" s="420"/>
    </row>
    <row r="4630" spans="1:28" ht="22.5" customHeight="1">
      <c r="A4630" s="403" t="s">
        <v>20899</v>
      </c>
      <c r="B4630" s="403" t="s">
        <v>12618</v>
      </c>
      <c r="C4630" s="404" t="s">
        <v>61</v>
      </c>
      <c r="D4630" s="405">
        <v>46154.732638888891</v>
      </c>
      <c r="E4630" s="406" t="str">
        <f t="shared" si="56"/>
        <v>AME004614</v>
      </c>
      <c r="F4630" s="407" t="s">
        <v>63</v>
      </c>
      <c r="G4630" s="408" t="s">
        <v>455</v>
      </c>
      <c r="H4630" s="409"/>
      <c r="I4630" s="410"/>
      <c r="J4630" s="411"/>
      <c r="K4630" s="408" t="s">
        <v>20900</v>
      </c>
      <c r="L4630" s="412"/>
      <c r="M4630" s="413"/>
      <c r="N4630" s="414" t="s">
        <v>4506</v>
      </c>
      <c r="O4630" s="415" t="s">
        <v>144</v>
      </c>
      <c r="P4630" s="416" t="s">
        <v>11581</v>
      </c>
      <c r="Q4630" s="208"/>
      <c r="R4630" s="272"/>
      <c r="S4630" s="417" t="s">
        <v>4506</v>
      </c>
      <c r="T4630" s="417" t="s">
        <v>302</v>
      </c>
      <c r="U4630" s="415"/>
      <c r="V4630" s="211"/>
      <c r="W4630" s="418">
        <v>46156.690972222219</v>
      </c>
      <c r="X4630" s="419"/>
      <c r="Y4630" s="419" t="str">
        <f t="shared" ca="1" si="57"/>
        <v>1.96 วัน 23 ชั่วโมง</v>
      </c>
      <c r="Z4630" s="420"/>
      <c r="AA4630" s="211"/>
      <c r="AB4630" s="420"/>
    </row>
    <row r="4631" spans="1:28" ht="22.5" customHeight="1">
      <c r="A4631" s="403" t="s">
        <v>20901</v>
      </c>
      <c r="B4631" s="403" t="s">
        <v>14003</v>
      </c>
      <c r="C4631" s="404" t="s">
        <v>51</v>
      </c>
      <c r="D4631" s="405">
        <v>46155.446527777778</v>
      </c>
      <c r="E4631" s="406" t="str">
        <f t="shared" si="56"/>
        <v>DES004615</v>
      </c>
      <c r="F4631" s="407" t="s">
        <v>902</v>
      </c>
      <c r="G4631" s="408" t="s">
        <v>20902</v>
      </c>
      <c r="H4631" s="409"/>
      <c r="I4631" s="410"/>
      <c r="J4631" s="411"/>
      <c r="K4631" s="408" t="s">
        <v>20903</v>
      </c>
      <c r="L4631" s="412" t="s">
        <v>20904</v>
      </c>
      <c r="M4631" s="413"/>
      <c r="N4631" s="414" t="s">
        <v>57</v>
      </c>
      <c r="O4631" s="415" t="s">
        <v>144</v>
      </c>
      <c r="P4631" s="416" t="s">
        <v>20848</v>
      </c>
      <c r="Q4631" s="208"/>
      <c r="R4631" s="272"/>
      <c r="S4631" s="417" t="s">
        <v>20905</v>
      </c>
      <c r="T4631" s="417" t="s">
        <v>302</v>
      </c>
      <c r="U4631" s="415"/>
      <c r="V4631" s="211" t="s">
        <v>20906</v>
      </c>
      <c r="W4631" s="418">
        <v>46155.544444444444</v>
      </c>
      <c r="X4631" s="419"/>
      <c r="Y4631" s="419" t="str">
        <f t="shared" ca="1" si="57"/>
        <v>0.1 วัน 2.35 ชั่วโมง</v>
      </c>
      <c r="Z4631" s="420"/>
      <c r="AA4631" s="211"/>
      <c r="AB4631" s="420"/>
    </row>
    <row r="4632" spans="1:28" ht="22.5" customHeight="1">
      <c r="A4632" s="403" t="s">
        <v>20907</v>
      </c>
      <c r="B4632" s="403" t="s">
        <v>12787</v>
      </c>
      <c r="C4632" s="404" t="s">
        <v>51</v>
      </c>
      <c r="D4632" s="405">
        <v>46155.363888888889</v>
      </c>
      <c r="E4632" s="406" t="str">
        <f t="shared" si="56"/>
        <v>TRU004616</v>
      </c>
      <c r="F4632" s="407" t="b">
        <v>1</v>
      </c>
      <c r="G4632" s="408" t="s">
        <v>18047</v>
      </c>
      <c r="H4632" s="409"/>
      <c r="I4632" s="410" t="s">
        <v>11787</v>
      </c>
      <c r="J4632" s="411"/>
      <c r="K4632" s="408" t="s">
        <v>20908</v>
      </c>
      <c r="L4632" s="412"/>
      <c r="M4632" s="413"/>
      <c r="N4632" s="414" t="s">
        <v>4506</v>
      </c>
      <c r="O4632" s="415" t="s">
        <v>144</v>
      </c>
      <c r="P4632" s="416" t="s">
        <v>11581</v>
      </c>
      <c r="Q4632" s="208"/>
      <c r="R4632" s="272"/>
      <c r="S4632" s="417" t="s">
        <v>20909</v>
      </c>
      <c r="T4632" s="417" t="s">
        <v>302</v>
      </c>
      <c r="U4632" s="415"/>
      <c r="V4632" s="211"/>
      <c r="W4632" s="418">
        <v>46160.581944444442</v>
      </c>
      <c r="X4632" s="419"/>
      <c r="Y4632" s="419" t="str">
        <f t="shared" ca="1" si="57"/>
        <v>5.22 วัน 5.23 ชั่วโมง</v>
      </c>
      <c r="Z4632" s="420"/>
      <c r="AA4632" s="211"/>
      <c r="AB4632" s="420"/>
    </row>
    <row r="4633" spans="1:28" ht="22.5" customHeight="1">
      <c r="A4633" s="403" t="s">
        <v>20910</v>
      </c>
      <c r="B4633" s="403" t="s">
        <v>12787</v>
      </c>
      <c r="C4633" s="404" t="s">
        <v>51</v>
      </c>
      <c r="D4633" s="405">
        <v>46155.447222222225</v>
      </c>
      <c r="E4633" s="406" t="str">
        <f t="shared" si="56"/>
        <v>RIC004617</v>
      </c>
      <c r="F4633" s="407" t="s">
        <v>1009</v>
      </c>
      <c r="G4633" s="408" t="s">
        <v>11644</v>
      </c>
      <c r="H4633" s="409"/>
      <c r="I4633" s="410" t="s">
        <v>11584</v>
      </c>
      <c r="J4633" s="411"/>
      <c r="K4633" s="408" t="s">
        <v>20911</v>
      </c>
      <c r="L4633" s="412" t="s">
        <v>20912</v>
      </c>
      <c r="M4633" s="413"/>
      <c r="N4633" s="414" t="s">
        <v>57</v>
      </c>
      <c r="O4633" s="415" t="s">
        <v>144</v>
      </c>
      <c r="P4633" s="416" t="s">
        <v>196</v>
      </c>
      <c r="Q4633" s="208">
        <v>46157.541666666664</v>
      </c>
      <c r="R4633" s="272">
        <v>46157.708333333336</v>
      </c>
      <c r="S4633" s="417" t="s">
        <v>20913</v>
      </c>
      <c r="T4633" s="417" t="s">
        <v>302</v>
      </c>
      <c r="U4633" s="415"/>
      <c r="V4633" s="211" t="s">
        <v>20914</v>
      </c>
      <c r="W4633" s="418">
        <v>46157.585416666669</v>
      </c>
      <c r="X4633" s="419"/>
      <c r="Y4633" s="419" t="str">
        <f t="shared" ca="1" si="57"/>
        <v>2.14 วัน 3.32 ชั่วโมง</v>
      </c>
      <c r="Z4633" s="420"/>
      <c r="AA4633" s="211"/>
      <c r="AB4633" s="420"/>
    </row>
    <row r="4634" spans="1:28" ht="22.5" customHeight="1">
      <c r="A4634" s="403" t="s">
        <v>20915</v>
      </c>
      <c r="B4634" s="403" t="s">
        <v>14003</v>
      </c>
      <c r="C4634" s="404" t="s">
        <v>51</v>
      </c>
      <c r="D4634" s="405">
        <v>46155.665208333332</v>
      </c>
      <c r="E4634" s="406" t="str">
        <f t="shared" si="56"/>
        <v>TRU004618</v>
      </c>
      <c r="F4634" s="407" t="b">
        <v>1</v>
      </c>
      <c r="G4634" s="408" t="s">
        <v>20916</v>
      </c>
      <c r="H4634" s="409"/>
      <c r="I4634" s="410" t="s">
        <v>20917</v>
      </c>
      <c r="J4634" s="421" t="s">
        <v>20918</v>
      </c>
      <c r="K4634" s="408" t="s">
        <v>20919</v>
      </c>
      <c r="L4634" s="412" t="s">
        <v>20920</v>
      </c>
      <c r="M4634" s="413"/>
      <c r="N4634" s="414" t="s">
        <v>67</v>
      </c>
      <c r="O4634" s="415" t="s">
        <v>144</v>
      </c>
      <c r="P4634" s="416" t="s">
        <v>9108</v>
      </c>
      <c r="Q4634" s="208">
        <v>46155.671006944445</v>
      </c>
      <c r="R4634" s="272"/>
      <c r="S4634" s="417" t="s">
        <v>20921</v>
      </c>
      <c r="T4634" s="417" t="s">
        <v>302</v>
      </c>
      <c r="U4634" s="415"/>
      <c r="V4634" s="211" t="s">
        <v>20922</v>
      </c>
      <c r="W4634" s="418">
        <v>46155.734722222223</v>
      </c>
      <c r="X4634" s="419"/>
      <c r="Y4634" s="419" t="str">
        <f t="shared" ca="1" si="57"/>
        <v>0.07 วัน 1.67 ชั่วโมง</v>
      </c>
      <c r="Z4634" s="420"/>
      <c r="AA4634" s="211"/>
      <c r="AB4634" s="420"/>
    </row>
    <row r="4635" spans="1:28" ht="22.5" customHeight="1">
      <c r="A4635" s="403" t="s">
        <v>20923</v>
      </c>
      <c r="B4635" s="403" t="s">
        <v>14003</v>
      </c>
      <c r="C4635" s="404" t="s">
        <v>51</v>
      </c>
      <c r="D4635" s="405">
        <v>46154.790972222225</v>
      </c>
      <c r="E4635" s="406" t="str">
        <f t="shared" si="56"/>
        <v>THE004619</v>
      </c>
      <c r="F4635" s="407" t="s">
        <v>1030</v>
      </c>
      <c r="G4635" s="408" t="s">
        <v>12927</v>
      </c>
      <c r="H4635" s="409"/>
      <c r="I4635" s="410"/>
      <c r="J4635" s="411"/>
      <c r="K4635" s="408" t="s">
        <v>3733</v>
      </c>
      <c r="L4635" s="412" t="s">
        <v>20924</v>
      </c>
      <c r="M4635" s="413" t="b">
        <v>1</v>
      </c>
      <c r="N4635" s="414" t="s">
        <v>57</v>
      </c>
      <c r="O4635" s="415" t="s">
        <v>144</v>
      </c>
      <c r="P4635" s="416" t="s">
        <v>20862</v>
      </c>
      <c r="Q4635" s="208"/>
      <c r="R4635" s="272"/>
      <c r="S4635" s="417" t="s">
        <v>20925</v>
      </c>
      <c r="T4635" s="417" t="s">
        <v>302</v>
      </c>
      <c r="U4635" s="415"/>
      <c r="V4635" s="211" t="s">
        <v>20926</v>
      </c>
      <c r="W4635" s="418">
        <v>46160.625</v>
      </c>
      <c r="X4635" s="419"/>
      <c r="Y4635" s="419" t="str">
        <f t="shared" ca="1" si="57"/>
        <v>5.83 วัน 20.02 ชั่วโมง</v>
      </c>
      <c r="Z4635" s="420"/>
      <c r="AA4635" s="211"/>
      <c r="AB4635" s="420"/>
    </row>
    <row r="4636" spans="1:28" ht="22.5" customHeight="1">
      <c r="A4636" s="403" t="s">
        <v>20927</v>
      </c>
      <c r="B4636" s="403" t="s">
        <v>14003</v>
      </c>
      <c r="C4636" s="404" t="s">
        <v>51</v>
      </c>
      <c r="D4636" s="405">
        <v>46156.441759259258</v>
      </c>
      <c r="E4636" s="406" t="str">
        <f t="shared" si="56"/>
        <v>TRU004620</v>
      </c>
      <c r="F4636" s="407" t="b">
        <v>1</v>
      </c>
      <c r="G4636" s="408" t="s">
        <v>13002</v>
      </c>
      <c r="H4636" s="409"/>
      <c r="I4636" s="410"/>
      <c r="J4636" s="421" t="s">
        <v>20928</v>
      </c>
      <c r="K4636" s="408" t="s">
        <v>20929</v>
      </c>
      <c r="L4636" s="412" t="s">
        <v>20930</v>
      </c>
      <c r="M4636" s="413"/>
      <c r="N4636" s="414" t="s">
        <v>67</v>
      </c>
      <c r="O4636" s="415" t="s">
        <v>144</v>
      </c>
      <c r="P4636" s="416" t="s">
        <v>9108</v>
      </c>
      <c r="Q4636" s="208"/>
      <c r="R4636" s="272"/>
      <c r="S4636" s="417" t="s">
        <v>20931</v>
      </c>
      <c r="T4636" s="417" t="s">
        <v>302</v>
      </c>
      <c r="U4636" s="415"/>
      <c r="V4636" s="211" t="s">
        <v>20932</v>
      </c>
      <c r="W4636" s="418">
        <v>46157.717361111114</v>
      </c>
      <c r="X4636" s="419"/>
      <c r="Y4636" s="419" t="str">
        <f t="shared" ca="1" si="57"/>
        <v>1.28 วัน 6.61 ชั่วโมง</v>
      </c>
      <c r="Z4636" s="420"/>
      <c r="AA4636" s="211"/>
      <c r="AB4636" s="420"/>
    </row>
    <row r="4637" spans="1:28" ht="22.5" customHeight="1">
      <c r="A4637" s="403" t="s">
        <v>20933</v>
      </c>
      <c r="B4637" s="403" t="s">
        <v>14003</v>
      </c>
      <c r="C4637" s="404" t="s">
        <v>51</v>
      </c>
      <c r="D4637" s="405">
        <v>46156.537499999999</v>
      </c>
      <c r="E4637" s="406" t="str">
        <f t="shared" si="56"/>
        <v>TRU004621</v>
      </c>
      <c r="F4637" s="407" t="b">
        <v>1</v>
      </c>
      <c r="G4637" s="408" t="s">
        <v>18047</v>
      </c>
      <c r="H4637" s="409"/>
      <c r="I4637" s="410" t="s">
        <v>11787</v>
      </c>
      <c r="J4637" s="411"/>
      <c r="K4637" s="408" t="s">
        <v>20934</v>
      </c>
      <c r="L4637" s="412"/>
      <c r="M4637" s="413"/>
      <c r="N4637" s="414" t="s">
        <v>4506</v>
      </c>
      <c r="O4637" s="415" t="s">
        <v>144</v>
      </c>
      <c r="P4637" s="416" t="s">
        <v>11581</v>
      </c>
      <c r="Q4637" s="208"/>
      <c r="R4637" s="272"/>
      <c r="S4637" s="417" t="s">
        <v>20935</v>
      </c>
      <c r="T4637" s="417" t="s">
        <v>302</v>
      </c>
      <c r="U4637" s="415"/>
      <c r="V4637" s="211"/>
      <c r="W4637" s="418">
        <v>46157.693749999999</v>
      </c>
      <c r="X4637" s="419"/>
      <c r="Y4637" s="419" t="str">
        <f t="shared" ca="1" si="57"/>
        <v>1.16 วัน 3.75 ชั่วโมง</v>
      </c>
      <c r="Z4637" s="420"/>
      <c r="AA4637" s="211"/>
      <c r="AB4637" s="420"/>
    </row>
    <row r="4638" spans="1:28" ht="22.5" customHeight="1">
      <c r="A4638" s="403" t="s">
        <v>20936</v>
      </c>
      <c r="B4638" s="403" t="s">
        <v>14003</v>
      </c>
      <c r="C4638" s="404" t="s">
        <v>61</v>
      </c>
      <c r="D4638" s="405">
        <v>46156.450694444444</v>
      </c>
      <c r="E4638" s="406" t="str">
        <f t="shared" si="56"/>
        <v>TRU004622</v>
      </c>
      <c r="F4638" s="407" t="b">
        <v>1</v>
      </c>
      <c r="G4638" s="408" t="s">
        <v>16971</v>
      </c>
      <c r="H4638" s="409"/>
      <c r="I4638" s="410" t="s">
        <v>2288</v>
      </c>
      <c r="J4638" s="411"/>
      <c r="K4638" s="408" t="s">
        <v>20937</v>
      </c>
      <c r="L4638" s="412"/>
      <c r="M4638" s="413"/>
      <c r="N4638" s="414" t="s">
        <v>4506</v>
      </c>
      <c r="O4638" s="415" t="s">
        <v>144</v>
      </c>
      <c r="P4638" s="416" t="s">
        <v>11581</v>
      </c>
      <c r="Q4638" s="208"/>
      <c r="R4638" s="272"/>
      <c r="S4638" s="417" t="s">
        <v>4506</v>
      </c>
      <c r="T4638" s="417" t="s">
        <v>302</v>
      </c>
      <c r="U4638" s="415"/>
      <c r="V4638" s="211"/>
      <c r="W4638" s="418">
        <v>46156.658333333333</v>
      </c>
      <c r="X4638" s="419"/>
      <c r="Y4638" s="419" t="str">
        <f t="shared" ca="1" si="57"/>
        <v>0.21 วัน 4.98 ชั่วโมง</v>
      </c>
      <c r="Z4638" s="420"/>
      <c r="AA4638" s="211"/>
      <c r="AB4638" s="420"/>
    </row>
    <row r="4639" spans="1:28" ht="22.5" customHeight="1">
      <c r="A4639" s="403" t="s">
        <v>20938</v>
      </c>
      <c r="B4639" s="403" t="s">
        <v>12787</v>
      </c>
      <c r="C4639" s="404" t="s">
        <v>51</v>
      </c>
      <c r="D4639" s="405">
        <v>46155.576111111113</v>
      </c>
      <c r="E4639" s="406" t="str">
        <f t="shared" si="56"/>
        <v>MAY004623</v>
      </c>
      <c r="F4639" s="407" t="s">
        <v>825</v>
      </c>
      <c r="G4639" s="408" t="s">
        <v>15171</v>
      </c>
      <c r="H4639" s="409"/>
      <c r="I4639" s="410"/>
      <c r="J4639" s="411"/>
      <c r="K4639" s="408" t="s">
        <v>20939</v>
      </c>
      <c r="L4639" s="412"/>
      <c r="M4639" s="413"/>
      <c r="N4639" s="414" t="s">
        <v>57</v>
      </c>
      <c r="O4639" s="415" t="s">
        <v>144</v>
      </c>
      <c r="P4639" s="416" t="s">
        <v>20940</v>
      </c>
      <c r="Q4639" s="208">
        <v>46161.96597222222</v>
      </c>
      <c r="R4639" s="272"/>
      <c r="S4639" s="417" t="s">
        <v>20941</v>
      </c>
      <c r="T4639" s="417" t="s">
        <v>302</v>
      </c>
      <c r="U4639" s="415"/>
      <c r="V4639" s="211" t="s">
        <v>20942</v>
      </c>
      <c r="W4639" s="418">
        <v>46161.993750000001</v>
      </c>
      <c r="X4639" s="419"/>
      <c r="Y4639" s="419" t="str">
        <f t="shared" ca="1" si="57"/>
        <v>6.42 วัน 10.02 ชั่วโมง</v>
      </c>
      <c r="Z4639" s="420"/>
      <c r="AA4639" s="211"/>
      <c r="AB4639" s="420"/>
    </row>
    <row r="4640" spans="1:28" ht="22.5" customHeight="1">
      <c r="A4640" s="403" t="s">
        <v>20943</v>
      </c>
      <c r="B4640" s="403" t="s">
        <v>14003</v>
      </c>
      <c r="C4640" s="404" t="s">
        <v>51</v>
      </c>
      <c r="D4640" s="405">
        <v>46156.669444444444</v>
      </c>
      <c r="E4640" s="406" t="str">
        <f t="shared" si="56"/>
        <v>THE004624</v>
      </c>
      <c r="F4640" s="407" t="s">
        <v>1030</v>
      </c>
      <c r="G4640" s="408" t="s">
        <v>20944</v>
      </c>
      <c r="H4640" s="409"/>
      <c r="I4640" s="410" t="s">
        <v>20945</v>
      </c>
      <c r="J4640" s="421" t="s">
        <v>2006</v>
      </c>
      <c r="K4640" s="408" t="s">
        <v>20946</v>
      </c>
      <c r="L4640" s="412" t="s">
        <v>20947</v>
      </c>
      <c r="M4640" s="413"/>
      <c r="N4640" s="414" t="s">
        <v>67</v>
      </c>
      <c r="O4640" s="415" t="s">
        <v>144</v>
      </c>
      <c r="P4640" s="416" t="s">
        <v>9108</v>
      </c>
      <c r="Q4640" s="208"/>
      <c r="R4640" s="272"/>
      <c r="S4640" s="417" t="s">
        <v>20948</v>
      </c>
      <c r="T4640" s="417" t="s">
        <v>302</v>
      </c>
      <c r="U4640" s="415"/>
      <c r="V4640" s="211" t="s">
        <v>20949</v>
      </c>
      <c r="W4640" s="418">
        <v>46156.727083333331</v>
      </c>
      <c r="X4640" s="419"/>
      <c r="Y4640" s="419" t="str">
        <f t="shared" ca="1" si="57"/>
        <v>0.06 วัน 1.38 ชั่วโมง</v>
      </c>
      <c r="Z4640" s="420"/>
      <c r="AA4640" s="211"/>
      <c r="AB4640" s="420"/>
    </row>
    <row r="4641" spans="1:28" ht="22.5" customHeight="1">
      <c r="A4641" s="403" t="s">
        <v>20950</v>
      </c>
      <c r="B4641" s="403" t="s">
        <v>12787</v>
      </c>
      <c r="C4641" s="404" t="s">
        <v>51</v>
      </c>
      <c r="D4641" s="405">
        <v>46156.701388888891</v>
      </c>
      <c r="E4641" s="406" t="str">
        <f t="shared" si="56"/>
        <v>THE004625</v>
      </c>
      <c r="F4641" s="407" t="s">
        <v>1030</v>
      </c>
      <c r="G4641" s="408" t="s">
        <v>20951</v>
      </c>
      <c r="H4641" s="409"/>
      <c r="I4641" s="410"/>
      <c r="J4641" s="421" t="s">
        <v>20952</v>
      </c>
      <c r="K4641" s="408" t="s">
        <v>20953</v>
      </c>
      <c r="L4641" s="412" t="s">
        <v>20954</v>
      </c>
      <c r="M4641" s="413" t="b">
        <v>0</v>
      </c>
      <c r="N4641" s="414" t="s">
        <v>57</v>
      </c>
      <c r="O4641" s="415" t="s">
        <v>144</v>
      </c>
      <c r="P4641" s="416" t="s">
        <v>20955</v>
      </c>
      <c r="Q4641" s="208">
        <v>46216.75</v>
      </c>
      <c r="R4641" s="272"/>
      <c r="S4641" s="417" t="s">
        <v>20956</v>
      </c>
      <c r="T4641" s="417" t="s">
        <v>302</v>
      </c>
      <c r="U4641" s="415"/>
      <c r="V4641" s="211" t="s">
        <v>20957</v>
      </c>
      <c r="W4641" s="418">
        <v>46156.836111111108</v>
      </c>
      <c r="X4641" s="419"/>
      <c r="Y4641" s="419" t="str">
        <f t="shared" ca="1" si="57"/>
        <v>0.13 วัน 3.23 ชั่วโมง</v>
      </c>
      <c r="Z4641" s="420"/>
      <c r="AA4641" s="211" t="s">
        <v>3546</v>
      </c>
      <c r="AB4641" s="420"/>
    </row>
    <row r="4642" spans="1:28" ht="22.5" customHeight="1">
      <c r="A4642" s="403" t="s">
        <v>20958</v>
      </c>
      <c r="B4642" s="403" t="s">
        <v>14003</v>
      </c>
      <c r="C4642" s="404" t="s">
        <v>51</v>
      </c>
      <c r="D4642" s="405">
        <v>46156.694444444445</v>
      </c>
      <c r="E4642" s="406" t="str">
        <f t="shared" si="56"/>
        <v>POP004626</v>
      </c>
      <c r="F4642" s="407" t="s">
        <v>998</v>
      </c>
      <c r="G4642" s="408" t="s">
        <v>18047</v>
      </c>
      <c r="H4642" s="409"/>
      <c r="I4642" s="410"/>
      <c r="J4642" s="411"/>
      <c r="K4642" s="408" t="s">
        <v>20959</v>
      </c>
      <c r="L4642" s="412"/>
      <c r="M4642" s="413"/>
      <c r="N4642" s="414" t="s">
        <v>4506</v>
      </c>
      <c r="O4642" s="415" t="s">
        <v>144</v>
      </c>
      <c r="P4642" s="416" t="s">
        <v>11581</v>
      </c>
      <c r="Q4642" s="208"/>
      <c r="R4642" s="272"/>
      <c r="S4642" s="417" t="s">
        <v>20960</v>
      </c>
      <c r="T4642" s="417" t="s">
        <v>302</v>
      </c>
      <c r="U4642" s="415"/>
      <c r="V4642" s="211"/>
      <c r="W4642" s="418">
        <v>46156.743055555555</v>
      </c>
      <c r="X4642" s="419"/>
      <c r="Y4642" s="419" t="str">
        <f t="shared" ca="1" si="57"/>
        <v>0.05 วัน 1.17 ชั่วโมง</v>
      </c>
      <c r="Z4642" s="420"/>
      <c r="AA4642" s="211"/>
      <c r="AB4642" s="420"/>
    </row>
    <row r="4643" spans="1:28" ht="22.5" customHeight="1">
      <c r="A4643" s="403" t="s">
        <v>20961</v>
      </c>
      <c r="B4643" s="403" t="s">
        <v>14003</v>
      </c>
      <c r="C4643" s="404" t="s">
        <v>51</v>
      </c>
      <c r="D4643" s="405">
        <v>46156.455555555556</v>
      </c>
      <c r="E4643" s="406" t="str">
        <f t="shared" si="56"/>
        <v>BMN004627</v>
      </c>
      <c r="F4643" s="407" t="s">
        <v>112</v>
      </c>
      <c r="G4643" s="408" t="s">
        <v>13431</v>
      </c>
      <c r="H4643" s="409"/>
      <c r="I4643" s="410"/>
      <c r="J4643" s="411"/>
      <c r="K4643" s="408" t="s">
        <v>20962</v>
      </c>
      <c r="L4643" s="412" t="s">
        <v>20963</v>
      </c>
      <c r="M4643" s="413"/>
      <c r="N4643" s="414" t="s">
        <v>57</v>
      </c>
      <c r="O4643" s="415" t="s">
        <v>144</v>
      </c>
      <c r="P4643" s="416" t="s">
        <v>20964</v>
      </c>
      <c r="Q4643" s="208"/>
      <c r="R4643" s="272"/>
      <c r="S4643" s="417" t="s">
        <v>20965</v>
      </c>
      <c r="T4643" s="417" t="s">
        <v>302</v>
      </c>
      <c r="U4643" s="415"/>
      <c r="V4643" s="211" t="s">
        <v>20966</v>
      </c>
      <c r="W4643" s="418">
        <v>46157.681944444441</v>
      </c>
      <c r="X4643" s="419"/>
      <c r="Y4643" s="419" t="str">
        <f t="shared" ca="1" si="57"/>
        <v>1.23 วัน 5.43 ชั่วโมง</v>
      </c>
      <c r="Z4643" s="420"/>
      <c r="AA4643" s="211"/>
      <c r="AB4643" s="420"/>
    </row>
    <row r="4644" spans="1:28" ht="22.5" customHeight="1">
      <c r="A4644" s="403" t="s">
        <v>20967</v>
      </c>
      <c r="B4644" s="403" t="s">
        <v>14003</v>
      </c>
      <c r="C4644" s="404" t="s">
        <v>51</v>
      </c>
      <c r="D4644" s="405">
        <v>46157.48232638889</v>
      </c>
      <c r="E4644" s="406" t="str">
        <f t="shared" si="56"/>
        <v>BMN004628</v>
      </c>
      <c r="F4644" s="407" t="s">
        <v>112</v>
      </c>
      <c r="G4644" s="408" t="s">
        <v>13547</v>
      </c>
      <c r="H4644" s="409"/>
      <c r="I4644" s="410"/>
      <c r="J4644" s="411"/>
      <c r="K4644" s="408" t="s">
        <v>20968</v>
      </c>
      <c r="L4644" s="412" t="s">
        <v>20969</v>
      </c>
      <c r="M4644" s="413"/>
      <c r="N4644" s="414" t="s">
        <v>57</v>
      </c>
      <c r="O4644" s="415" t="s">
        <v>144</v>
      </c>
      <c r="P4644" s="416" t="s">
        <v>20964</v>
      </c>
      <c r="Q4644" s="208"/>
      <c r="R4644" s="272"/>
      <c r="S4644" s="417" t="s">
        <v>20970</v>
      </c>
      <c r="T4644" s="417" t="s">
        <v>302</v>
      </c>
      <c r="U4644" s="415"/>
      <c r="V4644" s="211" t="s">
        <v>20971</v>
      </c>
      <c r="W4644" s="418">
        <v>46157.628472222219</v>
      </c>
      <c r="X4644" s="419"/>
      <c r="Y4644" s="419" t="str">
        <f t="shared" ca="1" si="57"/>
        <v>0.15 วัน 3.51 ชั่วโมง</v>
      </c>
      <c r="Z4644" s="420"/>
      <c r="AA4644" s="211"/>
      <c r="AB4644" s="420"/>
    </row>
    <row r="4645" spans="1:28" ht="22.5" customHeight="1">
      <c r="A4645" s="403" t="s">
        <v>20972</v>
      </c>
      <c r="B4645" s="403" t="s">
        <v>14003</v>
      </c>
      <c r="C4645" s="404" t="s">
        <v>51</v>
      </c>
      <c r="D4645" s="405">
        <v>46157.526388888888</v>
      </c>
      <c r="E4645" s="406" t="str">
        <f t="shared" si="56"/>
        <v>LCL004629</v>
      </c>
      <c r="F4645" s="407" t="s">
        <v>961</v>
      </c>
      <c r="G4645" s="408" t="s">
        <v>14445</v>
      </c>
      <c r="H4645" s="409"/>
      <c r="I4645" s="410" t="s">
        <v>20973</v>
      </c>
      <c r="J4645" s="421" t="s">
        <v>20974</v>
      </c>
      <c r="K4645" s="408" t="s">
        <v>3733</v>
      </c>
      <c r="L4645" s="412" t="s">
        <v>20975</v>
      </c>
      <c r="M4645" s="413"/>
      <c r="N4645" s="414" t="s">
        <v>67</v>
      </c>
      <c r="O4645" s="415" t="s">
        <v>144</v>
      </c>
      <c r="P4645" s="416" t="s">
        <v>9108</v>
      </c>
      <c r="Q4645" s="208"/>
      <c r="R4645" s="272"/>
      <c r="S4645" s="417" t="s">
        <v>20976</v>
      </c>
      <c r="T4645" s="417" t="s">
        <v>302</v>
      </c>
      <c r="U4645" s="415"/>
      <c r="V4645" s="211" t="s">
        <v>20977</v>
      </c>
      <c r="W4645" s="418">
        <v>46157.583333333336</v>
      </c>
      <c r="X4645" s="419"/>
      <c r="Y4645" s="419" t="str">
        <f t="shared" ca="1" si="57"/>
        <v>0.06 วัน 1.37 ชั่วโมง</v>
      </c>
      <c r="Z4645" s="420"/>
      <c r="AA4645" s="211"/>
      <c r="AB4645" s="420"/>
    </row>
    <row r="4646" spans="1:28" ht="22.5" customHeight="1">
      <c r="A4646" s="403" t="s">
        <v>20978</v>
      </c>
      <c r="B4646" s="403" t="s">
        <v>14003</v>
      </c>
      <c r="C4646" s="404" t="s">
        <v>61</v>
      </c>
      <c r="D4646" s="405">
        <v>46157.694409722222</v>
      </c>
      <c r="E4646" s="406" t="str">
        <f t="shared" si="56"/>
        <v>TRU004630</v>
      </c>
      <c r="F4646" s="407" t="b">
        <v>1</v>
      </c>
      <c r="G4646" s="408" t="s">
        <v>16971</v>
      </c>
      <c r="H4646" s="409"/>
      <c r="I4646" s="410" t="s">
        <v>2288</v>
      </c>
      <c r="J4646" s="411"/>
      <c r="K4646" s="408" t="s">
        <v>20979</v>
      </c>
      <c r="L4646" s="412"/>
      <c r="M4646" s="413"/>
      <c r="N4646" s="414" t="s">
        <v>4506</v>
      </c>
      <c r="O4646" s="415" t="s">
        <v>144</v>
      </c>
      <c r="P4646" s="416" t="s">
        <v>11581</v>
      </c>
      <c r="Q4646" s="208"/>
      <c r="R4646" s="272"/>
      <c r="S4646" s="417" t="s">
        <v>4506</v>
      </c>
      <c r="T4646" s="417" t="s">
        <v>302</v>
      </c>
      <c r="U4646" s="415"/>
      <c r="V4646" s="211"/>
      <c r="W4646" s="418">
        <v>46157.73333333333</v>
      </c>
      <c r="X4646" s="419"/>
      <c r="Y4646" s="419" t="str">
        <f t="shared" ca="1" si="57"/>
        <v>0.04 วัน 0.93 ชั่วโมง</v>
      </c>
      <c r="Z4646" s="420"/>
      <c r="AA4646" s="211"/>
      <c r="AB4646" s="420"/>
    </row>
    <row r="4647" spans="1:28" ht="22.5" customHeight="1">
      <c r="A4647" s="403" t="s">
        <v>20980</v>
      </c>
      <c r="B4647" s="403" t="s">
        <v>12618</v>
      </c>
      <c r="C4647" s="404" t="s">
        <v>51</v>
      </c>
      <c r="D4647" s="405">
        <v>46157.693749999999</v>
      </c>
      <c r="E4647" s="406" t="str">
        <f t="shared" si="56"/>
        <v>TRU004631</v>
      </c>
      <c r="F4647" s="407" t="b">
        <v>1</v>
      </c>
      <c r="G4647" s="408" t="s">
        <v>18047</v>
      </c>
      <c r="H4647" s="409"/>
      <c r="I4647" s="410" t="s">
        <v>1789</v>
      </c>
      <c r="J4647" s="411"/>
      <c r="K4647" s="408" t="s">
        <v>20981</v>
      </c>
      <c r="L4647" s="412"/>
      <c r="M4647" s="413"/>
      <c r="N4647" s="414" t="s">
        <v>4506</v>
      </c>
      <c r="O4647" s="415" t="s">
        <v>144</v>
      </c>
      <c r="P4647" s="416" t="s">
        <v>11581</v>
      </c>
      <c r="Q4647" s="208"/>
      <c r="R4647" s="272"/>
      <c r="S4647" s="417" t="s">
        <v>20982</v>
      </c>
      <c r="T4647" s="417" t="s">
        <v>302</v>
      </c>
      <c r="U4647" s="415"/>
      <c r="V4647" s="211"/>
      <c r="W4647" s="418">
        <v>46163.414583333331</v>
      </c>
      <c r="X4647" s="419"/>
      <c r="Y4647" s="419" t="str">
        <f t="shared" ca="1" si="57"/>
        <v>5.72 วัน 17.3 ชั่วโมง</v>
      </c>
      <c r="Z4647" s="420"/>
      <c r="AA4647" s="211"/>
      <c r="AB4647" s="420"/>
    </row>
    <row r="4648" spans="1:28" ht="22.5" customHeight="1">
      <c r="A4648" s="403" t="s">
        <v>20983</v>
      </c>
      <c r="B4648" s="403" t="s">
        <v>12787</v>
      </c>
      <c r="C4648" s="404" t="s">
        <v>51</v>
      </c>
      <c r="D4648" s="405">
        <v>46157.453472222223</v>
      </c>
      <c r="E4648" s="406" t="str">
        <f t="shared" si="56"/>
        <v>AME004632</v>
      </c>
      <c r="F4648" s="407" t="s">
        <v>63</v>
      </c>
      <c r="G4648" s="408" t="s">
        <v>455</v>
      </c>
      <c r="H4648" s="409"/>
      <c r="I4648" s="410" t="s">
        <v>65</v>
      </c>
      <c r="J4648" s="411"/>
      <c r="K4648" s="408" t="s">
        <v>20984</v>
      </c>
      <c r="L4648" s="412" t="s">
        <v>20985</v>
      </c>
      <c r="M4648" s="413"/>
      <c r="N4648" s="414" t="s">
        <v>319</v>
      </c>
      <c r="O4648" s="415" t="s">
        <v>144</v>
      </c>
      <c r="P4648" s="416" t="s">
        <v>11581</v>
      </c>
      <c r="Q4648" s="208"/>
      <c r="R4648" s="272"/>
      <c r="S4648" s="417" t="s">
        <v>20986</v>
      </c>
      <c r="T4648" s="417" t="s">
        <v>302</v>
      </c>
      <c r="U4648" s="415"/>
      <c r="V4648" s="211"/>
      <c r="W4648" s="418">
        <v>46157.465277777781</v>
      </c>
      <c r="X4648" s="419"/>
      <c r="Y4648" s="419" t="str">
        <f t="shared" ca="1" si="57"/>
        <v>0.01 วัน 0.28 ชั่วโมง</v>
      </c>
      <c r="Z4648" s="420"/>
      <c r="AA4648" s="211"/>
      <c r="AB4648" s="420"/>
    </row>
    <row r="4649" spans="1:28" ht="22.5" customHeight="1">
      <c r="A4649" s="403" t="s">
        <v>20987</v>
      </c>
      <c r="B4649" s="403" t="s">
        <v>12787</v>
      </c>
      <c r="C4649" s="404" t="s">
        <v>51</v>
      </c>
      <c r="D4649" s="405">
        <v>46157.427777777775</v>
      </c>
      <c r="E4649" s="406" t="str">
        <f t="shared" si="56"/>
        <v>EVE004633</v>
      </c>
      <c r="F4649" s="407" t="s">
        <v>299</v>
      </c>
      <c r="G4649" s="408" t="s">
        <v>12965</v>
      </c>
      <c r="H4649" s="409"/>
      <c r="I4649" s="410"/>
      <c r="J4649" s="411"/>
      <c r="K4649" s="408" t="s">
        <v>20988</v>
      </c>
      <c r="L4649" s="412" t="s">
        <v>20989</v>
      </c>
      <c r="M4649" s="413"/>
      <c r="N4649" s="414" t="s">
        <v>57</v>
      </c>
      <c r="O4649" s="415" t="s">
        <v>144</v>
      </c>
      <c r="P4649" s="416" t="s">
        <v>20990</v>
      </c>
      <c r="Q4649" s="208"/>
      <c r="R4649" s="272"/>
      <c r="S4649" s="417" t="s">
        <v>20991</v>
      </c>
      <c r="T4649" s="417" t="s">
        <v>302</v>
      </c>
      <c r="U4649" s="415"/>
      <c r="V4649" s="211" t="s">
        <v>20992</v>
      </c>
      <c r="W4649" s="418">
        <v>46242.006944444445</v>
      </c>
      <c r="X4649" s="419"/>
      <c r="Y4649" s="419" t="str">
        <f t="shared" ca="1" si="57"/>
        <v>84.58 วัน 13.9 ชั่วโมง</v>
      </c>
      <c r="Z4649" s="420"/>
      <c r="AA4649" s="211"/>
      <c r="AB4649" s="420"/>
    </row>
    <row r="4650" spans="1:28" ht="22.5" customHeight="1">
      <c r="A4650" s="403" t="s">
        <v>20993</v>
      </c>
      <c r="B4650" s="403" t="s">
        <v>14003</v>
      </c>
      <c r="C4650" s="404" t="s">
        <v>51</v>
      </c>
      <c r="D4650" s="405">
        <v>46156.507638888892</v>
      </c>
      <c r="E4650" s="406" t="str">
        <f t="shared" si="56"/>
        <v>TRU004634</v>
      </c>
      <c r="F4650" s="407" t="b">
        <v>1</v>
      </c>
      <c r="G4650" s="408" t="s">
        <v>1626</v>
      </c>
      <c r="H4650" s="409"/>
      <c r="I4650" s="410"/>
      <c r="J4650" s="411"/>
      <c r="K4650" s="408" t="s">
        <v>20994</v>
      </c>
      <c r="L4650" s="412" t="s">
        <v>20995</v>
      </c>
      <c r="M4650" s="413"/>
      <c r="N4650" s="414" t="s">
        <v>57</v>
      </c>
      <c r="O4650" s="415" t="s">
        <v>144</v>
      </c>
      <c r="P4650" s="416" t="s">
        <v>11647</v>
      </c>
      <c r="Q4650" s="208">
        <v>46183.75</v>
      </c>
      <c r="R4650" s="272">
        <v>46184.166666666664</v>
      </c>
      <c r="S4650" s="417" t="s">
        <v>20996</v>
      </c>
      <c r="T4650" s="417" t="s">
        <v>302</v>
      </c>
      <c r="U4650" s="415"/>
      <c r="V4650" s="211" t="s">
        <v>20997</v>
      </c>
      <c r="W4650" s="418">
        <v>46183.991666666669</v>
      </c>
      <c r="X4650" s="419"/>
      <c r="Y4650" s="419" t="str">
        <f t="shared" ca="1" si="57"/>
        <v>27.48 วัน 11.62 ชั่วโมง</v>
      </c>
      <c r="Z4650" s="420"/>
      <c r="AA4650" s="211" t="s">
        <v>20998</v>
      </c>
      <c r="AB4650" s="420"/>
    </row>
    <row r="4651" spans="1:28" ht="22.5" customHeight="1">
      <c r="A4651" s="403" t="s">
        <v>20999</v>
      </c>
      <c r="B4651" s="403" t="s">
        <v>12787</v>
      </c>
      <c r="C4651" s="404" t="s">
        <v>51</v>
      </c>
      <c r="D4651" s="405">
        <v>46157.686111111114</v>
      </c>
      <c r="E4651" s="406" t="str">
        <f t="shared" si="56"/>
        <v>WIN004635</v>
      </c>
      <c r="F4651" s="407" t="s">
        <v>1060</v>
      </c>
      <c r="G4651" s="408" t="s">
        <v>21000</v>
      </c>
      <c r="H4651" s="409"/>
      <c r="I4651" s="410" t="s">
        <v>21001</v>
      </c>
      <c r="J4651" s="411"/>
      <c r="K4651" s="408" t="s">
        <v>21002</v>
      </c>
      <c r="L4651" s="412" t="s">
        <v>21003</v>
      </c>
      <c r="M4651" s="413"/>
      <c r="N4651" s="414" t="s">
        <v>67</v>
      </c>
      <c r="O4651" s="415" t="s">
        <v>144</v>
      </c>
      <c r="P4651" s="416" t="s">
        <v>9108</v>
      </c>
      <c r="Q4651" s="208"/>
      <c r="R4651" s="272"/>
      <c r="S4651" s="417" t="s">
        <v>21004</v>
      </c>
      <c r="T4651" s="417" t="s">
        <v>302</v>
      </c>
      <c r="U4651" s="415"/>
      <c r="V4651" s="211" t="s">
        <v>21005</v>
      </c>
      <c r="W4651" s="418">
        <v>46157.707129629627</v>
      </c>
      <c r="X4651" s="419"/>
      <c r="Y4651" s="419" t="str">
        <f t="shared" ca="1" si="57"/>
        <v>0.02 วัน 0.5 ชั่วโมง</v>
      </c>
      <c r="Z4651" s="420"/>
      <c r="AA4651" s="211"/>
      <c r="AB4651" s="420"/>
    </row>
    <row r="4652" spans="1:28" ht="22.5" customHeight="1">
      <c r="A4652" s="403" t="s">
        <v>21006</v>
      </c>
      <c r="B4652" s="403" t="s">
        <v>14003</v>
      </c>
      <c r="C4652" s="404" t="s">
        <v>51</v>
      </c>
      <c r="D4652" s="405">
        <v>46158.42291666667</v>
      </c>
      <c r="E4652" s="406" t="str">
        <f t="shared" si="56"/>
        <v>POP004636</v>
      </c>
      <c r="F4652" s="407" t="s">
        <v>998</v>
      </c>
      <c r="G4652" s="408" t="s">
        <v>1242</v>
      </c>
      <c r="H4652" s="409"/>
      <c r="I4652" s="410" t="s">
        <v>16538</v>
      </c>
      <c r="J4652" s="411"/>
      <c r="K4652" s="408" t="s">
        <v>1283</v>
      </c>
      <c r="L4652" s="412" t="s">
        <v>21007</v>
      </c>
      <c r="M4652" s="413"/>
      <c r="N4652" s="414" t="s">
        <v>67</v>
      </c>
      <c r="O4652" s="415" t="s">
        <v>144</v>
      </c>
      <c r="P4652" s="416" t="s">
        <v>9230</v>
      </c>
      <c r="Q4652" s="208"/>
      <c r="R4652" s="272"/>
      <c r="S4652" s="417" t="s">
        <v>21008</v>
      </c>
      <c r="T4652" s="417" t="s">
        <v>302</v>
      </c>
      <c r="U4652" s="415"/>
      <c r="V4652" s="211" t="s">
        <v>21009</v>
      </c>
      <c r="W4652" s="418">
        <v>46158.45</v>
      </c>
      <c r="X4652" s="419"/>
      <c r="Y4652" s="419" t="str">
        <f t="shared" ca="1" si="57"/>
        <v>0.03 วัน 0.65 ชั่วโมง</v>
      </c>
      <c r="Z4652" s="420"/>
      <c r="AA4652" s="211"/>
      <c r="AB4652" s="420"/>
    </row>
    <row r="4653" spans="1:28" ht="22.5" customHeight="1">
      <c r="A4653" s="403" t="s">
        <v>21010</v>
      </c>
      <c r="B4653" s="403" t="s">
        <v>14003</v>
      </c>
      <c r="C4653" s="404" t="s">
        <v>51</v>
      </c>
      <c r="D4653" s="405">
        <v>46158.477083333331</v>
      </c>
      <c r="E4653" s="406" t="str">
        <f t="shared" si="56"/>
        <v>MEE004637</v>
      </c>
      <c r="F4653" s="407" t="s">
        <v>973</v>
      </c>
      <c r="G4653" s="408" t="s">
        <v>20157</v>
      </c>
      <c r="H4653" s="409"/>
      <c r="I4653" s="410"/>
      <c r="J4653" s="411"/>
      <c r="K4653" s="408" t="s">
        <v>21011</v>
      </c>
      <c r="L4653" s="412" t="s">
        <v>21012</v>
      </c>
      <c r="M4653" s="413"/>
      <c r="N4653" s="414" t="s">
        <v>57</v>
      </c>
      <c r="O4653" s="415" t="s">
        <v>144</v>
      </c>
      <c r="P4653" s="416" t="s">
        <v>13963</v>
      </c>
      <c r="Q4653" s="208"/>
      <c r="R4653" s="272"/>
      <c r="S4653" s="417" t="s">
        <v>21013</v>
      </c>
      <c r="T4653" s="417" t="s">
        <v>302</v>
      </c>
      <c r="U4653" s="415"/>
      <c r="V4653" s="211" t="s">
        <v>21014</v>
      </c>
      <c r="W4653" s="418">
        <v>46158.147222222222</v>
      </c>
      <c r="X4653" s="419"/>
      <c r="Y4653" s="419" t="str">
        <f t="shared" ca="1" si="57"/>
        <v>-0.33 วัน 16.08 ชั่วโมง</v>
      </c>
      <c r="Z4653" s="420"/>
      <c r="AA4653" s="211"/>
      <c r="AB4653" s="420"/>
    </row>
    <row r="4654" spans="1:28" ht="22.5" customHeight="1">
      <c r="A4654" s="403" t="s">
        <v>21015</v>
      </c>
      <c r="B4654" s="403" t="s">
        <v>14003</v>
      </c>
      <c r="C4654" s="404" t="s">
        <v>51</v>
      </c>
      <c r="D4654" s="405">
        <v>46158.704861111109</v>
      </c>
      <c r="E4654" s="406" t="str">
        <f t="shared" si="56"/>
        <v>BMN004638</v>
      </c>
      <c r="F4654" s="407" t="s">
        <v>112</v>
      </c>
      <c r="G4654" s="408" t="s">
        <v>11968</v>
      </c>
      <c r="H4654" s="409"/>
      <c r="I4654" s="410"/>
      <c r="J4654" s="411"/>
      <c r="K4654" s="408" t="s">
        <v>1276</v>
      </c>
      <c r="L4654" s="412" t="s">
        <v>21016</v>
      </c>
      <c r="M4654" s="413"/>
      <c r="N4654" s="414" t="s">
        <v>67</v>
      </c>
      <c r="O4654" s="415" t="s">
        <v>144</v>
      </c>
      <c r="P4654" s="416" t="s">
        <v>13391</v>
      </c>
      <c r="Q4654" s="208"/>
      <c r="R4654" s="272"/>
      <c r="S4654" s="417" t="s">
        <v>21017</v>
      </c>
      <c r="T4654" s="417" t="s">
        <v>302</v>
      </c>
      <c r="U4654" s="415"/>
      <c r="V4654" s="211" t="s">
        <v>21018</v>
      </c>
      <c r="W4654" s="418">
        <v>46159.724305555559</v>
      </c>
      <c r="X4654" s="419"/>
      <c r="Y4654" s="419" t="str">
        <f t="shared" ca="1" si="57"/>
        <v>1.02 วัน 0.47 ชั่วโมง</v>
      </c>
      <c r="Z4654" s="420"/>
      <c r="AA4654" s="211"/>
      <c r="AB4654" s="420"/>
    </row>
    <row r="4655" spans="1:28" ht="22.5" customHeight="1">
      <c r="A4655" s="403" t="s">
        <v>21019</v>
      </c>
      <c r="B4655" s="403" t="s">
        <v>14003</v>
      </c>
      <c r="C4655" s="404" t="s">
        <v>51</v>
      </c>
      <c r="D4655" s="405">
        <v>46159.279166666667</v>
      </c>
      <c r="E4655" s="406" t="str">
        <f t="shared" si="56"/>
        <v>BMN004639</v>
      </c>
      <c r="F4655" s="407" t="s">
        <v>112</v>
      </c>
      <c r="G4655" s="408" t="s">
        <v>13497</v>
      </c>
      <c r="H4655" s="409"/>
      <c r="I4655" s="410"/>
      <c r="J4655" s="411"/>
      <c r="K4655" s="408" t="s">
        <v>21020</v>
      </c>
      <c r="L4655" s="412" t="s">
        <v>21021</v>
      </c>
      <c r="M4655" s="413"/>
      <c r="N4655" s="414" t="s">
        <v>465</v>
      </c>
      <c r="O4655" s="415" t="s">
        <v>466</v>
      </c>
      <c r="P4655" s="416"/>
      <c r="Q4655" s="208"/>
      <c r="R4655" s="272"/>
      <c r="S4655" s="417" t="s">
        <v>466</v>
      </c>
      <c r="T4655" s="417" t="s">
        <v>466</v>
      </c>
      <c r="U4655" s="415"/>
      <c r="V4655" s="211"/>
      <c r="W4655" s="418">
        <v>46160.356620370374</v>
      </c>
      <c r="X4655" s="419"/>
      <c r="Y4655" s="419" t="str">
        <f t="shared" ca="1" si="57"/>
        <v>1.08 วัน 1.86 ชั่วโมง</v>
      </c>
      <c r="Z4655" s="420"/>
      <c r="AA4655" s="211" t="s">
        <v>21022</v>
      </c>
      <c r="AB4655" s="420"/>
    </row>
    <row r="4656" spans="1:28" ht="22.5" customHeight="1">
      <c r="A4656" s="403" t="s">
        <v>21023</v>
      </c>
      <c r="B4656" s="403" t="s">
        <v>14003</v>
      </c>
      <c r="C4656" s="404" t="s">
        <v>51</v>
      </c>
      <c r="D4656" s="405">
        <v>46158.739583333336</v>
      </c>
      <c r="E4656" s="406" t="str">
        <f t="shared" si="56"/>
        <v>PUM004640</v>
      </c>
      <c r="F4656" s="407" t="s">
        <v>1006</v>
      </c>
      <c r="G4656" s="408" t="s">
        <v>14215</v>
      </c>
      <c r="H4656" s="409"/>
      <c r="I4656" s="410"/>
      <c r="J4656" s="411"/>
      <c r="K4656" s="408" t="s">
        <v>21024</v>
      </c>
      <c r="L4656" s="412" t="s">
        <v>21025</v>
      </c>
      <c r="M4656" s="413"/>
      <c r="N4656" s="414" t="s">
        <v>67</v>
      </c>
      <c r="O4656" s="415" t="s">
        <v>144</v>
      </c>
      <c r="P4656" s="416" t="s">
        <v>9108</v>
      </c>
      <c r="Q4656" s="208"/>
      <c r="R4656" s="272"/>
      <c r="S4656" s="417" t="s">
        <v>21026</v>
      </c>
      <c r="T4656" s="417" t="s">
        <v>302</v>
      </c>
      <c r="U4656" s="415"/>
      <c r="V4656" s="211"/>
      <c r="W4656" s="418">
        <v>46158.777777777781</v>
      </c>
      <c r="X4656" s="419"/>
      <c r="Y4656" s="419" t="str">
        <f t="shared" ca="1" si="57"/>
        <v>0.04 วัน 0.92 ชั่วโมง</v>
      </c>
      <c r="Z4656" s="420"/>
      <c r="AA4656" s="211"/>
      <c r="AB4656" s="420"/>
    </row>
    <row r="4657" spans="1:28" ht="22.5" customHeight="1">
      <c r="A4657" s="403" t="s">
        <v>21027</v>
      </c>
      <c r="B4657" s="403" t="s">
        <v>14003</v>
      </c>
      <c r="C4657" s="404" t="s">
        <v>51</v>
      </c>
      <c r="D4657" s="405">
        <v>46159.446527777778</v>
      </c>
      <c r="E4657" s="406" t="str">
        <f t="shared" si="56"/>
        <v>TRU004641</v>
      </c>
      <c r="F4657" s="407" t="b">
        <v>1</v>
      </c>
      <c r="G4657" s="408" t="s">
        <v>16734</v>
      </c>
      <c r="H4657" s="409"/>
      <c r="I4657" s="410"/>
      <c r="J4657" s="411"/>
      <c r="K4657" s="408" t="s">
        <v>21028</v>
      </c>
      <c r="L4657" s="412" t="s">
        <v>21029</v>
      </c>
      <c r="M4657" s="413" t="b">
        <v>0</v>
      </c>
      <c r="N4657" s="414" t="s">
        <v>57</v>
      </c>
      <c r="O4657" s="415" t="s">
        <v>144</v>
      </c>
      <c r="P4657" s="416" t="s">
        <v>13482</v>
      </c>
      <c r="Q4657" s="208"/>
      <c r="R4657" s="272"/>
      <c r="S4657" s="417" t="s">
        <v>21030</v>
      </c>
      <c r="T4657" s="417" t="s">
        <v>302</v>
      </c>
      <c r="U4657" s="415" t="s">
        <v>692</v>
      </c>
      <c r="V4657" s="211" t="s">
        <v>21031</v>
      </c>
      <c r="W4657" s="418">
        <v>46162.472222222219</v>
      </c>
      <c r="X4657" s="419"/>
      <c r="Y4657" s="419" t="str">
        <f t="shared" ca="1" si="57"/>
        <v>3.03 วัน 0.62 ชั่วโมง</v>
      </c>
      <c r="Z4657" s="420"/>
      <c r="AA4657" s="211" t="s">
        <v>21032</v>
      </c>
      <c r="AB4657" s="420"/>
    </row>
    <row r="4658" spans="1:28" ht="22.5" customHeight="1">
      <c r="A4658" s="403" t="s">
        <v>21033</v>
      </c>
      <c r="B4658" s="403" t="s">
        <v>14003</v>
      </c>
      <c r="C4658" s="404" t="s">
        <v>51</v>
      </c>
      <c r="D4658" s="405">
        <v>46160.361226851855</v>
      </c>
      <c r="E4658" s="406" t="str">
        <f t="shared" si="56"/>
        <v>TRU004642</v>
      </c>
      <c r="F4658" s="407" t="b">
        <v>1</v>
      </c>
      <c r="G4658" s="408" t="s">
        <v>2680</v>
      </c>
      <c r="H4658" s="409"/>
      <c r="I4658" s="410" t="s">
        <v>20282</v>
      </c>
      <c r="J4658" s="421" t="s">
        <v>21034</v>
      </c>
      <c r="K4658" s="408" t="s">
        <v>21035</v>
      </c>
      <c r="L4658" s="412" t="s">
        <v>21036</v>
      </c>
      <c r="M4658" s="413"/>
      <c r="N4658" s="414" t="s">
        <v>57</v>
      </c>
      <c r="O4658" s="415" t="s">
        <v>144</v>
      </c>
      <c r="P4658" s="416" t="s">
        <v>13963</v>
      </c>
      <c r="Q4658" s="208">
        <v>46160.569548611114</v>
      </c>
      <c r="R4658" s="272">
        <v>46160.569571759261</v>
      </c>
      <c r="S4658" s="417" t="s">
        <v>21037</v>
      </c>
      <c r="T4658" s="417" t="s">
        <v>302</v>
      </c>
      <c r="U4658" s="415"/>
      <c r="V4658" s="211" t="s">
        <v>21038</v>
      </c>
      <c r="W4658" s="418">
        <v>46161.884722222225</v>
      </c>
      <c r="X4658" s="419"/>
      <c r="Y4658" s="419" t="str">
        <f t="shared" ca="1" si="57"/>
        <v>1.52 วัน 12.56 ชั่วโมง</v>
      </c>
      <c r="Z4658" s="420"/>
      <c r="AA4658" s="211" t="s">
        <v>21039</v>
      </c>
      <c r="AB4658" s="420"/>
    </row>
    <row r="4659" spans="1:28" ht="22.5" customHeight="1">
      <c r="A4659" s="403" t="s">
        <v>21040</v>
      </c>
      <c r="B4659" s="403" t="s">
        <v>14003</v>
      </c>
      <c r="C4659" s="404" t="s">
        <v>51</v>
      </c>
      <c r="D4659" s="405">
        <v>46159.522222222222</v>
      </c>
      <c r="E4659" s="406" t="str">
        <f t="shared" si="56"/>
        <v>บริ004643</v>
      </c>
      <c r="F4659" s="407" t="s">
        <v>1088</v>
      </c>
      <c r="G4659" s="408" t="s">
        <v>13448</v>
      </c>
      <c r="H4659" s="409"/>
      <c r="I4659" s="410"/>
      <c r="J4659" s="411"/>
      <c r="K4659" s="408" t="s">
        <v>21041</v>
      </c>
      <c r="L4659" s="412" t="s">
        <v>21042</v>
      </c>
      <c r="M4659" s="413"/>
      <c r="N4659" s="414" t="s">
        <v>57</v>
      </c>
      <c r="O4659" s="415" t="s">
        <v>144</v>
      </c>
      <c r="P4659" s="416" t="s">
        <v>13963</v>
      </c>
      <c r="Q4659" s="208"/>
      <c r="R4659" s="272"/>
      <c r="S4659" s="417" t="s">
        <v>21043</v>
      </c>
      <c r="T4659" s="417" t="s">
        <v>302</v>
      </c>
      <c r="U4659" s="415"/>
      <c r="V4659" s="211" t="s">
        <v>21044</v>
      </c>
      <c r="W4659" s="418">
        <v>46160.713888888888</v>
      </c>
      <c r="X4659" s="419"/>
      <c r="Y4659" s="419" t="str">
        <f t="shared" ca="1" si="57"/>
        <v>1.19 วัน 4.6 ชั่วโมง</v>
      </c>
      <c r="Z4659" s="420"/>
      <c r="AA4659" s="211"/>
      <c r="AB4659" s="420"/>
    </row>
    <row r="4660" spans="1:28" ht="22.5" customHeight="1">
      <c r="A4660" s="424" t="s">
        <v>21045</v>
      </c>
      <c r="B4660" s="403" t="s">
        <v>14003</v>
      </c>
      <c r="C4660" s="404" t="s">
        <v>51</v>
      </c>
      <c r="D4660" s="405">
        <v>46159.5625</v>
      </c>
      <c r="E4660" s="406" t="str">
        <f t="shared" si="56"/>
        <v>BMN004644</v>
      </c>
      <c r="F4660" s="407" t="s">
        <v>112</v>
      </c>
      <c r="G4660" s="408" t="s">
        <v>13547</v>
      </c>
      <c r="H4660" s="409"/>
      <c r="I4660" s="410"/>
      <c r="J4660" s="411"/>
      <c r="K4660" s="408" t="s">
        <v>21046</v>
      </c>
      <c r="L4660" s="412" t="s">
        <v>21047</v>
      </c>
      <c r="M4660" s="413"/>
      <c r="N4660" s="414" t="s">
        <v>57</v>
      </c>
      <c r="O4660" s="415" t="s">
        <v>144</v>
      </c>
      <c r="P4660" s="416" t="s">
        <v>13963</v>
      </c>
      <c r="Q4660" s="208"/>
      <c r="R4660" s="272"/>
      <c r="S4660" s="417" t="s">
        <v>21048</v>
      </c>
      <c r="T4660" s="417" t="s">
        <v>302</v>
      </c>
      <c r="U4660" s="415"/>
      <c r="V4660" s="211" t="s">
        <v>21049</v>
      </c>
      <c r="W4660" s="418">
        <v>46159.693749999999</v>
      </c>
      <c r="X4660" s="419"/>
      <c r="Y4660" s="419" t="str">
        <f t="shared" ca="1" si="57"/>
        <v>0.13 วัน 3.15 ชั่วโมง</v>
      </c>
      <c r="Z4660" s="420"/>
      <c r="AA4660" s="211" t="s">
        <v>21050</v>
      </c>
      <c r="AB4660" s="420"/>
    </row>
    <row r="4661" spans="1:28" ht="22.5" customHeight="1">
      <c r="A4661" s="403" t="s">
        <v>21051</v>
      </c>
      <c r="B4661" s="403" t="s">
        <v>12787</v>
      </c>
      <c r="C4661" s="404" t="s">
        <v>51</v>
      </c>
      <c r="D4661" s="405">
        <v>46159.916666666664</v>
      </c>
      <c r="E4661" s="406" t="str">
        <f t="shared" si="56"/>
        <v>THE004645</v>
      </c>
      <c r="F4661" s="407" t="s">
        <v>1030</v>
      </c>
      <c r="G4661" s="408" t="s">
        <v>5425</v>
      </c>
      <c r="H4661" s="409"/>
      <c r="I4661" s="410" t="s">
        <v>20631</v>
      </c>
      <c r="J4661" s="421" t="s">
        <v>20599</v>
      </c>
      <c r="K4661" s="408" t="s">
        <v>21052</v>
      </c>
      <c r="L4661" s="412" t="s">
        <v>21053</v>
      </c>
      <c r="M4661" s="413" t="b">
        <v>1</v>
      </c>
      <c r="N4661" s="414" t="s">
        <v>67</v>
      </c>
      <c r="O4661" s="415" t="s">
        <v>144</v>
      </c>
      <c r="P4661" s="416" t="s">
        <v>9108</v>
      </c>
      <c r="Q4661" s="208"/>
      <c r="R4661" s="272"/>
      <c r="S4661" s="417" t="s">
        <v>21054</v>
      </c>
      <c r="T4661" s="417" t="s">
        <v>302</v>
      </c>
      <c r="U4661" s="415"/>
      <c r="V4661" s="211" t="s">
        <v>21055</v>
      </c>
      <c r="W4661" s="418">
        <v>46165.46597222222</v>
      </c>
      <c r="X4661" s="419"/>
      <c r="Y4661" s="419" t="str">
        <f t="shared" ca="1" si="57"/>
        <v>5.55 วัน 13.18 ชั่วโมง</v>
      </c>
      <c r="Z4661" s="420"/>
      <c r="AA4661" s="211"/>
      <c r="AB4661" s="420"/>
    </row>
    <row r="4662" spans="1:28" ht="22.5" customHeight="1">
      <c r="A4662" s="403" t="s">
        <v>21056</v>
      </c>
      <c r="B4662" s="403" t="s">
        <v>14003</v>
      </c>
      <c r="C4662" s="404" t="s">
        <v>51</v>
      </c>
      <c r="D4662" s="405">
        <v>46160.631944444445</v>
      </c>
      <c r="E4662" s="406" t="str">
        <f t="shared" si="56"/>
        <v>VES004646</v>
      </c>
      <c r="F4662" s="407" t="s">
        <v>289</v>
      </c>
      <c r="G4662" s="408" t="s">
        <v>21057</v>
      </c>
      <c r="H4662" s="409"/>
      <c r="I4662" s="410"/>
      <c r="J4662" s="411"/>
      <c r="K4662" s="408" t="s">
        <v>21058</v>
      </c>
      <c r="L4662" s="412" t="s">
        <v>21059</v>
      </c>
      <c r="M4662" s="413"/>
      <c r="N4662" s="414" t="s">
        <v>67</v>
      </c>
      <c r="O4662" s="415" t="s">
        <v>144</v>
      </c>
      <c r="P4662" s="416" t="s">
        <v>9108</v>
      </c>
      <c r="Q4662" s="208"/>
      <c r="R4662" s="272"/>
      <c r="S4662" s="417" t="s">
        <v>21060</v>
      </c>
      <c r="T4662" s="417" t="s">
        <v>302</v>
      </c>
      <c r="U4662" s="415"/>
      <c r="V4662" s="211"/>
      <c r="W4662" s="418">
        <v>46165.458333333336</v>
      </c>
      <c r="X4662" s="419"/>
      <c r="Y4662" s="419" t="str">
        <f t="shared" ca="1" si="57"/>
        <v>4.83 วัน 19.83 ชั่วโมง</v>
      </c>
      <c r="Z4662" s="420"/>
      <c r="AA4662" s="211"/>
      <c r="AB4662" s="420"/>
    </row>
    <row r="4663" spans="1:28" ht="22.5" customHeight="1">
      <c r="A4663" s="403" t="s">
        <v>21061</v>
      </c>
      <c r="B4663" s="403" t="s">
        <v>12787</v>
      </c>
      <c r="C4663" s="404" t="s">
        <v>61</v>
      </c>
      <c r="D4663" s="405">
        <v>46160.636805555558</v>
      </c>
      <c r="E4663" s="406" t="str">
        <f t="shared" si="56"/>
        <v>AME004647</v>
      </c>
      <c r="F4663" s="407" t="s">
        <v>63</v>
      </c>
      <c r="G4663" s="408" t="s">
        <v>455</v>
      </c>
      <c r="H4663" s="409"/>
      <c r="I4663" s="410" t="s">
        <v>65</v>
      </c>
      <c r="J4663" s="411"/>
      <c r="K4663" s="408" t="s">
        <v>21062</v>
      </c>
      <c r="L4663" s="412"/>
      <c r="M4663" s="413"/>
      <c r="N4663" s="414" t="s">
        <v>4506</v>
      </c>
      <c r="O4663" s="415" t="s">
        <v>144</v>
      </c>
      <c r="P4663" s="416" t="s">
        <v>11581</v>
      </c>
      <c r="Q4663" s="208"/>
      <c r="R4663" s="272"/>
      <c r="S4663" s="417" t="s">
        <v>4506</v>
      </c>
      <c r="T4663" s="417" t="s">
        <v>302</v>
      </c>
      <c r="U4663" s="415"/>
      <c r="V4663" s="211"/>
      <c r="W4663" s="418">
        <v>46161.622916666667</v>
      </c>
      <c r="X4663" s="419"/>
      <c r="Y4663" s="419" t="str">
        <f t="shared" ca="1" si="57"/>
        <v>0.99 วัน 23.67 ชั่วโมง</v>
      </c>
      <c r="Z4663" s="420"/>
      <c r="AA4663" s="211"/>
      <c r="AB4663" s="420"/>
    </row>
    <row r="4664" spans="1:28" ht="22.5" customHeight="1">
      <c r="A4664" s="403" t="s">
        <v>21063</v>
      </c>
      <c r="B4664" s="403" t="s">
        <v>14003</v>
      </c>
      <c r="C4664" s="404" t="s">
        <v>51</v>
      </c>
      <c r="D4664" s="405">
        <v>46158.541666666664</v>
      </c>
      <c r="E4664" s="406" t="str">
        <f t="shared" si="56"/>
        <v>ฺBA004648</v>
      </c>
      <c r="F4664" s="407" t="s">
        <v>1156</v>
      </c>
      <c r="G4664" s="408" t="s">
        <v>21064</v>
      </c>
      <c r="H4664" s="409"/>
      <c r="I4664" s="410"/>
      <c r="J4664" s="411"/>
      <c r="K4664" s="408" t="s">
        <v>21065</v>
      </c>
      <c r="L4664" s="412" t="s">
        <v>21066</v>
      </c>
      <c r="M4664" s="413"/>
      <c r="N4664" s="414" t="s">
        <v>57</v>
      </c>
      <c r="O4664" s="415" t="s">
        <v>144</v>
      </c>
      <c r="P4664" s="416" t="s">
        <v>13963</v>
      </c>
      <c r="Q4664" s="208"/>
      <c r="R4664" s="272"/>
      <c r="S4664" s="417" t="s">
        <v>21067</v>
      </c>
      <c r="T4664" s="417" t="s">
        <v>302</v>
      </c>
      <c r="U4664" s="415"/>
      <c r="V4664" s="211" t="s">
        <v>21068</v>
      </c>
      <c r="W4664" s="418">
        <v>46158.618750000001</v>
      </c>
      <c r="X4664" s="419"/>
      <c r="Y4664" s="419" t="str">
        <f t="shared" ca="1" si="57"/>
        <v>0.08 วัน 1.85 ชั่วโมง</v>
      </c>
      <c r="Z4664" s="420"/>
      <c r="AA4664" s="211" t="s">
        <v>21069</v>
      </c>
      <c r="AB4664" s="420"/>
    </row>
    <row r="4665" spans="1:28" ht="22.5" customHeight="1">
      <c r="A4665" s="403" t="s">
        <v>21070</v>
      </c>
      <c r="B4665" s="403" t="s">
        <v>12618</v>
      </c>
      <c r="C4665" s="404" t="s">
        <v>51</v>
      </c>
      <c r="D4665" s="405">
        <v>46160.618750000001</v>
      </c>
      <c r="E4665" s="406" t="str">
        <f t="shared" si="56"/>
        <v>ฺBA004649</v>
      </c>
      <c r="F4665" s="407" t="s">
        <v>1156</v>
      </c>
      <c r="G4665" s="408" t="s">
        <v>21064</v>
      </c>
      <c r="H4665" s="409"/>
      <c r="I4665" s="410"/>
      <c r="J4665" s="411"/>
      <c r="K4665" s="408" t="s">
        <v>21069</v>
      </c>
      <c r="L4665" s="412" t="s">
        <v>21071</v>
      </c>
      <c r="M4665" s="413"/>
      <c r="N4665" s="414" t="s">
        <v>465</v>
      </c>
      <c r="O4665" s="415" t="s">
        <v>144</v>
      </c>
      <c r="P4665" s="416"/>
      <c r="Q4665" s="208"/>
      <c r="R4665" s="272"/>
      <c r="S4665" s="417" t="s">
        <v>21072</v>
      </c>
      <c r="T4665" s="417" t="s">
        <v>302</v>
      </c>
      <c r="U4665" s="415"/>
      <c r="V4665" s="211"/>
      <c r="W4665" s="418">
        <v>46177.6878125</v>
      </c>
      <c r="X4665" s="419"/>
      <c r="Y4665" s="419" t="str">
        <f t="shared" ca="1" si="57"/>
        <v>17.07 วัน 1.66 ชั่วโมง</v>
      </c>
      <c r="Z4665" s="420"/>
      <c r="AA4665" s="211"/>
      <c r="AB4665" s="420"/>
    </row>
    <row r="4666" spans="1:28" ht="22.5" customHeight="1">
      <c r="A4666" s="403" t="s">
        <v>21073</v>
      </c>
      <c r="B4666" s="403" t="s">
        <v>14003</v>
      </c>
      <c r="C4666" s="404" t="s">
        <v>51</v>
      </c>
      <c r="D4666" s="405">
        <v>46158.583333333336</v>
      </c>
      <c r="E4666" s="406" t="str">
        <f t="shared" si="56"/>
        <v>MEE004650</v>
      </c>
      <c r="F4666" s="407" t="s">
        <v>973</v>
      </c>
      <c r="G4666" s="408" t="s">
        <v>21074</v>
      </c>
      <c r="H4666" s="409"/>
      <c r="I4666" s="410"/>
      <c r="J4666" s="411"/>
      <c r="K4666" s="408" t="s">
        <v>21075</v>
      </c>
      <c r="L4666" s="412" t="s">
        <v>21076</v>
      </c>
      <c r="M4666" s="413"/>
      <c r="N4666" s="414" t="s">
        <v>57</v>
      </c>
      <c r="O4666" s="415" t="s">
        <v>144</v>
      </c>
      <c r="P4666" s="416" t="s">
        <v>13963</v>
      </c>
      <c r="Q4666" s="208"/>
      <c r="R4666" s="272"/>
      <c r="S4666" s="417" t="s">
        <v>21077</v>
      </c>
      <c r="T4666" s="417" t="s">
        <v>302</v>
      </c>
      <c r="U4666" s="415"/>
      <c r="V4666" s="211" t="s">
        <v>21078</v>
      </c>
      <c r="W4666" s="418">
        <v>46158.57708333333</v>
      </c>
      <c r="X4666" s="419"/>
      <c r="Y4666" s="419" t="str">
        <f t="shared" ca="1" si="57"/>
        <v>-0.01 วัน 23.85 ชั่วโมง</v>
      </c>
      <c r="Z4666" s="420"/>
      <c r="AA4666" s="211"/>
      <c r="AB4666" s="420"/>
    </row>
    <row r="4667" spans="1:28" ht="22.5" customHeight="1">
      <c r="A4667" s="403" t="s">
        <v>21079</v>
      </c>
      <c r="B4667" s="403" t="s">
        <v>12787</v>
      </c>
      <c r="C4667" s="404" t="s">
        <v>51</v>
      </c>
      <c r="D4667" s="405">
        <v>46160.581250000003</v>
      </c>
      <c r="E4667" s="406" t="str">
        <f t="shared" si="56"/>
        <v>PSO004651</v>
      </c>
      <c r="F4667" s="407" t="s">
        <v>1002</v>
      </c>
      <c r="G4667" s="408" t="s">
        <v>21080</v>
      </c>
      <c r="H4667" s="409"/>
      <c r="I4667" s="410"/>
      <c r="J4667" s="411"/>
      <c r="K4667" s="408" t="s">
        <v>21081</v>
      </c>
      <c r="L4667" s="412" t="s">
        <v>21082</v>
      </c>
      <c r="M4667" s="413"/>
      <c r="N4667" s="414" t="s">
        <v>67</v>
      </c>
      <c r="O4667" s="415" t="s">
        <v>144</v>
      </c>
      <c r="P4667" s="416" t="s">
        <v>292</v>
      </c>
      <c r="Q4667" s="208"/>
      <c r="R4667" s="272"/>
      <c r="S4667" s="417" t="s">
        <v>21083</v>
      </c>
      <c r="T4667" s="417" t="s">
        <v>302</v>
      </c>
      <c r="U4667" s="415"/>
      <c r="V4667" s="211" t="s">
        <v>21084</v>
      </c>
      <c r="W4667" s="418">
        <v>46160.581250000003</v>
      </c>
      <c r="X4667" s="419"/>
      <c r="Y4667" s="419" t="str">
        <f t="shared" ca="1" si="57"/>
        <v>0 วัน 0 ชั่วโมง</v>
      </c>
      <c r="Z4667" s="420"/>
      <c r="AA4667" s="211"/>
      <c r="AB4667" s="420"/>
    </row>
    <row r="4668" spans="1:28" ht="22.5" customHeight="1">
      <c r="A4668" s="403" t="s">
        <v>21085</v>
      </c>
      <c r="B4668" s="403" t="s">
        <v>14003</v>
      </c>
      <c r="C4668" s="404" t="s">
        <v>51</v>
      </c>
      <c r="D4668" s="405">
        <v>46160.70113425926</v>
      </c>
      <c r="E4668" s="406" t="str">
        <f t="shared" si="56"/>
        <v>BMN004652</v>
      </c>
      <c r="F4668" s="407" t="s">
        <v>112</v>
      </c>
      <c r="G4668" s="408" t="s">
        <v>14706</v>
      </c>
      <c r="H4668" s="409"/>
      <c r="I4668" s="410"/>
      <c r="J4668" s="411"/>
      <c r="K4668" s="408" t="s">
        <v>21086</v>
      </c>
      <c r="L4668" s="412" t="s">
        <v>21087</v>
      </c>
      <c r="M4668" s="413"/>
      <c r="N4668" s="414" t="s">
        <v>57</v>
      </c>
      <c r="O4668" s="415" t="s">
        <v>144</v>
      </c>
      <c r="P4668" s="416" t="s">
        <v>13963</v>
      </c>
      <c r="Q4668" s="208">
        <v>46160.708298611113</v>
      </c>
      <c r="R4668" s="272"/>
      <c r="S4668" s="417" t="s">
        <v>21088</v>
      </c>
      <c r="T4668" s="417" t="s">
        <v>302</v>
      </c>
      <c r="U4668" s="415" t="s">
        <v>163</v>
      </c>
      <c r="V4668" s="211" t="s">
        <v>21089</v>
      </c>
      <c r="W4668" s="418">
        <v>46161.779166666667</v>
      </c>
      <c r="X4668" s="419"/>
      <c r="Y4668" s="419" t="str">
        <f t="shared" ca="1" si="57"/>
        <v>1.08 วัน 1.87 ชั่วโมง</v>
      </c>
      <c r="Z4668" s="420"/>
      <c r="AA4668" s="211"/>
      <c r="AB4668" s="420"/>
    </row>
    <row r="4669" spans="1:28" ht="22.5" customHeight="1">
      <c r="A4669" s="403" t="s">
        <v>21090</v>
      </c>
      <c r="B4669" s="403" t="s">
        <v>14003</v>
      </c>
      <c r="C4669" s="404" t="s">
        <v>51</v>
      </c>
      <c r="D4669" s="405">
        <v>46160.678472222222</v>
      </c>
      <c r="E4669" s="406" t="str">
        <f t="shared" si="56"/>
        <v>POP004653</v>
      </c>
      <c r="F4669" s="407" t="s">
        <v>998</v>
      </c>
      <c r="G4669" s="408" t="s">
        <v>8953</v>
      </c>
      <c r="H4669" s="409"/>
      <c r="I4669" s="410" t="s">
        <v>14140</v>
      </c>
      <c r="J4669" s="411"/>
      <c r="K4669" s="408" t="s">
        <v>21091</v>
      </c>
      <c r="L4669" s="412"/>
      <c r="M4669" s="413"/>
      <c r="N4669" s="414" t="s">
        <v>4506</v>
      </c>
      <c r="O4669" s="415" t="s">
        <v>144</v>
      </c>
      <c r="P4669" s="416" t="s">
        <v>11581</v>
      </c>
      <c r="Q4669" s="208"/>
      <c r="R4669" s="272"/>
      <c r="S4669" s="417" t="s">
        <v>21092</v>
      </c>
      <c r="T4669" s="417" t="s">
        <v>302</v>
      </c>
      <c r="U4669" s="415"/>
      <c r="V4669" s="211"/>
      <c r="W4669" s="418">
        <v>46160.71429398148</v>
      </c>
      <c r="X4669" s="419"/>
      <c r="Y4669" s="419" t="str">
        <f t="shared" ca="1" si="57"/>
        <v>0.04 วัน 0.86 ชั่วโมง</v>
      </c>
      <c r="Z4669" s="420"/>
      <c r="AA4669" s="211"/>
      <c r="AB4669" s="420"/>
    </row>
    <row r="4670" spans="1:28" ht="22.5" customHeight="1">
      <c r="A4670" s="403" t="s">
        <v>21093</v>
      </c>
      <c r="B4670" s="403" t="s">
        <v>14003</v>
      </c>
      <c r="C4670" s="404" t="s">
        <v>51</v>
      </c>
      <c r="D4670" s="405">
        <v>46160.695833333331</v>
      </c>
      <c r="E4670" s="406" t="str">
        <f t="shared" si="56"/>
        <v>TRU004654</v>
      </c>
      <c r="F4670" s="407" t="b">
        <v>1</v>
      </c>
      <c r="G4670" s="408" t="s">
        <v>17095</v>
      </c>
      <c r="H4670" s="409"/>
      <c r="I4670" s="410" t="s">
        <v>11220</v>
      </c>
      <c r="J4670" s="411"/>
      <c r="K4670" s="408" t="s">
        <v>21094</v>
      </c>
      <c r="L4670" s="412"/>
      <c r="M4670" s="413"/>
      <c r="N4670" s="414" t="s">
        <v>4506</v>
      </c>
      <c r="O4670" s="415" t="s">
        <v>144</v>
      </c>
      <c r="P4670" s="416" t="s">
        <v>11581</v>
      </c>
      <c r="Q4670" s="208"/>
      <c r="R4670" s="272"/>
      <c r="S4670" s="417" t="s">
        <v>21095</v>
      </c>
      <c r="T4670" s="417" t="s">
        <v>302</v>
      </c>
      <c r="U4670" s="415"/>
      <c r="V4670" s="211"/>
      <c r="W4670" s="418">
        <v>46161.556250000001</v>
      </c>
      <c r="X4670" s="419"/>
      <c r="Y4670" s="419" t="str">
        <f t="shared" ca="1" si="57"/>
        <v>0.86 วัน 20.65 ชั่วโมง</v>
      </c>
      <c r="Z4670" s="420"/>
      <c r="AA4670" s="211"/>
      <c r="AB4670" s="420"/>
    </row>
    <row r="4671" spans="1:28" ht="22.5" customHeight="1">
      <c r="A4671" s="403" t="s">
        <v>21096</v>
      </c>
      <c r="B4671" s="403" t="s">
        <v>12787</v>
      </c>
      <c r="C4671" s="404" t="s">
        <v>51</v>
      </c>
      <c r="D4671" s="405">
        <v>46160.695833333331</v>
      </c>
      <c r="E4671" s="406" t="str">
        <f t="shared" si="56"/>
        <v>TRU004655</v>
      </c>
      <c r="F4671" s="407" t="b">
        <v>1</v>
      </c>
      <c r="G4671" s="408" t="s">
        <v>17095</v>
      </c>
      <c r="H4671" s="409"/>
      <c r="I4671" s="410" t="s">
        <v>11220</v>
      </c>
      <c r="J4671" s="411"/>
      <c r="K4671" s="408" t="s">
        <v>21097</v>
      </c>
      <c r="L4671" s="412"/>
      <c r="M4671" s="413"/>
      <c r="N4671" s="414" t="s">
        <v>4506</v>
      </c>
      <c r="O4671" s="415" t="s">
        <v>144</v>
      </c>
      <c r="P4671" s="416" t="s">
        <v>11581</v>
      </c>
      <c r="Q4671" s="208"/>
      <c r="R4671" s="272"/>
      <c r="S4671" s="417" t="s">
        <v>21098</v>
      </c>
      <c r="T4671" s="417" t="s">
        <v>302</v>
      </c>
      <c r="U4671" s="415"/>
      <c r="V4671" s="211"/>
      <c r="W4671" s="418">
        <v>46161.561111111114</v>
      </c>
      <c r="X4671" s="419"/>
      <c r="Y4671" s="419" t="str">
        <f t="shared" ca="1" si="57"/>
        <v>0.87 วัน 20.77 ชั่วโมง</v>
      </c>
      <c r="Z4671" s="420"/>
      <c r="AA4671" s="211"/>
      <c r="AB4671" s="420"/>
    </row>
    <row r="4672" spans="1:28" ht="22.5" customHeight="1">
      <c r="A4672" s="403" t="s">
        <v>21099</v>
      </c>
      <c r="B4672" s="403" t="s">
        <v>14003</v>
      </c>
      <c r="C4672" s="404" t="s">
        <v>51</v>
      </c>
      <c r="D4672" s="405">
        <v>46161.420138888891</v>
      </c>
      <c r="E4672" s="406" t="str">
        <f t="shared" si="56"/>
        <v>EVE004656</v>
      </c>
      <c r="F4672" s="407" t="s">
        <v>299</v>
      </c>
      <c r="G4672" s="408" t="s">
        <v>13041</v>
      </c>
      <c r="H4672" s="409"/>
      <c r="I4672" s="410" t="s">
        <v>21100</v>
      </c>
      <c r="J4672" s="411"/>
      <c r="K4672" s="408" t="s">
        <v>21101</v>
      </c>
      <c r="L4672" s="412" t="s">
        <v>21102</v>
      </c>
      <c r="M4672" s="413"/>
      <c r="N4672" s="414" t="s">
        <v>57</v>
      </c>
      <c r="O4672" s="415" t="s">
        <v>144</v>
      </c>
      <c r="P4672" s="416" t="s">
        <v>13963</v>
      </c>
      <c r="Q4672" s="208">
        <v>46181.750578703701</v>
      </c>
      <c r="R4672" s="272">
        <v>46182.166666666664</v>
      </c>
      <c r="S4672" s="417" t="s">
        <v>21103</v>
      </c>
      <c r="T4672" s="417" t="s">
        <v>302</v>
      </c>
      <c r="U4672" s="415"/>
      <c r="V4672" s="211" t="s">
        <v>21104</v>
      </c>
      <c r="W4672" s="418">
        <v>46183.111111111109</v>
      </c>
      <c r="X4672" s="419"/>
      <c r="Y4672" s="419" t="str">
        <f t="shared" ca="1" si="57"/>
        <v>21.69 วัน 16.58 ชั่วโมง</v>
      </c>
      <c r="Z4672" s="420"/>
      <c r="AA4672" s="211"/>
      <c r="AB4672" s="420"/>
    </row>
    <row r="4673" spans="1:28" ht="22.5" customHeight="1">
      <c r="A4673" s="403" t="s">
        <v>21105</v>
      </c>
      <c r="B4673" s="403" t="s">
        <v>14003</v>
      </c>
      <c r="C4673" s="404" t="s">
        <v>2599</v>
      </c>
      <c r="D4673" s="405">
        <v>46161.623425925929</v>
      </c>
      <c r="E4673" s="406" t="str">
        <f t="shared" si="56"/>
        <v>TRU004657</v>
      </c>
      <c r="F4673" s="407" t="b">
        <v>1</v>
      </c>
      <c r="G4673" s="408" t="s">
        <v>18047</v>
      </c>
      <c r="H4673" s="409"/>
      <c r="I4673" s="410" t="s">
        <v>11787</v>
      </c>
      <c r="J4673" s="411"/>
      <c r="K4673" s="408" t="s">
        <v>21106</v>
      </c>
      <c r="L4673" s="412"/>
      <c r="M4673" s="413"/>
      <c r="N4673" s="414" t="s">
        <v>4506</v>
      </c>
      <c r="O4673" s="415" t="s">
        <v>144</v>
      </c>
      <c r="P4673" s="416" t="s">
        <v>11581</v>
      </c>
      <c r="Q4673" s="208"/>
      <c r="R4673" s="272"/>
      <c r="S4673" s="417" t="s">
        <v>4506</v>
      </c>
      <c r="T4673" s="417" t="s">
        <v>302</v>
      </c>
      <c r="U4673" s="415"/>
      <c r="V4673" s="211"/>
      <c r="W4673" s="418">
        <v>46164.740972222222</v>
      </c>
      <c r="X4673" s="419"/>
      <c r="Y4673" s="419" t="str">
        <f t="shared" ca="1" si="57"/>
        <v>3.12 วัน 2.82 ชั่วโมง</v>
      </c>
      <c r="Z4673" s="420"/>
      <c r="AA4673" s="211"/>
      <c r="AB4673" s="420"/>
    </row>
    <row r="4674" spans="1:28" ht="22.5" customHeight="1">
      <c r="A4674" s="403" t="s">
        <v>21107</v>
      </c>
      <c r="B4674" s="403" t="s">
        <v>12787</v>
      </c>
      <c r="C4674" s="404" t="s">
        <v>51</v>
      </c>
      <c r="D4674" s="405">
        <v>46161.65179398148</v>
      </c>
      <c r="E4674" s="406" t="str">
        <f t="shared" si="56"/>
        <v>TRU004658</v>
      </c>
      <c r="F4674" s="407" t="b">
        <v>1</v>
      </c>
      <c r="G4674" s="408" t="s">
        <v>20871</v>
      </c>
      <c r="H4674" s="409"/>
      <c r="I4674" s="410" t="s">
        <v>14101</v>
      </c>
      <c r="J4674" s="421" t="s">
        <v>20872</v>
      </c>
      <c r="K4674" s="408" t="s">
        <v>21108</v>
      </c>
      <c r="L4674" s="412" t="s">
        <v>21109</v>
      </c>
      <c r="M4674" s="413"/>
      <c r="N4674" s="414" t="s">
        <v>57</v>
      </c>
      <c r="O4674" s="415" t="s">
        <v>466</v>
      </c>
      <c r="P4674" s="416"/>
      <c r="Q4674" s="208"/>
      <c r="R4674" s="272"/>
      <c r="S4674" s="417" t="s">
        <v>466</v>
      </c>
      <c r="T4674" s="417" t="s">
        <v>466</v>
      </c>
      <c r="U4674" s="415"/>
      <c r="V4674" s="211"/>
      <c r="W4674" s="418">
        <v>46161.65179398148</v>
      </c>
      <c r="X4674" s="419"/>
      <c r="Y4674" s="419" t="str">
        <f t="shared" ca="1" si="57"/>
        <v>0 วัน 0 ชั่วโมง</v>
      </c>
      <c r="Z4674" s="420"/>
      <c r="AA4674" s="211"/>
      <c r="AB4674" s="420"/>
    </row>
    <row r="4675" spans="1:28" ht="22.5" customHeight="1">
      <c r="A4675" s="403" t="s">
        <v>21110</v>
      </c>
      <c r="B4675" s="403" t="s">
        <v>12787</v>
      </c>
      <c r="C4675" s="404" t="s">
        <v>51</v>
      </c>
      <c r="D4675" s="405">
        <v>46161.684027777781</v>
      </c>
      <c r="E4675" s="406" t="str">
        <f t="shared" si="56"/>
        <v>TRU004659</v>
      </c>
      <c r="F4675" s="407" t="b">
        <v>1</v>
      </c>
      <c r="G4675" s="408" t="s">
        <v>4743</v>
      </c>
      <c r="H4675" s="409"/>
      <c r="I4675" s="410" t="s">
        <v>11787</v>
      </c>
      <c r="J4675" s="411"/>
      <c r="K4675" s="408" t="s">
        <v>21111</v>
      </c>
      <c r="L4675" s="412" t="s">
        <v>21112</v>
      </c>
      <c r="M4675" s="413"/>
      <c r="N4675" s="414" t="s">
        <v>5140</v>
      </c>
      <c r="O4675" s="415" t="s">
        <v>144</v>
      </c>
      <c r="P4675" s="416" t="s">
        <v>11310</v>
      </c>
      <c r="Q4675" s="208">
        <v>46165.541666666664</v>
      </c>
      <c r="R4675" s="272">
        <v>46165.708333333336</v>
      </c>
      <c r="S4675" s="417" t="s">
        <v>21113</v>
      </c>
      <c r="T4675" s="417" t="s">
        <v>302</v>
      </c>
      <c r="U4675" s="415"/>
      <c r="V4675" s="211" t="s">
        <v>21114</v>
      </c>
      <c r="W4675" s="418">
        <v>46165.736805555556</v>
      </c>
      <c r="X4675" s="419"/>
      <c r="Y4675" s="419" t="str">
        <f t="shared" ca="1" si="57"/>
        <v>4.05 วัน 1.27 ชั่วโมง</v>
      </c>
      <c r="Z4675" s="420"/>
      <c r="AA4675" s="211"/>
      <c r="AB4675" s="420"/>
    </row>
    <row r="4676" spans="1:28" ht="22.5" customHeight="1">
      <c r="A4676" s="403" t="s">
        <v>21115</v>
      </c>
      <c r="B4676" s="403" t="s">
        <v>12787</v>
      </c>
      <c r="C4676" s="404" t="s">
        <v>51</v>
      </c>
      <c r="D4676" s="405">
        <v>46161.355555555558</v>
      </c>
      <c r="E4676" s="406" t="str">
        <f t="shared" si="56"/>
        <v>TRU004660</v>
      </c>
      <c r="F4676" s="407" t="b">
        <v>1</v>
      </c>
      <c r="G4676" s="408" t="s">
        <v>21116</v>
      </c>
      <c r="H4676" s="409"/>
      <c r="I4676" s="410"/>
      <c r="J4676" s="411"/>
      <c r="K4676" s="408" t="s">
        <v>21117</v>
      </c>
      <c r="L4676" s="412" t="s">
        <v>21118</v>
      </c>
      <c r="M4676" s="413"/>
      <c r="N4676" s="414" t="s">
        <v>4506</v>
      </c>
      <c r="O4676" s="415" t="s">
        <v>144</v>
      </c>
      <c r="P4676" s="416" t="s">
        <v>11581</v>
      </c>
      <c r="Q4676" s="208"/>
      <c r="R4676" s="272"/>
      <c r="S4676" s="417" t="s">
        <v>4506</v>
      </c>
      <c r="T4676" s="417" t="s">
        <v>302</v>
      </c>
      <c r="U4676" s="415"/>
      <c r="V4676" s="211"/>
      <c r="W4676" s="418">
        <v>46161.717361111114</v>
      </c>
      <c r="X4676" s="419"/>
      <c r="Y4676" s="419" t="str">
        <f t="shared" ca="1" si="57"/>
        <v>0.36 วัน 8.68 ชั่วโมง</v>
      </c>
      <c r="Z4676" s="420"/>
      <c r="AA4676" s="211"/>
      <c r="AB4676" s="420"/>
    </row>
    <row r="4677" spans="1:28" ht="22.5" customHeight="1">
      <c r="A4677" s="403" t="s">
        <v>21119</v>
      </c>
      <c r="B4677" s="403" t="s">
        <v>12787</v>
      </c>
      <c r="C4677" s="404" t="s">
        <v>51</v>
      </c>
      <c r="D4677" s="405">
        <v>46160.625</v>
      </c>
      <c r="E4677" s="406" t="str">
        <f t="shared" si="56"/>
        <v>BMN004661</v>
      </c>
      <c r="F4677" s="407" t="s">
        <v>112</v>
      </c>
      <c r="G4677" s="408" t="s">
        <v>14706</v>
      </c>
      <c r="H4677" s="409"/>
      <c r="I4677" s="410"/>
      <c r="J4677" s="411"/>
      <c r="K4677" s="408" t="s">
        <v>21120</v>
      </c>
      <c r="L4677" s="412" t="s">
        <v>21121</v>
      </c>
      <c r="M4677" s="413"/>
      <c r="N4677" s="414" t="s">
        <v>57</v>
      </c>
      <c r="O4677" s="415" t="s">
        <v>144</v>
      </c>
      <c r="P4677" s="416" t="s">
        <v>13963</v>
      </c>
      <c r="Q4677" s="208"/>
      <c r="R4677" s="272"/>
      <c r="S4677" s="417" t="s">
        <v>21122</v>
      </c>
      <c r="T4677" s="417" t="s">
        <v>302</v>
      </c>
      <c r="U4677" s="415" t="s">
        <v>13555</v>
      </c>
      <c r="V4677" s="211" t="s">
        <v>21123</v>
      </c>
      <c r="W4677" s="418">
        <v>46161.785416666666</v>
      </c>
      <c r="X4677" s="419"/>
      <c r="Y4677" s="419" t="str">
        <f t="shared" ca="1" si="57"/>
        <v>1.16 วัน 3.85 ชั่วโมง</v>
      </c>
      <c r="Z4677" s="420"/>
      <c r="AA4677" s="211"/>
      <c r="AB4677" s="420"/>
    </row>
    <row r="4678" spans="1:28" ht="22.5" customHeight="1">
      <c r="A4678" s="403" t="s">
        <v>21124</v>
      </c>
      <c r="B4678" s="403" t="s">
        <v>14003</v>
      </c>
      <c r="C4678" s="404" t="s">
        <v>51</v>
      </c>
      <c r="D4678" s="405">
        <v>46162.383333333331</v>
      </c>
      <c r="E4678" s="406" t="str">
        <f t="shared" si="56"/>
        <v>POP004662</v>
      </c>
      <c r="F4678" s="407" t="s">
        <v>998</v>
      </c>
      <c r="G4678" s="408" t="s">
        <v>8953</v>
      </c>
      <c r="H4678" s="409"/>
      <c r="I4678" s="410" t="s">
        <v>21125</v>
      </c>
      <c r="J4678" s="411"/>
      <c r="K4678" s="408" t="s">
        <v>21126</v>
      </c>
      <c r="L4678" s="412"/>
      <c r="M4678" s="413"/>
      <c r="N4678" s="414" t="s">
        <v>4506</v>
      </c>
      <c r="O4678" s="415" t="s">
        <v>144</v>
      </c>
      <c r="P4678" s="416" t="s">
        <v>11581</v>
      </c>
      <c r="Q4678" s="208"/>
      <c r="R4678" s="272"/>
      <c r="S4678" s="417" t="s">
        <v>21127</v>
      </c>
      <c r="T4678" s="417" t="s">
        <v>302</v>
      </c>
      <c r="U4678" s="415"/>
      <c r="V4678" s="211"/>
      <c r="W4678" s="418">
        <v>46162.436111111114</v>
      </c>
      <c r="X4678" s="419"/>
      <c r="Y4678" s="419" t="str">
        <f t="shared" ca="1" si="57"/>
        <v>0.05 วัน 1.27 ชั่วโมง</v>
      </c>
      <c r="Z4678" s="420"/>
      <c r="AA4678" s="211"/>
      <c r="AB4678" s="420"/>
    </row>
    <row r="4679" spans="1:28" ht="22.5" customHeight="1">
      <c r="A4679" s="403" t="s">
        <v>21128</v>
      </c>
      <c r="B4679" s="403" t="s">
        <v>14003</v>
      </c>
      <c r="C4679" s="404" t="s">
        <v>51</v>
      </c>
      <c r="D4679" s="405">
        <v>46162.384166666663</v>
      </c>
      <c r="E4679" s="406" t="str">
        <f t="shared" si="56"/>
        <v>TRU004663</v>
      </c>
      <c r="F4679" s="407" t="b">
        <v>1</v>
      </c>
      <c r="G4679" s="408" t="s">
        <v>21116</v>
      </c>
      <c r="H4679" s="409"/>
      <c r="I4679" s="410"/>
      <c r="J4679" s="411"/>
      <c r="K4679" s="408" t="s">
        <v>21129</v>
      </c>
      <c r="L4679" s="412" t="s">
        <v>21130</v>
      </c>
      <c r="M4679" s="413"/>
      <c r="N4679" s="414" t="s">
        <v>4506</v>
      </c>
      <c r="O4679" s="415" t="s">
        <v>144</v>
      </c>
      <c r="P4679" s="416" t="s">
        <v>11581</v>
      </c>
      <c r="Q4679" s="208"/>
      <c r="R4679" s="272"/>
      <c r="S4679" s="417" t="s">
        <v>21131</v>
      </c>
      <c r="T4679" s="417" t="s">
        <v>302</v>
      </c>
      <c r="U4679" s="415"/>
      <c r="V4679" s="211"/>
      <c r="W4679" s="418">
        <v>46162.411944444444</v>
      </c>
      <c r="X4679" s="419"/>
      <c r="Y4679" s="419" t="str">
        <f t="shared" ca="1" si="57"/>
        <v>0.03 วัน 0.67 ชั่วโมง</v>
      </c>
      <c r="Z4679" s="420"/>
      <c r="AA4679" s="211"/>
      <c r="AB4679" s="420"/>
    </row>
    <row r="4680" spans="1:28" ht="22.5" customHeight="1">
      <c r="A4680" s="403" t="s">
        <v>21132</v>
      </c>
      <c r="B4680" s="403" t="s">
        <v>12787</v>
      </c>
      <c r="C4680" s="404" t="s">
        <v>51</v>
      </c>
      <c r="D4680" s="405">
        <v>46162.46875</v>
      </c>
      <c r="E4680" s="406" t="str">
        <f t="shared" si="56"/>
        <v>EVE004664</v>
      </c>
      <c r="F4680" s="407" t="s">
        <v>299</v>
      </c>
      <c r="G4680" s="408" t="s">
        <v>13041</v>
      </c>
      <c r="H4680" s="409"/>
      <c r="I4680" s="410" t="s">
        <v>19937</v>
      </c>
      <c r="J4680" s="411"/>
      <c r="K4680" s="408" t="s">
        <v>21133</v>
      </c>
      <c r="L4680" s="412" t="s">
        <v>21134</v>
      </c>
      <c r="M4680" s="413"/>
      <c r="N4680" s="414" t="s">
        <v>57</v>
      </c>
      <c r="O4680" s="415" t="s">
        <v>144</v>
      </c>
      <c r="P4680" s="416" t="s">
        <v>13963</v>
      </c>
      <c r="Q4680" s="208">
        <v>46162.735127314816</v>
      </c>
      <c r="R4680" s="272"/>
      <c r="S4680" s="417" t="s">
        <v>21135</v>
      </c>
      <c r="T4680" s="417" t="s">
        <v>302</v>
      </c>
      <c r="U4680" s="415"/>
      <c r="V4680" s="211" t="s">
        <v>21136</v>
      </c>
      <c r="W4680" s="418">
        <v>46162.759722222225</v>
      </c>
      <c r="X4680" s="419"/>
      <c r="Y4680" s="419" t="str">
        <f t="shared" ca="1" si="57"/>
        <v>0.29 วัน 6.98 ชั่วโมง</v>
      </c>
      <c r="Z4680" s="420"/>
      <c r="AA4680" s="211"/>
      <c r="AB4680" s="420"/>
    </row>
    <row r="4681" spans="1:28" ht="22.5" customHeight="1">
      <c r="A4681" s="403" t="s">
        <v>21137</v>
      </c>
      <c r="B4681" s="403" t="s">
        <v>14003</v>
      </c>
      <c r="C4681" s="404" t="s">
        <v>61</v>
      </c>
      <c r="D4681" s="405">
        <v>46161.868055555555</v>
      </c>
      <c r="E4681" s="406" t="str">
        <f t="shared" si="56"/>
        <v>TRU004665</v>
      </c>
      <c r="F4681" s="407" t="b">
        <v>1</v>
      </c>
      <c r="G4681" s="408" t="s">
        <v>16971</v>
      </c>
      <c r="H4681" s="409"/>
      <c r="I4681" s="410"/>
      <c r="J4681" s="411"/>
      <c r="K4681" s="408" t="s">
        <v>21138</v>
      </c>
      <c r="L4681" s="412"/>
      <c r="M4681" s="413"/>
      <c r="N4681" s="414" t="s">
        <v>4506</v>
      </c>
      <c r="O4681" s="415" t="s">
        <v>144</v>
      </c>
      <c r="P4681" s="416" t="s">
        <v>11581</v>
      </c>
      <c r="Q4681" s="208"/>
      <c r="R4681" s="272"/>
      <c r="S4681" s="417" t="s">
        <v>4506</v>
      </c>
      <c r="T4681" s="417" t="s">
        <v>302</v>
      </c>
      <c r="U4681" s="415"/>
      <c r="V4681" s="211"/>
      <c r="W4681" s="418">
        <v>46162.545138888891</v>
      </c>
      <c r="X4681" s="419"/>
      <c r="Y4681" s="419" t="str">
        <f t="shared" ca="1" si="57"/>
        <v>0.68 วัน 16.25 ชั่วโมง</v>
      </c>
      <c r="Z4681" s="420"/>
      <c r="AA4681" s="211"/>
      <c r="AB4681" s="420"/>
    </row>
    <row r="4682" spans="1:28" ht="22.5" customHeight="1">
      <c r="A4682" s="403" t="s">
        <v>21139</v>
      </c>
      <c r="B4682" s="403" t="s">
        <v>14003</v>
      </c>
      <c r="C4682" s="404" t="s">
        <v>51</v>
      </c>
      <c r="D4682" s="405">
        <v>46161.368055555555</v>
      </c>
      <c r="E4682" s="406" t="str">
        <f t="shared" si="56"/>
        <v>TRU004666</v>
      </c>
      <c r="F4682" s="407" t="b">
        <v>1</v>
      </c>
      <c r="G4682" s="408" t="s">
        <v>16971</v>
      </c>
      <c r="H4682" s="409"/>
      <c r="I4682" s="410" t="s">
        <v>2288</v>
      </c>
      <c r="J4682" s="411"/>
      <c r="K4682" s="408" t="s">
        <v>21140</v>
      </c>
      <c r="L4682" s="412"/>
      <c r="M4682" s="413"/>
      <c r="N4682" s="414" t="s">
        <v>4506</v>
      </c>
      <c r="O4682" s="415" t="s">
        <v>144</v>
      </c>
      <c r="P4682" s="416" t="s">
        <v>11581</v>
      </c>
      <c r="Q4682" s="208"/>
      <c r="R4682" s="272"/>
      <c r="S4682" s="417" t="s">
        <v>4506</v>
      </c>
      <c r="T4682" s="417" t="s">
        <v>302</v>
      </c>
      <c r="U4682" s="415"/>
      <c r="V4682" s="211"/>
      <c r="W4682" s="418">
        <v>46163.435416666667</v>
      </c>
      <c r="X4682" s="419"/>
      <c r="Y4682" s="419" t="str">
        <f t="shared" ca="1" si="57"/>
        <v>2.07 วัน 1.62 ชั่วโมง</v>
      </c>
      <c r="Z4682" s="420"/>
      <c r="AA4682" s="211"/>
      <c r="AB4682" s="420"/>
    </row>
    <row r="4683" spans="1:28" ht="22.5" customHeight="1">
      <c r="A4683" s="403" t="s">
        <v>21141</v>
      </c>
      <c r="B4683" s="403" t="s">
        <v>14003</v>
      </c>
      <c r="C4683" s="404" t="s">
        <v>51</v>
      </c>
      <c r="D4683" s="405">
        <v>46162.365972222222</v>
      </c>
      <c r="E4683" s="406" t="str">
        <f t="shared" si="56"/>
        <v>TRU004667</v>
      </c>
      <c r="F4683" s="407" t="b">
        <v>1</v>
      </c>
      <c r="G4683" s="408" t="s">
        <v>21116</v>
      </c>
      <c r="H4683" s="409"/>
      <c r="I4683" s="410"/>
      <c r="J4683" s="411"/>
      <c r="K4683" s="408" t="s">
        <v>21142</v>
      </c>
      <c r="L4683" s="412"/>
      <c r="M4683" s="413"/>
      <c r="N4683" s="414" t="s">
        <v>67</v>
      </c>
      <c r="O4683" s="415" t="s">
        <v>144</v>
      </c>
      <c r="P4683" s="416" t="s">
        <v>18213</v>
      </c>
      <c r="Q4683" s="208"/>
      <c r="R4683" s="272"/>
      <c r="S4683" s="417" t="s">
        <v>21143</v>
      </c>
      <c r="T4683" s="417" t="s">
        <v>302</v>
      </c>
      <c r="U4683" s="415"/>
      <c r="V4683" s="211" t="s">
        <v>21144</v>
      </c>
      <c r="W4683" s="418">
        <v>46162.37222222222</v>
      </c>
      <c r="X4683" s="419"/>
      <c r="Y4683" s="419" t="str">
        <f t="shared" ca="1" si="57"/>
        <v>0.01 วัน 0.15 ชั่วโมง</v>
      </c>
      <c r="Z4683" s="420"/>
      <c r="AA4683" s="211"/>
      <c r="AB4683" s="420"/>
    </row>
    <row r="4684" spans="1:28" ht="22.5" customHeight="1">
      <c r="A4684" s="403" t="s">
        <v>21145</v>
      </c>
      <c r="B4684" s="403" t="s">
        <v>14003</v>
      </c>
      <c r="C4684" s="404" t="s">
        <v>51</v>
      </c>
      <c r="D4684" s="405">
        <v>46162.737939814811</v>
      </c>
      <c r="E4684" s="406" t="str">
        <f t="shared" si="56"/>
        <v>PAC004668</v>
      </c>
      <c r="F4684" s="407" t="s">
        <v>987</v>
      </c>
      <c r="G4684" s="408" t="s">
        <v>9784</v>
      </c>
      <c r="H4684" s="409"/>
      <c r="I4684" s="410"/>
      <c r="J4684" s="411"/>
      <c r="K4684" s="408" t="s">
        <v>21146</v>
      </c>
      <c r="L4684" s="412" t="s">
        <v>21147</v>
      </c>
      <c r="M4684" s="413"/>
      <c r="N4684" s="414" t="s">
        <v>57</v>
      </c>
      <c r="O4684" s="415" t="s">
        <v>144</v>
      </c>
      <c r="P4684" s="416" t="s">
        <v>18716</v>
      </c>
      <c r="Q4684" s="208">
        <v>46163.49082175926</v>
      </c>
      <c r="R4684" s="272">
        <v>46163.490844907406</v>
      </c>
      <c r="S4684" s="417" t="s">
        <v>21148</v>
      </c>
      <c r="T4684" s="417" t="s">
        <v>302</v>
      </c>
      <c r="U4684" s="415"/>
      <c r="V4684" s="211" t="s">
        <v>21149</v>
      </c>
      <c r="W4684" s="418">
        <v>46163.794444444444</v>
      </c>
      <c r="X4684" s="419"/>
      <c r="Y4684" s="419" t="str">
        <f t="shared" ca="1" si="57"/>
        <v>1.06 วัน 1.36 ชั่วโมง</v>
      </c>
      <c r="Z4684" s="420"/>
      <c r="AA4684" s="211"/>
      <c r="AB4684" s="420"/>
    </row>
    <row r="4685" spans="1:28" ht="22.5" customHeight="1">
      <c r="A4685" s="403" t="s">
        <v>21150</v>
      </c>
      <c r="B4685" s="403" t="s">
        <v>14003</v>
      </c>
      <c r="C4685" s="404" t="s">
        <v>51</v>
      </c>
      <c r="D4685" s="405">
        <v>46162.552083333336</v>
      </c>
      <c r="E4685" s="406" t="str">
        <f t="shared" si="56"/>
        <v>PUM004669</v>
      </c>
      <c r="F4685" s="407" t="s">
        <v>1006</v>
      </c>
      <c r="G4685" s="408" t="s">
        <v>18475</v>
      </c>
      <c r="H4685" s="409"/>
      <c r="I4685" s="410"/>
      <c r="J4685" s="411"/>
      <c r="K4685" s="408" t="s">
        <v>21151</v>
      </c>
      <c r="L4685" s="412" t="s">
        <v>21152</v>
      </c>
      <c r="M4685" s="413"/>
      <c r="N4685" s="414" t="s">
        <v>67</v>
      </c>
      <c r="O4685" s="415" t="s">
        <v>144</v>
      </c>
      <c r="P4685" s="416" t="s">
        <v>21153</v>
      </c>
      <c r="Q4685" s="208"/>
      <c r="R4685" s="272"/>
      <c r="S4685" s="417" t="s">
        <v>21154</v>
      </c>
      <c r="T4685" s="417" t="s">
        <v>302</v>
      </c>
      <c r="U4685" s="415"/>
      <c r="V4685" s="211" t="s">
        <v>21155</v>
      </c>
      <c r="W4685" s="418">
        <v>46163.481249999997</v>
      </c>
      <c r="X4685" s="419"/>
      <c r="Y4685" s="419" t="str">
        <f t="shared" ca="1" si="57"/>
        <v>0.93 วัน 22.3 ชั่วโมง</v>
      </c>
      <c r="Z4685" s="420"/>
      <c r="AA4685" s="211"/>
      <c r="AB4685" s="420"/>
    </row>
    <row r="4686" spans="1:28" ht="22.5" customHeight="1">
      <c r="A4686" s="403" t="s">
        <v>21156</v>
      </c>
      <c r="B4686" s="403" t="s">
        <v>14003</v>
      </c>
      <c r="C4686" s="404" t="s">
        <v>51</v>
      </c>
      <c r="D4686" s="405">
        <v>46162.652777777781</v>
      </c>
      <c r="E4686" s="406" t="str">
        <f t="shared" si="56"/>
        <v>PAC004670</v>
      </c>
      <c r="F4686" s="407" t="s">
        <v>987</v>
      </c>
      <c r="G4686" s="408" t="s">
        <v>9784</v>
      </c>
      <c r="H4686" s="409"/>
      <c r="I4686" s="410"/>
      <c r="J4686" s="411"/>
      <c r="K4686" s="408" t="s">
        <v>21157</v>
      </c>
      <c r="L4686" s="412" t="s">
        <v>21158</v>
      </c>
      <c r="M4686" s="413"/>
      <c r="N4686" s="414" t="s">
        <v>57</v>
      </c>
      <c r="O4686" s="415" t="s">
        <v>144</v>
      </c>
      <c r="P4686" s="416" t="s">
        <v>18716</v>
      </c>
      <c r="Q4686" s="208">
        <v>46163.333333333336</v>
      </c>
      <c r="R4686" s="272"/>
      <c r="S4686" s="417" t="s">
        <v>21148</v>
      </c>
      <c r="T4686" s="417" t="s">
        <v>302</v>
      </c>
      <c r="U4686" s="415"/>
      <c r="V4686" s="211" t="s">
        <v>21159</v>
      </c>
      <c r="W4686" s="418">
        <v>46163.794444444444</v>
      </c>
      <c r="X4686" s="419"/>
      <c r="Y4686" s="419" t="str">
        <f t="shared" ca="1" si="57"/>
        <v>1.14 วัน 3.4 ชั่วโมง</v>
      </c>
      <c r="Z4686" s="420"/>
      <c r="AA4686" s="211"/>
      <c r="AB4686" s="420"/>
    </row>
    <row r="4687" spans="1:28" ht="22.5" customHeight="1">
      <c r="A4687" s="403" t="s">
        <v>21160</v>
      </c>
      <c r="B4687" s="403" t="s">
        <v>14003</v>
      </c>
      <c r="C4687" s="404" t="s">
        <v>51</v>
      </c>
      <c r="D4687" s="405">
        <v>46162.742696759262</v>
      </c>
      <c r="E4687" s="406" t="str">
        <f t="shared" si="56"/>
        <v>BIG004671</v>
      </c>
      <c r="F4687" s="407" t="s">
        <v>873</v>
      </c>
      <c r="G4687" s="408" t="s">
        <v>21161</v>
      </c>
      <c r="H4687" s="409"/>
      <c r="I4687" s="410"/>
      <c r="J4687" s="411"/>
      <c r="K4687" s="408" t="s">
        <v>6554</v>
      </c>
      <c r="L4687" s="412" t="s">
        <v>21162</v>
      </c>
      <c r="M4687" s="413"/>
      <c r="N4687" s="414" t="s">
        <v>57</v>
      </c>
      <c r="O4687" s="415" t="s">
        <v>144</v>
      </c>
      <c r="P4687" s="416" t="s">
        <v>19595</v>
      </c>
      <c r="Q4687" s="208">
        <v>46163.580231481479</v>
      </c>
      <c r="R4687" s="272">
        <v>46163.580243055556</v>
      </c>
      <c r="S4687" s="417" t="s">
        <v>21163</v>
      </c>
      <c r="T4687" s="417" t="s">
        <v>302</v>
      </c>
      <c r="U4687" s="415"/>
      <c r="V4687" s="211" t="s">
        <v>21164</v>
      </c>
      <c r="W4687" s="418">
        <v>46163.76666666667</v>
      </c>
      <c r="X4687" s="419"/>
      <c r="Y4687" s="419" t="str">
        <f t="shared" ca="1" si="57"/>
        <v>1.02 วัน 0.58 ชั่วโมง</v>
      </c>
      <c r="Z4687" s="420"/>
      <c r="AA4687" s="211"/>
      <c r="AB4687" s="420"/>
    </row>
    <row r="4688" spans="1:28" ht="22.5" customHeight="1">
      <c r="A4688" s="403" t="s">
        <v>21165</v>
      </c>
      <c r="B4688" s="403" t="s">
        <v>14003</v>
      </c>
      <c r="C4688" s="404" t="s">
        <v>51</v>
      </c>
      <c r="D4688" s="405">
        <v>46162.74386574074</v>
      </c>
      <c r="E4688" s="406" t="str">
        <f t="shared" si="56"/>
        <v>MAC004672</v>
      </c>
      <c r="F4688" s="407" t="s">
        <v>964</v>
      </c>
      <c r="G4688" s="408" t="s">
        <v>516</v>
      </c>
      <c r="H4688" s="409"/>
      <c r="I4688" s="410" t="s">
        <v>21166</v>
      </c>
      <c r="J4688" s="411"/>
      <c r="K4688" s="408" t="s">
        <v>307</v>
      </c>
      <c r="L4688" s="412" t="s">
        <v>21167</v>
      </c>
      <c r="M4688" s="413"/>
      <c r="N4688" s="414" t="s">
        <v>57</v>
      </c>
      <c r="O4688" s="415" t="s">
        <v>144</v>
      </c>
      <c r="P4688" s="416" t="s">
        <v>21168</v>
      </c>
      <c r="Q4688" s="208">
        <v>46218.75</v>
      </c>
      <c r="R4688" s="272"/>
      <c r="S4688" s="417" t="s">
        <v>21169</v>
      </c>
      <c r="T4688" s="417" t="s">
        <v>302</v>
      </c>
      <c r="U4688" s="415"/>
      <c r="V4688" s="211" t="s">
        <v>21170</v>
      </c>
      <c r="W4688" s="418">
        <v>46217.015277777777</v>
      </c>
      <c r="X4688" s="419"/>
      <c r="Y4688" s="419" t="str">
        <f t="shared" ca="1" si="57"/>
        <v>54.27 วัน 6.51 ชั่วโมง</v>
      </c>
      <c r="Z4688" s="420"/>
      <c r="AA4688" s="211" t="s">
        <v>21171</v>
      </c>
      <c r="AB4688" s="420"/>
    </row>
    <row r="4689" spans="1:28" ht="22.5" customHeight="1">
      <c r="A4689" s="403" t="s">
        <v>21172</v>
      </c>
      <c r="B4689" s="403" t="s">
        <v>14003</v>
      </c>
      <c r="C4689" s="404" t="s">
        <v>51</v>
      </c>
      <c r="D4689" s="405">
        <v>46162.747916666667</v>
      </c>
      <c r="E4689" s="406" t="str">
        <f t="shared" si="56"/>
        <v>TRU004673</v>
      </c>
      <c r="F4689" s="407" t="b">
        <v>1</v>
      </c>
      <c r="G4689" s="408" t="s">
        <v>17095</v>
      </c>
      <c r="H4689" s="409"/>
      <c r="I4689" s="410" t="s">
        <v>1789</v>
      </c>
      <c r="J4689" s="411"/>
      <c r="K4689" s="408" t="s">
        <v>21173</v>
      </c>
      <c r="L4689" s="412"/>
      <c r="M4689" s="413"/>
      <c r="N4689" s="414" t="s">
        <v>4506</v>
      </c>
      <c r="O4689" s="415" t="s">
        <v>144</v>
      </c>
      <c r="P4689" s="416" t="s">
        <v>11581</v>
      </c>
      <c r="Q4689" s="208"/>
      <c r="R4689" s="272"/>
      <c r="S4689" s="417" t="s">
        <v>21174</v>
      </c>
      <c r="T4689" s="417" t="s">
        <v>302</v>
      </c>
      <c r="U4689" s="415"/>
      <c r="V4689" s="211"/>
      <c r="W4689" s="418">
        <v>46163.658333333333</v>
      </c>
      <c r="X4689" s="419"/>
      <c r="Y4689" s="419" t="str">
        <f t="shared" ca="1" si="57"/>
        <v>0.91 วัน 21.85 ชั่วโมง</v>
      </c>
      <c r="Z4689" s="420"/>
      <c r="AA4689" s="211"/>
      <c r="AB4689" s="420"/>
    </row>
    <row r="4690" spans="1:28" ht="22.5" customHeight="1">
      <c r="A4690" s="403" t="s">
        <v>21175</v>
      </c>
      <c r="B4690" s="403" t="s">
        <v>14003</v>
      </c>
      <c r="C4690" s="404" t="s">
        <v>51</v>
      </c>
      <c r="D4690" s="405">
        <v>46162.746527777781</v>
      </c>
      <c r="E4690" s="406" t="str">
        <f t="shared" si="56"/>
        <v>POP004674</v>
      </c>
      <c r="F4690" s="407" t="s">
        <v>998</v>
      </c>
      <c r="G4690" s="408" t="s">
        <v>8953</v>
      </c>
      <c r="H4690" s="409"/>
      <c r="I4690" s="410" t="s">
        <v>14140</v>
      </c>
      <c r="J4690" s="411"/>
      <c r="K4690" s="408" t="s">
        <v>21176</v>
      </c>
      <c r="L4690" s="412"/>
      <c r="M4690" s="413"/>
      <c r="N4690" s="414" t="s">
        <v>4506</v>
      </c>
      <c r="O4690" s="415" t="s">
        <v>144</v>
      </c>
      <c r="P4690" s="416" t="s">
        <v>11581</v>
      </c>
      <c r="Q4690" s="208"/>
      <c r="R4690" s="272"/>
      <c r="S4690" s="417" t="s">
        <v>21177</v>
      </c>
      <c r="T4690" s="417" t="s">
        <v>302</v>
      </c>
      <c r="U4690" s="415"/>
      <c r="V4690" s="211"/>
      <c r="W4690" s="418">
        <v>46162.759027777778</v>
      </c>
      <c r="X4690" s="419"/>
      <c r="Y4690" s="419" t="str">
        <f t="shared" ca="1" si="57"/>
        <v>0.01 วัน 0.3 ชั่วโมง</v>
      </c>
      <c r="Z4690" s="420"/>
      <c r="AA4690" s="211"/>
      <c r="AB4690" s="420"/>
    </row>
    <row r="4691" spans="1:28" ht="22.5" customHeight="1">
      <c r="A4691" s="403" t="s">
        <v>21178</v>
      </c>
      <c r="B4691" s="403" t="s">
        <v>14003</v>
      </c>
      <c r="C4691" s="404" t="s">
        <v>51</v>
      </c>
      <c r="D4691" s="405">
        <v>46162.442731481482</v>
      </c>
      <c r="E4691" s="406" t="str">
        <f t="shared" si="56"/>
        <v>POP004675</v>
      </c>
      <c r="F4691" s="407" t="s">
        <v>998</v>
      </c>
      <c r="G4691" s="408" t="s">
        <v>8953</v>
      </c>
      <c r="H4691" s="409"/>
      <c r="I4691" s="410"/>
      <c r="J4691" s="411"/>
      <c r="K4691" s="408" t="s">
        <v>21179</v>
      </c>
      <c r="L4691" s="412" t="s">
        <v>21180</v>
      </c>
      <c r="M4691" s="413"/>
      <c r="N4691" s="414" t="s">
        <v>4506</v>
      </c>
      <c r="O4691" s="415" t="s">
        <v>144</v>
      </c>
      <c r="P4691" s="416" t="s">
        <v>11581</v>
      </c>
      <c r="Q4691" s="208"/>
      <c r="R4691" s="272"/>
      <c r="S4691" s="417" t="s">
        <v>4506</v>
      </c>
      <c r="T4691" s="417" t="s">
        <v>302</v>
      </c>
      <c r="U4691" s="415"/>
      <c r="V4691" s="211"/>
      <c r="W4691" s="418">
        <v>46162.446527777778</v>
      </c>
      <c r="X4691" s="419"/>
      <c r="Y4691" s="419" t="str">
        <f t="shared" ca="1" si="57"/>
        <v>0 วัน 0.09 ชั่วโมง</v>
      </c>
      <c r="Z4691" s="420"/>
      <c r="AA4691" s="211"/>
      <c r="AB4691" s="420"/>
    </row>
    <row r="4692" spans="1:28" ht="22.5" customHeight="1">
      <c r="A4692" s="403" t="s">
        <v>21181</v>
      </c>
      <c r="B4692" s="403" t="s">
        <v>14003</v>
      </c>
      <c r="C4692" s="404" t="s">
        <v>51</v>
      </c>
      <c r="D4692" s="405">
        <v>46163.564803240741</v>
      </c>
      <c r="E4692" s="406" t="str">
        <f t="shared" si="56"/>
        <v>BIG004676</v>
      </c>
      <c r="F4692" s="407" t="s">
        <v>873</v>
      </c>
      <c r="G4692" s="408" t="s">
        <v>21161</v>
      </c>
      <c r="H4692" s="409"/>
      <c r="I4692" s="410"/>
      <c r="J4692" s="411"/>
      <c r="K4692" s="408" t="s">
        <v>21182</v>
      </c>
      <c r="L4692" s="412" t="s">
        <v>21183</v>
      </c>
      <c r="M4692" s="413"/>
      <c r="N4692" s="414" t="s">
        <v>319</v>
      </c>
      <c r="O4692" s="415" t="s">
        <v>144</v>
      </c>
      <c r="P4692" s="416" t="s">
        <v>11581</v>
      </c>
      <c r="Q4692" s="208"/>
      <c r="R4692" s="272"/>
      <c r="S4692" s="417" t="s">
        <v>21184</v>
      </c>
      <c r="T4692" s="417" t="s">
        <v>302</v>
      </c>
      <c r="U4692" s="415"/>
      <c r="V4692" s="211" t="s">
        <v>21185</v>
      </c>
      <c r="W4692" s="418">
        <v>46163.484722222223</v>
      </c>
      <c r="X4692" s="419"/>
      <c r="Y4692" s="419" t="str">
        <f t="shared" ca="1" si="57"/>
        <v>-0.08 วัน 22.08 ชั่วโมง</v>
      </c>
      <c r="Z4692" s="420"/>
      <c r="AA4692" s="211"/>
      <c r="AB4692" s="420"/>
    </row>
    <row r="4693" spans="1:28" ht="22.5" customHeight="1">
      <c r="A4693" s="403" t="s">
        <v>21186</v>
      </c>
      <c r="B4693" s="403" t="s">
        <v>14003</v>
      </c>
      <c r="C4693" s="404" t="s">
        <v>51</v>
      </c>
      <c r="D4693" s="405">
        <v>46163.413194444445</v>
      </c>
      <c r="E4693" s="406" t="str">
        <f t="shared" si="56"/>
        <v>BMN004677</v>
      </c>
      <c r="F4693" s="407" t="s">
        <v>112</v>
      </c>
      <c r="G4693" s="408" t="s">
        <v>13306</v>
      </c>
      <c r="H4693" s="409"/>
      <c r="I4693" s="410"/>
      <c r="J4693" s="411"/>
      <c r="K4693" s="408" t="s">
        <v>21187</v>
      </c>
      <c r="L4693" s="412" t="s">
        <v>21188</v>
      </c>
      <c r="M4693" s="413"/>
      <c r="N4693" s="414" t="s">
        <v>57</v>
      </c>
      <c r="O4693" s="415" t="s">
        <v>144</v>
      </c>
      <c r="P4693" s="416" t="s">
        <v>13963</v>
      </c>
      <c r="Q4693" s="208"/>
      <c r="R4693" s="272"/>
      <c r="S4693" s="417" t="s">
        <v>21189</v>
      </c>
      <c r="T4693" s="417" t="s">
        <v>302</v>
      </c>
      <c r="U4693" s="415"/>
      <c r="V4693" s="211" t="s">
        <v>21190</v>
      </c>
      <c r="W4693" s="418">
        <v>46167.470138888886</v>
      </c>
      <c r="X4693" s="419"/>
      <c r="Y4693" s="419" t="str">
        <f t="shared" ca="1" si="57"/>
        <v>4.06 วัน 1.37 ชั่วโมง</v>
      </c>
      <c r="Z4693" s="420"/>
      <c r="AA4693" s="211"/>
      <c r="AB4693" s="420"/>
    </row>
    <row r="4694" spans="1:28" ht="22.5" customHeight="1">
      <c r="A4694" s="403" t="s">
        <v>21191</v>
      </c>
      <c r="B4694" s="403" t="s">
        <v>14003</v>
      </c>
      <c r="C4694" s="404" t="s">
        <v>51</v>
      </c>
      <c r="D4694" s="405">
        <v>46163.583136574074</v>
      </c>
      <c r="E4694" s="406" t="str">
        <f t="shared" si="56"/>
        <v>PUM004678</v>
      </c>
      <c r="F4694" s="407" t="s">
        <v>1006</v>
      </c>
      <c r="G4694" s="408" t="s">
        <v>18475</v>
      </c>
      <c r="H4694" s="409"/>
      <c r="I4694" s="410"/>
      <c r="J4694" s="411"/>
      <c r="K4694" s="408" t="s">
        <v>21192</v>
      </c>
      <c r="L4694" s="412" t="s">
        <v>21193</v>
      </c>
      <c r="M4694" s="413"/>
      <c r="N4694" s="414" t="s">
        <v>57</v>
      </c>
      <c r="O4694" s="415" t="s">
        <v>144</v>
      </c>
      <c r="P4694" s="416" t="s">
        <v>21153</v>
      </c>
      <c r="Q4694" s="208"/>
      <c r="R4694" s="272"/>
      <c r="S4694" s="417" t="s">
        <v>21194</v>
      </c>
      <c r="T4694" s="417" t="s">
        <v>302</v>
      </c>
      <c r="U4694" s="415"/>
      <c r="V4694" s="211" t="s">
        <v>21195</v>
      </c>
      <c r="W4694" s="418">
        <v>46163.491666666669</v>
      </c>
      <c r="X4694" s="419"/>
      <c r="Y4694" s="419" t="str">
        <f t="shared" ca="1" si="57"/>
        <v>-0.09 วัน 21.8 ชั่วโมง</v>
      </c>
      <c r="Z4694" s="420"/>
      <c r="AA4694" s="211"/>
      <c r="AB4694" s="420"/>
    </row>
    <row r="4695" spans="1:28" ht="22.5" customHeight="1">
      <c r="A4695" s="403" t="s">
        <v>21196</v>
      </c>
      <c r="B4695" s="403" t="s">
        <v>14003</v>
      </c>
      <c r="C4695" s="404" t="s">
        <v>51</v>
      </c>
      <c r="D4695" s="405">
        <v>46163.462534722225</v>
      </c>
      <c r="E4695" s="406" t="str">
        <f t="shared" si="56"/>
        <v>RIC004679</v>
      </c>
      <c r="F4695" s="407" t="s">
        <v>1009</v>
      </c>
      <c r="G4695" s="408" t="s">
        <v>12850</v>
      </c>
      <c r="H4695" s="409"/>
      <c r="I4695" s="410" t="s">
        <v>11584</v>
      </c>
      <c r="J4695" s="411"/>
      <c r="K4695" s="408" t="s">
        <v>1283</v>
      </c>
      <c r="L4695" s="412" t="s">
        <v>21197</v>
      </c>
      <c r="M4695" s="413"/>
      <c r="N4695" s="414" t="s">
        <v>57</v>
      </c>
      <c r="O4695" s="415" t="s">
        <v>144</v>
      </c>
      <c r="P4695" s="416" t="s">
        <v>13963</v>
      </c>
      <c r="Q4695" s="208"/>
      <c r="R4695" s="272"/>
      <c r="S4695" s="417" t="s">
        <v>21198</v>
      </c>
      <c r="T4695" s="417" t="s">
        <v>302</v>
      </c>
      <c r="U4695" s="415"/>
      <c r="V4695" s="211" t="s">
        <v>21199</v>
      </c>
      <c r="W4695" s="418">
        <v>46167.78402777778</v>
      </c>
      <c r="X4695" s="419"/>
      <c r="Y4695" s="419" t="str">
        <f t="shared" ca="1" si="57"/>
        <v>4.32 วัน 7.72 ชั่วโมง</v>
      </c>
      <c r="Z4695" s="420"/>
      <c r="AA4695" s="211"/>
      <c r="AB4695" s="420"/>
    </row>
    <row r="4696" spans="1:28" ht="22.5" customHeight="1">
      <c r="A4696" s="403" t="s">
        <v>21200</v>
      </c>
      <c r="B4696" s="403" t="s">
        <v>14003</v>
      </c>
      <c r="C4696" s="404" t="s">
        <v>51</v>
      </c>
      <c r="D4696" s="405">
        <v>46163.463194444441</v>
      </c>
      <c r="E4696" s="406" t="str">
        <f t="shared" si="56"/>
        <v>RIC004680</v>
      </c>
      <c r="F4696" s="407" t="s">
        <v>1009</v>
      </c>
      <c r="G4696" s="408" t="s">
        <v>15480</v>
      </c>
      <c r="H4696" s="409"/>
      <c r="I4696" s="410"/>
      <c r="J4696" s="411"/>
      <c r="K4696" s="408" t="s">
        <v>2595</v>
      </c>
      <c r="L4696" s="412" t="s">
        <v>21201</v>
      </c>
      <c r="M4696" s="413"/>
      <c r="N4696" s="414" t="s">
        <v>465</v>
      </c>
      <c r="O4696" s="415" t="s">
        <v>466</v>
      </c>
      <c r="P4696" s="416"/>
      <c r="Q4696" s="208"/>
      <c r="R4696" s="272"/>
      <c r="S4696" s="417" t="s">
        <v>15114</v>
      </c>
      <c r="T4696" s="417" t="s">
        <v>15114</v>
      </c>
      <c r="U4696" s="415"/>
      <c r="V4696" s="211"/>
      <c r="W4696" s="418">
        <v>46163.601678240739</v>
      </c>
      <c r="X4696" s="419"/>
      <c r="Y4696" s="419" t="str">
        <f t="shared" ca="1" si="57"/>
        <v>0.14 วัน 3.32 ชั่วโมง</v>
      </c>
      <c r="Z4696" s="420"/>
      <c r="AA4696" s="211"/>
      <c r="AB4696" s="420"/>
    </row>
    <row r="4697" spans="1:28" ht="22.5" customHeight="1">
      <c r="A4697" s="403" t="s">
        <v>21202</v>
      </c>
      <c r="B4697" s="403" t="s">
        <v>14003</v>
      </c>
      <c r="C4697" s="404" t="s">
        <v>51</v>
      </c>
      <c r="D4697" s="405">
        <v>46163.599305555559</v>
      </c>
      <c r="E4697" s="406" t="str">
        <f t="shared" si="56"/>
        <v>RIC004681</v>
      </c>
      <c r="F4697" s="407" t="s">
        <v>1009</v>
      </c>
      <c r="G4697" s="408" t="s">
        <v>17157</v>
      </c>
      <c r="H4697" s="409"/>
      <c r="I4697" s="410" t="s">
        <v>11584</v>
      </c>
      <c r="J4697" s="411"/>
      <c r="K4697" s="408" t="s">
        <v>21203</v>
      </c>
      <c r="L4697" s="412" t="s">
        <v>21204</v>
      </c>
      <c r="M4697" s="413"/>
      <c r="N4697" s="414" t="s">
        <v>57</v>
      </c>
      <c r="O4697" s="415" t="s">
        <v>144</v>
      </c>
      <c r="P4697" s="416" t="s">
        <v>11310</v>
      </c>
      <c r="Q4697" s="208">
        <v>46165.75</v>
      </c>
      <c r="R4697" s="272">
        <v>46166.125</v>
      </c>
      <c r="S4697" s="417" t="s">
        <v>21205</v>
      </c>
      <c r="T4697" s="417" t="s">
        <v>302</v>
      </c>
      <c r="U4697" s="415"/>
      <c r="V4697" s="211" t="s">
        <v>21206</v>
      </c>
      <c r="W4697" s="418">
        <v>46165.711805555555</v>
      </c>
      <c r="X4697" s="419"/>
      <c r="Y4697" s="419" t="str">
        <f t="shared" ca="1" si="57"/>
        <v>2.11 วัน 2.7 ชั่วโมง</v>
      </c>
      <c r="Z4697" s="420"/>
      <c r="AA4697" s="211"/>
      <c r="AB4697" s="420"/>
    </row>
    <row r="4698" spans="1:28" ht="22.5" customHeight="1">
      <c r="A4698" s="403" t="s">
        <v>21207</v>
      </c>
      <c r="B4698" s="403" t="s">
        <v>14003</v>
      </c>
      <c r="C4698" s="404" t="s">
        <v>51</v>
      </c>
      <c r="D4698" s="405">
        <v>46163.464583333334</v>
      </c>
      <c r="E4698" s="406" t="str">
        <f t="shared" si="56"/>
        <v>HAP004682</v>
      </c>
      <c r="F4698" s="407" t="s">
        <v>927</v>
      </c>
      <c r="G4698" s="408" t="s">
        <v>21208</v>
      </c>
      <c r="H4698" s="409"/>
      <c r="I4698" s="410" t="s">
        <v>21209</v>
      </c>
      <c r="J4698" s="421" t="s">
        <v>21210</v>
      </c>
      <c r="K4698" s="408" t="s">
        <v>21211</v>
      </c>
      <c r="L4698" s="412" t="s">
        <v>21212</v>
      </c>
      <c r="M4698" s="413"/>
      <c r="N4698" s="414" t="s">
        <v>67</v>
      </c>
      <c r="O4698" s="415" t="s">
        <v>144</v>
      </c>
      <c r="P4698" s="416" t="s">
        <v>9108</v>
      </c>
      <c r="Q4698" s="208"/>
      <c r="R4698" s="272"/>
      <c r="S4698" s="417" t="s">
        <v>21213</v>
      </c>
      <c r="T4698" s="417" t="s">
        <v>302</v>
      </c>
      <c r="U4698" s="415"/>
      <c r="V4698" s="211" t="s">
        <v>21214</v>
      </c>
      <c r="W4698" s="418">
        <v>46163.493750000001</v>
      </c>
      <c r="X4698" s="419"/>
      <c r="Y4698" s="419" t="str">
        <f t="shared" ca="1" si="57"/>
        <v>0.03 วัน 0.7 ชั่วโมง</v>
      </c>
      <c r="Z4698" s="420"/>
      <c r="AA4698" s="211"/>
      <c r="AB4698" s="420"/>
    </row>
    <row r="4699" spans="1:28" ht="22.5" customHeight="1">
      <c r="A4699" s="403" t="s">
        <v>21215</v>
      </c>
      <c r="B4699" s="403" t="s">
        <v>14003</v>
      </c>
      <c r="C4699" s="404" t="s">
        <v>51</v>
      </c>
      <c r="D4699" s="405">
        <v>46163.609722222223</v>
      </c>
      <c r="E4699" s="406" t="str">
        <f t="shared" si="56"/>
        <v>EVE004683</v>
      </c>
      <c r="F4699" s="407" t="s">
        <v>299</v>
      </c>
      <c r="G4699" s="408" t="s">
        <v>21216</v>
      </c>
      <c r="H4699" s="409"/>
      <c r="I4699" s="410" t="s">
        <v>21217</v>
      </c>
      <c r="J4699" s="411"/>
      <c r="K4699" s="408" t="s">
        <v>16305</v>
      </c>
      <c r="L4699" s="412" t="s">
        <v>21218</v>
      </c>
      <c r="M4699" s="413"/>
      <c r="N4699" s="414" t="s">
        <v>57</v>
      </c>
      <c r="O4699" s="415" t="s">
        <v>144</v>
      </c>
      <c r="P4699" s="416" t="s">
        <v>11310</v>
      </c>
      <c r="Q4699" s="208">
        <v>46165.541666666664</v>
      </c>
      <c r="R4699" s="272">
        <v>46165.625</v>
      </c>
      <c r="S4699" s="417" t="s">
        <v>21219</v>
      </c>
      <c r="T4699" s="417" t="s">
        <v>302</v>
      </c>
      <c r="U4699" s="415"/>
      <c r="V4699" s="211" t="s">
        <v>21220</v>
      </c>
      <c r="W4699" s="418">
        <v>46165.438888888886</v>
      </c>
      <c r="X4699" s="419"/>
      <c r="Y4699" s="419" t="str">
        <f t="shared" ca="1" si="57"/>
        <v>1.83 วัน 19.9 ชั่วโมง</v>
      </c>
      <c r="Z4699" s="420"/>
      <c r="AA4699" s="211"/>
      <c r="AB4699" s="420"/>
    </row>
    <row r="4700" spans="1:28" ht="22.5" customHeight="1">
      <c r="A4700" s="403" t="s">
        <v>21221</v>
      </c>
      <c r="B4700" s="403" t="s">
        <v>14003</v>
      </c>
      <c r="C4700" s="404" t="s">
        <v>51</v>
      </c>
      <c r="D4700" s="405">
        <v>46163.34375</v>
      </c>
      <c r="E4700" s="406" t="str">
        <f t="shared" si="56"/>
        <v>POP004684</v>
      </c>
      <c r="F4700" s="407" t="s">
        <v>998</v>
      </c>
      <c r="G4700" s="408" t="s">
        <v>8953</v>
      </c>
      <c r="H4700" s="409"/>
      <c r="I4700" s="410"/>
      <c r="J4700" s="411"/>
      <c r="K4700" s="408" t="s">
        <v>21222</v>
      </c>
      <c r="L4700" s="412" t="s">
        <v>21223</v>
      </c>
      <c r="M4700" s="413"/>
      <c r="N4700" s="414" t="s">
        <v>67</v>
      </c>
      <c r="O4700" s="415" t="s">
        <v>144</v>
      </c>
      <c r="P4700" s="416" t="s">
        <v>11861</v>
      </c>
      <c r="Q4700" s="208"/>
      <c r="R4700" s="272"/>
      <c r="S4700" s="417" t="s">
        <v>21224</v>
      </c>
      <c r="T4700" s="417" t="s">
        <v>302</v>
      </c>
      <c r="U4700" s="415"/>
      <c r="V4700" s="211"/>
      <c r="W4700" s="418">
        <v>46163.34375</v>
      </c>
      <c r="X4700" s="419"/>
      <c r="Y4700" s="419" t="str">
        <f t="shared" ca="1" si="57"/>
        <v>0 วัน 0 ชั่วโมง</v>
      </c>
      <c r="Z4700" s="420"/>
      <c r="AA4700" s="211"/>
      <c r="AB4700" s="420"/>
    </row>
    <row r="4701" spans="1:28" ht="22.5" customHeight="1">
      <c r="A4701" s="403" t="s">
        <v>21225</v>
      </c>
      <c r="B4701" s="403" t="s">
        <v>14003</v>
      </c>
      <c r="C4701" s="404" t="s">
        <v>51</v>
      </c>
      <c r="D4701" s="405">
        <v>46163.625</v>
      </c>
      <c r="E4701" s="406" t="str">
        <f t="shared" si="56"/>
        <v>TRU004685</v>
      </c>
      <c r="F4701" s="407" t="b">
        <v>1</v>
      </c>
      <c r="G4701" s="408" t="s">
        <v>17095</v>
      </c>
      <c r="H4701" s="409"/>
      <c r="I4701" s="410" t="s">
        <v>11220</v>
      </c>
      <c r="J4701" s="411"/>
      <c r="K4701" s="408" t="s">
        <v>21226</v>
      </c>
      <c r="L4701" s="412"/>
      <c r="M4701" s="413"/>
      <c r="N4701" s="414" t="s">
        <v>4506</v>
      </c>
      <c r="O4701" s="415" t="s">
        <v>144</v>
      </c>
      <c r="P4701" s="416" t="s">
        <v>11581</v>
      </c>
      <c r="Q4701" s="208"/>
      <c r="R4701" s="272"/>
      <c r="S4701" s="417" t="s">
        <v>21227</v>
      </c>
      <c r="T4701" s="417" t="s">
        <v>302</v>
      </c>
      <c r="U4701" s="415"/>
      <c r="V4701" s="211"/>
      <c r="W4701" s="418">
        <v>46163.685416666667</v>
      </c>
      <c r="X4701" s="419"/>
      <c r="Y4701" s="419" t="str">
        <f t="shared" ca="1" si="57"/>
        <v>0.06 วัน 1.45 ชั่วโมง</v>
      </c>
      <c r="Z4701" s="420"/>
      <c r="AA4701" s="211"/>
      <c r="AB4701" s="420"/>
    </row>
    <row r="4702" spans="1:28" ht="22.5" customHeight="1">
      <c r="A4702" s="403" t="s">
        <v>21228</v>
      </c>
      <c r="B4702" s="403" t="s">
        <v>14003</v>
      </c>
      <c r="C4702" s="404" t="s">
        <v>51</v>
      </c>
      <c r="D4702" s="405">
        <v>46163.625</v>
      </c>
      <c r="E4702" s="406" t="str">
        <f t="shared" si="56"/>
        <v>TRU004686</v>
      </c>
      <c r="F4702" s="407" t="b">
        <v>1</v>
      </c>
      <c r="G4702" s="408" t="s">
        <v>17095</v>
      </c>
      <c r="H4702" s="409"/>
      <c r="I4702" s="410" t="s">
        <v>11220</v>
      </c>
      <c r="J4702" s="411"/>
      <c r="K4702" s="408" t="s">
        <v>21229</v>
      </c>
      <c r="L4702" s="412"/>
      <c r="M4702" s="413"/>
      <c r="N4702" s="414" t="s">
        <v>4506</v>
      </c>
      <c r="O4702" s="415" t="s">
        <v>144</v>
      </c>
      <c r="P4702" s="416" t="s">
        <v>11581</v>
      </c>
      <c r="Q4702" s="208"/>
      <c r="R4702" s="272"/>
      <c r="S4702" s="417" t="s">
        <v>21230</v>
      </c>
      <c r="T4702" s="417" t="s">
        <v>302</v>
      </c>
      <c r="U4702" s="415"/>
      <c r="V4702" s="211"/>
      <c r="W4702" s="418">
        <v>46163.695138888892</v>
      </c>
      <c r="X4702" s="419"/>
      <c r="Y4702" s="419" t="str">
        <f t="shared" ca="1" si="57"/>
        <v>0.07 วัน 1.68 ชั่วโมง</v>
      </c>
      <c r="Z4702" s="420"/>
      <c r="AA4702" s="211"/>
      <c r="AB4702" s="420"/>
    </row>
    <row r="4703" spans="1:28" ht="22.5" customHeight="1">
      <c r="A4703" s="403" t="s">
        <v>21231</v>
      </c>
      <c r="B4703" s="403" t="s">
        <v>14003</v>
      </c>
      <c r="C4703" s="404" t="s">
        <v>51</v>
      </c>
      <c r="D4703" s="405">
        <v>46163.627696759257</v>
      </c>
      <c r="E4703" s="406" t="str">
        <f t="shared" si="56"/>
        <v>TRU004687</v>
      </c>
      <c r="F4703" s="407" t="b">
        <v>1</v>
      </c>
      <c r="G4703" s="408" t="s">
        <v>17095</v>
      </c>
      <c r="H4703" s="409"/>
      <c r="I4703" s="410" t="s">
        <v>11220</v>
      </c>
      <c r="J4703" s="411"/>
      <c r="K4703" s="408" t="s">
        <v>21232</v>
      </c>
      <c r="L4703" s="412"/>
      <c r="M4703" s="413"/>
      <c r="N4703" s="414" t="s">
        <v>4506</v>
      </c>
      <c r="O4703" s="415" t="s">
        <v>144</v>
      </c>
      <c r="P4703" s="416" t="s">
        <v>11581</v>
      </c>
      <c r="Q4703" s="208"/>
      <c r="R4703" s="272"/>
      <c r="S4703" s="417" t="s">
        <v>21233</v>
      </c>
      <c r="T4703" s="417" t="s">
        <v>302</v>
      </c>
      <c r="U4703" s="415"/>
      <c r="V4703" s="211"/>
      <c r="W4703" s="418">
        <v>46163.709027777775</v>
      </c>
      <c r="X4703" s="419"/>
      <c r="Y4703" s="419" t="str">
        <f t="shared" ca="1" si="57"/>
        <v>0.08 วัน 1.95 ชั่วโมง</v>
      </c>
      <c r="Z4703" s="420"/>
      <c r="AA4703" s="211"/>
      <c r="AB4703" s="420"/>
    </row>
    <row r="4704" spans="1:28" ht="22.5" customHeight="1">
      <c r="A4704" s="403" t="s">
        <v>21234</v>
      </c>
      <c r="B4704" s="403" t="s">
        <v>14003</v>
      </c>
      <c r="C4704" s="404" t="s">
        <v>51</v>
      </c>
      <c r="D4704" s="405">
        <v>46163.625</v>
      </c>
      <c r="E4704" s="406" t="str">
        <f t="shared" si="56"/>
        <v>TRU004688</v>
      </c>
      <c r="F4704" s="407" t="b">
        <v>1</v>
      </c>
      <c r="G4704" s="408" t="s">
        <v>17095</v>
      </c>
      <c r="H4704" s="409"/>
      <c r="I4704" s="410" t="s">
        <v>11220</v>
      </c>
      <c r="J4704" s="411"/>
      <c r="K4704" s="408" t="s">
        <v>21235</v>
      </c>
      <c r="L4704" s="412"/>
      <c r="M4704" s="413"/>
      <c r="N4704" s="414" t="s">
        <v>4506</v>
      </c>
      <c r="O4704" s="415" t="s">
        <v>144</v>
      </c>
      <c r="P4704" s="416" t="s">
        <v>11581</v>
      </c>
      <c r="Q4704" s="208"/>
      <c r="R4704" s="272"/>
      <c r="S4704" s="417" t="s">
        <v>21236</v>
      </c>
      <c r="T4704" s="417" t="s">
        <v>302</v>
      </c>
      <c r="U4704" s="415"/>
      <c r="V4704" s="211"/>
      <c r="W4704" s="418">
        <v>46164.495833333334</v>
      </c>
      <c r="X4704" s="419"/>
      <c r="Y4704" s="419" t="str">
        <f t="shared" ca="1" si="57"/>
        <v>0.87 วัน 20.9 ชั่วโมง</v>
      </c>
      <c r="Z4704" s="420"/>
      <c r="AA4704" s="211"/>
      <c r="AB4704" s="420"/>
    </row>
    <row r="4705" spans="1:28" ht="22.5" customHeight="1">
      <c r="A4705" s="403" t="s">
        <v>21237</v>
      </c>
      <c r="B4705" s="403" t="s">
        <v>14003</v>
      </c>
      <c r="C4705" s="404" t="s">
        <v>51</v>
      </c>
      <c r="D4705" s="405">
        <v>46163.595138888886</v>
      </c>
      <c r="E4705" s="406" t="str">
        <f t="shared" si="56"/>
        <v>BMN004689</v>
      </c>
      <c r="F4705" s="407" t="s">
        <v>112</v>
      </c>
      <c r="G4705" s="408" t="s">
        <v>14017</v>
      </c>
      <c r="H4705" s="409"/>
      <c r="I4705" s="410"/>
      <c r="J4705" s="411"/>
      <c r="K4705" s="408" t="s">
        <v>21238</v>
      </c>
      <c r="L4705" s="412" t="s">
        <v>21239</v>
      </c>
      <c r="M4705" s="413" t="b">
        <v>0</v>
      </c>
      <c r="N4705" s="414" t="s">
        <v>465</v>
      </c>
      <c r="O4705" s="415" t="s">
        <v>835</v>
      </c>
      <c r="P4705" s="416"/>
      <c r="Q4705" s="208"/>
      <c r="R4705" s="272"/>
      <c r="S4705" s="425" t="s">
        <v>2736</v>
      </c>
      <c r="T4705" s="417"/>
      <c r="U4705" s="415"/>
      <c r="V4705" s="211"/>
      <c r="W4705" s="418">
        <v>46163.653680555559</v>
      </c>
      <c r="X4705" s="419"/>
      <c r="Y4705" s="419" t="str">
        <f t="shared" ca="1" si="57"/>
        <v>0.06 วัน 1.41 ชั่วโมง</v>
      </c>
      <c r="Z4705" s="420"/>
      <c r="AA4705" s="211" t="s">
        <v>3546</v>
      </c>
      <c r="AB4705" s="420"/>
    </row>
    <row r="4706" spans="1:28" ht="22.5" customHeight="1">
      <c r="A4706" s="403" t="s">
        <v>21240</v>
      </c>
      <c r="B4706" s="403" t="s">
        <v>12618</v>
      </c>
      <c r="C4706" s="404" t="s">
        <v>51</v>
      </c>
      <c r="D4706" s="405">
        <v>46163.636805555558</v>
      </c>
      <c r="E4706" s="406" t="str">
        <f t="shared" si="56"/>
        <v>BIG004690</v>
      </c>
      <c r="F4706" s="407" t="s">
        <v>873</v>
      </c>
      <c r="G4706" s="408" t="s">
        <v>21161</v>
      </c>
      <c r="H4706" s="409"/>
      <c r="I4706" s="410" t="s">
        <v>21241</v>
      </c>
      <c r="J4706" s="411"/>
      <c r="K4706" s="408" t="s">
        <v>21242</v>
      </c>
      <c r="L4706" s="412" t="s">
        <v>21243</v>
      </c>
      <c r="M4706" s="413"/>
      <c r="N4706" s="414" t="s">
        <v>465</v>
      </c>
      <c r="O4706" s="415" t="s">
        <v>144</v>
      </c>
      <c r="P4706" s="416" t="s">
        <v>9108</v>
      </c>
      <c r="Q4706" s="208">
        <v>46170.4375</v>
      </c>
      <c r="R4706" s="272"/>
      <c r="S4706" s="417" t="s">
        <v>21244</v>
      </c>
      <c r="T4706" s="417" t="s">
        <v>302</v>
      </c>
      <c r="U4706" s="415"/>
      <c r="V4706" s="211"/>
      <c r="W4706" s="418">
        <v>46170.9375</v>
      </c>
      <c r="X4706" s="419"/>
      <c r="Y4706" s="419" t="str">
        <f t="shared" ca="1" si="57"/>
        <v>7.3 วัน 7.22 ชั่วโมง</v>
      </c>
      <c r="Z4706" s="420"/>
      <c r="AA4706" s="211"/>
      <c r="AB4706" s="420"/>
    </row>
    <row r="4707" spans="1:28" ht="22.5" customHeight="1">
      <c r="A4707" s="403" t="s">
        <v>21245</v>
      </c>
      <c r="B4707" s="403" t="s">
        <v>14003</v>
      </c>
      <c r="C4707" s="404" t="s">
        <v>51</v>
      </c>
      <c r="D4707" s="405">
        <v>46163.578472222223</v>
      </c>
      <c r="E4707" s="406" t="str">
        <f t="shared" si="56"/>
        <v>HAP004691</v>
      </c>
      <c r="F4707" s="407" t="s">
        <v>927</v>
      </c>
      <c r="G4707" s="408" t="s">
        <v>455</v>
      </c>
      <c r="H4707" s="409"/>
      <c r="I4707" s="410"/>
      <c r="J4707" s="411"/>
      <c r="K4707" s="408" t="s">
        <v>21246</v>
      </c>
      <c r="L4707" s="412"/>
      <c r="M4707" s="413"/>
      <c r="N4707" s="414" t="s">
        <v>67</v>
      </c>
      <c r="O4707" s="415" t="s">
        <v>144</v>
      </c>
      <c r="P4707" s="416" t="s">
        <v>9108</v>
      </c>
      <c r="Q4707" s="208"/>
      <c r="R4707" s="272"/>
      <c r="S4707" s="417" t="s">
        <v>21247</v>
      </c>
      <c r="T4707" s="417" t="s">
        <v>302</v>
      </c>
      <c r="U4707" s="415"/>
      <c r="V4707" s="211"/>
      <c r="W4707" s="418">
        <v>46163.583333333336</v>
      </c>
      <c r="X4707" s="419"/>
      <c r="Y4707" s="419" t="str">
        <f t="shared" ca="1" si="57"/>
        <v>0 วัน 0.12 ชั่วโมง</v>
      </c>
      <c r="Z4707" s="420"/>
      <c r="AA4707" s="211"/>
      <c r="AB4707" s="420"/>
    </row>
    <row r="4708" spans="1:28" ht="22.5" customHeight="1">
      <c r="A4708" s="403" t="s">
        <v>21248</v>
      </c>
      <c r="B4708" s="403" t="s">
        <v>14003</v>
      </c>
      <c r="C4708" s="404" t="s">
        <v>51</v>
      </c>
      <c r="D4708" s="405">
        <v>46164.329861111109</v>
      </c>
      <c r="E4708" s="406" t="str">
        <f t="shared" si="56"/>
        <v>POP004692</v>
      </c>
      <c r="F4708" s="407" t="s">
        <v>998</v>
      </c>
      <c r="G4708" s="408" t="s">
        <v>18047</v>
      </c>
      <c r="H4708" s="409"/>
      <c r="I4708" s="410" t="s">
        <v>14140</v>
      </c>
      <c r="J4708" s="411"/>
      <c r="K4708" s="408" t="s">
        <v>21249</v>
      </c>
      <c r="L4708" s="412"/>
      <c r="M4708" s="413"/>
      <c r="N4708" s="414" t="s">
        <v>4506</v>
      </c>
      <c r="O4708" s="415" t="s">
        <v>144</v>
      </c>
      <c r="P4708" s="416" t="s">
        <v>11581</v>
      </c>
      <c r="Q4708" s="208"/>
      <c r="R4708" s="272"/>
      <c r="S4708" s="417" t="s">
        <v>4506</v>
      </c>
      <c r="T4708" s="417" t="s">
        <v>302</v>
      </c>
      <c r="U4708" s="415"/>
      <c r="V4708" s="211"/>
      <c r="W4708" s="418">
        <v>46164.427210648151</v>
      </c>
      <c r="X4708" s="419"/>
      <c r="Y4708" s="419" t="str">
        <f t="shared" ca="1" si="57"/>
        <v>0.1 วัน 2.34 ชั่วโมง</v>
      </c>
      <c r="Z4708" s="420"/>
      <c r="AA4708" s="211"/>
      <c r="AB4708" s="420"/>
    </row>
    <row r="4709" spans="1:28" ht="22.5" customHeight="1">
      <c r="A4709" s="403" t="s">
        <v>21250</v>
      </c>
      <c r="B4709" s="403" t="s">
        <v>14003</v>
      </c>
      <c r="C4709" s="404" t="s">
        <v>51</v>
      </c>
      <c r="D4709" s="405">
        <v>46164.328472222223</v>
      </c>
      <c r="E4709" s="406" t="str">
        <f t="shared" si="56"/>
        <v>POP004693</v>
      </c>
      <c r="F4709" s="407" t="s">
        <v>998</v>
      </c>
      <c r="G4709" s="408" t="s">
        <v>18047</v>
      </c>
      <c r="H4709" s="409"/>
      <c r="I4709" s="410" t="s">
        <v>14140</v>
      </c>
      <c r="J4709" s="411"/>
      <c r="K4709" s="408" t="s">
        <v>21251</v>
      </c>
      <c r="L4709" s="412"/>
      <c r="M4709" s="413"/>
      <c r="N4709" s="414" t="s">
        <v>4506</v>
      </c>
      <c r="O4709" s="415" t="s">
        <v>144</v>
      </c>
      <c r="P4709" s="416" t="s">
        <v>11581</v>
      </c>
      <c r="Q4709" s="208"/>
      <c r="R4709" s="272"/>
      <c r="S4709" s="417" t="s">
        <v>4506</v>
      </c>
      <c r="T4709" s="417" t="s">
        <v>302</v>
      </c>
      <c r="U4709" s="415"/>
      <c r="V4709" s="211"/>
      <c r="W4709" s="418">
        <v>46164.472916666666</v>
      </c>
      <c r="X4709" s="419"/>
      <c r="Y4709" s="419" t="str">
        <f t="shared" ca="1" si="57"/>
        <v>0.14 วัน 3.47 ชั่วโมง</v>
      </c>
      <c r="Z4709" s="420"/>
      <c r="AA4709" s="211"/>
      <c r="AB4709" s="420"/>
    </row>
    <row r="4710" spans="1:28" ht="22.5" customHeight="1">
      <c r="A4710" s="403" t="s">
        <v>21252</v>
      </c>
      <c r="B4710" s="403" t="s">
        <v>14003</v>
      </c>
      <c r="C4710" s="404" t="s">
        <v>51</v>
      </c>
      <c r="D4710" s="405">
        <v>46164.662499999999</v>
      </c>
      <c r="E4710" s="406" t="str">
        <f t="shared" si="56"/>
        <v>TRU004694</v>
      </c>
      <c r="F4710" s="407" t="b">
        <v>1</v>
      </c>
      <c r="G4710" s="408" t="s">
        <v>17095</v>
      </c>
      <c r="H4710" s="409"/>
      <c r="I4710" s="410"/>
      <c r="J4710" s="411"/>
      <c r="K4710" s="408" t="s">
        <v>21253</v>
      </c>
      <c r="L4710" s="412"/>
      <c r="M4710" s="413"/>
      <c r="N4710" s="414" t="s">
        <v>4506</v>
      </c>
      <c r="O4710" s="415" t="s">
        <v>144</v>
      </c>
      <c r="P4710" s="416" t="s">
        <v>11581</v>
      </c>
      <c r="Q4710" s="208"/>
      <c r="R4710" s="272"/>
      <c r="S4710" s="417" t="s">
        <v>21254</v>
      </c>
      <c r="T4710" s="417" t="s">
        <v>302</v>
      </c>
      <c r="U4710" s="415"/>
      <c r="V4710" s="211"/>
      <c r="W4710" s="418">
        <v>46165.402083333334</v>
      </c>
      <c r="X4710" s="419"/>
      <c r="Y4710" s="419" t="str">
        <f t="shared" ca="1" si="57"/>
        <v>0.74 วัน 17.75 ชั่วโมง</v>
      </c>
      <c r="Z4710" s="420"/>
      <c r="AA4710" s="211"/>
      <c r="AB4710" s="420"/>
    </row>
    <row r="4711" spans="1:28" ht="22.5" customHeight="1">
      <c r="A4711" s="403" t="s">
        <v>21255</v>
      </c>
      <c r="B4711" s="403" t="s">
        <v>12787</v>
      </c>
      <c r="C4711" s="404" t="s">
        <v>51</v>
      </c>
      <c r="D4711" s="405">
        <v>46164.598634259259</v>
      </c>
      <c r="E4711" s="406" t="str">
        <f t="shared" si="56"/>
        <v>TRU004695</v>
      </c>
      <c r="F4711" s="407" t="b">
        <v>1</v>
      </c>
      <c r="G4711" s="408" t="s">
        <v>4743</v>
      </c>
      <c r="H4711" s="409"/>
      <c r="I4711" s="410"/>
      <c r="J4711" s="411"/>
      <c r="K4711" s="408" t="s">
        <v>21256</v>
      </c>
      <c r="L4711" s="412" t="s">
        <v>21257</v>
      </c>
      <c r="M4711" s="413"/>
      <c r="N4711" s="414" t="s">
        <v>319</v>
      </c>
      <c r="O4711" s="415" t="s">
        <v>144</v>
      </c>
      <c r="P4711" s="416" t="s">
        <v>11581</v>
      </c>
      <c r="Q4711" s="208"/>
      <c r="R4711" s="272"/>
      <c r="S4711" s="417" t="s">
        <v>21258</v>
      </c>
      <c r="T4711" s="417" t="s">
        <v>302</v>
      </c>
      <c r="U4711" s="415"/>
      <c r="V4711" s="211"/>
      <c r="W4711" s="418">
        <v>46164.765277777777</v>
      </c>
      <c r="X4711" s="419"/>
      <c r="Y4711" s="419" t="str">
        <f t="shared" ca="1" si="57"/>
        <v>0.17 วัน 4 ชั่วโมง</v>
      </c>
      <c r="Z4711" s="420"/>
      <c r="AA4711" s="211"/>
      <c r="AB4711" s="420"/>
    </row>
    <row r="4712" spans="1:28" ht="22.5" customHeight="1">
      <c r="A4712" s="403" t="s">
        <v>21259</v>
      </c>
      <c r="B4712" s="403" t="s">
        <v>14003</v>
      </c>
      <c r="C4712" s="404" t="s">
        <v>51</v>
      </c>
      <c r="D4712" s="405">
        <v>46164.55</v>
      </c>
      <c r="E4712" s="406" t="str">
        <f t="shared" si="56"/>
        <v>POP004696</v>
      </c>
      <c r="F4712" s="407" t="s">
        <v>998</v>
      </c>
      <c r="G4712" s="408" t="s">
        <v>12965</v>
      </c>
      <c r="H4712" s="409"/>
      <c r="I4712" s="410"/>
      <c r="J4712" s="411"/>
      <c r="K4712" s="408" t="s">
        <v>21260</v>
      </c>
      <c r="L4712" s="412" t="s">
        <v>21261</v>
      </c>
      <c r="M4712" s="413"/>
      <c r="N4712" s="414" t="s">
        <v>67</v>
      </c>
      <c r="O4712" s="415" t="s">
        <v>144</v>
      </c>
      <c r="P4712" s="416" t="s">
        <v>11581</v>
      </c>
      <c r="Q4712" s="208"/>
      <c r="R4712" s="272"/>
      <c r="S4712" s="417" t="s">
        <v>21262</v>
      </c>
      <c r="T4712" s="417" t="s">
        <v>302</v>
      </c>
      <c r="U4712" s="415"/>
      <c r="V4712" s="211" t="s">
        <v>21263</v>
      </c>
      <c r="W4712" s="418">
        <v>46164.601388888892</v>
      </c>
      <c r="X4712" s="419"/>
      <c r="Y4712" s="419" t="str">
        <f t="shared" ca="1" si="57"/>
        <v>0.05 วัน 1.23 ชั่วโมง</v>
      </c>
      <c r="Z4712" s="420"/>
      <c r="AA4712" s="211"/>
      <c r="AB4712" s="420"/>
    </row>
    <row r="4713" spans="1:28" ht="22.5" customHeight="1">
      <c r="A4713" s="403" t="s">
        <v>21264</v>
      </c>
      <c r="B4713" s="403" t="s">
        <v>14003</v>
      </c>
      <c r="C4713" s="404" t="s">
        <v>51</v>
      </c>
      <c r="D4713" s="405">
        <v>46164.486805555556</v>
      </c>
      <c r="E4713" s="406" t="str">
        <f t="shared" si="56"/>
        <v>DIO004697</v>
      </c>
      <c r="F4713" s="407" t="s">
        <v>904</v>
      </c>
      <c r="G4713" s="408" t="s">
        <v>516</v>
      </c>
      <c r="H4713" s="409"/>
      <c r="I4713" s="410"/>
      <c r="J4713" s="411"/>
      <c r="K4713" s="408" t="s">
        <v>1283</v>
      </c>
      <c r="L4713" s="412" t="s">
        <v>21265</v>
      </c>
      <c r="M4713" s="413"/>
      <c r="N4713" s="414" t="s">
        <v>57</v>
      </c>
      <c r="O4713" s="415" t="s">
        <v>144</v>
      </c>
      <c r="P4713" s="416" t="s">
        <v>21266</v>
      </c>
      <c r="Q4713" s="208"/>
      <c r="R4713" s="272"/>
      <c r="S4713" s="417" t="s">
        <v>21267</v>
      </c>
      <c r="T4713" s="417" t="s">
        <v>302</v>
      </c>
      <c r="U4713" s="415"/>
      <c r="V4713" s="211" t="s">
        <v>21268</v>
      </c>
      <c r="W4713" s="418">
        <v>46164.67291666667</v>
      </c>
      <c r="X4713" s="419"/>
      <c r="Y4713" s="419" t="str">
        <f t="shared" ca="1" si="57"/>
        <v>0.19 วัน 4.47 ชั่วโมง</v>
      </c>
      <c r="Z4713" s="420"/>
      <c r="AA4713" s="211"/>
      <c r="AB4713" s="420"/>
    </row>
    <row r="4714" spans="1:28" ht="22.5" customHeight="1">
      <c r="A4714" s="403" t="s">
        <v>21269</v>
      </c>
      <c r="B4714" s="403" t="s">
        <v>14003</v>
      </c>
      <c r="C4714" s="404" t="s">
        <v>51</v>
      </c>
      <c r="D4714" s="405">
        <v>46164.749768518515</v>
      </c>
      <c r="E4714" s="406" t="str">
        <f t="shared" si="56"/>
        <v>TRU004698</v>
      </c>
      <c r="F4714" s="407" t="b">
        <v>1</v>
      </c>
      <c r="G4714" s="408" t="s">
        <v>21116</v>
      </c>
      <c r="H4714" s="409"/>
      <c r="I4714" s="410"/>
      <c r="J4714" s="411"/>
      <c r="K4714" s="408" t="s">
        <v>21270</v>
      </c>
      <c r="L4714" s="412" t="s">
        <v>21271</v>
      </c>
      <c r="M4714" s="413"/>
      <c r="N4714" s="414" t="s">
        <v>67</v>
      </c>
      <c r="O4714" s="415" t="s">
        <v>144</v>
      </c>
      <c r="P4714" s="416" t="s">
        <v>11581</v>
      </c>
      <c r="Q4714" s="208"/>
      <c r="R4714" s="272"/>
      <c r="S4714" s="417" t="s">
        <v>21272</v>
      </c>
      <c r="T4714" s="417" t="s">
        <v>302</v>
      </c>
      <c r="U4714" s="415"/>
      <c r="V4714" s="211" t="s">
        <v>21273</v>
      </c>
      <c r="W4714" s="418">
        <v>46164.688888888886</v>
      </c>
      <c r="X4714" s="419"/>
      <c r="Y4714" s="419" t="str">
        <f t="shared" ca="1" si="57"/>
        <v>-0.06 วัน 22.54 ชั่วโมง</v>
      </c>
      <c r="Z4714" s="420"/>
      <c r="AA4714" s="211"/>
      <c r="AB4714" s="420"/>
    </row>
    <row r="4715" spans="1:28" ht="22.5" customHeight="1">
      <c r="A4715" s="403" t="s">
        <v>21274</v>
      </c>
      <c r="B4715" s="403" t="s">
        <v>14003</v>
      </c>
      <c r="C4715" s="404" t="s">
        <v>51</v>
      </c>
      <c r="D4715" s="405">
        <v>46164.607638888891</v>
      </c>
      <c r="E4715" s="406" t="str">
        <f t="shared" si="56"/>
        <v>POP004699</v>
      </c>
      <c r="F4715" s="407" t="s">
        <v>998</v>
      </c>
      <c r="G4715" s="408" t="s">
        <v>11139</v>
      </c>
      <c r="H4715" s="409"/>
      <c r="I4715" s="410"/>
      <c r="J4715" s="411"/>
      <c r="K4715" s="408" t="s">
        <v>1283</v>
      </c>
      <c r="L4715" s="412" t="s">
        <v>21275</v>
      </c>
      <c r="M4715" s="413"/>
      <c r="N4715" s="414" t="s">
        <v>319</v>
      </c>
      <c r="O4715" s="415" t="s">
        <v>144</v>
      </c>
      <c r="P4715" s="416" t="s">
        <v>13741</v>
      </c>
      <c r="Q4715" s="208"/>
      <c r="R4715" s="272"/>
      <c r="S4715" s="417" t="s">
        <v>21276</v>
      </c>
      <c r="T4715" s="417" t="s">
        <v>302</v>
      </c>
      <c r="U4715" s="415"/>
      <c r="V4715" s="211" t="s">
        <v>21277</v>
      </c>
      <c r="W4715" s="418">
        <v>46164.67083333333</v>
      </c>
      <c r="X4715" s="419"/>
      <c r="Y4715" s="419" t="str">
        <f t="shared" ca="1" si="57"/>
        <v>0.06 วัน 1.52 ชั่วโมง</v>
      </c>
      <c r="Z4715" s="420"/>
      <c r="AA4715" s="211"/>
      <c r="AB4715" s="420"/>
    </row>
    <row r="4716" spans="1:28" ht="22.5" customHeight="1">
      <c r="A4716" s="403" t="s">
        <v>21278</v>
      </c>
      <c r="B4716" s="403" t="s">
        <v>14003</v>
      </c>
      <c r="C4716" s="404" t="s">
        <v>51</v>
      </c>
      <c r="D4716" s="405">
        <v>46164.556944444441</v>
      </c>
      <c r="E4716" s="406" t="str">
        <f t="shared" si="56"/>
        <v>THE004700</v>
      </c>
      <c r="F4716" s="407" t="s">
        <v>1030</v>
      </c>
      <c r="G4716" s="408" t="s">
        <v>17319</v>
      </c>
      <c r="H4716" s="409"/>
      <c r="I4716" s="410" t="s">
        <v>21279</v>
      </c>
      <c r="J4716" s="421" t="s">
        <v>21280</v>
      </c>
      <c r="K4716" s="408" t="s">
        <v>1283</v>
      </c>
      <c r="L4716" s="412" t="s">
        <v>21281</v>
      </c>
      <c r="M4716" s="413"/>
      <c r="N4716" s="414" t="s">
        <v>67</v>
      </c>
      <c r="O4716" s="415" t="s">
        <v>144</v>
      </c>
      <c r="P4716" s="416" t="s">
        <v>292</v>
      </c>
      <c r="Q4716" s="208">
        <v>46165.704004629632</v>
      </c>
      <c r="R4716" s="272"/>
      <c r="S4716" s="417" t="s">
        <v>21282</v>
      </c>
      <c r="T4716" s="417" t="s">
        <v>302</v>
      </c>
      <c r="U4716" s="415"/>
      <c r="V4716" s="211" t="s">
        <v>21283</v>
      </c>
      <c r="W4716" s="418">
        <v>46168.713194444441</v>
      </c>
      <c r="X4716" s="419"/>
      <c r="Y4716" s="419" t="str">
        <f t="shared" ca="1" si="57"/>
        <v>4.16 วัน 3.75 ชั่วโมง</v>
      </c>
      <c r="Z4716" s="420"/>
      <c r="AA4716" s="211"/>
      <c r="AB4716" s="420"/>
    </row>
    <row r="4717" spans="1:28" ht="22.5" customHeight="1">
      <c r="A4717" s="403" t="s">
        <v>21284</v>
      </c>
      <c r="B4717" s="403" t="s">
        <v>14003</v>
      </c>
      <c r="C4717" s="404" t="s">
        <v>51</v>
      </c>
      <c r="D4717" s="405">
        <v>46164.456250000003</v>
      </c>
      <c r="E4717" s="406" t="str">
        <f t="shared" si="56"/>
        <v>BIG004701</v>
      </c>
      <c r="F4717" s="407" t="s">
        <v>873</v>
      </c>
      <c r="G4717" s="408" t="s">
        <v>21161</v>
      </c>
      <c r="H4717" s="409"/>
      <c r="I4717" s="410"/>
      <c r="J4717" s="411"/>
      <c r="K4717" s="408" t="s">
        <v>6554</v>
      </c>
      <c r="L4717" s="412" t="s">
        <v>21285</v>
      </c>
      <c r="M4717" s="413"/>
      <c r="N4717" s="414" t="s">
        <v>57</v>
      </c>
      <c r="O4717" s="415" t="s">
        <v>144</v>
      </c>
      <c r="P4717" s="416" t="s">
        <v>19595</v>
      </c>
      <c r="Q4717" s="208">
        <v>46164.766134259262</v>
      </c>
      <c r="R4717" s="272"/>
      <c r="S4717" s="417" t="s">
        <v>21286</v>
      </c>
      <c r="T4717" s="417" t="s">
        <v>302</v>
      </c>
      <c r="U4717" s="415"/>
      <c r="V4717" s="211" t="s">
        <v>21287</v>
      </c>
      <c r="W4717" s="418">
        <v>46164.775694444441</v>
      </c>
      <c r="X4717" s="419"/>
      <c r="Y4717" s="419" t="str">
        <f t="shared" ca="1" si="57"/>
        <v>0.32 วัน 7.67 ชั่วโมง</v>
      </c>
      <c r="Z4717" s="420"/>
      <c r="AA4717" s="211"/>
      <c r="AB4717" s="420"/>
    </row>
    <row r="4718" spans="1:28" ht="22.5" customHeight="1">
      <c r="A4718" s="403" t="s">
        <v>21288</v>
      </c>
      <c r="B4718" s="403" t="s">
        <v>14003</v>
      </c>
      <c r="C4718" s="404" t="s">
        <v>51</v>
      </c>
      <c r="D4718" s="405">
        <v>46164.443749999999</v>
      </c>
      <c r="E4718" s="406" t="str">
        <f t="shared" si="56"/>
        <v>TRU004702</v>
      </c>
      <c r="F4718" s="407" t="b">
        <v>1</v>
      </c>
      <c r="G4718" s="408" t="s">
        <v>1540</v>
      </c>
      <c r="H4718" s="409"/>
      <c r="I4718" s="410"/>
      <c r="J4718" s="411"/>
      <c r="K4718" s="408" t="s">
        <v>1283</v>
      </c>
      <c r="L4718" s="412" t="s">
        <v>21289</v>
      </c>
      <c r="M4718" s="413"/>
      <c r="N4718" s="414" t="s">
        <v>67</v>
      </c>
      <c r="O4718" s="415" t="s">
        <v>144</v>
      </c>
      <c r="P4718" s="416" t="s">
        <v>11581</v>
      </c>
      <c r="Q4718" s="208"/>
      <c r="R4718" s="272"/>
      <c r="S4718" s="417" t="s">
        <v>21290</v>
      </c>
      <c r="T4718" s="417" t="s">
        <v>302</v>
      </c>
      <c r="U4718" s="415"/>
      <c r="V4718" s="211" t="s">
        <v>21291</v>
      </c>
      <c r="W4718" s="418">
        <v>46164.48541666667</v>
      </c>
      <c r="X4718" s="419"/>
      <c r="Y4718" s="419" t="str">
        <f t="shared" ca="1" si="57"/>
        <v>0.04 วัน 1 ชั่วโมง</v>
      </c>
      <c r="Z4718" s="420"/>
      <c r="AA4718" s="211"/>
      <c r="AB4718" s="420"/>
    </row>
    <row r="4719" spans="1:28" ht="22.5" customHeight="1">
      <c r="A4719" s="403" t="s">
        <v>21292</v>
      </c>
      <c r="B4719" s="403" t="s">
        <v>14003</v>
      </c>
      <c r="C4719" s="404" t="s">
        <v>51</v>
      </c>
      <c r="D4719" s="405">
        <v>46164.760324074072</v>
      </c>
      <c r="E4719" s="406" t="str">
        <f t="shared" si="56"/>
        <v>TRU004703</v>
      </c>
      <c r="F4719" s="407" t="b">
        <v>1</v>
      </c>
      <c r="G4719" s="408" t="s">
        <v>21116</v>
      </c>
      <c r="H4719" s="409"/>
      <c r="I4719" s="410"/>
      <c r="J4719" s="411"/>
      <c r="K4719" s="408" t="s">
        <v>21293</v>
      </c>
      <c r="L4719" s="412" t="s">
        <v>21294</v>
      </c>
      <c r="M4719" s="413"/>
      <c r="N4719" s="414" t="s">
        <v>57</v>
      </c>
      <c r="O4719" s="415" t="s">
        <v>144</v>
      </c>
      <c r="P4719" s="416" t="s">
        <v>21295</v>
      </c>
      <c r="Q4719" s="208">
        <v>46164.768726851849</v>
      </c>
      <c r="R4719" s="272"/>
      <c r="S4719" s="417" t="s">
        <v>21296</v>
      </c>
      <c r="T4719" s="417" t="s">
        <v>302</v>
      </c>
      <c r="U4719" s="415"/>
      <c r="V4719" s="211" t="s">
        <v>21297</v>
      </c>
      <c r="W4719" s="418">
        <v>46164.95416666667</v>
      </c>
      <c r="X4719" s="419"/>
      <c r="Y4719" s="419" t="str">
        <f t="shared" ca="1" si="57"/>
        <v>0.19 วัน 4.65 ชั่วโมง</v>
      </c>
      <c r="Z4719" s="420"/>
      <c r="AA4719" s="211"/>
      <c r="AB4719" s="420"/>
    </row>
    <row r="4720" spans="1:28" ht="22.5" customHeight="1">
      <c r="A4720" s="403" t="s">
        <v>21298</v>
      </c>
      <c r="B4720" s="403" t="s">
        <v>14003</v>
      </c>
      <c r="C4720" s="404" t="s">
        <v>51</v>
      </c>
      <c r="D4720" s="405">
        <v>46164.718055555553</v>
      </c>
      <c r="E4720" s="406" t="str">
        <f t="shared" si="56"/>
        <v>TRU004704</v>
      </c>
      <c r="F4720" s="407" t="b">
        <v>1</v>
      </c>
      <c r="G4720" s="408" t="s">
        <v>3510</v>
      </c>
      <c r="H4720" s="409"/>
      <c r="I4720" s="410" t="s">
        <v>17248</v>
      </c>
      <c r="J4720" s="411"/>
      <c r="K4720" s="408" t="s">
        <v>21299</v>
      </c>
      <c r="L4720" s="412"/>
      <c r="M4720" s="413"/>
      <c r="N4720" s="414" t="s">
        <v>4506</v>
      </c>
      <c r="O4720" s="415" t="s">
        <v>144</v>
      </c>
      <c r="P4720" s="416" t="s">
        <v>11581</v>
      </c>
      <c r="Q4720" s="208"/>
      <c r="R4720" s="272"/>
      <c r="S4720" s="417" t="s">
        <v>21300</v>
      </c>
      <c r="T4720" s="417" t="s">
        <v>302</v>
      </c>
      <c r="U4720" s="415"/>
      <c r="V4720" s="211"/>
      <c r="W4720" s="418">
        <v>46165.370833333334</v>
      </c>
      <c r="X4720" s="419"/>
      <c r="Y4720" s="419" t="str">
        <f t="shared" ca="1" si="57"/>
        <v>0.65 วัน 15.67 ชั่วโมง</v>
      </c>
      <c r="Z4720" s="420"/>
      <c r="AA4720" s="211"/>
      <c r="AB4720" s="420"/>
    </row>
    <row r="4721" spans="1:28" ht="22.5" customHeight="1">
      <c r="A4721" s="403" t="s">
        <v>21301</v>
      </c>
      <c r="B4721" s="403" t="s">
        <v>14003</v>
      </c>
      <c r="C4721" s="404" t="s">
        <v>61</v>
      </c>
      <c r="D4721" s="405">
        <v>46164.459722222222</v>
      </c>
      <c r="E4721" s="406" t="str">
        <f t="shared" si="56"/>
        <v>ARM004705</v>
      </c>
      <c r="F4721" s="407" t="s">
        <v>861</v>
      </c>
      <c r="G4721" s="408" t="s">
        <v>455</v>
      </c>
      <c r="H4721" s="409"/>
      <c r="I4721" s="410" t="s">
        <v>20039</v>
      </c>
      <c r="J4721" s="411"/>
      <c r="K4721" s="408" t="s">
        <v>21302</v>
      </c>
      <c r="L4721" s="412"/>
      <c r="M4721" s="413"/>
      <c r="N4721" s="414" t="s">
        <v>4506</v>
      </c>
      <c r="O4721" s="415" t="s">
        <v>144</v>
      </c>
      <c r="P4721" s="416" t="s">
        <v>11581</v>
      </c>
      <c r="Q4721" s="208"/>
      <c r="R4721" s="272"/>
      <c r="S4721" s="417" t="s">
        <v>21303</v>
      </c>
      <c r="T4721" s="417" t="s">
        <v>302</v>
      </c>
      <c r="U4721" s="415"/>
      <c r="V4721" s="211"/>
      <c r="W4721" s="418">
        <v>46165.573611111111</v>
      </c>
      <c r="X4721" s="419"/>
      <c r="Y4721" s="419" t="str">
        <f t="shared" ca="1" si="57"/>
        <v>1.11 วัน 2.73 ชั่วโมง</v>
      </c>
      <c r="Z4721" s="420"/>
      <c r="AA4721" s="211"/>
      <c r="AB4721" s="420"/>
    </row>
    <row r="4722" spans="1:28" ht="22.5" customHeight="1">
      <c r="A4722" s="403" t="s">
        <v>21304</v>
      </c>
      <c r="B4722" s="403" t="s">
        <v>12787</v>
      </c>
      <c r="C4722" s="404" t="s">
        <v>61</v>
      </c>
      <c r="D4722" s="405">
        <v>46163.78125</v>
      </c>
      <c r="E4722" s="406" t="str">
        <f t="shared" si="56"/>
        <v>TRU004706</v>
      </c>
      <c r="F4722" s="407" t="b">
        <v>1</v>
      </c>
      <c r="G4722" s="408" t="s">
        <v>16971</v>
      </c>
      <c r="H4722" s="409"/>
      <c r="I4722" s="410" t="s">
        <v>2288</v>
      </c>
      <c r="J4722" s="411"/>
      <c r="K4722" s="408" t="s">
        <v>21305</v>
      </c>
      <c r="L4722" s="412"/>
      <c r="M4722" s="413"/>
      <c r="N4722" s="414" t="s">
        <v>4506</v>
      </c>
      <c r="O4722" s="415" t="s">
        <v>144</v>
      </c>
      <c r="P4722" s="416" t="s">
        <v>11581</v>
      </c>
      <c r="Q4722" s="208"/>
      <c r="R4722" s="272"/>
      <c r="S4722" s="417" t="s">
        <v>4506</v>
      </c>
      <c r="T4722" s="417" t="s">
        <v>302</v>
      </c>
      <c r="U4722" s="415"/>
      <c r="V4722" s="211"/>
      <c r="W4722" s="418">
        <v>46165.380555555559</v>
      </c>
      <c r="X4722" s="419"/>
      <c r="Y4722" s="419" t="str">
        <f t="shared" ca="1" si="57"/>
        <v>1.6 วัน 14.38 ชั่วโมง</v>
      </c>
      <c r="Z4722" s="420"/>
      <c r="AA4722" s="211"/>
      <c r="AB4722" s="420"/>
    </row>
    <row r="4723" spans="1:28" ht="22.5" customHeight="1">
      <c r="A4723" s="403" t="s">
        <v>21306</v>
      </c>
      <c r="B4723" s="403" t="s">
        <v>12787</v>
      </c>
      <c r="C4723" s="404" t="s">
        <v>51</v>
      </c>
      <c r="D4723" s="405">
        <v>46164.771956018521</v>
      </c>
      <c r="E4723" s="406" t="str">
        <f t="shared" si="56"/>
        <v>TRU004707</v>
      </c>
      <c r="F4723" s="407" t="b">
        <v>1</v>
      </c>
      <c r="G4723" s="408" t="s">
        <v>17095</v>
      </c>
      <c r="H4723" s="409"/>
      <c r="I4723" s="410" t="s">
        <v>11220</v>
      </c>
      <c r="J4723" s="411"/>
      <c r="K4723" s="408" t="s">
        <v>21307</v>
      </c>
      <c r="L4723" s="412"/>
      <c r="M4723" s="413"/>
      <c r="N4723" s="414" t="s">
        <v>4506</v>
      </c>
      <c r="O4723" s="415" t="s">
        <v>144</v>
      </c>
      <c r="P4723" s="416" t="s">
        <v>11581</v>
      </c>
      <c r="Q4723" s="208"/>
      <c r="R4723" s="272"/>
      <c r="S4723" s="417" t="s">
        <v>21308</v>
      </c>
      <c r="T4723" s="417" t="s">
        <v>302</v>
      </c>
      <c r="U4723" s="415"/>
      <c r="V4723" s="211"/>
      <c r="W4723" s="418">
        <v>46165.552083333336</v>
      </c>
      <c r="X4723" s="419"/>
      <c r="Y4723" s="419" t="str">
        <f t="shared" ca="1" si="57"/>
        <v>0.78 วัน 18.72 ชั่วโมง</v>
      </c>
      <c r="Z4723" s="420"/>
      <c r="AA4723" s="211"/>
      <c r="AB4723" s="420"/>
    </row>
    <row r="4724" spans="1:28" ht="22.5" customHeight="1">
      <c r="A4724" s="403" t="s">
        <v>21309</v>
      </c>
      <c r="B4724" s="403" t="s">
        <v>14003</v>
      </c>
      <c r="C4724" s="404" t="s">
        <v>51</v>
      </c>
      <c r="D4724" s="405">
        <v>46164.801388888889</v>
      </c>
      <c r="E4724" s="406" t="str">
        <f t="shared" si="56"/>
        <v>POP004708</v>
      </c>
      <c r="F4724" s="407" t="s">
        <v>998</v>
      </c>
      <c r="G4724" s="408" t="s">
        <v>1242</v>
      </c>
      <c r="H4724" s="409"/>
      <c r="I4724" s="410" t="s">
        <v>16538</v>
      </c>
      <c r="J4724" s="411"/>
      <c r="K4724" s="408" t="s">
        <v>21310</v>
      </c>
      <c r="L4724" s="412" t="s">
        <v>21311</v>
      </c>
      <c r="M4724" s="413"/>
      <c r="N4724" s="414" t="s">
        <v>319</v>
      </c>
      <c r="O4724" s="415" t="s">
        <v>144</v>
      </c>
      <c r="P4724" s="416" t="s">
        <v>11839</v>
      </c>
      <c r="Q4724" s="208"/>
      <c r="R4724" s="272"/>
      <c r="S4724" s="417" t="s">
        <v>21312</v>
      </c>
      <c r="T4724" s="417" t="s">
        <v>302</v>
      </c>
      <c r="U4724" s="415"/>
      <c r="V4724" s="211" t="s">
        <v>21313</v>
      </c>
      <c r="W4724" s="418">
        <v>46165.793749999997</v>
      </c>
      <c r="X4724" s="419"/>
      <c r="Y4724" s="419" t="str">
        <f t="shared" ca="1" si="57"/>
        <v>0.99 วัน 23.82 ชั่วโมง</v>
      </c>
      <c r="Z4724" s="420"/>
      <c r="AA4724" s="211"/>
      <c r="AB4724" s="420"/>
    </row>
    <row r="4725" spans="1:28" ht="22.5" customHeight="1">
      <c r="A4725" s="403" t="s">
        <v>21314</v>
      </c>
      <c r="B4725" s="403" t="s">
        <v>12787</v>
      </c>
      <c r="C4725" s="404" t="s">
        <v>51</v>
      </c>
      <c r="D4725" s="405">
        <v>46164.401388888888</v>
      </c>
      <c r="E4725" s="406" t="str">
        <f t="shared" si="56"/>
        <v>TRU004709</v>
      </c>
      <c r="F4725" s="407" t="b">
        <v>1</v>
      </c>
      <c r="G4725" s="408" t="s">
        <v>17095</v>
      </c>
      <c r="H4725" s="409"/>
      <c r="I4725" s="410" t="s">
        <v>11787</v>
      </c>
      <c r="J4725" s="411"/>
      <c r="K4725" s="408" t="s">
        <v>21315</v>
      </c>
      <c r="L4725" s="412"/>
      <c r="M4725" s="413"/>
      <c r="N4725" s="414" t="s">
        <v>4506</v>
      </c>
      <c r="O4725" s="415" t="s">
        <v>144</v>
      </c>
      <c r="P4725" s="416" t="s">
        <v>11581</v>
      </c>
      <c r="Q4725" s="208"/>
      <c r="R4725" s="272"/>
      <c r="S4725" s="417" t="s">
        <v>21316</v>
      </c>
      <c r="T4725" s="417" t="s">
        <v>302</v>
      </c>
      <c r="U4725" s="415"/>
      <c r="V4725" s="211"/>
      <c r="W4725" s="418">
        <v>46165.489583333336</v>
      </c>
      <c r="X4725" s="419"/>
      <c r="Y4725" s="419" t="str">
        <f t="shared" ca="1" si="57"/>
        <v>1.09 วัน 2.12 ชั่วโมง</v>
      </c>
      <c r="Z4725" s="420"/>
      <c r="AA4725" s="211"/>
      <c r="AB4725" s="420"/>
    </row>
    <row r="4726" spans="1:28" ht="22.5" customHeight="1">
      <c r="A4726" s="403" t="s">
        <v>21317</v>
      </c>
      <c r="B4726" s="403" t="s">
        <v>14003</v>
      </c>
      <c r="C4726" s="404" t="s">
        <v>51</v>
      </c>
      <c r="D4726" s="405">
        <v>46165.352083333331</v>
      </c>
      <c r="E4726" s="406" t="str">
        <f t="shared" si="56"/>
        <v>BER004710</v>
      </c>
      <c r="F4726" s="407" t="s">
        <v>871</v>
      </c>
      <c r="G4726" s="408" t="s">
        <v>455</v>
      </c>
      <c r="H4726" s="409"/>
      <c r="I4726" s="410" t="s">
        <v>21318</v>
      </c>
      <c r="J4726" s="421" t="s">
        <v>21319</v>
      </c>
      <c r="K4726" s="408" t="s">
        <v>21320</v>
      </c>
      <c r="L4726" s="412" t="s">
        <v>21321</v>
      </c>
      <c r="M4726" s="413"/>
      <c r="N4726" s="414" t="s">
        <v>57</v>
      </c>
      <c r="O4726" s="415" t="s">
        <v>144</v>
      </c>
      <c r="P4726" s="416" t="s">
        <v>21322</v>
      </c>
      <c r="Q4726" s="208">
        <v>46242.333333333336</v>
      </c>
      <c r="R4726" s="272">
        <v>46242.708333333336</v>
      </c>
      <c r="S4726" s="417" t="s">
        <v>21323</v>
      </c>
      <c r="T4726" s="417" t="s">
        <v>302</v>
      </c>
      <c r="U4726" s="415"/>
      <c r="V4726" s="211" t="s">
        <v>21324</v>
      </c>
      <c r="W4726" s="418">
        <v>46242.647951388892</v>
      </c>
      <c r="X4726" s="419"/>
      <c r="Y4726" s="419" t="str">
        <f t="shared" ca="1" si="57"/>
        <v>77.3 วัน 7.1 ชั่วโมง</v>
      </c>
      <c r="Z4726" s="420"/>
      <c r="AA4726" s="211" t="s">
        <v>21325</v>
      </c>
      <c r="AB4726" s="420"/>
    </row>
    <row r="4727" spans="1:28" ht="22.5" customHeight="1">
      <c r="A4727" s="403" t="s">
        <v>21326</v>
      </c>
      <c r="B4727" s="403" t="s">
        <v>14003</v>
      </c>
      <c r="C4727" s="404" t="s">
        <v>51</v>
      </c>
      <c r="D4727" s="405">
        <v>46165.353472222225</v>
      </c>
      <c r="E4727" s="406" t="str">
        <f t="shared" si="56"/>
        <v>TRU004711</v>
      </c>
      <c r="F4727" s="407" t="b">
        <v>1</v>
      </c>
      <c r="G4727" s="408" t="s">
        <v>21116</v>
      </c>
      <c r="H4727" s="409"/>
      <c r="I4727" s="410" t="s">
        <v>2802</v>
      </c>
      <c r="J4727" s="411"/>
      <c r="K4727" s="408" t="s">
        <v>21327</v>
      </c>
      <c r="L4727" s="412" t="s">
        <v>21328</v>
      </c>
      <c r="M4727" s="413"/>
      <c r="N4727" s="414" t="s">
        <v>67</v>
      </c>
      <c r="O4727" s="415" t="s">
        <v>144</v>
      </c>
      <c r="P4727" s="416" t="s">
        <v>11581</v>
      </c>
      <c r="Q4727" s="208"/>
      <c r="R4727" s="272"/>
      <c r="S4727" s="417" t="s">
        <v>21329</v>
      </c>
      <c r="T4727" s="417" t="s">
        <v>302</v>
      </c>
      <c r="U4727" s="415"/>
      <c r="V4727" s="211"/>
      <c r="W4727" s="418">
        <v>46165.57708333333</v>
      </c>
      <c r="X4727" s="419"/>
      <c r="Y4727" s="419" t="str">
        <f t="shared" ca="1" si="57"/>
        <v>0.22 วัน 5.37 ชั่วโมง</v>
      </c>
      <c r="Z4727" s="420"/>
      <c r="AA4727" s="211"/>
      <c r="AB4727" s="420"/>
    </row>
    <row r="4728" spans="1:28" ht="22.5" customHeight="1">
      <c r="A4728" s="403" t="s">
        <v>21330</v>
      </c>
      <c r="B4728" s="403" t="s">
        <v>14003</v>
      </c>
      <c r="C4728" s="404" t="s">
        <v>51</v>
      </c>
      <c r="D4728" s="405">
        <v>46164.809027777781</v>
      </c>
      <c r="E4728" s="406" t="str">
        <f t="shared" si="56"/>
        <v>BMN004712</v>
      </c>
      <c r="F4728" s="407" t="s">
        <v>112</v>
      </c>
      <c r="G4728" s="408" t="s">
        <v>15340</v>
      </c>
      <c r="H4728" s="409"/>
      <c r="I4728" s="410"/>
      <c r="J4728" s="411"/>
      <c r="K4728" s="408" t="s">
        <v>21331</v>
      </c>
      <c r="L4728" s="412" t="s">
        <v>21332</v>
      </c>
      <c r="M4728" s="413"/>
      <c r="N4728" s="414" t="s">
        <v>57</v>
      </c>
      <c r="O4728" s="415" t="s">
        <v>144</v>
      </c>
      <c r="P4728" s="416" t="s">
        <v>15411</v>
      </c>
      <c r="Q4728" s="208">
        <v>46168.75</v>
      </c>
      <c r="R4728" s="272">
        <v>46169.583333333336</v>
      </c>
      <c r="S4728" s="417" t="s">
        <v>21333</v>
      </c>
      <c r="T4728" s="417" t="s">
        <v>302</v>
      </c>
      <c r="U4728" s="415"/>
      <c r="V4728" s="211" t="s">
        <v>21334</v>
      </c>
      <c r="W4728" s="418">
        <v>46168.878472222219</v>
      </c>
      <c r="X4728" s="419"/>
      <c r="Y4728" s="419" t="str">
        <f t="shared" ca="1" si="57"/>
        <v>4.07 วัน 1.67 ชั่วโมง</v>
      </c>
      <c r="Z4728" s="420"/>
      <c r="AA4728" s="211"/>
      <c r="AB4728" s="420"/>
    </row>
    <row r="4729" spans="1:28" ht="22.5" customHeight="1">
      <c r="A4729" s="403" t="s">
        <v>21335</v>
      </c>
      <c r="B4729" s="403" t="s">
        <v>14003</v>
      </c>
      <c r="C4729" s="404" t="s">
        <v>51</v>
      </c>
      <c r="D4729" s="405">
        <v>46165.59652777778</v>
      </c>
      <c r="E4729" s="406" t="str">
        <f t="shared" si="56"/>
        <v>BIG004713</v>
      </c>
      <c r="F4729" s="407" t="s">
        <v>873</v>
      </c>
      <c r="G4729" s="408" t="s">
        <v>21161</v>
      </c>
      <c r="H4729" s="409"/>
      <c r="I4729" s="410" t="s">
        <v>21336</v>
      </c>
      <c r="J4729" s="411"/>
      <c r="K4729" s="408" t="s">
        <v>4506</v>
      </c>
      <c r="L4729" s="412" t="s">
        <v>21337</v>
      </c>
      <c r="M4729" s="413"/>
      <c r="N4729" s="414" t="s">
        <v>4506</v>
      </c>
      <c r="O4729" s="415" t="s">
        <v>144</v>
      </c>
      <c r="P4729" s="416" t="s">
        <v>9108</v>
      </c>
      <c r="Q4729" s="208"/>
      <c r="R4729" s="272"/>
      <c r="S4729" s="417" t="s">
        <v>4506</v>
      </c>
      <c r="T4729" s="417" t="s">
        <v>302</v>
      </c>
      <c r="U4729" s="415"/>
      <c r="V4729" s="211" t="s">
        <v>21338</v>
      </c>
      <c r="W4729" s="418">
        <v>46169.40347222222</v>
      </c>
      <c r="X4729" s="419"/>
      <c r="Y4729" s="419" t="str">
        <f t="shared" ca="1" si="57"/>
        <v>3.81 วัน 19.37 ชั่วโมง</v>
      </c>
      <c r="Z4729" s="420"/>
      <c r="AA4729" s="211"/>
      <c r="AB4729" s="420"/>
    </row>
    <row r="4730" spans="1:28" ht="22.5" customHeight="1">
      <c r="A4730" s="403" t="s">
        <v>21339</v>
      </c>
      <c r="B4730" s="403" t="s">
        <v>14003</v>
      </c>
      <c r="C4730" s="404" t="s">
        <v>51</v>
      </c>
      <c r="D4730" s="405">
        <v>46165.638888888891</v>
      </c>
      <c r="E4730" s="406" t="str">
        <f t="shared" si="56"/>
        <v>THE004714</v>
      </c>
      <c r="F4730" s="407" t="s">
        <v>1030</v>
      </c>
      <c r="G4730" s="408" t="s">
        <v>2542</v>
      </c>
      <c r="H4730" s="409"/>
      <c r="I4730" s="410" t="s">
        <v>21340</v>
      </c>
      <c r="J4730" s="421" t="s">
        <v>21341</v>
      </c>
      <c r="K4730" s="408" t="s">
        <v>21342</v>
      </c>
      <c r="L4730" s="412" t="s">
        <v>21343</v>
      </c>
      <c r="M4730" s="413"/>
      <c r="N4730" s="414" t="s">
        <v>67</v>
      </c>
      <c r="O4730" s="415" t="s">
        <v>144</v>
      </c>
      <c r="P4730" s="416" t="s">
        <v>9108</v>
      </c>
      <c r="Q4730" s="208"/>
      <c r="R4730" s="272"/>
      <c r="S4730" s="417" t="s">
        <v>21344</v>
      </c>
      <c r="T4730" s="417" t="s">
        <v>302</v>
      </c>
      <c r="U4730" s="415"/>
      <c r="V4730" s="211" t="s">
        <v>21345</v>
      </c>
      <c r="W4730" s="418">
        <v>46165.70208333333</v>
      </c>
      <c r="X4730" s="419"/>
      <c r="Y4730" s="419" t="str">
        <f t="shared" ca="1" si="57"/>
        <v>0.06 วัน 1.52 ชั่วโมง</v>
      </c>
      <c r="Z4730" s="420"/>
      <c r="AA4730" s="211"/>
      <c r="AB4730" s="420"/>
    </row>
    <row r="4731" spans="1:28" ht="22.5" customHeight="1">
      <c r="A4731" s="403" t="s">
        <v>21346</v>
      </c>
      <c r="B4731" s="403" t="s">
        <v>14003</v>
      </c>
      <c r="C4731" s="404" t="s">
        <v>51</v>
      </c>
      <c r="D4731" s="405">
        <v>46165.678472222222</v>
      </c>
      <c r="E4731" s="406" t="str">
        <f t="shared" si="56"/>
        <v>EVE004715</v>
      </c>
      <c r="F4731" s="407" t="s">
        <v>299</v>
      </c>
      <c r="G4731" s="408" t="s">
        <v>21347</v>
      </c>
      <c r="H4731" s="409"/>
      <c r="I4731" s="410" t="s">
        <v>19937</v>
      </c>
      <c r="J4731" s="411"/>
      <c r="K4731" s="408" t="s">
        <v>21348</v>
      </c>
      <c r="L4731" s="412" t="s">
        <v>21349</v>
      </c>
      <c r="M4731" s="413"/>
      <c r="N4731" s="414" t="s">
        <v>465</v>
      </c>
      <c r="O4731" s="415" t="s">
        <v>466</v>
      </c>
      <c r="P4731" s="416"/>
      <c r="Q4731" s="208"/>
      <c r="R4731" s="272"/>
      <c r="S4731" s="417" t="s">
        <v>21350</v>
      </c>
      <c r="T4731" s="417" t="s">
        <v>21350</v>
      </c>
      <c r="U4731" s="415"/>
      <c r="V4731" s="211"/>
      <c r="W4731" s="418">
        <v>46165.684652777774</v>
      </c>
      <c r="X4731" s="419"/>
      <c r="Y4731" s="419" t="str">
        <f t="shared" ca="1" si="57"/>
        <v>0.01 วัน 0.15 ชั่วโมง</v>
      </c>
      <c r="Z4731" s="420"/>
      <c r="AA4731" s="211"/>
      <c r="AB4731" s="420"/>
    </row>
    <row r="4732" spans="1:28" ht="22.5" customHeight="1">
      <c r="A4732" s="403" t="s">
        <v>21351</v>
      </c>
      <c r="B4732" s="403" t="s">
        <v>14003</v>
      </c>
      <c r="C4732" s="404" t="s">
        <v>51</v>
      </c>
      <c r="D4732" s="405">
        <v>46165.598611111112</v>
      </c>
      <c r="E4732" s="406" t="str">
        <f t="shared" si="56"/>
        <v>BIG004716</v>
      </c>
      <c r="F4732" s="407" t="s">
        <v>873</v>
      </c>
      <c r="G4732" s="408" t="s">
        <v>21161</v>
      </c>
      <c r="H4732" s="409"/>
      <c r="I4732" s="410"/>
      <c r="J4732" s="411"/>
      <c r="K4732" s="408" t="s">
        <v>12789</v>
      </c>
      <c r="L4732" s="412" t="s">
        <v>21352</v>
      </c>
      <c r="M4732" s="413"/>
      <c r="N4732" s="414" t="s">
        <v>465</v>
      </c>
      <c r="O4732" s="415" t="s">
        <v>466</v>
      </c>
      <c r="P4732" s="416" t="s">
        <v>21353</v>
      </c>
      <c r="Q4732" s="208">
        <v>46165.716469907406</v>
      </c>
      <c r="R4732" s="272"/>
      <c r="S4732" s="417" t="s">
        <v>19601</v>
      </c>
      <c r="T4732" s="417" t="s">
        <v>19601</v>
      </c>
      <c r="U4732" s="415"/>
      <c r="V4732" s="211"/>
      <c r="W4732" s="418">
        <v>46165.715613425928</v>
      </c>
      <c r="X4732" s="419"/>
      <c r="Y4732" s="419" t="str">
        <f t="shared" ca="1" si="57"/>
        <v>0.12 วัน 2.81 ชั่วโมง</v>
      </c>
      <c r="Z4732" s="420"/>
      <c r="AA4732" s="211"/>
      <c r="AB4732" s="420"/>
    </row>
    <row r="4733" spans="1:28" ht="22.5" customHeight="1">
      <c r="A4733" s="403" t="s">
        <v>21354</v>
      </c>
      <c r="B4733" s="403" t="s">
        <v>14003</v>
      </c>
      <c r="C4733" s="404" t="s">
        <v>51</v>
      </c>
      <c r="D4733" s="405">
        <v>46166.476388888892</v>
      </c>
      <c r="E4733" s="406" t="str">
        <f t="shared" si="56"/>
        <v>POP004717</v>
      </c>
      <c r="F4733" s="407" t="s">
        <v>998</v>
      </c>
      <c r="G4733" s="408" t="s">
        <v>11139</v>
      </c>
      <c r="H4733" s="409"/>
      <c r="I4733" s="410"/>
      <c r="J4733" s="411"/>
      <c r="K4733" s="408" t="s">
        <v>21355</v>
      </c>
      <c r="L4733" s="412" t="s">
        <v>21356</v>
      </c>
      <c r="M4733" s="413"/>
      <c r="N4733" s="414" t="s">
        <v>67</v>
      </c>
      <c r="O4733" s="415" t="s">
        <v>144</v>
      </c>
      <c r="P4733" s="416" t="s">
        <v>9108</v>
      </c>
      <c r="Q4733" s="208"/>
      <c r="R4733" s="272"/>
      <c r="S4733" s="417" t="s">
        <v>21357</v>
      </c>
      <c r="T4733" s="417" t="s">
        <v>302</v>
      </c>
      <c r="U4733" s="415"/>
      <c r="V4733" s="211" t="s">
        <v>21358</v>
      </c>
      <c r="W4733" s="418">
        <v>46166.574305555558</v>
      </c>
      <c r="X4733" s="419"/>
      <c r="Y4733" s="419" t="str">
        <f t="shared" ca="1" si="57"/>
        <v>0.1 วัน 2.35 ชั่วโมง</v>
      </c>
      <c r="Z4733" s="420"/>
      <c r="AA4733" s="211"/>
      <c r="AB4733" s="420"/>
    </row>
    <row r="4734" spans="1:28" ht="22.5" customHeight="1">
      <c r="A4734" s="403" t="s">
        <v>21359</v>
      </c>
      <c r="B4734" s="403" t="s">
        <v>14003</v>
      </c>
      <c r="C4734" s="404" t="s">
        <v>51</v>
      </c>
      <c r="D4734" s="405">
        <v>46167.311805555553</v>
      </c>
      <c r="E4734" s="406" t="str">
        <f t="shared" si="56"/>
        <v>BMN004718</v>
      </c>
      <c r="F4734" s="407" t="s">
        <v>112</v>
      </c>
      <c r="G4734" s="408" t="s">
        <v>13658</v>
      </c>
      <c r="H4734" s="409"/>
      <c r="I4734" s="410"/>
      <c r="J4734" s="411"/>
      <c r="K4734" s="408" t="s">
        <v>21360</v>
      </c>
      <c r="L4734" s="412" t="s">
        <v>21361</v>
      </c>
      <c r="M4734" s="413"/>
      <c r="N4734" s="414" t="s">
        <v>465</v>
      </c>
      <c r="O4734" s="415" t="s">
        <v>466</v>
      </c>
      <c r="P4734" s="416"/>
      <c r="Q4734" s="208"/>
      <c r="R4734" s="272"/>
      <c r="S4734" s="417" t="s">
        <v>21362</v>
      </c>
      <c r="T4734" s="417" t="s">
        <v>21362</v>
      </c>
      <c r="U4734" s="415"/>
      <c r="V4734" s="211"/>
      <c r="W4734" s="418">
        <v>46167.348101851851</v>
      </c>
      <c r="X4734" s="419"/>
      <c r="Y4734" s="419" t="str">
        <f t="shared" ca="1" si="57"/>
        <v>0.04 วัน 0.87 ชั่วโมง</v>
      </c>
      <c r="Z4734" s="420"/>
      <c r="AA4734" s="211"/>
      <c r="AB4734" s="420"/>
    </row>
    <row r="4735" spans="1:28" ht="22.5" customHeight="1">
      <c r="A4735" s="403" t="s">
        <v>21363</v>
      </c>
      <c r="B4735" s="403" t="s">
        <v>14003</v>
      </c>
      <c r="C4735" s="404" t="s">
        <v>51</v>
      </c>
      <c r="D4735" s="405">
        <v>46167.466458333336</v>
      </c>
      <c r="E4735" s="406" t="str">
        <f t="shared" si="56"/>
        <v>BMN004719</v>
      </c>
      <c r="F4735" s="407" t="s">
        <v>112</v>
      </c>
      <c r="G4735" s="408" t="s">
        <v>13147</v>
      </c>
      <c r="H4735" s="409"/>
      <c r="I4735" s="410"/>
      <c r="J4735" s="411"/>
      <c r="K4735" s="408" t="s">
        <v>21364</v>
      </c>
      <c r="L4735" s="412" t="s">
        <v>21365</v>
      </c>
      <c r="M4735" s="413"/>
      <c r="N4735" s="414" t="s">
        <v>57</v>
      </c>
      <c r="O4735" s="415" t="s">
        <v>144</v>
      </c>
      <c r="P4735" s="416" t="s">
        <v>13963</v>
      </c>
      <c r="Q4735" s="208"/>
      <c r="R4735" s="272"/>
      <c r="S4735" s="417" t="s">
        <v>21366</v>
      </c>
      <c r="T4735" s="417" t="s">
        <v>302</v>
      </c>
      <c r="U4735" s="415"/>
      <c r="V4735" s="211" t="s">
        <v>21367</v>
      </c>
      <c r="W4735" s="418">
        <v>46167.586805555555</v>
      </c>
      <c r="X4735" s="419"/>
      <c r="Y4735" s="419" t="str">
        <f t="shared" ca="1" si="57"/>
        <v>0.12 วัน 2.89 ชั่วโมง</v>
      </c>
      <c r="Z4735" s="420"/>
      <c r="AA4735" s="211"/>
      <c r="AB4735" s="420"/>
    </row>
    <row r="4736" spans="1:28" ht="22.5" customHeight="1">
      <c r="A4736" s="403" t="s">
        <v>21368</v>
      </c>
      <c r="B4736" s="403" t="s">
        <v>14003</v>
      </c>
      <c r="C4736" s="404" t="s">
        <v>51</v>
      </c>
      <c r="D4736" s="405">
        <v>46131.3</v>
      </c>
      <c r="E4736" s="406" t="str">
        <f t="shared" si="56"/>
        <v>BMN004720</v>
      </c>
      <c r="F4736" s="407" t="s">
        <v>112</v>
      </c>
      <c r="G4736" s="408" t="s">
        <v>13147</v>
      </c>
      <c r="H4736" s="409"/>
      <c r="I4736" s="410"/>
      <c r="J4736" s="411"/>
      <c r="K4736" s="408" t="s">
        <v>12789</v>
      </c>
      <c r="L4736" s="412" t="s">
        <v>21369</v>
      </c>
      <c r="M4736" s="413"/>
      <c r="N4736" s="414" t="s">
        <v>57</v>
      </c>
      <c r="O4736" s="415" t="s">
        <v>144</v>
      </c>
      <c r="P4736" s="416" t="s">
        <v>13963</v>
      </c>
      <c r="Q4736" s="208"/>
      <c r="R4736" s="272"/>
      <c r="S4736" s="417" t="s">
        <v>21370</v>
      </c>
      <c r="T4736" s="417" t="s">
        <v>302</v>
      </c>
      <c r="U4736" s="415"/>
      <c r="V4736" s="211" t="s">
        <v>21371</v>
      </c>
      <c r="W4736" s="418">
        <v>46131.359027777777</v>
      </c>
      <c r="X4736" s="419"/>
      <c r="Y4736" s="419" t="str">
        <f t="shared" ca="1" si="57"/>
        <v>0.06 วัน 1.42 ชั่วโมง</v>
      </c>
      <c r="Z4736" s="420"/>
      <c r="AA4736" s="211"/>
      <c r="AB4736" s="420"/>
    </row>
    <row r="4737" spans="1:28" ht="22.5" customHeight="1">
      <c r="A4737" s="403" t="s">
        <v>21372</v>
      </c>
      <c r="B4737" s="403" t="s">
        <v>14003</v>
      </c>
      <c r="C4737" s="404" t="s">
        <v>51</v>
      </c>
      <c r="D4737" s="405">
        <v>46167.547222222223</v>
      </c>
      <c r="E4737" s="406" t="str">
        <f t="shared" si="56"/>
        <v>RIC004721</v>
      </c>
      <c r="F4737" s="407" t="s">
        <v>1009</v>
      </c>
      <c r="G4737" s="408" t="s">
        <v>10994</v>
      </c>
      <c r="H4737" s="409"/>
      <c r="I4737" s="410" t="s">
        <v>11584</v>
      </c>
      <c r="J4737" s="411"/>
      <c r="K4737" s="408" t="s">
        <v>21373</v>
      </c>
      <c r="L4737" s="412" t="s">
        <v>21374</v>
      </c>
      <c r="M4737" s="413"/>
      <c r="N4737" s="414" t="s">
        <v>57</v>
      </c>
      <c r="O4737" s="415" t="s">
        <v>466</v>
      </c>
      <c r="P4737" s="416"/>
      <c r="Q4737" s="208">
        <v>46169.333333333336</v>
      </c>
      <c r="R4737" s="272">
        <v>46169.458333333336</v>
      </c>
      <c r="S4737" s="417" t="s">
        <v>18582</v>
      </c>
      <c r="T4737" s="417" t="s">
        <v>466</v>
      </c>
      <c r="U4737" s="415"/>
      <c r="V4737" s="211"/>
      <c r="W4737" s="418">
        <v>46169.548252314817</v>
      </c>
      <c r="X4737" s="419"/>
      <c r="Y4737" s="419" t="str">
        <f t="shared" ca="1" si="57"/>
        <v>2 วัน 0.02 ชั่วโมง</v>
      </c>
      <c r="Z4737" s="420"/>
      <c r="AA4737" s="211"/>
      <c r="AB4737" s="420"/>
    </row>
    <row r="4738" spans="1:28" ht="22.5" customHeight="1">
      <c r="A4738" s="403" t="s">
        <v>21375</v>
      </c>
      <c r="B4738" s="403" t="s">
        <v>14003</v>
      </c>
      <c r="C4738" s="404" t="s">
        <v>51</v>
      </c>
      <c r="D4738" s="405">
        <v>46167.474305555559</v>
      </c>
      <c r="E4738" s="406" t="str">
        <f t="shared" si="56"/>
        <v>EVE004722</v>
      </c>
      <c r="F4738" s="407" t="s">
        <v>299</v>
      </c>
      <c r="G4738" s="408" t="s">
        <v>13068</v>
      </c>
      <c r="H4738" s="409"/>
      <c r="I4738" s="410"/>
      <c r="J4738" s="411"/>
      <c r="K4738" s="408" t="s">
        <v>21376</v>
      </c>
      <c r="L4738" s="412" t="s">
        <v>21377</v>
      </c>
      <c r="M4738" s="413"/>
      <c r="N4738" s="414" t="s">
        <v>57</v>
      </c>
      <c r="O4738" s="415" t="s">
        <v>835</v>
      </c>
      <c r="P4738" s="416"/>
      <c r="Q4738" s="208"/>
      <c r="R4738" s="272"/>
      <c r="S4738" s="425" t="s">
        <v>2736</v>
      </c>
      <c r="T4738" s="417"/>
      <c r="U4738" s="415"/>
      <c r="V4738" s="211"/>
      <c r="W4738" s="418">
        <v>46167.587858796294</v>
      </c>
      <c r="X4738" s="419"/>
      <c r="Y4738" s="419" t="str">
        <f t="shared" ca="1" si="57"/>
        <v>0.11 วัน 2.73 ชั่วโมง</v>
      </c>
      <c r="Z4738" s="420"/>
      <c r="AA4738" s="211"/>
      <c r="AB4738" s="420"/>
    </row>
    <row r="4739" spans="1:28" ht="22.5" customHeight="1">
      <c r="A4739" s="403" t="s">
        <v>21378</v>
      </c>
      <c r="B4739" s="403" t="s">
        <v>14003</v>
      </c>
      <c r="C4739" s="404" t="s">
        <v>51</v>
      </c>
      <c r="D4739" s="405">
        <v>46164.627083333333</v>
      </c>
      <c r="E4739" s="406" t="str">
        <f t="shared" si="56"/>
        <v>PAC004723</v>
      </c>
      <c r="F4739" s="407" t="s">
        <v>987</v>
      </c>
      <c r="G4739" s="408" t="s">
        <v>12034</v>
      </c>
      <c r="H4739" s="409"/>
      <c r="I4739" s="410" t="s">
        <v>21379</v>
      </c>
      <c r="J4739" s="411"/>
      <c r="K4739" s="408" t="s">
        <v>21380</v>
      </c>
      <c r="L4739" s="412" t="s">
        <v>21381</v>
      </c>
      <c r="M4739" s="413"/>
      <c r="N4739" s="414" t="s">
        <v>67</v>
      </c>
      <c r="O4739" s="415" t="s">
        <v>144</v>
      </c>
      <c r="P4739" s="416" t="s">
        <v>292</v>
      </c>
      <c r="Q4739" s="208">
        <v>46167.68273148148</v>
      </c>
      <c r="R4739" s="272"/>
      <c r="S4739" s="417" t="s">
        <v>21382</v>
      </c>
      <c r="T4739" s="417" t="s">
        <v>302</v>
      </c>
      <c r="U4739" s="415"/>
      <c r="V4739" s="211"/>
      <c r="W4739" s="418">
        <v>46169.625</v>
      </c>
      <c r="X4739" s="419"/>
      <c r="Y4739" s="419" t="str">
        <f t="shared" ca="1" si="57"/>
        <v>5 วัน 23.95 ชั่วโมง</v>
      </c>
      <c r="Z4739" s="420"/>
      <c r="AA4739" s="211"/>
      <c r="AB4739" s="420"/>
    </row>
    <row r="4740" spans="1:28" ht="22.5" customHeight="1">
      <c r="A4740" s="403" t="s">
        <v>21383</v>
      </c>
      <c r="B4740" s="403" t="s">
        <v>12787</v>
      </c>
      <c r="C4740" s="404" t="s">
        <v>51</v>
      </c>
      <c r="D4740" s="405">
        <v>46167.472916666666</v>
      </c>
      <c r="E4740" s="406" t="str">
        <f t="shared" si="56"/>
        <v>PAC004724</v>
      </c>
      <c r="F4740" s="407" t="s">
        <v>987</v>
      </c>
      <c r="G4740" s="408" t="s">
        <v>21384</v>
      </c>
      <c r="H4740" s="409"/>
      <c r="I4740" s="410"/>
      <c r="J4740" s="411"/>
      <c r="K4740" s="408" t="s">
        <v>21385</v>
      </c>
      <c r="L4740" s="412" t="s">
        <v>21386</v>
      </c>
      <c r="M4740" s="413"/>
      <c r="N4740" s="414" t="s">
        <v>57</v>
      </c>
      <c r="O4740" s="415" t="s">
        <v>144</v>
      </c>
      <c r="P4740" s="416" t="s">
        <v>21387</v>
      </c>
      <c r="Q4740" s="208"/>
      <c r="R4740" s="272"/>
      <c r="S4740" s="417" t="s">
        <v>21388</v>
      </c>
      <c r="T4740" s="417" t="s">
        <v>302</v>
      </c>
      <c r="U4740" s="415"/>
      <c r="V4740" s="211" t="s">
        <v>21389</v>
      </c>
      <c r="W4740" s="418">
        <v>46171.593449074076</v>
      </c>
      <c r="X4740" s="419"/>
      <c r="Y4740" s="419" t="str">
        <f t="shared" ca="1" si="57"/>
        <v>4.12 วัน 2.89 ชั่วโมง</v>
      </c>
      <c r="Z4740" s="420"/>
      <c r="AA4740" s="211"/>
      <c r="AB4740" s="420"/>
    </row>
    <row r="4741" spans="1:28" ht="22.5" customHeight="1">
      <c r="A4741" s="403" t="s">
        <v>21390</v>
      </c>
      <c r="B4741" s="403" t="s">
        <v>12787</v>
      </c>
      <c r="C4741" s="404" t="s">
        <v>51</v>
      </c>
      <c r="D4741" s="405">
        <v>46167.616666666669</v>
      </c>
      <c r="E4741" s="406" t="str">
        <f t="shared" si="56"/>
        <v>100004725</v>
      </c>
      <c r="F4741" s="407" t="s">
        <v>838</v>
      </c>
      <c r="G4741" s="408" t="s">
        <v>21391</v>
      </c>
      <c r="H4741" s="409"/>
      <c r="I4741" s="410" t="s">
        <v>16515</v>
      </c>
      <c r="J4741" s="411"/>
      <c r="K4741" s="408" t="s">
        <v>21392</v>
      </c>
      <c r="L4741" s="412" t="s">
        <v>21393</v>
      </c>
      <c r="M4741" s="413"/>
      <c r="N4741" s="414" t="s">
        <v>57</v>
      </c>
      <c r="O4741" s="415" t="s">
        <v>144</v>
      </c>
      <c r="P4741" s="416"/>
      <c r="Q4741" s="208"/>
      <c r="R4741" s="272"/>
      <c r="S4741" s="417" t="s">
        <v>21394</v>
      </c>
      <c r="T4741" s="417" t="s">
        <v>302</v>
      </c>
      <c r="U4741" s="415"/>
      <c r="V4741" s="211"/>
      <c r="W4741" s="418">
        <v>46177.620682870373</v>
      </c>
      <c r="X4741" s="419"/>
      <c r="Y4741" s="419" t="str">
        <f t="shared" ca="1" si="57"/>
        <v>10 วัน 0.1 ชั่วโมง</v>
      </c>
      <c r="Z4741" s="420"/>
      <c r="AA4741" s="211"/>
      <c r="AB4741" s="420"/>
    </row>
    <row r="4742" spans="1:28" ht="22.5" customHeight="1">
      <c r="A4742" s="403" t="s">
        <v>21395</v>
      </c>
      <c r="B4742" s="403" t="s">
        <v>14003</v>
      </c>
      <c r="C4742" s="404" t="s">
        <v>61</v>
      </c>
      <c r="D4742" s="405">
        <v>46167.662499999999</v>
      </c>
      <c r="E4742" s="406" t="str">
        <f t="shared" si="56"/>
        <v>TRU004726</v>
      </c>
      <c r="F4742" s="407" t="b">
        <v>1</v>
      </c>
      <c r="G4742" s="408" t="s">
        <v>16971</v>
      </c>
      <c r="H4742" s="409"/>
      <c r="I4742" s="410"/>
      <c r="J4742" s="411"/>
      <c r="K4742" s="408" t="s">
        <v>21396</v>
      </c>
      <c r="L4742" s="412"/>
      <c r="M4742" s="413"/>
      <c r="N4742" s="414" t="s">
        <v>4506</v>
      </c>
      <c r="O4742" s="415" t="s">
        <v>144</v>
      </c>
      <c r="P4742" s="416" t="s">
        <v>11581</v>
      </c>
      <c r="Q4742" s="208"/>
      <c r="R4742" s="272"/>
      <c r="S4742" s="417" t="s">
        <v>21397</v>
      </c>
      <c r="T4742" s="417" t="s">
        <v>302</v>
      </c>
      <c r="U4742" s="415"/>
      <c r="V4742" s="211"/>
      <c r="W4742" s="418">
        <v>46167.695833333331</v>
      </c>
      <c r="X4742" s="419"/>
      <c r="Y4742" s="419" t="str">
        <f t="shared" ca="1" si="57"/>
        <v>0.03 วัน 0.8 ชั่วโมง</v>
      </c>
      <c r="Z4742" s="420"/>
      <c r="AA4742" s="211"/>
      <c r="AB4742" s="420"/>
    </row>
    <row r="4743" spans="1:28" ht="22.5" customHeight="1">
      <c r="A4743" s="403" t="s">
        <v>21398</v>
      </c>
      <c r="B4743" s="403" t="s">
        <v>12787</v>
      </c>
      <c r="C4743" s="404" t="s">
        <v>51</v>
      </c>
      <c r="D4743" s="405">
        <v>46150.716180555559</v>
      </c>
      <c r="E4743" s="406" t="str">
        <f t="shared" si="56"/>
        <v>PUM004727</v>
      </c>
      <c r="F4743" s="407" t="s">
        <v>1006</v>
      </c>
      <c r="G4743" s="408" t="s">
        <v>3860</v>
      </c>
      <c r="H4743" s="409"/>
      <c r="I4743" s="410"/>
      <c r="J4743" s="411"/>
      <c r="K4743" s="408" t="s">
        <v>21399</v>
      </c>
      <c r="L4743" s="412" t="s">
        <v>21400</v>
      </c>
      <c r="M4743" s="413"/>
      <c r="N4743" s="414" t="s">
        <v>57</v>
      </c>
      <c r="O4743" s="415" t="s">
        <v>144</v>
      </c>
      <c r="P4743" s="416" t="s">
        <v>18716</v>
      </c>
      <c r="Q4743" s="208">
        <v>46168.708333333336</v>
      </c>
      <c r="R4743" s="272">
        <v>46168.833333333336</v>
      </c>
      <c r="S4743" s="417" t="s">
        <v>21401</v>
      </c>
      <c r="T4743" s="417" t="s">
        <v>302</v>
      </c>
      <c r="U4743" s="415"/>
      <c r="V4743" s="211" t="s">
        <v>21402</v>
      </c>
      <c r="W4743" s="418">
        <v>46168.716180555559</v>
      </c>
      <c r="X4743" s="419"/>
      <c r="Y4743" s="419" t="str">
        <f t="shared" ca="1" si="57"/>
        <v>18 วัน 0 ชั่วโมง</v>
      </c>
      <c r="Z4743" s="420"/>
      <c r="AA4743" s="211" t="s">
        <v>21403</v>
      </c>
      <c r="AB4743" s="420"/>
    </row>
    <row r="4744" spans="1:28" ht="22.5" customHeight="1">
      <c r="A4744" s="403" t="s">
        <v>21404</v>
      </c>
      <c r="B4744" s="403" t="s">
        <v>12787</v>
      </c>
      <c r="C4744" s="404" t="s">
        <v>51</v>
      </c>
      <c r="D4744" s="405">
        <v>46168.352777777778</v>
      </c>
      <c r="E4744" s="406" t="str">
        <f t="shared" si="56"/>
        <v>MEE004728</v>
      </c>
      <c r="F4744" s="407" t="s">
        <v>973</v>
      </c>
      <c r="G4744" s="408" t="s">
        <v>20157</v>
      </c>
      <c r="H4744" s="409"/>
      <c r="I4744" s="410"/>
      <c r="J4744" s="411"/>
      <c r="K4744" s="408" t="s">
        <v>21405</v>
      </c>
      <c r="L4744" s="412" t="s">
        <v>21406</v>
      </c>
      <c r="M4744" s="413"/>
      <c r="N4744" s="414" t="s">
        <v>57</v>
      </c>
      <c r="O4744" s="415" t="s">
        <v>144</v>
      </c>
      <c r="P4744" s="416" t="s">
        <v>18716</v>
      </c>
      <c r="Q4744" s="208"/>
      <c r="R4744" s="272"/>
      <c r="S4744" s="417" t="s">
        <v>21407</v>
      </c>
      <c r="T4744" s="417" t="s">
        <v>302</v>
      </c>
      <c r="U4744" s="415"/>
      <c r="V4744" s="211"/>
      <c r="W4744" s="418">
        <v>46168.640972222223</v>
      </c>
      <c r="X4744" s="419"/>
      <c r="Y4744" s="419" t="str">
        <f t="shared" ca="1" si="57"/>
        <v>0.29 วัน 6.92 ชั่วโมง</v>
      </c>
      <c r="Z4744" s="420"/>
      <c r="AA4744" s="211"/>
      <c r="AB4744" s="420"/>
    </row>
    <row r="4745" spans="1:28" ht="22.5" customHeight="1">
      <c r="A4745" s="403" t="s">
        <v>21408</v>
      </c>
      <c r="B4745" s="403" t="s">
        <v>14003</v>
      </c>
      <c r="C4745" s="404" t="s">
        <v>51</v>
      </c>
      <c r="D4745" s="405">
        <v>46168.352083333331</v>
      </c>
      <c r="E4745" s="406" t="str">
        <f t="shared" si="56"/>
        <v>MEE004729</v>
      </c>
      <c r="F4745" s="407" t="s">
        <v>973</v>
      </c>
      <c r="G4745" s="408" t="s">
        <v>21074</v>
      </c>
      <c r="H4745" s="409"/>
      <c r="I4745" s="410"/>
      <c r="J4745" s="411"/>
      <c r="K4745" s="408" t="s">
        <v>21405</v>
      </c>
      <c r="L4745" s="412" t="s">
        <v>21409</v>
      </c>
      <c r="M4745" s="413"/>
      <c r="N4745" s="414" t="s">
        <v>57</v>
      </c>
      <c r="O4745" s="415" t="s">
        <v>144</v>
      </c>
      <c r="P4745" s="416" t="s">
        <v>18716</v>
      </c>
      <c r="Q4745" s="208">
        <v>46168.683900462966</v>
      </c>
      <c r="R4745" s="272">
        <v>46168.683935185189</v>
      </c>
      <c r="S4745" s="417" t="s">
        <v>21410</v>
      </c>
      <c r="T4745" s="417" t="s">
        <v>302</v>
      </c>
      <c r="U4745" s="415"/>
      <c r="V4745" s="211" t="s">
        <v>21411</v>
      </c>
      <c r="W4745" s="418">
        <v>46168.359456018516</v>
      </c>
      <c r="X4745" s="419"/>
      <c r="Y4745" s="419" t="str">
        <f t="shared" ca="1" si="57"/>
        <v>0.01 วัน 0.18 ชั่วโมง</v>
      </c>
      <c r="Z4745" s="420"/>
      <c r="AA4745" s="211"/>
      <c r="AB4745" s="420"/>
    </row>
    <row r="4746" spans="1:28" ht="22.5" customHeight="1">
      <c r="A4746" s="403" t="s">
        <v>21412</v>
      </c>
      <c r="B4746" s="403" t="s">
        <v>14003</v>
      </c>
      <c r="C4746" s="404" t="s">
        <v>51</v>
      </c>
      <c r="D4746" s="405">
        <v>46168.387928240743</v>
      </c>
      <c r="E4746" s="406" t="str">
        <f t="shared" si="56"/>
        <v>EVE004730</v>
      </c>
      <c r="F4746" s="407" t="s">
        <v>299</v>
      </c>
      <c r="G4746" s="408" t="s">
        <v>21347</v>
      </c>
      <c r="H4746" s="409"/>
      <c r="I4746" s="410"/>
      <c r="J4746" s="411"/>
      <c r="K4746" s="408" t="s">
        <v>21413</v>
      </c>
      <c r="L4746" s="412" t="s">
        <v>21414</v>
      </c>
      <c r="M4746" s="413"/>
      <c r="N4746" s="414" t="s">
        <v>57</v>
      </c>
      <c r="O4746" s="415" t="s">
        <v>144</v>
      </c>
      <c r="P4746" s="416" t="s">
        <v>13391</v>
      </c>
      <c r="Q4746" s="208"/>
      <c r="R4746" s="272"/>
      <c r="S4746" s="417" t="s">
        <v>21415</v>
      </c>
      <c r="T4746" s="417" t="s">
        <v>302</v>
      </c>
      <c r="U4746" s="415"/>
      <c r="V4746" s="211" t="s">
        <v>21416</v>
      </c>
      <c r="W4746" s="418">
        <v>46168.642361111109</v>
      </c>
      <c r="X4746" s="419"/>
      <c r="Y4746" s="419" t="str">
        <f t="shared" ca="1" si="57"/>
        <v>0.25 วัน 6.11 ชั่วโมง</v>
      </c>
      <c r="Z4746" s="420"/>
      <c r="AA4746" s="211"/>
      <c r="AB4746" s="420"/>
    </row>
    <row r="4747" spans="1:28" ht="22.5" customHeight="1">
      <c r="A4747" s="403" t="s">
        <v>21417</v>
      </c>
      <c r="B4747" s="403" t="s">
        <v>14003</v>
      </c>
      <c r="C4747" s="404" t="s">
        <v>51</v>
      </c>
      <c r="D4747" s="405">
        <v>46168.569444444445</v>
      </c>
      <c r="E4747" s="406" t="str">
        <f t="shared" si="56"/>
        <v>TRU004731</v>
      </c>
      <c r="F4747" s="407" t="b">
        <v>1</v>
      </c>
      <c r="G4747" s="408" t="s">
        <v>17095</v>
      </c>
      <c r="H4747" s="409"/>
      <c r="I4747" s="410" t="s">
        <v>11220</v>
      </c>
      <c r="J4747" s="411"/>
      <c r="K4747" s="408" t="s">
        <v>21418</v>
      </c>
      <c r="L4747" s="412"/>
      <c r="M4747" s="413"/>
      <c r="N4747" s="414" t="s">
        <v>4506</v>
      </c>
      <c r="O4747" s="415" t="s">
        <v>144</v>
      </c>
      <c r="P4747" s="416" t="s">
        <v>11581</v>
      </c>
      <c r="Q4747" s="208"/>
      <c r="R4747" s="272"/>
      <c r="S4747" s="417" t="s">
        <v>21419</v>
      </c>
      <c r="T4747" s="417" t="s">
        <v>302</v>
      </c>
      <c r="U4747" s="415"/>
      <c r="V4747" s="211"/>
      <c r="W4747" s="418">
        <v>46168.654166666667</v>
      </c>
      <c r="X4747" s="419"/>
      <c r="Y4747" s="419" t="str">
        <f t="shared" ca="1" si="57"/>
        <v>0.08 วัน 2.03 ชั่วโมง</v>
      </c>
      <c r="Z4747" s="420"/>
      <c r="AA4747" s="211"/>
      <c r="AB4747" s="420"/>
    </row>
    <row r="4748" spans="1:28" ht="22.5" customHeight="1">
      <c r="A4748" s="403" t="s">
        <v>21420</v>
      </c>
      <c r="B4748" s="403" t="s">
        <v>14003</v>
      </c>
      <c r="C4748" s="404" t="s">
        <v>51</v>
      </c>
      <c r="D4748" s="405">
        <v>46168.620138888888</v>
      </c>
      <c r="E4748" s="406" t="str">
        <f t="shared" si="56"/>
        <v>CHL004732</v>
      </c>
      <c r="F4748" s="407" t="s">
        <v>889</v>
      </c>
      <c r="G4748" s="408" t="s">
        <v>516</v>
      </c>
      <c r="H4748" s="409"/>
      <c r="I4748" s="410"/>
      <c r="J4748" s="411"/>
      <c r="K4748" s="408" t="s">
        <v>16677</v>
      </c>
      <c r="L4748" s="412" t="s">
        <v>21421</v>
      </c>
      <c r="M4748" s="413"/>
      <c r="N4748" s="414" t="s">
        <v>57</v>
      </c>
      <c r="O4748" s="415" t="s">
        <v>144</v>
      </c>
      <c r="P4748" s="416" t="s">
        <v>18716</v>
      </c>
      <c r="Q4748" s="208">
        <v>46169.708333333336</v>
      </c>
      <c r="R4748" s="272">
        <v>46169.833333333336</v>
      </c>
      <c r="S4748" s="417" t="s">
        <v>21422</v>
      </c>
      <c r="T4748" s="417" t="s">
        <v>302</v>
      </c>
      <c r="U4748" s="415"/>
      <c r="V4748" s="211" t="s">
        <v>21423</v>
      </c>
      <c r="W4748" s="418">
        <v>46169.618750000001</v>
      </c>
      <c r="X4748" s="419"/>
      <c r="Y4748" s="419" t="str">
        <f t="shared" ca="1" si="57"/>
        <v>1 วัน 23.97 ชั่วโมง</v>
      </c>
      <c r="Z4748" s="420"/>
      <c r="AA4748" s="211"/>
      <c r="AB4748" s="420"/>
    </row>
    <row r="4749" spans="1:28" ht="22.5" customHeight="1">
      <c r="A4749" s="403" t="s">
        <v>21424</v>
      </c>
      <c r="B4749" s="403" t="s">
        <v>14003</v>
      </c>
      <c r="C4749" s="404" t="s">
        <v>51</v>
      </c>
      <c r="D4749" s="405">
        <v>46168.619444444441</v>
      </c>
      <c r="E4749" s="406" t="str">
        <f t="shared" si="56"/>
        <v>NAR004733</v>
      </c>
      <c r="F4749" s="407" t="s">
        <v>982</v>
      </c>
      <c r="G4749" s="408" t="s">
        <v>14143</v>
      </c>
      <c r="H4749" s="409"/>
      <c r="I4749" s="410"/>
      <c r="J4749" s="411"/>
      <c r="K4749" s="408" t="s">
        <v>21425</v>
      </c>
      <c r="L4749" s="412" t="s">
        <v>21426</v>
      </c>
      <c r="M4749" s="413"/>
      <c r="N4749" s="414" t="s">
        <v>5140</v>
      </c>
      <c r="O4749" s="415" t="s">
        <v>144</v>
      </c>
      <c r="P4749" s="416" t="s">
        <v>18716</v>
      </c>
      <c r="Q4749" s="208">
        <v>46169.625</v>
      </c>
      <c r="R4749" s="272">
        <v>46169.708333333336</v>
      </c>
      <c r="S4749" s="417" t="s">
        <v>21427</v>
      </c>
      <c r="T4749" s="417" t="s">
        <v>302</v>
      </c>
      <c r="U4749" s="415"/>
      <c r="V4749" s="211" t="s">
        <v>21428</v>
      </c>
      <c r="W4749" s="418">
        <v>46169.660416666666</v>
      </c>
      <c r="X4749" s="419"/>
      <c r="Y4749" s="419" t="str">
        <f t="shared" ca="1" si="57"/>
        <v>1.04 วัน 0.98 ชั่วโมง</v>
      </c>
      <c r="Z4749" s="420"/>
      <c r="AA4749" s="211"/>
      <c r="AB4749" s="420"/>
    </row>
    <row r="4750" spans="1:28" ht="22.5" customHeight="1">
      <c r="A4750" s="403" t="s">
        <v>21429</v>
      </c>
      <c r="B4750" s="403" t="s">
        <v>14003</v>
      </c>
      <c r="C4750" s="404" t="s">
        <v>51</v>
      </c>
      <c r="D4750" s="405">
        <v>46168.620833333334</v>
      </c>
      <c r="E4750" s="406" t="str">
        <f t="shared" si="56"/>
        <v>DES004734</v>
      </c>
      <c r="F4750" s="407" t="s">
        <v>902</v>
      </c>
      <c r="G4750" s="408" t="s">
        <v>21430</v>
      </c>
      <c r="H4750" s="409"/>
      <c r="I4750" s="410"/>
      <c r="J4750" s="411"/>
      <c r="K4750" s="408" t="s">
        <v>21431</v>
      </c>
      <c r="L4750" s="412" t="s">
        <v>21432</v>
      </c>
      <c r="M4750" s="413"/>
      <c r="N4750" s="414" t="s">
        <v>57</v>
      </c>
      <c r="O4750" s="415" t="s">
        <v>144</v>
      </c>
      <c r="P4750" s="416" t="s">
        <v>13963</v>
      </c>
      <c r="Q4750" s="208"/>
      <c r="R4750" s="272"/>
      <c r="S4750" s="417" t="s">
        <v>21433</v>
      </c>
      <c r="T4750" s="417" t="s">
        <v>302</v>
      </c>
      <c r="U4750" s="415"/>
      <c r="V4750" s="211" t="s">
        <v>21434</v>
      </c>
      <c r="W4750" s="418">
        <v>46188.621527777781</v>
      </c>
      <c r="X4750" s="419"/>
      <c r="Y4750" s="419" t="str">
        <f t="shared" ca="1" si="57"/>
        <v>20 วัน 0.02 ชั่วโมง</v>
      </c>
      <c r="Z4750" s="420"/>
      <c r="AA4750" s="211"/>
      <c r="AB4750" s="420"/>
    </row>
    <row r="4751" spans="1:28" ht="22.5" customHeight="1">
      <c r="A4751" s="403" t="s">
        <v>21435</v>
      </c>
      <c r="B4751" s="403" t="s">
        <v>14003</v>
      </c>
      <c r="C4751" s="404" t="s">
        <v>51</v>
      </c>
      <c r="D4751" s="405">
        <v>46169.397916666669</v>
      </c>
      <c r="E4751" s="406" t="str">
        <f t="shared" si="56"/>
        <v>TRU004735</v>
      </c>
      <c r="F4751" s="407" t="b">
        <v>1</v>
      </c>
      <c r="G4751" s="408" t="s">
        <v>13335</v>
      </c>
      <c r="H4751" s="409"/>
      <c r="I4751" s="410" t="s">
        <v>11651</v>
      </c>
      <c r="J4751" s="411"/>
      <c r="K4751" s="408" t="s">
        <v>21436</v>
      </c>
      <c r="L4751" s="412" t="s">
        <v>21437</v>
      </c>
      <c r="M4751" s="413"/>
      <c r="N4751" s="414" t="s">
        <v>319</v>
      </c>
      <c r="O4751" s="415" t="s">
        <v>144</v>
      </c>
      <c r="P4751" s="416" t="s">
        <v>21438</v>
      </c>
      <c r="Q4751" s="208"/>
      <c r="R4751" s="272"/>
      <c r="S4751" s="417" t="s">
        <v>21439</v>
      </c>
      <c r="T4751" s="417" t="s">
        <v>302</v>
      </c>
      <c r="U4751" s="415"/>
      <c r="V4751" s="211" t="s">
        <v>21440</v>
      </c>
      <c r="W4751" s="418">
        <v>46170.363194444442</v>
      </c>
      <c r="X4751" s="419"/>
      <c r="Y4751" s="419" t="str">
        <f t="shared" ca="1" si="57"/>
        <v>0.97 วัน 23.17 ชั่วโมง</v>
      </c>
      <c r="Z4751" s="420"/>
      <c r="AA4751" s="211"/>
      <c r="AB4751" s="420"/>
    </row>
    <row r="4752" spans="1:28" ht="22.5" customHeight="1">
      <c r="A4752" s="403" t="s">
        <v>21441</v>
      </c>
      <c r="B4752" s="403" t="s">
        <v>14003</v>
      </c>
      <c r="C4752" s="404" t="s">
        <v>51</v>
      </c>
      <c r="D4752" s="405">
        <v>46169.593113425923</v>
      </c>
      <c r="E4752" s="406" t="str">
        <f t="shared" si="56"/>
        <v>TRU004736</v>
      </c>
      <c r="F4752" s="407" t="b">
        <v>1</v>
      </c>
      <c r="G4752" s="408" t="s">
        <v>13510</v>
      </c>
      <c r="H4752" s="409"/>
      <c r="I4752" s="410"/>
      <c r="J4752" s="411"/>
      <c r="K4752" s="408" t="s">
        <v>21442</v>
      </c>
      <c r="L4752" s="412" t="s">
        <v>21443</v>
      </c>
      <c r="M4752" s="413"/>
      <c r="N4752" s="414" t="s">
        <v>57</v>
      </c>
      <c r="O4752" s="415" t="s">
        <v>144</v>
      </c>
      <c r="P4752" s="416" t="s">
        <v>13963</v>
      </c>
      <c r="Q4752" s="208">
        <v>46178.25</v>
      </c>
      <c r="R4752" s="272">
        <v>46178.958333333336</v>
      </c>
      <c r="S4752" s="417" t="s">
        <v>21444</v>
      </c>
      <c r="T4752" s="417" t="s">
        <v>302</v>
      </c>
      <c r="U4752" s="415"/>
      <c r="V4752" s="211" t="s">
        <v>21445</v>
      </c>
      <c r="W4752" s="418">
        <v>46178.609027777777</v>
      </c>
      <c r="X4752" s="419"/>
      <c r="Y4752" s="419" t="str">
        <f t="shared" ca="1" si="57"/>
        <v>9.02 วัน 0.38 ชั่วโมง</v>
      </c>
      <c r="Z4752" s="420"/>
      <c r="AA4752" s="211"/>
      <c r="AB4752" s="420"/>
    </row>
    <row r="4753" spans="1:28" ht="22.5" customHeight="1">
      <c r="A4753" s="403" t="s">
        <v>21446</v>
      </c>
      <c r="B4753" s="403" t="s">
        <v>14003</v>
      </c>
      <c r="C4753" s="404" t="s">
        <v>51</v>
      </c>
      <c r="D4753" s="405">
        <v>46169.654166666667</v>
      </c>
      <c r="E4753" s="406" t="str">
        <f t="shared" si="56"/>
        <v>TRU004737</v>
      </c>
      <c r="F4753" s="407" t="b">
        <v>1</v>
      </c>
      <c r="G4753" s="408" t="s">
        <v>16971</v>
      </c>
      <c r="H4753" s="409"/>
      <c r="I4753" s="410" t="s">
        <v>2288</v>
      </c>
      <c r="J4753" s="411"/>
      <c r="K4753" s="408" t="s">
        <v>21447</v>
      </c>
      <c r="L4753" s="412"/>
      <c r="M4753" s="413"/>
      <c r="N4753" s="414" t="s">
        <v>4506</v>
      </c>
      <c r="O4753" s="415" t="s">
        <v>144</v>
      </c>
      <c r="P4753" s="416" t="s">
        <v>11581</v>
      </c>
      <c r="Q4753" s="208"/>
      <c r="R4753" s="272"/>
      <c r="S4753" s="417" t="s">
        <v>21448</v>
      </c>
      <c r="T4753" s="417" t="s">
        <v>302</v>
      </c>
      <c r="U4753" s="415"/>
      <c r="V4753" s="211"/>
      <c r="W4753" s="418">
        <v>46169.696527777778</v>
      </c>
      <c r="X4753" s="419"/>
      <c r="Y4753" s="419" t="str">
        <f t="shared" ca="1" si="57"/>
        <v>0.04 วัน 1.02 ชั่วโมง</v>
      </c>
      <c r="Z4753" s="420"/>
      <c r="AA4753" s="211"/>
      <c r="AB4753" s="420"/>
    </row>
    <row r="4754" spans="1:28" ht="22.5" customHeight="1">
      <c r="A4754" s="403" t="s">
        <v>21449</v>
      </c>
      <c r="B4754" s="403" t="s">
        <v>12787</v>
      </c>
      <c r="C4754" s="404" t="s">
        <v>61</v>
      </c>
      <c r="D4754" s="405">
        <v>46169.654166666667</v>
      </c>
      <c r="E4754" s="406" t="str">
        <f t="shared" si="56"/>
        <v>TRU004738</v>
      </c>
      <c r="F4754" s="407" t="b">
        <v>1</v>
      </c>
      <c r="G4754" s="408" t="s">
        <v>16971</v>
      </c>
      <c r="H4754" s="409"/>
      <c r="I4754" s="410" t="s">
        <v>2288</v>
      </c>
      <c r="J4754" s="411"/>
      <c r="K4754" s="408" t="s">
        <v>21450</v>
      </c>
      <c r="L4754" s="412"/>
      <c r="M4754" s="413"/>
      <c r="N4754" s="414" t="s">
        <v>4506</v>
      </c>
      <c r="O4754" s="415" t="s">
        <v>144</v>
      </c>
      <c r="P4754" s="416" t="s">
        <v>11581</v>
      </c>
      <c r="Q4754" s="208"/>
      <c r="R4754" s="272"/>
      <c r="S4754" s="417" t="s">
        <v>4506</v>
      </c>
      <c r="T4754" s="417" t="s">
        <v>302</v>
      </c>
      <c r="U4754" s="415"/>
      <c r="V4754" s="211"/>
      <c r="W4754" s="418">
        <v>46170.701388888891</v>
      </c>
      <c r="X4754" s="419"/>
      <c r="Y4754" s="419" t="str">
        <f t="shared" ca="1" si="57"/>
        <v>1.05 วัน 1.13 ชั่วโมง</v>
      </c>
      <c r="Z4754" s="420"/>
      <c r="AA4754" s="211"/>
      <c r="AB4754" s="420"/>
    </row>
    <row r="4755" spans="1:28" ht="22.5" customHeight="1">
      <c r="A4755" s="403" t="s">
        <v>21451</v>
      </c>
      <c r="B4755" s="403" t="s">
        <v>14003</v>
      </c>
      <c r="C4755" s="404" t="s">
        <v>61</v>
      </c>
      <c r="D4755" s="405">
        <v>46169.654166666667</v>
      </c>
      <c r="E4755" s="406" t="str">
        <f t="shared" si="56"/>
        <v>TRU004739</v>
      </c>
      <c r="F4755" s="407" t="b">
        <v>1</v>
      </c>
      <c r="G4755" s="408" t="s">
        <v>16971</v>
      </c>
      <c r="H4755" s="409"/>
      <c r="I4755" s="410" t="s">
        <v>2288</v>
      </c>
      <c r="J4755" s="411"/>
      <c r="K4755" s="408" t="s">
        <v>21452</v>
      </c>
      <c r="L4755" s="412"/>
      <c r="M4755" s="413"/>
      <c r="N4755" s="414" t="s">
        <v>4506</v>
      </c>
      <c r="O4755" s="415" t="s">
        <v>144</v>
      </c>
      <c r="P4755" s="416" t="s">
        <v>11581</v>
      </c>
      <c r="Q4755" s="208"/>
      <c r="R4755" s="272"/>
      <c r="S4755" s="417" t="s">
        <v>4506</v>
      </c>
      <c r="T4755" s="417" t="s">
        <v>302</v>
      </c>
      <c r="U4755" s="415"/>
      <c r="V4755" s="211"/>
      <c r="W4755" s="418">
        <v>46170.682210648149</v>
      </c>
      <c r="X4755" s="419"/>
      <c r="Y4755" s="419" t="str">
        <f t="shared" ca="1" si="57"/>
        <v>1.03 วัน 0.67 ชั่วโมง</v>
      </c>
      <c r="Z4755" s="420"/>
      <c r="AA4755" s="211"/>
      <c r="AB4755" s="420"/>
    </row>
    <row r="4756" spans="1:28" ht="22.5" customHeight="1">
      <c r="A4756" s="403" t="s">
        <v>21453</v>
      </c>
      <c r="B4756" s="403" t="s">
        <v>12618</v>
      </c>
      <c r="C4756" s="404" t="s">
        <v>51</v>
      </c>
      <c r="D4756" s="405">
        <v>46169.506249999999</v>
      </c>
      <c r="E4756" s="406" t="str">
        <f t="shared" si="56"/>
        <v>TRU004740</v>
      </c>
      <c r="F4756" s="407" t="b">
        <v>1</v>
      </c>
      <c r="G4756" s="408" t="s">
        <v>18047</v>
      </c>
      <c r="H4756" s="409"/>
      <c r="I4756" s="410" t="s">
        <v>11787</v>
      </c>
      <c r="J4756" s="411"/>
      <c r="K4756" s="408" t="s">
        <v>21454</v>
      </c>
      <c r="L4756" s="412"/>
      <c r="M4756" s="413"/>
      <c r="N4756" s="414" t="s">
        <v>4506</v>
      </c>
      <c r="O4756" s="415" t="s">
        <v>144</v>
      </c>
      <c r="P4756" s="416" t="s">
        <v>21455</v>
      </c>
      <c r="Q4756" s="208"/>
      <c r="R4756" s="272"/>
      <c r="S4756" s="417" t="s">
        <v>21456</v>
      </c>
      <c r="T4756" s="417" t="s">
        <v>302</v>
      </c>
      <c r="U4756" s="415"/>
      <c r="V4756" s="211"/>
      <c r="W4756" s="418">
        <v>46175.854166666664</v>
      </c>
      <c r="X4756" s="419"/>
      <c r="Y4756" s="419" t="str">
        <f t="shared" ca="1" si="57"/>
        <v>6.35 วัน 8.35 ชั่วโมง</v>
      </c>
      <c r="Z4756" s="420"/>
      <c r="AA4756" s="211"/>
      <c r="AB4756" s="420"/>
    </row>
    <row r="4757" spans="1:28" ht="22.5" customHeight="1">
      <c r="A4757" s="403" t="s">
        <v>21457</v>
      </c>
      <c r="B4757" s="403" t="s">
        <v>12618</v>
      </c>
      <c r="C4757" s="404" t="s">
        <v>51</v>
      </c>
      <c r="D4757" s="405">
        <v>46169.561805555553</v>
      </c>
      <c r="E4757" s="406" t="str">
        <f t="shared" si="56"/>
        <v>TRU004741</v>
      </c>
      <c r="F4757" s="407" t="b">
        <v>1</v>
      </c>
      <c r="G4757" s="408" t="s">
        <v>16971</v>
      </c>
      <c r="H4757" s="409"/>
      <c r="I4757" s="410" t="s">
        <v>21458</v>
      </c>
      <c r="J4757" s="411"/>
      <c r="K4757" s="408" t="s">
        <v>21459</v>
      </c>
      <c r="L4757" s="412"/>
      <c r="M4757" s="413"/>
      <c r="N4757" s="414" t="s">
        <v>4506</v>
      </c>
      <c r="O4757" s="415" t="s">
        <v>144</v>
      </c>
      <c r="P4757" s="416" t="s">
        <v>11581</v>
      </c>
      <c r="Q4757" s="208"/>
      <c r="R4757" s="272"/>
      <c r="S4757" s="417" t="s">
        <v>4506</v>
      </c>
      <c r="T4757" s="417" t="s">
        <v>302</v>
      </c>
      <c r="U4757" s="415"/>
      <c r="V4757" s="211"/>
      <c r="W4757" s="418">
        <v>46176.405555555553</v>
      </c>
      <c r="X4757" s="419"/>
      <c r="Y4757" s="419" t="str">
        <f t="shared" ca="1" si="57"/>
        <v>6.84 วัน 20.25 ชั่วโมง</v>
      </c>
      <c r="Z4757" s="420"/>
      <c r="AA4757" s="211"/>
      <c r="AB4757" s="420"/>
    </row>
    <row r="4758" spans="1:28" ht="22.5" customHeight="1">
      <c r="A4758" s="403" t="s">
        <v>21460</v>
      </c>
      <c r="B4758" s="403" t="s">
        <v>12618</v>
      </c>
      <c r="C4758" s="404" t="s">
        <v>51</v>
      </c>
      <c r="D4758" s="405">
        <v>46169.561805555553</v>
      </c>
      <c r="E4758" s="406" t="str">
        <f t="shared" si="56"/>
        <v>TRU004742</v>
      </c>
      <c r="F4758" s="407" t="b">
        <v>1</v>
      </c>
      <c r="G4758" s="408" t="s">
        <v>17095</v>
      </c>
      <c r="H4758" s="409"/>
      <c r="I4758" s="410" t="s">
        <v>11787</v>
      </c>
      <c r="J4758" s="411"/>
      <c r="K4758" s="408" t="s">
        <v>21461</v>
      </c>
      <c r="L4758" s="412"/>
      <c r="M4758" s="413"/>
      <c r="N4758" s="414" t="s">
        <v>4506</v>
      </c>
      <c r="O4758" s="415" t="s">
        <v>144</v>
      </c>
      <c r="P4758" s="416" t="s">
        <v>11581</v>
      </c>
      <c r="Q4758" s="208"/>
      <c r="R4758" s="272"/>
      <c r="S4758" s="417" t="s">
        <v>4506</v>
      </c>
      <c r="T4758" s="417" t="s">
        <v>302</v>
      </c>
      <c r="U4758" s="415"/>
      <c r="V4758" s="211"/>
      <c r="W4758" s="418">
        <v>46174.448611111111</v>
      </c>
      <c r="X4758" s="419"/>
      <c r="Y4758" s="419" t="str">
        <f t="shared" ca="1" si="57"/>
        <v>4.89 วัน 21.28 ชั่วโมง</v>
      </c>
      <c r="Z4758" s="420"/>
      <c r="AA4758" s="211"/>
      <c r="AB4758" s="420"/>
    </row>
    <row r="4759" spans="1:28" ht="22.5" customHeight="1">
      <c r="A4759" s="403" t="s">
        <v>21462</v>
      </c>
      <c r="B4759" s="403" t="s">
        <v>12618</v>
      </c>
      <c r="C4759" s="404" t="s">
        <v>51</v>
      </c>
      <c r="D4759" s="405">
        <v>46169.599305555559</v>
      </c>
      <c r="E4759" s="406" t="str">
        <f t="shared" si="56"/>
        <v>TRU004743</v>
      </c>
      <c r="F4759" s="407" t="b">
        <v>1</v>
      </c>
      <c r="G4759" s="408" t="s">
        <v>18047</v>
      </c>
      <c r="H4759" s="409"/>
      <c r="I4759" s="410" t="s">
        <v>11787</v>
      </c>
      <c r="J4759" s="411"/>
      <c r="K4759" s="408" t="s">
        <v>21463</v>
      </c>
      <c r="L4759" s="412"/>
      <c r="M4759" s="413"/>
      <c r="N4759" s="414" t="s">
        <v>4506</v>
      </c>
      <c r="O4759" s="415" t="s">
        <v>144</v>
      </c>
      <c r="P4759" s="416" t="s">
        <v>20212</v>
      </c>
      <c r="Q4759" s="208"/>
      <c r="R4759" s="272"/>
      <c r="S4759" s="417" t="s">
        <v>21464</v>
      </c>
      <c r="T4759" s="417" t="s">
        <v>302</v>
      </c>
      <c r="U4759" s="415"/>
      <c r="V4759" s="211"/>
      <c r="W4759" s="418">
        <v>46178.563888888886</v>
      </c>
      <c r="X4759" s="419"/>
      <c r="Y4759" s="419" t="str">
        <f t="shared" ca="1" si="57"/>
        <v>8.96 วัน 23.15 ชั่วโมง</v>
      </c>
      <c r="Z4759" s="420"/>
      <c r="AA4759" s="211"/>
      <c r="AB4759" s="420"/>
    </row>
    <row r="4760" spans="1:28" ht="22.5" customHeight="1">
      <c r="A4760" s="403" t="s">
        <v>21465</v>
      </c>
      <c r="B4760" s="403" t="s">
        <v>14003</v>
      </c>
      <c r="C4760" s="404" t="s">
        <v>51</v>
      </c>
      <c r="D4760" s="405">
        <v>46167.757638888892</v>
      </c>
      <c r="E4760" s="406" t="str">
        <f t="shared" si="56"/>
        <v>RIC004744</v>
      </c>
      <c r="F4760" s="407" t="s">
        <v>1009</v>
      </c>
      <c r="G4760" s="408" t="s">
        <v>15480</v>
      </c>
      <c r="H4760" s="409"/>
      <c r="I4760" s="410"/>
      <c r="J4760" s="411"/>
      <c r="K4760" s="408" t="s">
        <v>21466</v>
      </c>
      <c r="L4760" s="412" t="s">
        <v>21467</v>
      </c>
      <c r="M4760" s="413"/>
      <c r="N4760" s="414" t="s">
        <v>57</v>
      </c>
      <c r="O4760" s="415" t="s">
        <v>144</v>
      </c>
      <c r="P4760" s="416" t="s">
        <v>18716</v>
      </c>
      <c r="Q4760" s="208"/>
      <c r="R4760" s="272"/>
      <c r="S4760" s="417" t="s">
        <v>21468</v>
      </c>
      <c r="T4760" s="417" t="s">
        <v>302</v>
      </c>
      <c r="U4760" s="415"/>
      <c r="V4760" s="211" t="s">
        <v>21469</v>
      </c>
      <c r="W4760" s="418">
        <v>46169.534722222219</v>
      </c>
      <c r="X4760" s="419"/>
      <c r="Y4760" s="419" t="str">
        <f t="shared" ca="1" si="57"/>
        <v>1.78 วัน 18.65 ชั่วโมง</v>
      </c>
      <c r="Z4760" s="420"/>
      <c r="AA4760" s="211"/>
      <c r="AB4760" s="420"/>
    </row>
    <row r="4761" spans="1:28" ht="22.5" customHeight="1">
      <c r="A4761" s="403" t="s">
        <v>21470</v>
      </c>
      <c r="B4761" s="403" t="s">
        <v>12618</v>
      </c>
      <c r="C4761" s="404" t="s">
        <v>51</v>
      </c>
      <c r="D4761" s="405">
        <v>46169.724351851852</v>
      </c>
      <c r="E4761" s="406" t="str">
        <f t="shared" si="56"/>
        <v>TRU004745</v>
      </c>
      <c r="F4761" s="407" t="b">
        <v>1</v>
      </c>
      <c r="G4761" s="408" t="s">
        <v>17095</v>
      </c>
      <c r="H4761" s="409"/>
      <c r="I4761" s="410" t="s">
        <v>11787</v>
      </c>
      <c r="J4761" s="411"/>
      <c r="K4761" s="408" t="s">
        <v>21471</v>
      </c>
      <c r="L4761" s="412"/>
      <c r="M4761" s="413"/>
      <c r="N4761" s="414" t="s">
        <v>4506</v>
      </c>
      <c r="O4761" s="415" t="s">
        <v>144</v>
      </c>
      <c r="P4761" s="416" t="s">
        <v>11581</v>
      </c>
      <c r="Q4761" s="208"/>
      <c r="R4761" s="272"/>
      <c r="S4761" s="417" t="s">
        <v>21472</v>
      </c>
      <c r="T4761" s="417" t="s">
        <v>302</v>
      </c>
      <c r="U4761" s="415"/>
      <c r="V4761" s="211"/>
      <c r="W4761" s="418">
        <v>46174.449305555558</v>
      </c>
      <c r="X4761" s="419"/>
      <c r="Y4761" s="419" t="str">
        <f t="shared" ca="1" si="57"/>
        <v>4.72 วัน 17.4 ชั่วโมง</v>
      </c>
      <c r="Z4761" s="420"/>
      <c r="AA4761" s="211"/>
      <c r="AB4761" s="420"/>
    </row>
    <row r="4762" spans="1:28" ht="22.5" customHeight="1">
      <c r="A4762" s="403" t="s">
        <v>21473</v>
      </c>
      <c r="B4762" s="403" t="s">
        <v>14003</v>
      </c>
      <c r="C4762" s="404" t="s">
        <v>51</v>
      </c>
      <c r="D4762" s="405">
        <v>46169.724780092591</v>
      </c>
      <c r="E4762" s="406" t="str">
        <f t="shared" si="56"/>
        <v>TRU004746</v>
      </c>
      <c r="F4762" s="407" t="b">
        <v>1</v>
      </c>
      <c r="G4762" s="408" t="s">
        <v>17095</v>
      </c>
      <c r="H4762" s="409"/>
      <c r="I4762" s="410" t="s">
        <v>1789</v>
      </c>
      <c r="J4762" s="411"/>
      <c r="K4762" s="408" t="s">
        <v>21474</v>
      </c>
      <c r="L4762" s="412"/>
      <c r="M4762" s="413"/>
      <c r="N4762" s="414" t="s">
        <v>4506</v>
      </c>
      <c r="O4762" s="415" t="s">
        <v>144</v>
      </c>
      <c r="P4762" s="416" t="s">
        <v>11581</v>
      </c>
      <c r="Q4762" s="208"/>
      <c r="R4762" s="272"/>
      <c r="S4762" s="417" t="s">
        <v>21475</v>
      </c>
      <c r="T4762" s="417" t="s">
        <v>302</v>
      </c>
      <c r="U4762" s="415"/>
      <c r="V4762" s="211"/>
      <c r="W4762" s="418">
        <v>46174.449305555558</v>
      </c>
      <c r="X4762" s="419"/>
      <c r="Y4762" s="419" t="str">
        <f t="shared" ca="1" si="57"/>
        <v>4.72 วัน 17.39 ชั่วโมง</v>
      </c>
      <c r="Z4762" s="420"/>
      <c r="AA4762" s="211"/>
      <c r="AB4762" s="420"/>
    </row>
    <row r="4763" spans="1:28" ht="22.5" customHeight="1">
      <c r="A4763" s="403" t="s">
        <v>21476</v>
      </c>
      <c r="B4763" s="403" t="s">
        <v>14003</v>
      </c>
      <c r="C4763" s="404" t="s">
        <v>51</v>
      </c>
      <c r="D4763" s="405">
        <v>46169.725219907406</v>
      </c>
      <c r="E4763" s="406" t="str">
        <f t="shared" si="56"/>
        <v>TRU004747</v>
      </c>
      <c r="F4763" s="407" t="b">
        <v>1</v>
      </c>
      <c r="G4763" s="408" t="s">
        <v>17095</v>
      </c>
      <c r="H4763" s="409"/>
      <c r="I4763" s="410" t="s">
        <v>1789</v>
      </c>
      <c r="J4763" s="411"/>
      <c r="K4763" s="408" t="s">
        <v>21477</v>
      </c>
      <c r="L4763" s="412"/>
      <c r="M4763" s="413"/>
      <c r="N4763" s="414" t="s">
        <v>4506</v>
      </c>
      <c r="O4763" s="415" t="s">
        <v>144</v>
      </c>
      <c r="P4763" s="416" t="s">
        <v>11581</v>
      </c>
      <c r="Q4763" s="208"/>
      <c r="R4763" s="272"/>
      <c r="S4763" s="417" t="s">
        <v>21478</v>
      </c>
      <c r="T4763" s="417" t="s">
        <v>302</v>
      </c>
      <c r="U4763" s="415"/>
      <c r="V4763" s="211"/>
      <c r="W4763" s="418">
        <v>46174.45</v>
      </c>
      <c r="X4763" s="419"/>
      <c r="Y4763" s="419" t="str">
        <f t="shared" ca="1" si="57"/>
        <v>4.72 วัน 17.39 ชั่วโมง</v>
      </c>
      <c r="Z4763" s="420"/>
      <c r="AA4763" s="211"/>
      <c r="AB4763" s="420"/>
    </row>
    <row r="4764" spans="1:28" ht="22.5" customHeight="1">
      <c r="A4764" s="403" t="s">
        <v>21479</v>
      </c>
      <c r="B4764" s="403" t="s">
        <v>14003</v>
      </c>
      <c r="C4764" s="404" t="s">
        <v>51</v>
      </c>
      <c r="D4764" s="405">
        <v>46169.726099537038</v>
      </c>
      <c r="E4764" s="406" t="str">
        <f t="shared" si="56"/>
        <v>TRU004748</v>
      </c>
      <c r="F4764" s="407" t="b">
        <v>1</v>
      </c>
      <c r="G4764" s="408" t="s">
        <v>17095</v>
      </c>
      <c r="H4764" s="409"/>
      <c r="I4764" s="410" t="s">
        <v>11787</v>
      </c>
      <c r="J4764" s="411"/>
      <c r="K4764" s="408" t="s">
        <v>21480</v>
      </c>
      <c r="L4764" s="412"/>
      <c r="M4764" s="413"/>
      <c r="N4764" s="414" t="s">
        <v>4506</v>
      </c>
      <c r="O4764" s="415" t="s">
        <v>144</v>
      </c>
      <c r="P4764" s="416" t="s">
        <v>11581</v>
      </c>
      <c r="Q4764" s="208"/>
      <c r="R4764" s="272"/>
      <c r="S4764" s="417" t="s">
        <v>4506</v>
      </c>
      <c r="T4764" s="417" t="s">
        <v>302</v>
      </c>
      <c r="U4764" s="415"/>
      <c r="V4764" s="211"/>
      <c r="W4764" s="418">
        <v>46171.369444444441</v>
      </c>
      <c r="X4764" s="419"/>
      <c r="Y4764" s="419" t="str">
        <f t="shared" ca="1" si="57"/>
        <v>1.64 วัน 15.44 ชั่วโมง</v>
      </c>
      <c r="Z4764" s="420"/>
      <c r="AA4764" s="211"/>
      <c r="AB4764" s="420"/>
    </row>
    <row r="4765" spans="1:28" ht="22.5" customHeight="1">
      <c r="A4765" s="403" t="s">
        <v>21481</v>
      </c>
      <c r="B4765" s="403" t="s">
        <v>14003</v>
      </c>
      <c r="C4765" s="404" t="s">
        <v>51</v>
      </c>
      <c r="D4765" s="405">
        <v>46169.727673611109</v>
      </c>
      <c r="E4765" s="406" t="str">
        <f t="shared" si="56"/>
        <v>RIC004749</v>
      </c>
      <c r="F4765" s="407" t="s">
        <v>1009</v>
      </c>
      <c r="G4765" s="408" t="s">
        <v>16887</v>
      </c>
      <c r="H4765" s="409"/>
      <c r="I4765" s="410"/>
      <c r="J4765" s="411"/>
      <c r="K4765" s="408" t="s">
        <v>21482</v>
      </c>
      <c r="L4765" s="412" t="s">
        <v>21483</v>
      </c>
      <c r="M4765" s="413"/>
      <c r="N4765" s="414" t="s">
        <v>57</v>
      </c>
      <c r="O4765" s="415" t="s">
        <v>144</v>
      </c>
      <c r="P4765" s="416" t="s">
        <v>18716</v>
      </c>
      <c r="Q4765" s="208">
        <v>46169.732523148145</v>
      </c>
      <c r="R4765" s="272">
        <v>46169.732546296298</v>
      </c>
      <c r="S4765" s="417" t="s">
        <v>21484</v>
      </c>
      <c r="T4765" s="417" t="s">
        <v>302</v>
      </c>
      <c r="U4765" s="415"/>
      <c r="V4765" s="211" t="s">
        <v>21485</v>
      </c>
      <c r="W4765" s="418">
        <v>46169.834837962961</v>
      </c>
      <c r="X4765" s="419"/>
      <c r="Y4765" s="419" t="str">
        <f t="shared" ca="1" si="57"/>
        <v>0.11 วัน 2.57 ชั่วโมง</v>
      </c>
      <c r="Z4765" s="420"/>
      <c r="AA4765" s="211"/>
      <c r="AB4765" s="420"/>
    </row>
    <row r="4766" spans="1:28" ht="22.5" customHeight="1">
      <c r="A4766" s="403" t="s">
        <v>21486</v>
      </c>
      <c r="B4766" s="403" t="s">
        <v>14003</v>
      </c>
      <c r="C4766" s="404" t="s">
        <v>51</v>
      </c>
      <c r="D4766" s="405">
        <v>46169.582638888889</v>
      </c>
      <c r="E4766" s="406" t="str">
        <f t="shared" si="56"/>
        <v>PUM004750</v>
      </c>
      <c r="F4766" s="407" t="s">
        <v>1006</v>
      </c>
      <c r="G4766" s="408" t="s">
        <v>21487</v>
      </c>
      <c r="H4766" s="409"/>
      <c r="I4766" s="410"/>
      <c r="J4766" s="411"/>
      <c r="K4766" s="408" t="s">
        <v>16677</v>
      </c>
      <c r="L4766" s="412" t="s">
        <v>21488</v>
      </c>
      <c r="M4766" s="413"/>
      <c r="N4766" s="414" t="s">
        <v>57</v>
      </c>
      <c r="O4766" s="415" t="s">
        <v>144</v>
      </c>
      <c r="P4766" s="416" t="s">
        <v>18716</v>
      </c>
      <c r="Q4766" s="208">
        <v>46171.333333333336</v>
      </c>
      <c r="R4766" s="272">
        <v>46171.708333333336</v>
      </c>
      <c r="S4766" s="417" t="s">
        <v>21489</v>
      </c>
      <c r="T4766" s="417" t="s">
        <v>302</v>
      </c>
      <c r="U4766" s="415"/>
      <c r="V4766" s="211" t="s">
        <v>21490</v>
      </c>
      <c r="W4766" s="418">
        <v>46171.762499999997</v>
      </c>
      <c r="X4766" s="419"/>
      <c r="Y4766" s="419" t="str">
        <f t="shared" ca="1" si="57"/>
        <v>2.18 วัน 4.32 ชั่วโมง</v>
      </c>
      <c r="Z4766" s="420"/>
      <c r="AA4766" s="211"/>
      <c r="AB4766" s="420"/>
    </row>
    <row r="4767" spans="1:28" ht="22.5" customHeight="1">
      <c r="A4767" s="403" t="s">
        <v>21491</v>
      </c>
      <c r="B4767" s="403" t="s">
        <v>14003</v>
      </c>
      <c r="C4767" s="404" t="s">
        <v>51</v>
      </c>
      <c r="D4767" s="405">
        <v>46169.605555555558</v>
      </c>
      <c r="E4767" s="406" t="str">
        <f t="shared" si="56"/>
        <v>BMN004751</v>
      </c>
      <c r="F4767" s="407" t="s">
        <v>112</v>
      </c>
      <c r="G4767" s="408" t="s">
        <v>14706</v>
      </c>
      <c r="H4767" s="409"/>
      <c r="I4767" s="410"/>
      <c r="J4767" s="411"/>
      <c r="K4767" s="408" t="s">
        <v>21492</v>
      </c>
      <c r="L4767" s="412" t="s">
        <v>21493</v>
      </c>
      <c r="M4767" s="413"/>
      <c r="N4767" s="414" t="s">
        <v>57</v>
      </c>
      <c r="O4767" s="415" t="s">
        <v>144</v>
      </c>
      <c r="P4767" s="416" t="s">
        <v>10436</v>
      </c>
      <c r="Q4767" s="208"/>
      <c r="R4767" s="272"/>
      <c r="S4767" s="417" t="s">
        <v>21494</v>
      </c>
      <c r="T4767" s="417" t="s">
        <v>302</v>
      </c>
      <c r="U4767" s="415"/>
      <c r="V4767" s="211" t="s">
        <v>21495</v>
      </c>
      <c r="W4767" s="418">
        <v>46169.932638888888</v>
      </c>
      <c r="X4767" s="419"/>
      <c r="Y4767" s="419" t="str">
        <f t="shared" ca="1" si="57"/>
        <v>0.33 วัน 7.85 ชั่วโมง</v>
      </c>
      <c r="Z4767" s="420"/>
      <c r="AA4767" s="211"/>
      <c r="AB4767" s="420"/>
    </row>
    <row r="4768" spans="1:28" ht="22.5" customHeight="1">
      <c r="A4768" s="403" t="s">
        <v>21496</v>
      </c>
      <c r="B4768" s="403" t="s">
        <v>14003</v>
      </c>
      <c r="C4768" s="404" t="s">
        <v>51</v>
      </c>
      <c r="D4768" s="405">
        <v>46169.612500000003</v>
      </c>
      <c r="E4768" s="406" t="str">
        <f t="shared" si="56"/>
        <v>BMN004752</v>
      </c>
      <c r="F4768" s="407" t="s">
        <v>112</v>
      </c>
      <c r="G4768" s="408" t="s">
        <v>13431</v>
      </c>
      <c r="H4768" s="409"/>
      <c r="I4768" s="410"/>
      <c r="J4768" s="411"/>
      <c r="K4768" s="408" t="s">
        <v>21497</v>
      </c>
      <c r="L4768" s="412" t="s">
        <v>21498</v>
      </c>
      <c r="M4768" s="413"/>
      <c r="N4768" s="414" t="s">
        <v>57</v>
      </c>
      <c r="O4768" s="415" t="s">
        <v>144</v>
      </c>
      <c r="P4768" s="416" t="s">
        <v>18716</v>
      </c>
      <c r="Q4768" s="208"/>
      <c r="R4768" s="272"/>
      <c r="S4768" s="417" t="s">
        <v>21499</v>
      </c>
      <c r="T4768" s="417" t="s">
        <v>302</v>
      </c>
      <c r="U4768" s="415"/>
      <c r="V4768" s="211" t="s">
        <v>21500</v>
      </c>
      <c r="W4768" s="418">
        <v>46169.877083333333</v>
      </c>
      <c r="X4768" s="419"/>
      <c r="Y4768" s="419" t="str">
        <f t="shared" ca="1" si="57"/>
        <v>0.26 วัน 6.35 ชั่วโมง</v>
      </c>
      <c r="Z4768" s="420"/>
      <c r="AA4768" s="211"/>
      <c r="AB4768" s="420"/>
    </row>
    <row r="4769" spans="1:28" ht="22.5" customHeight="1">
      <c r="A4769" s="403" t="s">
        <v>21501</v>
      </c>
      <c r="B4769" s="403" t="s">
        <v>14003</v>
      </c>
      <c r="C4769" s="404" t="s">
        <v>51</v>
      </c>
      <c r="D4769" s="405">
        <v>46170.39166666667</v>
      </c>
      <c r="E4769" s="406" t="str">
        <f t="shared" si="56"/>
        <v>POP004753</v>
      </c>
      <c r="F4769" s="407" t="s">
        <v>998</v>
      </c>
      <c r="G4769" s="408" t="s">
        <v>18047</v>
      </c>
      <c r="H4769" s="409"/>
      <c r="I4769" s="410"/>
      <c r="J4769" s="411"/>
      <c r="K4769" s="408" t="s">
        <v>21502</v>
      </c>
      <c r="L4769" s="412"/>
      <c r="M4769" s="413"/>
      <c r="N4769" s="414" t="s">
        <v>4506</v>
      </c>
      <c r="O4769" s="415" t="s">
        <v>144</v>
      </c>
      <c r="P4769" s="416" t="s">
        <v>11581</v>
      </c>
      <c r="Q4769" s="208"/>
      <c r="R4769" s="272"/>
      <c r="S4769" s="417" t="s">
        <v>4506</v>
      </c>
      <c r="T4769" s="417" t="s">
        <v>302</v>
      </c>
      <c r="U4769" s="415"/>
      <c r="V4769" s="211"/>
      <c r="W4769" s="418">
        <v>46170.701388888891</v>
      </c>
      <c r="X4769" s="419"/>
      <c r="Y4769" s="419" t="str">
        <f t="shared" ca="1" si="57"/>
        <v>0.31 วัน 7.43 ชั่วโมง</v>
      </c>
      <c r="Z4769" s="420"/>
      <c r="AA4769" s="211"/>
      <c r="AB4769" s="420"/>
    </row>
    <row r="4770" spans="1:28" ht="22.5" customHeight="1">
      <c r="A4770" s="403" t="s">
        <v>21503</v>
      </c>
      <c r="B4770" s="403" t="s">
        <v>14003</v>
      </c>
      <c r="C4770" s="404" t="s">
        <v>51</v>
      </c>
      <c r="D4770" s="405">
        <v>46170.563113425924</v>
      </c>
      <c r="E4770" s="406" t="str">
        <f t="shared" si="56"/>
        <v>EVE004754</v>
      </c>
      <c r="F4770" s="407" t="s">
        <v>299</v>
      </c>
      <c r="G4770" s="408" t="s">
        <v>13041</v>
      </c>
      <c r="H4770" s="409"/>
      <c r="I4770" s="410"/>
      <c r="J4770" s="411"/>
      <c r="K4770" s="408" t="s">
        <v>21504</v>
      </c>
      <c r="L4770" s="412" t="s">
        <v>21505</v>
      </c>
      <c r="M4770" s="413"/>
      <c r="N4770" s="414" t="s">
        <v>57</v>
      </c>
      <c r="O4770" s="415" t="s">
        <v>144</v>
      </c>
      <c r="P4770" s="416" t="s">
        <v>21506</v>
      </c>
      <c r="Q4770" s="208"/>
      <c r="R4770" s="272"/>
      <c r="S4770" s="417" t="s">
        <v>21507</v>
      </c>
      <c r="T4770" s="417" t="s">
        <v>302</v>
      </c>
      <c r="U4770" s="415"/>
      <c r="V4770" s="211" t="s">
        <v>21508</v>
      </c>
      <c r="W4770" s="418">
        <v>46172.719444444447</v>
      </c>
      <c r="X4770" s="419"/>
      <c r="Y4770" s="419" t="str">
        <f t="shared" ca="1" si="57"/>
        <v>2.16 วัน 3.75 ชั่วโมง</v>
      </c>
      <c r="Z4770" s="420"/>
      <c r="AA4770" s="211"/>
      <c r="AB4770" s="420"/>
    </row>
    <row r="4771" spans="1:28" ht="22.5" customHeight="1">
      <c r="A4771" s="403" t="s">
        <v>21509</v>
      </c>
      <c r="B4771" s="403" t="s">
        <v>14003</v>
      </c>
      <c r="C4771" s="404" t="s">
        <v>51</v>
      </c>
      <c r="D4771" s="405">
        <v>46170.342361111114</v>
      </c>
      <c r="E4771" s="406" t="str">
        <f t="shared" si="56"/>
        <v>EVE004755</v>
      </c>
      <c r="F4771" s="407" t="s">
        <v>299</v>
      </c>
      <c r="G4771" s="408" t="s">
        <v>21347</v>
      </c>
      <c r="H4771" s="409"/>
      <c r="I4771" s="410" t="s">
        <v>19937</v>
      </c>
      <c r="J4771" s="411"/>
      <c r="K4771" s="408" t="s">
        <v>21510</v>
      </c>
      <c r="L4771" s="412"/>
      <c r="M4771" s="413"/>
      <c r="N4771" s="414" t="s">
        <v>319</v>
      </c>
      <c r="O4771" s="415" t="s">
        <v>144</v>
      </c>
      <c r="P4771" s="416" t="s">
        <v>11581</v>
      </c>
      <c r="Q4771" s="208"/>
      <c r="R4771" s="272"/>
      <c r="S4771" s="417" t="s">
        <v>21511</v>
      </c>
      <c r="T4771" s="417" t="s">
        <v>302</v>
      </c>
      <c r="U4771" s="415"/>
      <c r="V4771" s="211"/>
      <c r="W4771" s="418">
        <v>46170.59375</v>
      </c>
      <c r="X4771" s="419"/>
      <c r="Y4771" s="419" t="str">
        <f t="shared" ca="1" si="57"/>
        <v>0.25 วัน 6.03 ชั่วโมง</v>
      </c>
      <c r="Z4771" s="420"/>
      <c r="AA4771" s="211"/>
      <c r="AB4771" s="420"/>
    </row>
    <row r="4772" spans="1:28" ht="22.5" customHeight="1">
      <c r="A4772" s="403" t="s">
        <v>21512</v>
      </c>
      <c r="B4772" s="403" t="s">
        <v>14003</v>
      </c>
      <c r="C4772" s="404" t="s">
        <v>51</v>
      </c>
      <c r="D4772" s="405">
        <v>46170.606249999997</v>
      </c>
      <c r="E4772" s="406" t="str">
        <f t="shared" si="56"/>
        <v>MEE004756</v>
      </c>
      <c r="F4772" s="407" t="s">
        <v>973</v>
      </c>
      <c r="G4772" s="408" t="s">
        <v>21074</v>
      </c>
      <c r="H4772" s="409"/>
      <c r="I4772" s="410"/>
      <c r="J4772" s="411"/>
      <c r="K4772" s="408" t="s">
        <v>21513</v>
      </c>
      <c r="L4772" s="412" t="s">
        <v>21514</v>
      </c>
      <c r="M4772" s="413"/>
      <c r="N4772" s="414" t="s">
        <v>57</v>
      </c>
      <c r="O4772" s="415" t="s">
        <v>144</v>
      </c>
      <c r="P4772" s="416" t="s">
        <v>21515</v>
      </c>
      <c r="Q4772" s="208"/>
      <c r="R4772" s="272"/>
      <c r="S4772" s="417" t="s">
        <v>21516</v>
      </c>
      <c r="T4772" s="417" t="s">
        <v>302</v>
      </c>
      <c r="U4772" s="415"/>
      <c r="V4772" s="211" t="s">
        <v>21517</v>
      </c>
      <c r="W4772" s="418">
        <v>46170.742361111108</v>
      </c>
      <c r="X4772" s="419"/>
      <c r="Y4772" s="419" t="str">
        <f t="shared" ca="1" si="57"/>
        <v>0.14 วัน 3.27 ชั่วโมง</v>
      </c>
      <c r="Z4772" s="420"/>
      <c r="AA4772" s="211"/>
      <c r="AB4772" s="420"/>
    </row>
    <row r="4773" spans="1:28" ht="22.5" customHeight="1">
      <c r="A4773" s="403" t="s">
        <v>21518</v>
      </c>
      <c r="B4773" s="403" t="s">
        <v>14003</v>
      </c>
      <c r="C4773" s="404" t="s">
        <v>61</v>
      </c>
      <c r="D4773" s="405">
        <v>46170.968645833331</v>
      </c>
      <c r="E4773" s="406" t="str">
        <f t="shared" si="56"/>
        <v>MAY004757</v>
      </c>
      <c r="F4773" s="407" t="s">
        <v>825</v>
      </c>
      <c r="G4773" s="408" t="s">
        <v>455</v>
      </c>
      <c r="H4773" s="409"/>
      <c r="I4773" s="410"/>
      <c r="J4773" s="411"/>
      <c r="K4773" s="408" t="s">
        <v>21519</v>
      </c>
      <c r="L4773" s="412"/>
      <c r="M4773" s="413"/>
      <c r="N4773" s="414" t="s">
        <v>4506</v>
      </c>
      <c r="O4773" s="415" t="s">
        <v>144</v>
      </c>
      <c r="P4773" s="416"/>
      <c r="Q4773" s="208"/>
      <c r="R4773" s="272"/>
      <c r="S4773" s="417" t="s">
        <v>4506</v>
      </c>
      <c r="T4773" s="417" t="s">
        <v>302</v>
      </c>
      <c r="U4773" s="415"/>
      <c r="V4773" s="211"/>
      <c r="W4773" s="418">
        <v>46172.720833333333</v>
      </c>
      <c r="X4773" s="419"/>
      <c r="Y4773" s="419" t="str">
        <f t="shared" ca="1" si="57"/>
        <v>1.75 วัน 18.05 ชั่วโมง</v>
      </c>
      <c r="Z4773" s="420"/>
      <c r="AA4773" s="211" t="s">
        <v>21520</v>
      </c>
      <c r="AB4773" s="420"/>
    </row>
    <row r="4774" spans="1:28" ht="22.5" customHeight="1">
      <c r="A4774" s="403" t="s">
        <v>21521</v>
      </c>
      <c r="B4774" s="403" t="s">
        <v>14003</v>
      </c>
      <c r="C4774" s="404" t="s">
        <v>61</v>
      </c>
      <c r="D4774" s="405">
        <v>46170.65902777778</v>
      </c>
      <c r="E4774" s="406" t="str">
        <f t="shared" si="56"/>
        <v>CHA004758</v>
      </c>
      <c r="F4774" s="407" t="s">
        <v>886</v>
      </c>
      <c r="G4774" s="408" t="s">
        <v>1968</v>
      </c>
      <c r="H4774" s="409"/>
      <c r="I4774" s="410" t="s">
        <v>21522</v>
      </c>
      <c r="J4774" s="411"/>
      <c r="K4774" s="408" t="s">
        <v>21523</v>
      </c>
      <c r="L4774" s="412"/>
      <c r="M4774" s="413"/>
      <c r="N4774" s="414" t="s">
        <v>4506</v>
      </c>
      <c r="O4774" s="415" t="s">
        <v>144</v>
      </c>
      <c r="P4774" s="416" t="s">
        <v>11581</v>
      </c>
      <c r="Q4774" s="208"/>
      <c r="R4774" s="272"/>
      <c r="S4774" s="417" t="s">
        <v>4506</v>
      </c>
      <c r="T4774" s="417" t="s">
        <v>302</v>
      </c>
      <c r="U4774" s="415"/>
      <c r="V4774" s="211"/>
      <c r="W4774" s="418">
        <v>46171.669444444444</v>
      </c>
      <c r="X4774" s="419"/>
      <c r="Y4774" s="419" t="str">
        <f t="shared" ca="1" si="57"/>
        <v>1.01 วัน 0.25 ชั่วโมง</v>
      </c>
      <c r="Z4774" s="420"/>
      <c r="AA4774" s="211"/>
      <c r="AB4774" s="420"/>
    </row>
    <row r="4775" spans="1:28" ht="22.5" customHeight="1">
      <c r="A4775" s="403" t="s">
        <v>21524</v>
      </c>
      <c r="B4775" s="403" t="s">
        <v>14003</v>
      </c>
      <c r="C4775" s="404" t="s">
        <v>61</v>
      </c>
      <c r="D4775" s="405">
        <v>46171.667071759257</v>
      </c>
      <c r="E4775" s="406" t="str">
        <f t="shared" si="56"/>
        <v>TRU004759</v>
      </c>
      <c r="F4775" s="407" t="b">
        <v>1</v>
      </c>
      <c r="G4775" s="408" t="s">
        <v>16971</v>
      </c>
      <c r="H4775" s="409"/>
      <c r="I4775" s="410" t="s">
        <v>2288</v>
      </c>
      <c r="J4775" s="411"/>
      <c r="K4775" s="408" t="s">
        <v>21525</v>
      </c>
      <c r="L4775" s="412"/>
      <c r="M4775" s="413"/>
      <c r="N4775" s="414" t="s">
        <v>4506</v>
      </c>
      <c r="O4775" s="415" t="s">
        <v>144</v>
      </c>
      <c r="P4775" s="416" t="s">
        <v>11581</v>
      </c>
      <c r="Q4775" s="208"/>
      <c r="R4775" s="272"/>
      <c r="S4775" s="417" t="s">
        <v>21526</v>
      </c>
      <c r="T4775" s="417" t="s">
        <v>302</v>
      </c>
      <c r="U4775" s="415"/>
      <c r="V4775" s="211"/>
      <c r="W4775" s="418">
        <v>46172.427083333336</v>
      </c>
      <c r="X4775" s="419"/>
      <c r="Y4775" s="419" t="str">
        <f t="shared" ca="1" si="57"/>
        <v>0.76 วัน 18.24 ชั่วโมง</v>
      </c>
      <c r="Z4775" s="420"/>
      <c r="AA4775" s="211"/>
      <c r="AB4775" s="420"/>
    </row>
    <row r="4776" spans="1:28" ht="22.5" customHeight="1">
      <c r="A4776" s="403" t="s">
        <v>21527</v>
      </c>
      <c r="B4776" s="403" t="s">
        <v>14003</v>
      </c>
      <c r="C4776" s="404" t="s">
        <v>51</v>
      </c>
      <c r="D4776" s="405">
        <v>46171.777083333334</v>
      </c>
      <c r="E4776" s="406" t="str">
        <f t="shared" si="56"/>
        <v>TRU004760</v>
      </c>
      <c r="F4776" s="407" t="b">
        <v>1</v>
      </c>
      <c r="G4776" s="408" t="s">
        <v>17095</v>
      </c>
      <c r="H4776" s="409"/>
      <c r="I4776" s="410" t="s">
        <v>11787</v>
      </c>
      <c r="J4776" s="411"/>
      <c r="K4776" s="408" t="s">
        <v>21528</v>
      </c>
      <c r="L4776" s="412"/>
      <c r="M4776" s="413"/>
      <c r="N4776" s="414" t="s">
        <v>4506</v>
      </c>
      <c r="O4776" s="415" t="s">
        <v>144</v>
      </c>
      <c r="P4776" s="416" t="s">
        <v>11581</v>
      </c>
      <c r="Q4776" s="208"/>
      <c r="R4776" s="272"/>
      <c r="S4776" s="417" t="s">
        <v>21529</v>
      </c>
      <c r="T4776" s="417" t="s">
        <v>302</v>
      </c>
      <c r="U4776" s="415"/>
      <c r="V4776" s="211"/>
      <c r="W4776" s="418">
        <v>46174.438194444447</v>
      </c>
      <c r="X4776" s="419"/>
      <c r="Y4776" s="419" t="str">
        <f t="shared" ca="1" si="57"/>
        <v>2.66 วัน 15.87 ชั่วโมง</v>
      </c>
      <c r="Z4776" s="420"/>
      <c r="AA4776" s="211"/>
      <c r="AB4776" s="420"/>
    </row>
    <row r="4777" spans="1:28" ht="22.5" customHeight="1">
      <c r="A4777" s="403" t="s">
        <v>21530</v>
      </c>
      <c r="B4777" s="403" t="s">
        <v>14003</v>
      </c>
      <c r="C4777" s="404" t="s">
        <v>51</v>
      </c>
      <c r="D4777" s="405">
        <v>46171.628472222219</v>
      </c>
      <c r="E4777" s="406" t="str">
        <f t="shared" si="56"/>
        <v>TRU004761</v>
      </c>
      <c r="F4777" s="407" t="b">
        <v>1</v>
      </c>
      <c r="G4777" s="408" t="s">
        <v>17095</v>
      </c>
      <c r="H4777" s="409"/>
      <c r="I4777" s="410" t="s">
        <v>11220</v>
      </c>
      <c r="J4777" s="411"/>
      <c r="K4777" s="408" t="s">
        <v>21531</v>
      </c>
      <c r="L4777" s="412"/>
      <c r="M4777" s="413"/>
      <c r="N4777" s="414" t="s">
        <v>4506</v>
      </c>
      <c r="O4777" s="415" t="s">
        <v>144</v>
      </c>
      <c r="P4777" s="416" t="s">
        <v>11581</v>
      </c>
      <c r="Q4777" s="208"/>
      <c r="R4777" s="272"/>
      <c r="S4777" s="417" t="s">
        <v>4506</v>
      </c>
      <c r="T4777" s="417" t="s">
        <v>302</v>
      </c>
      <c r="U4777" s="415"/>
      <c r="V4777" s="211"/>
      <c r="W4777" s="418">
        <v>46174.375</v>
      </c>
      <c r="X4777" s="419"/>
      <c r="Y4777" s="419" t="str">
        <f t="shared" ca="1" si="57"/>
        <v>2.75 วัน 17.92 ชั่วโมง</v>
      </c>
      <c r="Z4777" s="420"/>
      <c r="AA4777" s="211"/>
      <c r="AB4777" s="420"/>
    </row>
    <row r="4778" spans="1:28" ht="22.5" customHeight="1">
      <c r="A4778" s="403" t="s">
        <v>21532</v>
      </c>
      <c r="B4778" s="403" t="s">
        <v>14003</v>
      </c>
      <c r="C4778" s="404" t="s">
        <v>51</v>
      </c>
      <c r="D4778" s="405">
        <v>46171.388888888891</v>
      </c>
      <c r="E4778" s="406" t="str">
        <f t="shared" si="56"/>
        <v>BMN004762</v>
      </c>
      <c r="F4778" s="407" t="s">
        <v>112</v>
      </c>
      <c r="G4778" s="408" t="s">
        <v>21533</v>
      </c>
      <c r="H4778" s="409"/>
      <c r="I4778" s="410" t="s">
        <v>20622</v>
      </c>
      <c r="J4778" s="411"/>
      <c r="K4778" s="408" t="s">
        <v>21534</v>
      </c>
      <c r="L4778" s="412"/>
      <c r="M4778" s="413"/>
      <c r="N4778" s="414" t="s">
        <v>4506</v>
      </c>
      <c r="O4778" s="415" t="s">
        <v>144</v>
      </c>
      <c r="P4778" s="416" t="s">
        <v>11581</v>
      </c>
      <c r="Q4778" s="208"/>
      <c r="R4778" s="272"/>
      <c r="S4778" s="417" t="s">
        <v>21535</v>
      </c>
      <c r="T4778" s="417" t="s">
        <v>302</v>
      </c>
      <c r="U4778" s="415"/>
      <c r="V4778" s="211"/>
      <c r="W4778" s="418">
        <v>46172.751388888886</v>
      </c>
      <c r="X4778" s="419"/>
      <c r="Y4778" s="419" t="str">
        <f t="shared" ca="1" si="57"/>
        <v>1.36 วัน 8.7 ชั่วโมง</v>
      </c>
      <c r="Z4778" s="420"/>
      <c r="AA4778" s="211"/>
      <c r="AB4778" s="420"/>
    </row>
    <row r="4779" spans="1:28" ht="22.5" customHeight="1">
      <c r="A4779" s="403" t="s">
        <v>21536</v>
      </c>
      <c r="B4779" s="403" t="s">
        <v>14003</v>
      </c>
      <c r="C4779" s="404" t="s">
        <v>51</v>
      </c>
      <c r="D4779" s="405">
        <v>46171.441666666666</v>
      </c>
      <c r="E4779" s="406" t="str">
        <f t="shared" si="56"/>
        <v>BMN004763</v>
      </c>
      <c r="F4779" s="407" t="s">
        <v>112</v>
      </c>
      <c r="G4779" s="408" t="s">
        <v>21537</v>
      </c>
      <c r="H4779" s="409"/>
      <c r="I4779" s="410"/>
      <c r="J4779" s="411"/>
      <c r="K4779" s="408" t="s">
        <v>16677</v>
      </c>
      <c r="L4779" s="412" t="s">
        <v>21538</v>
      </c>
      <c r="M4779" s="413"/>
      <c r="N4779" s="414" t="s">
        <v>465</v>
      </c>
      <c r="O4779" s="415" t="s">
        <v>466</v>
      </c>
      <c r="P4779" s="416"/>
      <c r="Q4779" s="208"/>
      <c r="R4779" s="272"/>
      <c r="S4779" s="417" t="s">
        <v>21350</v>
      </c>
      <c r="T4779" s="417" t="s">
        <v>21350</v>
      </c>
      <c r="U4779" s="415"/>
      <c r="V4779" s="211"/>
      <c r="W4779" s="418">
        <v>46171.734409722223</v>
      </c>
      <c r="X4779" s="419"/>
      <c r="Y4779" s="419" t="str">
        <f t="shared" ca="1" si="57"/>
        <v>0.29 วัน 7.03 ชั่วโมง</v>
      </c>
      <c r="Z4779" s="420"/>
      <c r="AA4779" s="211"/>
      <c r="AB4779" s="420"/>
    </row>
    <row r="4780" spans="1:28" ht="22.5" customHeight="1">
      <c r="A4780" s="403" t="s">
        <v>21539</v>
      </c>
      <c r="B4780" s="403" t="s">
        <v>14003</v>
      </c>
      <c r="C4780" s="404" t="s">
        <v>51</v>
      </c>
      <c r="D4780" s="405">
        <v>46171.586805555555</v>
      </c>
      <c r="E4780" s="406" t="str">
        <f t="shared" si="56"/>
        <v>HAP004764</v>
      </c>
      <c r="F4780" s="407" t="s">
        <v>926</v>
      </c>
      <c r="G4780" s="408" t="s">
        <v>21540</v>
      </c>
      <c r="H4780" s="409"/>
      <c r="I4780" s="410" t="s">
        <v>21541</v>
      </c>
      <c r="J4780" s="411"/>
      <c r="K4780" s="408" t="s">
        <v>21542</v>
      </c>
      <c r="L4780" s="412" t="s">
        <v>21543</v>
      </c>
      <c r="M4780" s="413" t="b">
        <v>0</v>
      </c>
      <c r="N4780" s="414" t="s">
        <v>465</v>
      </c>
      <c r="O4780" s="415" t="s">
        <v>835</v>
      </c>
      <c r="P4780" s="416"/>
      <c r="Q4780" s="208"/>
      <c r="R4780" s="272"/>
      <c r="S4780" s="425" t="s">
        <v>2736</v>
      </c>
      <c r="T4780" s="417"/>
      <c r="U4780" s="415"/>
      <c r="V4780" s="211"/>
      <c r="W4780" s="418">
        <v>46171.736481481479</v>
      </c>
      <c r="X4780" s="419"/>
      <c r="Y4780" s="419" t="str">
        <f t="shared" ca="1" si="57"/>
        <v>0.15 วัน 3.59 ชั่วโมง</v>
      </c>
      <c r="Z4780" s="420"/>
      <c r="AA4780" s="211"/>
      <c r="AB4780" s="420"/>
    </row>
    <row r="4781" spans="1:28" ht="22.5" customHeight="1">
      <c r="A4781" s="403" t="s">
        <v>21544</v>
      </c>
      <c r="B4781" s="403" t="s">
        <v>14003</v>
      </c>
      <c r="C4781" s="404" t="s">
        <v>51</v>
      </c>
      <c r="D4781" s="405">
        <v>46171.599305555559</v>
      </c>
      <c r="E4781" s="406" t="str">
        <f t="shared" si="56"/>
        <v>DIO004765</v>
      </c>
      <c r="F4781" s="407" t="s">
        <v>904</v>
      </c>
      <c r="G4781" s="408" t="s">
        <v>455</v>
      </c>
      <c r="H4781" s="409"/>
      <c r="I4781" s="410"/>
      <c r="J4781" s="411"/>
      <c r="K4781" s="408" t="s">
        <v>21545</v>
      </c>
      <c r="L4781" s="412"/>
      <c r="M4781" s="413"/>
      <c r="N4781" s="414" t="s">
        <v>3261</v>
      </c>
      <c r="O4781" s="415" t="s">
        <v>144</v>
      </c>
      <c r="P4781" s="416" t="s">
        <v>21546</v>
      </c>
      <c r="Q4781" s="208">
        <v>46174.333333333336</v>
      </c>
      <c r="R4781" s="272">
        <v>46174.708333333336</v>
      </c>
      <c r="S4781" s="417" t="s">
        <v>13077</v>
      </c>
      <c r="T4781" s="417" t="s">
        <v>302</v>
      </c>
      <c r="U4781" s="415"/>
      <c r="V4781" s="211"/>
      <c r="W4781" s="418">
        <v>46187.737986111111</v>
      </c>
      <c r="X4781" s="419"/>
      <c r="Y4781" s="419" t="str">
        <f t="shared" ca="1" si="57"/>
        <v>16.14 วัน 3.33 ชั่วโมง</v>
      </c>
      <c r="Z4781" s="420"/>
      <c r="AA4781" s="211"/>
      <c r="AB4781" s="420"/>
    </row>
    <row r="4782" spans="1:28" ht="22.5" customHeight="1">
      <c r="A4782" s="403" t="s">
        <v>21547</v>
      </c>
      <c r="B4782" s="403" t="s">
        <v>14003</v>
      </c>
      <c r="C4782" s="404" t="s">
        <v>51</v>
      </c>
      <c r="D4782" s="405">
        <v>46171.719444444447</v>
      </c>
      <c r="E4782" s="406" t="str">
        <f t="shared" si="56"/>
        <v>TRU004766</v>
      </c>
      <c r="F4782" s="407" t="b">
        <v>1</v>
      </c>
      <c r="G4782" s="408" t="s">
        <v>21548</v>
      </c>
      <c r="H4782" s="409"/>
      <c r="I4782" s="410"/>
      <c r="J4782" s="411"/>
      <c r="K4782" s="408" t="s">
        <v>21549</v>
      </c>
      <c r="L4782" s="412" t="s">
        <v>21550</v>
      </c>
      <c r="M4782" s="413"/>
      <c r="N4782" s="414" t="s">
        <v>57</v>
      </c>
      <c r="O4782" s="415" t="s">
        <v>144</v>
      </c>
      <c r="P4782" s="416" t="s">
        <v>196</v>
      </c>
      <c r="Q4782" s="208">
        <v>46177.348969907405</v>
      </c>
      <c r="R4782" s="272">
        <v>46177.348993055559</v>
      </c>
      <c r="S4782" s="417" t="s">
        <v>21551</v>
      </c>
      <c r="T4782" s="417" t="s">
        <v>302</v>
      </c>
      <c r="U4782" s="415"/>
      <c r="V4782" s="211" t="s">
        <v>21552</v>
      </c>
      <c r="W4782" s="418">
        <v>46171.614583333336</v>
      </c>
      <c r="X4782" s="419"/>
      <c r="Y4782" s="419" t="str">
        <f t="shared" ca="1" si="57"/>
        <v>-0.1 วัน 21.48 ชั่วโมง</v>
      </c>
      <c r="Z4782" s="420"/>
      <c r="AA4782" s="211" t="s">
        <v>21553</v>
      </c>
      <c r="AB4782" s="420"/>
    </row>
    <row r="4783" spans="1:28" ht="22.5" customHeight="1">
      <c r="A4783" s="403" t="s">
        <v>21554</v>
      </c>
      <c r="B4783" s="403" t="s">
        <v>14003</v>
      </c>
      <c r="C4783" s="404" t="s">
        <v>51</v>
      </c>
      <c r="D4783" s="405">
        <v>46171.749444444446</v>
      </c>
      <c r="E4783" s="406" t="str">
        <f t="shared" si="56"/>
        <v>BMN004767</v>
      </c>
      <c r="F4783" s="407" t="s">
        <v>112</v>
      </c>
      <c r="G4783" s="408" t="s">
        <v>21555</v>
      </c>
      <c r="H4783" s="409"/>
      <c r="I4783" s="410"/>
      <c r="J4783" s="411"/>
      <c r="K4783" s="408" t="s">
        <v>307</v>
      </c>
      <c r="L4783" s="412" t="s">
        <v>21556</v>
      </c>
      <c r="M4783" s="413"/>
      <c r="N4783" s="414" t="s">
        <v>57</v>
      </c>
      <c r="O4783" s="415" t="s">
        <v>466</v>
      </c>
      <c r="P4783" s="416"/>
      <c r="Q4783" s="208">
        <v>46171.75571759259</v>
      </c>
      <c r="R4783" s="272">
        <v>46171.755740740744</v>
      </c>
      <c r="S4783" s="417" t="s">
        <v>21557</v>
      </c>
      <c r="T4783" s="417" t="s">
        <v>302</v>
      </c>
      <c r="U4783" s="415"/>
      <c r="V4783" s="211" t="s">
        <v>21558</v>
      </c>
      <c r="W4783" s="418">
        <v>46171.762499999997</v>
      </c>
      <c r="X4783" s="419"/>
      <c r="Y4783" s="419" t="str">
        <f t="shared" ca="1" si="57"/>
        <v>0.01 วัน 0.31 ชั่วโมง</v>
      </c>
      <c r="Z4783" s="420"/>
      <c r="AA4783" s="211"/>
      <c r="AB4783" s="420"/>
    </row>
    <row r="4784" spans="1:28" ht="22.5" customHeight="1">
      <c r="A4784" s="403" t="s">
        <v>21559</v>
      </c>
      <c r="B4784" s="403" t="s">
        <v>14003</v>
      </c>
      <c r="C4784" s="404" t="s">
        <v>51</v>
      </c>
      <c r="D4784" s="405">
        <v>46171.681250000001</v>
      </c>
      <c r="E4784" s="406" t="str">
        <f t="shared" si="56"/>
        <v>TRU004768</v>
      </c>
      <c r="F4784" s="407" t="b">
        <v>1</v>
      </c>
      <c r="G4784" s="408" t="s">
        <v>13358</v>
      </c>
      <c r="H4784" s="409"/>
      <c r="I4784" s="410"/>
      <c r="J4784" s="411"/>
      <c r="K4784" s="408" t="s">
        <v>1283</v>
      </c>
      <c r="L4784" s="412" t="s">
        <v>21560</v>
      </c>
      <c r="M4784" s="413"/>
      <c r="N4784" s="414" t="s">
        <v>67</v>
      </c>
      <c r="O4784" s="415" t="s">
        <v>144</v>
      </c>
      <c r="P4784" s="416" t="s">
        <v>11581</v>
      </c>
      <c r="Q4784" s="208"/>
      <c r="R4784" s="272"/>
      <c r="S4784" s="417" t="s">
        <v>4506</v>
      </c>
      <c r="T4784" s="417" t="s">
        <v>302</v>
      </c>
      <c r="U4784" s="415"/>
      <c r="V4784" s="211" t="s">
        <v>21561</v>
      </c>
      <c r="W4784" s="418">
        <v>46171.750844907408</v>
      </c>
      <c r="X4784" s="419"/>
      <c r="Y4784" s="419" t="str">
        <f t="shared" ca="1" si="57"/>
        <v>0.07 วัน 1.67 ชั่วโมง</v>
      </c>
      <c r="Z4784" s="420"/>
      <c r="AA4784" s="211"/>
      <c r="AB4784" s="420"/>
    </row>
    <row r="4785" spans="1:28" ht="22.5" customHeight="1">
      <c r="A4785" s="403" t="s">
        <v>21562</v>
      </c>
      <c r="B4785" s="403" t="s">
        <v>14003</v>
      </c>
      <c r="C4785" s="404" t="s">
        <v>51</v>
      </c>
      <c r="D4785" s="405">
        <v>46171.340277777781</v>
      </c>
      <c r="E4785" s="406" t="str">
        <f t="shared" si="56"/>
        <v>WAR004769</v>
      </c>
      <c r="F4785" s="407" t="s">
        <v>1058</v>
      </c>
      <c r="G4785" s="408" t="s">
        <v>4029</v>
      </c>
      <c r="H4785" s="409"/>
      <c r="I4785" s="410"/>
      <c r="J4785" s="411"/>
      <c r="K4785" s="408" t="s">
        <v>21563</v>
      </c>
      <c r="L4785" s="412" t="s">
        <v>21564</v>
      </c>
      <c r="M4785" s="413"/>
      <c r="N4785" s="414" t="s">
        <v>57</v>
      </c>
      <c r="O4785" s="415" t="s">
        <v>144</v>
      </c>
      <c r="P4785" s="416" t="s">
        <v>13963</v>
      </c>
      <c r="Q4785" s="208"/>
      <c r="R4785" s="272"/>
      <c r="S4785" s="417" t="s">
        <v>21565</v>
      </c>
      <c r="T4785" s="417" t="s">
        <v>302</v>
      </c>
      <c r="U4785" s="415"/>
      <c r="V4785" s="211" t="s">
        <v>21566</v>
      </c>
      <c r="W4785" s="418">
        <v>46171.617361111108</v>
      </c>
      <c r="X4785" s="419"/>
      <c r="Y4785" s="419" t="str">
        <f t="shared" ca="1" si="57"/>
        <v>0.28 วัน 6.65 ชั่วโมง</v>
      </c>
      <c r="Z4785" s="420"/>
      <c r="AA4785" s="211"/>
      <c r="AB4785" s="420"/>
    </row>
    <row r="4786" spans="1:28" ht="22.5" customHeight="1">
      <c r="A4786" s="403" t="s">
        <v>21567</v>
      </c>
      <c r="B4786" s="403" t="s">
        <v>14003</v>
      </c>
      <c r="C4786" s="404" t="s">
        <v>51</v>
      </c>
      <c r="D4786" s="405">
        <v>46171.763888888891</v>
      </c>
      <c r="E4786" s="406" t="str">
        <f t="shared" si="56"/>
        <v>TRU004770</v>
      </c>
      <c r="F4786" s="407" t="b">
        <v>1</v>
      </c>
      <c r="G4786" s="408" t="s">
        <v>17095</v>
      </c>
      <c r="H4786" s="409"/>
      <c r="I4786" s="410" t="s">
        <v>1789</v>
      </c>
      <c r="J4786" s="411"/>
      <c r="K4786" s="408" t="s">
        <v>21568</v>
      </c>
      <c r="L4786" s="412"/>
      <c r="M4786" s="413"/>
      <c r="N4786" s="414" t="s">
        <v>4506</v>
      </c>
      <c r="O4786" s="415" t="s">
        <v>144</v>
      </c>
      <c r="P4786" s="416" t="s">
        <v>11581</v>
      </c>
      <c r="Q4786" s="208"/>
      <c r="R4786" s="272"/>
      <c r="S4786" s="417" t="s">
        <v>21569</v>
      </c>
      <c r="T4786" s="417" t="s">
        <v>302</v>
      </c>
      <c r="U4786" s="415"/>
      <c r="V4786" s="211"/>
      <c r="W4786" s="418">
        <v>46174.450694444444</v>
      </c>
      <c r="X4786" s="419"/>
      <c r="Y4786" s="419" t="str">
        <f t="shared" ca="1" si="57"/>
        <v>2.69 วัน 16.48 ชั่วโมง</v>
      </c>
      <c r="Z4786" s="420"/>
      <c r="AA4786" s="211"/>
      <c r="AB4786" s="420"/>
    </row>
    <row r="4787" spans="1:28" ht="22.5" customHeight="1">
      <c r="A4787" s="403" t="s">
        <v>21570</v>
      </c>
      <c r="B4787" s="403" t="s">
        <v>14003</v>
      </c>
      <c r="C4787" s="404" t="s">
        <v>51</v>
      </c>
      <c r="D4787" s="405">
        <v>46171.765277777777</v>
      </c>
      <c r="E4787" s="406" t="str">
        <f t="shared" si="56"/>
        <v>TRU004771</v>
      </c>
      <c r="F4787" s="407" t="b">
        <v>1</v>
      </c>
      <c r="G4787" s="408" t="s">
        <v>17095</v>
      </c>
      <c r="H4787" s="409"/>
      <c r="I4787" s="410" t="s">
        <v>11220</v>
      </c>
      <c r="J4787" s="411"/>
      <c r="K4787" s="408" t="s">
        <v>21571</v>
      </c>
      <c r="L4787" s="412"/>
      <c r="M4787" s="413"/>
      <c r="N4787" s="414" t="s">
        <v>4506</v>
      </c>
      <c r="O4787" s="415" t="s">
        <v>144</v>
      </c>
      <c r="P4787" s="416" t="s">
        <v>11581</v>
      </c>
      <c r="Q4787" s="208"/>
      <c r="R4787" s="272"/>
      <c r="S4787" s="417" t="s">
        <v>21572</v>
      </c>
      <c r="T4787" s="417" t="s">
        <v>302</v>
      </c>
      <c r="U4787" s="415"/>
      <c r="V4787" s="211"/>
      <c r="W4787" s="418">
        <v>46172.356944444444</v>
      </c>
      <c r="X4787" s="419"/>
      <c r="Y4787" s="419" t="str">
        <f t="shared" ca="1" si="57"/>
        <v>0.59 วัน 14.2 ชั่วโมง</v>
      </c>
      <c r="Z4787" s="420"/>
      <c r="AA4787" s="211"/>
      <c r="AB4787" s="420"/>
    </row>
    <row r="4788" spans="1:28" ht="22.5" customHeight="1">
      <c r="A4788" s="403" t="s">
        <v>21573</v>
      </c>
      <c r="B4788" s="403" t="s">
        <v>14003</v>
      </c>
      <c r="C4788" s="404" t="s">
        <v>51</v>
      </c>
      <c r="D4788" s="405">
        <v>46171.766747685186</v>
      </c>
      <c r="E4788" s="406" t="str">
        <f t="shared" si="56"/>
        <v>TRU004772</v>
      </c>
      <c r="F4788" s="407" t="b">
        <v>1</v>
      </c>
      <c r="G4788" s="408" t="s">
        <v>17095</v>
      </c>
      <c r="H4788" s="409"/>
      <c r="I4788" s="410" t="s">
        <v>11220</v>
      </c>
      <c r="J4788" s="411"/>
      <c r="K4788" s="408" t="s">
        <v>21574</v>
      </c>
      <c r="L4788" s="412"/>
      <c r="M4788" s="413"/>
      <c r="N4788" s="414" t="s">
        <v>4506</v>
      </c>
      <c r="O4788" s="415" t="s">
        <v>144</v>
      </c>
      <c r="P4788" s="416" t="s">
        <v>11581</v>
      </c>
      <c r="Q4788" s="208"/>
      <c r="R4788" s="272"/>
      <c r="S4788" s="417" t="s">
        <v>21575</v>
      </c>
      <c r="T4788" s="417" t="s">
        <v>302</v>
      </c>
      <c r="U4788" s="415"/>
      <c r="V4788" s="211"/>
      <c r="W4788" s="418">
        <v>46172.712500000001</v>
      </c>
      <c r="X4788" s="419"/>
      <c r="Y4788" s="419" t="str">
        <f t="shared" ca="1" si="57"/>
        <v>0.95 วัน 22.7 ชั่วโมง</v>
      </c>
      <c r="Z4788" s="420"/>
      <c r="AA4788" s="211"/>
      <c r="AB4788" s="420"/>
    </row>
    <row r="4789" spans="1:28" ht="22.5" customHeight="1">
      <c r="A4789" s="403" t="s">
        <v>21576</v>
      </c>
      <c r="B4789" s="403" t="s">
        <v>14003</v>
      </c>
      <c r="C4789" s="404" t="s">
        <v>51</v>
      </c>
      <c r="D4789" s="405">
        <v>46171.767604166664</v>
      </c>
      <c r="E4789" s="406" t="str">
        <f t="shared" si="56"/>
        <v>TRU004773</v>
      </c>
      <c r="F4789" s="407" t="b">
        <v>1</v>
      </c>
      <c r="G4789" s="408" t="s">
        <v>17095</v>
      </c>
      <c r="H4789" s="409"/>
      <c r="I4789" s="410" t="s">
        <v>11220</v>
      </c>
      <c r="J4789" s="411"/>
      <c r="K4789" s="408" t="s">
        <v>21577</v>
      </c>
      <c r="L4789" s="412"/>
      <c r="M4789" s="413"/>
      <c r="N4789" s="414" t="s">
        <v>4506</v>
      </c>
      <c r="O4789" s="415" t="s">
        <v>144</v>
      </c>
      <c r="P4789" s="416" t="s">
        <v>11581</v>
      </c>
      <c r="Q4789" s="208"/>
      <c r="R4789" s="272"/>
      <c r="S4789" s="417" t="s">
        <v>21572</v>
      </c>
      <c r="T4789" s="417" t="s">
        <v>302</v>
      </c>
      <c r="U4789" s="415"/>
      <c r="V4789" s="211"/>
      <c r="W4789" s="418">
        <v>46172.409722222219</v>
      </c>
      <c r="X4789" s="419"/>
      <c r="Y4789" s="419" t="str">
        <f t="shared" ca="1" si="57"/>
        <v>0.64 วัน 15.41 ชั่วโมง</v>
      </c>
      <c r="Z4789" s="420"/>
      <c r="AA4789" s="211"/>
      <c r="AB4789" s="420"/>
    </row>
    <row r="4790" spans="1:28" ht="22.5" customHeight="1">
      <c r="A4790" s="403" t="s">
        <v>21578</v>
      </c>
      <c r="B4790" s="403" t="s">
        <v>14003</v>
      </c>
      <c r="C4790" s="404" t="s">
        <v>51</v>
      </c>
      <c r="D4790" s="405">
        <v>46171.77412037037</v>
      </c>
      <c r="E4790" s="406" t="str">
        <f t="shared" si="56"/>
        <v>TRU004774</v>
      </c>
      <c r="F4790" s="407" t="b">
        <v>1</v>
      </c>
      <c r="G4790" s="408" t="s">
        <v>17095</v>
      </c>
      <c r="H4790" s="409"/>
      <c r="I4790" s="410" t="s">
        <v>11220</v>
      </c>
      <c r="J4790" s="411"/>
      <c r="K4790" s="408" t="s">
        <v>21579</v>
      </c>
      <c r="L4790" s="412"/>
      <c r="M4790" s="413"/>
      <c r="N4790" s="414" t="s">
        <v>4506</v>
      </c>
      <c r="O4790" s="415" t="s">
        <v>144</v>
      </c>
      <c r="P4790" s="416" t="s">
        <v>11581</v>
      </c>
      <c r="Q4790" s="208"/>
      <c r="R4790" s="272"/>
      <c r="S4790" s="417" t="s">
        <v>21572</v>
      </c>
      <c r="T4790" s="417" t="s">
        <v>302</v>
      </c>
      <c r="U4790" s="415"/>
      <c r="V4790" s="211"/>
      <c r="W4790" s="418">
        <v>46172.395833333336</v>
      </c>
      <c r="X4790" s="419"/>
      <c r="Y4790" s="419" t="str">
        <f t="shared" ca="1" si="57"/>
        <v>0.62 วัน 14.92 ชั่วโมง</v>
      </c>
      <c r="Z4790" s="420"/>
      <c r="AA4790" s="211"/>
      <c r="AB4790" s="420"/>
    </row>
    <row r="4791" spans="1:28" ht="22.5" customHeight="1">
      <c r="A4791" s="403" t="s">
        <v>21580</v>
      </c>
      <c r="B4791" s="403" t="s">
        <v>14003</v>
      </c>
      <c r="C4791" s="404" t="s">
        <v>51</v>
      </c>
      <c r="D4791" s="405">
        <v>46171.775833333333</v>
      </c>
      <c r="E4791" s="406" t="str">
        <f t="shared" si="56"/>
        <v>TRU004775</v>
      </c>
      <c r="F4791" s="407" t="b">
        <v>1</v>
      </c>
      <c r="G4791" s="408" t="s">
        <v>17134</v>
      </c>
      <c r="H4791" s="409"/>
      <c r="I4791" s="410" t="s">
        <v>11220</v>
      </c>
      <c r="J4791" s="411"/>
      <c r="K4791" s="408" t="s">
        <v>21581</v>
      </c>
      <c r="L4791" s="412"/>
      <c r="M4791" s="413"/>
      <c r="N4791" s="414" t="s">
        <v>4506</v>
      </c>
      <c r="O4791" s="415" t="s">
        <v>144</v>
      </c>
      <c r="P4791" s="416" t="s">
        <v>11581</v>
      </c>
      <c r="Q4791" s="208"/>
      <c r="R4791" s="272"/>
      <c r="S4791" s="417" t="s">
        <v>4506</v>
      </c>
      <c r="T4791" s="417" t="s">
        <v>302</v>
      </c>
      <c r="U4791" s="415"/>
      <c r="V4791" s="211"/>
      <c r="W4791" s="418">
        <v>46174.392361111109</v>
      </c>
      <c r="X4791" s="419"/>
      <c r="Y4791" s="419" t="str">
        <f t="shared" ca="1" si="57"/>
        <v>2.62 วัน 14.8 ชั่วโมง</v>
      </c>
      <c r="Z4791" s="420"/>
      <c r="AA4791" s="211"/>
      <c r="AB4791" s="420"/>
    </row>
    <row r="4792" spans="1:28" ht="22.5" customHeight="1">
      <c r="A4792" s="403" t="s">
        <v>21582</v>
      </c>
      <c r="B4792" s="403" t="s">
        <v>14003</v>
      </c>
      <c r="C4792" s="404" t="s">
        <v>51</v>
      </c>
      <c r="D4792" s="405">
        <v>46171.778541666667</v>
      </c>
      <c r="E4792" s="406" t="str">
        <f t="shared" si="56"/>
        <v>TRU004776</v>
      </c>
      <c r="F4792" s="407" t="b">
        <v>1</v>
      </c>
      <c r="G4792" s="408" t="s">
        <v>17095</v>
      </c>
      <c r="H4792" s="409"/>
      <c r="I4792" s="410" t="s">
        <v>21583</v>
      </c>
      <c r="J4792" s="411"/>
      <c r="K4792" s="408" t="s">
        <v>21584</v>
      </c>
      <c r="L4792" s="412"/>
      <c r="M4792" s="413"/>
      <c r="N4792" s="414" t="s">
        <v>4506</v>
      </c>
      <c r="O4792" s="415" t="s">
        <v>144</v>
      </c>
      <c r="P4792" s="416" t="s">
        <v>11581</v>
      </c>
      <c r="Q4792" s="208"/>
      <c r="R4792" s="272"/>
      <c r="S4792" s="417" t="s">
        <v>4506</v>
      </c>
      <c r="T4792" s="417" t="s">
        <v>302</v>
      </c>
      <c r="U4792" s="415"/>
      <c r="V4792" s="211"/>
      <c r="W4792" s="418">
        <v>46174.590277777781</v>
      </c>
      <c r="X4792" s="419"/>
      <c r="Y4792" s="419" t="str">
        <f t="shared" ca="1" si="57"/>
        <v>2.81 วัน 19.48 ชั่วโมง</v>
      </c>
      <c r="Z4792" s="420"/>
      <c r="AA4792" s="211"/>
      <c r="AB4792" s="420"/>
    </row>
    <row r="4793" spans="1:28" ht="22.5" customHeight="1">
      <c r="A4793" s="403" t="s">
        <v>21585</v>
      </c>
      <c r="B4793" s="403" t="s">
        <v>14003</v>
      </c>
      <c r="C4793" s="404" t="s">
        <v>51</v>
      </c>
      <c r="D4793" s="405">
        <v>46171.779710648145</v>
      </c>
      <c r="E4793" s="406" t="str">
        <f t="shared" si="56"/>
        <v>TRU004777</v>
      </c>
      <c r="F4793" s="407" t="b">
        <v>1</v>
      </c>
      <c r="G4793" s="408" t="s">
        <v>17095</v>
      </c>
      <c r="H4793" s="409"/>
      <c r="I4793" s="410" t="s">
        <v>11220</v>
      </c>
      <c r="J4793" s="411"/>
      <c r="K4793" s="408" t="s">
        <v>21586</v>
      </c>
      <c r="L4793" s="412"/>
      <c r="M4793" s="413"/>
      <c r="N4793" s="414" t="s">
        <v>4506</v>
      </c>
      <c r="O4793" s="415" t="s">
        <v>144</v>
      </c>
      <c r="P4793" s="416" t="s">
        <v>11581</v>
      </c>
      <c r="Q4793" s="208"/>
      <c r="R4793" s="272"/>
      <c r="S4793" s="417" t="s">
        <v>21587</v>
      </c>
      <c r="T4793" s="417" t="s">
        <v>302</v>
      </c>
      <c r="U4793" s="415"/>
      <c r="V4793" s="211"/>
      <c r="W4793" s="418">
        <v>46175.36041666667</v>
      </c>
      <c r="X4793" s="419"/>
      <c r="Y4793" s="419" t="str">
        <f t="shared" ca="1" si="57"/>
        <v>3.58 วัน 13.94 ชั่วโมง</v>
      </c>
      <c r="Z4793" s="420"/>
      <c r="AA4793" s="211"/>
      <c r="AB4793" s="420"/>
    </row>
    <row r="4794" spans="1:28" ht="22.5" customHeight="1">
      <c r="A4794" s="403" t="s">
        <v>21588</v>
      </c>
      <c r="B4794" s="403" t="s">
        <v>14003</v>
      </c>
      <c r="C4794" s="404" t="s">
        <v>51</v>
      </c>
      <c r="D4794" s="405">
        <v>46171.347222222219</v>
      </c>
      <c r="E4794" s="406" t="str">
        <f t="shared" si="56"/>
        <v>TRU004778</v>
      </c>
      <c r="F4794" s="407" t="b">
        <v>1</v>
      </c>
      <c r="G4794" s="408" t="s">
        <v>13335</v>
      </c>
      <c r="H4794" s="409"/>
      <c r="I4794" s="410"/>
      <c r="J4794" s="411"/>
      <c r="K4794" s="408" t="s">
        <v>13359</v>
      </c>
      <c r="L4794" s="412" t="s">
        <v>21589</v>
      </c>
      <c r="M4794" s="413"/>
      <c r="N4794" s="414" t="s">
        <v>57</v>
      </c>
      <c r="O4794" s="415" t="s">
        <v>144</v>
      </c>
      <c r="P4794" s="416" t="s">
        <v>21590</v>
      </c>
      <c r="Q4794" s="208"/>
      <c r="R4794" s="272"/>
      <c r="S4794" s="417" t="s">
        <v>21591</v>
      </c>
      <c r="T4794" s="417" t="s">
        <v>302</v>
      </c>
      <c r="U4794" s="415"/>
      <c r="V4794" s="211" t="s">
        <v>21592</v>
      </c>
      <c r="W4794" s="418">
        <v>46171.556944444441</v>
      </c>
      <c r="X4794" s="419"/>
      <c r="Y4794" s="419" t="str">
        <f t="shared" ca="1" si="57"/>
        <v>0.21 วัน 5.03 ชั่วโมง</v>
      </c>
      <c r="Z4794" s="420"/>
      <c r="AA4794" s="211"/>
      <c r="AB4794" s="420"/>
    </row>
    <row r="4795" spans="1:28" ht="22.5" customHeight="1">
      <c r="A4795" s="403" t="s">
        <v>21593</v>
      </c>
      <c r="B4795" s="403" t="s">
        <v>12787</v>
      </c>
      <c r="C4795" s="404"/>
      <c r="D4795" s="405">
        <v>46172.345995370371</v>
      </c>
      <c r="E4795" s="406" t="str">
        <f t="shared" si="56"/>
        <v>AME004779</v>
      </c>
      <c r="F4795" s="407" t="s">
        <v>63</v>
      </c>
      <c r="G4795" s="408" t="s">
        <v>455</v>
      </c>
      <c r="H4795" s="409"/>
      <c r="I4795" s="410"/>
      <c r="J4795" s="411"/>
      <c r="K4795" s="408" t="s">
        <v>21594</v>
      </c>
      <c r="L4795" s="412"/>
      <c r="M4795" s="413"/>
      <c r="N4795" s="414" t="s">
        <v>4506</v>
      </c>
      <c r="O4795" s="415" t="s">
        <v>144</v>
      </c>
      <c r="P4795" s="416" t="s">
        <v>11581</v>
      </c>
      <c r="Q4795" s="208"/>
      <c r="R4795" s="272"/>
      <c r="S4795" s="417" t="s">
        <v>21595</v>
      </c>
      <c r="T4795" s="417" t="s">
        <v>302</v>
      </c>
      <c r="U4795" s="415"/>
      <c r="V4795" s="211"/>
      <c r="W4795" s="418">
        <v>46172.469444444447</v>
      </c>
      <c r="X4795" s="419"/>
      <c r="Y4795" s="419" t="str">
        <f t="shared" ca="1" si="57"/>
        <v>0.12 วัน 2.96 ชั่วโมง</v>
      </c>
      <c r="Z4795" s="420"/>
      <c r="AA4795" s="211"/>
      <c r="AB4795" s="420"/>
    </row>
    <row r="4796" spans="1:28" ht="22.5" customHeight="1">
      <c r="A4796" s="403" t="s">
        <v>21596</v>
      </c>
      <c r="B4796" s="403" t="s">
        <v>12787</v>
      </c>
      <c r="C4796" s="404" t="s">
        <v>51</v>
      </c>
      <c r="D4796" s="405">
        <v>46171.602083333331</v>
      </c>
      <c r="E4796" s="406" t="str">
        <f t="shared" si="56"/>
        <v>TRU004780</v>
      </c>
      <c r="F4796" s="407" t="b">
        <v>1</v>
      </c>
      <c r="G4796" s="408" t="s">
        <v>12404</v>
      </c>
      <c r="H4796" s="409"/>
      <c r="I4796" s="410" t="s">
        <v>18775</v>
      </c>
      <c r="J4796" s="421" t="s">
        <v>21597</v>
      </c>
      <c r="K4796" s="408" t="s">
        <v>21598</v>
      </c>
      <c r="L4796" s="412" t="s">
        <v>21599</v>
      </c>
      <c r="M4796" s="413"/>
      <c r="N4796" s="414" t="s">
        <v>57</v>
      </c>
      <c r="O4796" s="415" t="s">
        <v>144</v>
      </c>
      <c r="P4796" s="416" t="s">
        <v>196</v>
      </c>
      <c r="Q4796" s="208">
        <v>46177.541666666664</v>
      </c>
      <c r="R4796" s="272">
        <v>46177.999305555553</v>
      </c>
      <c r="S4796" s="417" t="s">
        <v>21600</v>
      </c>
      <c r="T4796" s="417" t="s">
        <v>302</v>
      </c>
      <c r="U4796" s="415"/>
      <c r="V4796" s="211" t="s">
        <v>21601</v>
      </c>
      <c r="W4796" s="418">
        <v>46177.62222222222</v>
      </c>
      <c r="X4796" s="419"/>
      <c r="Y4796" s="419" t="str">
        <f t="shared" ca="1" si="57"/>
        <v>6.02 วัน 0.48 ชั่วโมง</v>
      </c>
      <c r="Z4796" s="420"/>
      <c r="AA4796" s="211"/>
      <c r="AB4796" s="420"/>
    </row>
    <row r="4797" spans="1:28" ht="22.5" customHeight="1">
      <c r="A4797" s="403" t="s">
        <v>21602</v>
      </c>
      <c r="B4797" s="403" t="s">
        <v>14003</v>
      </c>
      <c r="C4797" s="404" t="s">
        <v>51</v>
      </c>
      <c r="D4797" s="405">
        <v>46171.761805555558</v>
      </c>
      <c r="E4797" s="406" t="str">
        <f t="shared" si="56"/>
        <v>RIC004781</v>
      </c>
      <c r="F4797" s="407" t="s">
        <v>1009</v>
      </c>
      <c r="G4797" s="408" t="s">
        <v>17446</v>
      </c>
      <c r="H4797" s="409"/>
      <c r="I4797" s="410"/>
      <c r="J4797" s="411"/>
      <c r="K4797" s="408" t="s">
        <v>21603</v>
      </c>
      <c r="L4797" s="412" t="s">
        <v>21604</v>
      </c>
      <c r="M4797" s="413"/>
      <c r="N4797" s="414" t="s">
        <v>57</v>
      </c>
      <c r="O4797" s="415" t="s">
        <v>144</v>
      </c>
      <c r="P4797" s="416" t="s">
        <v>20526</v>
      </c>
      <c r="Q4797" s="208"/>
      <c r="R4797" s="272"/>
      <c r="S4797" s="417" t="s">
        <v>21605</v>
      </c>
      <c r="T4797" s="417" t="s">
        <v>302</v>
      </c>
      <c r="U4797" s="415"/>
      <c r="V4797" s="211" t="s">
        <v>21606</v>
      </c>
      <c r="W4797" s="418">
        <v>46172.579861111109</v>
      </c>
      <c r="X4797" s="419"/>
      <c r="Y4797" s="419" t="str">
        <f t="shared" ca="1" si="57"/>
        <v>0.82 วัน 19.63 ชั่วโมง</v>
      </c>
      <c r="Z4797" s="420"/>
      <c r="AA4797" s="211"/>
      <c r="AB4797" s="420"/>
    </row>
    <row r="4798" spans="1:28" ht="22.5" customHeight="1">
      <c r="A4798" s="403" t="s">
        <v>21607</v>
      </c>
      <c r="B4798" s="403" t="s">
        <v>14003</v>
      </c>
      <c r="C4798" s="404" t="s">
        <v>51</v>
      </c>
      <c r="D4798" s="405">
        <v>46171.59375</v>
      </c>
      <c r="E4798" s="406" t="str">
        <f t="shared" si="56"/>
        <v>TRU004782</v>
      </c>
      <c r="F4798" s="407" t="b">
        <v>1</v>
      </c>
      <c r="G4798" s="408" t="s">
        <v>16971</v>
      </c>
      <c r="H4798" s="409"/>
      <c r="I4798" s="410" t="s">
        <v>2288</v>
      </c>
      <c r="J4798" s="411"/>
      <c r="K4798" s="408" t="s">
        <v>21608</v>
      </c>
      <c r="L4798" s="412"/>
      <c r="M4798" s="413"/>
      <c r="N4798" s="414" t="s">
        <v>4506</v>
      </c>
      <c r="O4798" s="415" t="s">
        <v>144</v>
      </c>
      <c r="P4798" s="416" t="s">
        <v>11581</v>
      </c>
      <c r="Q4798" s="208"/>
      <c r="R4798" s="272"/>
      <c r="S4798" s="417" t="s">
        <v>21609</v>
      </c>
      <c r="T4798" s="417" t="s">
        <v>302</v>
      </c>
      <c r="U4798" s="415"/>
      <c r="V4798" s="211"/>
      <c r="W4798" s="418">
        <v>46174.601388888892</v>
      </c>
      <c r="X4798" s="419"/>
      <c r="Y4798" s="419" t="str">
        <f t="shared" ca="1" si="57"/>
        <v>3.01 วัน 0.18 ชั่วโมง</v>
      </c>
      <c r="Z4798" s="420"/>
      <c r="AA4798" s="211"/>
      <c r="AB4798" s="420"/>
    </row>
    <row r="4799" spans="1:28" ht="22.5" customHeight="1">
      <c r="A4799" s="403" t="s">
        <v>21610</v>
      </c>
      <c r="B4799" s="403" t="s">
        <v>14003</v>
      </c>
      <c r="C4799" s="404" t="s">
        <v>51</v>
      </c>
      <c r="D4799" s="405">
        <v>46172.441666666666</v>
      </c>
      <c r="E4799" s="406" t="str">
        <f t="shared" si="56"/>
        <v>TRU004783</v>
      </c>
      <c r="F4799" s="407" t="b">
        <v>1</v>
      </c>
      <c r="G4799" s="408" t="s">
        <v>1540</v>
      </c>
      <c r="H4799" s="409"/>
      <c r="I4799" s="410"/>
      <c r="J4799" s="411"/>
      <c r="K4799" s="408" t="s">
        <v>1283</v>
      </c>
      <c r="L4799" s="412" t="s">
        <v>21611</v>
      </c>
      <c r="M4799" s="413"/>
      <c r="N4799" s="414" t="s">
        <v>67</v>
      </c>
      <c r="O4799" s="415" t="s">
        <v>144</v>
      </c>
      <c r="P4799" s="416" t="s">
        <v>9108</v>
      </c>
      <c r="Q4799" s="208"/>
      <c r="R4799" s="272"/>
      <c r="S4799" s="417" t="s">
        <v>21612</v>
      </c>
      <c r="T4799" s="417" t="s">
        <v>302</v>
      </c>
      <c r="U4799" s="415"/>
      <c r="V4799" s="211" t="s">
        <v>21613</v>
      </c>
      <c r="W4799" s="418">
        <v>46172.494444444441</v>
      </c>
      <c r="X4799" s="419"/>
      <c r="Y4799" s="419" t="str">
        <f t="shared" ca="1" si="57"/>
        <v>0.05 วัน 1.27 ชั่วโมง</v>
      </c>
      <c r="Z4799" s="420"/>
      <c r="AA4799" s="211"/>
      <c r="AB4799" s="420"/>
    </row>
    <row r="4800" spans="1:28" ht="22.5" customHeight="1">
      <c r="A4800" s="403" t="s">
        <v>21614</v>
      </c>
      <c r="B4800" s="403" t="s">
        <v>14003</v>
      </c>
      <c r="C4800" s="404" t="s">
        <v>51</v>
      </c>
      <c r="D4800" s="405">
        <v>46172.657638888886</v>
      </c>
      <c r="E4800" s="406" t="str">
        <f t="shared" si="56"/>
        <v>THE004784</v>
      </c>
      <c r="F4800" s="407" t="s">
        <v>1030</v>
      </c>
      <c r="G4800" s="408" t="s">
        <v>3616</v>
      </c>
      <c r="H4800" s="409"/>
      <c r="I4800" s="410" t="s">
        <v>21615</v>
      </c>
      <c r="J4800" s="421" t="s">
        <v>21616</v>
      </c>
      <c r="K4800" s="408" t="s">
        <v>21617</v>
      </c>
      <c r="L4800" s="412" t="s">
        <v>21618</v>
      </c>
      <c r="M4800" s="413"/>
      <c r="N4800" s="414" t="s">
        <v>57</v>
      </c>
      <c r="O4800" s="415" t="s">
        <v>466</v>
      </c>
      <c r="P4800" s="416"/>
      <c r="Q4800" s="208"/>
      <c r="R4800" s="272"/>
      <c r="S4800" s="417" t="s">
        <v>15114</v>
      </c>
      <c r="T4800" s="417" t="s">
        <v>15114</v>
      </c>
      <c r="U4800" s="415"/>
      <c r="V4800" s="211"/>
      <c r="W4800" s="418">
        <v>46172.754583333335</v>
      </c>
      <c r="X4800" s="419"/>
      <c r="Y4800" s="419" t="str">
        <f t="shared" ca="1" si="57"/>
        <v>0.1 วัน 2.33 ชั่วโมง</v>
      </c>
      <c r="Z4800" s="420"/>
      <c r="AA4800" s="211"/>
      <c r="AB4800" s="420"/>
    </row>
    <row r="4801" spans="1:28" ht="22.5" customHeight="1">
      <c r="A4801" s="403" t="s">
        <v>21619</v>
      </c>
      <c r="B4801" s="403" t="s">
        <v>14003</v>
      </c>
      <c r="C4801" s="404" t="s">
        <v>51</v>
      </c>
      <c r="D4801" s="405">
        <v>46174.625</v>
      </c>
      <c r="E4801" s="406" t="str">
        <f t="shared" si="56"/>
        <v>TRU004785</v>
      </c>
      <c r="F4801" s="407" t="b">
        <v>1</v>
      </c>
      <c r="G4801" s="408" t="s">
        <v>6953</v>
      </c>
      <c r="H4801" s="409"/>
      <c r="I4801" s="410" t="s">
        <v>11220</v>
      </c>
      <c r="J4801" s="411"/>
      <c r="K4801" s="408" t="s">
        <v>21620</v>
      </c>
      <c r="L4801" s="412"/>
      <c r="M4801" s="413"/>
      <c r="N4801" s="414" t="s">
        <v>4506</v>
      </c>
      <c r="O4801" s="415" t="s">
        <v>144</v>
      </c>
      <c r="P4801" s="416" t="s">
        <v>11581</v>
      </c>
      <c r="Q4801" s="208"/>
      <c r="R4801" s="272"/>
      <c r="S4801" s="417" t="s">
        <v>21621</v>
      </c>
      <c r="T4801" s="417" t="s">
        <v>302</v>
      </c>
      <c r="U4801" s="415"/>
      <c r="V4801" s="211"/>
      <c r="W4801" s="418">
        <v>46174.502083333333</v>
      </c>
      <c r="X4801" s="419"/>
      <c r="Y4801" s="419" t="str">
        <f t="shared" ca="1" si="57"/>
        <v>-0.12 วัน 21.05 ชั่วโมง</v>
      </c>
      <c r="Z4801" s="420"/>
      <c r="AA4801" s="211"/>
      <c r="AB4801" s="420"/>
    </row>
    <row r="4802" spans="1:28" ht="22.5" customHeight="1">
      <c r="A4802" s="403" t="s">
        <v>21622</v>
      </c>
      <c r="B4802" s="403" t="s">
        <v>14003</v>
      </c>
      <c r="C4802" s="404" t="s">
        <v>51</v>
      </c>
      <c r="D4802" s="405">
        <v>46172.694444444445</v>
      </c>
      <c r="E4802" s="406" t="str">
        <f t="shared" si="56"/>
        <v>DIO004786</v>
      </c>
      <c r="F4802" s="407" t="s">
        <v>904</v>
      </c>
      <c r="G4802" s="408" t="s">
        <v>455</v>
      </c>
      <c r="H4802" s="409"/>
      <c r="I4802" s="410" t="s">
        <v>21623</v>
      </c>
      <c r="J4802" s="411"/>
      <c r="K4802" s="408" t="s">
        <v>21624</v>
      </c>
      <c r="L4802" s="412"/>
      <c r="M4802" s="413"/>
      <c r="N4802" s="414" t="s">
        <v>319</v>
      </c>
      <c r="O4802" s="415" t="s">
        <v>144</v>
      </c>
      <c r="P4802" s="416" t="s">
        <v>292</v>
      </c>
      <c r="Q4802" s="208"/>
      <c r="R4802" s="272"/>
      <c r="S4802" s="417" t="s">
        <v>21625</v>
      </c>
      <c r="T4802" s="417" t="s">
        <v>302</v>
      </c>
      <c r="U4802" s="415"/>
      <c r="V4802" s="211" t="s">
        <v>21626</v>
      </c>
      <c r="W4802" s="418">
        <v>46174.677777777775</v>
      </c>
      <c r="X4802" s="419"/>
      <c r="Y4802" s="419" t="str">
        <f t="shared" ca="1" si="57"/>
        <v>1.98 วัน 23.6 ชั่วโมง</v>
      </c>
      <c r="Z4802" s="420"/>
      <c r="AA4802" s="211"/>
      <c r="AB4802" s="420"/>
    </row>
    <row r="4803" spans="1:28" ht="22.5" customHeight="1">
      <c r="A4803" s="403" t="s">
        <v>21627</v>
      </c>
      <c r="B4803" s="403" t="s">
        <v>12787</v>
      </c>
      <c r="C4803" s="404" t="s">
        <v>51</v>
      </c>
      <c r="D4803" s="405">
        <v>46171.628472222219</v>
      </c>
      <c r="E4803" s="406" t="str">
        <f t="shared" si="56"/>
        <v>TRU004787</v>
      </c>
      <c r="F4803" s="407" t="b">
        <v>1</v>
      </c>
      <c r="G4803" s="408" t="s">
        <v>17095</v>
      </c>
      <c r="H4803" s="409"/>
      <c r="I4803" s="410" t="s">
        <v>11220</v>
      </c>
      <c r="J4803" s="411"/>
      <c r="K4803" s="408" t="s">
        <v>21628</v>
      </c>
      <c r="L4803" s="412"/>
      <c r="M4803" s="413"/>
      <c r="N4803" s="414" t="s">
        <v>4506</v>
      </c>
      <c r="O4803" s="415" t="s">
        <v>144</v>
      </c>
      <c r="P4803" s="416" t="s">
        <v>11581</v>
      </c>
      <c r="Q4803" s="208"/>
      <c r="R4803" s="272"/>
      <c r="S4803" s="417" t="s">
        <v>21629</v>
      </c>
      <c r="T4803" s="417" t="s">
        <v>302</v>
      </c>
      <c r="U4803" s="415"/>
      <c r="V4803" s="211"/>
      <c r="W4803" s="418">
        <v>46174.650694444441</v>
      </c>
      <c r="X4803" s="419"/>
      <c r="Y4803" s="419" t="str">
        <f t="shared" ca="1" si="57"/>
        <v>3.02 วัน 0.53 ชั่วโมง</v>
      </c>
      <c r="Z4803" s="420"/>
      <c r="AA4803" s="211"/>
      <c r="AB4803" s="420"/>
    </row>
    <row r="4804" spans="1:28" ht="22.5" customHeight="1">
      <c r="A4804" s="403" t="s">
        <v>21630</v>
      </c>
      <c r="B4804" s="403" t="s">
        <v>12787</v>
      </c>
      <c r="C4804" s="404" t="s">
        <v>51</v>
      </c>
      <c r="D4804" s="405">
        <v>46171.628472222219</v>
      </c>
      <c r="E4804" s="406" t="str">
        <f t="shared" si="56"/>
        <v>TRU004788</v>
      </c>
      <c r="F4804" s="407" t="b">
        <v>1</v>
      </c>
      <c r="G4804" s="408" t="s">
        <v>17095</v>
      </c>
      <c r="H4804" s="409"/>
      <c r="I4804" s="410"/>
      <c r="J4804" s="411"/>
      <c r="K4804" s="408" t="s">
        <v>21631</v>
      </c>
      <c r="L4804" s="412"/>
      <c r="M4804" s="413"/>
      <c r="N4804" s="414" t="s">
        <v>4506</v>
      </c>
      <c r="O4804" s="415" t="s">
        <v>144</v>
      </c>
      <c r="P4804" s="416" t="s">
        <v>11581</v>
      </c>
      <c r="Q4804" s="208"/>
      <c r="R4804" s="272"/>
      <c r="S4804" s="417" t="s">
        <v>21632</v>
      </c>
      <c r="T4804" s="417" t="s">
        <v>302</v>
      </c>
      <c r="U4804" s="415"/>
      <c r="V4804" s="211"/>
      <c r="W4804" s="418">
        <v>46174.631944444445</v>
      </c>
      <c r="X4804" s="419"/>
      <c r="Y4804" s="419" t="str">
        <f t="shared" ca="1" si="57"/>
        <v>3 วัน 0.08 ชั่วโมง</v>
      </c>
      <c r="Z4804" s="420"/>
      <c r="AA4804" s="211"/>
      <c r="AB4804" s="420"/>
    </row>
    <row r="4805" spans="1:28" ht="22.5" customHeight="1">
      <c r="A4805" s="403" t="s">
        <v>21633</v>
      </c>
      <c r="B4805" s="403" t="s">
        <v>14003</v>
      </c>
      <c r="C4805" s="404" t="s">
        <v>51</v>
      </c>
      <c r="D4805" s="405">
        <v>46172.564583333333</v>
      </c>
      <c r="E4805" s="406" t="str">
        <f t="shared" si="56"/>
        <v>TRU004789</v>
      </c>
      <c r="F4805" s="407" t="b">
        <v>1</v>
      </c>
      <c r="G4805" s="408" t="s">
        <v>18047</v>
      </c>
      <c r="H4805" s="409"/>
      <c r="I4805" s="410" t="s">
        <v>11220</v>
      </c>
      <c r="J4805" s="411"/>
      <c r="K4805" s="408" t="s">
        <v>21634</v>
      </c>
      <c r="L4805" s="412"/>
      <c r="M4805" s="413"/>
      <c r="N4805" s="414" t="s">
        <v>4506</v>
      </c>
      <c r="O4805" s="415" t="s">
        <v>144</v>
      </c>
      <c r="P4805" s="416" t="s">
        <v>11581</v>
      </c>
      <c r="Q4805" s="208"/>
      <c r="R4805" s="272"/>
      <c r="S4805" s="417" t="s">
        <v>21635</v>
      </c>
      <c r="T4805" s="417" t="s">
        <v>302</v>
      </c>
      <c r="U4805" s="415"/>
      <c r="V4805" s="211"/>
      <c r="W4805" s="418">
        <v>46174.729861111111</v>
      </c>
      <c r="X4805" s="419"/>
      <c r="Y4805" s="419" t="str">
        <f t="shared" ca="1" si="57"/>
        <v>2.17 วัน 3.97 ชั่วโมง</v>
      </c>
      <c r="Z4805" s="420"/>
      <c r="AA4805" s="211"/>
      <c r="AB4805" s="420"/>
    </row>
    <row r="4806" spans="1:28" ht="22.5" customHeight="1">
      <c r="A4806" s="403" t="s">
        <v>21636</v>
      </c>
      <c r="B4806" s="403" t="s">
        <v>14003</v>
      </c>
      <c r="C4806" s="404" t="s">
        <v>51</v>
      </c>
      <c r="D4806" s="405">
        <v>46174.357638888891</v>
      </c>
      <c r="E4806" s="406" t="str">
        <f t="shared" si="56"/>
        <v>OFF004790</v>
      </c>
      <c r="F4806" s="407" t="s">
        <v>985</v>
      </c>
      <c r="G4806" s="408" t="s">
        <v>8403</v>
      </c>
      <c r="H4806" s="409"/>
      <c r="I4806" s="410" t="s">
        <v>21637</v>
      </c>
      <c r="J4806" s="411"/>
      <c r="K4806" s="408" t="s">
        <v>21638</v>
      </c>
      <c r="L4806" s="412" t="s">
        <v>21639</v>
      </c>
      <c r="M4806" s="413"/>
      <c r="N4806" s="414" t="s">
        <v>67</v>
      </c>
      <c r="O4806" s="415" t="s">
        <v>466</v>
      </c>
      <c r="P4806" s="416"/>
      <c r="Q4806" s="208"/>
      <c r="R4806" s="272"/>
      <c r="S4806" s="417" t="s">
        <v>16582</v>
      </c>
      <c r="T4806" s="417" t="s">
        <v>466</v>
      </c>
      <c r="U4806" s="415"/>
      <c r="V4806" s="211"/>
      <c r="W4806" s="418">
        <v>46177.731400462966</v>
      </c>
      <c r="X4806" s="419"/>
      <c r="Y4806" s="419" t="str">
        <f t="shared" ca="1" si="57"/>
        <v>3.37 วัน 8.97 ชั่วโมง</v>
      </c>
      <c r="Z4806" s="420"/>
      <c r="AA4806" s="211"/>
      <c r="AB4806" s="420"/>
    </row>
    <row r="4807" spans="1:28" ht="22.5" customHeight="1">
      <c r="A4807" s="424" t="s">
        <v>21640</v>
      </c>
      <c r="B4807" s="403" t="s">
        <v>14003</v>
      </c>
      <c r="C4807" s="404" t="s">
        <v>51</v>
      </c>
      <c r="D4807" s="405">
        <v>46174.599305555559</v>
      </c>
      <c r="E4807" s="406" t="str">
        <f t="shared" si="56"/>
        <v>BMN004791</v>
      </c>
      <c r="F4807" s="407" t="s">
        <v>112</v>
      </c>
      <c r="G4807" s="408" t="s">
        <v>14813</v>
      </c>
      <c r="H4807" s="409"/>
      <c r="I4807" s="410"/>
      <c r="J4807" s="411"/>
      <c r="K4807" s="408" t="s">
        <v>21641</v>
      </c>
      <c r="L4807" s="412" t="s">
        <v>21642</v>
      </c>
      <c r="M4807" s="413"/>
      <c r="N4807" s="414" t="s">
        <v>57</v>
      </c>
      <c r="O4807" s="415" t="s">
        <v>144</v>
      </c>
      <c r="P4807" s="416" t="s">
        <v>21643</v>
      </c>
      <c r="Q4807" s="208">
        <v>46176.75</v>
      </c>
      <c r="R4807" s="272">
        <v>46177.083333333336</v>
      </c>
      <c r="S4807" s="417" t="s">
        <v>21644</v>
      </c>
      <c r="T4807" s="417" t="s">
        <v>302</v>
      </c>
      <c r="U4807" s="415"/>
      <c r="V4807" s="211" t="s">
        <v>21645</v>
      </c>
      <c r="W4807" s="418">
        <v>46176.967361111114</v>
      </c>
      <c r="X4807" s="419"/>
      <c r="Y4807" s="419" t="str">
        <f t="shared" ca="1" si="57"/>
        <v>2.37 วัน 8.83 ชั่วโมง</v>
      </c>
      <c r="Z4807" s="420"/>
      <c r="AA4807" s="211"/>
      <c r="AB4807" s="420"/>
    </row>
    <row r="4808" spans="1:28" ht="22.5" customHeight="1">
      <c r="A4808" s="403" t="s">
        <v>21646</v>
      </c>
      <c r="B4808" s="403" t="s">
        <v>14003</v>
      </c>
      <c r="C4808" s="404" t="s">
        <v>51</v>
      </c>
      <c r="D4808" s="405">
        <v>46173.747569444444</v>
      </c>
      <c r="E4808" s="406" t="str">
        <f t="shared" si="56"/>
        <v>EVE004792</v>
      </c>
      <c r="F4808" s="407" t="s">
        <v>299</v>
      </c>
      <c r="G4808" s="408" t="s">
        <v>21647</v>
      </c>
      <c r="H4808" s="409"/>
      <c r="I4808" s="410"/>
      <c r="J4808" s="411"/>
      <c r="K4808" s="408" t="s">
        <v>21648</v>
      </c>
      <c r="L4808" s="412" t="s">
        <v>21649</v>
      </c>
      <c r="M4808" s="413"/>
      <c r="N4808" s="414" t="s">
        <v>465</v>
      </c>
      <c r="O4808" s="415" t="s">
        <v>144</v>
      </c>
      <c r="P4808" s="416" t="s">
        <v>4531</v>
      </c>
      <c r="Q4808" s="208"/>
      <c r="R4808" s="272"/>
      <c r="S4808" s="417" t="s">
        <v>21650</v>
      </c>
      <c r="T4808" s="417" t="s">
        <v>302</v>
      </c>
      <c r="U4808" s="415"/>
      <c r="V4808" s="211"/>
      <c r="W4808" s="418">
        <v>46174.735763888886</v>
      </c>
      <c r="X4808" s="419"/>
      <c r="Y4808" s="419" t="str">
        <f t="shared" ca="1" si="57"/>
        <v>0.99 วัน 23.72 ชั่วโมง</v>
      </c>
      <c r="Z4808" s="420"/>
      <c r="AA4808" s="211"/>
      <c r="AB4808" s="420"/>
    </row>
    <row r="4809" spans="1:28" ht="22.5" customHeight="1">
      <c r="A4809" s="403" t="s">
        <v>21651</v>
      </c>
      <c r="B4809" s="403" t="s">
        <v>14003</v>
      </c>
      <c r="C4809" s="404" t="s">
        <v>51</v>
      </c>
      <c r="D4809" s="405">
        <v>46174.737754629627</v>
      </c>
      <c r="E4809" s="406" t="str">
        <f t="shared" si="56"/>
        <v>RIC004793</v>
      </c>
      <c r="F4809" s="407" t="s">
        <v>1009</v>
      </c>
      <c r="G4809" s="408" t="s">
        <v>11627</v>
      </c>
      <c r="H4809" s="409"/>
      <c r="I4809" s="410"/>
      <c r="J4809" s="411"/>
      <c r="K4809" s="408" t="s">
        <v>21652</v>
      </c>
      <c r="L4809" s="412" t="s">
        <v>21653</v>
      </c>
      <c r="M4809" s="413"/>
      <c r="N4809" s="414" t="s">
        <v>57</v>
      </c>
      <c r="O4809" s="415" t="s">
        <v>144</v>
      </c>
      <c r="P4809" s="416" t="s">
        <v>196</v>
      </c>
      <c r="Q4809" s="208"/>
      <c r="R4809" s="272"/>
      <c r="S4809" s="417" t="s">
        <v>21654</v>
      </c>
      <c r="T4809" s="417" t="s">
        <v>302</v>
      </c>
      <c r="U4809" s="415"/>
      <c r="V4809" s="211" t="s">
        <v>21655</v>
      </c>
      <c r="W4809" s="418">
        <v>46174.662499999999</v>
      </c>
      <c r="X4809" s="419"/>
      <c r="Y4809" s="419" t="str">
        <f t="shared" ca="1" si="57"/>
        <v>-0.08 วัน 22.19 ชั่วโมง</v>
      </c>
      <c r="Z4809" s="420"/>
      <c r="AA4809" s="211"/>
      <c r="AB4809" s="420"/>
    </row>
    <row r="4810" spans="1:28" ht="22.5" customHeight="1">
      <c r="A4810" s="403" t="s">
        <v>21656</v>
      </c>
      <c r="B4810" s="403" t="s">
        <v>14003</v>
      </c>
      <c r="C4810" s="404" t="s">
        <v>51</v>
      </c>
      <c r="D4810" s="405">
        <v>46174.749907407408</v>
      </c>
      <c r="E4810" s="406" t="str">
        <f t="shared" si="56"/>
        <v>DTA004794</v>
      </c>
      <c r="F4810" s="407" t="s">
        <v>543</v>
      </c>
      <c r="G4810" s="408" t="s">
        <v>1891</v>
      </c>
      <c r="H4810" s="409"/>
      <c r="I4810" s="410"/>
      <c r="J4810" s="411"/>
      <c r="K4810" s="408" t="s">
        <v>1629</v>
      </c>
      <c r="L4810" s="412" t="s">
        <v>21657</v>
      </c>
      <c r="M4810" s="413"/>
      <c r="N4810" s="414" t="s">
        <v>319</v>
      </c>
      <c r="O4810" s="415" t="s">
        <v>144</v>
      </c>
      <c r="P4810" s="416" t="s">
        <v>11581</v>
      </c>
      <c r="Q4810" s="208"/>
      <c r="R4810" s="272"/>
      <c r="S4810" s="417" t="s">
        <v>21658</v>
      </c>
      <c r="T4810" s="417" t="s">
        <v>302</v>
      </c>
      <c r="U4810" s="415"/>
      <c r="V4810" s="211" t="s">
        <v>21659</v>
      </c>
      <c r="W4810" s="418">
        <v>46174.543749999997</v>
      </c>
      <c r="X4810" s="419"/>
      <c r="Y4810" s="419" t="str">
        <f t="shared" ca="1" si="57"/>
        <v>-0.21 วัน 19.05 ชั่วโมง</v>
      </c>
      <c r="Z4810" s="420"/>
      <c r="AA4810" s="211"/>
      <c r="AB4810" s="420"/>
    </row>
    <row r="4811" spans="1:28" ht="22.5" customHeight="1">
      <c r="A4811" s="403" t="s">
        <v>21660</v>
      </c>
      <c r="B4811" s="403" t="s">
        <v>14003</v>
      </c>
      <c r="C4811" s="404" t="s">
        <v>51</v>
      </c>
      <c r="D4811" s="405">
        <v>46174.568055555559</v>
      </c>
      <c r="E4811" s="406" t="str">
        <f t="shared" si="56"/>
        <v>TRU004795</v>
      </c>
      <c r="F4811" s="407" t="b">
        <v>1</v>
      </c>
      <c r="G4811" s="408" t="s">
        <v>13335</v>
      </c>
      <c r="H4811" s="409"/>
      <c r="I4811" s="410" t="s">
        <v>19488</v>
      </c>
      <c r="J4811" s="421" t="s">
        <v>21661</v>
      </c>
      <c r="K4811" s="408" t="s">
        <v>4476</v>
      </c>
      <c r="L4811" s="412" t="s">
        <v>21662</v>
      </c>
      <c r="M4811" s="413"/>
      <c r="N4811" s="414" t="s">
        <v>319</v>
      </c>
      <c r="O4811" s="415" t="s">
        <v>144</v>
      </c>
      <c r="P4811" s="416" t="s">
        <v>11581</v>
      </c>
      <c r="Q4811" s="208"/>
      <c r="R4811" s="272"/>
      <c r="S4811" s="417" t="s">
        <v>21663</v>
      </c>
      <c r="T4811" s="417" t="s">
        <v>302</v>
      </c>
      <c r="U4811" s="415"/>
      <c r="V4811" s="211"/>
      <c r="W4811" s="418">
        <v>46174.754861111112</v>
      </c>
      <c r="X4811" s="419"/>
      <c r="Y4811" s="419" t="str">
        <f t="shared" ca="1" si="57"/>
        <v>0.19 วัน 4.48 ชั่วโมง</v>
      </c>
      <c r="Z4811" s="420"/>
      <c r="AA4811" s="211"/>
      <c r="AB4811" s="420"/>
    </row>
    <row r="4812" spans="1:28" ht="22.5" customHeight="1">
      <c r="A4812" s="403" t="s">
        <v>21664</v>
      </c>
      <c r="B4812" s="403" t="s">
        <v>14003</v>
      </c>
      <c r="C4812" s="404" t="s">
        <v>51</v>
      </c>
      <c r="D4812" s="405">
        <v>46174.413194444445</v>
      </c>
      <c r="E4812" s="406" t="str">
        <f t="shared" si="56"/>
        <v>TRU004796</v>
      </c>
      <c r="F4812" s="407" t="b">
        <v>1</v>
      </c>
      <c r="G4812" s="408" t="s">
        <v>18047</v>
      </c>
      <c r="H4812" s="409"/>
      <c r="I4812" s="410" t="s">
        <v>11787</v>
      </c>
      <c r="J4812" s="411"/>
      <c r="K4812" s="408" t="s">
        <v>21665</v>
      </c>
      <c r="L4812" s="412"/>
      <c r="M4812" s="413"/>
      <c r="N4812" s="414" t="s">
        <v>4506</v>
      </c>
      <c r="O4812" s="415" t="s">
        <v>144</v>
      </c>
      <c r="P4812" s="416" t="s">
        <v>11581</v>
      </c>
      <c r="Q4812" s="208"/>
      <c r="R4812" s="272"/>
      <c r="S4812" s="417" t="s">
        <v>21666</v>
      </c>
      <c r="T4812" s="417" t="s">
        <v>302</v>
      </c>
      <c r="U4812" s="415"/>
      <c r="V4812" s="211"/>
      <c r="W4812" s="418">
        <v>46177.77847222222</v>
      </c>
      <c r="X4812" s="419"/>
      <c r="Y4812" s="419" t="str">
        <f t="shared" ca="1" si="57"/>
        <v>3.37 วัน 8.77 ชั่วโมง</v>
      </c>
      <c r="Z4812" s="420"/>
      <c r="AA4812" s="211"/>
      <c r="AB4812" s="420"/>
    </row>
    <row r="4813" spans="1:28" ht="22.5" customHeight="1">
      <c r="A4813" s="403" t="s">
        <v>21667</v>
      </c>
      <c r="B4813" s="403" t="s">
        <v>14003</v>
      </c>
      <c r="C4813" s="404" t="s">
        <v>51</v>
      </c>
      <c r="D4813" s="405">
        <v>46171.636805555558</v>
      </c>
      <c r="E4813" s="406" t="str">
        <f t="shared" si="56"/>
        <v>TRU004797</v>
      </c>
      <c r="F4813" s="407" t="b">
        <v>1</v>
      </c>
      <c r="G4813" s="408" t="s">
        <v>18047</v>
      </c>
      <c r="H4813" s="409"/>
      <c r="I4813" s="410" t="s">
        <v>11787</v>
      </c>
      <c r="J4813" s="411"/>
      <c r="K4813" s="408" t="s">
        <v>21668</v>
      </c>
      <c r="L4813" s="412"/>
      <c r="M4813" s="413"/>
      <c r="N4813" s="414" t="s">
        <v>4506</v>
      </c>
      <c r="O4813" s="415" t="s">
        <v>144</v>
      </c>
      <c r="P4813" s="416" t="s">
        <v>21455</v>
      </c>
      <c r="Q4813" s="208"/>
      <c r="R4813" s="272"/>
      <c r="S4813" s="417" t="s">
        <v>21669</v>
      </c>
      <c r="T4813" s="417" t="s">
        <v>302</v>
      </c>
      <c r="U4813" s="415"/>
      <c r="V4813" s="211"/>
      <c r="W4813" s="418">
        <v>46175.854166666664</v>
      </c>
      <c r="X4813" s="419"/>
      <c r="Y4813" s="419" t="str">
        <f t="shared" ca="1" si="57"/>
        <v>4.22 วัน 5.22 ชั่วโมง</v>
      </c>
      <c r="Z4813" s="420"/>
      <c r="AA4813" s="211"/>
      <c r="AB4813" s="420"/>
    </row>
    <row r="4814" spans="1:28" ht="22.5" customHeight="1">
      <c r="A4814" s="403" t="s">
        <v>21670</v>
      </c>
      <c r="B4814" s="403" t="s">
        <v>12787</v>
      </c>
      <c r="C4814" s="404" t="s">
        <v>51</v>
      </c>
      <c r="D4814" s="405">
        <v>46171.628472222219</v>
      </c>
      <c r="E4814" s="406" t="str">
        <f t="shared" si="56"/>
        <v>TRU004798</v>
      </c>
      <c r="F4814" s="407" t="b">
        <v>1</v>
      </c>
      <c r="G4814" s="408" t="s">
        <v>18047</v>
      </c>
      <c r="H4814" s="409"/>
      <c r="I4814" s="410" t="s">
        <v>11220</v>
      </c>
      <c r="J4814" s="411"/>
      <c r="K4814" s="408" t="s">
        <v>21671</v>
      </c>
      <c r="L4814" s="412" t="s">
        <v>21672</v>
      </c>
      <c r="M4814" s="413"/>
      <c r="N4814" s="414" t="s">
        <v>4506</v>
      </c>
      <c r="O4814" s="415" t="s">
        <v>144</v>
      </c>
      <c r="P4814" s="416" t="s">
        <v>11581</v>
      </c>
      <c r="Q4814" s="208"/>
      <c r="R4814" s="272"/>
      <c r="S4814" s="417" t="s">
        <v>21673</v>
      </c>
      <c r="T4814" s="417" t="s">
        <v>302</v>
      </c>
      <c r="U4814" s="415"/>
      <c r="V4814" s="211"/>
      <c r="W4814" s="418">
        <v>46175.59652777778</v>
      </c>
      <c r="X4814" s="419"/>
      <c r="Y4814" s="419" t="str">
        <f t="shared" ca="1" si="57"/>
        <v>3.97 วัน 23.23 ชั่วโมง</v>
      </c>
      <c r="Z4814" s="420"/>
      <c r="AA4814" s="211"/>
      <c r="AB4814" s="420"/>
    </row>
    <row r="4815" spans="1:28" ht="22.5" customHeight="1">
      <c r="A4815" s="403" t="s">
        <v>21674</v>
      </c>
      <c r="B4815" s="403" t="s">
        <v>12787</v>
      </c>
      <c r="C4815" s="404" t="s">
        <v>51</v>
      </c>
      <c r="D4815" s="405">
        <v>46175.547222222223</v>
      </c>
      <c r="E4815" s="406" t="str">
        <f t="shared" si="56"/>
        <v>COA004799</v>
      </c>
      <c r="F4815" s="407" t="s">
        <v>894</v>
      </c>
      <c r="G4815" s="408" t="s">
        <v>14934</v>
      </c>
      <c r="H4815" s="409"/>
      <c r="I4815" s="410"/>
      <c r="J4815" s="411"/>
      <c r="K4815" s="408" t="s">
        <v>21675</v>
      </c>
      <c r="L4815" s="412" t="s">
        <v>21676</v>
      </c>
      <c r="M4815" s="413"/>
      <c r="N4815" s="414" t="s">
        <v>465</v>
      </c>
      <c r="O4815" s="415" t="s">
        <v>466</v>
      </c>
      <c r="P4815" s="416"/>
      <c r="Q4815" s="208"/>
      <c r="R4815" s="272"/>
      <c r="S4815" s="417" t="s">
        <v>21677</v>
      </c>
      <c r="T4815" s="417" t="s">
        <v>302</v>
      </c>
      <c r="U4815" s="415"/>
      <c r="V4815" s="211"/>
      <c r="W4815" s="418">
        <v>46176.757615740738</v>
      </c>
      <c r="X4815" s="419"/>
      <c r="Y4815" s="419" t="str">
        <f t="shared" ca="1" si="57"/>
        <v>1.21 วัน 5.05 ชั่วโมง</v>
      </c>
      <c r="Z4815" s="420"/>
      <c r="AA4815" s="211"/>
      <c r="AB4815" s="420"/>
    </row>
    <row r="4816" spans="1:28" ht="22.5" customHeight="1">
      <c r="A4816" s="403" t="s">
        <v>21678</v>
      </c>
      <c r="B4816" s="403" t="s">
        <v>12787</v>
      </c>
      <c r="C4816" s="404" t="s">
        <v>51</v>
      </c>
      <c r="D4816" s="405">
        <v>46175.598611111112</v>
      </c>
      <c r="E4816" s="406" t="str">
        <f t="shared" si="56"/>
        <v>TRU004800</v>
      </c>
      <c r="F4816" s="407" t="b">
        <v>1</v>
      </c>
      <c r="G4816" s="408" t="s">
        <v>18047</v>
      </c>
      <c r="H4816" s="409"/>
      <c r="I4816" s="410" t="s">
        <v>11787</v>
      </c>
      <c r="J4816" s="411"/>
      <c r="K4816" s="408" t="s">
        <v>21679</v>
      </c>
      <c r="L4816" s="412"/>
      <c r="M4816" s="413"/>
      <c r="N4816" s="414" t="s">
        <v>4506</v>
      </c>
      <c r="O4816" s="415" t="s">
        <v>144</v>
      </c>
      <c r="P4816" s="416" t="s">
        <v>11581</v>
      </c>
      <c r="Q4816" s="208"/>
      <c r="R4816" s="272"/>
      <c r="S4816" s="417" t="s">
        <v>21680</v>
      </c>
      <c r="T4816" s="417" t="s">
        <v>302</v>
      </c>
      <c r="U4816" s="415"/>
      <c r="V4816" s="211"/>
      <c r="W4816" s="418">
        <v>46181.660416666666</v>
      </c>
      <c r="X4816" s="419"/>
      <c r="Y4816" s="419" t="str">
        <f t="shared" ca="1" si="57"/>
        <v>6.06 วัน 1.48 ชั่วโมง</v>
      </c>
      <c r="Z4816" s="420"/>
      <c r="AA4816" s="211"/>
      <c r="AB4816" s="420"/>
    </row>
    <row r="4817" spans="1:28" ht="22.5" customHeight="1">
      <c r="A4817" s="403" t="s">
        <v>21681</v>
      </c>
      <c r="B4817" s="403" t="s">
        <v>12787</v>
      </c>
      <c r="C4817" s="404" t="s">
        <v>51</v>
      </c>
      <c r="D4817" s="405">
        <v>46175.374305555553</v>
      </c>
      <c r="E4817" s="406" t="str">
        <f t="shared" si="56"/>
        <v>TRU004801</v>
      </c>
      <c r="F4817" s="407" t="b">
        <v>1</v>
      </c>
      <c r="G4817" s="408" t="s">
        <v>18047</v>
      </c>
      <c r="H4817" s="409"/>
      <c r="I4817" s="410" t="s">
        <v>11787</v>
      </c>
      <c r="J4817" s="411"/>
      <c r="K4817" s="408" t="s">
        <v>21682</v>
      </c>
      <c r="L4817" s="412"/>
      <c r="M4817" s="413"/>
      <c r="N4817" s="414" t="s">
        <v>4506</v>
      </c>
      <c r="O4817" s="415" t="s">
        <v>144</v>
      </c>
      <c r="P4817" s="416" t="s">
        <v>11581</v>
      </c>
      <c r="Q4817" s="208"/>
      <c r="R4817" s="272"/>
      <c r="S4817" s="417" t="s">
        <v>21683</v>
      </c>
      <c r="T4817" s="417" t="s">
        <v>302</v>
      </c>
      <c r="U4817" s="415"/>
      <c r="V4817" s="211"/>
      <c r="W4817" s="418">
        <v>46176.78125</v>
      </c>
      <c r="X4817" s="419"/>
      <c r="Y4817" s="419" t="str">
        <f t="shared" ca="1" si="57"/>
        <v>1.41 วัน 9.77 ชั่วโมง</v>
      </c>
      <c r="Z4817" s="420"/>
      <c r="AA4817" s="211"/>
      <c r="AB4817" s="420"/>
    </row>
    <row r="4818" spans="1:28" ht="22.5" customHeight="1">
      <c r="A4818" s="403" t="s">
        <v>21684</v>
      </c>
      <c r="B4818" s="403" t="s">
        <v>14003</v>
      </c>
      <c r="C4818" s="404" t="s">
        <v>61</v>
      </c>
      <c r="D4818" s="405">
        <v>46175.689583333333</v>
      </c>
      <c r="E4818" s="406" t="str">
        <f t="shared" si="56"/>
        <v>TRU004802</v>
      </c>
      <c r="F4818" s="407" t="b">
        <v>1</v>
      </c>
      <c r="G4818" s="408" t="s">
        <v>16657</v>
      </c>
      <c r="H4818" s="409"/>
      <c r="I4818" s="410" t="s">
        <v>2288</v>
      </c>
      <c r="J4818" s="411"/>
      <c r="K4818" s="408" t="s">
        <v>21685</v>
      </c>
      <c r="L4818" s="412"/>
      <c r="M4818" s="413"/>
      <c r="N4818" s="414" t="s">
        <v>4506</v>
      </c>
      <c r="O4818" s="415" t="s">
        <v>144</v>
      </c>
      <c r="P4818" s="416" t="s">
        <v>292</v>
      </c>
      <c r="Q4818" s="208"/>
      <c r="R4818" s="272"/>
      <c r="S4818" s="417" t="s">
        <v>4506</v>
      </c>
      <c r="T4818" s="417" t="s">
        <v>302</v>
      </c>
      <c r="U4818" s="415"/>
      <c r="V4818" s="211"/>
      <c r="W4818" s="418">
        <v>46177.697442129633</v>
      </c>
      <c r="X4818" s="419"/>
      <c r="Y4818" s="419" t="str">
        <f t="shared" ca="1" si="57"/>
        <v>2.01 วัน 0.19 ชั่วโมง</v>
      </c>
      <c r="Z4818" s="420"/>
      <c r="AA4818" s="211"/>
      <c r="AB4818" s="420"/>
    </row>
    <row r="4819" spans="1:28" ht="22.5" customHeight="1">
      <c r="A4819" s="403" t="s">
        <v>21686</v>
      </c>
      <c r="B4819" s="403" t="s">
        <v>14003</v>
      </c>
      <c r="C4819" s="404" t="s">
        <v>51</v>
      </c>
      <c r="D4819" s="405">
        <v>46174.702222222222</v>
      </c>
      <c r="E4819" s="406" t="str">
        <f t="shared" ref="E4819:E5073" si="58">UPPER(LEFT(F4819,3))&amp;TEXT(COUNTA($F$2:F4819),"000000")</f>
        <v>RIC004803</v>
      </c>
      <c r="F4819" s="407" t="s">
        <v>1009</v>
      </c>
      <c r="G4819" s="408" t="s">
        <v>18475</v>
      </c>
      <c r="H4819" s="409"/>
      <c r="I4819" s="410" t="s">
        <v>20578</v>
      </c>
      <c r="J4819" s="411"/>
      <c r="K4819" s="408" t="s">
        <v>21687</v>
      </c>
      <c r="L4819" s="412" t="s">
        <v>21688</v>
      </c>
      <c r="M4819" s="413"/>
      <c r="N4819" s="414" t="s">
        <v>57</v>
      </c>
      <c r="O4819" s="415" t="s">
        <v>144</v>
      </c>
      <c r="P4819" s="416" t="s">
        <v>21689</v>
      </c>
      <c r="Q4819" s="208">
        <v>46178.541666666664</v>
      </c>
      <c r="R4819" s="272">
        <v>46179.166666666664</v>
      </c>
      <c r="S4819" s="417" t="s">
        <v>21690</v>
      </c>
      <c r="T4819" s="417" t="s">
        <v>302</v>
      </c>
      <c r="U4819" s="415"/>
      <c r="V4819" s="211" t="s">
        <v>21691</v>
      </c>
      <c r="W4819" s="418">
        <v>46178.702222222222</v>
      </c>
      <c r="X4819" s="419"/>
      <c r="Y4819" s="419" t="str">
        <f t="shared" ref="Y4819:Y5073" ca="1" si="59">ROUND(IF(ISBLANK(W4819), (NOW() - D4819) * 24 / 24, (W4819 - D4819) * 24 / 24), 2) &amp; " วัน " &amp; ROUND(MOD(IF(ISBLANK(W4819), (NOW() - D4819) * 24, (W4819 - D4819) * 24), 24), 2) &amp; " ชั่วโมง"</f>
        <v>4 วัน 0 ชั่วโมง</v>
      </c>
      <c r="Z4819" s="420"/>
      <c r="AA4819" s="211"/>
      <c r="AB4819" s="420"/>
    </row>
    <row r="4820" spans="1:28" ht="22.5" customHeight="1">
      <c r="A4820" s="403" t="s">
        <v>21692</v>
      </c>
      <c r="B4820" s="403" t="s">
        <v>14003</v>
      </c>
      <c r="C4820" s="404" t="s">
        <v>51</v>
      </c>
      <c r="D4820" s="405">
        <v>46173.629166666666</v>
      </c>
      <c r="E4820" s="406" t="str">
        <f t="shared" si="58"/>
        <v>LAB004804</v>
      </c>
      <c r="F4820" s="407" t="s">
        <v>462</v>
      </c>
      <c r="G4820" s="408" t="s">
        <v>21693</v>
      </c>
      <c r="H4820" s="409"/>
      <c r="I4820" s="410" t="s">
        <v>21694</v>
      </c>
      <c r="J4820" s="411"/>
      <c r="K4820" s="426" t="s">
        <v>1675</v>
      </c>
      <c r="L4820" s="412" t="s">
        <v>21695</v>
      </c>
      <c r="M4820" s="413"/>
      <c r="N4820" s="414" t="s">
        <v>465</v>
      </c>
      <c r="O4820" s="415" t="s">
        <v>144</v>
      </c>
      <c r="P4820" s="416" t="s">
        <v>9108</v>
      </c>
      <c r="Q4820" s="208"/>
      <c r="R4820" s="272"/>
      <c r="S4820" s="417" t="s">
        <v>21696</v>
      </c>
      <c r="T4820" s="417" t="s">
        <v>302</v>
      </c>
      <c r="U4820" s="415"/>
      <c r="V4820" s="211" t="s">
        <v>21697</v>
      </c>
      <c r="W4820" s="418">
        <v>46178.636111111111</v>
      </c>
      <c r="X4820" s="419"/>
      <c r="Y4820" s="419" t="str">
        <f t="shared" ca="1" si="59"/>
        <v>5.01 วัน 0.17 ชั่วโมง</v>
      </c>
      <c r="Z4820" s="420"/>
      <c r="AA4820" s="211"/>
      <c r="AB4820" s="420"/>
    </row>
    <row r="4821" spans="1:28" ht="22.5" customHeight="1">
      <c r="A4821" s="403" t="s">
        <v>21698</v>
      </c>
      <c r="B4821" s="403" t="s">
        <v>14003</v>
      </c>
      <c r="C4821" s="404" t="s">
        <v>51</v>
      </c>
      <c r="D4821" s="405">
        <v>46171.720833333333</v>
      </c>
      <c r="E4821" s="406" t="str">
        <f t="shared" si="58"/>
        <v>TRU004805</v>
      </c>
      <c r="F4821" s="407" t="b">
        <v>1</v>
      </c>
      <c r="G4821" s="408" t="s">
        <v>16971</v>
      </c>
      <c r="H4821" s="409"/>
      <c r="I4821" s="410" t="s">
        <v>2288</v>
      </c>
      <c r="J4821" s="411"/>
      <c r="K4821" s="408" t="s">
        <v>21699</v>
      </c>
      <c r="L4821" s="412"/>
      <c r="M4821" s="413"/>
      <c r="N4821" s="414" t="s">
        <v>4506</v>
      </c>
      <c r="O4821" s="415" t="s">
        <v>144</v>
      </c>
      <c r="P4821" s="416" t="s">
        <v>11581</v>
      </c>
      <c r="Q4821" s="208"/>
      <c r="R4821" s="272"/>
      <c r="S4821" s="417" t="s">
        <v>21700</v>
      </c>
      <c r="T4821" s="417" t="s">
        <v>302</v>
      </c>
      <c r="U4821" s="415"/>
      <c r="V4821" s="211"/>
      <c r="W4821" s="418">
        <v>46175.729166666664</v>
      </c>
      <c r="X4821" s="419"/>
      <c r="Y4821" s="419" t="str">
        <f t="shared" ca="1" si="59"/>
        <v>4.01 วัน 0.2 ชั่วโมง</v>
      </c>
      <c r="Z4821" s="420"/>
      <c r="AA4821" s="211"/>
      <c r="AB4821" s="420"/>
    </row>
    <row r="4822" spans="1:28" ht="22.5" customHeight="1">
      <c r="A4822" s="403" t="s">
        <v>21701</v>
      </c>
      <c r="B4822" s="403" t="s">
        <v>14003</v>
      </c>
      <c r="C4822" s="404" t="s">
        <v>51</v>
      </c>
      <c r="D4822" s="405">
        <v>46175.718900462962</v>
      </c>
      <c r="E4822" s="406" t="str">
        <f t="shared" si="58"/>
        <v>TRU004806</v>
      </c>
      <c r="F4822" s="407" t="b">
        <v>1</v>
      </c>
      <c r="G4822" s="408" t="s">
        <v>13159</v>
      </c>
      <c r="H4822" s="409"/>
      <c r="I4822" s="410" t="s">
        <v>21702</v>
      </c>
      <c r="J4822" s="421" t="s">
        <v>21703</v>
      </c>
      <c r="K4822" s="408" t="s">
        <v>21704</v>
      </c>
      <c r="L4822" s="412" t="s">
        <v>21705</v>
      </c>
      <c r="M4822" s="413"/>
      <c r="N4822" s="414" t="s">
        <v>67</v>
      </c>
      <c r="O4822" s="415" t="s">
        <v>144</v>
      </c>
      <c r="P4822" s="416" t="s">
        <v>9108</v>
      </c>
      <c r="Q4822" s="208"/>
      <c r="R4822" s="272"/>
      <c r="S4822" s="417" t="s">
        <v>20493</v>
      </c>
      <c r="T4822" s="417" t="s">
        <v>302</v>
      </c>
      <c r="U4822" s="415"/>
      <c r="V4822" s="211" t="s">
        <v>21706</v>
      </c>
      <c r="W4822" s="418">
        <v>46181.585416666669</v>
      </c>
      <c r="X4822" s="419"/>
      <c r="Y4822" s="419" t="str">
        <f t="shared" ca="1" si="59"/>
        <v>5.87 วัน 20.8 ชั่วโมง</v>
      </c>
      <c r="Z4822" s="420"/>
      <c r="AA4822" s="211"/>
      <c r="AB4822" s="420"/>
    </row>
    <row r="4823" spans="1:28" ht="22.5" customHeight="1">
      <c r="A4823" s="403" t="s">
        <v>21707</v>
      </c>
      <c r="B4823" s="403" t="s">
        <v>14003</v>
      </c>
      <c r="C4823" s="404" t="s">
        <v>51</v>
      </c>
      <c r="D4823" s="405">
        <v>46176.635937500003</v>
      </c>
      <c r="E4823" s="406" t="str">
        <f t="shared" si="58"/>
        <v>TRU004807</v>
      </c>
      <c r="F4823" s="407" t="b">
        <v>1</v>
      </c>
      <c r="G4823" s="408" t="s">
        <v>2555</v>
      </c>
      <c r="H4823" s="409"/>
      <c r="I4823" s="410" t="s">
        <v>11220</v>
      </c>
      <c r="J4823" s="411"/>
      <c r="K4823" s="408" t="s">
        <v>21708</v>
      </c>
      <c r="L4823" s="412" t="s">
        <v>21709</v>
      </c>
      <c r="M4823" s="413"/>
      <c r="N4823" s="414" t="s">
        <v>57</v>
      </c>
      <c r="O4823" s="415" t="s">
        <v>144</v>
      </c>
      <c r="P4823" s="416" t="s">
        <v>13963</v>
      </c>
      <c r="Q4823" s="208">
        <v>46177.333333333336</v>
      </c>
      <c r="R4823" s="272">
        <v>46177.708333333336</v>
      </c>
      <c r="S4823" s="417" t="s">
        <v>21710</v>
      </c>
      <c r="T4823" s="417" t="s">
        <v>302</v>
      </c>
      <c r="U4823" s="415"/>
      <c r="V4823" s="211" t="s">
        <v>21711</v>
      </c>
      <c r="W4823" s="418">
        <v>46177.474305555559</v>
      </c>
      <c r="X4823" s="419"/>
      <c r="Y4823" s="419" t="str">
        <f t="shared" ca="1" si="59"/>
        <v>0.84 วัน 20.12 ชั่วโมง</v>
      </c>
      <c r="Z4823" s="420"/>
      <c r="AA4823" s="211"/>
      <c r="AB4823" s="420"/>
    </row>
    <row r="4824" spans="1:28" ht="22.5" customHeight="1">
      <c r="A4824" s="403" t="s">
        <v>21712</v>
      </c>
      <c r="B4824" s="403" t="s">
        <v>14003</v>
      </c>
      <c r="C4824" s="404" t="s">
        <v>51</v>
      </c>
      <c r="D4824" s="405">
        <v>46176.638136574074</v>
      </c>
      <c r="E4824" s="406" t="str">
        <f t="shared" si="58"/>
        <v>TRU004808</v>
      </c>
      <c r="F4824" s="407" t="b">
        <v>1</v>
      </c>
      <c r="G4824" s="408" t="s">
        <v>11743</v>
      </c>
      <c r="H4824" s="409"/>
      <c r="I4824" s="410"/>
      <c r="J4824" s="411"/>
      <c r="K4824" s="408" t="s">
        <v>21713</v>
      </c>
      <c r="L4824" s="412" t="s">
        <v>21714</v>
      </c>
      <c r="M4824" s="413"/>
      <c r="N4824" s="414" t="s">
        <v>319</v>
      </c>
      <c r="O4824" s="415" t="s">
        <v>144</v>
      </c>
      <c r="P4824" s="416" t="s">
        <v>11581</v>
      </c>
      <c r="Q4824" s="208"/>
      <c r="R4824" s="272"/>
      <c r="S4824" s="417" t="s">
        <v>21715</v>
      </c>
      <c r="T4824" s="417" t="s">
        <v>302</v>
      </c>
      <c r="U4824" s="415"/>
      <c r="V4824" s="211" t="s">
        <v>21716</v>
      </c>
      <c r="W4824" s="418">
        <v>46176.4375</v>
      </c>
      <c r="X4824" s="419"/>
      <c r="Y4824" s="419" t="str">
        <f t="shared" ca="1" si="59"/>
        <v>-0.2 วัน 19.18 ชั่วโมง</v>
      </c>
      <c r="Z4824" s="420"/>
      <c r="AA4824" s="211"/>
      <c r="AB4824" s="420"/>
    </row>
    <row r="4825" spans="1:28" ht="22.5" customHeight="1">
      <c r="A4825" s="403" t="s">
        <v>21717</v>
      </c>
      <c r="B4825" s="403" t="s">
        <v>14003</v>
      </c>
      <c r="C4825" s="404" t="s">
        <v>51</v>
      </c>
      <c r="D4825" s="405">
        <v>46176.423611111109</v>
      </c>
      <c r="E4825" s="406" t="str">
        <f t="shared" si="58"/>
        <v>TRU004809</v>
      </c>
      <c r="F4825" s="407" t="b">
        <v>1</v>
      </c>
      <c r="G4825" s="408" t="s">
        <v>5942</v>
      </c>
      <c r="H4825" s="409"/>
      <c r="I4825" s="410"/>
      <c r="J4825" s="411"/>
      <c r="K4825" s="408" t="s">
        <v>21713</v>
      </c>
      <c r="L4825" s="412" t="s">
        <v>21718</v>
      </c>
      <c r="M4825" s="413"/>
      <c r="N4825" s="414" t="s">
        <v>319</v>
      </c>
      <c r="O4825" s="415" t="s">
        <v>144</v>
      </c>
      <c r="P4825" s="416" t="s">
        <v>11581</v>
      </c>
      <c r="Q4825" s="208"/>
      <c r="R4825" s="272"/>
      <c r="S4825" s="417" t="s">
        <v>21719</v>
      </c>
      <c r="T4825" s="417" t="s">
        <v>302</v>
      </c>
      <c r="U4825" s="415"/>
      <c r="V4825" s="211" t="s">
        <v>21720</v>
      </c>
      <c r="W4825" s="418">
        <v>46176.427083333336</v>
      </c>
      <c r="X4825" s="419"/>
      <c r="Y4825" s="419" t="str">
        <f t="shared" ca="1" si="59"/>
        <v>0 วัน 0.08 ชั่วโมง</v>
      </c>
      <c r="Z4825" s="420"/>
      <c r="AA4825" s="211"/>
      <c r="AB4825" s="420"/>
    </row>
    <row r="4826" spans="1:28" ht="22.5" customHeight="1">
      <c r="A4826" s="403" t="s">
        <v>21721</v>
      </c>
      <c r="B4826" s="403" t="s">
        <v>14003</v>
      </c>
      <c r="C4826" s="404" t="s">
        <v>51</v>
      </c>
      <c r="D4826" s="405">
        <v>46176.438194444447</v>
      </c>
      <c r="E4826" s="406" t="str">
        <f t="shared" si="58"/>
        <v>TRU004810</v>
      </c>
      <c r="F4826" s="407" t="b">
        <v>1</v>
      </c>
      <c r="G4826" s="408" t="s">
        <v>20458</v>
      </c>
      <c r="H4826" s="409"/>
      <c r="I4826" s="410" t="s">
        <v>21722</v>
      </c>
      <c r="J4826" s="421" t="s">
        <v>20460</v>
      </c>
      <c r="K4826" s="408" t="s">
        <v>1283</v>
      </c>
      <c r="L4826" s="412" t="s">
        <v>21723</v>
      </c>
      <c r="M4826" s="413"/>
      <c r="N4826" s="414" t="s">
        <v>67</v>
      </c>
      <c r="O4826" s="415" t="s">
        <v>144</v>
      </c>
      <c r="P4826" s="416" t="s">
        <v>9108</v>
      </c>
      <c r="Q4826" s="208"/>
      <c r="R4826" s="272"/>
      <c r="S4826" s="417" t="s">
        <v>21724</v>
      </c>
      <c r="T4826" s="417" t="s">
        <v>302</v>
      </c>
      <c r="U4826" s="415"/>
      <c r="V4826" s="211" t="s">
        <v>21725</v>
      </c>
      <c r="W4826" s="418">
        <v>46176.438194444447</v>
      </c>
      <c r="X4826" s="419"/>
      <c r="Y4826" s="419" t="str">
        <f t="shared" ca="1" si="59"/>
        <v>0 วัน 0 ชั่วโมง</v>
      </c>
      <c r="Z4826" s="420"/>
      <c r="AA4826" s="211"/>
      <c r="AB4826" s="420"/>
    </row>
    <row r="4827" spans="1:28" ht="22.5" customHeight="1">
      <c r="A4827" s="424" t="s">
        <v>21726</v>
      </c>
      <c r="B4827" s="403" t="s">
        <v>14003</v>
      </c>
      <c r="C4827" s="404" t="s">
        <v>51</v>
      </c>
      <c r="D4827" s="405">
        <v>46176.431944444441</v>
      </c>
      <c r="E4827" s="406" t="str">
        <f t="shared" si="58"/>
        <v>TRU004811</v>
      </c>
      <c r="F4827" s="407" t="b">
        <v>1</v>
      </c>
      <c r="G4827" s="408" t="s">
        <v>519</v>
      </c>
      <c r="H4827" s="409"/>
      <c r="I4827" s="410" t="s">
        <v>21727</v>
      </c>
      <c r="J4827" s="421" t="s">
        <v>21728</v>
      </c>
      <c r="K4827" s="408" t="s">
        <v>21729</v>
      </c>
      <c r="L4827" s="412" t="s">
        <v>21730</v>
      </c>
      <c r="M4827" s="413"/>
      <c r="N4827" s="414" t="s">
        <v>319</v>
      </c>
      <c r="O4827" s="415" t="s">
        <v>144</v>
      </c>
      <c r="P4827" s="416" t="s">
        <v>11581</v>
      </c>
      <c r="Q4827" s="208"/>
      <c r="R4827" s="272"/>
      <c r="S4827" s="417" t="s">
        <v>21731</v>
      </c>
      <c r="T4827" s="417" t="s">
        <v>302</v>
      </c>
      <c r="U4827" s="415"/>
      <c r="V4827" s="211" t="s">
        <v>21732</v>
      </c>
      <c r="W4827" s="418">
        <v>46176.445138888892</v>
      </c>
      <c r="X4827" s="419"/>
      <c r="Y4827" s="419" t="str">
        <f t="shared" ca="1" si="59"/>
        <v>0.01 วัน 0.32 ชั่วโมง</v>
      </c>
      <c r="Z4827" s="420"/>
      <c r="AA4827" s="211"/>
      <c r="AB4827" s="420"/>
    </row>
    <row r="4828" spans="1:28" ht="22.5" customHeight="1">
      <c r="A4828" s="403" t="s">
        <v>21733</v>
      </c>
      <c r="B4828" s="403" t="s">
        <v>14003</v>
      </c>
      <c r="C4828" s="404" t="s">
        <v>51</v>
      </c>
      <c r="D4828" s="405">
        <v>46176.450694444444</v>
      </c>
      <c r="E4828" s="406" t="str">
        <f t="shared" si="58"/>
        <v>TRU004812</v>
      </c>
      <c r="F4828" s="407" t="b">
        <v>1</v>
      </c>
      <c r="G4828" s="408" t="s">
        <v>18338</v>
      </c>
      <c r="H4828" s="409"/>
      <c r="I4828" s="410" t="s">
        <v>21734</v>
      </c>
      <c r="J4828" s="421" t="s">
        <v>21735</v>
      </c>
      <c r="K4828" s="408" t="s">
        <v>1583</v>
      </c>
      <c r="L4828" s="412" t="s">
        <v>21736</v>
      </c>
      <c r="M4828" s="413"/>
      <c r="N4828" s="414" t="s">
        <v>319</v>
      </c>
      <c r="O4828" s="415" t="s">
        <v>144</v>
      </c>
      <c r="P4828" s="416" t="s">
        <v>11581</v>
      </c>
      <c r="Q4828" s="208"/>
      <c r="R4828" s="272"/>
      <c r="S4828" s="417" t="s">
        <v>21737</v>
      </c>
      <c r="T4828" s="417" t="s">
        <v>302</v>
      </c>
      <c r="U4828" s="415"/>
      <c r="V4828" s="211" t="s">
        <v>21738</v>
      </c>
      <c r="W4828" s="418">
        <v>46176.458333333336</v>
      </c>
      <c r="X4828" s="419"/>
      <c r="Y4828" s="419" t="str">
        <f t="shared" ca="1" si="59"/>
        <v>0.01 วัน 0.18 ชั่วโมง</v>
      </c>
      <c r="Z4828" s="420"/>
      <c r="AA4828" s="211"/>
      <c r="AB4828" s="420"/>
    </row>
    <row r="4829" spans="1:28" ht="22.5" customHeight="1">
      <c r="A4829" s="403" t="s">
        <v>21739</v>
      </c>
      <c r="B4829" s="403" t="s">
        <v>14003</v>
      </c>
      <c r="C4829" s="404" t="s">
        <v>51</v>
      </c>
      <c r="D4829" s="405">
        <v>46176.646793981483</v>
      </c>
      <c r="E4829" s="406" t="str">
        <f t="shared" si="58"/>
        <v>TRU004813</v>
      </c>
      <c r="F4829" s="407" t="b">
        <v>1</v>
      </c>
      <c r="G4829" s="408" t="s">
        <v>17822</v>
      </c>
      <c r="H4829" s="409"/>
      <c r="I4829" s="410" t="s">
        <v>21740</v>
      </c>
      <c r="J4829" s="421" t="s">
        <v>21741</v>
      </c>
      <c r="K4829" s="408" t="s">
        <v>1283</v>
      </c>
      <c r="L4829" s="412" t="s">
        <v>21742</v>
      </c>
      <c r="M4829" s="413" t="b">
        <v>0</v>
      </c>
      <c r="N4829" s="414" t="s">
        <v>57</v>
      </c>
      <c r="O4829" s="415" t="s">
        <v>144</v>
      </c>
      <c r="P4829" s="416" t="s">
        <v>13963</v>
      </c>
      <c r="Q4829" s="208">
        <v>46179.541666666664</v>
      </c>
      <c r="R4829" s="272">
        <v>46179.708333333336</v>
      </c>
      <c r="S4829" s="417" t="s">
        <v>21743</v>
      </c>
      <c r="T4829" s="417" t="s">
        <v>302</v>
      </c>
      <c r="U4829" s="415"/>
      <c r="V4829" s="211" t="s">
        <v>21744</v>
      </c>
      <c r="W4829" s="418">
        <v>46188.682638888888</v>
      </c>
      <c r="X4829" s="419"/>
      <c r="Y4829" s="419" t="str">
        <f t="shared" ca="1" si="59"/>
        <v>12.04 วัน 0.86 ชั่วโมง</v>
      </c>
      <c r="Z4829" s="420"/>
      <c r="AA4829" s="211" t="s">
        <v>3546</v>
      </c>
      <c r="AB4829" s="420"/>
    </row>
    <row r="4830" spans="1:28" ht="22.5" customHeight="1">
      <c r="A4830" s="403" t="s">
        <v>21745</v>
      </c>
      <c r="B4830" s="403" t="s">
        <v>12787</v>
      </c>
      <c r="C4830" s="404" t="s">
        <v>2599</v>
      </c>
      <c r="D4830" s="405">
        <v>46176.32708333333</v>
      </c>
      <c r="E4830" s="406" t="str">
        <f t="shared" si="58"/>
        <v>TRU004814</v>
      </c>
      <c r="F4830" s="407" t="b">
        <v>1</v>
      </c>
      <c r="G4830" s="408" t="s">
        <v>18047</v>
      </c>
      <c r="H4830" s="409"/>
      <c r="I4830" s="410" t="s">
        <v>11787</v>
      </c>
      <c r="J4830" s="411"/>
      <c r="K4830" s="408" t="s">
        <v>21746</v>
      </c>
      <c r="L4830" s="412"/>
      <c r="M4830" s="413"/>
      <c r="N4830" s="414" t="s">
        <v>4506</v>
      </c>
      <c r="O4830" s="415" t="s">
        <v>144</v>
      </c>
      <c r="P4830" s="416" t="s">
        <v>11581</v>
      </c>
      <c r="Q4830" s="208"/>
      <c r="R4830" s="272"/>
      <c r="S4830" s="417" t="s">
        <v>21747</v>
      </c>
      <c r="T4830" s="417" t="s">
        <v>302</v>
      </c>
      <c r="U4830" s="415"/>
      <c r="V4830" s="211"/>
      <c r="W4830" s="418">
        <v>46182.469444444447</v>
      </c>
      <c r="X4830" s="419"/>
      <c r="Y4830" s="419" t="str">
        <f t="shared" ca="1" si="59"/>
        <v>6.14 วัน 3.42 ชั่วโมง</v>
      </c>
      <c r="Z4830" s="420"/>
      <c r="AA4830" s="211"/>
      <c r="AB4830" s="420"/>
    </row>
    <row r="4831" spans="1:28" ht="22.5" customHeight="1">
      <c r="A4831" s="403" t="s">
        <v>21748</v>
      </c>
      <c r="B4831" s="403" t="s">
        <v>14003</v>
      </c>
      <c r="C4831" s="404" t="s">
        <v>51</v>
      </c>
      <c r="D4831" s="405">
        <v>46176.674305555556</v>
      </c>
      <c r="E4831" s="406" t="str">
        <f t="shared" si="58"/>
        <v>TRU004815</v>
      </c>
      <c r="F4831" s="407" t="b">
        <v>1</v>
      </c>
      <c r="G4831" s="408" t="s">
        <v>13165</v>
      </c>
      <c r="H4831" s="409"/>
      <c r="I4831" s="410" t="s">
        <v>21749</v>
      </c>
      <c r="J4831" s="421" t="s">
        <v>21750</v>
      </c>
      <c r="K4831" s="408" t="s">
        <v>21751</v>
      </c>
      <c r="L4831" s="412" t="s">
        <v>21752</v>
      </c>
      <c r="M4831" s="413"/>
      <c r="N4831" s="414" t="s">
        <v>319</v>
      </c>
      <c r="O4831" s="415" t="s">
        <v>144</v>
      </c>
      <c r="P4831" s="416" t="s">
        <v>11581</v>
      </c>
      <c r="Q4831" s="208"/>
      <c r="R4831" s="272"/>
      <c r="S4831" s="417" t="s">
        <v>21753</v>
      </c>
      <c r="T4831" s="417" t="s">
        <v>302</v>
      </c>
      <c r="U4831" s="415"/>
      <c r="V4831" s="211" t="s">
        <v>21754</v>
      </c>
      <c r="W4831" s="418">
        <v>46176.754166666666</v>
      </c>
      <c r="X4831" s="419"/>
      <c r="Y4831" s="419" t="str">
        <f t="shared" ca="1" si="59"/>
        <v>0.08 วัน 1.92 ชั่วโมง</v>
      </c>
      <c r="Z4831" s="420"/>
      <c r="AA4831" s="211"/>
      <c r="AB4831" s="420"/>
    </row>
    <row r="4832" spans="1:28" ht="22.5" customHeight="1">
      <c r="A4832" s="403" t="s">
        <v>21755</v>
      </c>
      <c r="B4832" s="403" t="s">
        <v>14003</v>
      </c>
      <c r="C4832" s="404" t="s">
        <v>51</v>
      </c>
      <c r="D4832" s="405">
        <v>46176.69027777778</v>
      </c>
      <c r="E4832" s="406" t="str">
        <f t="shared" si="58"/>
        <v>TRU004816</v>
      </c>
      <c r="F4832" s="407" t="b">
        <v>1</v>
      </c>
      <c r="G4832" s="408" t="s">
        <v>21756</v>
      </c>
      <c r="H4832" s="409"/>
      <c r="I4832" s="410"/>
      <c r="J4832" s="411"/>
      <c r="K4832" s="408" t="s">
        <v>21757</v>
      </c>
      <c r="L4832" s="412" t="s">
        <v>21758</v>
      </c>
      <c r="M4832" s="413"/>
      <c r="N4832" s="414" t="s">
        <v>57</v>
      </c>
      <c r="O4832" s="415" t="s">
        <v>466</v>
      </c>
      <c r="P4832" s="416"/>
      <c r="Q4832" s="208">
        <v>46196.333333333336</v>
      </c>
      <c r="R4832" s="272">
        <v>46196.708333333336</v>
      </c>
      <c r="S4832" s="417" t="s">
        <v>466</v>
      </c>
      <c r="T4832" s="417" t="s">
        <v>466</v>
      </c>
      <c r="U4832" s="415"/>
      <c r="V4832" s="211"/>
      <c r="W4832" s="418">
        <v>46186.75</v>
      </c>
      <c r="X4832" s="419"/>
      <c r="Y4832" s="419" t="str">
        <f t="shared" ca="1" si="59"/>
        <v>10.06 วัน 1.43 ชั่วโมง</v>
      </c>
      <c r="Z4832" s="420"/>
      <c r="AA4832" s="211"/>
      <c r="AB4832" s="420"/>
    </row>
    <row r="4833" spans="1:28" ht="22.5" customHeight="1">
      <c r="A4833" s="403" t="s">
        <v>21759</v>
      </c>
      <c r="B4833" s="403" t="s">
        <v>14003</v>
      </c>
      <c r="C4833" s="404" t="s">
        <v>51</v>
      </c>
      <c r="D4833" s="405">
        <v>46177.518055555556</v>
      </c>
      <c r="E4833" s="406" t="str">
        <f t="shared" si="58"/>
        <v>TRU004817</v>
      </c>
      <c r="F4833" s="407" t="b">
        <v>1</v>
      </c>
      <c r="G4833" s="408" t="s">
        <v>13341</v>
      </c>
      <c r="H4833" s="409"/>
      <c r="I4833" s="410" t="s">
        <v>21760</v>
      </c>
      <c r="J4833" s="421" t="s">
        <v>21761</v>
      </c>
      <c r="K4833" s="408" t="s">
        <v>1283</v>
      </c>
      <c r="L4833" s="412" t="s">
        <v>21762</v>
      </c>
      <c r="M4833" s="413"/>
      <c r="N4833" s="414" t="s">
        <v>67</v>
      </c>
      <c r="O4833" s="415" t="s">
        <v>144</v>
      </c>
      <c r="P4833" s="416" t="s">
        <v>9108</v>
      </c>
      <c r="Q4833" s="208"/>
      <c r="R4833" s="272"/>
      <c r="S4833" s="417" t="s">
        <v>21763</v>
      </c>
      <c r="T4833" s="417" t="s">
        <v>302</v>
      </c>
      <c r="U4833" s="415"/>
      <c r="V4833" s="211" t="s">
        <v>21764</v>
      </c>
      <c r="W4833" s="418">
        <v>46178.477083333331</v>
      </c>
      <c r="X4833" s="419"/>
      <c r="Y4833" s="419" t="str">
        <f t="shared" ca="1" si="59"/>
        <v>0.96 วัน 23.02 ชั่วโมง</v>
      </c>
      <c r="Z4833" s="420"/>
      <c r="AA4833" s="211"/>
      <c r="AB4833" s="420"/>
    </row>
    <row r="4834" spans="1:28" ht="22.5" customHeight="1">
      <c r="A4834" s="403" t="s">
        <v>21765</v>
      </c>
      <c r="B4834" s="403" t="s">
        <v>14003</v>
      </c>
      <c r="C4834" s="404" t="s">
        <v>51</v>
      </c>
      <c r="D4834" s="405">
        <v>46177.696701388886</v>
      </c>
      <c r="E4834" s="406" t="str">
        <f t="shared" si="58"/>
        <v>TRU004818</v>
      </c>
      <c r="F4834" s="407" t="b">
        <v>1</v>
      </c>
      <c r="G4834" s="408" t="s">
        <v>11139</v>
      </c>
      <c r="H4834" s="409"/>
      <c r="I4834" s="410" t="s">
        <v>19821</v>
      </c>
      <c r="J4834" s="421" t="s">
        <v>21766</v>
      </c>
      <c r="K4834" s="408" t="s">
        <v>16024</v>
      </c>
      <c r="L4834" s="412" t="s">
        <v>21767</v>
      </c>
      <c r="M4834" s="413"/>
      <c r="N4834" s="414" t="s">
        <v>319</v>
      </c>
      <c r="O4834" s="415" t="s">
        <v>144</v>
      </c>
      <c r="P4834" s="416" t="s">
        <v>11581</v>
      </c>
      <c r="Q4834" s="208"/>
      <c r="R4834" s="272"/>
      <c r="S4834" s="417" t="s">
        <v>21768</v>
      </c>
      <c r="T4834" s="417" t="s">
        <v>302</v>
      </c>
      <c r="U4834" s="415"/>
      <c r="V4834" s="211" t="s">
        <v>21769</v>
      </c>
      <c r="W4834" s="418">
        <v>46177.482638888891</v>
      </c>
      <c r="X4834" s="419"/>
      <c r="Y4834" s="419" t="str">
        <f t="shared" ca="1" si="59"/>
        <v>-0.21 วัน 18.86 ชั่วโมง</v>
      </c>
      <c r="Z4834" s="420"/>
      <c r="AA4834" s="211"/>
      <c r="AB4834" s="420"/>
    </row>
    <row r="4835" spans="1:28" ht="22.5" customHeight="1">
      <c r="A4835" s="403" t="s">
        <v>21770</v>
      </c>
      <c r="B4835" s="403" t="s">
        <v>14003</v>
      </c>
      <c r="C4835" s="404" t="s">
        <v>51</v>
      </c>
      <c r="D4835" s="405">
        <v>46177.368055555555</v>
      </c>
      <c r="E4835" s="406" t="str">
        <f t="shared" si="58"/>
        <v>ASA004819</v>
      </c>
      <c r="F4835" s="407" t="s">
        <v>862</v>
      </c>
      <c r="G4835" s="408" t="s">
        <v>21771</v>
      </c>
      <c r="H4835" s="409"/>
      <c r="I4835" s="410" t="s">
        <v>12449</v>
      </c>
      <c r="J4835" s="411"/>
      <c r="K4835" s="408" t="s">
        <v>21772</v>
      </c>
      <c r="L4835" s="412" t="s">
        <v>21773</v>
      </c>
      <c r="M4835" s="413"/>
      <c r="N4835" s="414" t="s">
        <v>465</v>
      </c>
      <c r="O4835" s="415" t="s">
        <v>144</v>
      </c>
      <c r="P4835" s="416" t="s">
        <v>4531</v>
      </c>
      <c r="Q4835" s="208">
        <v>46193.541666666664</v>
      </c>
      <c r="R4835" s="272">
        <v>46193.708333333336</v>
      </c>
      <c r="S4835" s="417" t="s">
        <v>21774</v>
      </c>
      <c r="T4835" s="417" t="s">
        <v>302</v>
      </c>
      <c r="U4835" s="415"/>
      <c r="V4835" s="211"/>
      <c r="W4835" s="418">
        <v>46187.700914351852</v>
      </c>
      <c r="X4835" s="419"/>
      <c r="Y4835" s="419" t="str">
        <f t="shared" ca="1" si="59"/>
        <v>10.33 วัน 7.99 ชั่วโมง</v>
      </c>
      <c r="Z4835" s="420"/>
      <c r="AA4835" s="211" t="s">
        <v>21775</v>
      </c>
      <c r="AB4835" s="420"/>
    </row>
    <row r="4836" spans="1:28" ht="22.5" customHeight="1">
      <c r="A4836" s="403" t="s">
        <v>21776</v>
      </c>
      <c r="B4836" s="403" t="s">
        <v>14003</v>
      </c>
      <c r="C4836" s="404" t="s">
        <v>51</v>
      </c>
      <c r="D4836" s="405">
        <v>46177.438194444447</v>
      </c>
      <c r="E4836" s="406" t="str">
        <f t="shared" si="58"/>
        <v>DIO004820</v>
      </c>
      <c r="F4836" s="407" t="s">
        <v>904</v>
      </c>
      <c r="G4836" s="408" t="s">
        <v>18047</v>
      </c>
      <c r="H4836" s="409"/>
      <c r="I4836" s="410" t="s">
        <v>16561</v>
      </c>
      <c r="J4836" s="411"/>
      <c r="K4836" s="408" t="s">
        <v>21777</v>
      </c>
      <c r="L4836" s="412"/>
      <c r="M4836" s="413"/>
      <c r="N4836" s="414" t="s">
        <v>4506</v>
      </c>
      <c r="O4836" s="415" t="s">
        <v>144</v>
      </c>
      <c r="P4836" s="416" t="s">
        <v>11581</v>
      </c>
      <c r="Q4836" s="208"/>
      <c r="R4836" s="272"/>
      <c r="S4836" s="417" t="s">
        <v>21778</v>
      </c>
      <c r="T4836" s="417" t="s">
        <v>302</v>
      </c>
      <c r="U4836" s="415"/>
      <c r="V4836" s="211"/>
      <c r="W4836" s="418">
        <v>46178.425000000003</v>
      </c>
      <c r="X4836" s="419"/>
      <c r="Y4836" s="419" t="str">
        <f t="shared" ca="1" si="59"/>
        <v>0.99 วัน 23.68 ชั่วโมง</v>
      </c>
      <c r="Z4836" s="420"/>
      <c r="AA4836" s="211"/>
      <c r="AB4836" s="420"/>
    </row>
    <row r="4837" spans="1:28" ht="22.5" customHeight="1">
      <c r="A4837" s="403" t="s">
        <v>21779</v>
      </c>
      <c r="B4837" s="403" t="s">
        <v>14003</v>
      </c>
      <c r="C4837" s="404" t="s">
        <v>51</v>
      </c>
      <c r="D4837" s="405">
        <v>46177.709733796299</v>
      </c>
      <c r="E4837" s="406" t="str">
        <f t="shared" si="58"/>
        <v>BMN004821</v>
      </c>
      <c r="F4837" s="407" t="s">
        <v>112</v>
      </c>
      <c r="G4837" s="408" t="s">
        <v>13431</v>
      </c>
      <c r="H4837" s="409"/>
      <c r="I4837" s="410"/>
      <c r="J4837" s="411"/>
      <c r="K4837" s="408" t="s">
        <v>21780</v>
      </c>
      <c r="L4837" s="412" t="s">
        <v>21781</v>
      </c>
      <c r="M4837" s="413"/>
      <c r="N4837" s="414" t="s">
        <v>465</v>
      </c>
      <c r="O4837" s="415" t="s">
        <v>835</v>
      </c>
      <c r="P4837" s="416"/>
      <c r="Q4837" s="208"/>
      <c r="R4837" s="272"/>
      <c r="S4837" s="425" t="s">
        <v>2736</v>
      </c>
      <c r="T4837" s="417"/>
      <c r="U4837" s="415"/>
      <c r="V4837" s="211"/>
      <c r="W4837" s="418">
        <v>46177.709733796299</v>
      </c>
      <c r="X4837" s="419"/>
      <c r="Y4837" s="419" t="str">
        <f t="shared" ca="1" si="59"/>
        <v>0 วัน 0 ชั่วโมง</v>
      </c>
      <c r="Z4837" s="420"/>
      <c r="AA4837" s="211" t="s">
        <v>21782</v>
      </c>
      <c r="AB4837" s="420"/>
    </row>
    <row r="4838" spans="1:28" ht="22.5" customHeight="1">
      <c r="A4838" s="403" t="s">
        <v>21783</v>
      </c>
      <c r="B4838" s="403" t="s">
        <v>14003</v>
      </c>
      <c r="C4838" s="404" t="s">
        <v>51</v>
      </c>
      <c r="D4838" s="405">
        <v>46177.659722222219</v>
      </c>
      <c r="E4838" s="406" t="str">
        <f t="shared" si="58"/>
        <v>POP004822</v>
      </c>
      <c r="F4838" s="407" t="s">
        <v>998</v>
      </c>
      <c r="G4838" s="408" t="s">
        <v>18047</v>
      </c>
      <c r="H4838" s="409"/>
      <c r="I4838" s="410" t="s">
        <v>14140</v>
      </c>
      <c r="J4838" s="411"/>
      <c r="K4838" s="408" t="s">
        <v>21784</v>
      </c>
      <c r="L4838" s="412"/>
      <c r="M4838" s="413"/>
      <c r="N4838" s="414" t="s">
        <v>4506</v>
      </c>
      <c r="O4838" s="415" t="s">
        <v>144</v>
      </c>
      <c r="P4838" s="416" t="s">
        <v>11581</v>
      </c>
      <c r="Q4838" s="208"/>
      <c r="R4838" s="272"/>
      <c r="S4838" s="417" t="s">
        <v>21785</v>
      </c>
      <c r="T4838" s="417" t="s">
        <v>302</v>
      </c>
      <c r="U4838" s="415"/>
      <c r="V4838" s="211"/>
      <c r="W4838" s="418">
        <v>46177.819444444445</v>
      </c>
      <c r="X4838" s="419"/>
      <c r="Y4838" s="419" t="str">
        <f t="shared" ca="1" si="59"/>
        <v>0.16 วัน 3.83 ชั่วโมง</v>
      </c>
      <c r="Z4838" s="420"/>
      <c r="AA4838" s="211"/>
      <c r="AB4838" s="420"/>
    </row>
    <row r="4839" spans="1:28" ht="22.5" customHeight="1">
      <c r="A4839" s="403" t="s">
        <v>21786</v>
      </c>
      <c r="B4839" s="403" t="s">
        <v>14003</v>
      </c>
      <c r="C4839" s="404" t="s">
        <v>51</v>
      </c>
      <c r="D4839" s="405">
        <v>46176.715798611112</v>
      </c>
      <c r="E4839" s="406" t="str">
        <f t="shared" si="58"/>
        <v>TRU004823</v>
      </c>
      <c r="F4839" s="407" t="b">
        <v>1</v>
      </c>
      <c r="G4839" s="408" t="s">
        <v>14293</v>
      </c>
      <c r="H4839" s="409"/>
      <c r="I4839" s="410"/>
      <c r="J4839" s="411"/>
      <c r="K4839" s="408" t="s">
        <v>21787</v>
      </c>
      <c r="L4839" s="412" t="s">
        <v>21788</v>
      </c>
      <c r="M4839" s="413"/>
      <c r="N4839" s="414" t="s">
        <v>465</v>
      </c>
      <c r="O4839" s="415" t="s">
        <v>144</v>
      </c>
      <c r="P4839" s="416" t="s">
        <v>9108</v>
      </c>
      <c r="Q4839" s="208"/>
      <c r="R4839" s="272"/>
      <c r="S4839" s="417" t="s">
        <v>21789</v>
      </c>
      <c r="T4839" s="417" t="s">
        <v>302</v>
      </c>
      <c r="U4839" s="415"/>
      <c r="V4839" s="211" t="s">
        <v>21790</v>
      </c>
      <c r="W4839" s="418">
        <v>46177.461111111108</v>
      </c>
      <c r="X4839" s="419"/>
      <c r="Y4839" s="419" t="str">
        <f t="shared" ca="1" si="59"/>
        <v>0.75 วัน 17.89 ชั่วโมง</v>
      </c>
      <c r="Z4839" s="420"/>
      <c r="AA4839" s="211"/>
      <c r="AB4839" s="420"/>
    </row>
    <row r="4840" spans="1:28" ht="22.5" customHeight="1">
      <c r="A4840" s="403" t="s">
        <v>21791</v>
      </c>
      <c r="B4840" s="403" t="s">
        <v>14003</v>
      </c>
      <c r="C4840" s="404" t="s">
        <v>51</v>
      </c>
      <c r="D4840" s="405">
        <v>46178.458333333336</v>
      </c>
      <c r="E4840" s="406" t="str">
        <f t="shared" si="58"/>
        <v>TRU004824</v>
      </c>
      <c r="F4840" s="407" t="b">
        <v>1</v>
      </c>
      <c r="G4840" s="408" t="s">
        <v>15845</v>
      </c>
      <c r="H4840" s="409"/>
      <c r="I4840" s="410" t="s">
        <v>11787</v>
      </c>
      <c r="J4840" s="421" t="s">
        <v>21792</v>
      </c>
      <c r="K4840" s="408" t="s">
        <v>21793</v>
      </c>
      <c r="L4840" s="412" t="s">
        <v>21794</v>
      </c>
      <c r="M4840" s="413"/>
      <c r="N4840" s="414" t="s">
        <v>4506</v>
      </c>
      <c r="O4840" s="415" t="s">
        <v>144</v>
      </c>
      <c r="P4840" s="416" t="s">
        <v>11581</v>
      </c>
      <c r="Q4840" s="208"/>
      <c r="R4840" s="272"/>
      <c r="S4840" s="417" t="s">
        <v>4506</v>
      </c>
      <c r="T4840" s="417" t="s">
        <v>302</v>
      </c>
      <c r="U4840" s="415"/>
      <c r="V4840" s="211"/>
      <c r="W4840" s="418">
        <v>46178.475694444445</v>
      </c>
      <c r="X4840" s="419"/>
      <c r="Y4840" s="419" t="str">
        <f t="shared" ca="1" si="59"/>
        <v>0.02 วัน 0.42 ชั่วโมง</v>
      </c>
      <c r="Z4840" s="420"/>
      <c r="AA4840" s="211"/>
      <c r="AB4840" s="420"/>
    </row>
    <row r="4841" spans="1:28" ht="22.5" customHeight="1">
      <c r="A4841" s="403" t="s">
        <v>21795</v>
      </c>
      <c r="B4841" s="403" t="s">
        <v>14003</v>
      </c>
      <c r="C4841" s="404" t="s">
        <v>51</v>
      </c>
      <c r="D4841" s="405">
        <v>46178.539583333331</v>
      </c>
      <c r="E4841" s="406" t="str">
        <f t="shared" si="58"/>
        <v>TRU004825</v>
      </c>
      <c r="F4841" s="407" t="b">
        <v>1</v>
      </c>
      <c r="G4841" s="408" t="s">
        <v>2680</v>
      </c>
      <c r="H4841" s="409"/>
      <c r="I4841" s="410" t="s">
        <v>20282</v>
      </c>
      <c r="J4841" s="421" t="s">
        <v>21796</v>
      </c>
      <c r="K4841" s="408" t="s">
        <v>21797</v>
      </c>
      <c r="L4841" s="412" t="s">
        <v>21798</v>
      </c>
      <c r="M4841" s="413"/>
      <c r="N4841" s="414" t="s">
        <v>57</v>
      </c>
      <c r="O4841" s="415" t="s">
        <v>144</v>
      </c>
      <c r="P4841" s="416" t="s">
        <v>13963</v>
      </c>
      <c r="Q4841" s="208">
        <v>46179.75</v>
      </c>
      <c r="R4841" s="272">
        <v>46179.916666666664</v>
      </c>
      <c r="S4841" s="417" t="s">
        <v>21799</v>
      </c>
      <c r="T4841" s="417" t="s">
        <v>302</v>
      </c>
      <c r="U4841" s="415"/>
      <c r="V4841" s="211"/>
      <c r="W4841" s="418">
        <v>46179.69027777778</v>
      </c>
      <c r="X4841" s="419"/>
      <c r="Y4841" s="419" t="str">
        <f t="shared" ca="1" si="59"/>
        <v>1.15 วัน 3.62 ชั่วโมง</v>
      </c>
      <c r="Z4841" s="420"/>
      <c r="AA4841" s="211"/>
      <c r="AB4841" s="420"/>
    </row>
    <row r="4842" spans="1:28" ht="22.5" customHeight="1">
      <c r="A4842" s="403" t="s">
        <v>21800</v>
      </c>
      <c r="B4842" s="403" t="s">
        <v>14003</v>
      </c>
      <c r="C4842" s="404" t="s">
        <v>51</v>
      </c>
      <c r="D4842" s="405">
        <v>46178.486111111109</v>
      </c>
      <c r="E4842" s="406" t="str">
        <f t="shared" si="58"/>
        <v>RIC004826</v>
      </c>
      <c r="F4842" s="407" t="s">
        <v>1009</v>
      </c>
      <c r="G4842" s="408" t="s">
        <v>14989</v>
      </c>
      <c r="H4842" s="409"/>
      <c r="I4842" s="410" t="s">
        <v>11584</v>
      </c>
      <c r="J4842" s="411"/>
      <c r="K4842" s="408" t="s">
        <v>21801</v>
      </c>
      <c r="L4842" s="412" t="s">
        <v>21802</v>
      </c>
      <c r="M4842" s="413"/>
      <c r="N4842" s="414" t="s">
        <v>465</v>
      </c>
      <c r="O4842" s="415" t="s">
        <v>466</v>
      </c>
      <c r="P4842" s="416"/>
      <c r="Q4842" s="208"/>
      <c r="R4842" s="272"/>
      <c r="S4842" s="417" t="s">
        <v>18582</v>
      </c>
      <c r="T4842" s="417" t="s">
        <v>466</v>
      </c>
      <c r="U4842" s="415"/>
      <c r="V4842" s="211"/>
      <c r="W4842" s="418">
        <v>46178.672627314816</v>
      </c>
      <c r="X4842" s="419"/>
      <c r="Y4842" s="419" t="str">
        <f t="shared" ca="1" si="59"/>
        <v>0.19 วัน 4.48 ชั่วโมง</v>
      </c>
      <c r="Z4842" s="420"/>
      <c r="AA4842" s="211"/>
      <c r="AB4842" s="420"/>
    </row>
    <row r="4843" spans="1:28" ht="22.5" customHeight="1">
      <c r="A4843" s="403" t="s">
        <v>21803</v>
      </c>
      <c r="B4843" s="403" t="s">
        <v>14003</v>
      </c>
      <c r="C4843" s="404" t="s">
        <v>51</v>
      </c>
      <c r="D4843" s="405">
        <v>46178.60833333333</v>
      </c>
      <c r="E4843" s="406" t="str">
        <f t="shared" si="58"/>
        <v>SHU004827</v>
      </c>
      <c r="F4843" s="407" t="s">
        <v>19028</v>
      </c>
      <c r="G4843" s="408" t="s">
        <v>5364</v>
      </c>
      <c r="H4843" s="409"/>
      <c r="I4843" s="410" t="s">
        <v>3719</v>
      </c>
      <c r="J4843" s="411"/>
      <c r="K4843" s="408" t="s">
        <v>21804</v>
      </c>
      <c r="L4843" s="412"/>
      <c r="M4843" s="413"/>
      <c r="N4843" s="414" t="s">
        <v>4506</v>
      </c>
      <c r="O4843" s="415" t="s">
        <v>144</v>
      </c>
      <c r="P4843" s="416" t="s">
        <v>11581</v>
      </c>
      <c r="Q4843" s="208"/>
      <c r="R4843" s="272"/>
      <c r="S4843" s="417" t="s">
        <v>21805</v>
      </c>
      <c r="T4843" s="417" t="s">
        <v>302</v>
      </c>
      <c r="U4843" s="415"/>
      <c r="V4843" s="211"/>
      <c r="W4843" s="418">
        <v>46178.708333333336</v>
      </c>
      <c r="X4843" s="419"/>
      <c r="Y4843" s="419" t="str">
        <f t="shared" ca="1" si="59"/>
        <v>0.1 วัน 2.4 ชั่วโมง</v>
      </c>
      <c r="Z4843" s="420"/>
      <c r="AA4843" s="211"/>
      <c r="AB4843" s="420"/>
    </row>
    <row r="4844" spans="1:28" ht="22.5" customHeight="1">
      <c r="A4844" s="403" t="s">
        <v>21806</v>
      </c>
      <c r="B4844" s="403" t="s">
        <v>14003</v>
      </c>
      <c r="C4844" s="404" t="s">
        <v>51</v>
      </c>
      <c r="D4844" s="405">
        <v>46178.472222222219</v>
      </c>
      <c r="E4844" s="406" t="str">
        <f t="shared" si="58"/>
        <v>TRU004828</v>
      </c>
      <c r="F4844" s="407" t="b">
        <v>1</v>
      </c>
      <c r="G4844" s="408" t="s">
        <v>17095</v>
      </c>
      <c r="H4844" s="409"/>
      <c r="I4844" s="410" t="s">
        <v>11787</v>
      </c>
      <c r="J4844" s="411"/>
      <c r="K4844" s="408" t="s">
        <v>21807</v>
      </c>
      <c r="L4844" s="412"/>
      <c r="M4844" s="413"/>
      <c r="N4844" s="414" t="s">
        <v>4506</v>
      </c>
      <c r="O4844" s="415" t="s">
        <v>144</v>
      </c>
      <c r="P4844" s="416" t="s">
        <v>11581</v>
      </c>
      <c r="Q4844" s="208"/>
      <c r="R4844" s="272"/>
      <c r="S4844" s="417" t="s">
        <v>21808</v>
      </c>
      <c r="T4844" s="417" t="s">
        <v>302</v>
      </c>
      <c r="U4844" s="415"/>
      <c r="V4844" s="211"/>
      <c r="W4844" s="418">
        <v>46178.738194444442</v>
      </c>
      <c r="X4844" s="419"/>
      <c r="Y4844" s="419" t="str">
        <f t="shared" ca="1" si="59"/>
        <v>0.27 วัน 6.38 ชั่วโมง</v>
      </c>
      <c r="Z4844" s="420"/>
      <c r="AA4844" s="211"/>
      <c r="AB4844" s="420"/>
    </row>
    <row r="4845" spans="1:28" ht="22.5" customHeight="1">
      <c r="A4845" s="403" t="s">
        <v>21809</v>
      </c>
      <c r="B4845" s="403" t="s">
        <v>14003</v>
      </c>
      <c r="C4845" s="404" t="s">
        <v>51</v>
      </c>
      <c r="D4845" s="405">
        <v>46178.419444444444</v>
      </c>
      <c r="E4845" s="406" t="str">
        <f t="shared" si="58"/>
        <v>TRU004829</v>
      </c>
      <c r="F4845" s="407" t="b">
        <v>1</v>
      </c>
      <c r="G4845" s="408" t="s">
        <v>17095</v>
      </c>
      <c r="H4845" s="409"/>
      <c r="I4845" s="410" t="s">
        <v>11787</v>
      </c>
      <c r="J4845" s="411"/>
      <c r="K4845" s="408" t="s">
        <v>21810</v>
      </c>
      <c r="L4845" s="412" t="s">
        <v>21811</v>
      </c>
      <c r="M4845" s="413"/>
      <c r="N4845" s="414" t="s">
        <v>4506</v>
      </c>
      <c r="O4845" s="415" t="s">
        <v>144</v>
      </c>
      <c r="P4845" s="416" t="s">
        <v>11581</v>
      </c>
      <c r="Q4845" s="208"/>
      <c r="R4845" s="272"/>
      <c r="S4845" s="417" t="s">
        <v>21812</v>
      </c>
      <c r="T4845" s="417" t="s">
        <v>302</v>
      </c>
      <c r="U4845" s="415"/>
      <c r="V4845" s="211"/>
      <c r="W4845" s="418">
        <v>46178.738194444442</v>
      </c>
      <c r="X4845" s="419"/>
      <c r="Y4845" s="419" t="str">
        <f t="shared" ca="1" si="59"/>
        <v>0.32 วัน 7.65 ชั่วโมง</v>
      </c>
      <c r="Z4845" s="420"/>
      <c r="AA4845" s="211"/>
      <c r="AB4845" s="420"/>
    </row>
    <row r="4846" spans="1:28" ht="22.5" customHeight="1">
      <c r="A4846" s="403" t="s">
        <v>21813</v>
      </c>
      <c r="B4846" s="403" t="s">
        <v>14003</v>
      </c>
      <c r="C4846" s="404" t="s">
        <v>51</v>
      </c>
      <c r="D4846" s="405">
        <v>46178.690844907411</v>
      </c>
      <c r="E4846" s="406" t="str">
        <f t="shared" si="58"/>
        <v>TRU004830</v>
      </c>
      <c r="F4846" s="407" t="b">
        <v>1</v>
      </c>
      <c r="G4846" s="408" t="s">
        <v>21814</v>
      </c>
      <c r="H4846" s="409"/>
      <c r="I4846" s="410" t="s">
        <v>21815</v>
      </c>
      <c r="J4846" s="421" t="s">
        <v>21816</v>
      </c>
      <c r="K4846" s="408" t="s">
        <v>21817</v>
      </c>
      <c r="L4846" s="412" t="s">
        <v>21818</v>
      </c>
      <c r="M4846" s="413"/>
      <c r="N4846" s="414" t="s">
        <v>4506</v>
      </c>
      <c r="O4846" s="415" t="s">
        <v>144</v>
      </c>
      <c r="P4846" s="416" t="s">
        <v>11581</v>
      </c>
      <c r="Q4846" s="208"/>
      <c r="R4846" s="272"/>
      <c r="S4846" s="417" t="s">
        <v>21819</v>
      </c>
      <c r="T4846" s="417" t="s">
        <v>302</v>
      </c>
      <c r="U4846" s="415"/>
      <c r="V4846" s="211" t="s">
        <v>21820</v>
      </c>
      <c r="W4846" s="418">
        <v>46178.693055555559</v>
      </c>
      <c r="X4846" s="419"/>
      <c r="Y4846" s="419" t="str">
        <f t="shared" ca="1" si="59"/>
        <v>0 วัน 0.05 ชั่วโมง</v>
      </c>
      <c r="Z4846" s="420"/>
      <c r="AA4846" s="211"/>
      <c r="AB4846" s="420"/>
    </row>
    <row r="4847" spans="1:28" ht="22.5" customHeight="1">
      <c r="A4847" s="403" t="s">
        <v>21821</v>
      </c>
      <c r="B4847" s="403" t="s">
        <v>12787</v>
      </c>
      <c r="C4847" s="404" t="s">
        <v>51</v>
      </c>
      <c r="D4847" s="405">
        <v>46178.447916666664</v>
      </c>
      <c r="E4847" s="406" t="str">
        <f t="shared" si="58"/>
        <v>TRU004831</v>
      </c>
      <c r="F4847" s="407" t="b">
        <v>1</v>
      </c>
      <c r="G4847" s="408" t="s">
        <v>14334</v>
      </c>
      <c r="H4847" s="409"/>
      <c r="I4847" s="410" t="s">
        <v>11787</v>
      </c>
      <c r="J4847" s="421" t="s">
        <v>1663</v>
      </c>
      <c r="K4847" s="408" t="s">
        <v>21822</v>
      </c>
      <c r="L4847" s="412" t="s">
        <v>21823</v>
      </c>
      <c r="M4847" s="413"/>
      <c r="N4847" s="414" t="s">
        <v>4506</v>
      </c>
      <c r="O4847" s="415" t="s">
        <v>144</v>
      </c>
      <c r="P4847" s="416" t="s">
        <v>11581</v>
      </c>
      <c r="Q4847" s="208"/>
      <c r="R4847" s="272"/>
      <c r="S4847" s="417" t="s">
        <v>21824</v>
      </c>
      <c r="T4847" s="417" t="s">
        <v>302</v>
      </c>
      <c r="U4847" s="415"/>
      <c r="V4847" s="211" t="s">
        <v>21825</v>
      </c>
      <c r="W4847" s="418">
        <v>46182.555555555555</v>
      </c>
      <c r="X4847" s="419"/>
      <c r="Y4847" s="419" t="str">
        <f t="shared" ca="1" si="59"/>
        <v>4.11 วัน 2.58 ชั่วโมง</v>
      </c>
      <c r="Z4847" s="420"/>
      <c r="AA4847" s="211"/>
      <c r="AB4847" s="420"/>
    </row>
    <row r="4848" spans="1:28" ht="22.5" customHeight="1">
      <c r="A4848" s="403" t="s">
        <v>21826</v>
      </c>
      <c r="B4848" s="403" t="s">
        <v>14003</v>
      </c>
      <c r="C4848" s="404" t="s">
        <v>51</v>
      </c>
      <c r="D4848" s="405">
        <v>46178.717361111114</v>
      </c>
      <c r="E4848" s="406" t="str">
        <f t="shared" si="58"/>
        <v>TRU004832</v>
      </c>
      <c r="F4848" s="407" t="b">
        <v>1</v>
      </c>
      <c r="G4848" s="408" t="s">
        <v>17095</v>
      </c>
      <c r="H4848" s="409"/>
      <c r="I4848" s="410" t="s">
        <v>11220</v>
      </c>
      <c r="J4848" s="411"/>
      <c r="K4848" s="408" t="s">
        <v>21827</v>
      </c>
      <c r="L4848" s="412"/>
      <c r="M4848" s="413"/>
      <c r="N4848" s="414" t="s">
        <v>4506</v>
      </c>
      <c r="O4848" s="415" t="s">
        <v>144</v>
      </c>
      <c r="P4848" s="416" t="s">
        <v>11581</v>
      </c>
      <c r="Q4848" s="208"/>
      <c r="R4848" s="272"/>
      <c r="S4848" s="417" t="s">
        <v>21828</v>
      </c>
      <c r="T4848" s="417" t="s">
        <v>302</v>
      </c>
      <c r="U4848" s="415"/>
      <c r="V4848" s="211"/>
      <c r="W4848" s="418">
        <v>46181.394444444442</v>
      </c>
      <c r="X4848" s="419"/>
      <c r="Y4848" s="419" t="str">
        <f t="shared" ca="1" si="59"/>
        <v>2.68 วัน 16.25 ชั่วโมง</v>
      </c>
      <c r="Z4848" s="420"/>
      <c r="AA4848" s="211"/>
      <c r="AB4848" s="420"/>
    </row>
    <row r="4849" spans="1:28" ht="22.5" customHeight="1">
      <c r="A4849" s="403" t="s">
        <v>21829</v>
      </c>
      <c r="B4849" s="403" t="s">
        <v>14003</v>
      </c>
      <c r="C4849" s="404" t="s">
        <v>51</v>
      </c>
      <c r="D4849" s="405">
        <v>46178.717361111114</v>
      </c>
      <c r="E4849" s="406" t="str">
        <f t="shared" si="58"/>
        <v>TRU004833</v>
      </c>
      <c r="F4849" s="407" t="b">
        <v>1</v>
      </c>
      <c r="G4849" s="408" t="s">
        <v>17095</v>
      </c>
      <c r="H4849" s="409"/>
      <c r="I4849" s="410" t="s">
        <v>11220</v>
      </c>
      <c r="J4849" s="411"/>
      <c r="K4849" s="408" t="s">
        <v>21830</v>
      </c>
      <c r="L4849" s="412"/>
      <c r="M4849" s="413"/>
      <c r="N4849" s="414" t="s">
        <v>4506</v>
      </c>
      <c r="O4849" s="415" t="s">
        <v>144</v>
      </c>
      <c r="P4849" s="416" t="s">
        <v>11581</v>
      </c>
      <c r="Q4849" s="208"/>
      <c r="R4849" s="272"/>
      <c r="S4849" s="417" t="s">
        <v>21831</v>
      </c>
      <c r="T4849" s="417" t="s">
        <v>302</v>
      </c>
      <c r="U4849" s="415"/>
      <c r="V4849" s="211"/>
      <c r="W4849" s="418">
        <v>46181.397916666669</v>
      </c>
      <c r="X4849" s="419"/>
      <c r="Y4849" s="419" t="str">
        <f t="shared" ca="1" si="59"/>
        <v>2.68 วัน 16.33 ชั่วโมง</v>
      </c>
      <c r="Z4849" s="420"/>
      <c r="AA4849" s="211"/>
      <c r="AB4849" s="420"/>
    </row>
    <row r="4850" spans="1:28" ht="22.5" customHeight="1">
      <c r="A4850" s="424" t="s">
        <v>21832</v>
      </c>
      <c r="B4850" s="403"/>
      <c r="C4850" s="404" t="s">
        <v>51</v>
      </c>
      <c r="D4850" s="405">
        <v>46179.833587962959</v>
      </c>
      <c r="E4850" s="406" t="str">
        <f t="shared" si="58"/>
        <v>DIO004834</v>
      </c>
      <c r="F4850" s="407" t="s">
        <v>904</v>
      </c>
      <c r="G4850" s="408" t="s">
        <v>455</v>
      </c>
      <c r="H4850" s="409" t="s">
        <v>9275</v>
      </c>
      <c r="I4850" s="410" t="s">
        <v>2511</v>
      </c>
      <c r="J4850" s="411"/>
      <c r="K4850" s="408" t="s">
        <v>21833</v>
      </c>
      <c r="L4850" s="412" t="s">
        <v>21834</v>
      </c>
      <c r="M4850" s="413" t="b">
        <v>1</v>
      </c>
      <c r="N4850" s="414" t="s">
        <v>4506</v>
      </c>
      <c r="O4850" s="415" t="s">
        <v>144</v>
      </c>
      <c r="P4850" s="416" t="s">
        <v>292</v>
      </c>
      <c r="Q4850" s="208"/>
      <c r="R4850" s="272"/>
      <c r="S4850" s="417" t="s">
        <v>4506</v>
      </c>
      <c r="T4850" s="417" t="s">
        <v>302</v>
      </c>
      <c r="U4850" s="415" t="s">
        <v>71</v>
      </c>
      <c r="V4850" s="211"/>
      <c r="W4850" s="418">
        <v>46179.5</v>
      </c>
      <c r="X4850" s="419"/>
      <c r="Y4850" s="419" t="str">
        <f t="shared" ca="1" si="59"/>
        <v>-0.33 วัน 15.99 ชั่วโมง</v>
      </c>
      <c r="Z4850" s="420"/>
      <c r="AA4850" s="211"/>
      <c r="AB4850" s="420"/>
    </row>
    <row r="4851" spans="1:28" ht="22.5" customHeight="1">
      <c r="A4851" s="403" t="s">
        <v>21835</v>
      </c>
      <c r="B4851" s="403" t="s">
        <v>14003</v>
      </c>
      <c r="C4851" s="404" t="s">
        <v>51</v>
      </c>
      <c r="D4851" s="405">
        <v>46180.508333333331</v>
      </c>
      <c r="E4851" s="406" t="str">
        <f t="shared" si="58"/>
        <v>TRU004835</v>
      </c>
      <c r="F4851" s="407" t="b">
        <v>1</v>
      </c>
      <c r="G4851" s="408" t="s">
        <v>20458</v>
      </c>
      <c r="H4851" s="409"/>
      <c r="I4851" s="410" t="s">
        <v>21722</v>
      </c>
      <c r="J4851" s="421" t="s">
        <v>20460</v>
      </c>
      <c r="K4851" s="408" t="s">
        <v>21836</v>
      </c>
      <c r="L4851" s="412" t="s">
        <v>21837</v>
      </c>
      <c r="M4851" s="413"/>
      <c r="N4851" s="414" t="s">
        <v>67</v>
      </c>
      <c r="O4851" s="415" t="s">
        <v>144</v>
      </c>
      <c r="P4851" s="416" t="s">
        <v>11861</v>
      </c>
      <c r="Q4851" s="208"/>
      <c r="R4851" s="272"/>
      <c r="S4851" s="417" t="s">
        <v>21838</v>
      </c>
      <c r="T4851" s="417" t="s">
        <v>302</v>
      </c>
      <c r="U4851" s="415"/>
      <c r="V4851" s="211" t="s">
        <v>21839</v>
      </c>
      <c r="W4851" s="418">
        <v>46181.490277777775</v>
      </c>
      <c r="X4851" s="419"/>
      <c r="Y4851" s="419" t="str">
        <f t="shared" ca="1" si="59"/>
        <v>0.98 วัน 23.57 ชั่วโมง</v>
      </c>
      <c r="Z4851" s="420"/>
      <c r="AA4851" s="211"/>
      <c r="AB4851" s="420"/>
    </row>
    <row r="4852" spans="1:28" ht="22.5" customHeight="1">
      <c r="A4852" s="403" t="s">
        <v>21840</v>
      </c>
      <c r="B4852" s="403" t="s">
        <v>14003</v>
      </c>
      <c r="C4852" s="404" t="s">
        <v>51</v>
      </c>
      <c r="D4852" s="405">
        <v>46180.590277777781</v>
      </c>
      <c r="E4852" s="406" t="str">
        <f t="shared" si="58"/>
        <v>HAP004836</v>
      </c>
      <c r="F4852" s="407" t="s">
        <v>926</v>
      </c>
      <c r="G4852" s="408" t="s">
        <v>18475</v>
      </c>
      <c r="H4852" s="409"/>
      <c r="I4852" s="410" t="s">
        <v>15486</v>
      </c>
      <c r="J4852" s="411"/>
      <c r="K4852" s="408" t="s">
        <v>1283</v>
      </c>
      <c r="L4852" s="412" t="s">
        <v>21841</v>
      </c>
      <c r="M4852" s="413"/>
      <c r="N4852" s="414" t="s">
        <v>57</v>
      </c>
      <c r="O4852" s="415" t="s">
        <v>144</v>
      </c>
      <c r="P4852" s="416" t="s">
        <v>13963</v>
      </c>
      <c r="Q4852" s="208">
        <v>46183.684652777774</v>
      </c>
      <c r="R4852" s="272">
        <v>46183.684687499997</v>
      </c>
      <c r="S4852" s="417" t="s">
        <v>21842</v>
      </c>
      <c r="T4852" s="417" t="s">
        <v>302</v>
      </c>
      <c r="U4852" s="415"/>
      <c r="V4852" s="211" t="s">
        <v>21843</v>
      </c>
      <c r="W4852" s="418">
        <v>46183.504861111112</v>
      </c>
      <c r="X4852" s="419"/>
      <c r="Y4852" s="419" t="str">
        <f t="shared" ca="1" si="59"/>
        <v>2.91 วัน 21.95 ชั่วโมง</v>
      </c>
      <c r="Z4852" s="420"/>
      <c r="AA4852" s="211"/>
      <c r="AB4852" s="420"/>
    </row>
    <row r="4853" spans="1:28" ht="22.5" customHeight="1">
      <c r="A4853" s="403" t="s">
        <v>21844</v>
      </c>
      <c r="B4853" s="403" t="s">
        <v>14003</v>
      </c>
      <c r="C4853" s="404" t="s">
        <v>51</v>
      </c>
      <c r="D4853" s="405">
        <v>46181.395405092589</v>
      </c>
      <c r="E4853" s="406" t="str">
        <f t="shared" si="58"/>
        <v>POP004837</v>
      </c>
      <c r="F4853" s="407" t="s">
        <v>998</v>
      </c>
      <c r="G4853" s="408" t="s">
        <v>18475</v>
      </c>
      <c r="H4853" s="409"/>
      <c r="I4853" s="410" t="s">
        <v>14140</v>
      </c>
      <c r="J4853" s="411"/>
      <c r="K4853" s="408" t="s">
        <v>21845</v>
      </c>
      <c r="L4853" s="412" t="s">
        <v>21846</v>
      </c>
      <c r="M4853" s="413"/>
      <c r="N4853" s="414" t="s">
        <v>4506</v>
      </c>
      <c r="O4853" s="415" t="s">
        <v>144</v>
      </c>
      <c r="P4853" s="416" t="s">
        <v>11581</v>
      </c>
      <c r="Q4853" s="208"/>
      <c r="R4853" s="272"/>
      <c r="S4853" s="417" t="s">
        <v>21847</v>
      </c>
      <c r="T4853" s="417" t="s">
        <v>302</v>
      </c>
      <c r="U4853" s="415"/>
      <c r="V4853" s="211"/>
      <c r="W4853" s="418">
        <v>46181.406944444447</v>
      </c>
      <c r="X4853" s="419"/>
      <c r="Y4853" s="419" t="str">
        <f t="shared" ca="1" si="59"/>
        <v>0.01 วัน 0.28 ชั่วโมง</v>
      </c>
      <c r="Z4853" s="420"/>
      <c r="AA4853" s="211"/>
      <c r="AB4853" s="420"/>
    </row>
    <row r="4854" spans="1:28" ht="22.5" customHeight="1">
      <c r="A4854" s="424" t="s">
        <v>21848</v>
      </c>
      <c r="B4854" s="403" t="s">
        <v>14003</v>
      </c>
      <c r="C4854" s="404" t="s">
        <v>61</v>
      </c>
      <c r="D4854" s="405">
        <v>46178.743055555555</v>
      </c>
      <c r="E4854" s="406" t="str">
        <f t="shared" si="58"/>
        <v>TRU004838</v>
      </c>
      <c r="F4854" s="407" t="b">
        <v>1</v>
      </c>
      <c r="G4854" s="408" t="s">
        <v>16971</v>
      </c>
      <c r="H4854" s="409"/>
      <c r="I4854" s="410" t="s">
        <v>2288</v>
      </c>
      <c r="J4854" s="411"/>
      <c r="K4854" s="408" t="s">
        <v>21849</v>
      </c>
      <c r="L4854" s="412"/>
      <c r="M4854" s="413"/>
      <c r="N4854" s="414" t="s">
        <v>4506</v>
      </c>
      <c r="O4854" s="415" t="s">
        <v>144</v>
      </c>
      <c r="P4854" s="416" t="s">
        <v>11581</v>
      </c>
      <c r="Q4854" s="208"/>
      <c r="R4854" s="272"/>
      <c r="S4854" s="417" t="s">
        <v>4506</v>
      </c>
      <c r="T4854" s="417" t="s">
        <v>302</v>
      </c>
      <c r="U4854" s="415"/>
      <c r="V4854" s="211"/>
      <c r="W4854" s="418">
        <v>46181.438194444447</v>
      </c>
      <c r="X4854" s="419"/>
      <c r="Y4854" s="419" t="str">
        <f t="shared" ca="1" si="59"/>
        <v>2.7 วัน 16.68 ชั่วโมง</v>
      </c>
      <c r="Z4854" s="420"/>
      <c r="AA4854" s="211"/>
      <c r="AB4854" s="420"/>
    </row>
    <row r="4855" spans="1:28" ht="22.5" customHeight="1">
      <c r="A4855" s="403" t="s">
        <v>21850</v>
      </c>
      <c r="B4855" s="403" t="s">
        <v>14003</v>
      </c>
      <c r="C4855" s="404" t="s">
        <v>61</v>
      </c>
      <c r="D4855" s="405">
        <v>46178.743055555555</v>
      </c>
      <c r="E4855" s="406" t="str">
        <f t="shared" si="58"/>
        <v>TRU004839</v>
      </c>
      <c r="F4855" s="407" t="b">
        <v>1</v>
      </c>
      <c r="G4855" s="408" t="s">
        <v>16971</v>
      </c>
      <c r="H4855" s="409"/>
      <c r="I4855" s="410"/>
      <c r="J4855" s="411"/>
      <c r="K4855" s="408" t="s">
        <v>21851</v>
      </c>
      <c r="L4855" s="412"/>
      <c r="M4855" s="413"/>
      <c r="N4855" s="414" t="s">
        <v>4506</v>
      </c>
      <c r="O4855" s="415" t="s">
        <v>144</v>
      </c>
      <c r="P4855" s="416" t="s">
        <v>11581</v>
      </c>
      <c r="Q4855" s="208"/>
      <c r="R4855" s="272"/>
      <c r="S4855" s="417" t="s">
        <v>4506</v>
      </c>
      <c r="T4855" s="417" t="s">
        <v>302</v>
      </c>
      <c r="U4855" s="415"/>
      <c r="V4855" s="211"/>
      <c r="W4855" s="418">
        <v>46181.439583333333</v>
      </c>
      <c r="X4855" s="419"/>
      <c r="Y4855" s="419" t="str">
        <f t="shared" ca="1" si="59"/>
        <v>2.7 วัน 16.72 ชั่วโมง</v>
      </c>
      <c r="Z4855" s="420"/>
      <c r="AA4855" s="211"/>
      <c r="AB4855" s="420"/>
    </row>
    <row r="4856" spans="1:28" ht="22.5" customHeight="1">
      <c r="A4856" s="403" t="s">
        <v>21852</v>
      </c>
      <c r="B4856" s="403" t="s">
        <v>14003</v>
      </c>
      <c r="C4856" s="404" t="s">
        <v>61</v>
      </c>
      <c r="D4856" s="405">
        <v>46181.412627314814</v>
      </c>
      <c r="E4856" s="406" t="str">
        <f t="shared" si="58"/>
        <v>TRU004840</v>
      </c>
      <c r="F4856" s="407" t="b">
        <v>1</v>
      </c>
      <c r="G4856" s="408" t="s">
        <v>16971</v>
      </c>
      <c r="H4856" s="409"/>
      <c r="I4856" s="410" t="s">
        <v>2288</v>
      </c>
      <c r="J4856" s="411"/>
      <c r="K4856" s="408" t="s">
        <v>21853</v>
      </c>
      <c r="L4856" s="412"/>
      <c r="M4856" s="413"/>
      <c r="N4856" s="414" t="s">
        <v>4506</v>
      </c>
      <c r="O4856" s="415" t="s">
        <v>144</v>
      </c>
      <c r="P4856" s="416" t="s">
        <v>11581</v>
      </c>
      <c r="Q4856" s="208"/>
      <c r="R4856" s="272"/>
      <c r="S4856" s="417" t="s">
        <v>4506</v>
      </c>
      <c r="T4856" s="417" t="s">
        <v>302</v>
      </c>
      <c r="U4856" s="415"/>
      <c r="V4856" s="211"/>
      <c r="W4856" s="418">
        <v>46181.4375</v>
      </c>
      <c r="X4856" s="419"/>
      <c r="Y4856" s="419" t="str">
        <f t="shared" ca="1" si="59"/>
        <v>0.02 วัน 0.6 ชั่วโมง</v>
      </c>
      <c r="Z4856" s="420"/>
      <c r="AA4856" s="211"/>
      <c r="AB4856" s="420"/>
    </row>
    <row r="4857" spans="1:28" ht="22.5" customHeight="1">
      <c r="A4857" s="403" t="s">
        <v>21854</v>
      </c>
      <c r="B4857" s="403" t="s">
        <v>14003</v>
      </c>
      <c r="C4857" s="404" t="s">
        <v>61</v>
      </c>
      <c r="D4857" s="405">
        <v>46178.743055555555</v>
      </c>
      <c r="E4857" s="406" t="str">
        <f t="shared" si="58"/>
        <v>TRU004841</v>
      </c>
      <c r="F4857" s="407" t="b">
        <v>1</v>
      </c>
      <c r="G4857" s="408" t="s">
        <v>16971</v>
      </c>
      <c r="H4857" s="409"/>
      <c r="I4857" s="410" t="s">
        <v>2288</v>
      </c>
      <c r="J4857" s="411"/>
      <c r="K4857" s="408" t="s">
        <v>21855</v>
      </c>
      <c r="L4857" s="412"/>
      <c r="M4857" s="413"/>
      <c r="N4857" s="414" t="s">
        <v>4506</v>
      </c>
      <c r="O4857" s="415" t="s">
        <v>144</v>
      </c>
      <c r="P4857" s="416" t="s">
        <v>11581</v>
      </c>
      <c r="Q4857" s="208"/>
      <c r="R4857" s="272"/>
      <c r="S4857" s="417" t="s">
        <v>4506</v>
      </c>
      <c r="T4857" s="417" t="s">
        <v>302</v>
      </c>
      <c r="U4857" s="415"/>
      <c r="V4857" s="211"/>
      <c r="W4857" s="418">
        <v>46181.438194444447</v>
      </c>
      <c r="X4857" s="419"/>
      <c r="Y4857" s="419" t="str">
        <f t="shared" ca="1" si="59"/>
        <v>2.7 วัน 16.68 ชั่วโมง</v>
      </c>
      <c r="Z4857" s="420"/>
      <c r="AA4857" s="211"/>
      <c r="AB4857" s="420"/>
    </row>
    <row r="4858" spans="1:28" ht="22.5" customHeight="1">
      <c r="A4858" s="403" t="s">
        <v>21856</v>
      </c>
      <c r="B4858" s="403" t="s">
        <v>12787</v>
      </c>
      <c r="C4858" s="404" t="s">
        <v>51</v>
      </c>
      <c r="D4858" s="405">
        <v>46178.149305555555</v>
      </c>
      <c r="E4858" s="406" t="str">
        <f t="shared" si="58"/>
        <v>THE004842</v>
      </c>
      <c r="F4858" s="407" t="s">
        <v>1030</v>
      </c>
      <c r="G4858" s="408" t="s">
        <v>15531</v>
      </c>
      <c r="H4858" s="409"/>
      <c r="I4858" s="410" t="s">
        <v>21857</v>
      </c>
      <c r="J4858" s="421" t="s">
        <v>20952</v>
      </c>
      <c r="K4858" s="408" t="s">
        <v>16677</v>
      </c>
      <c r="L4858" s="412" t="s">
        <v>21858</v>
      </c>
      <c r="M4858" s="413"/>
      <c r="N4858" s="414" t="s">
        <v>465</v>
      </c>
      <c r="O4858" s="415" t="s">
        <v>466</v>
      </c>
      <c r="P4858" s="416"/>
      <c r="Q4858" s="208"/>
      <c r="R4858" s="272"/>
      <c r="S4858" s="417" t="s">
        <v>15114</v>
      </c>
      <c r="T4858" s="417" t="s">
        <v>466</v>
      </c>
      <c r="U4858" s="415"/>
      <c r="V4858" s="211"/>
      <c r="W4858" s="418">
        <v>46181.426215277781</v>
      </c>
      <c r="X4858" s="419"/>
      <c r="Y4858" s="419" t="str">
        <f t="shared" ca="1" si="59"/>
        <v>3.28 วัน 6.65 ชั่วโมง</v>
      </c>
      <c r="Z4858" s="420"/>
      <c r="AA4858" s="211"/>
      <c r="AB4858" s="420"/>
    </row>
    <row r="4859" spans="1:28" ht="22.5" customHeight="1">
      <c r="A4859" s="403" t="s">
        <v>21859</v>
      </c>
      <c r="B4859" s="403" t="s">
        <v>12787</v>
      </c>
      <c r="C4859" s="404" t="s">
        <v>51</v>
      </c>
      <c r="D4859" s="405">
        <v>46179.457638888889</v>
      </c>
      <c r="E4859" s="406" t="str">
        <f t="shared" si="58"/>
        <v>EVE004843</v>
      </c>
      <c r="F4859" s="407" t="s">
        <v>299</v>
      </c>
      <c r="G4859" s="408" t="s">
        <v>8953</v>
      </c>
      <c r="H4859" s="409"/>
      <c r="I4859" s="410"/>
      <c r="J4859" s="411"/>
      <c r="K4859" s="408" t="s">
        <v>21860</v>
      </c>
      <c r="L4859" s="412"/>
      <c r="M4859" s="413"/>
      <c r="N4859" s="414" t="s">
        <v>57</v>
      </c>
      <c r="O4859" s="415" t="s">
        <v>144</v>
      </c>
      <c r="P4859" s="416" t="s">
        <v>21861</v>
      </c>
      <c r="Q4859" s="208"/>
      <c r="R4859" s="272"/>
      <c r="S4859" s="417" t="s">
        <v>21862</v>
      </c>
      <c r="T4859" s="417" t="s">
        <v>302</v>
      </c>
      <c r="U4859" s="415"/>
      <c r="V4859" s="211" t="s">
        <v>21863</v>
      </c>
      <c r="W4859" s="418">
        <v>46181.457638888889</v>
      </c>
      <c r="X4859" s="419"/>
      <c r="Y4859" s="419" t="str">
        <f t="shared" ca="1" si="59"/>
        <v>2 วัน 0 ชั่วโมง</v>
      </c>
      <c r="Z4859" s="420"/>
      <c r="AA4859" s="211" t="s">
        <v>21864</v>
      </c>
      <c r="AB4859" s="420"/>
    </row>
    <row r="4860" spans="1:28" ht="22.5" customHeight="1">
      <c r="A4860" s="403" t="s">
        <v>21865</v>
      </c>
      <c r="B4860" s="403" t="s">
        <v>14003</v>
      </c>
      <c r="C4860" s="404" t="s">
        <v>51</v>
      </c>
      <c r="D4860" s="405">
        <v>46181.416666666664</v>
      </c>
      <c r="E4860" s="406" t="str">
        <f t="shared" si="58"/>
        <v>NES004844</v>
      </c>
      <c r="F4860" s="407" t="s">
        <v>983</v>
      </c>
      <c r="G4860" s="408" t="s">
        <v>21866</v>
      </c>
      <c r="H4860" s="409"/>
      <c r="I4860" s="410"/>
      <c r="J4860" s="411"/>
      <c r="K4860" s="408" t="s">
        <v>21867</v>
      </c>
      <c r="L4860" s="412" t="s">
        <v>21868</v>
      </c>
      <c r="M4860" s="413"/>
      <c r="N4860" s="414" t="s">
        <v>67</v>
      </c>
      <c r="O4860" s="415" t="s">
        <v>144</v>
      </c>
      <c r="P4860" s="416" t="s">
        <v>21869</v>
      </c>
      <c r="Q4860" s="208"/>
      <c r="R4860" s="272"/>
      <c r="S4860" s="417" t="s">
        <v>21870</v>
      </c>
      <c r="T4860" s="417" t="s">
        <v>302</v>
      </c>
      <c r="U4860" s="415"/>
      <c r="V4860" s="211"/>
      <c r="W4860" s="418">
        <v>46197.464548611111</v>
      </c>
      <c r="X4860" s="419"/>
      <c r="Y4860" s="419" t="str">
        <f t="shared" ca="1" si="59"/>
        <v>16.05 วัน 1.15 ชั่วโมง</v>
      </c>
      <c r="Z4860" s="420"/>
      <c r="AA4860" s="211" t="s">
        <v>21871</v>
      </c>
      <c r="AB4860" s="420"/>
    </row>
    <row r="4861" spans="1:28" ht="22.5" customHeight="1">
      <c r="A4861" s="403" t="s">
        <v>21872</v>
      </c>
      <c r="B4861" s="403" t="s">
        <v>14003</v>
      </c>
      <c r="C4861" s="404" t="s">
        <v>51</v>
      </c>
      <c r="D4861" s="405">
        <v>46181.620833333334</v>
      </c>
      <c r="E4861" s="406" t="str">
        <f t="shared" si="58"/>
        <v>TRU004845</v>
      </c>
      <c r="F4861" s="407" t="b">
        <v>1</v>
      </c>
      <c r="G4861" s="408" t="s">
        <v>13093</v>
      </c>
      <c r="H4861" s="409"/>
      <c r="I4861" s="410"/>
      <c r="J4861" s="411"/>
      <c r="K4861" s="408" t="s">
        <v>21873</v>
      </c>
      <c r="L4861" s="412" t="s">
        <v>21874</v>
      </c>
      <c r="M4861" s="413"/>
      <c r="N4861" s="414" t="s">
        <v>4506</v>
      </c>
      <c r="O4861" s="415" t="s">
        <v>144</v>
      </c>
      <c r="P4861" s="416" t="s">
        <v>11581</v>
      </c>
      <c r="Q4861" s="208"/>
      <c r="R4861" s="272"/>
      <c r="S4861" s="417" t="s">
        <v>15604</v>
      </c>
      <c r="T4861" s="417" t="s">
        <v>302</v>
      </c>
      <c r="U4861" s="415"/>
      <c r="V4861" s="211"/>
      <c r="W4861" s="418">
        <v>46181.661192129628</v>
      </c>
      <c r="X4861" s="419"/>
      <c r="Y4861" s="419" t="str">
        <f t="shared" ca="1" si="59"/>
        <v>0.04 วัน 0.97 ชั่วโมง</v>
      </c>
      <c r="Z4861" s="420"/>
      <c r="AA4861" s="211"/>
      <c r="AB4861" s="420"/>
    </row>
    <row r="4862" spans="1:28" ht="22.5" customHeight="1">
      <c r="A4862" s="403" t="s">
        <v>21875</v>
      </c>
      <c r="B4862" s="403" t="s">
        <v>14003</v>
      </c>
      <c r="C4862" s="404" t="s">
        <v>51</v>
      </c>
      <c r="D4862" s="405">
        <v>46181.515277777777</v>
      </c>
      <c r="E4862" s="406" t="str">
        <f t="shared" si="58"/>
        <v>TRU004846</v>
      </c>
      <c r="F4862" s="407" t="b">
        <v>1</v>
      </c>
      <c r="G4862" s="408" t="s">
        <v>15845</v>
      </c>
      <c r="H4862" s="409"/>
      <c r="I4862" s="410"/>
      <c r="J4862" s="411"/>
      <c r="K4862" s="408" t="s">
        <v>21876</v>
      </c>
      <c r="L4862" s="412" t="s">
        <v>21877</v>
      </c>
      <c r="M4862" s="413"/>
      <c r="N4862" s="414" t="s">
        <v>57</v>
      </c>
      <c r="O4862" s="415" t="s">
        <v>144</v>
      </c>
      <c r="P4862" s="416" t="s">
        <v>21878</v>
      </c>
      <c r="Q4862" s="208">
        <v>46184.333333333336</v>
      </c>
      <c r="R4862" s="272">
        <v>46184.708333333336</v>
      </c>
      <c r="S4862" s="417" t="s">
        <v>21879</v>
      </c>
      <c r="T4862" s="417" t="s">
        <v>302</v>
      </c>
      <c r="U4862" s="415" t="s">
        <v>2558</v>
      </c>
      <c r="V4862" s="211" t="s">
        <v>21880</v>
      </c>
      <c r="W4862" s="418">
        <v>46184.643750000003</v>
      </c>
      <c r="X4862" s="419"/>
      <c r="Y4862" s="419" t="str">
        <f t="shared" ca="1" si="59"/>
        <v>3.13 วัน 3.08 ชั่วโมง</v>
      </c>
      <c r="Z4862" s="420"/>
      <c r="AA4862" s="211"/>
      <c r="AB4862" s="420"/>
    </row>
    <row r="4863" spans="1:28" ht="22.5" customHeight="1">
      <c r="A4863" s="403" t="s">
        <v>21881</v>
      </c>
      <c r="B4863" s="403" t="s">
        <v>14003</v>
      </c>
      <c r="C4863" s="404" t="s">
        <v>51</v>
      </c>
      <c r="D4863" s="405">
        <v>46181.38958333333</v>
      </c>
      <c r="E4863" s="406" t="str">
        <f t="shared" si="58"/>
        <v>BMN004847</v>
      </c>
      <c r="F4863" s="407" t="s">
        <v>112</v>
      </c>
      <c r="G4863" s="408" t="s">
        <v>13658</v>
      </c>
      <c r="H4863" s="409"/>
      <c r="I4863" s="410"/>
      <c r="J4863" s="411"/>
      <c r="K4863" s="408" t="s">
        <v>21882</v>
      </c>
      <c r="L4863" s="412" t="s">
        <v>21883</v>
      </c>
      <c r="M4863" s="413"/>
      <c r="N4863" s="414" t="s">
        <v>57</v>
      </c>
      <c r="O4863" s="415" t="s">
        <v>144</v>
      </c>
      <c r="P4863" s="416" t="s">
        <v>13963</v>
      </c>
      <c r="Q4863" s="208"/>
      <c r="R4863" s="272"/>
      <c r="S4863" s="417" t="s">
        <v>21884</v>
      </c>
      <c r="T4863" s="417" t="s">
        <v>302</v>
      </c>
      <c r="U4863" s="415"/>
      <c r="V4863" s="211" t="s">
        <v>21885</v>
      </c>
      <c r="W4863" s="418">
        <v>46181.475694444445</v>
      </c>
      <c r="X4863" s="419"/>
      <c r="Y4863" s="419" t="str">
        <f t="shared" ca="1" si="59"/>
        <v>0.09 วัน 2.07 ชั่วโมง</v>
      </c>
      <c r="Z4863" s="420"/>
      <c r="AA4863" s="211"/>
      <c r="AB4863" s="420"/>
    </row>
    <row r="4864" spans="1:28" ht="22.5" customHeight="1">
      <c r="A4864" s="403" t="s">
        <v>21886</v>
      </c>
      <c r="B4864" s="403" t="s">
        <v>14003</v>
      </c>
      <c r="C4864" s="404" t="s">
        <v>51</v>
      </c>
      <c r="D4864" s="405">
        <v>46179.762499999997</v>
      </c>
      <c r="E4864" s="406" t="str">
        <f t="shared" si="58"/>
        <v>L'C004848</v>
      </c>
      <c r="F4864" s="407" t="s">
        <v>954</v>
      </c>
      <c r="G4864" s="408" t="s">
        <v>13002</v>
      </c>
      <c r="H4864" s="409"/>
      <c r="I4864" s="410" t="s">
        <v>21887</v>
      </c>
      <c r="J4864" s="411"/>
      <c r="K4864" s="408" t="s">
        <v>21888</v>
      </c>
      <c r="L4864" s="412" t="s">
        <v>21889</v>
      </c>
      <c r="M4864" s="413"/>
      <c r="N4864" s="414" t="s">
        <v>319</v>
      </c>
      <c r="O4864" s="415" t="s">
        <v>144</v>
      </c>
      <c r="P4864" s="416" t="s">
        <v>11581</v>
      </c>
      <c r="Q4864" s="208"/>
      <c r="R4864" s="272"/>
      <c r="S4864" s="417" t="s">
        <v>21890</v>
      </c>
      <c r="T4864" s="417" t="s">
        <v>302</v>
      </c>
      <c r="U4864" s="415"/>
      <c r="V4864" s="211" t="s">
        <v>21891</v>
      </c>
      <c r="W4864" s="418">
        <v>46190.693749999999</v>
      </c>
      <c r="X4864" s="419"/>
      <c r="Y4864" s="419" t="str">
        <f t="shared" ca="1" si="59"/>
        <v>10.93 วัน 22.35 ชั่วโมง</v>
      </c>
      <c r="Z4864" s="420"/>
      <c r="AA4864" s="211"/>
      <c r="AB4864" s="420"/>
    </row>
    <row r="4865" spans="1:28" ht="22.5" customHeight="1">
      <c r="A4865" s="403" t="s">
        <v>21892</v>
      </c>
      <c r="B4865" s="403" t="s">
        <v>14003</v>
      </c>
      <c r="C4865" s="404" t="s">
        <v>51</v>
      </c>
      <c r="D4865" s="405">
        <v>46181.531944444447</v>
      </c>
      <c r="E4865" s="406" t="str">
        <f t="shared" si="58"/>
        <v>RIC004849</v>
      </c>
      <c r="F4865" s="407" t="s">
        <v>1009</v>
      </c>
      <c r="G4865" s="408" t="s">
        <v>21893</v>
      </c>
      <c r="H4865" s="409"/>
      <c r="I4865" s="410" t="s">
        <v>11584</v>
      </c>
      <c r="J4865" s="411"/>
      <c r="K4865" s="408" t="s">
        <v>21894</v>
      </c>
      <c r="L4865" s="412" t="s">
        <v>21895</v>
      </c>
      <c r="M4865" s="413"/>
      <c r="N4865" s="414" t="s">
        <v>57</v>
      </c>
      <c r="O4865" s="415" t="s">
        <v>144</v>
      </c>
      <c r="P4865" s="416" t="s">
        <v>13963</v>
      </c>
      <c r="Q4865" s="208"/>
      <c r="R4865" s="272"/>
      <c r="S4865" s="417" t="s">
        <v>21896</v>
      </c>
      <c r="T4865" s="417" t="s">
        <v>302</v>
      </c>
      <c r="U4865" s="415"/>
      <c r="V4865" s="211" t="s">
        <v>21897</v>
      </c>
      <c r="W4865" s="418">
        <v>46181.582638888889</v>
      </c>
      <c r="X4865" s="419"/>
      <c r="Y4865" s="419" t="str">
        <f t="shared" ca="1" si="59"/>
        <v>0.05 วัน 1.22 ชั่วโมง</v>
      </c>
      <c r="Z4865" s="420"/>
      <c r="AA4865" s="211"/>
      <c r="AB4865" s="420"/>
    </row>
    <row r="4866" spans="1:28" ht="22.5" customHeight="1">
      <c r="A4866" s="403" t="s">
        <v>21898</v>
      </c>
      <c r="B4866" s="403" t="s">
        <v>14003</v>
      </c>
      <c r="C4866" s="404" t="s">
        <v>51</v>
      </c>
      <c r="D4866" s="405">
        <v>46182.340277777781</v>
      </c>
      <c r="E4866" s="406" t="str">
        <f t="shared" si="58"/>
        <v>TRU004850</v>
      </c>
      <c r="F4866" s="407" t="b">
        <v>1</v>
      </c>
      <c r="G4866" s="408" t="s">
        <v>13093</v>
      </c>
      <c r="H4866" s="409"/>
      <c r="I4866" s="410" t="s">
        <v>11651</v>
      </c>
      <c r="J4866" s="411"/>
      <c r="K4866" s="408" t="s">
        <v>21899</v>
      </c>
      <c r="L4866" s="412" t="s">
        <v>21900</v>
      </c>
      <c r="M4866" s="413"/>
      <c r="N4866" s="414" t="s">
        <v>4506</v>
      </c>
      <c r="O4866" s="415" t="s">
        <v>144</v>
      </c>
      <c r="P4866" s="416" t="s">
        <v>11581</v>
      </c>
      <c r="Q4866" s="208"/>
      <c r="R4866" s="272"/>
      <c r="S4866" s="417" t="s">
        <v>4506</v>
      </c>
      <c r="T4866" s="417" t="s">
        <v>302</v>
      </c>
      <c r="U4866" s="415"/>
      <c r="V4866" s="211"/>
      <c r="W4866" s="418">
        <v>46183.621527777781</v>
      </c>
      <c r="X4866" s="419"/>
      <c r="Y4866" s="419" t="str">
        <f t="shared" ca="1" si="59"/>
        <v>1.28 วัน 6.75 ชั่วโมง</v>
      </c>
      <c r="Z4866" s="420"/>
      <c r="AA4866" s="211"/>
      <c r="AB4866" s="420"/>
    </row>
    <row r="4867" spans="1:28" ht="22.5" customHeight="1">
      <c r="A4867" s="403" t="s">
        <v>21901</v>
      </c>
      <c r="B4867" s="403" t="s">
        <v>14003</v>
      </c>
      <c r="C4867" s="404" t="s">
        <v>2599</v>
      </c>
      <c r="D4867" s="405">
        <v>46182.407638888886</v>
      </c>
      <c r="E4867" s="406" t="str">
        <f t="shared" si="58"/>
        <v>TRU004851</v>
      </c>
      <c r="F4867" s="407" t="b">
        <v>1</v>
      </c>
      <c r="G4867" s="408" t="s">
        <v>18047</v>
      </c>
      <c r="H4867" s="409"/>
      <c r="I4867" s="410" t="s">
        <v>11787</v>
      </c>
      <c r="J4867" s="411"/>
      <c r="K4867" s="408" t="s">
        <v>21902</v>
      </c>
      <c r="L4867" s="412"/>
      <c r="M4867" s="413"/>
      <c r="N4867" s="414" t="s">
        <v>4506</v>
      </c>
      <c r="O4867" s="415" t="s">
        <v>144</v>
      </c>
      <c r="P4867" s="416" t="s">
        <v>11581</v>
      </c>
      <c r="Q4867" s="208"/>
      <c r="R4867" s="272"/>
      <c r="S4867" s="417" t="s">
        <v>21903</v>
      </c>
      <c r="T4867" s="417" t="s">
        <v>302</v>
      </c>
      <c r="U4867" s="415"/>
      <c r="V4867" s="211"/>
      <c r="W4867" s="418">
        <v>46183.451388888891</v>
      </c>
      <c r="X4867" s="419"/>
      <c r="Y4867" s="419" t="str">
        <f t="shared" ca="1" si="59"/>
        <v>1.04 วัน 1.05 ชั่วโมง</v>
      </c>
      <c r="Z4867" s="420"/>
      <c r="AA4867" s="211"/>
      <c r="AB4867" s="420"/>
    </row>
    <row r="4868" spans="1:28" ht="22.5" customHeight="1">
      <c r="A4868" s="403" t="s">
        <v>21904</v>
      </c>
      <c r="B4868" s="403" t="s">
        <v>14003</v>
      </c>
      <c r="C4868" s="404" t="s">
        <v>51</v>
      </c>
      <c r="D4868" s="405">
        <v>46182.451006944444</v>
      </c>
      <c r="E4868" s="406" t="str">
        <f t="shared" si="58"/>
        <v>TRU004852</v>
      </c>
      <c r="F4868" s="407" t="b">
        <v>1</v>
      </c>
      <c r="G4868" s="408" t="s">
        <v>15856</v>
      </c>
      <c r="H4868" s="409"/>
      <c r="I4868" s="410"/>
      <c r="J4868" s="411"/>
      <c r="K4868" s="408" t="s">
        <v>21905</v>
      </c>
      <c r="L4868" s="412" t="s">
        <v>21906</v>
      </c>
      <c r="M4868" s="413"/>
      <c r="N4868" s="414" t="s">
        <v>67</v>
      </c>
      <c r="O4868" s="415" t="s">
        <v>144</v>
      </c>
      <c r="P4868" s="416" t="s">
        <v>9108</v>
      </c>
      <c r="Q4868" s="208"/>
      <c r="R4868" s="272"/>
      <c r="S4868" s="417" t="s">
        <v>21907</v>
      </c>
      <c r="T4868" s="417" t="s">
        <v>302</v>
      </c>
      <c r="U4868" s="415" t="s">
        <v>2558</v>
      </c>
      <c r="V4868" s="211" t="s">
        <v>21908</v>
      </c>
      <c r="W4868" s="418">
        <v>46179.020833333336</v>
      </c>
      <c r="X4868" s="419"/>
      <c r="Y4868" s="419" t="str">
        <f t="shared" ca="1" si="59"/>
        <v>-3.43 วัน 13.68 ชั่วโมง</v>
      </c>
      <c r="Z4868" s="420"/>
      <c r="AA4868" s="211"/>
      <c r="AB4868" s="420"/>
    </row>
    <row r="4869" spans="1:28" ht="22.5" customHeight="1">
      <c r="A4869" s="403" t="s">
        <v>21909</v>
      </c>
      <c r="B4869" s="403" t="s">
        <v>14003</v>
      </c>
      <c r="C4869" s="404" t="s">
        <v>51</v>
      </c>
      <c r="D4869" s="405">
        <v>46182.554861111108</v>
      </c>
      <c r="E4869" s="406" t="str">
        <f t="shared" si="58"/>
        <v>RIC004853</v>
      </c>
      <c r="F4869" s="407" t="s">
        <v>1009</v>
      </c>
      <c r="G4869" s="408" t="s">
        <v>15480</v>
      </c>
      <c r="H4869" s="409"/>
      <c r="I4869" s="410"/>
      <c r="J4869" s="411"/>
      <c r="K4869" s="408" t="s">
        <v>21910</v>
      </c>
      <c r="L4869" s="412" t="s">
        <v>21911</v>
      </c>
      <c r="M4869" s="413"/>
      <c r="N4869" s="414" t="s">
        <v>57</v>
      </c>
      <c r="O4869" s="415" t="s">
        <v>144</v>
      </c>
      <c r="P4869" s="416" t="s">
        <v>21878</v>
      </c>
      <c r="Q4869" s="208"/>
      <c r="R4869" s="272"/>
      <c r="S4869" s="417" t="s">
        <v>21912</v>
      </c>
      <c r="T4869" s="417" t="s">
        <v>302</v>
      </c>
      <c r="U4869" s="415"/>
      <c r="V4869" s="211"/>
      <c r="W4869" s="418">
        <v>46184.564918981479</v>
      </c>
      <c r="X4869" s="419"/>
      <c r="Y4869" s="419" t="str">
        <f t="shared" ca="1" si="59"/>
        <v>2.01 วัน 0.24 ชั่วโมง</v>
      </c>
      <c r="Z4869" s="420"/>
      <c r="AA4869" s="211"/>
      <c r="AB4869" s="420"/>
    </row>
    <row r="4870" spans="1:28" ht="22.5" customHeight="1">
      <c r="A4870" s="403" t="s">
        <v>21913</v>
      </c>
      <c r="B4870" s="403" t="s">
        <v>14003</v>
      </c>
      <c r="C4870" s="404" t="s">
        <v>51</v>
      </c>
      <c r="D4870" s="405">
        <v>46182.607638888891</v>
      </c>
      <c r="E4870" s="406" t="str">
        <f t="shared" si="58"/>
        <v>MIL004854</v>
      </c>
      <c r="F4870" s="407" t="s">
        <v>441</v>
      </c>
      <c r="G4870" s="408" t="s">
        <v>2680</v>
      </c>
      <c r="H4870" s="409"/>
      <c r="I4870" s="410"/>
      <c r="J4870" s="411"/>
      <c r="K4870" s="408" t="s">
        <v>21914</v>
      </c>
      <c r="L4870" s="412" t="s">
        <v>21915</v>
      </c>
      <c r="M4870" s="413"/>
      <c r="N4870" s="414" t="s">
        <v>57</v>
      </c>
      <c r="O4870" s="415" t="s">
        <v>144</v>
      </c>
      <c r="P4870" s="416" t="s">
        <v>21916</v>
      </c>
      <c r="Q4870" s="208">
        <v>46184.666666666664</v>
      </c>
      <c r="R4870" s="272">
        <v>46184.958333333336</v>
      </c>
      <c r="S4870" s="417" t="s">
        <v>21917</v>
      </c>
      <c r="T4870" s="417" t="s">
        <v>302</v>
      </c>
      <c r="U4870" s="415"/>
      <c r="V4870" s="211" t="s">
        <v>21918</v>
      </c>
      <c r="W4870" s="418">
        <v>46184.768750000003</v>
      </c>
      <c r="X4870" s="419"/>
      <c r="Y4870" s="419" t="str">
        <f t="shared" ca="1" si="59"/>
        <v>2.16 วัน 3.87 ชั่วโมง</v>
      </c>
      <c r="Z4870" s="420"/>
      <c r="AA4870" s="211"/>
      <c r="AB4870" s="420"/>
    </row>
    <row r="4871" spans="1:28" ht="22.5" customHeight="1">
      <c r="A4871" s="403" t="s">
        <v>21919</v>
      </c>
      <c r="B4871" s="403" t="s">
        <v>14003</v>
      </c>
      <c r="C4871" s="404" t="s">
        <v>51</v>
      </c>
      <c r="D4871" s="405">
        <v>46182.689583333333</v>
      </c>
      <c r="E4871" s="406" t="str">
        <f t="shared" si="58"/>
        <v>TRU004855</v>
      </c>
      <c r="F4871" s="407" t="b">
        <v>1</v>
      </c>
      <c r="G4871" s="408" t="s">
        <v>16971</v>
      </c>
      <c r="H4871" s="409"/>
      <c r="I4871" s="410" t="s">
        <v>2288</v>
      </c>
      <c r="J4871" s="411"/>
      <c r="K4871" s="408" t="s">
        <v>21920</v>
      </c>
      <c r="L4871" s="412"/>
      <c r="M4871" s="413"/>
      <c r="N4871" s="414" t="s">
        <v>4506</v>
      </c>
      <c r="O4871" s="415" t="s">
        <v>144</v>
      </c>
      <c r="P4871" s="416" t="s">
        <v>11581</v>
      </c>
      <c r="Q4871" s="208"/>
      <c r="R4871" s="272"/>
      <c r="S4871" s="417" t="s">
        <v>21921</v>
      </c>
      <c r="T4871" s="417" t="s">
        <v>302</v>
      </c>
      <c r="U4871" s="415"/>
      <c r="V4871" s="211"/>
      <c r="W4871" s="418">
        <v>46184.487500000003</v>
      </c>
      <c r="X4871" s="419"/>
      <c r="Y4871" s="419" t="str">
        <f t="shared" ca="1" si="59"/>
        <v>1.8 วัน 19.15 ชั่วโมง</v>
      </c>
      <c r="Z4871" s="420"/>
      <c r="AA4871" s="211"/>
      <c r="AB4871" s="420"/>
    </row>
    <row r="4872" spans="1:28" ht="22.5" customHeight="1">
      <c r="A4872" s="403" t="s">
        <v>21922</v>
      </c>
      <c r="B4872" s="403" t="s">
        <v>12787</v>
      </c>
      <c r="C4872" s="404" t="s">
        <v>51</v>
      </c>
      <c r="D4872" s="405">
        <v>46182.685416666667</v>
      </c>
      <c r="E4872" s="406" t="str">
        <f t="shared" si="58"/>
        <v>FPT004856</v>
      </c>
      <c r="F4872" s="407" t="s">
        <v>917</v>
      </c>
      <c r="G4872" s="408" t="s">
        <v>455</v>
      </c>
      <c r="H4872" s="409"/>
      <c r="I4872" s="410"/>
      <c r="J4872" s="411"/>
      <c r="K4872" s="408" t="s">
        <v>2231</v>
      </c>
      <c r="L4872" s="412" t="s">
        <v>21923</v>
      </c>
      <c r="M4872" s="413"/>
      <c r="N4872" s="414" t="s">
        <v>67</v>
      </c>
      <c r="O4872" s="415" t="s">
        <v>144</v>
      </c>
      <c r="P4872" s="416" t="s">
        <v>9108</v>
      </c>
      <c r="Q4872" s="208"/>
      <c r="R4872" s="272"/>
      <c r="S4872" s="417" t="s">
        <v>21924</v>
      </c>
      <c r="T4872" s="417" t="s">
        <v>302</v>
      </c>
      <c r="U4872" s="415"/>
      <c r="V4872" s="211" t="s">
        <v>21925</v>
      </c>
      <c r="W4872" s="418">
        <v>46187.710752314815</v>
      </c>
      <c r="X4872" s="419"/>
      <c r="Y4872" s="419" t="str">
        <f t="shared" ca="1" si="59"/>
        <v>5.03 วัน 0.61 ชั่วโมง</v>
      </c>
      <c r="Z4872" s="420"/>
      <c r="AA4872" s="211"/>
      <c r="AB4872" s="420"/>
    </row>
    <row r="4873" spans="1:28" ht="22.5" customHeight="1">
      <c r="A4873" s="403" t="s">
        <v>21926</v>
      </c>
      <c r="B4873" s="403" t="s">
        <v>14003</v>
      </c>
      <c r="C4873" s="404" t="s">
        <v>51</v>
      </c>
      <c r="D4873" s="405">
        <v>46182.720277777778</v>
      </c>
      <c r="E4873" s="406" t="str">
        <f t="shared" si="58"/>
        <v>EVE004857</v>
      </c>
      <c r="F4873" s="407" t="s">
        <v>299</v>
      </c>
      <c r="G4873" s="408" t="s">
        <v>21927</v>
      </c>
      <c r="H4873" s="409"/>
      <c r="I4873" s="410" t="s">
        <v>21928</v>
      </c>
      <c r="J4873" s="411"/>
      <c r="K4873" s="408" t="s">
        <v>21929</v>
      </c>
      <c r="L4873" s="412" t="s">
        <v>21930</v>
      </c>
      <c r="M4873" s="413"/>
      <c r="N4873" s="414" t="s">
        <v>67</v>
      </c>
      <c r="O4873" s="415" t="s">
        <v>144</v>
      </c>
      <c r="P4873" s="416" t="s">
        <v>292</v>
      </c>
      <c r="Q4873" s="208"/>
      <c r="R4873" s="272"/>
      <c r="S4873" s="417" t="s">
        <v>21931</v>
      </c>
      <c r="T4873" s="417" t="s">
        <v>302</v>
      </c>
      <c r="U4873" s="415"/>
      <c r="V4873" s="211" t="s">
        <v>21932</v>
      </c>
      <c r="W4873" s="418">
        <v>46188.718055555553</v>
      </c>
      <c r="X4873" s="419"/>
      <c r="Y4873" s="419" t="str">
        <f t="shared" ca="1" si="59"/>
        <v>6 วัน 23.95 ชั่วโมง</v>
      </c>
      <c r="Z4873" s="420"/>
      <c r="AA4873" s="211"/>
      <c r="AB4873" s="420"/>
    </row>
    <row r="4874" spans="1:28" ht="22.5" customHeight="1">
      <c r="A4874" s="403" t="s">
        <v>21933</v>
      </c>
      <c r="B4874" s="403" t="s">
        <v>14003</v>
      </c>
      <c r="C4874" s="404" t="s">
        <v>51</v>
      </c>
      <c r="D4874" s="405">
        <v>46183.478472222225</v>
      </c>
      <c r="E4874" s="406" t="str">
        <f t="shared" si="58"/>
        <v>BMN004858</v>
      </c>
      <c r="F4874" s="407" t="s">
        <v>112</v>
      </c>
      <c r="G4874" s="408" t="s">
        <v>14791</v>
      </c>
      <c r="H4874" s="409"/>
      <c r="I4874" s="410"/>
      <c r="J4874" s="411"/>
      <c r="K4874" s="408" t="s">
        <v>561</v>
      </c>
      <c r="L4874" s="412" t="s">
        <v>21934</v>
      </c>
      <c r="M4874" s="413"/>
      <c r="N4874" s="414" t="s">
        <v>57</v>
      </c>
      <c r="O4874" s="415" t="s">
        <v>144</v>
      </c>
      <c r="P4874" s="416" t="s">
        <v>287</v>
      </c>
      <c r="Q4874" s="208"/>
      <c r="R4874" s="272"/>
      <c r="S4874" s="417" t="s">
        <v>21935</v>
      </c>
      <c r="T4874" s="417" t="s">
        <v>302</v>
      </c>
      <c r="U4874" s="415"/>
      <c r="V4874" s="211" t="s">
        <v>21936</v>
      </c>
      <c r="W4874" s="418">
        <v>46183.208333333336</v>
      </c>
      <c r="X4874" s="419"/>
      <c r="Y4874" s="419" t="str">
        <f t="shared" ca="1" si="59"/>
        <v>-0.27 วัน 17.52 ชั่วโมง</v>
      </c>
      <c r="Z4874" s="420"/>
      <c r="AA4874" s="211"/>
      <c r="AB4874" s="420"/>
    </row>
    <row r="4875" spans="1:28" ht="22.5" customHeight="1">
      <c r="A4875" s="403" t="s">
        <v>21937</v>
      </c>
      <c r="B4875" s="403" t="s">
        <v>12787</v>
      </c>
      <c r="C4875" s="404" t="s">
        <v>51</v>
      </c>
      <c r="D4875" s="405">
        <v>46183.494444444441</v>
      </c>
      <c r="E4875" s="406" t="str">
        <f t="shared" si="58"/>
        <v>TRU004859</v>
      </c>
      <c r="F4875" s="407" t="b">
        <v>1</v>
      </c>
      <c r="G4875" s="408" t="s">
        <v>17095</v>
      </c>
      <c r="H4875" s="409"/>
      <c r="I4875" s="410" t="s">
        <v>11220</v>
      </c>
      <c r="J4875" s="411"/>
      <c r="K4875" s="408" t="s">
        <v>21938</v>
      </c>
      <c r="L4875" s="412"/>
      <c r="M4875" s="413"/>
      <c r="N4875" s="414" t="s">
        <v>4506</v>
      </c>
      <c r="O4875" s="415" t="s">
        <v>144</v>
      </c>
      <c r="P4875" s="416"/>
      <c r="Q4875" s="208"/>
      <c r="R4875" s="272"/>
      <c r="S4875" s="417" t="s">
        <v>21939</v>
      </c>
      <c r="T4875" s="417" t="s">
        <v>302</v>
      </c>
      <c r="U4875" s="415"/>
      <c r="V4875" s="211"/>
      <c r="W4875" s="418">
        <v>46183.715277777781</v>
      </c>
      <c r="X4875" s="419"/>
      <c r="Y4875" s="419" t="str">
        <f t="shared" ca="1" si="59"/>
        <v>0.22 วัน 5.3 ชั่วโมง</v>
      </c>
      <c r="Z4875" s="420"/>
      <c r="AA4875" s="211"/>
      <c r="AB4875" s="420"/>
    </row>
    <row r="4876" spans="1:28" ht="22.5" customHeight="1">
      <c r="A4876" s="403" t="s">
        <v>21940</v>
      </c>
      <c r="B4876" s="403" t="s">
        <v>14003</v>
      </c>
      <c r="C4876" s="404" t="s">
        <v>51</v>
      </c>
      <c r="D4876" s="405">
        <v>46183.494444444441</v>
      </c>
      <c r="E4876" s="406" t="str">
        <f t="shared" si="58"/>
        <v>TRU004860</v>
      </c>
      <c r="F4876" s="407" t="b">
        <v>1</v>
      </c>
      <c r="G4876" s="408" t="s">
        <v>17095</v>
      </c>
      <c r="H4876" s="409"/>
      <c r="I4876" s="410" t="s">
        <v>11220</v>
      </c>
      <c r="J4876" s="411"/>
      <c r="K4876" s="408" t="s">
        <v>21941</v>
      </c>
      <c r="L4876" s="412"/>
      <c r="M4876" s="413"/>
      <c r="N4876" s="414" t="s">
        <v>4506</v>
      </c>
      <c r="O4876" s="415" t="s">
        <v>144</v>
      </c>
      <c r="P4876" s="416" t="s">
        <v>11581</v>
      </c>
      <c r="Q4876" s="208"/>
      <c r="R4876" s="272"/>
      <c r="S4876" s="417" t="s">
        <v>21942</v>
      </c>
      <c r="T4876" s="417" t="s">
        <v>302</v>
      </c>
      <c r="U4876" s="415"/>
      <c r="V4876" s="211"/>
      <c r="W4876" s="418">
        <v>46183.715277777781</v>
      </c>
      <c r="X4876" s="419"/>
      <c r="Y4876" s="419" t="str">
        <f t="shared" ca="1" si="59"/>
        <v>0.22 วัน 5.3 ชั่วโมง</v>
      </c>
      <c r="Z4876" s="420"/>
      <c r="AA4876" s="211"/>
      <c r="AB4876" s="420"/>
    </row>
    <row r="4877" spans="1:28" ht="22.5" customHeight="1">
      <c r="A4877" s="403" t="s">
        <v>21943</v>
      </c>
      <c r="B4877" s="403" t="s">
        <v>14003</v>
      </c>
      <c r="C4877" s="404" t="s">
        <v>51</v>
      </c>
      <c r="D4877" s="405">
        <v>46183.494444444441</v>
      </c>
      <c r="E4877" s="406" t="str">
        <f t="shared" si="58"/>
        <v>TRU004861</v>
      </c>
      <c r="F4877" s="407" t="b">
        <v>1</v>
      </c>
      <c r="G4877" s="408" t="s">
        <v>17095</v>
      </c>
      <c r="H4877" s="409"/>
      <c r="I4877" s="410" t="s">
        <v>11220</v>
      </c>
      <c r="J4877" s="411"/>
      <c r="K4877" s="408" t="s">
        <v>21944</v>
      </c>
      <c r="L4877" s="412"/>
      <c r="M4877" s="413"/>
      <c r="N4877" s="414" t="s">
        <v>4506</v>
      </c>
      <c r="O4877" s="415" t="s">
        <v>144</v>
      </c>
      <c r="P4877" s="416" t="s">
        <v>11581</v>
      </c>
      <c r="Q4877" s="208"/>
      <c r="R4877" s="272"/>
      <c r="S4877" s="417" t="s">
        <v>4506</v>
      </c>
      <c r="T4877" s="417" t="s">
        <v>302</v>
      </c>
      <c r="U4877" s="415"/>
      <c r="V4877" s="211"/>
      <c r="W4877" s="418">
        <v>46183.215277777781</v>
      </c>
      <c r="X4877" s="419"/>
      <c r="Y4877" s="419" t="str">
        <f t="shared" ca="1" si="59"/>
        <v>-0.28 วัน 17.3 ชั่วโมง</v>
      </c>
      <c r="Z4877" s="420"/>
      <c r="AA4877" s="211"/>
      <c r="AB4877" s="420"/>
    </row>
    <row r="4878" spans="1:28" ht="22.5" customHeight="1">
      <c r="A4878" s="403" t="s">
        <v>21945</v>
      </c>
      <c r="B4878" s="403" t="s">
        <v>14003</v>
      </c>
      <c r="C4878" s="404" t="s">
        <v>51</v>
      </c>
      <c r="D4878" s="405">
        <v>46183.494444444441</v>
      </c>
      <c r="E4878" s="406" t="str">
        <f t="shared" si="58"/>
        <v>TRU004862</v>
      </c>
      <c r="F4878" s="407" t="b">
        <v>1</v>
      </c>
      <c r="G4878" s="408" t="s">
        <v>17095</v>
      </c>
      <c r="H4878" s="409"/>
      <c r="I4878" s="410" t="s">
        <v>11220</v>
      </c>
      <c r="J4878" s="411"/>
      <c r="K4878" s="408" t="s">
        <v>21946</v>
      </c>
      <c r="L4878" s="412"/>
      <c r="M4878" s="413"/>
      <c r="N4878" s="414" t="s">
        <v>4506</v>
      </c>
      <c r="O4878" s="415" t="s">
        <v>144</v>
      </c>
      <c r="P4878" s="416" t="s">
        <v>11581</v>
      </c>
      <c r="Q4878" s="208"/>
      <c r="R4878" s="272"/>
      <c r="S4878" s="417" t="s">
        <v>21947</v>
      </c>
      <c r="T4878" s="417" t="s">
        <v>302</v>
      </c>
      <c r="U4878" s="415"/>
      <c r="V4878" s="211"/>
      <c r="W4878" s="418">
        <v>46184.402777777781</v>
      </c>
      <c r="X4878" s="419"/>
      <c r="Y4878" s="419" t="str">
        <f t="shared" ca="1" si="59"/>
        <v>0.91 วัน 21.8 ชั่วโมง</v>
      </c>
      <c r="Z4878" s="420"/>
      <c r="AA4878" s="211"/>
      <c r="AB4878" s="420"/>
    </row>
    <row r="4879" spans="1:28" ht="22.5" customHeight="1">
      <c r="A4879" s="403" t="s">
        <v>21948</v>
      </c>
      <c r="B4879" s="403" t="s">
        <v>14003</v>
      </c>
      <c r="C4879" s="404" t="s">
        <v>51</v>
      </c>
      <c r="D4879" s="405">
        <v>46183.548611111109</v>
      </c>
      <c r="E4879" s="406" t="str">
        <f t="shared" si="58"/>
        <v>TRU004863</v>
      </c>
      <c r="F4879" s="407" t="b">
        <v>1</v>
      </c>
      <c r="G4879" s="408" t="s">
        <v>16971</v>
      </c>
      <c r="H4879" s="409"/>
      <c r="I4879" s="410" t="s">
        <v>11651</v>
      </c>
      <c r="J4879" s="411"/>
      <c r="K4879" s="408" t="s">
        <v>21949</v>
      </c>
      <c r="L4879" s="412" t="s">
        <v>21950</v>
      </c>
      <c r="M4879" s="413"/>
      <c r="N4879" s="414" t="s">
        <v>4506</v>
      </c>
      <c r="O4879" s="415" t="s">
        <v>144</v>
      </c>
      <c r="P4879" s="416" t="s">
        <v>11581</v>
      </c>
      <c r="Q4879" s="208"/>
      <c r="R4879" s="272"/>
      <c r="S4879" s="417" t="s">
        <v>4506</v>
      </c>
      <c r="T4879" s="417" t="s">
        <v>302</v>
      </c>
      <c r="U4879" s="415"/>
      <c r="V4879" s="211"/>
      <c r="W4879" s="418">
        <v>46183.576388888891</v>
      </c>
      <c r="X4879" s="419"/>
      <c r="Y4879" s="419" t="str">
        <f t="shared" ca="1" si="59"/>
        <v>0.03 วัน 0.67 ชั่วโมง</v>
      </c>
      <c r="Z4879" s="420"/>
      <c r="AA4879" s="211"/>
      <c r="AB4879" s="420"/>
    </row>
    <row r="4880" spans="1:28" ht="22.5" customHeight="1">
      <c r="A4880" s="403" t="s">
        <v>21951</v>
      </c>
      <c r="B4880" s="403" t="s">
        <v>14003</v>
      </c>
      <c r="C4880" s="404" t="s">
        <v>51</v>
      </c>
      <c r="D4880" s="405">
        <v>46183.625081018516</v>
      </c>
      <c r="E4880" s="406" t="str">
        <f t="shared" si="58"/>
        <v>TRU004864</v>
      </c>
      <c r="F4880" s="407" t="b">
        <v>1</v>
      </c>
      <c r="G4880" s="408" t="s">
        <v>15885</v>
      </c>
      <c r="H4880" s="409"/>
      <c r="I4880" s="410" t="s">
        <v>21952</v>
      </c>
      <c r="J4880" s="421" t="s">
        <v>21953</v>
      </c>
      <c r="K4880" s="408" t="s">
        <v>1283</v>
      </c>
      <c r="L4880" s="412" t="s">
        <v>21954</v>
      </c>
      <c r="M4880" s="413"/>
      <c r="N4880" s="414" t="s">
        <v>67</v>
      </c>
      <c r="O4880" s="415" t="s">
        <v>144</v>
      </c>
      <c r="P4880" s="416" t="s">
        <v>11581</v>
      </c>
      <c r="Q4880" s="208">
        <v>46184.772037037037</v>
      </c>
      <c r="R4880" s="272">
        <v>46184.772060185183</v>
      </c>
      <c r="S4880" s="417" t="s">
        <v>21955</v>
      </c>
      <c r="T4880" s="417" t="s">
        <v>302</v>
      </c>
      <c r="U4880" s="415"/>
      <c r="V4880" s="211"/>
      <c r="W4880" s="418">
        <v>46185.545914351853</v>
      </c>
      <c r="X4880" s="419"/>
      <c r="Y4880" s="419" t="str">
        <f t="shared" ca="1" si="59"/>
        <v>1.92 วัน 22.1 ชั่วโมง</v>
      </c>
      <c r="Z4880" s="420"/>
      <c r="AA4880" s="211"/>
      <c r="AB4880" s="420"/>
    </row>
    <row r="4881" spans="1:28" ht="22.5" customHeight="1">
      <c r="A4881" s="403" t="s">
        <v>21956</v>
      </c>
      <c r="B4881" s="403" t="s">
        <v>14003</v>
      </c>
      <c r="C4881" s="404" t="s">
        <v>51</v>
      </c>
      <c r="D4881" s="405">
        <v>46183.625</v>
      </c>
      <c r="E4881" s="406" t="str">
        <f t="shared" si="58"/>
        <v>EVE004865</v>
      </c>
      <c r="F4881" s="407" t="s">
        <v>299</v>
      </c>
      <c r="G4881" s="408" t="s">
        <v>13041</v>
      </c>
      <c r="H4881" s="409"/>
      <c r="I4881" s="410"/>
      <c r="J4881" s="411"/>
      <c r="K4881" s="408" t="s">
        <v>21957</v>
      </c>
      <c r="L4881" s="412"/>
      <c r="M4881" s="413"/>
      <c r="N4881" s="414" t="s">
        <v>57</v>
      </c>
      <c r="O4881" s="415" t="s">
        <v>144</v>
      </c>
      <c r="P4881" s="416" t="s">
        <v>7234</v>
      </c>
      <c r="Q4881" s="208">
        <v>46192.75</v>
      </c>
      <c r="R4881" s="272">
        <v>46193.083333333336</v>
      </c>
      <c r="S4881" s="417" t="s">
        <v>21958</v>
      </c>
      <c r="T4881" s="417" t="s">
        <v>302</v>
      </c>
      <c r="U4881" s="415"/>
      <c r="V4881" s="211" t="s">
        <v>21959</v>
      </c>
      <c r="W4881" s="418">
        <v>46192.895138888889</v>
      </c>
      <c r="X4881" s="419"/>
      <c r="Y4881" s="419" t="str">
        <f t="shared" ca="1" si="59"/>
        <v>9.27 วัน 6.48 ชั่วโมง</v>
      </c>
      <c r="Z4881" s="420"/>
      <c r="AA4881" s="211"/>
      <c r="AB4881" s="420"/>
    </row>
    <row r="4882" spans="1:28" ht="22.5" customHeight="1">
      <c r="A4882" s="403" t="s">
        <v>21960</v>
      </c>
      <c r="B4882" s="403" t="s">
        <v>14003</v>
      </c>
      <c r="C4882" s="404" t="s">
        <v>51</v>
      </c>
      <c r="D4882" s="405">
        <v>46183.613194444442</v>
      </c>
      <c r="E4882" s="406" t="str">
        <f t="shared" si="58"/>
        <v>BMN004866</v>
      </c>
      <c r="F4882" s="407" t="s">
        <v>112</v>
      </c>
      <c r="G4882" s="408" t="s">
        <v>13658</v>
      </c>
      <c r="H4882" s="409"/>
      <c r="I4882" s="410"/>
      <c r="J4882" s="411"/>
      <c r="K4882" s="408" t="s">
        <v>6554</v>
      </c>
      <c r="L4882" s="412" t="s">
        <v>21961</v>
      </c>
      <c r="M4882" s="413"/>
      <c r="N4882" s="414" t="s">
        <v>67</v>
      </c>
      <c r="O4882" s="415" t="s">
        <v>144</v>
      </c>
      <c r="P4882" s="416" t="s">
        <v>4531</v>
      </c>
      <c r="Q4882" s="208"/>
      <c r="R4882" s="272"/>
      <c r="S4882" s="417" t="s">
        <v>21962</v>
      </c>
      <c r="T4882" s="417" t="s">
        <v>302</v>
      </c>
      <c r="U4882" s="415"/>
      <c r="V4882" s="211" t="s">
        <v>21963</v>
      </c>
      <c r="W4882" s="418">
        <v>46183.613194444442</v>
      </c>
      <c r="X4882" s="419"/>
      <c r="Y4882" s="419" t="str">
        <f t="shared" ca="1" si="59"/>
        <v>0 วัน 0 ชั่วโมง</v>
      </c>
      <c r="Z4882" s="420"/>
      <c r="AA4882" s="211"/>
      <c r="AB4882" s="420"/>
    </row>
    <row r="4883" spans="1:28" ht="22.5" customHeight="1">
      <c r="A4883" s="403" t="s">
        <v>21964</v>
      </c>
      <c r="B4883" s="403" t="s">
        <v>14003</v>
      </c>
      <c r="C4883" s="404" t="s">
        <v>51</v>
      </c>
      <c r="D4883" s="405">
        <v>46183.581944444442</v>
      </c>
      <c r="E4883" s="406" t="str">
        <f t="shared" si="58"/>
        <v>RIC004867</v>
      </c>
      <c r="F4883" s="407" t="s">
        <v>1009</v>
      </c>
      <c r="G4883" s="408" t="s">
        <v>15480</v>
      </c>
      <c r="H4883" s="409"/>
      <c r="I4883" s="410"/>
      <c r="J4883" s="411"/>
      <c r="K4883" s="408" t="s">
        <v>1876</v>
      </c>
      <c r="L4883" s="412" t="s">
        <v>21965</v>
      </c>
      <c r="M4883" s="413"/>
      <c r="N4883" s="414" t="s">
        <v>5140</v>
      </c>
      <c r="O4883" s="415" t="s">
        <v>144</v>
      </c>
      <c r="P4883" s="416" t="s">
        <v>13963</v>
      </c>
      <c r="Q4883" s="208"/>
      <c r="R4883" s="272"/>
      <c r="S4883" s="417" t="s">
        <v>21966</v>
      </c>
      <c r="T4883" s="417" t="s">
        <v>302</v>
      </c>
      <c r="U4883" s="415"/>
      <c r="V4883" s="211" t="s">
        <v>21967</v>
      </c>
      <c r="W4883" s="418">
        <v>46183.78402777778</v>
      </c>
      <c r="X4883" s="419"/>
      <c r="Y4883" s="419" t="str">
        <f t="shared" ca="1" si="59"/>
        <v>0.2 วัน 4.85 ชั่วโมง</v>
      </c>
      <c r="Z4883" s="420"/>
      <c r="AA4883" s="211"/>
      <c r="AB4883" s="420"/>
    </row>
    <row r="4884" spans="1:28" ht="22.5" customHeight="1">
      <c r="A4884" s="403" t="s">
        <v>21968</v>
      </c>
      <c r="B4884" s="403" t="s">
        <v>14003</v>
      </c>
      <c r="C4884" s="404" t="s">
        <v>51</v>
      </c>
      <c r="D4884" s="405">
        <v>46183.581944444442</v>
      </c>
      <c r="E4884" s="406" t="str">
        <f t="shared" si="58"/>
        <v>WAR004868</v>
      </c>
      <c r="F4884" s="407" t="s">
        <v>1058</v>
      </c>
      <c r="G4884" s="408" t="s">
        <v>21969</v>
      </c>
      <c r="H4884" s="409"/>
      <c r="I4884" s="410"/>
      <c r="J4884" s="411"/>
      <c r="K4884" s="408" t="s">
        <v>21970</v>
      </c>
      <c r="L4884" s="412" t="s">
        <v>21971</v>
      </c>
      <c r="M4884" s="413"/>
      <c r="N4884" s="414" t="s">
        <v>57</v>
      </c>
      <c r="O4884" s="415" t="s">
        <v>144</v>
      </c>
      <c r="P4884" s="416" t="s">
        <v>13963</v>
      </c>
      <c r="Q4884" s="208">
        <v>46190.333333333336</v>
      </c>
      <c r="R4884" s="272"/>
      <c r="S4884" s="417" t="s">
        <v>21972</v>
      </c>
      <c r="T4884" s="417" t="s">
        <v>302</v>
      </c>
      <c r="U4884" s="415"/>
      <c r="V4884" s="211" t="s">
        <v>21973</v>
      </c>
      <c r="W4884" s="418">
        <v>46190.521527777775</v>
      </c>
      <c r="X4884" s="419"/>
      <c r="Y4884" s="419" t="str">
        <f t="shared" ca="1" si="59"/>
        <v>6.94 วัน 22.55 ชั่วโมง</v>
      </c>
      <c r="Z4884" s="420"/>
      <c r="AA4884" s="211"/>
      <c r="AB4884" s="420"/>
    </row>
    <row r="4885" spans="1:28" ht="22.5" customHeight="1">
      <c r="A4885" s="403" t="s">
        <v>21974</v>
      </c>
      <c r="B4885" s="403" t="s">
        <v>14003</v>
      </c>
      <c r="C4885" s="404" t="s">
        <v>51</v>
      </c>
      <c r="D4885" s="405">
        <v>46183.426388888889</v>
      </c>
      <c r="E4885" s="406" t="str">
        <f t="shared" si="58"/>
        <v>POP004869</v>
      </c>
      <c r="F4885" s="407" t="s">
        <v>998</v>
      </c>
      <c r="G4885" s="408" t="s">
        <v>1242</v>
      </c>
      <c r="H4885" s="409"/>
      <c r="I4885" s="410"/>
      <c r="J4885" s="411"/>
      <c r="K4885" s="408" t="s">
        <v>3872</v>
      </c>
      <c r="L4885" s="412" t="s">
        <v>21975</v>
      </c>
      <c r="M4885" s="413"/>
      <c r="N4885" s="414" t="s">
        <v>67</v>
      </c>
      <c r="O4885" s="415" t="s">
        <v>144</v>
      </c>
      <c r="P4885" s="416" t="s">
        <v>9108</v>
      </c>
      <c r="Q4885" s="208"/>
      <c r="R4885" s="272"/>
      <c r="S4885" s="417" t="s">
        <v>17767</v>
      </c>
      <c r="T4885" s="417" t="s">
        <v>302</v>
      </c>
      <c r="U4885" s="415" t="s">
        <v>1845</v>
      </c>
      <c r="V4885" s="211" t="s">
        <v>21976</v>
      </c>
      <c r="W4885" s="418">
        <v>46183.436111111114</v>
      </c>
      <c r="X4885" s="419"/>
      <c r="Y4885" s="419" t="str">
        <f t="shared" ca="1" si="59"/>
        <v>0.01 วัน 0.23 ชั่วโมง</v>
      </c>
      <c r="Z4885" s="420"/>
      <c r="AA4885" s="211"/>
      <c r="AB4885" s="420"/>
    </row>
    <row r="4886" spans="1:28" ht="22.5" customHeight="1">
      <c r="A4886" s="403" t="s">
        <v>21977</v>
      </c>
      <c r="B4886" s="403" t="s">
        <v>12787</v>
      </c>
      <c r="C4886" s="404" t="s">
        <v>2599</v>
      </c>
      <c r="D4886" s="405">
        <v>46183.475694444445</v>
      </c>
      <c r="E4886" s="406" t="str">
        <f t="shared" si="58"/>
        <v>TRU004870</v>
      </c>
      <c r="F4886" s="407" t="b">
        <v>1</v>
      </c>
      <c r="G4886" s="408" t="s">
        <v>16971</v>
      </c>
      <c r="H4886" s="409"/>
      <c r="I4886" s="410" t="s">
        <v>2288</v>
      </c>
      <c r="J4886" s="411"/>
      <c r="K4886" s="408" t="s">
        <v>21978</v>
      </c>
      <c r="L4886" s="412"/>
      <c r="M4886" s="413"/>
      <c r="N4886" s="414" t="s">
        <v>4506</v>
      </c>
      <c r="O4886" s="415" t="s">
        <v>144</v>
      </c>
      <c r="P4886" s="416" t="s">
        <v>11581</v>
      </c>
      <c r="Q4886" s="208"/>
      <c r="R4886" s="272"/>
      <c r="S4886" s="417" t="s">
        <v>21979</v>
      </c>
      <c r="T4886" s="417" t="s">
        <v>302</v>
      </c>
      <c r="U4886" s="415"/>
      <c r="V4886" s="211"/>
      <c r="W4886" s="418">
        <v>46184.659722222219</v>
      </c>
      <c r="X4886" s="419"/>
      <c r="Y4886" s="419" t="str">
        <f t="shared" ca="1" si="59"/>
        <v>1.18 วัน 4.42 ชั่วโมง</v>
      </c>
      <c r="Z4886" s="420"/>
      <c r="AA4886" s="211"/>
      <c r="AB4886" s="420"/>
    </row>
    <row r="4887" spans="1:28" ht="22.5" customHeight="1">
      <c r="A4887" s="403" t="s">
        <v>21980</v>
      </c>
      <c r="B4887" s="403" t="s">
        <v>12787</v>
      </c>
      <c r="C4887" s="404" t="s">
        <v>51</v>
      </c>
      <c r="D4887" s="405">
        <v>46183.475694444445</v>
      </c>
      <c r="E4887" s="406" t="str">
        <f t="shared" si="58"/>
        <v>TRU004871</v>
      </c>
      <c r="F4887" s="407" t="b">
        <v>1</v>
      </c>
      <c r="G4887" s="408" t="s">
        <v>16971</v>
      </c>
      <c r="H4887" s="409"/>
      <c r="I4887" s="410" t="s">
        <v>2288</v>
      </c>
      <c r="J4887" s="411"/>
      <c r="K4887" s="408" t="s">
        <v>21981</v>
      </c>
      <c r="L4887" s="412"/>
      <c r="M4887" s="413"/>
      <c r="N4887" s="414" t="s">
        <v>4506</v>
      </c>
      <c r="O4887" s="415" t="s">
        <v>144</v>
      </c>
      <c r="P4887" s="416" t="s">
        <v>11581</v>
      </c>
      <c r="Q4887" s="208"/>
      <c r="R4887" s="272"/>
      <c r="S4887" s="417" t="s">
        <v>4506</v>
      </c>
      <c r="T4887" s="417" t="s">
        <v>302</v>
      </c>
      <c r="U4887" s="415"/>
      <c r="V4887" s="211"/>
      <c r="W4887" s="418">
        <v>46184.659722222219</v>
      </c>
      <c r="X4887" s="419"/>
      <c r="Y4887" s="419" t="str">
        <f t="shared" ca="1" si="59"/>
        <v>1.18 วัน 4.42 ชั่วโมง</v>
      </c>
      <c r="Z4887" s="420"/>
      <c r="AA4887" s="211"/>
      <c r="AB4887" s="420"/>
    </row>
    <row r="4888" spans="1:28" ht="22.5" customHeight="1">
      <c r="A4888" s="403" t="s">
        <v>21982</v>
      </c>
      <c r="B4888" s="403" t="s">
        <v>12787</v>
      </c>
      <c r="C4888" s="404" t="s">
        <v>51</v>
      </c>
      <c r="D4888" s="405">
        <v>46183.475694444445</v>
      </c>
      <c r="E4888" s="406" t="str">
        <f t="shared" si="58"/>
        <v>TRU004872</v>
      </c>
      <c r="F4888" s="407" t="b">
        <v>1</v>
      </c>
      <c r="G4888" s="408" t="s">
        <v>16971</v>
      </c>
      <c r="H4888" s="409"/>
      <c r="I4888" s="410" t="s">
        <v>2288</v>
      </c>
      <c r="J4888" s="411"/>
      <c r="K4888" s="408" t="s">
        <v>21983</v>
      </c>
      <c r="L4888" s="412"/>
      <c r="M4888" s="413"/>
      <c r="N4888" s="414" t="s">
        <v>4506</v>
      </c>
      <c r="O4888" s="415" t="s">
        <v>144</v>
      </c>
      <c r="P4888" s="416" t="s">
        <v>11581</v>
      </c>
      <c r="Q4888" s="208"/>
      <c r="R4888" s="272"/>
      <c r="S4888" s="417" t="s">
        <v>4506</v>
      </c>
      <c r="T4888" s="417" t="s">
        <v>302</v>
      </c>
      <c r="U4888" s="415"/>
      <c r="V4888" s="211"/>
      <c r="W4888" s="418">
        <v>46184.659722222219</v>
      </c>
      <c r="X4888" s="419"/>
      <c r="Y4888" s="419" t="str">
        <f t="shared" ca="1" si="59"/>
        <v>1.18 วัน 4.42 ชั่วโมง</v>
      </c>
      <c r="Z4888" s="420"/>
      <c r="AA4888" s="211"/>
      <c r="AB4888" s="420"/>
    </row>
    <row r="4889" spans="1:28" ht="22.5" customHeight="1">
      <c r="A4889" s="403" t="s">
        <v>21984</v>
      </c>
      <c r="B4889" s="403" t="s">
        <v>14003</v>
      </c>
      <c r="C4889" s="404" t="s">
        <v>51</v>
      </c>
      <c r="D4889" s="405">
        <v>46183.220138888886</v>
      </c>
      <c r="E4889" s="406" t="str">
        <f t="shared" si="58"/>
        <v>TRU004873</v>
      </c>
      <c r="F4889" s="407" t="b">
        <v>1</v>
      </c>
      <c r="G4889" s="408" t="s">
        <v>17095</v>
      </c>
      <c r="H4889" s="409"/>
      <c r="I4889" s="410" t="s">
        <v>11220</v>
      </c>
      <c r="J4889" s="411"/>
      <c r="K4889" s="408" t="s">
        <v>21985</v>
      </c>
      <c r="L4889" s="412"/>
      <c r="M4889" s="413"/>
      <c r="N4889" s="414" t="s">
        <v>4506</v>
      </c>
      <c r="O4889" s="415" t="s">
        <v>144</v>
      </c>
      <c r="P4889" s="416" t="s">
        <v>11581</v>
      </c>
      <c r="Q4889" s="208"/>
      <c r="R4889" s="272"/>
      <c r="S4889" s="417" t="s">
        <v>21986</v>
      </c>
      <c r="T4889" s="417" t="s">
        <v>302</v>
      </c>
      <c r="U4889" s="415"/>
      <c r="V4889" s="211"/>
      <c r="W4889" s="418">
        <v>46184.474999999999</v>
      </c>
      <c r="X4889" s="419"/>
      <c r="Y4889" s="419" t="str">
        <f t="shared" ca="1" si="59"/>
        <v>1.25 วัน 6.12 ชั่วโมง</v>
      </c>
      <c r="Z4889" s="420"/>
      <c r="AA4889" s="211"/>
      <c r="AB4889" s="420"/>
    </row>
    <row r="4890" spans="1:28" ht="22.5" customHeight="1">
      <c r="A4890" s="403" t="s">
        <v>21987</v>
      </c>
      <c r="B4890" s="403" t="s">
        <v>14003</v>
      </c>
      <c r="C4890" s="404" t="s">
        <v>51</v>
      </c>
      <c r="D4890" s="405">
        <v>46183.720138888886</v>
      </c>
      <c r="E4890" s="406" t="str">
        <f t="shared" si="58"/>
        <v>TRU004874</v>
      </c>
      <c r="F4890" s="407" t="b">
        <v>1</v>
      </c>
      <c r="G4890" s="408" t="s">
        <v>17095</v>
      </c>
      <c r="H4890" s="409"/>
      <c r="I4890" s="410" t="s">
        <v>11220</v>
      </c>
      <c r="J4890" s="411"/>
      <c r="K4890" s="408" t="s">
        <v>21988</v>
      </c>
      <c r="L4890" s="412"/>
      <c r="M4890" s="413"/>
      <c r="N4890" s="414" t="s">
        <v>4506</v>
      </c>
      <c r="O4890" s="415" t="s">
        <v>144</v>
      </c>
      <c r="P4890" s="416" t="s">
        <v>11581</v>
      </c>
      <c r="Q4890" s="208"/>
      <c r="R4890" s="272"/>
      <c r="S4890" s="417" t="s">
        <v>21989</v>
      </c>
      <c r="T4890" s="417" t="s">
        <v>302</v>
      </c>
      <c r="U4890" s="415"/>
      <c r="V4890" s="211"/>
      <c r="W4890" s="418">
        <v>46184.430555555555</v>
      </c>
      <c r="X4890" s="419"/>
      <c r="Y4890" s="419" t="str">
        <f t="shared" ca="1" si="59"/>
        <v>0.71 วัน 17.05 ชั่วโมง</v>
      </c>
      <c r="Z4890" s="420"/>
      <c r="AA4890" s="211"/>
      <c r="AB4890" s="420"/>
    </row>
    <row r="4891" spans="1:28" ht="22.5" customHeight="1">
      <c r="A4891" s="403" t="s">
        <v>21990</v>
      </c>
      <c r="B4891" s="403" t="s">
        <v>14003</v>
      </c>
      <c r="C4891" s="404" t="s">
        <v>51</v>
      </c>
      <c r="D4891" s="405">
        <v>46183.472222222219</v>
      </c>
      <c r="E4891" s="406" t="str">
        <f t="shared" si="58"/>
        <v>TRU004875</v>
      </c>
      <c r="F4891" s="407" t="b">
        <v>1</v>
      </c>
      <c r="G4891" s="408" t="s">
        <v>17095</v>
      </c>
      <c r="H4891" s="409"/>
      <c r="I4891" s="410" t="s">
        <v>11220</v>
      </c>
      <c r="J4891" s="411"/>
      <c r="K4891" s="408" t="s">
        <v>21991</v>
      </c>
      <c r="L4891" s="412"/>
      <c r="M4891" s="413"/>
      <c r="N4891" s="414" t="s">
        <v>4506</v>
      </c>
      <c r="O4891" s="415" t="s">
        <v>144</v>
      </c>
      <c r="P4891" s="416" t="s">
        <v>11581</v>
      </c>
      <c r="Q4891" s="208"/>
      <c r="R4891" s="272"/>
      <c r="S4891" s="417" t="s">
        <v>21986</v>
      </c>
      <c r="T4891" s="417" t="s">
        <v>302</v>
      </c>
      <c r="U4891" s="415"/>
      <c r="V4891" s="211"/>
      <c r="W4891" s="418">
        <v>46184.613194444442</v>
      </c>
      <c r="X4891" s="419"/>
      <c r="Y4891" s="419" t="str">
        <f t="shared" ca="1" si="59"/>
        <v>1.14 วัน 3.38 ชั่วโมง</v>
      </c>
      <c r="Z4891" s="420"/>
      <c r="AA4891" s="211"/>
      <c r="AB4891" s="420"/>
    </row>
    <row r="4892" spans="1:28" ht="22.5" customHeight="1">
      <c r="A4892" s="403" t="s">
        <v>21992</v>
      </c>
      <c r="B4892" s="403" t="s">
        <v>17077</v>
      </c>
      <c r="C4892" s="404"/>
      <c r="D4892" s="405">
        <v>46184.431423611109</v>
      </c>
      <c r="E4892" s="406" t="str">
        <f t="shared" si="58"/>
        <v>TRU004876</v>
      </c>
      <c r="F4892" s="407" t="b">
        <v>1</v>
      </c>
      <c r="G4892" s="408" t="s">
        <v>6953</v>
      </c>
      <c r="H4892" s="409"/>
      <c r="I4892" s="410" t="s">
        <v>11220</v>
      </c>
      <c r="J4892" s="411"/>
      <c r="K4892" s="408" t="s">
        <v>21993</v>
      </c>
      <c r="L4892" s="412"/>
      <c r="M4892" s="413"/>
      <c r="N4892" s="414" t="s">
        <v>4506</v>
      </c>
      <c r="O4892" s="415" t="s">
        <v>144</v>
      </c>
      <c r="P4892" s="416" t="s">
        <v>11581</v>
      </c>
      <c r="Q4892" s="208"/>
      <c r="R4892" s="272"/>
      <c r="S4892" s="417" t="s">
        <v>4506</v>
      </c>
      <c r="T4892" s="417" t="s">
        <v>302</v>
      </c>
      <c r="U4892" s="415"/>
      <c r="V4892" s="211"/>
      <c r="W4892" s="418">
        <v>46184.490277777775</v>
      </c>
      <c r="X4892" s="419"/>
      <c r="Y4892" s="419" t="str">
        <f t="shared" ca="1" si="59"/>
        <v>0.06 วัน 1.41 ชั่วโมง</v>
      </c>
      <c r="Z4892" s="420"/>
      <c r="AA4892" s="211"/>
      <c r="AB4892" s="420"/>
    </row>
    <row r="4893" spans="1:28" ht="22.5" customHeight="1">
      <c r="A4893" s="403" t="s">
        <v>21994</v>
      </c>
      <c r="B4893" s="403" t="s">
        <v>14003</v>
      </c>
      <c r="C4893" s="404" t="s">
        <v>51</v>
      </c>
      <c r="D4893" s="405">
        <v>46184.415277777778</v>
      </c>
      <c r="E4893" s="406" t="str">
        <f t="shared" si="58"/>
        <v>TRU004877</v>
      </c>
      <c r="F4893" s="407" t="b">
        <v>1</v>
      </c>
      <c r="G4893" s="408" t="s">
        <v>17095</v>
      </c>
      <c r="H4893" s="409"/>
      <c r="I4893" s="410" t="s">
        <v>11787</v>
      </c>
      <c r="J4893" s="411"/>
      <c r="K4893" s="408" t="s">
        <v>21995</v>
      </c>
      <c r="L4893" s="412"/>
      <c r="M4893" s="413"/>
      <c r="N4893" s="414" t="s">
        <v>4506</v>
      </c>
      <c r="O4893" s="415" t="s">
        <v>466</v>
      </c>
      <c r="P4893" s="416"/>
      <c r="Q4893" s="208"/>
      <c r="R4893" s="272"/>
      <c r="S4893" s="417" t="s">
        <v>21996</v>
      </c>
      <c r="T4893" s="417" t="s">
        <v>466</v>
      </c>
      <c r="U4893" s="415"/>
      <c r="V4893" s="211"/>
      <c r="W4893" s="418">
        <v>46184.617465277777</v>
      </c>
      <c r="X4893" s="419"/>
      <c r="Y4893" s="419" t="str">
        <f t="shared" ca="1" si="59"/>
        <v>0.2 วัน 4.85 ชั่วโมง</v>
      </c>
      <c r="Z4893" s="420"/>
      <c r="AA4893" s="211"/>
      <c r="AB4893" s="420"/>
    </row>
    <row r="4894" spans="1:28" ht="22.5" customHeight="1">
      <c r="A4894" s="403" t="s">
        <v>21997</v>
      </c>
      <c r="B4894" s="403"/>
      <c r="C4894" s="404"/>
      <c r="D4894" s="405">
        <v>46183.743750000001</v>
      </c>
      <c r="E4894" s="406" t="str">
        <f t="shared" si="58"/>
        <v>TRU004878</v>
      </c>
      <c r="F4894" s="407" t="b">
        <v>1</v>
      </c>
      <c r="G4894" s="408" t="s">
        <v>17095</v>
      </c>
      <c r="H4894" s="409"/>
      <c r="I4894" s="410" t="s">
        <v>11787</v>
      </c>
      <c r="J4894" s="411"/>
      <c r="K4894" s="408" t="s">
        <v>21998</v>
      </c>
      <c r="L4894" s="412"/>
      <c r="M4894" s="413"/>
      <c r="N4894" s="414" t="s">
        <v>4506</v>
      </c>
      <c r="O4894" s="415" t="s">
        <v>144</v>
      </c>
      <c r="P4894" s="416" t="s">
        <v>11581</v>
      </c>
      <c r="Q4894" s="208"/>
      <c r="R4894" s="272"/>
      <c r="S4894" s="417" t="s">
        <v>21999</v>
      </c>
      <c r="T4894" s="417" t="s">
        <v>302</v>
      </c>
      <c r="U4894" s="415"/>
      <c r="V4894" s="211"/>
      <c r="W4894" s="418">
        <v>46184.732638888891</v>
      </c>
      <c r="X4894" s="419"/>
      <c r="Y4894" s="419" t="str">
        <f t="shared" ca="1" si="59"/>
        <v>0.99 วัน 23.73 ชั่วโมง</v>
      </c>
      <c r="Z4894" s="420"/>
      <c r="AA4894" s="211"/>
      <c r="AB4894" s="420"/>
    </row>
    <row r="4895" spans="1:28" ht="22.5" customHeight="1">
      <c r="A4895" s="403" t="s">
        <v>22000</v>
      </c>
      <c r="B4895" s="403" t="s">
        <v>14003</v>
      </c>
      <c r="C4895" s="404" t="s">
        <v>51</v>
      </c>
      <c r="D4895" s="405">
        <v>46184.666666666664</v>
      </c>
      <c r="E4895" s="406" t="str">
        <f t="shared" si="58"/>
        <v>POP004879</v>
      </c>
      <c r="F4895" s="407" t="s">
        <v>998</v>
      </c>
      <c r="G4895" s="408" t="s">
        <v>18047</v>
      </c>
      <c r="H4895" s="409"/>
      <c r="I4895" s="410" t="s">
        <v>14140</v>
      </c>
      <c r="J4895" s="411"/>
      <c r="K4895" s="408" t="s">
        <v>22001</v>
      </c>
      <c r="L4895" s="412"/>
      <c r="M4895" s="413"/>
      <c r="N4895" s="414" t="s">
        <v>4506</v>
      </c>
      <c r="O4895" s="415" t="s">
        <v>144</v>
      </c>
      <c r="P4895" s="416" t="s">
        <v>11581</v>
      </c>
      <c r="Q4895" s="208"/>
      <c r="R4895" s="272"/>
      <c r="S4895" s="417" t="s">
        <v>21785</v>
      </c>
      <c r="T4895" s="417" t="s">
        <v>302</v>
      </c>
      <c r="U4895" s="415"/>
      <c r="V4895" s="211"/>
      <c r="W4895" s="418">
        <v>46184.809027777781</v>
      </c>
      <c r="X4895" s="419"/>
      <c r="Y4895" s="419" t="str">
        <f t="shared" ca="1" si="59"/>
        <v>0.14 วัน 3.42 ชั่วโมง</v>
      </c>
      <c r="Z4895" s="420"/>
      <c r="AA4895" s="211"/>
      <c r="AB4895" s="420"/>
    </row>
    <row r="4896" spans="1:28" ht="22.5" customHeight="1">
      <c r="A4896" s="403" t="s">
        <v>22002</v>
      </c>
      <c r="B4896" s="403" t="s">
        <v>14003</v>
      </c>
      <c r="C4896" s="404" t="s">
        <v>51</v>
      </c>
      <c r="D4896" s="405">
        <v>46184.672222222223</v>
      </c>
      <c r="E4896" s="406" t="str">
        <f t="shared" si="58"/>
        <v>AME004880</v>
      </c>
      <c r="F4896" s="407" t="s">
        <v>63</v>
      </c>
      <c r="G4896" s="408" t="s">
        <v>18047</v>
      </c>
      <c r="H4896" s="409"/>
      <c r="I4896" s="410" t="s">
        <v>65</v>
      </c>
      <c r="J4896" s="411"/>
      <c r="K4896" s="408" t="s">
        <v>22003</v>
      </c>
      <c r="L4896" s="412"/>
      <c r="M4896" s="413"/>
      <c r="N4896" s="414" t="s">
        <v>4506</v>
      </c>
      <c r="O4896" s="415" t="s">
        <v>144</v>
      </c>
      <c r="P4896" s="416" t="s">
        <v>11581</v>
      </c>
      <c r="Q4896" s="208"/>
      <c r="R4896" s="272"/>
      <c r="S4896" s="417" t="s">
        <v>22004</v>
      </c>
      <c r="T4896" s="417" t="s">
        <v>302</v>
      </c>
      <c r="U4896" s="415"/>
      <c r="V4896" s="211"/>
      <c r="W4896" s="418">
        <v>46185.339583333334</v>
      </c>
      <c r="X4896" s="419"/>
      <c r="Y4896" s="419" t="str">
        <f t="shared" ca="1" si="59"/>
        <v>0.67 วัน 16.02 ชั่วโมง</v>
      </c>
      <c r="Z4896" s="420"/>
      <c r="AA4896" s="211"/>
      <c r="AB4896" s="420"/>
    </row>
    <row r="4897" spans="1:28" ht="22.5" customHeight="1">
      <c r="A4897" s="403" t="s">
        <v>22005</v>
      </c>
      <c r="B4897" s="403" t="s">
        <v>14003</v>
      </c>
      <c r="C4897" s="404" t="s">
        <v>51</v>
      </c>
      <c r="D4897" s="405">
        <v>46184.361805555556</v>
      </c>
      <c r="E4897" s="406" t="str">
        <f t="shared" si="58"/>
        <v>TRU004881</v>
      </c>
      <c r="F4897" s="407" t="b">
        <v>1</v>
      </c>
      <c r="G4897" s="408" t="s">
        <v>14049</v>
      </c>
      <c r="H4897" s="409"/>
      <c r="I4897" s="410"/>
      <c r="J4897" s="411"/>
      <c r="K4897" s="408" t="s">
        <v>22006</v>
      </c>
      <c r="L4897" s="412" t="s">
        <v>22007</v>
      </c>
      <c r="M4897" s="413"/>
      <c r="N4897" s="414" t="s">
        <v>57</v>
      </c>
      <c r="O4897" s="415" t="s">
        <v>466</v>
      </c>
      <c r="P4897" s="416"/>
      <c r="Q4897" s="208"/>
      <c r="R4897" s="272"/>
      <c r="S4897" s="417" t="s">
        <v>22008</v>
      </c>
      <c r="T4897" s="417" t="s">
        <v>466</v>
      </c>
      <c r="U4897" s="415"/>
      <c r="V4897" s="211"/>
      <c r="W4897" s="418">
        <v>46184.738344907404</v>
      </c>
      <c r="X4897" s="419"/>
      <c r="Y4897" s="419" t="str">
        <f t="shared" ca="1" si="59"/>
        <v>0.38 วัน 9.04 ชั่วโมง</v>
      </c>
      <c r="Z4897" s="420"/>
      <c r="AA4897" s="211"/>
      <c r="AB4897" s="420"/>
    </row>
    <row r="4898" spans="1:28" ht="22.5" customHeight="1">
      <c r="A4898" s="403" t="s">
        <v>22009</v>
      </c>
      <c r="B4898" s="403" t="s">
        <v>14003</v>
      </c>
      <c r="C4898" s="404" t="s">
        <v>51</v>
      </c>
      <c r="D4898" s="405">
        <v>46184.363888888889</v>
      </c>
      <c r="E4898" s="406" t="str">
        <f t="shared" si="58"/>
        <v>BMN004882</v>
      </c>
      <c r="F4898" s="407" t="s">
        <v>112</v>
      </c>
      <c r="G4898" s="408" t="s">
        <v>15344</v>
      </c>
      <c r="H4898" s="409"/>
      <c r="I4898" s="410"/>
      <c r="J4898" s="411"/>
      <c r="K4898" s="408" t="s">
        <v>22010</v>
      </c>
      <c r="L4898" s="412" t="s">
        <v>22011</v>
      </c>
      <c r="M4898" s="413"/>
      <c r="N4898" s="414" t="s">
        <v>465</v>
      </c>
      <c r="O4898" s="415" t="s">
        <v>466</v>
      </c>
      <c r="P4898" s="416"/>
      <c r="Q4898" s="208"/>
      <c r="R4898" s="272"/>
      <c r="S4898" s="417" t="s">
        <v>18582</v>
      </c>
      <c r="T4898" s="417" t="s">
        <v>18582</v>
      </c>
      <c r="U4898" s="415"/>
      <c r="V4898" s="211"/>
      <c r="W4898" s="418">
        <v>46184.739560185182</v>
      </c>
      <c r="X4898" s="419"/>
      <c r="Y4898" s="419" t="str">
        <f t="shared" ca="1" si="59"/>
        <v>0.38 วัน 9.02 ชั่วโมง</v>
      </c>
      <c r="Z4898" s="420"/>
      <c r="AA4898" s="211"/>
      <c r="AB4898" s="420"/>
    </row>
    <row r="4899" spans="1:28" ht="22.5" customHeight="1">
      <c r="A4899" s="403" t="s">
        <v>22012</v>
      </c>
      <c r="B4899" s="403" t="s">
        <v>14003</v>
      </c>
      <c r="C4899" s="404" t="s">
        <v>51</v>
      </c>
      <c r="D4899" s="405">
        <v>46184.4375</v>
      </c>
      <c r="E4899" s="406" t="str">
        <f t="shared" si="58"/>
        <v>BMN004883</v>
      </c>
      <c r="F4899" s="407" t="s">
        <v>112</v>
      </c>
      <c r="G4899" s="408" t="s">
        <v>13547</v>
      </c>
      <c r="H4899" s="409"/>
      <c r="I4899" s="410"/>
      <c r="J4899" s="411"/>
      <c r="K4899" s="408" t="s">
        <v>22013</v>
      </c>
      <c r="L4899" s="412" t="s">
        <v>22014</v>
      </c>
      <c r="M4899" s="413"/>
      <c r="N4899" s="414" t="s">
        <v>57</v>
      </c>
      <c r="O4899" s="415" t="s">
        <v>144</v>
      </c>
      <c r="P4899" s="416" t="s">
        <v>19235</v>
      </c>
      <c r="Q4899" s="208"/>
      <c r="R4899" s="272"/>
      <c r="S4899" s="417" t="s">
        <v>22015</v>
      </c>
      <c r="T4899" s="417" t="s">
        <v>302</v>
      </c>
      <c r="U4899" s="415"/>
      <c r="V4899" s="211" t="s">
        <v>22016</v>
      </c>
      <c r="W4899" s="418">
        <v>46184.068749999999</v>
      </c>
      <c r="X4899" s="419"/>
      <c r="Y4899" s="419" t="str">
        <f t="shared" ca="1" si="59"/>
        <v>-0.37 วัน 15.15 ชั่วโมง</v>
      </c>
      <c r="Z4899" s="420"/>
      <c r="AA4899" s="211"/>
      <c r="AB4899" s="420"/>
    </row>
    <row r="4900" spans="1:28" ht="22.5" customHeight="1">
      <c r="A4900" s="403" t="s">
        <v>22017</v>
      </c>
      <c r="B4900" s="403" t="s">
        <v>14003</v>
      </c>
      <c r="C4900" s="404" t="s">
        <v>51</v>
      </c>
      <c r="D4900" s="405">
        <v>46184.741805555554</v>
      </c>
      <c r="E4900" s="406" t="str">
        <f t="shared" si="58"/>
        <v>TRU004884</v>
      </c>
      <c r="F4900" s="407" t="b">
        <v>1</v>
      </c>
      <c r="G4900" s="408" t="s">
        <v>1626</v>
      </c>
      <c r="H4900" s="409"/>
      <c r="I4900" s="410"/>
      <c r="J4900" s="411"/>
      <c r="K4900" s="408" t="s">
        <v>22018</v>
      </c>
      <c r="L4900" s="412" t="s">
        <v>22019</v>
      </c>
      <c r="M4900" s="413"/>
      <c r="N4900" s="414" t="s">
        <v>57</v>
      </c>
      <c r="O4900" s="415" t="s">
        <v>144</v>
      </c>
      <c r="P4900" s="416" t="s">
        <v>22020</v>
      </c>
      <c r="Q4900" s="208">
        <v>46195.75</v>
      </c>
      <c r="R4900" s="272">
        <v>46196.166666666664</v>
      </c>
      <c r="S4900" s="417" t="s">
        <v>22021</v>
      </c>
      <c r="T4900" s="417" t="s">
        <v>302</v>
      </c>
      <c r="U4900" s="415" t="s">
        <v>163</v>
      </c>
      <c r="V4900" s="211" t="s">
        <v>22022</v>
      </c>
      <c r="W4900" s="418">
        <v>46195.962500000001</v>
      </c>
      <c r="X4900" s="419"/>
      <c r="Y4900" s="419" t="str">
        <f t="shared" ca="1" si="59"/>
        <v>11.22 วัน 5.3 ชั่วโมง</v>
      </c>
      <c r="Z4900" s="420"/>
      <c r="AA4900" s="211"/>
      <c r="AB4900" s="420"/>
    </row>
    <row r="4901" spans="1:28" ht="22.5" customHeight="1">
      <c r="A4901" s="403" t="s">
        <v>22023</v>
      </c>
      <c r="B4901" s="403" t="s">
        <v>14003</v>
      </c>
      <c r="C4901" s="404" t="s">
        <v>51</v>
      </c>
      <c r="D4901" s="405">
        <v>46184.479166666664</v>
      </c>
      <c r="E4901" s="406" t="str">
        <f t="shared" si="58"/>
        <v>มหา004885</v>
      </c>
      <c r="F4901" s="407" t="s">
        <v>1102</v>
      </c>
      <c r="G4901" s="408" t="s">
        <v>1102</v>
      </c>
      <c r="H4901" s="409"/>
      <c r="I4901" s="410" t="s">
        <v>22024</v>
      </c>
      <c r="J4901" s="421" t="s">
        <v>14545</v>
      </c>
      <c r="K4901" s="408" t="s">
        <v>22025</v>
      </c>
      <c r="L4901" s="412" t="s">
        <v>22026</v>
      </c>
      <c r="M4901" s="413"/>
      <c r="N4901" s="414" t="s">
        <v>57</v>
      </c>
      <c r="O4901" s="415" t="s">
        <v>144</v>
      </c>
      <c r="P4901" s="416" t="s">
        <v>22027</v>
      </c>
      <c r="Q4901" s="208">
        <v>46191.333333333336</v>
      </c>
      <c r="R4901" s="272">
        <v>46191.708333333336</v>
      </c>
      <c r="S4901" s="417" t="s">
        <v>22028</v>
      </c>
      <c r="T4901" s="417" t="s">
        <v>302</v>
      </c>
      <c r="U4901" s="415"/>
      <c r="V4901" s="211" t="s">
        <v>22029</v>
      </c>
      <c r="W4901" s="418">
        <v>46191.521527777775</v>
      </c>
      <c r="X4901" s="419"/>
      <c r="Y4901" s="419" t="str">
        <f t="shared" ca="1" si="59"/>
        <v>7.04 วัน 1.02 ชั่วโมง</v>
      </c>
      <c r="Z4901" s="420"/>
      <c r="AA4901" s="211"/>
      <c r="AB4901" s="420"/>
    </row>
    <row r="4902" spans="1:28" ht="22.5" customHeight="1">
      <c r="A4902" s="403" t="s">
        <v>22030</v>
      </c>
      <c r="B4902" s="403" t="s">
        <v>14003</v>
      </c>
      <c r="C4902" s="404" t="s">
        <v>51</v>
      </c>
      <c r="D4902" s="405">
        <v>46184.506944444445</v>
      </c>
      <c r="E4902" s="406" t="str">
        <f t="shared" si="58"/>
        <v>RIC004886</v>
      </c>
      <c r="F4902" s="407" t="s">
        <v>1009</v>
      </c>
      <c r="G4902" s="408" t="s">
        <v>15480</v>
      </c>
      <c r="H4902" s="409"/>
      <c r="I4902" s="410" t="s">
        <v>11584</v>
      </c>
      <c r="J4902" s="411"/>
      <c r="K4902" s="408" t="s">
        <v>12789</v>
      </c>
      <c r="L4902" s="412" t="s">
        <v>22031</v>
      </c>
      <c r="M4902" s="413"/>
      <c r="N4902" s="414" t="s">
        <v>57</v>
      </c>
      <c r="O4902" s="415" t="s">
        <v>144</v>
      </c>
      <c r="P4902" s="416" t="s">
        <v>22032</v>
      </c>
      <c r="Q4902" s="208"/>
      <c r="R4902" s="272"/>
      <c r="S4902" s="417" t="s">
        <v>22033</v>
      </c>
      <c r="T4902" s="417" t="s">
        <v>302</v>
      </c>
      <c r="U4902" s="415"/>
      <c r="V4902" s="211" t="s">
        <v>22034</v>
      </c>
      <c r="W4902" s="418">
        <v>46184.568749999999</v>
      </c>
      <c r="X4902" s="419"/>
      <c r="Y4902" s="419" t="str">
        <f t="shared" ca="1" si="59"/>
        <v>0.06 วัน 1.48 ชั่วโมง</v>
      </c>
      <c r="Z4902" s="420"/>
      <c r="AA4902" s="211"/>
      <c r="AB4902" s="420"/>
    </row>
    <row r="4903" spans="1:28" ht="22.5" customHeight="1">
      <c r="A4903" s="403" t="s">
        <v>22035</v>
      </c>
      <c r="B4903" s="403" t="s">
        <v>14003</v>
      </c>
      <c r="C4903" s="404" t="s">
        <v>51</v>
      </c>
      <c r="D4903" s="405">
        <v>46184.602083333331</v>
      </c>
      <c r="E4903" s="406" t="str">
        <f t="shared" si="58"/>
        <v>COM004887</v>
      </c>
      <c r="F4903" s="407" t="s">
        <v>896</v>
      </c>
      <c r="G4903" s="408" t="s">
        <v>455</v>
      </c>
      <c r="H4903" s="409"/>
      <c r="I4903" s="410"/>
      <c r="J4903" s="411"/>
      <c r="K4903" s="408" t="s">
        <v>22036</v>
      </c>
      <c r="L4903" s="412" t="s">
        <v>22037</v>
      </c>
      <c r="M4903" s="413"/>
      <c r="N4903" s="414" t="s">
        <v>67</v>
      </c>
      <c r="O4903" s="415" t="s">
        <v>144</v>
      </c>
      <c r="P4903" s="416" t="s">
        <v>22038</v>
      </c>
      <c r="Q4903" s="208"/>
      <c r="R4903" s="272"/>
      <c r="S4903" s="417" t="s">
        <v>22039</v>
      </c>
      <c r="T4903" s="417" t="s">
        <v>302</v>
      </c>
      <c r="U4903" s="415"/>
      <c r="V4903" s="211"/>
      <c r="W4903" s="418">
        <v>46184.677777777775</v>
      </c>
      <c r="X4903" s="419"/>
      <c r="Y4903" s="419" t="str">
        <f t="shared" ca="1" si="59"/>
        <v>0.08 วัน 1.82 ชั่วโมง</v>
      </c>
      <c r="Z4903" s="420"/>
      <c r="AA4903" s="211"/>
      <c r="AB4903" s="420"/>
    </row>
    <row r="4904" spans="1:28" ht="22.5" customHeight="1">
      <c r="A4904" s="403" t="s">
        <v>22040</v>
      </c>
      <c r="B4904" s="403" t="s">
        <v>14003</v>
      </c>
      <c r="C4904" s="404" t="s">
        <v>51</v>
      </c>
      <c r="D4904" s="405">
        <v>46185.356249999997</v>
      </c>
      <c r="E4904" s="406" t="str">
        <f t="shared" si="58"/>
        <v>TRU004888</v>
      </c>
      <c r="F4904" s="407" t="b">
        <v>1</v>
      </c>
      <c r="G4904" s="408" t="s">
        <v>18047</v>
      </c>
      <c r="H4904" s="409"/>
      <c r="I4904" s="410" t="s">
        <v>22041</v>
      </c>
      <c r="J4904" s="411"/>
      <c r="K4904" s="408" t="s">
        <v>22042</v>
      </c>
      <c r="L4904" s="412"/>
      <c r="M4904" s="413"/>
      <c r="N4904" s="414" t="s">
        <v>4506</v>
      </c>
      <c r="O4904" s="415" t="s">
        <v>144</v>
      </c>
      <c r="P4904" s="416" t="s">
        <v>11839</v>
      </c>
      <c r="Q4904" s="208"/>
      <c r="R4904" s="272"/>
      <c r="S4904" s="417" t="s">
        <v>22043</v>
      </c>
      <c r="T4904" s="417" t="s">
        <v>302</v>
      </c>
      <c r="U4904" s="415"/>
      <c r="V4904" s="211"/>
      <c r="W4904" s="418">
        <v>46185.739583333336</v>
      </c>
      <c r="X4904" s="419"/>
      <c r="Y4904" s="419" t="str">
        <f t="shared" ca="1" si="59"/>
        <v>0.38 วัน 9.2 ชั่วโมง</v>
      </c>
      <c r="Z4904" s="420"/>
      <c r="AA4904" s="211"/>
      <c r="AB4904" s="420"/>
    </row>
    <row r="4905" spans="1:28" ht="22.5" customHeight="1">
      <c r="A4905" s="403" t="s">
        <v>22044</v>
      </c>
      <c r="B4905" s="403" t="s">
        <v>14003</v>
      </c>
      <c r="C4905" s="404" t="s">
        <v>51</v>
      </c>
      <c r="D4905" s="405">
        <v>46185.356944444444</v>
      </c>
      <c r="E4905" s="406" t="str">
        <f t="shared" si="58"/>
        <v>TRU004889</v>
      </c>
      <c r="F4905" s="407" t="b">
        <v>1</v>
      </c>
      <c r="G4905" s="408" t="s">
        <v>17095</v>
      </c>
      <c r="H4905" s="409"/>
      <c r="I4905" s="410" t="s">
        <v>22041</v>
      </c>
      <c r="J4905" s="411"/>
      <c r="K4905" s="408" t="s">
        <v>22045</v>
      </c>
      <c r="L4905" s="412"/>
      <c r="M4905" s="413"/>
      <c r="N4905" s="414" t="s">
        <v>4506</v>
      </c>
      <c r="O4905" s="415" t="s">
        <v>144</v>
      </c>
      <c r="P4905" s="416" t="s">
        <v>11581</v>
      </c>
      <c r="Q4905" s="208"/>
      <c r="R4905" s="272"/>
      <c r="S4905" s="417" t="s">
        <v>4506</v>
      </c>
      <c r="T4905" s="417" t="s">
        <v>302</v>
      </c>
      <c r="U4905" s="415"/>
      <c r="V4905" s="211"/>
      <c r="W4905" s="418">
        <v>46185.370138888888</v>
      </c>
      <c r="X4905" s="419"/>
      <c r="Y4905" s="419" t="str">
        <f t="shared" ca="1" si="59"/>
        <v>0.01 วัน 0.32 ชั่วโมง</v>
      </c>
      <c r="Z4905" s="420"/>
      <c r="AA4905" s="211"/>
      <c r="AB4905" s="420"/>
    </row>
    <row r="4906" spans="1:28" ht="22.5" customHeight="1">
      <c r="A4906" s="403" t="s">
        <v>22046</v>
      </c>
      <c r="B4906" s="403" t="s">
        <v>14003</v>
      </c>
      <c r="C4906" s="404" t="s">
        <v>51</v>
      </c>
      <c r="D4906" s="405">
        <v>46185.356944444444</v>
      </c>
      <c r="E4906" s="406" t="str">
        <f t="shared" si="58"/>
        <v>TRU004890</v>
      </c>
      <c r="F4906" s="407" t="b">
        <v>1</v>
      </c>
      <c r="G4906" s="408" t="s">
        <v>17095</v>
      </c>
      <c r="H4906" s="409"/>
      <c r="I4906" s="410" t="s">
        <v>11220</v>
      </c>
      <c r="J4906" s="411"/>
      <c r="K4906" s="408" t="s">
        <v>22047</v>
      </c>
      <c r="L4906" s="412"/>
      <c r="M4906" s="413"/>
      <c r="N4906" s="414" t="s">
        <v>4506</v>
      </c>
      <c r="O4906" s="415" t="s">
        <v>144</v>
      </c>
      <c r="P4906" s="416" t="s">
        <v>11581</v>
      </c>
      <c r="Q4906" s="208"/>
      <c r="R4906" s="272"/>
      <c r="S4906" s="417" t="s">
        <v>4506</v>
      </c>
      <c r="T4906" s="417" t="s">
        <v>302</v>
      </c>
      <c r="U4906" s="415"/>
      <c r="V4906" s="211"/>
      <c r="W4906" s="418">
        <v>46185.370138888888</v>
      </c>
      <c r="X4906" s="419"/>
      <c r="Y4906" s="419" t="str">
        <f t="shared" ca="1" si="59"/>
        <v>0.01 วัน 0.32 ชั่วโมง</v>
      </c>
      <c r="Z4906" s="420"/>
      <c r="AA4906" s="211"/>
      <c r="AB4906" s="420"/>
    </row>
    <row r="4907" spans="1:28" ht="22.5" customHeight="1">
      <c r="A4907" s="403" t="s">
        <v>22048</v>
      </c>
      <c r="B4907" s="403" t="s">
        <v>14003</v>
      </c>
      <c r="C4907" s="404" t="s">
        <v>51</v>
      </c>
      <c r="D4907" s="405">
        <v>46185.416666666664</v>
      </c>
      <c r="E4907" s="406" t="str">
        <f t="shared" si="58"/>
        <v>TRU004891</v>
      </c>
      <c r="F4907" s="407" t="b">
        <v>1</v>
      </c>
      <c r="G4907" s="408" t="s">
        <v>17134</v>
      </c>
      <c r="H4907" s="409"/>
      <c r="I4907" s="410" t="s">
        <v>11220</v>
      </c>
      <c r="J4907" s="411"/>
      <c r="K4907" s="408" t="s">
        <v>22049</v>
      </c>
      <c r="L4907" s="412"/>
      <c r="M4907" s="413"/>
      <c r="N4907" s="414" t="s">
        <v>4506</v>
      </c>
      <c r="O4907" s="415" t="s">
        <v>144</v>
      </c>
      <c r="P4907" s="416" t="s">
        <v>11581</v>
      </c>
      <c r="Q4907" s="208"/>
      <c r="R4907" s="272"/>
      <c r="S4907" s="417" t="s">
        <v>22050</v>
      </c>
      <c r="T4907" s="417" t="s">
        <v>302</v>
      </c>
      <c r="U4907" s="415"/>
      <c r="V4907" s="211"/>
      <c r="W4907" s="418">
        <v>46185.394444444442</v>
      </c>
      <c r="X4907" s="419"/>
      <c r="Y4907" s="419" t="str">
        <f t="shared" ca="1" si="59"/>
        <v>-0.02 วัน 23.47 ชั่วโมง</v>
      </c>
      <c r="Z4907" s="420"/>
      <c r="AA4907" s="211"/>
      <c r="AB4907" s="420"/>
    </row>
    <row r="4908" spans="1:28" ht="22.5" customHeight="1">
      <c r="A4908" s="403" t="s">
        <v>22051</v>
      </c>
      <c r="B4908" s="403" t="s">
        <v>14003</v>
      </c>
      <c r="C4908" s="404" t="s">
        <v>51</v>
      </c>
      <c r="D4908" s="405">
        <v>46185.416666666664</v>
      </c>
      <c r="E4908" s="406" t="str">
        <f t="shared" si="58"/>
        <v>TRU004892</v>
      </c>
      <c r="F4908" s="407" t="b">
        <v>1</v>
      </c>
      <c r="G4908" s="408" t="s">
        <v>6953</v>
      </c>
      <c r="H4908" s="409"/>
      <c r="I4908" s="410"/>
      <c r="J4908" s="411"/>
      <c r="K4908" s="408" t="s">
        <v>22052</v>
      </c>
      <c r="L4908" s="412"/>
      <c r="M4908" s="413"/>
      <c r="N4908" s="414" t="s">
        <v>4506</v>
      </c>
      <c r="O4908" s="415" t="s">
        <v>144</v>
      </c>
      <c r="P4908" s="416" t="s">
        <v>11581</v>
      </c>
      <c r="Q4908" s="208"/>
      <c r="R4908" s="272"/>
      <c r="S4908" s="417" t="s">
        <v>4506</v>
      </c>
      <c r="T4908" s="417" t="s">
        <v>302</v>
      </c>
      <c r="U4908" s="415"/>
      <c r="V4908" s="211"/>
      <c r="W4908" s="418">
        <v>46185.411111111112</v>
      </c>
      <c r="X4908" s="419"/>
      <c r="Y4908" s="419" t="str">
        <f t="shared" ca="1" si="59"/>
        <v>-0.01 วัน 23.87 ชั่วโมง</v>
      </c>
      <c r="Z4908" s="420"/>
      <c r="AA4908" s="211"/>
      <c r="AB4908" s="420"/>
    </row>
    <row r="4909" spans="1:28" ht="22.5" customHeight="1">
      <c r="A4909" s="403" t="s">
        <v>22053</v>
      </c>
      <c r="B4909" s="403" t="s">
        <v>14003</v>
      </c>
      <c r="C4909" s="404" t="s">
        <v>51</v>
      </c>
      <c r="D4909" s="405">
        <v>46185.356249999997</v>
      </c>
      <c r="E4909" s="406" t="str">
        <f t="shared" si="58"/>
        <v>TRU004893</v>
      </c>
      <c r="F4909" s="407" t="b">
        <v>1</v>
      </c>
      <c r="G4909" s="408" t="s">
        <v>16971</v>
      </c>
      <c r="H4909" s="409"/>
      <c r="I4909" s="410" t="s">
        <v>2288</v>
      </c>
      <c r="J4909" s="411"/>
      <c r="K4909" s="408" t="s">
        <v>22054</v>
      </c>
      <c r="L4909" s="412"/>
      <c r="M4909" s="413"/>
      <c r="N4909" s="414" t="s">
        <v>4506</v>
      </c>
      <c r="O4909" s="415" t="s">
        <v>144</v>
      </c>
      <c r="P4909" s="416" t="s">
        <v>11581</v>
      </c>
      <c r="Q4909" s="208"/>
      <c r="R4909" s="272"/>
      <c r="S4909" s="417" t="s">
        <v>4506</v>
      </c>
      <c r="T4909" s="417" t="s">
        <v>302</v>
      </c>
      <c r="U4909" s="415"/>
      <c r="V4909" s="211"/>
      <c r="W4909" s="418">
        <v>46185.37222222222</v>
      </c>
      <c r="X4909" s="419"/>
      <c r="Y4909" s="419" t="str">
        <f t="shared" ca="1" si="59"/>
        <v>0.02 วัน 0.38 ชั่วโมง</v>
      </c>
      <c r="Z4909" s="420"/>
      <c r="AA4909" s="211"/>
      <c r="AB4909" s="420"/>
    </row>
    <row r="4910" spans="1:28" ht="22.5" customHeight="1">
      <c r="A4910" s="403" t="s">
        <v>22055</v>
      </c>
      <c r="B4910" s="403" t="s">
        <v>14003</v>
      </c>
      <c r="C4910" s="404" t="s">
        <v>51</v>
      </c>
      <c r="D4910" s="405">
        <v>46185.413888888892</v>
      </c>
      <c r="E4910" s="406" t="str">
        <f t="shared" si="58"/>
        <v>TRU004894</v>
      </c>
      <c r="F4910" s="407" t="b">
        <v>1</v>
      </c>
      <c r="G4910" s="408" t="s">
        <v>18047</v>
      </c>
      <c r="H4910" s="409"/>
      <c r="I4910" s="410" t="s">
        <v>11651</v>
      </c>
      <c r="J4910" s="411"/>
      <c r="K4910" s="408" t="s">
        <v>22056</v>
      </c>
      <c r="L4910" s="412" t="s">
        <v>22057</v>
      </c>
      <c r="M4910" s="413"/>
      <c r="N4910" s="414" t="s">
        <v>4506</v>
      </c>
      <c r="O4910" s="415" t="s">
        <v>144</v>
      </c>
      <c r="P4910" s="416" t="s">
        <v>11581</v>
      </c>
      <c r="Q4910" s="208"/>
      <c r="R4910" s="272"/>
      <c r="S4910" s="417" t="s">
        <v>4506</v>
      </c>
      <c r="T4910" s="417" t="s">
        <v>302</v>
      </c>
      <c r="U4910" s="415"/>
      <c r="V4910" s="211"/>
      <c r="W4910" s="418">
        <v>46185.438888888886</v>
      </c>
      <c r="X4910" s="419"/>
      <c r="Y4910" s="419" t="str">
        <f t="shared" ca="1" si="59"/>
        <v>0.02 วัน 0.6 ชั่วโมง</v>
      </c>
      <c r="Z4910" s="420"/>
      <c r="AA4910" s="211"/>
      <c r="AB4910" s="420"/>
    </row>
    <row r="4911" spans="1:28" ht="22.5" customHeight="1">
      <c r="A4911" s="403" t="s">
        <v>22058</v>
      </c>
      <c r="B4911" s="403" t="s">
        <v>14003</v>
      </c>
      <c r="C4911" s="404" t="s">
        <v>51</v>
      </c>
      <c r="D4911" s="405">
        <v>46185.560416666667</v>
      </c>
      <c r="E4911" s="406" t="str">
        <f t="shared" si="58"/>
        <v>TRU004895</v>
      </c>
      <c r="F4911" s="407" t="b">
        <v>1</v>
      </c>
      <c r="G4911" s="408" t="s">
        <v>4767</v>
      </c>
      <c r="H4911" s="409"/>
      <c r="I4911" s="410" t="s">
        <v>22059</v>
      </c>
      <c r="J4911" s="421" t="s">
        <v>22060</v>
      </c>
      <c r="K4911" s="408" t="s">
        <v>22061</v>
      </c>
      <c r="L4911" s="412" t="s">
        <v>22062</v>
      </c>
      <c r="M4911" s="413"/>
      <c r="N4911" s="414" t="s">
        <v>67</v>
      </c>
      <c r="O4911" s="415" t="s">
        <v>144</v>
      </c>
      <c r="P4911" s="416" t="s">
        <v>11581</v>
      </c>
      <c r="Q4911" s="208"/>
      <c r="R4911" s="272"/>
      <c r="S4911" s="417" t="s">
        <v>22063</v>
      </c>
      <c r="T4911" s="417" t="s">
        <v>302</v>
      </c>
      <c r="U4911" s="415"/>
      <c r="V4911" s="211" t="s">
        <v>22064</v>
      </c>
      <c r="W4911" s="418">
        <v>46185.660416666666</v>
      </c>
      <c r="X4911" s="419"/>
      <c r="Y4911" s="419" t="str">
        <f t="shared" ca="1" si="59"/>
        <v>0.1 วัน 2.4 ชั่วโมง</v>
      </c>
      <c r="Z4911" s="420"/>
      <c r="AA4911" s="211"/>
      <c r="AB4911" s="420"/>
    </row>
    <row r="4912" spans="1:28" ht="22.5" customHeight="1">
      <c r="A4912" s="403" t="s">
        <v>22065</v>
      </c>
      <c r="B4912" s="403" t="s">
        <v>14003</v>
      </c>
      <c r="C4912" s="404" t="s">
        <v>51</v>
      </c>
      <c r="D4912" s="405">
        <v>46185.323611111111</v>
      </c>
      <c r="E4912" s="406" t="str">
        <f t="shared" si="58"/>
        <v>BIG004896</v>
      </c>
      <c r="F4912" s="407" t="s">
        <v>873</v>
      </c>
      <c r="G4912" s="408" t="s">
        <v>455</v>
      </c>
      <c r="H4912" s="409"/>
      <c r="I4912" s="410"/>
      <c r="J4912" s="411"/>
      <c r="K4912" s="408" t="s">
        <v>22066</v>
      </c>
      <c r="L4912" s="412" t="s">
        <v>22067</v>
      </c>
      <c r="M4912" s="413"/>
      <c r="N4912" s="414" t="s">
        <v>67</v>
      </c>
      <c r="O4912" s="415" t="s">
        <v>144</v>
      </c>
      <c r="P4912" s="416" t="s">
        <v>9108</v>
      </c>
      <c r="Q4912" s="208"/>
      <c r="R4912" s="272"/>
      <c r="S4912" s="417" t="s">
        <v>22068</v>
      </c>
      <c r="T4912" s="417" t="s">
        <v>302</v>
      </c>
      <c r="U4912" s="415"/>
      <c r="V4912" s="211" t="s">
        <v>22069</v>
      </c>
      <c r="W4912" s="418">
        <v>46185.625</v>
      </c>
      <c r="X4912" s="419"/>
      <c r="Y4912" s="419" t="str">
        <f t="shared" ca="1" si="59"/>
        <v>0.3 วัน 7.23 ชั่วโมง</v>
      </c>
      <c r="Z4912" s="420"/>
      <c r="AA4912" s="211"/>
      <c r="AB4912" s="420"/>
    </row>
    <row r="4913" spans="1:28" ht="22.5" customHeight="1">
      <c r="A4913" s="403" t="s">
        <v>22070</v>
      </c>
      <c r="B4913" s="403" t="s">
        <v>14003</v>
      </c>
      <c r="C4913" s="404" t="s">
        <v>51</v>
      </c>
      <c r="D4913" s="405">
        <v>46185.694444444445</v>
      </c>
      <c r="E4913" s="406" t="str">
        <f t="shared" si="58"/>
        <v>TRU004897</v>
      </c>
      <c r="F4913" s="407" t="b">
        <v>1</v>
      </c>
      <c r="G4913" s="408" t="s">
        <v>18047</v>
      </c>
      <c r="H4913" s="409"/>
      <c r="I4913" s="410" t="s">
        <v>11787</v>
      </c>
      <c r="J4913" s="411"/>
      <c r="K4913" s="408" t="s">
        <v>22071</v>
      </c>
      <c r="L4913" s="412" t="s">
        <v>22072</v>
      </c>
      <c r="M4913" s="413"/>
      <c r="N4913" s="414" t="s">
        <v>4506</v>
      </c>
      <c r="O4913" s="415" t="s">
        <v>144</v>
      </c>
      <c r="P4913" s="416" t="s">
        <v>11581</v>
      </c>
      <c r="Q4913" s="208"/>
      <c r="R4913" s="272"/>
      <c r="S4913" s="417" t="s">
        <v>4506</v>
      </c>
      <c r="T4913" s="417" t="s">
        <v>302</v>
      </c>
      <c r="U4913" s="415"/>
      <c r="V4913" s="211"/>
      <c r="W4913" s="418">
        <v>46185.729861111111</v>
      </c>
      <c r="X4913" s="419"/>
      <c r="Y4913" s="419" t="str">
        <f t="shared" ca="1" si="59"/>
        <v>0.04 วัน 0.85 ชั่วโมง</v>
      </c>
      <c r="Z4913" s="420"/>
      <c r="AA4913" s="211"/>
      <c r="AB4913" s="420"/>
    </row>
    <row r="4914" spans="1:28" ht="22.5" customHeight="1">
      <c r="A4914" s="403" t="s">
        <v>22073</v>
      </c>
      <c r="B4914" s="403" t="s">
        <v>14003</v>
      </c>
      <c r="C4914" s="404" t="s">
        <v>51</v>
      </c>
      <c r="D4914" s="405">
        <v>46185.609722222223</v>
      </c>
      <c r="E4914" s="406" t="str">
        <f t="shared" si="58"/>
        <v>TRU004898</v>
      </c>
      <c r="F4914" s="407" t="b">
        <v>1</v>
      </c>
      <c r="G4914" s="408" t="s">
        <v>3993</v>
      </c>
      <c r="H4914" s="409"/>
      <c r="I4914" s="410" t="s">
        <v>10142</v>
      </c>
      <c r="J4914" s="421" t="s">
        <v>331</v>
      </c>
      <c r="K4914" s="408" t="s">
        <v>22074</v>
      </c>
      <c r="L4914" s="412" t="s">
        <v>22075</v>
      </c>
      <c r="M4914" s="413"/>
      <c r="N4914" s="414" t="s">
        <v>67</v>
      </c>
      <c r="O4914" s="415" t="s">
        <v>144</v>
      </c>
      <c r="P4914" s="416" t="s">
        <v>9108</v>
      </c>
      <c r="Q4914" s="208"/>
      <c r="R4914" s="272"/>
      <c r="S4914" s="417" t="s">
        <v>22076</v>
      </c>
      <c r="T4914" s="417" t="s">
        <v>302</v>
      </c>
      <c r="U4914" s="415" t="s">
        <v>2558</v>
      </c>
      <c r="V4914" s="211" t="s">
        <v>22077</v>
      </c>
      <c r="W4914" s="418">
        <v>46185.636805555558</v>
      </c>
      <c r="X4914" s="419"/>
      <c r="Y4914" s="419" t="str">
        <f t="shared" ca="1" si="59"/>
        <v>0.03 วัน 0.65 ชั่วโมง</v>
      </c>
      <c r="Z4914" s="420"/>
      <c r="AA4914" s="211"/>
      <c r="AB4914" s="420"/>
    </row>
    <row r="4915" spans="1:28" ht="22.5" customHeight="1">
      <c r="A4915" s="403" t="s">
        <v>22078</v>
      </c>
      <c r="B4915" s="403" t="s">
        <v>14003</v>
      </c>
      <c r="C4915" s="404" t="s">
        <v>51</v>
      </c>
      <c r="D4915" s="405">
        <v>46185.484722222223</v>
      </c>
      <c r="E4915" s="406" t="str">
        <f t="shared" si="58"/>
        <v>TRU004899</v>
      </c>
      <c r="F4915" s="407" t="b">
        <v>1</v>
      </c>
      <c r="G4915" s="408" t="s">
        <v>2555</v>
      </c>
      <c r="H4915" s="409"/>
      <c r="I4915" s="410" t="s">
        <v>22079</v>
      </c>
      <c r="J4915" s="421" t="s">
        <v>22080</v>
      </c>
      <c r="K4915" s="408" t="s">
        <v>22081</v>
      </c>
      <c r="L4915" s="412" t="s">
        <v>22082</v>
      </c>
      <c r="M4915" s="413"/>
      <c r="N4915" s="414" t="s">
        <v>319</v>
      </c>
      <c r="O4915" s="415" t="s">
        <v>144</v>
      </c>
      <c r="P4915" s="416" t="s">
        <v>11581</v>
      </c>
      <c r="Q4915" s="208"/>
      <c r="R4915" s="272"/>
      <c r="S4915" s="417" t="s">
        <v>22083</v>
      </c>
      <c r="T4915" s="417" t="s">
        <v>302</v>
      </c>
      <c r="U4915" s="415"/>
      <c r="V4915" s="211" t="s">
        <v>22084</v>
      </c>
      <c r="W4915" s="418">
        <v>46185.543055555558</v>
      </c>
      <c r="X4915" s="419"/>
      <c r="Y4915" s="419" t="str">
        <f t="shared" ca="1" si="59"/>
        <v>0.06 วัน 1.4 ชั่วโมง</v>
      </c>
      <c r="Z4915" s="420"/>
      <c r="AA4915" s="211"/>
      <c r="AB4915" s="420"/>
    </row>
    <row r="4916" spans="1:28" ht="22.5" customHeight="1">
      <c r="A4916" s="403" t="s">
        <v>22085</v>
      </c>
      <c r="B4916" s="403" t="s">
        <v>14003</v>
      </c>
      <c r="C4916" s="404" t="s">
        <v>51</v>
      </c>
      <c r="D4916" s="405">
        <v>46185.425694444442</v>
      </c>
      <c r="E4916" s="406" t="str">
        <f t="shared" si="58"/>
        <v>TRU004900</v>
      </c>
      <c r="F4916" s="407" t="b">
        <v>1</v>
      </c>
      <c r="G4916" s="408" t="s">
        <v>13358</v>
      </c>
      <c r="H4916" s="409"/>
      <c r="I4916" s="410"/>
      <c r="J4916" s="411"/>
      <c r="K4916" s="408" t="s">
        <v>22086</v>
      </c>
      <c r="L4916" s="412" t="s">
        <v>22087</v>
      </c>
      <c r="M4916" s="413"/>
      <c r="N4916" s="414" t="s">
        <v>319</v>
      </c>
      <c r="O4916" s="415" t="s">
        <v>144</v>
      </c>
      <c r="P4916" s="416" t="s">
        <v>9108</v>
      </c>
      <c r="Q4916" s="208"/>
      <c r="R4916" s="272"/>
      <c r="S4916" s="417" t="s">
        <v>22088</v>
      </c>
      <c r="T4916" s="417" t="s">
        <v>302</v>
      </c>
      <c r="U4916" s="415"/>
      <c r="V4916" s="211"/>
      <c r="W4916" s="418">
        <v>46185.930555555555</v>
      </c>
      <c r="X4916" s="419"/>
      <c r="Y4916" s="419" t="str">
        <f t="shared" ca="1" si="59"/>
        <v>0.5 วัน 12.12 ชั่วโมง</v>
      </c>
      <c r="Z4916" s="420"/>
      <c r="AA4916" s="211"/>
      <c r="AB4916" s="420"/>
    </row>
    <row r="4917" spans="1:28" ht="22.5" customHeight="1">
      <c r="A4917" s="403" t="s">
        <v>22089</v>
      </c>
      <c r="B4917" s="403" t="s">
        <v>14003</v>
      </c>
      <c r="C4917" s="404" t="s">
        <v>51</v>
      </c>
      <c r="D4917" s="405">
        <v>46186.375694444447</v>
      </c>
      <c r="E4917" s="406" t="str">
        <f t="shared" si="58"/>
        <v>DIO004901</v>
      </c>
      <c r="F4917" s="407" t="s">
        <v>904</v>
      </c>
      <c r="G4917" s="408" t="s">
        <v>18047</v>
      </c>
      <c r="H4917" s="409"/>
      <c r="I4917" s="410" t="s">
        <v>16561</v>
      </c>
      <c r="J4917" s="411"/>
      <c r="K4917" s="408" t="s">
        <v>22090</v>
      </c>
      <c r="L4917" s="412"/>
      <c r="M4917" s="413"/>
      <c r="N4917" s="414" t="s">
        <v>4506</v>
      </c>
      <c r="O4917" s="415" t="s">
        <v>144</v>
      </c>
      <c r="P4917" s="416" t="s">
        <v>11581</v>
      </c>
      <c r="Q4917" s="208"/>
      <c r="R4917" s="272"/>
      <c r="S4917" s="417" t="s">
        <v>22091</v>
      </c>
      <c r="T4917" s="417" t="s">
        <v>302</v>
      </c>
      <c r="U4917" s="415"/>
      <c r="V4917" s="211"/>
      <c r="W4917" s="418">
        <v>46186.672222222223</v>
      </c>
      <c r="X4917" s="419"/>
      <c r="Y4917" s="419" t="str">
        <f t="shared" ca="1" si="59"/>
        <v>0.3 วัน 7.12 ชั่วโมง</v>
      </c>
      <c r="Z4917" s="420"/>
      <c r="AA4917" s="211"/>
      <c r="AB4917" s="420"/>
    </row>
    <row r="4918" spans="1:28" ht="22.5" customHeight="1">
      <c r="A4918" s="403" t="s">
        <v>22092</v>
      </c>
      <c r="B4918" s="403" t="s">
        <v>14003</v>
      </c>
      <c r="C4918" s="404" t="s">
        <v>51</v>
      </c>
      <c r="D4918" s="405">
        <v>46185.758333333331</v>
      </c>
      <c r="E4918" s="406" t="str">
        <f t="shared" si="58"/>
        <v>BMN004902</v>
      </c>
      <c r="F4918" s="407" t="s">
        <v>112</v>
      </c>
      <c r="G4918" s="408" t="s">
        <v>15340</v>
      </c>
      <c r="H4918" s="409"/>
      <c r="I4918" s="410"/>
      <c r="J4918" s="411"/>
      <c r="K4918" s="408" t="s">
        <v>22093</v>
      </c>
      <c r="L4918" s="412" t="s">
        <v>22094</v>
      </c>
      <c r="M4918" s="413"/>
      <c r="N4918" s="414" t="s">
        <v>57</v>
      </c>
      <c r="O4918" s="415" t="s">
        <v>144</v>
      </c>
      <c r="P4918" s="416" t="s">
        <v>13963</v>
      </c>
      <c r="Q4918" s="208"/>
      <c r="R4918" s="272"/>
      <c r="S4918" s="417" t="s">
        <v>22095</v>
      </c>
      <c r="T4918" s="417" t="s">
        <v>302</v>
      </c>
      <c r="U4918" s="415"/>
      <c r="V4918" s="211" t="s">
        <v>22096</v>
      </c>
      <c r="W4918" s="418">
        <v>46186.484027777777</v>
      </c>
      <c r="X4918" s="419"/>
      <c r="Y4918" s="419" t="str">
        <f t="shared" ca="1" si="59"/>
        <v>0.73 วัน 17.42 ชั่วโมง</v>
      </c>
      <c r="Z4918" s="420"/>
      <c r="AA4918" s="211"/>
      <c r="AB4918" s="420"/>
    </row>
    <row r="4919" spans="1:28" ht="22.5" customHeight="1">
      <c r="A4919" s="403" t="s">
        <v>22097</v>
      </c>
      <c r="B4919" s="403" t="s">
        <v>14003</v>
      </c>
      <c r="C4919" s="404" t="s">
        <v>51</v>
      </c>
      <c r="D4919" s="405">
        <v>46186.36041666667</v>
      </c>
      <c r="E4919" s="406" t="str">
        <f t="shared" si="58"/>
        <v>MEE004903</v>
      </c>
      <c r="F4919" s="407" t="s">
        <v>973</v>
      </c>
      <c r="G4919" s="408" t="s">
        <v>22098</v>
      </c>
      <c r="H4919" s="409"/>
      <c r="I4919" s="410"/>
      <c r="J4919" s="411"/>
      <c r="K4919" s="408" t="s">
        <v>22099</v>
      </c>
      <c r="L4919" s="412" t="s">
        <v>22100</v>
      </c>
      <c r="M4919" s="413"/>
      <c r="N4919" s="414" t="s">
        <v>67</v>
      </c>
      <c r="O4919" s="415" t="s">
        <v>144</v>
      </c>
      <c r="P4919" s="416" t="s">
        <v>9108</v>
      </c>
      <c r="Q4919" s="208"/>
      <c r="R4919" s="272"/>
      <c r="S4919" s="417" t="s">
        <v>22101</v>
      </c>
      <c r="T4919" s="417" t="s">
        <v>302</v>
      </c>
      <c r="U4919" s="415"/>
      <c r="V4919" s="211"/>
      <c r="W4919" s="418">
        <v>46186.36041666667</v>
      </c>
      <c r="X4919" s="419"/>
      <c r="Y4919" s="419" t="str">
        <f t="shared" ca="1" si="59"/>
        <v>0 วัน 0 ชั่วโมง</v>
      </c>
      <c r="Z4919" s="420"/>
      <c r="AA4919" s="211"/>
      <c r="AB4919" s="420"/>
    </row>
    <row r="4920" spans="1:28" ht="22.5" customHeight="1">
      <c r="A4920" s="403" t="s">
        <v>22102</v>
      </c>
      <c r="B4920" s="403" t="s">
        <v>14003</v>
      </c>
      <c r="C4920" s="404" t="s">
        <v>51</v>
      </c>
      <c r="D4920" s="405">
        <v>46186.471099537041</v>
      </c>
      <c r="E4920" s="406" t="str">
        <f t="shared" si="58"/>
        <v>POP004904</v>
      </c>
      <c r="F4920" s="407" t="s">
        <v>998</v>
      </c>
      <c r="G4920" s="408" t="s">
        <v>1968</v>
      </c>
      <c r="H4920" s="409"/>
      <c r="I4920" s="410"/>
      <c r="J4920" s="411"/>
      <c r="K4920" s="408" t="s">
        <v>22103</v>
      </c>
      <c r="L4920" s="412" t="s">
        <v>22104</v>
      </c>
      <c r="M4920" s="413"/>
      <c r="N4920" s="414" t="s">
        <v>67</v>
      </c>
      <c r="O4920" s="415" t="s">
        <v>466</v>
      </c>
      <c r="P4920" s="416"/>
      <c r="Q4920" s="208"/>
      <c r="R4920" s="272"/>
      <c r="S4920" s="417" t="s">
        <v>18582</v>
      </c>
      <c r="T4920" s="417" t="s">
        <v>18582</v>
      </c>
      <c r="U4920" s="415"/>
      <c r="V4920" s="211"/>
      <c r="W4920" s="418">
        <v>46186.471099537041</v>
      </c>
      <c r="X4920" s="419"/>
      <c r="Y4920" s="419" t="str">
        <f t="shared" ca="1" si="59"/>
        <v>0 วัน 0 ชั่วโมง</v>
      </c>
      <c r="Z4920" s="420"/>
      <c r="AA4920" s="211"/>
      <c r="AB4920" s="420"/>
    </row>
    <row r="4921" spans="1:28" ht="22.5" customHeight="1">
      <c r="A4921" s="403" t="s">
        <v>22105</v>
      </c>
      <c r="B4921" s="403" t="s">
        <v>14003</v>
      </c>
      <c r="C4921" s="404" t="s">
        <v>51</v>
      </c>
      <c r="D4921" s="405">
        <v>46186.470833333333</v>
      </c>
      <c r="E4921" s="406" t="str">
        <f t="shared" si="58"/>
        <v>MAN004905</v>
      </c>
      <c r="F4921" s="407" t="s">
        <v>967</v>
      </c>
      <c r="G4921" s="408" t="s">
        <v>455</v>
      </c>
      <c r="H4921" s="409"/>
      <c r="I4921" s="410"/>
      <c r="J4921" s="411"/>
      <c r="K4921" s="408" t="s">
        <v>22106</v>
      </c>
      <c r="L4921" s="412" t="s">
        <v>22107</v>
      </c>
      <c r="M4921" s="413"/>
      <c r="N4921" s="414" t="s">
        <v>67</v>
      </c>
      <c r="O4921" s="415" t="s">
        <v>144</v>
      </c>
      <c r="P4921" s="416" t="s">
        <v>9108</v>
      </c>
      <c r="Q4921" s="208"/>
      <c r="R4921" s="272"/>
      <c r="S4921" s="417" t="s">
        <v>22108</v>
      </c>
      <c r="T4921" s="417" t="s">
        <v>302</v>
      </c>
      <c r="U4921" s="415" t="s">
        <v>692</v>
      </c>
      <c r="V4921" s="211"/>
      <c r="W4921" s="418">
        <v>46186.569444444445</v>
      </c>
      <c r="X4921" s="419"/>
      <c r="Y4921" s="419" t="str">
        <f t="shared" ca="1" si="59"/>
        <v>0.1 วัน 2.37 ชั่วโมง</v>
      </c>
      <c r="Z4921" s="420"/>
      <c r="AA4921" s="211"/>
      <c r="AB4921" s="420"/>
    </row>
    <row r="4922" spans="1:28" ht="22.5" customHeight="1">
      <c r="A4922" s="403" t="s">
        <v>22109</v>
      </c>
      <c r="B4922" s="403" t="s">
        <v>14003</v>
      </c>
      <c r="C4922" s="404" t="s">
        <v>51</v>
      </c>
      <c r="D4922" s="405">
        <v>46183.496527777781</v>
      </c>
      <c r="E4922" s="406" t="str">
        <f t="shared" si="58"/>
        <v>TRU004906</v>
      </c>
      <c r="F4922" s="407" t="b">
        <v>1</v>
      </c>
      <c r="G4922" s="408" t="s">
        <v>13093</v>
      </c>
      <c r="H4922" s="409"/>
      <c r="I4922" s="410" t="s">
        <v>11651</v>
      </c>
      <c r="J4922" s="411"/>
      <c r="K4922" s="408" t="s">
        <v>22110</v>
      </c>
      <c r="L4922" s="412" t="s">
        <v>22111</v>
      </c>
      <c r="M4922" s="413"/>
      <c r="N4922" s="414" t="s">
        <v>4506</v>
      </c>
      <c r="O4922" s="415" t="s">
        <v>144</v>
      </c>
      <c r="P4922" s="416" t="s">
        <v>11581</v>
      </c>
      <c r="Q4922" s="208"/>
      <c r="R4922" s="272"/>
      <c r="S4922" s="417" t="s">
        <v>22112</v>
      </c>
      <c r="T4922" s="417" t="s">
        <v>302</v>
      </c>
      <c r="U4922" s="415"/>
      <c r="V4922" s="211"/>
      <c r="W4922" s="418">
        <v>46188.370833333334</v>
      </c>
      <c r="X4922" s="419"/>
      <c r="Y4922" s="419" t="str">
        <f t="shared" ca="1" si="59"/>
        <v>4.87 วัน 20.98 ชั่วโมง</v>
      </c>
      <c r="Z4922" s="420"/>
      <c r="AA4922" s="211"/>
      <c r="AB4922" s="420"/>
    </row>
    <row r="4923" spans="1:28" ht="22.5" customHeight="1">
      <c r="A4923" s="403" t="s">
        <v>22113</v>
      </c>
      <c r="B4923" s="403" t="s">
        <v>14003</v>
      </c>
      <c r="C4923" s="404" t="s">
        <v>51</v>
      </c>
      <c r="D4923" s="405">
        <v>46188.35</v>
      </c>
      <c r="E4923" s="406" t="str">
        <f t="shared" si="58"/>
        <v>TRU004907</v>
      </c>
      <c r="F4923" s="407" t="b">
        <v>1</v>
      </c>
      <c r="G4923" s="408" t="s">
        <v>17095</v>
      </c>
      <c r="H4923" s="409"/>
      <c r="I4923" s="410" t="s">
        <v>11220</v>
      </c>
      <c r="J4923" s="411"/>
      <c r="K4923" s="408" t="s">
        <v>22114</v>
      </c>
      <c r="L4923" s="412"/>
      <c r="M4923" s="413"/>
      <c r="N4923" s="414" t="s">
        <v>4506</v>
      </c>
      <c r="O4923" s="415" t="s">
        <v>144</v>
      </c>
      <c r="P4923" s="416" t="s">
        <v>11581</v>
      </c>
      <c r="Q4923" s="208"/>
      <c r="R4923" s="272"/>
      <c r="S4923" s="417" t="s">
        <v>22112</v>
      </c>
      <c r="T4923" s="417" t="s">
        <v>302</v>
      </c>
      <c r="U4923" s="415"/>
      <c r="V4923" s="211"/>
      <c r="W4923" s="418">
        <v>46188.395833333336</v>
      </c>
      <c r="X4923" s="419"/>
      <c r="Y4923" s="419" t="str">
        <f t="shared" ca="1" si="59"/>
        <v>0.05 วัน 1.1 ชั่วโมง</v>
      </c>
      <c r="Z4923" s="420"/>
      <c r="AA4923" s="211"/>
      <c r="AB4923" s="420"/>
    </row>
    <row r="4924" spans="1:28" ht="22.5" customHeight="1">
      <c r="A4924" s="403" t="s">
        <v>22115</v>
      </c>
      <c r="B4924" s="403" t="s">
        <v>14003</v>
      </c>
      <c r="C4924" s="404" t="s">
        <v>51</v>
      </c>
      <c r="D4924" s="405">
        <v>46188.34652777778</v>
      </c>
      <c r="E4924" s="406" t="str">
        <f t="shared" si="58"/>
        <v>TRU004908</v>
      </c>
      <c r="F4924" s="407" t="b">
        <v>1</v>
      </c>
      <c r="G4924" s="408" t="s">
        <v>16971</v>
      </c>
      <c r="H4924" s="409"/>
      <c r="I4924" s="410" t="s">
        <v>11787</v>
      </c>
      <c r="J4924" s="411"/>
      <c r="K4924" s="408" t="s">
        <v>22116</v>
      </c>
      <c r="L4924" s="412"/>
      <c r="M4924" s="413"/>
      <c r="N4924" s="414" t="s">
        <v>4506</v>
      </c>
      <c r="O4924" s="415" t="s">
        <v>144</v>
      </c>
      <c r="P4924" s="416" t="s">
        <v>11581</v>
      </c>
      <c r="Q4924" s="208"/>
      <c r="R4924" s="272"/>
      <c r="S4924" s="417" t="s">
        <v>22112</v>
      </c>
      <c r="T4924" s="417" t="s">
        <v>302</v>
      </c>
      <c r="U4924" s="415"/>
      <c r="V4924" s="211"/>
      <c r="W4924" s="418">
        <v>46188.354166666664</v>
      </c>
      <c r="X4924" s="419"/>
      <c r="Y4924" s="419" t="str">
        <f t="shared" ca="1" si="59"/>
        <v>0.01 วัน 0.18 ชั่วโมง</v>
      </c>
      <c r="Z4924" s="420"/>
      <c r="AA4924" s="211"/>
      <c r="AB4924" s="420"/>
    </row>
    <row r="4925" spans="1:28" ht="22.5" customHeight="1">
      <c r="A4925" s="403" t="s">
        <v>22117</v>
      </c>
      <c r="B4925" s="403" t="s">
        <v>14003</v>
      </c>
      <c r="C4925" s="404" t="s">
        <v>51</v>
      </c>
      <c r="D4925" s="405">
        <v>46188.35</v>
      </c>
      <c r="E4925" s="406" t="str">
        <f t="shared" si="58"/>
        <v>TRU004909</v>
      </c>
      <c r="F4925" s="407" t="b">
        <v>1</v>
      </c>
      <c r="G4925" s="408" t="s">
        <v>17134</v>
      </c>
      <c r="H4925" s="409"/>
      <c r="I4925" s="410" t="s">
        <v>11220</v>
      </c>
      <c r="J4925" s="411"/>
      <c r="K4925" s="408" t="s">
        <v>22118</v>
      </c>
      <c r="L4925" s="412"/>
      <c r="M4925" s="413"/>
      <c r="N4925" s="414" t="s">
        <v>4506</v>
      </c>
      <c r="O4925" s="415" t="s">
        <v>144</v>
      </c>
      <c r="P4925" s="416" t="s">
        <v>11581</v>
      </c>
      <c r="Q4925" s="208"/>
      <c r="R4925" s="272"/>
      <c r="S4925" s="417" t="s">
        <v>22112</v>
      </c>
      <c r="T4925" s="417" t="s">
        <v>302</v>
      </c>
      <c r="U4925" s="415"/>
      <c r="V4925" s="211"/>
      <c r="W4925" s="418">
        <v>46188.375</v>
      </c>
      <c r="X4925" s="419"/>
      <c r="Y4925" s="419" t="str">
        <f t="shared" ca="1" si="59"/>
        <v>0.03 วัน 0.6 ชั่วโมง</v>
      </c>
      <c r="Z4925" s="420"/>
      <c r="AA4925" s="211"/>
      <c r="AB4925" s="420"/>
    </row>
    <row r="4926" spans="1:28" ht="22.5" customHeight="1">
      <c r="A4926" s="403" t="s">
        <v>22119</v>
      </c>
      <c r="B4926" s="403" t="s">
        <v>14003</v>
      </c>
      <c r="C4926" s="404" t="s">
        <v>51</v>
      </c>
      <c r="D4926" s="405">
        <v>46188.404583333337</v>
      </c>
      <c r="E4926" s="406" t="str">
        <f t="shared" si="58"/>
        <v>TRU004910</v>
      </c>
      <c r="F4926" s="407" t="b">
        <v>1</v>
      </c>
      <c r="G4926" s="408" t="s">
        <v>6953</v>
      </c>
      <c r="H4926" s="409"/>
      <c r="I4926" s="410" t="s">
        <v>11220</v>
      </c>
      <c r="J4926" s="411"/>
      <c r="K4926" s="408" t="s">
        <v>22120</v>
      </c>
      <c r="L4926" s="412"/>
      <c r="M4926" s="413"/>
      <c r="N4926" s="414" t="s">
        <v>4506</v>
      </c>
      <c r="O4926" s="415" t="s">
        <v>144</v>
      </c>
      <c r="P4926" s="416" t="s">
        <v>11581</v>
      </c>
      <c r="Q4926" s="208"/>
      <c r="R4926" s="272"/>
      <c r="S4926" s="417" t="s">
        <v>22112</v>
      </c>
      <c r="T4926" s="417" t="s">
        <v>302</v>
      </c>
      <c r="U4926" s="415"/>
      <c r="V4926" s="211"/>
      <c r="W4926" s="418">
        <v>46188.368055555555</v>
      </c>
      <c r="X4926" s="419"/>
      <c r="Y4926" s="419" t="str">
        <f t="shared" ca="1" si="59"/>
        <v>-0.04 วัน 23.12 ชั่วโมง</v>
      </c>
      <c r="Z4926" s="420"/>
      <c r="AA4926" s="211"/>
      <c r="AB4926" s="420"/>
    </row>
    <row r="4927" spans="1:28" ht="22.5" customHeight="1">
      <c r="A4927" s="403" t="s">
        <v>22121</v>
      </c>
      <c r="B4927" s="403" t="s">
        <v>14003</v>
      </c>
      <c r="C4927" s="404" t="s">
        <v>51</v>
      </c>
      <c r="D4927" s="405">
        <v>46185.582638888889</v>
      </c>
      <c r="E4927" s="406" t="str">
        <f t="shared" si="58"/>
        <v>BMN004911</v>
      </c>
      <c r="F4927" s="407" t="s">
        <v>112</v>
      </c>
      <c r="G4927" s="408" t="s">
        <v>21555</v>
      </c>
      <c r="H4927" s="409"/>
      <c r="I4927" s="410" t="s">
        <v>22122</v>
      </c>
      <c r="J4927" s="411"/>
      <c r="K4927" s="408" t="s">
        <v>15501</v>
      </c>
      <c r="L4927" s="412" t="s">
        <v>22123</v>
      </c>
      <c r="M4927" s="413"/>
      <c r="N4927" s="414" t="s">
        <v>57</v>
      </c>
      <c r="O4927" s="415" t="s">
        <v>144</v>
      </c>
      <c r="P4927" s="416" t="s">
        <v>22124</v>
      </c>
      <c r="Q4927" s="208"/>
      <c r="R4927" s="272"/>
      <c r="S4927" s="417" t="s">
        <v>17661</v>
      </c>
      <c r="T4927" s="417" t="s">
        <v>302</v>
      </c>
      <c r="U4927" s="415"/>
      <c r="V4927" s="211" t="s">
        <v>22125</v>
      </c>
      <c r="W4927" s="418">
        <v>46190.472916666666</v>
      </c>
      <c r="X4927" s="419"/>
      <c r="Y4927" s="419" t="str">
        <f t="shared" ca="1" si="59"/>
        <v>4.89 วัน 21.37 ชั่วโมง</v>
      </c>
      <c r="Z4927" s="420"/>
      <c r="AA4927" s="211"/>
      <c r="AB4927" s="420"/>
    </row>
    <row r="4928" spans="1:28" ht="22.5" customHeight="1">
      <c r="A4928" s="403" t="s">
        <v>22126</v>
      </c>
      <c r="B4928" s="403" t="s">
        <v>12787</v>
      </c>
      <c r="C4928" s="404" t="s">
        <v>51</v>
      </c>
      <c r="D4928" s="405">
        <v>46188.475694444445</v>
      </c>
      <c r="E4928" s="406" t="str">
        <f t="shared" si="58"/>
        <v>RIC004912</v>
      </c>
      <c r="F4928" s="407" t="s">
        <v>1009</v>
      </c>
      <c r="G4928" s="408" t="s">
        <v>15480</v>
      </c>
      <c r="H4928" s="409"/>
      <c r="I4928" s="410"/>
      <c r="J4928" s="411"/>
      <c r="K4928" s="408" t="s">
        <v>14896</v>
      </c>
      <c r="L4928" s="412" t="s">
        <v>22127</v>
      </c>
      <c r="M4928" s="413"/>
      <c r="N4928" s="414" t="s">
        <v>57</v>
      </c>
      <c r="O4928" s="415" t="s">
        <v>144</v>
      </c>
      <c r="P4928" s="416" t="s">
        <v>22128</v>
      </c>
      <c r="Q4928" s="208">
        <v>46190.712881944448</v>
      </c>
      <c r="R4928" s="272"/>
      <c r="S4928" s="417" t="s">
        <v>22129</v>
      </c>
      <c r="T4928" s="417" t="s">
        <v>302</v>
      </c>
      <c r="U4928" s="415"/>
      <c r="V4928" s="211"/>
      <c r="W4928" s="418">
        <v>46190.477546296293</v>
      </c>
      <c r="X4928" s="419"/>
      <c r="Y4928" s="419" t="str">
        <f t="shared" ca="1" si="59"/>
        <v>2 วัน 0.04 ชั่วโมง</v>
      </c>
      <c r="Z4928" s="420"/>
      <c r="AA4928" s="211"/>
      <c r="AB4928" s="420"/>
    </row>
    <row r="4929" spans="1:28" ht="22.5" customHeight="1">
      <c r="A4929" s="403" t="s">
        <v>22130</v>
      </c>
      <c r="B4929" s="403" t="s">
        <v>14003</v>
      </c>
      <c r="C4929" s="404" t="s">
        <v>51</v>
      </c>
      <c r="D4929" s="405">
        <v>46187.509722222225</v>
      </c>
      <c r="E4929" s="406" t="str">
        <f t="shared" si="58"/>
        <v>TRU004913</v>
      </c>
      <c r="F4929" s="407" t="b">
        <v>1</v>
      </c>
      <c r="G4929" s="408" t="s">
        <v>13002</v>
      </c>
      <c r="H4929" s="409"/>
      <c r="I4929" s="410" t="s">
        <v>20259</v>
      </c>
      <c r="J4929" s="421" t="s">
        <v>20260</v>
      </c>
      <c r="K4929" s="408" t="s">
        <v>22131</v>
      </c>
      <c r="L4929" s="412" t="s">
        <v>22132</v>
      </c>
      <c r="M4929" s="413"/>
      <c r="N4929" s="414" t="s">
        <v>57</v>
      </c>
      <c r="O4929" s="415" t="s">
        <v>144</v>
      </c>
      <c r="P4929" s="416" t="s">
        <v>22133</v>
      </c>
      <c r="Q4929" s="208">
        <v>46193.708333333336</v>
      </c>
      <c r="R4929" s="272">
        <v>46193.833333333336</v>
      </c>
      <c r="S4929" s="417" t="s">
        <v>22134</v>
      </c>
      <c r="T4929" s="417" t="s">
        <v>302</v>
      </c>
      <c r="U4929" s="415"/>
      <c r="V4929" s="211" t="s">
        <v>22135</v>
      </c>
      <c r="W4929" s="418">
        <v>46193.724305555559</v>
      </c>
      <c r="X4929" s="419"/>
      <c r="Y4929" s="419" t="str">
        <f t="shared" ca="1" si="59"/>
        <v>6.21 วัน 5.15 ชั่วโมง</v>
      </c>
      <c r="Z4929" s="420"/>
      <c r="AA4929" s="211"/>
      <c r="AB4929" s="420"/>
    </row>
    <row r="4930" spans="1:28" ht="22.5" customHeight="1">
      <c r="A4930" s="403" t="s">
        <v>22136</v>
      </c>
      <c r="B4930" s="403" t="s">
        <v>14003</v>
      </c>
      <c r="C4930" s="404" t="s">
        <v>51</v>
      </c>
      <c r="D4930" s="405">
        <v>46188.553252314814</v>
      </c>
      <c r="E4930" s="406" t="str">
        <f t="shared" si="58"/>
        <v>TRU004914</v>
      </c>
      <c r="F4930" s="407" t="b">
        <v>1</v>
      </c>
      <c r="G4930" s="408" t="s">
        <v>18047</v>
      </c>
      <c r="H4930" s="409"/>
      <c r="I4930" s="410" t="s">
        <v>11787</v>
      </c>
      <c r="J4930" s="411"/>
      <c r="K4930" s="408" t="s">
        <v>22137</v>
      </c>
      <c r="L4930" s="412"/>
      <c r="M4930" s="413"/>
      <c r="N4930" s="414" t="s">
        <v>4506</v>
      </c>
      <c r="O4930" s="415" t="s">
        <v>144</v>
      </c>
      <c r="P4930" s="416" t="s">
        <v>11581</v>
      </c>
      <c r="Q4930" s="208"/>
      <c r="R4930" s="272"/>
      <c r="S4930" s="417" t="s">
        <v>22138</v>
      </c>
      <c r="T4930" s="417" t="s">
        <v>302</v>
      </c>
      <c r="U4930" s="415"/>
      <c r="V4930" s="211"/>
      <c r="W4930" s="418">
        <v>46188.638194444444</v>
      </c>
      <c r="X4930" s="419"/>
      <c r="Y4930" s="419" t="str">
        <f t="shared" ca="1" si="59"/>
        <v>0.08 วัน 2.04 ชั่วโมง</v>
      </c>
      <c r="Z4930" s="420"/>
      <c r="AA4930" s="211"/>
      <c r="AB4930" s="420"/>
    </row>
    <row r="4931" spans="1:28" ht="22.5" customHeight="1">
      <c r="A4931" s="403" t="s">
        <v>22139</v>
      </c>
      <c r="B4931" s="403" t="s">
        <v>14003</v>
      </c>
      <c r="C4931" s="404" t="s">
        <v>51</v>
      </c>
      <c r="D4931" s="405">
        <v>46188.410416666666</v>
      </c>
      <c r="E4931" s="406" t="str">
        <f t="shared" si="58"/>
        <v>BMN004915</v>
      </c>
      <c r="F4931" s="407" t="s">
        <v>112</v>
      </c>
      <c r="G4931" s="408" t="s">
        <v>22140</v>
      </c>
      <c r="H4931" s="409"/>
      <c r="I4931" s="410"/>
      <c r="J4931" s="411"/>
      <c r="K4931" s="408" t="s">
        <v>22141</v>
      </c>
      <c r="L4931" s="412"/>
      <c r="M4931" s="413"/>
      <c r="N4931" s="414" t="s">
        <v>4506</v>
      </c>
      <c r="O4931" s="415" t="s">
        <v>144</v>
      </c>
      <c r="P4931" s="416" t="s">
        <v>11581</v>
      </c>
      <c r="Q4931" s="208"/>
      <c r="R4931" s="272"/>
      <c r="S4931" s="417" t="s">
        <v>22142</v>
      </c>
      <c r="T4931" s="417" t="s">
        <v>302</v>
      </c>
      <c r="U4931" s="415"/>
      <c r="V4931" s="211"/>
      <c r="W4931" s="418">
        <v>46188.673611111109</v>
      </c>
      <c r="X4931" s="419"/>
      <c r="Y4931" s="419" t="str">
        <f t="shared" ca="1" si="59"/>
        <v>0.26 วัน 6.32 ชั่วโมง</v>
      </c>
      <c r="Z4931" s="420"/>
      <c r="AA4931" s="211"/>
      <c r="AB4931" s="420"/>
    </row>
    <row r="4932" spans="1:28" ht="22.5" customHeight="1">
      <c r="A4932" s="403" t="s">
        <v>22143</v>
      </c>
      <c r="B4932" s="403" t="s">
        <v>14003</v>
      </c>
      <c r="C4932" s="404" t="s">
        <v>51</v>
      </c>
      <c r="D4932" s="405">
        <v>46188.432638888888</v>
      </c>
      <c r="E4932" s="406" t="str">
        <f t="shared" si="58"/>
        <v>DIO004916</v>
      </c>
      <c r="F4932" s="407" t="s">
        <v>904</v>
      </c>
      <c r="G4932" s="408" t="s">
        <v>18475</v>
      </c>
      <c r="H4932" s="409"/>
      <c r="I4932" s="410"/>
      <c r="J4932" s="411"/>
      <c r="K4932" s="408" t="s">
        <v>22144</v>
      </c>
      <c r="L4932" s="412"/>
      <c r="M4932" s="413"/>
      <c r="N4932" s="414" t="s">
        <v>319</v>
      </c>
      <c r="O4932" s="415" t="s">
        <v>144</v>
      </c>
      <c r="P4932" s="416" t="s">
        <v>13741</v>
      </c>
      <c r="Q4932" s="208"/>
      <c r="R4932" s="272"/>
      <c r="S4932" s="417" t="s">
        <v>18323</v>
      </c>
      <c r="T4932" s="417" t="s">
        <v>302</v>
      </c>
      <c r="U4932" s="415"/>
      <c r="V4932" s="211" t="s">
        <v>22145</v>
      </c>
      <c r="W4932" s="418">
        <v>46188.711805555555</v>
      </c>
      <c r="X4932" s="419"/>
      <c r="Y4932" s="419" t="str">
        <f t="shared" ca="1" si="59"/>
        <v>0.28 วัน 6.7 ชั่วโมง</v>
      </c>
      <c r="Z4932" s="420"/>
      <c r="AA4932" s="211"/>
      <c r="AB4932" s="420"/>
    </row>
    <row r="4933" spans="1:28" ht="22.5" customHeight="1">
      <c r="A4933" s="403" t="s">
        <v>22146</v>
      </c>
      <c r="B4933" s="403" t="s">
        <v>14003</v>
      </c>
      <c r="C4933" s="404" t="s">
        <v>51</v>
      </c>
      <c r="D4933" s="405">
        <v>46187.748611111114</v>
      </c>
      <c r="E4933" s="406" t="str">
        <f t="shared" si="58"/>
        <v>BMN004917</v>
      </c>
      <c r="F4933" s="407" t="s">
        <v>112</v>
      </c>
      <c r="G4933" s="408" t="s">
        <v>2278</v>
      </c>
      <c r="H4933" s="409"/>
      <c r="I4933" s="410"/>
      <c r="J4933" s="411"/>
      <c r="K4933" s="408" t="s">
        <v>22147</v>
      </c>
      <c r="L4933" s="412" t="s">
        <v>22148</v>
      </c>
      <c r="M4933" s="413"/>
      <c r="N4933" s="414" t="s">
        <v>57</v>
      </c>
      <c r="O4933" s="415" t="s">
        <v>144</v>
      </c>
      <c r="P4933" s="416" t="s">
        <v>22020</v>
      </c>
      <c r="Q4933" s="208">
        <v>46188.709178240744</v>
      </c>
      <c r="R4933" s="272">
        <v>46188.70921296296</v>
      </c>
      <c r="S4933" s="417" t="s">
        <v>22149</v>
      </c>
      <c r="T4933" s="417" t="s">
        <v>302</v>
      </c>
      <c r="U4933" s="415"/>
      <c r="V4933" s="211" t="s">
        <v>22150</v>
      </c>
      <c r="W4933" s="418">
        <v>46188.969444444447</v>
      </c>
      <c r="X4933" s="419"/>
      <c r="Y4933" s="419" t="str">
        <f t="shared" ca="1" si="59"/>
        <v>1.22 วัน 5.3 ชั่วโมง</v>
      </c>
      <c r="Z4933" s="420"/>
      <c r="AA4933" s="211"/>
      <c r="AB4933" s="420"/>
    </row>
    <row r="4934" spans="1:28" ht="22.5" customHeight="1">
      <c r="A4934" s="403" t="s">
        <v>22151</v>
      </c>
      <c r="B4934" s="403" t="s">
        <v>14003</v>
      </c>
      <c r="C4934" s="404" t="s">
        <v>51</v>
      </c>
      <c r="D4934" s="405">
        <v>46188.652777777781</v>
      </c>
      <c r="E4934" s="406" t="str">
        <f t="shared" si="58"/>
        <v>BMN004918</v>
      </c>
      <c r="F4934" s="407" t="s">
        <v>112</v>
      </c>
      <c r="G4934" s="408" t="s">
        <v>455</v>
      </c>
      <c r="H4934" s="409"/>
      <c r="I4934" s="410"/>
      <c r="J4934" s="411"/>
      <c r="K4934" s="408" t="s">
        <v>22152</v>
      </c>
      <c r="L4934" s="412"/>
      <c r="M4934" s="413"/>
      <c r="N4934" s="414" t="s">
        <v>57</v>
      </c>
      <c r="O4934" s="415" t="s">
        <v>144</v>
      </c>
      <c r="P4934" s="416" t="s">
        <v>22153</v>
      </c>
      <c r="Q4934" s="208">
        <v>46188.744467592594</v>
      </c>
      <c r="R4934" s="272">
        <v>46188.744490740741</v>
      </c>
      <c r="S4934" s="417" t="s">
        <v>22154</v>
      </c>
      <c r="T4934" s="417" t="s">
        <v>302</v>
      </c>
      <c r="U4934" s="415"/>
      <c r="V4934" s="211"/>
      <c r="W4934" s="418">
        <v>46189.224826388891</v>
      </c>
      <c r="X4934" s="419"/>
      <c r="Y4934" s="419" t="str">
        <f t="shared" ca="1" si="59"/>
        <v>0.57 วัน 13.73 ชั่วโมง</v>
      </c>
      <c r="Z4934" s="420"/>
      <c r="AA4934" s="211"/>
      <c r="AB4934" s="420"/>
    </row>
    <row r="4935" spans="1:28" ht="22.5" customHeight="1">
      <c r="A4935" s="403" t="s">
        <v>22155</v>
      </c>
      <c r="B4935" s="403" t="s">
        <v>14003</v>
      </c>
      <c r="C4935" s="404" t="s">
        <v>51</v>
      </c>
      <c r="D4935" s="405">
        <v>46188.599305555559</v>
      </c>
      <c r="E4935" s="406" t="str">
        <f t="shared" si="58"/>
        <v>PUM004919</v>
      </c>
      <c r="F4935" s="407" t="s">
        <v>1006</v>
      </c>
      <c r="G4935" s="408" t="s">
        <v>18475</v>
      </c>
      <c r="H4935" s="409"/>
      <c r="I4935" s="410"/>
      <c r="J4935" s="411"/>
      <c r="K4935" s="408" t="s">
        <v>22156</v>
      </c>
      <c r="L4935" s="412" t="s">
        <v>22157</v>
      </c>
      <c r="M4935" s="413"/>
      <c r="N4935" s="414" t="s">
        <v>57</v>
      </c>
      <c r="O4935" s="415" t="s">
        <v>144</v>
      </c>
      <c r="P4935" s="416" t="s">
        <v>13963</v>
      </c>
      <c r="Q4935" s="208">
        <v>46191.541666666664</v>
      </c>
      <c r="R4935" s="272">
        <v>46191.708333333336</v>
      </c>
      <c r="S4935" s="417" t="s">
        <v>22158</v>
      </c>
      <c r="T4935" s="417" t="s">
        <v>302</v>
      </c>
      <c r="U4935" s="415"/>
      <c r="V4935" s="211" t="s">
        <v>22159</v>
      </c>
      <c r="W4935" s="418">
        <v>46190.569444444445</v>
      </c>
      <c r="X4935" s="419"/>
      <c r="Y4935" s="419" t="str">
        <f t="shared" ca="1" si="59"/>
        <v>1.97 วัน 23.28 ชั่วโมง</v>
      </c>
      <c r="Z4935" s="420"/>
      <c r="AA4935" s="211"/>
      <c r="AB4935" s="420"/>
    </row>
    <row r="4936" spans="1:28" ht="22.5" customHeight="1">
      <c r="A4936" s="403" t="s">
        <v>22160</v>
      </c>
      <c r="B4936" s="403" t="s">
        <v>14003</v>
      </c>
      <c r="C4936" s="404" t="s">
        <v>51</v>
      </c>
      <c r="D4936" s="405">
        <v>46188.62222222222</v>
      </c>
      <c r="E4936" s="406" t="str">
        <f t="shared" si="58"/>
        <v>TRU004920</v>
      </c>
      <c r="F4936" s="407" t="b">
        <v>1</v>
      </c>
      <c r="G4936" s="408" t="s">
        <v>16657</v>
      </c>
      <c r="H4936" s="409"/>
      <c r="I4936" s="410"/>
      <c r="J4936" s="411"/>
      <c r="K4936" s="408" t="s">
        <v>22161</v>
      </c>
      <c r="L4936" s="412"/>
      <c r="M4936" s="413"/>
      <c r="N4936" s="414" t="s">
        <v>4506</v>
      </c>
      <c r="O4936" s="415" t="s">
        <v>144</v>
      </c>
      <c r="P4936" s="416" t="s">
        <v>11581</v>
      </c>
      <c r="Q4936" s="208"/>
      <c r="R4936" s="272"/>
      <c r="S4936" s="417" t="s">
        <v>4506</v>
      </c>
      <c r="T4936" s="417" t="s">
        <v>302</v>
      </c>
      <c r="U4936" s="415"/>
      <c r="V4936" s="211"/>
      <c r="W4936" s="418">
        <v>46188.738194444442</v>
      </c>
      <c r="X4936" s="419"/>
      <c r="Y4936" s="419" t="str">
        <f t="shared" ca="1" si="59"/>
        <v>0.12 วัน 2.78 ชั่วโมง</v>
      </c>
      <c r="Z4936" s="420"/>
      <c r="AA4936" s="211"/>
      <c r="AB4936" s="420"/>
    </row>
    <row r="4937" spans="1:28" ht="22.5" customHeight="1">
      <c r="A4937" s="403" t="s">
        <v>22162</v>
      </c>
      <c r="B4937" s="403" t="s">
        <v>12618</v>
      </c>
      <c r="C4937" s="404" t="s">
        <v>51</v>
      </c>
      <c r="D4937" s="405">
        <v>46188.739270833335</v>
      </c>
      <c r="E4937" s="406" t="str">
        <f t="shared" si="58"/>
        <v>I R004921</v>
      </c>
      <c r="F4937" s="407" t="s">
        <v>933</v>
      </c>
      <c r="G4937" s="408" t="s">
        <v>455</v>
      </c>
      <c r="H4937" s="409"/>
      <c r="I4937" s="410"/>
      <c r="J4937" s="411"/>
      <c r="K4937" s="408" t="s">
        <v>22163</v>
      </c>
      <c r="L4937" s="412" t="s">
        <v>22164</v>
      </c>
      <c r="M4937" s="413"/>
      <c r="N4937" s="414" t="s">
        <v>465</v>
      </c>
      <c r="O4937" s="415" t="s">
        <v>144</v>
      </c>
      <c r="P4937" s="416" t="s">
        <v>11094</v>
      </c>
      <c r="Q4937" s="208">
        <v>46191.333333333336</v>
      </c>
      <c r="R4937" s="272">
        <v>46191.708333333336</v>
      </c>
      <c r="S4937" s="417" t="s">
        <v>22165</v>
      </c>
      <c r="T4937" s="417" t="s">
        <v>302</v>
      </c>
      <c r="U4937" s="415"/>
      <c r="V4937" s="211"/>
      <c r="W4937" s="418">
        <v>46191.689583333333</v>
      </c>
      <c r="X4937" s="419"/>
      <c r="Y4937" s="419" t="str">
        <f t="shared" ca="1" si="59"/>
        <v>2.95 วัน 22.81 ชั่วโมง</v>
      </c>
      <c r="Z4937" s="420"/>
      <c r="AA4937" s="211"/>
      <c r="AB4937" s="420"/>
    </row>
    <row r="4938" spans="1:28" ht="22.5" customHeight="1">
      <c r="A4938" s="424" t="s">
        <v>22166</v>
      </c>
      <c r="B4938" s="403" t="s">
        <v>14003</v>
      </c>
      <c r="C4938" s="404" t="s">
        <v>51</v>
      </c>
      <c r="D4938" s="405">
        <v>46188.347222222219</v>
      </c>
      <c r="E4938" s="406" t="str">
        <f t="shared" si="58"/>
        <v>TRU004922</v>
      </c>
      <c r="F4938" s="407" t="b">
        <v>1</v>
      </c>
      <c r="G4938" s="408" t="s">
        <v>17095</v>
      </c>
      <c r="H4938" s="409"/>
      <c r="I4938" s="410" t="s">
        <v>11787</v>
      </c>
      <c r="J4938" s="411"/>
      <c r="K4938" s="408" t="s">
        <v>22167</v>
      </c>
      <c r="L4938" s="412"/>
      <c r="M4938" s="413"/>
      <c r="N4938" s="414" t="s">
        <v>4506</v>
      </c>
      <c r="O4938" s="415" t="s">
        <v>144</v>
      </c>
      <c r="P4938" s="416" t="s">
        <v>11581</v>
      </c>
      <c r="Q4938" s="208"/>
      <c r="R4938" s="272"/>
      <c r="S4938" s="417" t="s">
        <v>4506</v>
      </c>
      <c r="T4938" s="417" t="s">
        <v>302</v>
      </c>
      <c r="U4938" s="415"/>
      <c r="V4938" s="211"/>
      <c r="W4938" s="418">
        <v>46188.395833333336</v>
      </c>
      <c r="X4938" s="419"/>
      <c r="Y4938" s="419" t="str">
        <f t="shared" ca="1" si="59"/>
        <v>0.05 วัน 1.17 ชั่วโมง</v>
      </c>
      <c r="Z4938" s="420"/>
      <c r="AA4938" s="211"/>
      <c r="AB4938" s="420"/>
    </row>
    <row r="4939" spans="1:28" ht="22.5" customHeight="1">
      <c r="A4939" s="403" t="s">
        <v>22168</v>
      </c>
      <c r="B4939" s="403" t="s">
        <v>14003</v>
      </c>
      <c r="C4939" s="404" t="s">
        <v>51</v>
      </c>
      <c r="D4939" s="405">
        <v>46189.396527777775</v>
      </c>
      <c r="E4939" s="406" t="str">
        <f t="shared" si="58"/>
        <v>COM004923</v>
      </c>
      <c r="F4939" s="407" t="s">
        <v>896</v>
      </c>
      <c r="G4939" s="408" t="s">
        <v>455</v>
      </c>
      <c r="H4939" s="409"/>
      <c r="I4939" s="410"/>
      <c r="J4939" s="411"/>
      <c r="K4939" s="408" t="s">
        <v>22169</v>
      </c>
      <c r="L4939" s="412" t="s">
        <v>22170</v>
      </c>
      <c r="M4939" s="413"/>
      <c r="N4939" s="414" t="s">
        <v>67</v>
      </c>
      <c r="O4939" s="415" t="s">
        <v>144</v>
      </c>
      <c r="P4939" s="416" t="s">
        <v>292</v>
      </c>
      <c r="Q4939" s="208"/>
      <c r="R4939" s="272"/>
      <c r="S4939" s="417" t="s">
        <v>22171</v>
      </c>
      <c r="T4939" s="417" t="s">
        <v>302</v>
      </c>
      <c r="U4939" s="415"/>
      <c r="V4939" s="211" t="s">
        <v>22172</v>
      </c>
      <c r="W4939" s="418">
        <v>46189.45416666667</v>
      </c>
      <c r="X4939" s="419"/>
      <c r="Y4939" s="419" t="str">
        <f t="shared" ca="1" si="59"/>
        <v>0.06 วัน 1.38 ชั่วโมง</v>
      </c>
      <c r="Z4939" s="420"/>
      <c r="AA4939" s="211"/>
      <c r="AB4939" s="420"/>
    </row>
    <row r="4940" spans="1:28" ht="22.5" customHeight="1">
      <c r="A4940" s="403" t="s">
        <v>22173</v>
      </c>
      <c r="B4940" s="403" t="s">
        <v>14003</v>
      </c>
      <c r="C4940" s="404" t="s">
        <v>51</v>
      </c>
      <c r="D4940" s="405">
        <v>46189.484027777777</v>
      </c>
      <c r="E4940" s="406" t="str">
        <f t="shared" si="58"/>
        <v>BMN004924</v>
      </c>
      <c r="F4940" s="407" t="s">
        <v>112</v>
      </c>
      <c r="G4940" s="408" t="s">
        <v>13547</v>
      </c>
      <c r="H4940" s="409"/>
      <c r="I4940" s="410"/>
      <c r="J4940" s="411"/>
      <c r="K4940" s="408" t="s">
        <v>22174</v>
      </c>
      <c r="L4940" s="412" t="s">
        <v>22175</v>
      </c>
      <c r="M4940" s="413"/>
      <c r="N4940" s="414" t="s">
        <v>57</v>
      </c>
      <c r="O4940" s="415" t="s">
        <v>144</v>
      </c>
      <c r="P4940" s="416" t="s">
        <v>287</v>
      </c>
      <c r="Q4940" s="208">
        <v>46189.344953703701</v>
      </c>
      <c r="R4940" s="272"/>
      <c r="S4940" s="417" t="s">
        <v>22176</v>
      </c>
      <c r="T4940" s="417" t="s">
        <v>302</v>
      </c>
      <c r="U4940" s="415"/>
      <c r="V4940" s="211" t="s">
        <v>22177</v>
      </c>
      <c r="W4940" s="418">
        <v>46189.747916666667</v>
      </c>
      <c r="X4940" s="419"/>
      <c r="Y4940" s="419" t="str">
        <f t="shared" ca="1" si="59"/>
        <v>0.26 วัน 6.33 ชั่วโมง</v>
      </c>
      <c r="Z4940" s="420"/>
      <c r="AA4940" s="211"/>
      <c r="AB4940" s="420"/>
    </row>
    <row r="4941" spans="1:28" ht="22.5" customHeight="1">
      <c r="A4941" s="403" t="s">
        <v>22178</v>
      </c>
      <c r="B4941" s="403" t="s">
        <v>12787</v>
      </c>
      <c r="C4941" s="404" t="s">
        <v>51</v>
      </c>
      <c r="D4941" s="405">
        <v>46189.545138888891</v>
      </c>
      <c r="E4941" s="406" t="str">
        <f t="shared" si="58"/>
        <v>EVE004925</v>
      </c>
      <c r="F4941" s="407" t="s">
        <v>299</v>
      </c>
      <c r="G4941" s="408" t="s">
        <v>1242</v>
      </c>
      <c r="H4941" s="409"/>
      <c r="I4941" s="410" t="s">
        <v>22179</v>
      </c>
      <c r="J4941" s="411"/>
      <c r="K4941" s="408" t="s">
        <v>22180</v>
      </c>
      <c r="L4941" s="412" t="s">
        <v>22181</v>
      </c>
      <c r="M4941" s="413"/>
      <c r="N4941" s="414" t="s">
        <v>465</v>
      </c>
      <c r="O4941" s="415" t="s">
        <v>466</v>
      </c>
      <c r="P4941" s="416"/>
      <c r="Q4941" s="208"/>
      <c r="R4941" s="272"/>
      <c r="S4941" s="417" t="s">
        <v>22182</v>
      </c>
      <c r="T4941" s="417" t="s">
        <v>22182</v>
      </c>
      <c r="U4941" s="415"/>
      <c r="V4941" s="211"/>
      <c r="W4941" s="418">
        <v>46189.547951388886</v>
      </c>
      <c r="X4941" s="419"/>
      <c r="Y4941" s="419" t="str">
        <f t="shared" ca="1" si="59"/>
        <v>0 วัน 0.07 ชั่วโมง</v>
      </c>
      <c r="Z4941" s="420"/>
      <c r="AA4941" s="211"/>
      <c r="AB4941" s="420"/>
    </row>
    <row r="4942" spans="1:28" ht="22.5" customHeight="1">
      <c r="A4942" s="403" t="s">
        <v>22183</v>
      </c>
      <c r="B4942" s="403" t="s">
        <v>14003</v>
      </c>
      <c r="C4942" s="404" t="s">
        <v>51</v>
      </c>
      <c r="D4942" s="405">
        <v>46189.48541666667</v>
      </c>
      <c r="E4942" s="406" t="str">
        <f t="shared" si="58"/>
        <v>MAY004926</v>
      </c>
      <c r="F4942" s="407" t="s">
        <v>825</v>
      </c>
      <c r="G4942" s="408" t="s">
        <v>18047</v>
      </c>
      <c r="H4942" s="409"/>
      <c r="I4942" s="410" t="s">
        <v>17194</v>
      </c>
      <c r="J4942" s="411"/>
      <c r="K4942" s="408" t="s">
        <v>22184</v>
      </c>
      <c r="L4942" s="412"/>
      <c r="M4942" s="413"/>
      <c r="N4942" s="414" t="s">
        <v>4506</v>
      </c>
      <c r="O4942" s="415" t="s">
        <v>144</v>
      </c>
      <c r="P4942" s="416" t="s">
        <v>11581</v>
      </c>
      <c r="Q4942" s="208"/>
      <c r="R4942" s="272"/>
      <c r="S4942" s="417" t="s">
        <v>22185</v>
      </c>
      <c r="T4942" s="417" t="s">
        <v>302</v>
      </c>
      <c r="U4942" s="415"/>
      <c r="V4942" s="211"/>
      <c r="W4942" s="418">
        <v>46189.574305555558</v>
      </c>
      <c r="X4942" s="419"/>
      <c r="Y4942" s="419" t="str">
        <f t="shared" ca="1" si="59"/>
        <v>0.09 วัน 2.13 ชั่วโมง</v>
      </c>
      <c r="Z4942" s="420"/>
      <c r="AA4942" s="211"/>
      <c r="AB4942" s="420"/>
    </row>
    <row r="4943" spans="1:28" ht="22.5" customHeight="1">
      <c r="A4943" s="403" t="s">
        <v>22186</v>
      </c>
      <c r="B4943" s="403" t="s">
        <v>14003</v>
      </c>
      <c r="C4943" s="404" t="s">
        <v>51</v>
      </c>
      <c r="D4943" s="405">
        <v>46189.645486111112</v>
      </c>
      <c r="E4943" s="406" t="str">
        <f t="shared" si="58"/>
        <v>DIO004927</v>
      </c>
      <c r="F4943" s="407" t="s">
        <v>904</v>
      </c>
      <c r="G4943" s="408" t="s">
        <v>14143</v>
      </c>
      <c r="H4943" s="409"/>
      <c r="I4943" s="410" t="s">
        <v>16561</v>
      </c>
      <c r="J4943" s="411"/>
      <c r="K4943" s="408" t="s">
        <v>22187</v>
      </c>
      <c r="L4943" s="412" t="s">
        <v>22188</v>
      </c>
      <c r="M4943" s="413"/>
      <c r="N4943" s="414" t="s">
        <v>57</v>
      </c>
      <c r="O4943" s="415" t="s">
        <v>835</v>
      </c>
      <c r="P4943" s="416"/>
      <c r="Q4943" s="208"/>
      <c r="R4943" s="272"/>
      <c r="S4943" s="425" t="s">
        <v>2736</v>
      </c>
      <c r="T4943" s="417"/>
      <c r="U4943" s="415"/>
      <c r="V4943" s="211"/>
      <c r="W4943" s="418">
        <v>46189.645486111112</v>
      </c>
      <c r="X4943" s="419"/>
      <c r="Y4943" s="419" t="str">
        <f t="shared" ca="1" si="59"/>
        <v>0 วัน 0 ชั่วโมง</v>
      </c>
      <c r="Z4943" s="420"/>
      <c r="AA4943" s="211" t="s">
        <v>22189</v>
      </c>
      <c r="AB4943" s="420"/>
    </row>
    <row r="4944" spans="1:28" ht="22.5" customHeight="1">
      <c r="A4944" s="403" t="s">
        <v>22190</v>
      </c>
      <c r="B4944" s="403" t="s">
        <v>12787</v>
      </c>
      <c r="C4944" s="404" t="s">
        <v>51</v>
      </c>
      <c r="D4944" s="405">
        <v>46189.606944444444</v>
      </c>
      <c r="E4944" s="406" t="str">
        <f t="shared" si="58"/>
        <v>EVE004928</v>
      </c>
      <c r="F4944" s="407" t="s">
        <v>299</v>
      </c>
      <c r="G4944" s="408" t="s">
        <v>22191</v>
      </c>
      <c r="H4944" s="409"/>
      <c r="I4944" s="410"/>
      <c r="J4944" s="411"/>
      <c r="K4944" s="408" t="s">
        <v>307</v>
      </c>
      <c r="L4944" s="412" t="s">
        <v>22192</v>
      </c>
      <c r="M4944" s="413"/>
      <c r="N4944" s="414" t="s">
        <v>57</v>
      </c>
      <c r="O4944" s="415" t="s">
        <v>144</v>
      </c>
      <c r="P4944" s="416" t="s">
        <v>22193</v>
      </c>
      <c r="Q4944" s="208">
        <v>46211.541666666664</v>
      </c>
      <c r="R4944" s="272">
        <v>46213.166666666664</v>
      </c>
      <c r="S4944" s="417" t="s">
        <v>22194</v>
      </c>
      <c r="T4944" s="417" t="s">
        <v>302</v>
      </c>
      <c r="U4944" s="415"/>
      <c r="V4944" s="211" t="s">
        <v>22195</v>
      </c>
      <c r="W4944" s="418">
        <v>46212.518750000003</v>
      </c>
      <c r="X4944" s="419"/>
      <c r="Y4944" s="419" t="str">
        <f t="shared" ca="1" si="59"/>
        <v>22.91 วัน 21.88 ชั่วโมง</v>
      </c>
      <c r="Z4944" s="420"/>
      <c r="AA4944" s="211" t="s">
        <v>22196</v>
      </c>
      <c r="AB4944" s="420"/>
    </row>
    <row r="4945" spans="1:28" ht="22.5" customHeight="1">
      <c r="A4945" s="403" t="s">
        <v>22197</v>
      </c>
      <c r="B4945" s="403" t="s">
        <v>14003</v>
      </c>
      <c r="C4945" s="404" t="s">
        <v>51</v>
      </c>
      <c r="D4945" s="405">
        <v>46189.617361111108</v>
      </c>
      <c r="E4945" s="406" t="str">
        <f t="shared" si="58"/>
        <v>BMN004929</v>
      </c>
      <c r="F4945" s="407" t="s">
        <v>112</v>
      </c>
      <c r="G4945" s="408" t="s">
        <v>13581</v>
      </c>
      <c r="H4945" s="409"/>
      <c r="I4945" s="410"/>
      <c r="J4945" s="411"/>
      <c r="K4945" s="408" t="s">
        <v>22198</v>
      </c>
      <c r="L4945" s="412" t="s">
        <v>22199</v>
      </c>
      <c r="M4945" s="413"/>
      <c r="N4945" s="414" t="s">
        <v>57</v>
      </c>
      <c r="O4945" s="415" t="s">
        <v>144</v>
      </c>
      <c r="P4945" s="416" t="s">
        <v>13963</v>
      </c>
      <c r="Q4945" s="208">
        <v>46189.699363425927</v>
      </c>
      <c r="R4945" s="272">
        <v>46189.699374999997</v>
      </c>
      <c r="S4945" s="417" t="s">
        <v>22200</v>
      </c>
      <c r="T4945" s="417" t="s">
        <v>302</v>
      </c>
      <c r="U4945" s="415"/>
      <c r="V4945" s="211" t="s">
        <v>22201</v>
      </c>
      <c r="W4945" s="418">
        <v>46189.80972222222</v>
      </c>
      <c r="X4945" s="419"/>
      <c r="Y4945" s="419" t="str">
        <f t="shared" ca="1" si="59"/>
        <v>0.19 วัน 4.62 ชั่วโมง</v>
      </c>
      <c r="Z4945" s="420"/>
      <c r="AA4945" s="211"/>
      <c r="AB4945" s="420"/>
    </row>
    <row r="4946" spans="1:28" ht="22.5" customHeight="1">
      <c r="A4946" s="403" t="s">
        <v>22202</v>
      </c>
      <c r="B4946" s="403" t="s">
        <v>14003</v>
      </c>
      <c r="C4946" s="404" t="s">
        <v>51</v>
      </c>
      <c r="D4946" s="405">
        <v>46189.620138888888</v>
      </c>
      <c r="E4946" s="406" t="str">
        <f t="shared" si="58"/>
        <v>RIC004930</v>
      </c>
      <c r="F4946" s="407" t="s">
        <v>1009</v>
      </c>
      <c r="G4946" s="408" t="s">
        <v>15611</v>
      </c>
      <c r="H4946" s="409"/>
      <c r="I4946" s="410"/>
      <c r="J4946" s="411"/>
      <c r="K4946" s="408" t="s">
        <v>22203</v>
      </c>
      <c r="L4946" s="412" t="s">
        <v>22204</v>
      </c>
      <c r="M4946" s="413"/>
      <c r="N4946" s="414" t="s">
        <v>57</v>
      </c>
      <c r="O4946" s="415" t="s">
        <v>144</v>
      </c>
      <c r="P4946" s="416" t="s">
        <v>5960</v>
      </c>
      <c r="Q4946" s="208">
        <v>46190.36377314815</v>
      </c>
      <c r="R4946" s="272"/>
      <c r="S4946" s="417" t="s">
        <v>22205</v>
      </c>
      <c r="T4946" s="417" t="s">
        <v>302</v>
      </c>
      <c r="U4946" s="415"/>
      <c r="V4946" s="211" t="s">
        <v>22206</v>
      </c>
      <c r="W4946" s="418">
        <v>46190.671527777777</v>
      </c>
      <c r="X4946" s="419"/>
      <c r="Y4946" s="419" t="str">
        <f t="shared" ca="1" si="59"/>
        <v>1.05 วัน 1.23 ชั่วโมง</v>
      </c>
      <c r="Z4946" s="420"/>
      <c r="AA4946" s="211"/>
      <c r="AB4946" s="420"/>
    </row>
    <row r="4947" spans="1:28" ht="22.5" customHeight="1">
      <c r="A4947" s="403" t="s">
        <v>22207</v>
      </c>
      <c r="B4947" s="403" t="s">
        <v>14003</v>
      </c>
      <c r="C4947" s="404" t="s">
        <v>51</v>
      </c>
      <c r="D4947" s="405">
        <v>46189.686111111114</v>
      </c>
      <c r="E4947" s="406" t="str">
        <f t="shared" si="58"/>
        <v>BMN004931</v>
      </c>
      <c r="F4947" s="407" t="s">
        <v>112</v>
      </c>
      <c r="G4947" s="408" t="s">
        <v>14706</v>
      </c>
      <c r="H4947" s="409"/>
      <c r="I4947" s="410"/>
      <c r="J4947" s="411"/>
      <c r="K4947" s="408" t="s">
        <v>22208</v>
      </c>
      <c r="L4947" s="412" t="s">
        <v>22209</v>
      </c>
      <c r="M4947" s="413"/>
      <c r="N4947" s="414" t="s">
        <v>57</v>
      </c>
      <c r="O4947" s="415" t="s">
        <v>144</v>
      </c>
      <c r="P4947" s="416" t="s">
        <v>13963</v>
      </c>
      <c r="Q4947" s="208"/>
      <c r="R4947" s="272"/>
      <c r="S4947" s="417" t="s">
        <v>22210</v>
      </c>
      <c r="T4947" s="417" t="s">
        <v>4520</v>
      </c>
      <c r="U4947" s="415"/>
      <c r="V4947" s="211"/>
      <c r="W4947" s="418">
        <v>46189.713888888888</v>
      </c>
      <c r="X4947" s="419"/>
      <c r="Y4947" s="419" t="str">
        <f t="shared" ca="1" si="59"/>
        <v>0.03 วัน 0.67 ชั่วโมง</v>
      </c>
      <c r="Z4947" s="420"/>
      <c r="AA4947" s="211"/>
      <c r="AB4947" s="420"/>
    </row>
    <row r="4948" spans="1:28" ht="22.5" customHeight="1">
      <c r="A4948" s="403" t="s">
        <v>22211</v>
      </c>
      <c r="B4948" s="403" t="s">
        <v>12787</v>
      </c>
      <c r="C4948" s="404" t="s">
        <v>51</v>
      </c>
      <c r="D4948" s="405">
        <v>46189.584027777775</v>
      </c>
      <c r="E4948" s="406" t="str">
        <f t="shared" si="58"/>
        <v>POP004932</v>
      </c>
      <c r="F4948" s="407" t="s">
        <v>998</v>
      </c>
      <c r="G4948" s="408" t="s">
        <v>18047</v>
      </c>
      <c r="H4948" s="409"/>
      <c r="I4948" s="410" t="s">
        <v>14140</v>
      </c>
      <c r="J4948" s="411"/>
      <c r="K4948" s="408" t="s">
        <v>22212</v>
      </c>
      <c r="L4948" s="412"/>
      <c r="M4948" s="413"/>
      <c r="N4948" s="414" t="s">
        <v>4506</v>
      </c>
      <c r="O4948" s="415" t="s">
        <v>144</v>
      </c>
      <c r="P4948" s="416" t="s">
        <v>11581</v>
      </c>
      <c r="Q4948" s="208"/>
      <c r="R4948" s="272"/>
      <c r="S4948" s="417" t="s">
        <v>22213</v>
      </c>
      <c r="T4948" s="417" t="s">
        <v>302</v>
      </c>
      <c r="U4948" s="415"/>
      <c r="V4948" s="211"/>
      <c r="W4948" s="418">
        <v>46190.722222222219</v>
      </c>
      <c r="X4948" s="419"/>
      <c r="Y4948" s="419" t="str">
        <f t="shared" ca="1" si="59"/>
        <v>1.14 วัน 3.32 ชั่วโมง</v>
      </c>
      <c r="Z4948" s="420"/>
      <c r="AA4948" s="211"/>
      <c r="AB4948" s="420"/>
    </row>
    <row r="4949" spans="1:28" ht="22.5" customHeight="1">
      <c r="A4949" s="403" t="s">
        <v>22214</v>
      </c>
      <c r="B4949" s="403" t="s">
        <v>14003</v>
      </c>
      <c r="C4949" s="404" t="s">
        <v>51</v>
      </c>
      <c r="D4949" s="405">
        <v>46190.427777777775</v>
      </c>
      <c r="E4949" s="406" t="str">
        <f t="shared" si="58"/>
        <v>BMN004933</v>
      </c>
      <c r="F4949" s="407" t="s">
        <v>112</v>
      </c>
      <c r="G4949" s="408" t="s">
        <v>13547</v>
      </c>
      <c r="H4949" s="409"/>
      <c r="I4949" s="410"/>
      <c r="J4949" s="411"/>
      <c r="K4949" s="408" t="s">
        <v>22215</v>
      </c>
      <c r="L4949" s="412" t="s">
        <v>22216</v>
      </c>
      <c r="M4949" s="413"/>
      <c r="N4949" s="414" t="s">
        <v>57</v>
      </c>
      <c r="O4949" s="415" t="s">
        <v>144</v>
      </c>
      <c r="P4949" s="416" t="s">
        <v>18716</v>
      </c>
      <c r="Q4949" s="208">
        <v>46191.75</v>
      </c>
      <c r="R4949" s="272">
        <v>46192.083333333336</v>
      </c>
      <c r="S4949" s="417" t="s">
        <v>22217</v>
      </c>
      <c r="T4949" s="417" t="s">
        <v>302</v>
      </c>
      <c r="U4949" s="415"/>
      <c r="V4949" s="211" t="s">
        <v>22218</v>
      </c>
      <c r="W4949" s="418">
        <v>46192.064583333333</v>
      </c>
      <c r="X4949" s="419"/>
      <c r="Y4949" s="419" t="str">
        <f t="shared" ca="1" si="59"/>
        <v>1.64 วัน 15.28 ชั่วโมง</v>
      </c>
      <c r="Z4949" s="420"/>
      <c r="AA4949" s="211"/>
      <c r="AB4949" s="420"/>
    </row>
    <row r="4950" spans="1:28" ht="22.5" customHeight="1">
      <c r="A4950" s="403" t="s">
        <v>22219</v>
      </c>
      <c r="B4950" s="403" t="s">
        <v>14003</v>
      </c>
      <c r="C4950" s="404" t="s">
        <v>51</v>
      </c>
      <c r="D4950" s="405">
        <v>46190.43917824074</v>
      </c>
      <c r="E4950" s="406" t="str">
        <f t="shared" si="58"/>
        <v>BMN004934</v>
      </c>
      <c r="F4950" s="407" t="s">
        <v>112</v>
      </c>
      <c r="G4950" s="408" t="s">
        <v>13566</v>
      </c>
      <c r="H4950" s="409"/>
      <c r="I4950" s="410"/>
      <c r="J4950" s="411"/>
      <c r="K4950" s="408" t="s">
        <v>1283</v>
      </c>
      <c r="L4950" s="412" t="s">
        <v>22220</v>
      </c>
      <c r="M4950" s="413"/>
      <c r="N4950" s="414" t="s">
        <v>57</v>
      </c>
      <c r="O4950" s="415" t="s">
        <v>144</v>
      </c>
      <c r="P4950" s="416" t="s">
        <v>22128</v>
      </c>
      <c r="Q4950" s="208"/>
      <c r="R4950" s="272"/>
      <c r="S4950" s="417" t="s">
        <v>22221</v>
      </c>
      <c r="T4950" s="417" t="s">
        <v>302</v>
      </c>
      <c r="U4950" s="415"/>
      <c r="V4950" s="211" t="s">
        <v>22222</v>
      </c>
      <c r="W4950" s="418">
        <v>46190.522916666669</v>
      </c>
      <c r="X4950" s="419"/>
      <c r="Y4950" s="419" t="str">
        <f t="shared" ca="1" si="59"/>
        <v>0.08 วัน 2.01 ชั่วโมง</v>
      </c>
      <c r="Z4950" s="420"/>
      <c r="AA4950" s="211"/>
      <c r="AB4950" s="420"/>
    </row>
    <row r="4951" spans="1:28" ht="22.5" customHeight="1">
      <c r="A4951" s="403" t="s">
        <v>22223</v>
      </c>
      <c r="B4951" s="403" t="s">
        <v>14003</v>
      </c>
      <c r="C4951" s="404" t="s">
        <v>51</v>
      </c>
      <c r="D4951" s="405">
        <v>46190.440185185187</v>
      </c>
      <c r="E4951" s="406" t="str">
        <f t="shared" si="58"/>
        <v>TRU004935</v>
      </c>
      <c r="F4951" s="407" t="b">
        <v>1</v>
      </c>
      <c r="G4951" s="408" t="s">
        <v>16657</v>
      </c>
      <c r="H4951" s="409"/>
      <c r="I4951" s="410" t="s">
        <v>22224</v>
      </c>
      <c r="J4951" s="411"/>
      <c r="K4951" s="408" t="s">
        <v>22225</v>
      </c>
      <c r="L4951" s="412"/>
      <c r="M4951" s="413"/>
      <c r="N4951" s="414" t="s">
        <v>4506</v>
      </c>
      <c r="O4951" s="415" t="s">
        <v>144</v>
      </c>
      <c r="P4951" s="416" t="s">
        <v>11581</v>
      </c>
      <c r="Q4951" s="208"/>
      <c r="R4951" s="272"/>
      <c r="S4951" s="417" t="s">
        <v>14310</v>
      </c>
      <c r="T4951" s="417" t="s">
        <v>302</v>
      </c>
      <c r="U4951" s="415"/>
      <c r="V4951" s="211"/>
      <c r="W4951" s="418">
        <v>46190.554166666669</v>
      </c>
      <c r="X4951" s="419"/>
      <c r="Y4951" s="419" t="str">
        <f t="shared" ca="1" si="59"/>
        <v>0.11 วัน 2.74 ชั่วโมง</v>
      </c>
      <c r="Z4951" s="420"/>
      <c r="AA4951" s="211"/>
      <c r="AB4951" s="420"/>
    </row>
    <row r="4952" spans="1:28" ht="22.5" customHeight="1">
      <c r="A4952" s="403" t="s">
        <v>22226</v>
      </c>
      <c r="B4952" s="403" t="s">
        <v>14003</v>
      </c>
      <c r="C4952" s="404" t="s">
        <v>51</v>
      </c>
      <c r="D4952" s="405">
        <v>46190.380555555559</v>
      </c>
      <c r="E4952" s="406" t="str">
        <f t="shared" si="58"/>
        <v>TRU004936</v>
      </c>
      <c r="F4952" s="407" t="b">
        <v>1</v>
      </c>
      <c r="G4952" s="408" t="s">
        <v>13723</v>
      </c>
      <c r="H4952" s="409"/>
      <c r="I4952" s="410"/>
      <c r="J4952" s="411"/>
      <c r="K4952" s="408" t="s">
        <v>22227</v>
      </c>
      <c r="L4952" s="412"/>
      <c r="M4952" s="413"/>
      <c r="N4952" s="414" t="s">
        <v>4506</v>
      </c>
      <c r="O4952" s="415" t="s">
        <v>466</v>
      </c>
      <c r="P4952" s="416"/>
      <c r="Q4952" s="208"/>
      <c r="R4952" s="272"/>
      <c r="S4952" s="417" t="s">
        <v>466</v>
      </c>
      <c r="T4952" s="417" t="s">
        <v>466</v>
      </c>
      <c r="U4952" s="415"/>
      <c r="V4952" s="211"/>
      <c r="W4952" s="418">
        <v>46190.543599537035</v>
      </c>
      <c r="X4952" s="419"/>
      <c r="Y4952" s="419" t="str">
        <f t="shared" ca="1" si="59"/>
        <v>0.16 วัน 3.91 ชั่วโมง</v>
      </c>
      <c r="Z4952" s="420"/>
      <c r="AA4952" s="211" t="s">
        <v>22228</v>
      </c>
      <c r="AB4952" s="420"/>
    </row>
    <row r="4953" spans="1:28" ht="22.5" customHeight="1">
      <c r="A4953" s="403" t="s">
        <v>22229</v>
      </c>
      <c r="B4953" s="403" t="s">
        <v>14003</v>
      </c>
      <c r="C4953" s="404" t="s">
        <v>51</v>
      </c>
      <c r="D4953" s="405">
        <v>46190.273611111108</v>
      </c>
      <c r="E4953" s="406" t="str">
        <f t="shared" si="58"/>
        <v>BMN004937</v>
      </c>
      <c r="F4953" s="407" t="s">
        <v>112</v>
      </c>
      <c r="G4953" s="408" t="s">
        <v>450</v>
      </c>
      <c r="H4953" s="409"/>
      <c r="I4953" s="410"/>
      <c r="J4953" s="411"/>
      <c r="K4953" s="408" t="s">
        <v>22230</v>
      </c>
      <c r="L4953" s="412" t="s">
        <v>22231</v>
      </c>
      <c r="M4953" s="413"/>
      <c r="N4953" s="414" t="s">
        <v>465</v>
      </c>
      <c r="O4953" s="415" t="s">
        <v>466</v>
      </c>
      <c r="P4953" s="416"/>
      <c r="Q4953" s="208"/>
      <c r="R4953" s="272"/>
      <c r="S4953" s="417" t="s">
        <v>22232</v>
      </c>
      <c r="T4953" s="417" t="s">
        <v>22232</v>
      </c>
      <c r="U4953" s="415"/>
      <c r="V4953" s="211"/>
      <c r="W4953" s="418">
        <v>46190.618078703701</v>
      </c>
      <c r="X4953" s="419"/>
      <c r="Y4953" s="419" t="str">
        <f t="shared" ca="1" si="59"/>
        <v>0.34 วัน 8.27 ชั่วโมง</v>
      </c>
      <c r="Z4953" s="420"/>
      <c r="AA4953" s="211"/>
      <c r="AB4953" s="420"/>
    </row>
    <row r="4954" spans="1:28" ht="22.5" customHeight="1">
      <c r="A4954" s="403" t="s">
        <v>22233</v>
      </c>
      <c r="B4954" s="403" t="s">
        <v>14003</v>
      </c>
      <c r="C4954" s="404" t="s">
        <v>51</v>
      </c>
      <c r="D4954" s="405">
        <v>46190.435416666667</v>
      </c>
      <c r="E4954" s="406" t="str">
        <f t="shared" si="58"/>
        <v>PSO004938</v>
      </c>
      <c r="F4954" s="407" t="s">
        <v>1002</v>
      </c>
      <c r="G4954" s="408" t="s">
        <v>455</v>
      </c>
      <c r="H4954" s="409"/>
      <c r="I4954" s="410"/>
      <c r="J4954" s="411"/>
      <c r="K4954" s="408" t="s">
        <v>22234</v>
      </c>
      <c r="L4954" s="412"/>
      <c r="M4954" s="413"/>
      <c r="N4954" s="414" t="s">
        <v>465</v>
      </c>
      <c r="O4954" s="415" t="s">
        <v>144</v>
      </c>
      <c r="P4954" s="416"/>
      <c r="Q4954" s="208"/>
      <c r="R4954" s="272"/>
      <c r="S4954" s="417" t="s">
        <v>22235</v>
      </c>
      <c r="T4954" s="417" t="s">
        <v>302</v>
      </c>
      <c r="U4954" s="415"/>
      <c r="V4954" s="211"/>
      <c r="W4954" s="418">
        <v>46196.408333333333</v>
      </c>
      <c r="X4954" s="419"/>
      <c r="Y4954" s="419" t="str">
        <f t="shared" ca="1" si="59"/>
        <v>5.97 วัน 23.35 ชั่วโมง</v>
      </c>
      <c r="Z4954" s="420"/>
      <c r="AA4954" s="211" t="s">
        <v>22236</v>
      </c>
      <c r="AB4954" s="420"/>
    </row>
    <row r="4955" spans="1:28" ht="22.5" customHeight="1">
      <c r="A4955" s="403" t="s">
        <v>22237</v>
      </c>
      <c r="B4955" s="403" t="s">
        <v>14003</v>
      </c>
      <c r="C4955" s="404" t="s">
        <v>51</v>
      </c>
      <c r="D4955" s="405">
        <v>46190.481249999997</v>
      </c>
      <c r="E4955" s="406" t="str">
        <f t="shared" si="58"/>
        <v>BMN004939</v>
      </c>
      <c r="F4955" s="407" t="s">
        <v>112</v>
      </c>
      <c r="G4955" s="408" t="s">
        <v>13547</v>
      </c>
      <c r="H4955" s="409"/>
      <c r="I4955" s="410"/>
      <c r="J4955" s="411"/>
      <c r="K4955" s="408" t="s">
        <v>22238</v>
      </c>
      <c r="L4955" s="412" t="s">
        <v>22239</v>
      </c>
      <c r="M4955" s="413"/>
      <c r="N4955" s="414" t="s">
        <v>57</v>
      </c>
      <c r="O4955" s="415" t="s">
        <v>144</v>
      </c>
      <c r="P4955" s="416" t="s">
        <v>22128</v>
      </c>
      <c r="Q4955" s="208"/>
      <c r="R4955" s="272"/>
      <c r="S4955" s="417" t="s">
        <v>21912</v>
      </c>
      <c r="T4955" s="417" t="s">
        <v>302</v>
      </c>
      <c r="U4955" s="415"/>
      <c r="V4955" s="211" t="s">
        <v>22240</v>
      </c>
      <c r="W4955" s="418">
        <v>46190.8516087963</v>
      </c>
      <c r="X4955" s="419"/>
      <c r="Y4955" s="419" t="str">
        <f t="shared" ca="1" si="59"/>
        <v>0.37 วัน 8.89 ชั่วโมง</v>
      </c>
      <c r="Z4955" s="420"/>
      <c r="AA4955" s="211" t="s">
        <v>22241</v>
      </c>
      <c r="AB4955" s="420"/>
    </row>
    <row r="4956" spans="1:28" ht="22.5" customHeight="1">
      <c r="A4956" s="403" t="s">
        <v>22242</v>
      </c>
      <c r="B4956" s="403" t="s">
        <v>14003</v>
      </c>
      <c r="C4956" s="404" t="s">
        <v>51</v>
      </c>
      <c r="D4956" s="405">
        <v>46190.645104166666</v>
      </c>
      <c r="E4956" s="406" t="str">
        <f t="shared" si="58"/>
        <v>RIC004940</v>
      </c>
      <c r="F4956" s="407" t="s">
        <v>1009</v>
      </c>
      <c r="G4956" s="408" t="s">
        <v>11139</v>
      </c>
      <c r="H4956" s="409"/>
      <c r="I4956" s="410"/>
      <c r="J4956" s="411"/>
      <c r="K4956" s="408" t="s">
        <v>22243</v>
      </c>
      <c r="L4956" s="412" t="s">
        <v>22244</v>
      </c>
      <c r="M4956" s="413"/>
      <c r="N4956" s="414" t="s">
        <v>57</v>
      </c>
      <c r="O4956" s="415" t="s">
        <v>144</v>
      </c>
      <c r="P4956" s="416" t="s">
        <v>13963</v>
      </c>
      <c r="Q4956" s="208"/>
      <c r="R4956" s="272"/>
      <c r="S4956" s="417" t="s">
        <v>21896</v>
      </c>
      <c r="T4956" s="417" t="s">
        <v>302</v>
      </c>
      <c r="U4956" s="415"/>
      <c r="V4956" s="211" t="s">
        <v>22245</v>
      </c>
      <c r="W4956" s="418">
        <v>46190.582638888889</v>
      </c>
      <c r="X4956" s="419"/>
      <c r="Y4956" s="419" t="str">
        <f t="shared" ca="1" si="59"/>
        <v>-0.06 วัน 22.5 ชั่วโมง</v>
      </c>
      <c r="Z4956" s="420"/>
      <c r="AA4956" s="211"/>
      <c r="AB4956" s="420"/>
    </row>
    <row r="4957" spans="1:28" ht="22.5" customHeight="1">
      <c r="A4957" s="403" t="s">
        <v>22246</v>
      </c>
      <c r="B4957" s="403" t="s">
        <v>14003</v>
      </c>
      <c r="C4957" s="404" t="s">
        <v>51</v>
      </c>
      <c r="D4957" s="405">
        <v>46190.576388888891</v>
      </c>
      <c r="E4957" s="406" t="str">
        <f t="shared" si="58"/>
        <v>LAN004941</v>
      </c>
      <c r="F4957" s="407" t="s">
        <v>958</v>
      </c>
      <c r="G4957" s="408" t="s">
        <v>13796</v>
      </c>
      <c r="H4957" s="409"/>
      <c r="I4957" s="410" t="s">
        <v>22247</v>
      </c>
      <c r="J4957" s="421" t="s">
        <v>22248</v>
      </c>
      <c r="K4957" s="408" t="s">
        <v>1283</v>
      </c>
      <c r="L4957" s="412" t="s">
        <v>22249</v>
      </c>
      <c r="M4957" s="413"/>
      <c r="N4957" s="414" t="s">
        <v>465</v>
      </c>
      <c r="O4957" s="415" t="s">
        <v>466</v>
      </c>
      <c r="P4957" s="416"/>
      <c r="Q4957" s="208"/>
      <c r="R4957" s="272"/>
      <c r="S4957" s="417" t="s">
        <v>16670</v>
      </c>
      <c r="T4957" s="417" t="s">
        <v>466</v>
      </c>
      <c r="U4957" s="415"/>
      <c r="V4957" s="211"/>
      <c r="W4957" s="418">
        <v>46190.666284722225</v>
      </c>
      <c r="X4957" s="419"/>
      <c r="Y4957" s="419" t="str">
        <f t="shared" ca="1" si="59"/>
        <v>0.09 วัน 2.16 ชั่วโมง</v>
      </c>
      <c r="Z4957" s="420"/>
      <c r="AA4957" s="211"/>
      <c r="AB4957" s="420"/>
    </row>
    <row r="4958" spans="1:28" ht="22.5" customHeight="1">
      <c r="A4958" s="403" t="s">
        <v>22250</v>
      </c>
      <c r="B4958" s="403" t="s">
        <v>14003</v>
      </c>
      <c r="C4958" s="404" t="s">
        <v>51</v>
      </c>
      <c r="D4958" s="405">
        <v>46190.557638888888</v>
      </c>
      <c r="E4958" s="406" t="str">
        <f t="shared" si="58"/>
        <v>BMN004942</v>
      </c>
      <c r="F4958" s="407" t="s">
        <v>112</v>
      </c>
      <c r="G4958" s="408" t="s">
        <v>14049</v>
      </c>
      <c r="H4958" s="409"/>
      <c r="I4958" s="410"/>
      <c r="J4958" s="411"/>
      <c r="K4958" s="408" t="s">
        <v>22251</v>
      </c>
      <c r="L4958" s="412" t="s">
        <v>22252</v>
      </c>
      <c r="M4958" s="413"/>
      <c r="N4958" s="414" t="s">
        <v>57</v>
      </c>
      <c r="O4958" s="415" t="s">
        <v>144</v>
      </c>
      <c r="P4958" s="416" t="s">
        <v>22253</v>
      </c>
      <c r="Q4958" s="208">
        <v>46190.75</v>
      </c>
      <c r="R4958" s="272">
        <v>46191.166666666664</v>
      </c>
      <c r="S4958" s="417" t="s">
        <v>22254</v>
      </c>
      <c r="T4958" s="417" t="s">
        <v>302</v>
      </c>
      <c r="U4958" s="415"/>
      <c r="V4958" s="211"/>
      <c r="W4958" s="418">
        <v>46190.668854166666</v>
      </c>
      <c r="X4958" s="419"/>
      <c r="Y4958" s="419" t="str">
        <f t="shared" ca="1" si="59"/>
        <v>0.11 วัน 2.67 ชั่วโมง</v>
      </c>
      <c r="Z4958" s="420"/>
      <c r="AA4958" s="211"/>
      <c r="AB4958" s="420"/>
    </row>
    <row r="4959" spans="1:28" ht="22.5" customHeight="1">
      <c r="A4959" s="403" t="s">
        <v>22255</v>
      </c>
      <c r="B4959" s="403" t="s">
        <v>14003</v>
      </c>
      <c r="C4959" s="404" t="s">
        <v>51</v>
      </c>
      <c r="D4959" s="405">
        <v>46189.490277777775</v>
      </c>
      <c r="E4959" s="406" t="str">
        <f t="shared" si="58"/>
        <v>BMN004943</v>
      </c>
      <c r="F4959" s="407" t="s">
        <v>112</v>
      </c>
      <c r="G4959" s="408" t="s">
        <v>455</v>
      </c>
      <c r="H4959" s="409"/>
      <c r="I4959" s="410" t="s">
        <v>17970</v>
      </c>
      <c r="J4959" s="411"/>
      <c r="K4959" s="408" t="s">
        <v>22256</v>
      </c>
      <c r="L4959" s="412"/>
      <c r="M4959" s="413"/>
      <c r="N4959" s="414" t="s">
        <v>57</v>
      </c>
      <c r="O4959" s="415" t="s">
        <v>144</v>
      </c>
      <c r="P4959" s="416" t="s">
        <v>22257</v>
      </c>
      <c r="Q4959" s="208"/>
      <c r="R4959" s="272"/>
      <c r="S4959" s="417" t="s">
        <v>22258</v>
      </c>
      <c r="T4959" s="417" t="s">
        <v>302</v>
      </c>
      <c r="U4959" s="415"/>
      <c r="V4959" s="211"/>
      <c r="W4959" s="418">
        <v>46190.902777777781</v>
      </c>
      <c r="X4959" s="419"/>
      <c r="Y4959" s="419" t="str">
        <f t="shared" ca="1" si="59"/>
        <v>1.41 วัน 9.9 ชั่วโมง</v>
      </c>
      <c r="Z4959" s="420"/>
      <c r="AA4959" s="211"/>
      <c r="AB4959" s="420"/>
    </row>
    <row r="4960" spans="1:28" ht="22.5" customHeight="1">
      <c r="A4960" s="403" t="s">
        <v>22259</v>
      </c>
      <c r="B4960" s="403" t="s">
        <v>14003</v>
      </c>
      <c r="C4960" s="404" t="s">
        <v>51</v>
      </c>
      <c r="D4960" s="405">
        <v>46190.681944444441</v>
      </c>
      <c r="E4960" s="406" t="str">
        <f t="shared" si="58"/>
        <v>บริ004944</v>
      </c>
      <c r="F4960" s="407" t="s">
        <v>1088</v>
      </c>
      <c r="G4960" s="408" t="s">
        <v>13448</v>
      </c>
      <c r="H4960" s="409"/>
      <c r="I4960" s="410" t="s">
        <v>22260</v>
      </c>
      <c r="J4960" s="411"/>
      <c r="K4960" s="408" t="s">
        <v>22261</v>
      </c>
      <c r="L4960" s="412" t="s">
        <v>22262</v>
      </c>
      <c r="M4960" s="413"/>
      <c r="N4960" s="414" t="s">
        <v>67</v>
      </c>
      <c r="O4960" s="415" t="s">
        <v>144</v>
      </c>
      <c r="P4960" s="416" t="s">
        <v>9108</v>
      </c>
      <c r="Q4960" s="208"/>
      <c r="R4960" s="272"/>
      <c r="S4960" s="417" t="s">
        <v>22263</v>
      </c>
      <c r="T4960" s="417" t="s">
        <v>302</v>
      </c>
      <c r="U4960" s="415"/>
      <c r="V4960" s="211" t="s">
        <v>22264</v>
      </c>
      <c r="W4960" s="418">
        <v>46192.751273148147</v>
      </c>
      <c r="X4960" s="419"/>
      <c r="Y4960" s="419" t="str">
        <f t="shared" ca="1" si="59"/>
        <v>2.07 วัน 1.66 ชั่วโมง</v>
      </c>
      <c r="Z4960" s="420"/>
      <c r="AA4960" s="211"/>
      <c r="AB4960" s="420"/>
    </row>
    <row r="4961" spans="1:28" ht="22.5" customHeight="1">
      <c r="A4961" s="403" t="s">
        <v>22265</v>
      </c>
      <c r="B4961" s="403" t="s">
        <v>12787</v>
      </c>
      <c r="C4961" s="404" t="s">
        <v>51</v>
      </c>
      <c r="D4961" s="405">
        <v>46190.7</v>
      </c>
      <c r="E4961" s="406" t="str">
        <f t="shared" si="58"/>
        <v>PUM004945</v>
      </c>
      <c r="F4961" s="407" t="s">
        <v>1006</v>
      </c>
      <c r="G4961" s="408" t="s">
        <v>21487</v>
      </c>
      <c r="H4961" s="409" t="s">
        <v>3629</v>
      </c>
      <c r="I4961" s="410" t="s">
        <v>16398</v>
      </c>
      <c r="J4961" s="421" t="s">
        <v>2736</v>
      </c>
      <c r="K4961" s="408" t="s">
        <v>22266</v>
      </c>
      <c r="L4961" s="412" t="s">
        <v>22267</v>
      </c>
      <c r="M4961" s="413" t="b">
        <v>1</v>
      </c>
      <c r="N4961" s="414" t="s">
        <v>57</v>
      </c>
      <c r="O4961" s="415" t="s">
        <v>144</v>
      </c>
      <c r="P4961" s="416" t="s">
        <v>14506</v>
      </c>
      <c r="Q4961" s="208">
        <v>46193.673379629632</v>
      </c>
      <c r="R4961" s="272"/>
      <c r="S4961" s="417" t="s">
        <v>22268</v>
      </c>
      <c r="T4961" s="417" t="s">
        <v>302</v>
      </c>
      <c r="U4961" s="415"/>
      <c r="V4961" s="211" t="s">
        <v>22269</v>
      </c>
      <c r="W4961" s="418">
        <v>46193.705555555556</v>
      </c>
      <c r="X4961" s="419"/>
      <c r="Y4961" s="419" t="str">
        <f t="shared" ca="1" si="59"/>
        <v>3.01 วัน 0.13 ชั่วโมง</v>
      </c>
      <c r="Z4961" s="420"/>
      <c r="AA4961" s="211"/>
      <c r="AB4961" s="420"/>
    </row>
    <row r="4962" spans="1:28" ht="22.5" customHeight="1">
      <c r="A4962" s="403" t="s">
        <v>22270</v>
      </c>
      <c r="B4962" s="403" t="s">
        <v>14003</v>
      </c>
      <c r="C4962" s="404" t="s">
        <v>51</v>
      </c>
      <c r="D4962" s="405">
        <v>46191.373969907407</v>
      </c>
      <c r="E4962" s="406" t="str">
        <f t="shared" si="58"/>
        <v>BMN004946</v>
      </c>
      <c r="F4962" s="407" t="s">
        <v>112</v>
      </c>
      <c r="G4962" s="408" t="s">
        <v>19802</v>
      </c>
      <c r="H4962" s="409" t="s">
        <v>22271</v>
      </c>
      <c r="I4962" s="410"/>
      <c r="J4962" s="411"/>
      <c r="K4962" s="408" t="s">
        <v>22272</v>
      </c>
      <c r="L4962" s="412" t="s">
        <v>22273</v>
      </c>
      <c r="M4962" s="413"/>
      <c r="N4962" s="414" t="s">
        <v>57</v>
      </c>
      <c r="O4962" s="415" t="s">
        <v>466</v>
      </c>
      <c r="P4962" s="416" t="s">
        <v>226</v>
      </c>
      <c r="Q4962" s="208"/>
      <c r="R4962" s="272"/>
      <c r="S4962" s="417" t="s">
        <v>19601</v>
      </c>
      <c r="T4962" s="417" t="s">
        <v>19601</v>
      </c>
      <c r="U4962" s="415" t="s">
        <v>8891</v>
      </c>
      <c r="V4962" s="211"/>
      <c r="W4962" s="418">
        <v>46191.373969907407</v>
      </c>
      <c r="X4962" s="419"/>
      <c r="Y4962" s="419" t="str">
        <f t="shared" ca="1" si="59"/>
        <v>0 วัน 0 ชั่วโมง</v>
      </c>
      <c r="Z4962" s="420"/>
      <c r="AA4962" s="211"/>
      <c r="AB4962" s="420"/>
    </row>
    <row r="4963" spans="1:28" ht="22.5" customHeight="1">
      <c r="A4963" s="403" t="s">
        <v>22274</v>
      </c>
      <c r="B4963" s="403" t="s">
        <v>12787</v>
      </c>
      <c r="C4963" s="404" t="s">
        <v>51</v>
      </c>
      <c r="D4963" s="405">
        <v>46191.375509259262</v>
      </c>
      <c r="E4963" s="406" t="str">
        <f t="shared" si="58"/>
        <v>ASA004947</v>
      </c>
      <c r="F4963" s="407" t="s">
        <v>862</v>
      </c>
      <c r="G4963" s="408" t="s">
        <v>21771</v>
      </c>
      <c r="H4963" s="409"/>
      <c r="I4963" s="410"/>
      <c r="J4963" s="411"/>
      <c r="K4963" s="408" t="s">
        <v>1283</v>
      </c>
      <c r="L4963" s="412" t="s">
        <v>22275</v>
      </c>
      <c r="M4963" s="413"/>
      <c r="N4963" s="414" t="s">
        <v>67</v>
      </c>
      <c r="O4963" s="415" t="s">
        <v>144</v>
      </c>
      <c r="P4963" s="416" t="s">
        <v>9108</v>
      </c>
      <c r="Q4963" s="208"/>
      <c r="R4963" s="272"/>
      <c r="S4963" s="417" t="s">
        <v>22276</v>
      </c>
      <c r="T4963" s="417" t="s">
        <v>302</v>
      </c>
      <c r="U4963" s="415" t="s">
        <v>22277</v>
      </c>
      <c r="V4963" s="211" t="s">
        <v>22278</v>
      </c>
      <c r="W4963" s="418">
        <v>46191.375509259262</v>
      </c>
      <c r="X4963" s="419"/>
      <c r="Y4963" s="419" t="str">
        <f t="shared" ca="1" si="59"/>
        <v>0 วัน 0 ชั่วโมง</v>
      </c>
      <c r="Z4963" s="420"/>
      <c r="AA4963" s="211"/>
      <c r="AB4963" s="420"/>
    </row>
    <row r="4964" spans="1:28" ht="22.5" customHeight="1">
      <c r="A4964" s="403" t="s">
        <v>22279</v>
      </c>
      <c r="B4964" s="403" t="s">
        <v>14003</v>
      </c>
      <c r="C4964" s="404" t="s">
        <v>51</v>
      </c>
      <c r="D4964" s="405">
        <v>46191.347222222219</v>
      </c>
      <c r="E4964" s="406" t="str">
        <f t="shared" si="58"/>
        <v>CHA004948</v>
      </c>
      <c r="F4964" s="407" t="s">
        <v>886</v>
      </c>
      <c r="G4964" s="408" t="s">
        <v>1968</v>
      </c>
      <c r="H4964" s="409"/>
      <c r="I4964" s="410" t="s">
        <v>21522</v>
      </c>
      <c r="J4964" s="411"/>
      <c r="K4964" s="408" t="s">
        <v>22280</v>
      </c>
      <c r="L4964" s="412"/>
      <c r="M4964" s="413"/>
      <c r="N4964" s="414" t="s">
        <v>4506</v>
      </c>
      <c r="O4964" s="415" t="s">
        <v>144</v>
      </c>
      <c r="P4964" s="416" t="s">
        <v>11581</v>
      </c>
      <c r="Q4964" s="208"/>
      <c r="R4964" s="272"/>
      <c r="S4964" s="417" t="s">
        <v>4506</v>
      </c>
      <c r="T4964" s="417" t="s">
        <v>302</v>
      </c>
      <c r="U4964" s="415"/>
      <c r="V4964" s="211"/>
      <c r="W4964" s="418">
        <v>46192.350694444445</v>
      </c>
      <c r="X4964" s="419"/>
      <c r="Y4964" s="419" t="str">
        <f t="shared" ca="1" si="59"/>
        <v>1 วัน 0.08 ชั่วโมง</v>
      </c>
      <c r="Z4964" s="420"/>
      <c r="AA4964" s="211"/>
      <c r="AB4964" s="420"/>
    </row>
    <row r="4965" spans="1:28" ht="22.5" customHeight="1">
      <c r="A4965" s="403" t="s">
        <v>22281</v>
      </c>
      <c r="B4965" s="403" t="s">
        <v>14003</v>
      </c>
      <c r="C4965" s="404" t="s">
        <v>51</v>
      </c>
      <c r="D4965" s="405">
        <v>46192.359722222223</v>
      </c>
      <c r="E4965" s="406" t="str">
        <f t="shared" si="58"/>
        <v>THE004949</v>
      </c>
      <c r="F4965" s="407" t="s">
        <v>1030</v>
      </c>
      <c r="G4965" s="408" t="s">
        <v>455</v>
      </c>
      <c r="H4965" s="409"/>
      <c r="I4965" s="410" t="s">
        <v>22282</v>
      </c>
      <c r="J4965" s="411"/>
      <c r="K4965" s="408" t="s">
        <v>22283</v>
      </c>
      <c r="L4965" s="412"/>
      <c r="M4965" s="413"/>
      <c r="N4965" s="414" t="s">
        <v>4506</v>
      </c>
      <c r="O4965" s="415" t="s">
        <v>144</v>
      </c>
      <c r="P4965" s="416" t="s">
        <v>11581</v>
      </c>
      <c r="Q4965" s="208"/>
      <c r="R4965" s="272"/>
      <c r="S4965" s="417" t="s">
        <v>4506</v>
      </c>
      <c r="T4965" s="417" t="s">
        <v>302</v>
      </c>
      <c r="U4965" s="415"/>
      <c r="V4965" s="211"/>
      <c r="W4965" s="418">
        <v>46192.386979166666</v>
      </c>
      <c r="X4965" s="419"/>
      <c r="Y4965" s="419" t="str">
        <f t="shared" ca="1" si="59"/>
        <v>0.03 วัน 0.65 ชั่วโมง</v>
      </c>
      <c r="Z4965" s="420"/>
      <c r="AA4965" s="211"/>
      <c r="AB4965" s="420"/>
    </row>
    <row r="4966" spans="1:28" ht="22.5" customHeight="1">
      <c r="A4966" s="403" t="s">
        <v>22284</v>
      </c>
      <c r="B4966" s="403" t="s">
        <v>14003</v>
      </c>
      <c r="C4966" s="404" t="s">
        <v>51</v>
      </c>
      <c r="D4966" s="405">
        <v>46190.432719907411</v>
      </c>
      <c r="E4966" s="406" t="str">
        <f t="shared" si="58"/>
        <v>TRU004950</v>
      </c>
      <c r="F4966" s="407" t="b">
        <v>1</v>
      </c>
      <c r="G4966" s="408" t="s">
        <v>19132</v>
      </c>
      <c r="H4966" s="409"/>
      <c r="I4966" s="410"/>
      <c r="J4966" s="411"/>
      <c r="K4966" s="408" t="s">
        <v>1283</v>
      </c>
      <c r="L4966" s="412" t="s">
        <v>22285</v>
      </c>
      <c r="M4966" s="413"/>
      <c r="N4966" s="414" t="s">
        <v>67</v>
      </c>
      <c r="O4966" s="415" t="s">
        <v>144</v>
      </c>
      <c r="P4966" s="416" t="s">
        <v>11581</v>
      </c>
      <c r="Q4966" s="208"/>
      <c r="R4966" s="272"/>
      <c r="S4966" s="417" t="s">
        <v>22286</v>
      </c>
      <c r="T4966" s="417" t="s">
        <v>302</v>
      </c>
      <c r="U4966" s="415"/>
      <c r="V4966" s="211" t="s">
        <v>22287</v>
      </c>
      <c r="W4966" s="418">
        <v>46190.460416666669</v>
      </c>
      <c r="X4966" s="419"/>
      <c r="Y4966" s="419" t="str">
        <f t="shared" ca="1" si="59"/>
        <v>0.03 วัน 0.66 ชั่วโมง</v>
      </c>
      <c r="Z4966" s="420"/>
      <c r="AA4966" s="211"/>
      <c r="AB4966" s="420"/>
    </row>
    <row r="4967" spans="1:28" ht="22.5" customHeight="1">
      <c r="A4967" s="403" t="s">
        <v>22288</v>
      </c>
      <c r="B4967" s="403" t="s">
        <v>14003</v>
      </c>
      <c r="C4967" s="404" t="s">
        <v>51</v>
      </c>
      <c r="D4967" s="405">
        <v>46192.455069444448</v>
      </c>
      <c r="E4967" s="406" t="str">
        <f t="shared" si="58"/>
        <v>BMN004951</v>
      </c>
      <c r="F4967" s="407" t="s">
        <v>112</v>
      </c>
      <c r="G4967" s="408" t="s">
        <v>13874</v>
      </c>
      <c r="H4967" s="409"/>
      <c r="I4967" s="410"/>
      <c r="J4967" s="411"/>
      <c r="K4967" s="408" t="s">
        <v>22289</v>
      </c>
      <c r="L4967" s="412" t="s">
        <v>22290</v>
      </c>
      <c r="M4967" s="413"/>
      <c r="N4967" s="414" t="s">
        <v>57</v>
      </c>
      <c r="O4967" s="415" t="s">
        <v>144</v>
      </c>
      <c r="P4967" s="416" t="s">
        <v>13963</v>
      </c>
      <c r="Q4967" s="208"/>
      <c r="R4967" s="272"/>
      <c r="S4967" s="417" t="s">
        <v>22291</v>
      </c>
      <c r="T4967" s="417" t="s">
        <v>302</v>
      </c>
      <c r="U4967" s="415"/>
      <c r="V4967" s="211" t="s">
        <v>22292</v>
      </c>
      <c r="W4967" s="418">
        <v>46192.513194444444</v>
      </c>
      <c r="X4967" s="419"/>
      <c r="Y4967" s="419" t="str">
        <f t="shared" ca="1" si="59"/>
        <v>0.06 วัน 1.39 ชั่วโมง</v>
      </c>
      <c r="Z4967" s="420"/>
      <c r="AA4967" s="211"/>
      <c r="AB4967" s="420"/>
    </row>
    <row r="4968" spans="1:28" ht="22.5" customHeight="1">
      <c r="A4968" s="403" t="s">
        <v>22293</v>
      </c>
      <c r="B4968" s="403" t="s">
        <v>14003</v>
      </c>
      <c r="C4968" s="404" t="s">
        <v>51</v>
      </c>
      <c r="D4968" s="405">
        <v>46192.476574074077</v>
      </c>
      <c r="E4968" s="406" t="str">
        <f t="shared" si="58"/>
        <v>BMN004952</v>
      </c>
      <c r="F4968" s="407" t="s">
        <v>112</v>
      </c>
      <c r="G4968" s="408" t="s">
        <v>13547</v>
      </c>
      <c r="H4968" s="409"/>
      <c r="I4968" s="410"/>
      <c r="J4968" s="411"/>
      <c r="K4968" s="408" t="s">
        <v>22294</v>
      </c>
      <c r="L4968" s="412" t="s">
        <v>22295</v>
      </c>
      <c r="M4968" s="413"/>
      <c r="N4968" s="414" t="s">
        <v>57</v>
      </c>
      <c r="O4968" s="415" t="s">
        <v>144</v>
      </c>
      <c r="P4968" s="416" t="s">
        <v>13904</v>
      </c>
      <c r="Q4968" s="208">
        <v>46200.75</v>
      </c>
      <c r="R4968" s="272">
        <v>46201.166666666664</v>
      </c>
      <c r="S4968" s="417" t="s">
        <v>22296</v>
      </c>
      <c r="T4968" s="417" t="s">
        <v>302</v>
      </c>
      <c r="U4968" s="415"/>
      <c r="V4968" s="211" t="s">
        <v>22297</v>
      </c>
      <c r="W4968" s="418">
        <v>46196.048611111109</v>
      </c>
      <c r="X4968" s="419"/>
      <c r="Y4968" s="419" t="str">
        <f t="shared" ca="1" si="59"/>
        <v>3.57 วัน 13.73 ชั่วโมง</v>
      </c>
      <c r="Z4968" s="420"/>
      <c r="AA4968" s="211"/>
      <c r="AB4968" s="420"/>
    </row>
    <row r="4969" spans="1:28" ht="22.5" customHeight="1">
      <c r="A4969" s="403" t="s">
        <v>22298</v>
      </c>
      <c r="B4969" s="403" t="s">
        <v>14003</v>
      </c>
      <c r="C4969" s="404" t="s">
        <v>51</v>
      </c>
      <c r="D4969" s="405">
        <v>46192.596493055556</v>
      </c>
      <c r="E4969" s="406" t="str">
        <f t="shared" si="58"/>
        <v>TRU004953</v>
      </c>
      <c r="F4969" s="407" t="b">
        <v>1</v>
      </c>
      <c r="G4969" s="408" t="s">
        <v>1540</v>
      </c>
      <c r="H4969" s="409"/>
      <c r="I4969" s="410"/>
      <c r="J4969" s="411"/>
      <c r="K4969" s="408" t="s">
        <v>1283</v>
      </c>
      <c r="L4969" s="412" t="s">
        <v>22299</v>
      </c>
      <c r="M4969" s="413"/>
      <c r="N4969" s="414" t="s">
        <v>67</v>
      </c>
      <c r="O4969" s="415" t="s">
        <v>144</v>
      </c>
      <c r="P4969" s="416" t="s">
        <v>9108</v>
      </c>
      <c r="Q4969" s="208"/>
      <c r="R4969" s="272"/>
      <c r="S4969" s="417" t="s">
        <v>22300</v>
      </c>
      <c r="T4969" s="417" t="s">
        <v>302</v>
      </c>
      <c r="U4969" s="415"/>
      <c r="V4969" s="211" t="s">
        <v>22301</v>
      </c>
      <c r="W4969" s="418">
        <v>46192.472222222219</v>
      </c>
      <c r="X4969" s="419"/>
      <c r="Y4969" s="419" t="str">
        <f t="shared" ca="1" si="59"/>
        <v>-0.12 วัน 21.02 ชั่วโมง</v>
      </c>
      <c r="Z4969" s="420"/>
      <c r="AA4969" s="211"/>
      <c r="AB4969" s="420"/>
    </row>
    <row r="4970" spans="1:28" ht="22.5" customHeight="1">
      <c r="A4970" s="403" t="s">
        <v>22302</v>
      </c>
      <c r="B4970" s="403" t="s">
        <v>14003</v>
      </c>
      <c r="C4970" s="404" t="s">
        <v>51</v>
      </c>
      <c r="D4970" s="405">
        <v>46192.576388888891</v>
      </c>
      <c r="E4970" s="406" t="str">
        <f t="shared" si="58"/>
        <v>บริ004954</v>
      </c>
      <c r="F4970" s="407" t="s">
        <v>1088</v>
      </c>
      <c r="G4970" s="408" t="s">
        <v>22303</v>
      </c>
      <c r="H4970" s="409"/>
      <c r="I4970" s="410"/>
      <c r="J4970" s="411"/>
      <c r="K4970" s="408" t="s">
        <v>22304</v>
      </c>
      <c r="L4970" s="412" t="s">
        <v>22305</v>
      </c>
      <c r="M4970" s="413"/>
      <c r="N4970" s="414" t="s">
        <v>67</v>
      </c>
      <c r="O4970" s="415" t="s">
        <v>144</v>
      </c>
      <c r="P4970" s="416" t="s">
        <v>9108</v>
      </c>
      <c r="Q4970" s="208"/>
      <c r="R4970" s="272"/>
      <c r="S4970" s="417" t="s">
        <v>22306</v>
      </c>
      <c r="T4970" s="417" t="s">
        <v>302</v>
      </c>
      <c r="U4970" s="415"/>
      <c r="V4970" s="211" t="s">
        <v>22307</v>
      </c>
      <c r="W4970" s="418">
        <v>46192.665277777778</v>
      </c>
      <c r="X4970" s="419"/>
      <c r="Y4970" s="419" t="str">
        <f t="shared" ca="1" si="59"/>
        <v>0.09 วัน 2.13 ชั่วโมง</v>
      </c>
      <c r="Z4970" s="420"/>
      <c r="AA4970" s="211"/>
      <c r="AB4970" s="420"/>
    </row>
    <row r="4971" spans="1:28" ht="22.5" customHeight="1">
      <c r="A4971" s="403" t="s">
        <v>22308</v>
      </c>
      <c r="B4971" s="403" t="s">
        <v>14003</v>
      </c>
      <c r="C4971" s="404" t="s">
        <v>51</v>
      </c>
      <c r="D4971" s="405">
        <v>46192.833333333336</v>
      </c>
      <c r="E4971" s="406" t="str">
        <f t="shared" si="58"/>
        <v>BMN004955</v>
      </c>
      <c r="F4971" s="407" t="s">
        <v>112</v>
      </c>
      <c r="G4971" s="408" t="s">
        <v>13566</v>
      </c>
      <c r="H4971" s="409"/>
      <c r="I4971" s="410"/>
      <c r="J4971" s="411"/>
      <c r="K4971" s="408" t="s">
        <v>22309</v>
      </c>
      <c r="L4971" s="412" t="s">
        <v>22310</v>
      </c>
      <c r="M4971" s="413"/>
      <c r="N4971" s="414" t="s">
        <v>57</v>
      </c>
      <c r="O4971" s="415" t="s">
        <v>144</v>
      </c>
      <c r="P4971" s="416" t="s">
        <v>13963</v>
      </c>
      <c r="Q4971" s="208"/>
      <c r="R4971" s="272"/>
      <c r="S4971" s="417" t="s">
        <v>22311</v>
      </c>
      <c r="T4971" s="417" t="s">
        <v>302</v>
      </c>
      <c r="U4971" s="415"/>
      <c r="V4971" s="211" t="s">
        <v>22312</v>
      </c>
      <c r="W4971" s="418">
        <v>46195.446527777778</v>
      </c>
      <c r="X4971" s="419"/>
      <c r="Y4971" s="419" t="str">
        <f t="shared" ca="1" si="59"/>
        <v>2.61 วัน 14.72 ชั่วโมง</v>
      </c>
      <c r="Z4971" s="420"/>
      <c r="AA4971" s="211"/>
      <c r="AB4971" s="420"/>
    </row>
    <row r="4972" spans="1:28" ht="22.5" customHeight="1">
      <c r="A4972" s="403" t="s">
        <v>22313</v>
      </c>
      <c r="B4972" s="403" t="s">
        <v>14003</v>
      </c>
      <c r="C4972" s="404" t="s">
        <v>51</v>
      </c>
      <c r="D4972" s="405">
        <v>46192.566666666666</v>
      </c>
      <c r="E4972" s="406" t="str">
        <f t="shared" si="58"/>
        <v>BBL004956</v>
      </c>
      <c r="F4972" s="407" t="s">
        <v>870</v>
      </c>
      <c r="G4972" s="408" t="s">
        <v>22314</v>
      </c>
      <c r="H4972" s="409"/>
      <c r="I4972" s="410" t="s">
        <v>22315</v>
      </c>
      <c r="J4972" s="411"/>
      <c r="K4972" s="408" t="s">
        <v>22316</v>
      </c>
      <c r="L4972" s="412"/>
      <c r="M4972" s="413" t="b">
        <v>1</v>
      </c>
      <c r="N4972" s="414" t="s">
        <v>57</v>
      </c>
      <c r="O4972" s="415" t="s">
        <v>144</v>
      </c>
      <c r="P4972" s="416" t="s">
        <v>13391</v>
      </c>
      <c r="Q4972" s="208">
        <v>46195.366435185184</v>
      </c>
      <c r="R4972" s="272"/>
      <c r="S4972" s="417" t="s">
        <v>22317</v>
      </c>
      <c r="T4972" s="417" t="s">
        <v>302</v>
      </c>
      <c r="U4972" s="415"/>
      <c r="V4972" s="211" t="s">
        <v>22318</v>
      </c>
      <c r="W4972" s="418">
        <v>46195.461805555555</v>
      </c>
      <c r="X4972" s="419"/>
      <c r="Y4972" s="419" t="str">
        <f t="shared" ca="1" si="59"/>
        <v>2.9 วัน 21.48 ชั่วโมง</v>
      </c>
      <c r="Z4972" s="420"/>
      <c r="AA4972" s="211"/>
      <c r="AB4972" s="420"/>
    </row>
    <row r="4973" spans="1:28" ht="22.5" customHeight="1">
      <c r="A4973" s="403" t="s">
        <v>22319</v>
      </c>
      <c r="B4973" s="403" t="s">
        <v>14003</v>
      </c>
      <c r="C4973" s="404" t="s">
        <v>51</v>
      </c>
      <c r="D4973" s="405">
        <v>46190.488194444442</v>
      </c>
      <c r="E4973" s="406" t="str">
        <f t="shared" si="58"/>
        <v>WOR004957</v>
      </c>
      <c r="F4973" s="407" t="s">
        <v>1061</v>
      </c>
      <c r="G4973" s="408" t="s">
        <v>22320</v>
      </c>
      <c r="H4973" s="409"/>
      <c r="I4973" s="410" t="s">
        <v>3719</v>
      </c>
      <c r="J4973" s="411"/>
      <c r="K4973" s="408" t="s">
        <v>22321</v>
      </c>
      <c r="L4973" s="412" t="s">
        <v>22322</v>
      </c>
      <c r="M4973" s="413" t="b">
        <v>0</v>
      </c>
      <c r="N4973" s="414" t="s">
        <v>57</v>
      </c>
      <c r="O4973" s="415" t="s">
        <v>144</v>
      </c>
      <c r="P4973" s="416" t="s">
        <v>22323</v>
      </c>
      <c r="Q4973" s="208"/>
      <c r="R4973" s="272"/>
      <c r="S4973" s="417" t="s">
        <v>22324</v>
      </c>
      <c r="T4973" s="417" t="s">
        <v>302</v>
      </c>
      <c r="U4973" s="415"/>
      <c r="V4973" s="211" t="s">
        <v>22325</v>
      </c>
      <c r="W4973" s="418">
        <v>46198.041666666664</v>
      </c>
      <c r="X4973" s="419"/>
      <c r="Y4973" s="419" t="str">
        <f t="shared" ca="1" si="59"/>
        <v>7.55 วัน 13.28 ชั่วโมง</v>
      </c>
      <c r="Z4973" s="420"/>
      <c r="AA4973" s="211"/>
      <c r="AB4973" s="420"/>
    </row>
    <row r="4974" spans="1:28" ht="22.5" customHeight="1">
      <c r="A4974" s="403" t="s">
        <v>22326</v>
      </c>
      <c r="B4974" s="403" t="s">
        <v>14003</v>
      </c>
      <c r="C4974" s="404" t="s">
        <v>51</v>
      </c>
      <c r="D4974" s="405">
        <v>46192.599305555559</v>
      </c>
      <c r="E4974" s="406" t="str">
        <f t="shared" si="58"/>
        <v>RIC004958</v>
      </c>
      <c r="F4974" s="407" t="s">
        <v>1009</v>
      </c>
      <c r="G4974" s="408" t="s">
        <v>17157</v>
      </c>
      <c r="H4974" s="409"/>
      <c r="I4974" s="410"/>
      <c r="J4974" s="411"/>
      <c r="K4974" s="408" t="s">
        <v>1283</v>
      </c>
      <c r="L4974" s="412" t="s">
        <v>22327</v>
      </c>
      <c r="M4974" s="413"/>
      <c r="N4974" s="414" t="s">
        <v>57</v>
      </c>
      <c r="O4974" s="415" t="s">
        <v>144</v>
      </c>
      <c r="P4974" s="416" t="s">
        <v>13963</v>
      </c>
      <c r="Q4974" s="208"/>
      <c r="R4974" s="272"/>
      <c r="S4974" s="417" t="s">
        <v>22328</v>
      </c>
      <c r="T4974" s="417" t="s">
        <v>302</v>
      </c>
      <c r="U4974" s="415" t="s">
        <v>1845</v>
      </c>
      <c r="V4974" s="211" t="s">
        <v>22329</v>
      </c>
      <c r="W4974" s="418">
        <v>46192.927083333336</v>
      </c>
      <c r="X4974" s="419"/>
      <c r="Y4974" s="419" t="str">
        <f t="shared" ca="1" si="59"/>
        <v>0.33 วัน 7.87 ชั่วโมง</v>
      </c>
      <c r="Z4974" s="420"/>
      <c r="AA4974" s="211"/>
      <c r="AB4974" s="420"/>
    </row>
    <row r="4975" spans="1:28" ht="22.5" customHeight="1">
      <c r="A4975" s="403" t="s">
        <v>22330</v>
      </c>
      <c r="B4975" s="403" t="s">
        <v>12787</v>
      </c>
      <c r="C4975" s="404" t="s">
        <v>51</v>
      </c>
      <c r="D4975" s="405">
        <v>46192.819027777776</v>
      </c>
      <c r="E4975" s="406" t="str">
        <f t="shared" si="58"/>
        <v>JAS004959</v>
      </c>
      <c r="F4975" s="407" t="s">
        <v>944</v>
      </c>
      <c r="G4975" s="408" t="s">
        <v>22331</v>
      </c>
      <c r="H4975" s="409" t="s">
        <v>22332</v>
      </c>
      <c r="I4975" s="427" t="s">
        <v>2736</v>
      </c>
      <c r="J4975" s="421" t="s">
        <v>2736</v>
      </c>
      <c r="K4975" s="408" t="s">
        <v>22333</v>
      </c>
      <c r="L4975" s="412" t="s">
        <v>22334</v>
      </c>
      <c r="M4975" s="413" t="b">
        <v>1</v>
      </c>
      <c r="N4975" s="414" t="s">
        <v>57</v>
      </c>
      <c r="O4975" s="415" t="s">
        <v>144</v>
      </c>
      <c r="P4975" s="416" t="s">
        <v>22335</v>
      </c>
      <c r="Q4975" s="208">
        <v>46197.818090277775</v>
      </c>
      <c r="R4975" s="272"/>
      <c r="S4975" s="417" t="s">
        <v>22336</v>
      </c>
      <c r="T4975" s="417" t="s">
        <v>302</v>
      </c>
      <c r="U4975" s="415" t="s">
        <v>163</v>
      </c>
      <c r="V4975" s="211" t="s">
        <v>22337</v>
      </c>
      <c r="W4975" s="418">
        <v>46197.845138888886</v>
      </c>
      <c r="X4975" s="419"/>
      <c r="Y4975" s="419" t="str">
        <f t="shared" ca="1" si="59"/>
        <v>5.03 วัน 0.63 ชั่วโมง</v>
      </c>
      <c r="Z4975" s="420"/>
      <c r="AA4975" s="211"/>
      <c r="AB4975" s="420"/>
    </row>
    <row r="4976" spans="1:28" ht="22.5" customHeight="1">
      <c r="A4976" s="403" t="s">
        <v>22338</v>
      </c>
      <c r="B4976" s="403" t="s">
        <v>12787</v>
      </c>
      <c r="C4976" s="404" t="s">
        <v>51</v>
      </c>
      <c r="D4976" s="405">
        <v>46193.567199074074</v>
      </c>
      <c r="E4976" s="406" t="str">
        <f t="shared" si="58"/>
        <v>RIC004960</v>
      </c>
      <c r="F4976" s="407" t="s">
        <v>1009</v>
      </c>
      <c r="G4976" s="408" t="s">
        <v>11307</v>
      </c>
      <c r="H4976" s="409" t="s">
        <v>3629</v>
      </c>
      <c r="I4976" s="410" t="s">
        <v>1748</v>
      </c>
      <c r="J4976" s="421" t="s">
        <v>2736</v>
      </c>
      <c r="K4976" s="408" t="s">
        <v>22339</v>
      </c>
      <c r="L4976" s="412" t="s">
        <v>22340</v>
      </c>
      <c r="M4976" s="413" t="b">
        <v>1</v>
      </c>
      <c r="N4976" s="414" t="s">
        <v>57</v>
      </c>
      <c r="O4976" s="415" t="s">
        <v>144</v>
      </c>
      <c r="P4976" s="416" t="s">
        <v>18771</v>
      </c>
      <c r="Q4976" s="208">
        <v>46197.75</v>
      </c>
      <c r="R4976" s="272">
        <v>46197.958333333336</v>
      </c>
      <c r="S4976" s="417" t="s">
        <v>22341</v>
      </c>
      <c r="T4976" s="417" t="s">
        <v>302</v>
      </c>
      <c r="U4976" s="415"/>
      <c r="V4976" s="211" t="s">
        <v>22342</v>
      </c>
      <c r="W4976" s="418">
        <v>46197.877708333333</v>
      </c>
      <c r="X4976" s="419"/>
      <c r="Y4976" s="419" t="str">
        <f t="shared" ca="1" si="59"/>
        <v>4.31 วัน 7.45 ชั่วโมง</v>
      </c>
      <c r="Z4976" s="420"/>
      <c r="AA4976" s="211"/>
      <c r="AB4976" s="420"/>
    </row>
    <row r="4977" spans="1:28" ht="22.5" customHeight="1">
      <c r="A4977" s="403" t="s">
        <v>22343</v>
      </c>
      <c r="B4977" s="403" t="s">
        <v>14003</v>
      </c>
      <c r="C4977" s="404" t="s">
        <v>51</v>
      </c>
      <c r="D4977" s="405">
        <v>46193.559560185182</v>
      </c>
      <c r="E4977" s="406" t="str">
        <f t="shared" si="58"/>
        <v>BMN004961</v>
      </c>
      <c r="F4977" s="407" t="s">
        <v>112</v>
      </c>
      <c r="G4977" s="408" t="s">
        <v>22344</v>
      </c>
      <c r="H4977" s="409" t="s">
        <v>3629</v>
      </c>
      <c r="I4977" s="427" t="s">
        <v>2736</v>
      </c>
      <c r="J4977" s="421" t="s">
        <v>2736</v>
      </c>
      <c r="K4977" s="408" t="s">
        <v>22345</v>
      </c>
      <c r="L4977" s="412" t="s">
        <v>22346</v>
      </c>
      <c r="M4977" s="413" t="b">
        <v>1</v>
      </c>
      <c r="N4977" s="414" t="s">
        <v>57</v>
      </c>
      <c r="O4977" s="415" t="s">
        <v>144</v>
      </c>
      <c r="P4977" s="416" t="s">
        <v>22347</v>
      </c>
      <c r="Q4977" s="208">
        <v>46193.662048611113</v>
      </c>
      <c r="R4977" s="272">
        <v>46193.674189814818</v>
      </c>
      <c r="S4977" s="417" t="s">
        <v>22348</v>
      </c>
      <c r="T4977" s="417" t="s">
        <v>18962</v>
      </c>
      <c r="U4977" s="415" t="s">
        <v>268</v>
      </c>
      <c r="V4977" s="211" t="s">
        <v>22349</v>
      </c>
      <c r="W4977" s="418">
        <v>46193.674143518518</v>
      </c>
      <c r="X4977" s="419"/>
      <c r="Y4977" s="419" t="str">
        <f t="shared" ca="1" si="59"/>
        <v>0.11 วัน 2.75 ชั่วโมง</v>
      </c>
      <c r="Z4977" s="420"/>
      <c r="AA4977" s="211"/>
      <c r="AB4977" s="420"/>
    </row>
    <row r="4978" spans="1:28" ht="22.5" customHeight="1">
      <c r="A4978" s="403" t="s">
        <v>22350</v>
      </c>
      <c r="B4978" s="403" t="s">
        <v>12787</v>
      </c>
      <c r="C4978" s="404" t="s">
        <v>51</v>
      </c>
      <c r="D4978" s="405">
        <v>46195.415277777778</v>
      </c>
      <c r="E4978" s="406" t="str">
        <f t="shared" si="58"/>
        <v>I R004962</v>
      </c>
      <c r="F4978" s="407" t="s">
        <v>933</v>
      </c>
      <c r="G4978" s="408" t="s">
        <v>455</v>
      </c>
      <c r="H4978" s="409"/>
      <c r="I4978" s="410"/>
      <c r="J4978" s="411"/>
      <c r="K4978" s="408" t="s">
        <v>22351</v>
      </c>
      <c r="L4978" s="412"/>
      <c r="M4978" s="413"/>
      <c r="N4978" s="414" t="s">
        <v>5807</v>
      </c>
      <c r="O4978" s="415" t="s">
        <v>466</v>
      </c>
      <c r="P4978" s="416"/>
      <c r="Q4978" s="208">
        <v>46197.397650462961</v>
      </c>
      <c r="R4978" s="272"/>
      <c r="S4978" s="417" t="s">
        <v>466</v>
      </c>
      <c r="T4978" s="417" t="s">
        <v>466</v>
      </c>
      <c r="U4978" s="415"/>
      <c r="V4978" s="211"/>
      <c r="W4978" s="418">
        <v>46195.425706018519</v>
      </c>
      <c r="X4978" s="419"/>
      <c r="Y4978" s="419" t="str">
        <f t="shared" ca="1" si="59"/>
        <v>0.01 วัน 0.25 ชั่วโมง</v>
      </c>
      <c r="Z4978" s="420"/>
      <c r="AA4978" s="211"/>
      <c r="AB4978" s="420"/>
    </row>
    <row r="4979" spans="1:28" ht="22.5" customHeight="1">
      <c r="A4979" s="403" t="s">
        <v>22352</v>
      </c>
      <c r="B4979" s="403" t="s">
        <v>12787</v>
      </c>
      <c r="C4979" s="404" t="s">
        <v>2599</v>
      </c>
      <c r="D4979" s="405">
        <v>46192.742361111108</v>
      </c>
      <c r="E4979" s="406" t="str">
        <f t="shared" si="58"/>
        <v>TRU004963</v>
      </c>
      <c r="F4979" s="407" t="b">
        <v>1</v>
      </c>
      <c r="G4979" s="408" t="s">
        <v>455</v>
      </c>
      <c r="H4979" s="409"/>
      <c r="I4979" s="410" t="s">
        <v>1789</v>
      </c>
      <c r="J4979" s="411"/>
      <c r="K4979" s="408" t="s">
        <v>22353</v>
      </c>
      <c r="L4979" s="412"/>
      <c r="M4979" s="413"/>
      <c r="N4979" s="414" t="s">
        <v>4506</v>
      </c>
      <c r="O4979" s="415" t="s">
        <v>144</v>
      </c>
      <c r="P4979" s="416" t="s">
        <v>11581</v>
      </c>
      <c r="Q4979" s="208"/>
      <c r="R4979" s="272"/>
      <c r="S4979" s="417" t="s">
        <v>22354</v>
      </c>
      <c r="T4979" s="417" t="s">
        <v>302</v>
      </c>
      <c r="U4979" s="415"/>
      <c r="V4979" s="211"/>
      <c r="W4979" s="418">
        <v>46199.621527777781</v>
      </c>
      <c r="X4979" s="419"/>
      <c r="Y4979" s="419" t="str">
        <f t="shared" ca="1" si="59"/>
        <v>6.88 วัน 21.1 ชั่วโมง</v>
      </c>
      <c r="Z4979" s="420"/>
      <c r="AA4979" s="211"/>
      <c r="AB4979" s="420"/>
    </row>
    <row r="4980" spans="1:28" ht="22.5" customHeight="1">
      <c r="A4980" s="403" t="s">
        <v>22355</v>
      </c>
      <c r="B4980" s="403" t="s">
        <v>14003</v>
      </c>
      <c r="C4980" s="404" t="s">
        <v>51</v>
      </c>
      <c r="D4980" s="405">
        <v>46194.570833333331</v>
      </c>
      <c r="E4980" s="406" t="str">
        <f t="shared" si="58"/>
        <v>PUM004964</v>
      </c>
      <c r="F4980" s="407" t="s">
        <v>1006</v>
      </c>
      <c r="G4980" s="408" t="s">
        <v>21487</v>
      </c>
      <c r="H4980" s="409"/>
      <c r="I4980" s="410" t="s">
        <v>17664</v>
      </c>
      <c r="J4980" s="411"/>
      <c r="K4980" s="408" t="s">
        <v>17977</v>
      </c>
      <c r="L4980" s="412" t="s">
        <v>22356</v>
      </c>
      <c r="M4980" s="413"/>
      <c r="N4980" s="414" t="s">
        <v>57</v>
      </c>
      <c r="O4980" s="415" t="s">
        <v>144</v>
      </c>
      <c r="P4980" s="416" t="s">
        <v>13391</v>
      </c>
      <c r="Q4980" s="208">
        <v>46196.703831018516</v>
      </c>
      <c r="R4980" s="272"/>
      <c r="S4980" s="417" t="s">
        <v>22357</v>
      </c>
      <c r="T4980" s="417" t="s">
        <v>302</v>
      </c>
      <c r="U4980" s="415"/>
      <c r="V4980" s="211" t="s">
        <v>22358</v>
      </c>
      <c r="W4980" s="418">
        <v>46196.634722222225</v>
      </c>
      <c r="X4980" s="419"/>
      <c r="Y4980" s="419" t="str">
        <f t="shared" ca="1" si="59"/>
        <v>2.06 วัน 1.53 ชั่วโมง</v>
      </c>
      <c r="Z4980" s="420"/>
      <c r="AA4980" s="211" t="s">
        <v>22359</v>
      </c>
      <c r="AB4980" s="420"/>
    </row>
    <row r="4981" spans="1:28" ht="22.5" customHeight="1">
      <c r="A4981" s="403" t="s">
        <v>22360</v>
      </c>
      <c r="B4981" s="403"/>
      <c r="C4981" s="404" t="s">
        <v>51</v>
      </c>
      <c r="D4981" s="405">
        <v>46195.498645833337</v>
      </c>
      <c r="E4981" s="406" t="str">
        <f t="shared" si="58"/>
        <v>TRU004965</v>
      </c>
      <c r="F4981" s="407" t="b">
        <v>1</v>
      </c>
      <c r="G4981" s="408" t="s">
        <v>16657</v>
      </c>
      <c r="H4981" s="409"/>
      <c r="I4981" s="410" t="s">
        <v>2288</v>
      </c>
      <c r="J4981" s="411"/>
      <c r="K4981" s="408" t="s">
        <v>22361</v>
      </c>
      <c r="L4981" s="412"/>
      <c r="M4981" s="413"/>
      <c r="N4981" s="414" t="s">
        <v>4506</v>
      </c>
      <c r="O4981" s="415" t="s">
        <v>144</v>
      </c>
      <c r="P4981" s="416" t="s">
        <v>11581</v>
      </c>
      <c r="Q4981" s="208"/>
      <c r="R4981" s="272"/>
      <c r="S4981" s="417" t="s">
        <v>22362</v>
      </c>
      <c r="T4981" s="417" t="s">
        <v>302</v>
      </c>
      <c r="U4981" s="415"/>
      <c r="V4981" s="211"/>
      <c r="W4981" s="418">
        <v>46195.729166666664</v>
      </c>
      <c r="X4981" s="419"/>
      <c r="Y4981" s="419" t="str">
        <f t="shared" ca="1" si="59"/>
        <v>0.23 วัน 5.53 ชั่วโมง</v>
      </c>
      <c r="Z4981" s="420"/>
      <c r="AA4981" s="211"/>
      <c r="AB4981" s="420"/>
    </row>
    <row r="4982" spans="1:28" ht="22.5" customHeight="1">
      <c r="A4982" s="403" t="s">
        <v>22363</v>
      </c>
      <c r="B4982" s="403" t="s">
        <v>14003</v>
      </c>
      <c r="C4982" s="404" t="s">
        <v>51</v>
      </c>
      <c r="D4982" s="405">
        <v>46195.498611111114</v>
      </c>
      <c r="E4982" s="406" t="str">
        <f t="shared" si="58"/>
        <v>TRU004966</v>
      </c>
      <c r="F4982" s="407" t="b">
        <v>1</v>
      </c>
      <c r="G4982" s="408" t="s">
        <v>13723</v>
      </c>
      <c r="H4982" s="409"/>
      <c r="I4982" s="410" t="s">
        <v>2288</v>
      </c>
      <c r="J4982" s="411"/>
      <c r="K4982" s="408" t="s">
        <v>22361</v>
      </c>
      <c r="L4982" s="412"/>
      <c r="M4982" s="413"/>
      <c r="N4982" s="414" t="s">
        <v>4506</v>
      </c>
      <c r="O4982" s="415" t="s">
        <v>466</v>
      </c>
      <c r="P4982" s="416"/>
      <c r="Q4982" s="208"/>
      <c r="R4982" s="272"/>
      <c r="S4982" s="417" t="s">
        <v>466</v>
      </c>
      <c r="T4982" s="417" t="s">
        <v>466</v>
      </c>
      <c r="U4982" s="415"/>
      <c r="V4982" s="211"/>
      <c r="W4982" s="418">
        <v>46195.547442129631</v>
      </c>
      <c r="X4982" s="419"/>
      <c r="Y4982" s="419" t="str">
        <f t="shared" ca="1" si="59"/>
        <v>0.05 วัน 1.17 ชั่วโมง</v>
      </c>
      <c r="Z4982" s="420"/>
      <c r="AA4982" s="211" t="s">
        <v>22364</v>
      </c>
      <c r="AB4982" s="420"/>
    </row>
    <row r="4983" spans="1:28" ht="22.5" customHeight="1">
      <c r="A4983" s="403" t="s">
        <v>22365</v>
      </c>
      <c r="B4983" s="403" t="s">
        <v>12787</v>
      </c>
      <c r="C4983" s="404" t="s">
        <v>51</v>
      </c>
      <c r="D4983" s="405">
        <v>46195.646527777775</v>
      </c>
      <c r="E4983" s="406" t="str">
        <f t="shared" si="58"/>
        <v>BMN004967</v>
      </c>
      <c r="F4983" s="407" t="s">
        <v>112</v>
      </c>
      <c r="G4983" s="408" t="s">
        <v>13415</v>
      </c>
      <c r="H4983" s="409"/>
      <c r="I4983" s="410"/>
      <c r="J4983" s="411"/>
      <c r="K4983" s="408" t="s">
        <v>22366</v>
      </c>
      <c r="L4983" s="412" t="s">
        <v>22367</v>
      </c>
      <c r="M4983" s="413"/>
      <c r="N4983" s="414" t="s">
        <v>57</v>
      </c>
      <c r="O4983" s="415" t="s">
        <v>466</v>
      </c>
      <c r="P4983" s="416"/>
      <c r="Q4983" s="208">
        <v>46197.541666666664</v>
      </c>
      <c r="R4983" s="272">
        <v>46197.708333333336</v>
      </c>
      <c r="S4983" s="417" t="s">
        <v>22368</v>
      </c>
      <c r="T4983" s="417" t="s">
        <v>466</v>
      </c>
      <c r="U4983" s="415"/>
      <c r="V4983" s="211"/>
      <c r="W4983" s="418">
        <v>46195.647986111115</v>
      </c>
      <c r="X4983" s="419"/>
      <c r="Y4983" s="419" t="str">
        <f t="shared" ca="1" si="59"/>
        <v>0 วัน 0.04 ชั่วโมง</v>
      </c>
      <c r="Z4983" s="420"/>
      <c r="AA4983" s="211"/>
      <c r="AB4983" s="420"/>
    </row>
    <row r="4984" spans="1:28" ht="22.5" customHeight="1">
      <c r="A4984" s="403" t="s">
        <v>22369</v>
      </c>
      <c r="B4984" s="403" t="s">
        <v>14003</v>
      </c>
      <c r="C4984" s="404" t="s">
        <v>51</v>
      </c>
      <c r="D4984" s="405">
        <v>46195.724583333336</v>
      </c>
      <c r="E4984" s="406" t="str">
        <f t="shared" si="58"/>
        <v>TRU004968</v>
      </c>
      <c r="F4984" s="407" t="b">
        <v>1</v>
      </c>
      <c r="G4984" s="408" t="s">
        <v>2555</v>
      </c>
      <c r="H4984" s="409"/>
      <c r="I4984" s="410" t="s">
        <v>22370</v>
      </c>
      <c r="J4984" s="421" t="s">
        <v>4566</v>
      </c>
      <c r="K4984" s="408" t="s">
        <v>307</v>
      </c>
      <c r="L4984" s="412" t="s">
        <v>22371</v>
      </c>
      <c r="M4984" s="413"/>
      <c r="N4984" s="414" t="s">
        <v>57</v>
      </c>
      <c r="O4984" s="415" t="s">
        <v>144</v>
      </c>
      <c r="P4984" s="416" t="s">
        <v>13963</v>
      </c>
      <c r="Q4984" s="208">
        <v>46197.75</v>
      </c>
      <c r="R4984" s="272">
        <v>46197.916666666664</v>
      </c>
      <c r="S4984" s="417" t="s">
        <v>22372</v>
      </c>
      <c r="T4984" s="417" t="s">
        <v>302</v>
      </c>
      <c r="U4984" s="415"/>
      <c r="V4984" s="211" t="s">
        <v>22373</v>
      </c>
      <c r="W4984" s="418">
        <v>46197.656944444447</v>
      </c>
      <c r="X4984" s="419"/>
      <c r="Y4984" s="419" t="str">
        <f t="shared" ca="1" si="59"/>
        <v>1.93 วัน 22.38 ชั่วโมง</v>
      </c>
      <c r="Z4984" s="420"/>
      <c r="AA4984" s="211"/>
      <c r="AB4984" s="420"/>
    </row>
    <row r="4985" spans="1:28" ht="22.5" customHeight="1">
      <c r="A4985" s="403" t="s">
        <v>22374</v>
      </c>
      <c r="B4985" s="403" t="s">
        <v>14003</v>
      </c>
      <c r="C4985" s="404" t="s">
        <v>51</v>
      </c>
      <c r="D4985" s="405">
        <v>46194.511111111111</v>
      </c>
      <c r="E4985" s="406" t="str">
        <f t="shared" si="58"/>
        <v>EVE004969</v>
      </c>
      <c r="F4985" s="407" t="s">
        <v>299</v>
      </c>
      <c r="G4985" s="408" t="s">
        <v>14808</v>
      </c>
      <c r="H4985" s="409"/>
      <c r="I4985" s="410"/>
      <c r="J4985" s="411"/>
      <c r="K4985" s="408" t="s">
        <v>22375</v>
      </c>
      <c r="L4985" s="412" t="s">
        <v>22376</v>
      </c>
      <c r="M4985" s="413"/>
      <c r="N4985" s="414" t="s">
        <v>57</v>
      </c>
      <c r="O4985" s="415" t="s">
        <v>144</v>
      </c>
      <c r="P4985" s="416" t="s">
        <v>13963</v>
      </c>
      <c r="Q4985" s="208"/>
      <c r="R4985" s="272"/>
      <c r="S4985" s="417" t="s">
        <v>22377</v>
      </c>
      <c r="T4985" s="417" t="s">
        <v>302</v>
      </c>
      <c r="U4985" s="415"/>
      <c r="V4985" s="211" t="s">
        <v>22378</v>
      </c>
      <c r="W4985" s="418">
        <v>46195.511111111111</v>
      </c>
      <c r="X4985" s="419"/>
      <c r="Y4985" s="419" t="str">
        <f t="shared" ca="1" si="59"/>
        <v>1 วัน 0 ชั่วโมง</v>
      </c>
      <c r="Z4985" s="420"/>
      <c r="AA4985" s="211"/>
      <c r="AB4985" s="420"/>
    </row>
    <row r="4986" spans="1:28" ht="22.5" customHeight="1">
      <c r="A4986" s="403" t="s">
        <v>22379</v>
      </c>
      <c r="B4986" s="403" t="s">
        <v>12787</v>
      </c>
      <c r="C4986" s="404" t="s">
        <v>51</v>
      </c>
      <c r="D4986" s="405">
        <v>46195.455555555556</v>
      </c>
      <c r="E4986" s="406" t="str">
        <f t="shared" si="58"/>
        <v>TRU004970</v>
      </c>
      <c r="F4986" s="407" t="b">
        <v>1</v>
      </c>
      <c r="G4986" s="408" t="s">
        <v>22380</v>
      </c>
      <c r="H4986" s="409"/>
      <c r="I4986" s="410" t="s">
        <v>11787</v>
      </c>
      <c r="J4986" s="411"/>
      <c r="K4986" s="408" t="s">
        <v>22381</v>
      </c>
      <c r="L4986" s="412"/>
      <c r="M4986" s="413"/>
      <c r="N4986" s="414" t="s">
        <v>4506</v>
      </c>
      <c r="O4986" s="415" t="s">
        <v>144</v>
      </c>
      <c r="P4986" s="416" t="s">
        <v>11581</v>
      </c>
      <c r="Q4986" s="208"/>
      <c r="R4986" s="272"/>
      <c r="S4986" s="417" t="s">
        <v>22382</v>
      </c>
      <c r="T4986" s="417" t="s">
        <v>302</v>
      </c>
      <c r="U4986" s="415"/>
      <c r="V4986" s="211"/>
      <c r="W4986" s="418">
        <v>46206.393055555556</v>
      </c>
      <c r="X4986" s="419"/>
      <c r="Y4986" s="419" t="str">
        <f t="shared" ca="1" si="59"/>
        <v>10.94 วัน 22.5 ชั่วโมง</v>
      </c>
      <c r="Z4986" s="420"/>
      <c r="AA4986" s="211"/>
      <c r="AB4986" s="420"/>
    </row>
    <row r="4987" spans="1:28" ht="22.5" customHeight="1">
      <c r="A4987" s="403" t="s">
        <v>22383</v>
      </c>
      <c r="B4987" s="403" t="s">
        <v>14003</v>
      </c>
      <c r="C4987" s="404" t="s">
        <v>51</v>
      </c>
      <c r="D4987" s="405">
        <v>46196.390972222223</v>
      </c>
      <c r="E4987" s="406" t="str">
        <f t="shared" si="58"/>
        <v>THE004971</v>
      </c>
      <c r="F4987" s="407" t="s">
        <v>1030</v>
      </c>
      <c r="G4987" s="408" t="s">
        <v>455</v>
      </c>
      <c r="H4987" s="409"/>
      <c r="I4987" s="410"/>
      <c r="J4987" s="411"/>
      <c r="K4987" s="408" t="s">
        <v>22384</v>
      </c>
      <c r="L4987" s="412"/>
      <c r="M4987" s="413"/>
      <c r="N4987" s="414" t="s">
        <v>4506</v>
      </c>
      <c r="O4987" s="415" t="s">
        <v>144</v>
      </c>
      <c r="P4987" s="416" t="s">
        <v>11581</v>
      </c>
      <c r="Q4987" s="208"/>
      <c r="R4987" s="272"/>
      <c r="S4987" s="417" t="s">
        <v>22385</v>
      </c>
      <c r="T4987" s="417" t="s">
        <v>302</v>
      </c>
      <c r="U4987" s="415"/>
      <c r="V4987" s="211"/>
      <c r="W4987" s="418">
        <v>46196.695833333331</v>
      </c>
      <c r="X4987" s="419"/>
      <c r="Y4987" s="419" t="str">
        <f t="shared" ca="1" si="59"/>
        <v>0.3 วัน 7.32 ชั่วโมง</v>
      </c>
      <c r="Z4987" s="420"/>
      <c r="AA4987" s="211"/>
      <c r="AB4987" s="420"/>
    </row>
    <row r="4988" spans="1:28" ht="22.5" customHeight="1">
      <c r="A4988" s="403" t="s">
        <v>22386</v>
      </c>
      <c r="B4988" s="403" t="s">
        <v>12787</v>
      </c>
      <c r="C4988" s="404" t="s">
        <v>51</v>
      </c>
      <c r="D4988" s="405">
        <v>46196.431550925925</v>
      </c>
      <c r="E4988" s="406" t="str">
        <f t="shared" si="58"/>
        <v>BBL004972</v>
      </c>
      <c r="F4988" s="407" t="s">
        <v>870</v>
      </c>
      <c r="G4988" s="408" t="s">
        <v>22314</v>
      </c>
      <c r="H4988" s="409"/>
      <c r="I4988" s="410"/>
      <c r="J4988" s="411"/>
      <c r="K4988" s="408" t="s">
        <v>22387</v>
      </c>
      <c r="L4988" s="412" t="s">
        <v>22388</v>
      </c>
      <c r="M4988" s="413"/>
      <c r="N4988" s="414" t="s">
        <v>465</v>
      </c>
      <c r="O4988" s="415" t="s">
        <v>466</v>
      </c>
      <c r="P4988" s="416"/>
      <c r="Q4988" s="208"/>
      <c r="R4988" s="272"/>
      <c r="S4988" s="417" t="s">
        <v>466</v>
      </c>
      <c r="T4988" s="417" t="s">
        <v>466</v>
      </c>
      <c r="U4988" s="415"/>
      <c r="V4988" s="211"/>
      <c r="W4988" s="418">
        <v>46196.431550925925</v>
      </c>
      <c r="X4988" s="419"/>
      <c r="Y4988" s="419" t="str">
        <f t="shared" ca="1" si="59"/>
        <v>0 วัน 0 ชั่วโมง</v>
      </c>
      <c r="Z4988" s="420"/>
      <c r="AA4988" s="211" t="s">
        <v>22389</v>
      </c>
      <c r="AB4988" s="420"/>
    </row>
    <row r="4989" spans="1:28" ht="22.5" customHeight="1">
      <c r="A4989" s="403" t="s">
        <v>22390</v>
      </c>
      <c r="B4989" s="403" t="s">
        <v>14003</v>
      </c>
      <c r="C4989" s="404" t="s">
        <v>51</v>
      </c>
      <c r="D4989" s="405">
        <v>46196.435671296298</v>
      </c>
      <c r="E4989" s="406" t="str">
        <f t="shared" si="58"/>
        <v>THE004973</v>
      </c>
      <c r="F4989" s="407" t="s">
        <v>1030</v>
      </c>
      <c r="G4989" s="408" t="s">
        <v>3510</v>
      </c>
      <c r="H4989" s="409"/>
      <c r="I4989" s="410"/>
      <c r="J4989" s="421" t="s">
        <v>22391</v>
      </c>
      <c r="K4989" s="408" t="s">
        <v>22392</v>
      </c>
      <c r="L4989" s="412"/>
      <c r="M4989" s="413"/>
      <c r="N4989" s="414" t="s">
        <v>465</v>
      </c>
      <c r="O4989" s="415" t="s">
        <v>466</v>
      </c>
      <c r="P4989" s="416"/>
      <c r="Q4989" s="208"/>
      <c r="R4989" s="272"/>
      <c r="S4989" s="417" t="s">
        <v>466</v>
      </c>
      <c r="T4989" s="417" t="s">
        <v>466</v>
      </c>
      <c r="U4989" s="415" t="s">
        <v>2558</v>
      </c>
      <c r="V4989" s="211"/>
      <c r="W4989" s="418">
        <v>46196.435671296298</v>
      </c>
      <c r="X4989" s="419"/>
      <c r="Y4989" s="419" t="str">
        <f t="shared" ca="1" si="59"/>
        <v>0 วัน 0 ชั่วโมง</v>
      </c>
      <c r="Z4989" s="420"/>
      <c r="AA4989" s="211"/>
      <c r="AB4989" s="420"/>
    </row>
    <row r="4990" spans="1:28" ht="22.5" customHeight="1">
      <c r="A4990" s="403" t="s">
        <v>22393</v>
      </c>
      <c r="B4990" s="403" t="s">
        <v>14003</v>
      </c>
      <c r="C4990" s="404" t="s">
        <v>51</v>
      </c>
      <c r="D4990" s="405">
        <v>46196.708333333336</v>
      </c>
      <c r="E4990" s="406" t="str">
        <f t="shared" si="58"/>
        <v>RIC004974</v>
      </c>
      <c r="F4990" s="407" t="s">
        <v>1009</v>
      </c>
      <c r="G4990" s="408" t="s">
        <v>455</v>
      </c>
      <c r="H4990" s="409"/>
      <c r="I4990" s="410" t="s">
        <v>11584</v>
      </c>
      <c r="J4990" s="411"/>
      <c r="K4990" s="408" t="s">
        <v>22394</v>
      </c>
      <c r="L4990" s="412"/>
      <c r="M4990" s="413"/>
      <c r="N4990" s="414" t="s">
        <v>4506</v>
      </c>
      <c r="O4990" s="415" t="s">
        <v>144</v>
      </c>
      <c r="P4990" s="416" t="s">
        <v>11581</v>
      </c>
      <c r="Q4990" s="208"/>
      <c r="R4990" s="272"/>
      <c r="S4990" s="417" t="s">
        <v>4506</v>
      </c>
      <c r="T4990" s="417" t="s">
        <v>302</v>
      </c>
      <c r="U4990" s="415"/>
      <c r="V4990" s="211"/>
      <c r="W4990" s="418">
        <v>46198.395833333336</v>
      </c>
      <c r="X4990" s="419"/>
      <c r="Y4990" s="419" t="str">
        <f t="shared" ca="1" si="59"/>
        <v>1.69 วัน 16.5 ชั่วโมง</v>
      </c>
      <c r="Z4990" s="420"/>
      <c r="AA4990" s="211"/>
      <c r="AB4990" s="420"/>
    </row>
    <row r="4991" spans="1:28" ht="22.5" customHeight="1">
      <c r="A4991" s="403" t="s">
        <v>22395</v>
      </c>
      <c r="B4991" s="403" t="s">
        <v>14003</v>
      </c>
      <c r="C4991" s="404" t="s">
        <v>7629</v>
      </c>
      <c r="D4991" s="405">
        <v>46196.357638888891</v>
      </c>
      <c r="E4991" s="406" t="str">
        <f t="shared" si="58"/>
        <v>BMN004975</v>
      </c>
      <c r="F4991" s="407" t="s">
        <v>112</v>
      </c>
      <c r="G4991" s="408" t="s">
        <v>22396</v>
      </c>
      <c r="H4991" s="409"/>
      <c r="I4991" s="410"/>
      <c r="J4991" s="411"/>
      <c r="K4991" s="408" t="s">
        <v>6554</v>
      </c>
      <c r="L4991" s="412" t="s">
        <v>22397</v>
      </c>
      <c r="M4991" s="413"/>
      <c r="N4991" s="414" t="s">
        <v>57</v>
      </c>
      <c r="O4991" s="415" t="s">
        <v>144</v>
      </c>
      <c r="P4991" s="416" t="s">
        <v>22398</v>
      </c>
      <c r="Q4991" s="208"/>
      <c r="R4991" s="272"/>
      <c r="S4991" s="417" t="s">
        <v>22399</v>
      </c>
      <c r="T4991" s="417" t="s">
        <v>302</v>
      </c>
      <c r="U4991" s="415"/>
      <c r="V4991" s="211" t="s">
        <v>22400</v>
      </c>
      <c r="W4991" s="418">
        <v>46196.442361111112</v>
      </c>
      <c r="X4991" s="419"/>
      <c r="Y4991" s="419" t="str">
        <f t="shared" ca="1" si="59"/>
        <v>0.08 วัน 2.03 ชั่วโมง</v>
      </c>
      <c r="Z4991" s="420"/>
      <c r="AA4991" s="211"/>
      <c r="AB4991" s="420"/>
    </row>
    <row r="4992" spans="1:28" ht="22.5" customHeight="1">
      <c r="A4992" s="403" t="s">
        <v>22401</v>
      </c>
      <c r="B4992" s="403" t="s">
        <v>14003</v>
      </c>
      <c r="C4992" s="404" t="s">
        <v>51</v>
      </c>
      <c r="D4992" s="405">
        <v>46197.442986111113</v>
      </c>
      <c r="E4992" s="406" t="str">
        <f t="shared" si="58"/>
        <v>คุณ004976</v>
      </c>
      <c r="F4992" s="407" t="s">
        <v>724</v>
      </c>
      <c r="G4992" s="408" t="s">
        <v>455</v>
      </c>
      <c r="H4992" s="409"/>
      <c r="I4992" s="410" t="s">
        <v>724</v>
      </c>
      <c r="J4992" s="411"/>
      <c r="K4992" s="408" t="s">
        <v>22402</v>
      </c>
      <c r="L4992" s="412"/>
      <c r="M4992" s="413"/>
      <c r="N4992" s="414" t="s">
        <v>22403</v>
      </c>
      <c r="O4992" s="415" t="s">
        <v>144</v>
      </c>
      <c r="P4992" s="416" t="s">
        <v>11647</v>
      </c>
      <c r="Q4992" s="208"/>
      <c r="R4992" s="272"/>
      <c r="S4992" s="417" t="s">
        <v>22404</v>
      </c>
      <c r="T4992" s="417" t="s">
        <v>302</v>
      </c>
      <c r="U4992" s="415"/>
      <c r="V4992" s="211" t="s">
        <v>22405</v>
      </c>
      <c r="W4992" s="418">
        <v>46197.208333333336</v>
      </c>
      <c r="X4992" s="419"/>
      <c r="Y4992" s="419" t="str">
        <f t="shared" ca="1" si="59"/>
        <v>-0.23 วัน 18.37 ชั่วโมง</v>
      </c>
      <c r="Z4992" s="420"/>
      <c r="AA4992" s="211"/>
      <c r="AB4992" s="420"/>
    </row>
    <row r="4993" spans="1:28" ht="22.5" customHeight="1">
      <c r="A4993" s="403" t="s">
        <v>22406</v>
      </c>
      <c r="B4993" s="403" t="s">
        <v>14003</v>
      </c>
      <c r="C4993" s="404" t="s">
        <v>61</v>
      </c>
      <c r="D4993" s="405">
        <v>46197.368750000001</v>
      </c>
      <c r="E4993" s="406" t="str">
        <f t="shared" si="58"/>
        <v>MAY004977</v>
      </c>
      <c r="F4993" s="407" t="s">
        <v>825</v>
      </c>
      <c r="G4993" s="408" t="s">
        <v>455</v>
      </c>
      <c r="H4993" s="409"/>
      <c r="I4993" s="410" t="s">
        <v>16370</v>
      </c>
      <c r="J4993" s="411"/>
      <c r="K4993" s="408" t="s">
        <v>22407</v>
      </c>
      <c r="L4993" s="412"/>
      <c r="M4993" s="413"/>
      <c r="N4993" s="414" t="s">
        <v>4506</v>
      </c>
      <c r="O4993" s="415" t="s">
        <v>144</v>
      </c>
      <c r="P4993" s="416" t="s">
        <v>11581</v>
      </c>
      <c r="Q4993" s="208"/>
      <c r="R4993" s="272"/>
      <c r="S4993" s="417" t="s">
        <v>4506</v>
      </c>
      <c r="T4993" s="417" t="s">
        <v>302</v>
      </c>
      <c r="U4993" s="415"/>
      <c r="V4993" s="211"/>
      <c r="W4993" s="418">
        <v>46197.659722222219</v>
      </c>
      <c r="X4993" s="419"/>
      <c r="Y4993" s="419" t="str">
        <f t="shared" ca="1" si="59"/>
        <v>0.29 วัน 6.98 ชั่วโมง</v>
      </c>
      <c r="Z4993" s="420"/>
      <c r="AA4993" s="211"/>
      <c r="AB4993" s="420"/>
    </row>
    <row r="4994" spans="1:28" ht="22.5" customHeight="1">
      <c r="A4994" s="403" t="s">
        <v>22408</v>
      </c>
      <c r="B4994" s="403" t="s">
        <v>14003</v>
      </c>
      <c r="C4994" s="404" t="s">
        <v>51</v>
      </c>
      <c r="D4994" s="405">
        <v>46197.663807870369</v>
      </c>
      <c r="E4994" s="406" t="str">
        <f t="shared" si="58"/>
        <v>TRU004978</v>
      </c>
      <c r="F4994" s="407" t="b">
        <v>1</v>
      </c>
      <c r="G4994" s="408" t="s">
        <v>18047</v>
      </c>
      <c r="H4994" s="409"/>
      <c r="I4994" s="410" t="s">
        <v>11787</v>
      </c>
      <c r="J4994" s="411"/>
      <c r="K4994" s="408" t="s">
        <v>22409</v>
      </c>
      <c r="L4994" s="412"/>
      <c r="M4994" s="413"/>
      <c r="N4994" s="414" t="s">
        <v>4506</v>
      </c>
      <c r="O4994" s="415" t="s">
        <v>144</v>
      </c>
      <c r="P4994" s="416" t="s">
        <v>11581</v>
      </c>
      <c r="Q4994" s="208"/>
      <c r="R4994" s="272"/>
      <c r="S4994" s="417" t="s">
        <v>22410</v>
      </c>
      <c r="T4994" s="417" t="s">
        <v>302</v>
      </c>
      <c r="U4994" s="415"/>
      <c r="V4994" s="211"/>
      <c r="W4994" s="418">
        <v>46202.573611111111</v>
      </c>
      <c r="X4994" s="419"/>
      <c r="Y4994" s="419" t="str">
        <f t="shared" ca="1" si="59"/>
        <v>4.91 วัน 21.84 ชั่วโมง</v>
      </c>
      <c r="Z4994" s="420"/>
      <c r="AA4994" s="211"/>
      <c r="AB4994" s="420"/>
    </row>
    <row r="4995" spans="1:28" ht="22.5" customHeight="1">
      <c r="A4995" s="403" t="s">
        <v>22411</v>
      </c>
      <c r="B4995" s="403" t="s">
        <v>14003</v>
      </c>
      <c r="C4995" s="404" t="s">
        <v>51</v>
      </c>
      <c r="D4995" s="405">
        <v>46196.591666666667</v>
      </c>
      <c r="E4995" s="406" t="str">
        <f t="shared" si="58"/>
        <v>PUM004979</v>
      </c>
      <c r="F4995" s="407" t="s">
        <v>1006</v>
      </c>
      <c r="G4995" s="408" t="s">
        <v>18475</v>
      </c>
      <c r="H4995" s="409"/>
      <c r="I4995" s="410" t="s">
        <v>22412</v>
      </c>
      <c r="J4995" s="411"/>
      <c r="K4995" s="408" t="s">
        <v>22413</v>
      </c>
      <c r="L4995" s="412" t="s">
        <v>22414</v>
      </c>
      <c r="M4995" s="413"/>
      <c r="N4995" s="414" t="s">
        <v>57</v>
      </c>
      <c r="O4995" s="415" t="s">
        <v>144</v>
      </c>
      <c r="P4995" s="416" t="s">
        <v>13963</v>
      </c>
      <c r="Q4995" s="208"/>
      <c r="R4995" s="272"/>
      <c r="S4995" s="417" t="s">
        <v>22415</v>
      </c>
      <c r="T4995" s="417" t="s">
        <v>302</v>
      </c>
      <c r="U4995" s="415"/>
      <c r="V4995" s="211" t="s">
        <v>22416</v>
      </c>
      <c r="W4995" s="418">
        <v>46198.644444444442</v>
      </c>
      <c r="X4995" s="419"/>
      <c r="Y4995" s="419" t="str">
        <f t="shared" ca="1" si="59"/>
        <v>2.05 วัน 1.27 ชั่วโมง</v>
      </c>
      <c r="Z4995" s="420"/>
      <c r="AA4995" s="211"/>
      <c r="AB4995" s="420"/>
    </row>
    <row r="4996" spans="1:28" ht="22.5" customHeight="1">
      <c r="A4996" s="403" t="s">
        <v>22417</v>
      </c>
      <c r="B4996" s="403" t="s">
        <v>14003</v>
      </c>
      <c r="C4996" s="404" t="s">
        <v>51</v>
      </c>
      <c r="D4996" s="405">
        <v>46197.446527777778</v>
      </c>
      <c r="E4996" s="406" t="str">
        <f t="shared" si="58"/>
        <v>SF004980</v>
      </c>
      <c r="F4996" s="407" t="s">
        <v>1014</v>
      </c>
      <c r="G4996" s="408" t="s">
        <v>13930</v>
      </c>
      <c r="H4996" s="409"/>
      <c r="I4996" s="410" t="s">
        <v>22418</v>
      </c>
      <c r="J4996" s="411"/>
      <c r="K4996" s="408" t="s">
        <v>22419</v>
      </c>
      <c r="L4996" s="412" t="s">
        <v>22420</v>
      </c>
      <c r="M4996" s="413"/>
      <c r="N4996" s="414" t="s">
        <v>57</v>
      </c>
      <c r="O4996" s="415" t="s">
        <v>835</v>
      </c>
      <c r="P4996" s="416"/>
      <c r="Q4996" s="208"/>
      <c r="R4996" s="272"/>
      <c r="S4996" s="425" t="s">
        <v>2736</v>
      </c>
      <c r="T4996" s="417"/>
      <c r="U4996" s="415"/>
      <c r="V4996" s="211"/>
      <c r="W4996" s="418">
        <v>46197.67292824074</v>
      </c>
      <c r="X4996" s="419"/>
      <c r="Y4996" s="419" t="str">
        <f t="shared" ca="1" si="59"/>
        <v>0.23 วัน 5.43 ชั่วโมง</v>
      </c>
      <c r="Z4996" s="420"/>
      <c r="AA4996" s="211"/>
      <c r="AB4996" s="420"/>
    </row>
    <row r="4997" spans="1:28" ht="22.5" customHeight="1">
      <c r="A4997" s="403" t="s">
        <v>22421</v>
      </c>
      <c r="B4997" s="403" t="s">
        <v>14003</v>
      </c>
      <c r="C4997" s="404" t="s">
        <v>51</v>
      </c>
      <c r="D4997" s="405">
        <v>46197.374305555553</v>
      </c>
      <c r="E4997" s="406" t="str">
        <f t="shared" si="58"/>
        <v>TRU004981</v>
      </c>
      <c r="F4997" s="407" t="b">
        <v>1</v>
      </c>
      <c r="G4997" s="408" t="s">
        <v>1540</v>
      </c>
      <c r="H4997" s="409"/>
      <c r="I4997" s="410" t="s">
        <v>22422</v>
      </c>
      <c r="J4997" s="411"/>
      <c r="K4997" s="408" t="s">
        <v>22423</v>
      </c>
      <c r="L4997" s="412" t="s">
        <v>22424</v>
      </c>
      <c r="M4997" s="413"/>
      <c r="N4997" s="414" t="s">
        <v>57</v>
      </c>
      <c r="O4997" s="415" t="s">
        <v>144</v>
      </c>
      <c r="P4997" s="416" t="s">
        <v>13963</v>
      </c>
      <c r="Q4997" s="208">
        <v>46197.690671296295</v>
      </c>
      <c r="R4997" s="272"/>
      <c r="S4997" s="417" t="s">
        <v>22425</v>
      </c>
      <c r="T4997" s="417" t="s">
        <v>302</v>
      </c>
      <c r="U4997" s="415"/>
      <c r="V4997" s="211" t="s">
        <v>22426</v>
      </c>
      <c r="W4997" s="418">
        <v>46200.805555555555</v>
      </c>
      <c r="X4997" s="419"/>
      <c r="Y4997" s="419" t="str">
        <f t="shared" ca="1" si="59"/>
        <v>3.43 วัน 10.35 ชั่วโมง</v>
      </c>
      <c r="Z4997" s="420"/>
      <c r="AA4997" s="211" t="s">
        <v>22427</v>
      </c>
      <c r="AB4997" s="420"/>
    </row>
    <row r="4998" spans="1:28" ht="22.5" customHeight="1">
      <c r="A4998" s="403" t="s">
        <v>22428</v>
      </c>
      <c r="B4998" s="403" t="s">
        <v>14003</v>
      </c>
      <c r="C4998" s="404" t="s">
        <v>51</v>
      </c>
      <c r="D4998" s="405">
        <v>46191.597916666666</v>
      </c>
      <c r="E4998" s="406" t="str">
        <f t="shared" si="58"/>
        <v>AIT004982</v>
      </c>
      <c r="F4998" s="407" t="s">
        <v>852</v>
      </c>
      <c r="G4998" s="408" t="s">
        <v>455</v>
      </c>
      <c r="H4998" s="409"/>
      <c r="I4998" s="410" t="s">
        <v>10824</v>
      </c>
      <c r="J4998" s="411"/>
      <c r="K4998" s="408" t="s">
        <v>22429</v>
      </c>
      <c r="L4998" s="412"/>
      <c r="M4998" s="413"/>
      <c r="N4998" s="414" t="s">
        <v>3261</v>
      </c>
      <c r="O4998" s="415" t="s">
        <v>144</v>
      </c>
      <c r="P4998" s="416" t="s">
        <v>13391</v>
      </c>
      <c r="Q4998" s="208"/>
      <c r="R4998" s="272"/>
      <c r="S4998" s="417" t="s">
        <v>19236</v>
      </c>
      <c r="T4998" s="417" t="s">
        <v>302</v>
      </c>
      <c r="U4998" s="415"/>
      <c r="V4998" s="211"/>
      <c r="W4998" s="418">
        <v>46195.625300925924</v>
      </c>
      <c r="X4998" s="419"/>
      <c r="Y4998" s="419" t="str">
        <f t="shared" ca="1" si="59"/>
        <v>4.03 วัน 0.66 ชั่วโมง</v>
      </c>
      <c r="Z4998" s="420"/>
      <c r="AA4998" s="211"/>
      <c r="AB4998" s="420"/>
    </row>
    <row r="4999" spans="1:28" ht="22.5" customHeight="1">
      <c r="A4999" s="403" t="s">
        <v>22430</v>
      </c>
      <c r="B4999" s="403" t="s">
        <v>14003</v>
      </c>
      <c r="C4999" s="404" t="s">
        <v>51</v>
      </c>
      <c r="D4999" s="405">
        <v>46198.383333333331</v>
      </c>
      <c r="E4999" s="406" t="str">
        <f t="shared" si="58"/>
        <v>BMN004983</v>
      </c>
      <c r="F4999" s="407" t="s">
        <v>112</v>
      </c>
      <c r="G4999" s="408" t="s">
        <v>13462</v>
      </c>
      <c r="H4999" s="409"/>
      <c r="I4999" s="410"/>
      <c r="J4999" s="411"/>
      <c r="K4999" s="408" t="s">
        <v>22431</v>
      </c>
      <c r="L4999" s="412" t="s">
        <v>22432</v>
      </c>
      <c r="M4999" s="413"/>
      <c r="N4999" s="414" t="s">
        <v>57</v>
      </c>
      <c r="O4999" s="415" t="s">
        <v>144</v>
      </c>
      <c r="P4999" s="416" t="s">
        <v>13963</v>
      </c>
      <c r="Q4999" s="208"/>
      <c r="R4999" s="272"/>
      <c r="S4999" s="417" t="s">
        <v>22433</v>
      </c>
      <c r="T4999" s="417" t="s">
        <v>302</v>
      </c>
      <c r="U4999" s="415"/>
      <c r="V4999" s="211" t="s">
        <v>22434</v>
      </c>
      <c r="W4999" s="418">
        <v>46198.426990740743</v>
      </c>
      <c r="X4999" s="419"/>
      <c r="Y4999" s="419" t="str">
        <f t="shared" ca="1" si="59"/>
        <v>0.04 วัน 1.05 ชั่วโมง</v>
      </c>
      <c r="Z4999" s="420"/>
      <c r="AA4999" s="211" t="s">
        <v>22435</v>
      </c>
      <c r="AB4999" s="420"/>
    </row>
    <row r="5000" spans="1:28" ht="22.5" customHeight="1">
      <c r="A5000" s="403" t="s">
        <v>22436</v>
      </c>
      <c r="B5000" s="403" t="s">
        <v>14003</v>
      </c>
      <c r="C5000" s="404" t="s">
        <v>51</v>
      </c>
      <c r="D5000" s="405">
        <v>46198.420138888891</v>
      </c>
      <c r="E5000" s="406" t="str">
        <f t="shared" si="58"/>
        <v>RIC004984</v>
      </c>
      <c r="F5000" s="407" t="s">
        <v>1009</v>
      </c>
      <c r="G5000" s="408" t="s">
        <v>22437</v>
      </c>
      <c r="H5000" s="409"/>
      <c r="I5000" s="410" t="s">
        <v>11584</v>
      </c>
      <c r="J5000" s="411"/>
      <c r="K5000" s="408" t="s">
        <v>22438</v>
      </c>
      <c r="L5000" s="412" t="s">
        <v>22439</v>
      </c>
      <c r="M5000" s="413"/>
      <c r="N5000" s="414" t="s">
        <v>57</v>
      </c>
      <c r="O5000" s="415" t="s">
        <v>144</v>
      </c>
      <c r="P5000" s="416" t="s">
        <v>13482</v>
      </c>
      <c r="Q5000" s="208"/>
      <c r="R5000" s="272"/>
      <c r="S5000" s="417" t="s">
        <v>22440</v>
      </c>
      <c r="T5000" s="417" t="s">
        <v>302</v>
      </c>
      <c r="U5000" s="415"/>
      <c r="V5000" s="211" t="s">
        <v>22441</v>
      </c>
      <c r="W5000" s="418">
        <v>46198.463009259256</v>
      </c>
      <c r="X5000" s="419"/>
      <c r="Y5000" s="419" t="str">
        <f t="shared" ca="1" si="59"/>
        <v>0.04 วัน 1.03 ชั่วโมง</v>
      </c>
      <c r="Z5000" s="420"/>
      <c r="AA5000" s="211"/>
      <c r="AB5000" s="420"/>
    </row>
    <row r="5001" spans="1:28" ht="22.5" customHeight="1">
      <c r="A5001" s="403" t="s">
        <v>22442</v>
      </c>
      <c r="B5001" s="403" t="s">
        <v>14003</v>
      </c>
      <c r="C5001" s="404" t="s">
        <v>51</v>
      </c>
      <c r="D5001" s="405">
        <v>46198.489525462966</v>
      </c>
      <c r="E5001" s="406" t="str">
        <f t="shared" si="58"/>
        <v>MIL004985</v>
      </c>
      <c r="F5001" s="407" t="s">
        <v>441</v>
      </c>
      <c r="G5001" s="408" t="s">
        <v>12069</v>
      </c>
      <c r="H5001" s="409"/>
      <c r="I5001" s="410" t="s">
        <v>22443</v>
      </c>
      <c r="J5001" s="411"/>
      <c r="K5001" s="408" t="s">
        <v>6554</v>
      </c>
      <c r="L5001" s="412" t="s">
        <v>22444</v>
      </c>
      <c r="M5001" s="413" t="b">
        <v>0</v>
      </c>
      <c r="N5001" s="414" t="s">
        <v>67</v>
      </c>
      <c r="O5001" s="415" t="s">
        <v>144</v>
      </c>
      <c r="P5001" s="416" t="s">
        <v>292</v>
      </c>
      <c r="Q5001" s="208"/>
      <c r="R5001" s="272"/>
      <c r="S5001" s="417" t="s">
        <v>22445</v>
      </c>
      <c r="T5001" s="417" t="s">
        <v>302</v>
      </c>
      <c r="U5001" s="415"/>
      <c r="V5001" s="211" t="s">
        <v>22446</v>
      </c>
      <c r="W5001" s="418">
        <v>46206.607638888891</v>
      </c>
      <c r="X5001" s="419"/>
      <c r="Y5001" s="419" t="str">
        <f t="shared" ca="1" si="59"/>
        <v>8.12 วัน 2.83 ชั่วโมง</v>
      </c>
      <c r="Z5001" s="420"/>
      <c r="AA5001" s="211"/>
      <c r="AB5001" s="420"/>
    </row>
    <row r="5002" spans="1:28" ht="22.5" customHeight="1">
      <c r="A5002" s="403" t="s">
        <v>22447</v>
      </c>
      <c r="B5002" s="403" t="s">
        <v>14003</v>
      </c>
      <c r="C5002" s="404" t="s">
        <v>51</v>
      </c>
      <c r="D5002" s="405">
        <v>46198.551388888889</v>
      </c>
      <c r="E5002" s="406" t="str">
        <f t="shared" si="58"/>
        <v>THE004986</v>
      </c>
      <c r="F5002" s="407" t="s">
        <v>1030</v>
      </c>
      <c r="G5002" s="408" t="s">
        <v>14143</v>
      </c>
      <c r="H5002" s="409"/>
      <c r="I5002" s="410"/>
      <c r="J5002" s="411"/>
      <c r="K5002" s="408" t="s">
        <v>1283</v>
      </c>
      <c r="L5002" s="412" t="s">
        <v>22448</v>
      </c>
      <c r="M5002" s="413" t="b">
        <v>0</v>
      </c>
      <c r="N5002" s="414" t="s">
        <v>57</v>
      </c>
      <c r="O5002" s="415" t="s">
        <v>144</v>
      </c>
      <c r="P5002" s="416" t="s">
        <v>13963</v>
      </c>
      <c r="Q5002" s="208">
        <v>46216.396932870368</v>
      </c>
      <c r="R5002" s="272"/>
      <c r="S5002" s="417" t="s">
        <v>22449</v>
      </c>
      <c r="T5002" s="417" t="s">
        <v>302</v>
      </c>
      <c r="U5002" s="415"/>
      <c r="V5002" s="211" t="s">
        <v>22450</v>
      </c>
      <c r="W5002" s="418">
        <v>46216.602777777778</v>
      </c>
      <c r="X5002" s="419"/>
      <c r="Y5002" s="419" t="str">
        <f t="shared" ca="1" si="59"/>
        <v>18.05 วัน 1.23 ชั่วโมง</v>
      </c>
      <c r="Z5002" s="420"/>
      <c r="AA5002" s="211"/>
      <c r="AB5002" s="420"/>
    </row>
    <row r="5003" spans="1:28" ht="22.5" customHeight="1">
      <c r="A5003" s="403" t="s">
        <v>22451</v>
      </c>
      <c r="B5003" s="403" t="s">
        <v>14003</v>
      </c>
      <c r="C5003" s="404" t="s">
        <v>51</v>
      </c>
      <c r="D5003" s="405">
        <v>46198.583634259259</v>
      </c>
      <c r="E5003" s="406" t="str">
        <f t="shared" si="58"/>
        <v>TRU004987</v>
      </c>
      <c r="F5003" s="407" t="b">
        <v>1</v>
      </c>
      <c r="G5003" s="408" t="s">
        <v>11139</v>
      </c>
      <c r="H5003" s="409"/>
      <c r="I5003" s="410" t="s">
        <v>22452</v>
      </c>
      <c r="J5003" s="421" t="s">
        <v>22453</v>
      </c>
      <c r="K5003" s="408" t="s">
        <v>16164</v>
      </c>
      <c r="L5003" s="412" t="s">
        <v>22454</v>
      </c>
      <c r="M5003" s="413"/>
      <c r="N5003" s="414" t="s">
        <v>67</v>
      </c>
      <c r="O5003" s="415" t="s">
        <v>144</v>
      </c>
      <c r="P5003" s="416" t="s">
        <v>9108</v>
      </c>
      <c r="Q5003" s="208"/>
      <c r="R5003" s="272"/>
      <c r="S5003" s="417" t="s">
        <v>22455</v>
      </c>
      <c r="T5003" s="417" t="s">
        <v>302</v>
      </c>
      <c r="U5003" s="415"/>
      <c r="V5003" s="211" t="s">
        <v>22456</v>
      </c>
      <c r="W5003" s="418">
        <v>46199.459722222222</v>
      </c>
      <c r="X5003" s="419"/>
      <c r="Y5003" s="419" t="str">
        <f t="shared" ca="1" si="59"/>
        <v>0.88 วัน 21.03 ชั่วโมง</v>
      </c>
      <c r="Z5003" s="420"/>
      <c r="AA5003" s="211"/>
      <c r="AB5003" s="420"/>
    </row>
    <row r="5004" spans="1:28" ht="22.5" customHeight="1">
      <c r="A5004" s="403" t="s">
        <v>22457</v>
      </c>
      <c r="B5004" s="403" t="s">
        <v>14003</v>
      </c>
      <c r="C5004" s="404" t="s">
        <v>51</v>
      </c>
      <c r="D5004" s="405">
        <v>46198.665567129632</v>
      </c>
      <c r="E5004" s="406" t="str">
        <f t="shared" si="58"/>
        <v>POP004988</v>
      </c>
      <c r="F5004" s="407" t="s">
        <v>998</v>
      </c>
      <c r="G5004" s="408" t="s">
        <v>455</v>
      </c>
      <c r="H5004" s="409"/>
      <c r="I5004" s="410" t="s">
        <v>14140</v>
      </c>
      <c r="J5004" s="411"/>
      <c r="K5004" s="408" t="s">
        <v>22458</v>
      </c>
      <c r="L5004" s="412"/>
      <c r="M5004" s="413"/>
      <c r="N5004" s="414" t="s">
        <v>4506</v>
      </c>
      <c r="O5004" s="415" t="s">
        <v>144</v>
      </c>
      <c r="P5004" s="416" t="s">
        <v>11581</v>
      </c>
      <c r="Q5004" s="208"/>
      <c r="R5004" s="272"/>
      <c r="S5004" s="417" t="s">
        <v>22459</v>
      </c>
      <c r="T5004" s="417" t="s">
        <v>302</v>
      </c>
      <c r="U5004" s="415"/>
      <c r="V5004" s="211"/>
      <c r="W5004" s="418">
        <v>46198.745833333334</v>
      </c>
      <c r="X5004" s="419"/>
      <c r="Y5004" s="419" t="str">
        <f t="shared" ca="1" si="59"/>
        <v>0.08 วัน 1.93 ชั่วโมง</v>
      </c>
      <c r="Z5004" s="420"/>
      <c r="AA5004" s="211"/>
      <c r="AB5004" s="420"/>
    </row>
    <row r="5005" spans="1:28" ht="22.5" customHeight="1">
      <c r="A5005" s="403" t="s">
        <v>22460</v>
      </c>
      <c r="B5005" s="403" t="s">
        <v>14003</v>
      </c>
      <c r="C5005" s="404" t="s">
        <v>51</v>
      </c>
      <c r="D5005" s="405">
        <v>46198.647916666669</v>
      </c>
      <c r="E5005" s="406" t="str">
        <f t="shared" si="58"/>
        <v>DES004989</v>
      </c>
      <c r="F5005" s="407" t="s">
        <v>902</v>
      </c>
      <c r="G5005" s="408" t="s">
        <v>13796</v>
      </c>
      <c r="H5005" s="409"/>
      <c r="I5005" s="410"/>
      <c r="J5005" s="411"/>
      <c r="K5005" s="408" t="s">
        <v>22461</v>
      </c>
      <c r="L5005" s="412" t="s">
        <v>22462</v>
      </c>
      <c r="M5005" s="413"/>
      <c r="N5005" s="414" t="s">
        <v>57</v>
      </c>
      <c r="O5005" s="415" t="s">
        <v>144</v>
      </c>
      <c r="P5005" s="416" t="s">
        <v>13391</v>
      </c>
      <c r="Q5005" s="208">
        <v>46202.750949074078</v>
      </c>
      <c r="R5005" s="272"/>
      <c r="S5005" s="417" t="s">
        <v>22463</v>
      </c>
      <c r="T5005" s="417" t="s">
        <v>302</v>
      </c>
      <c r="U5005" s="415"/>
      <c r="V5005" s="211" t="s">
        <v>22464</v>
      </c>
      <c r="W5005" s="418">
        <v>46198.666770833333</v>
      </c>
      <c r="X5005" s="419"/>
      <c r="Y5005" s="419" t="str">
        <f t="shared" ca="1" si="59"/>
        <v>0.02 วัน 0.45 ชั่วโมง</v>
      </c>
      <c r="Z5005" s="420"/>
      <c r="AA5005" s="211"/>
      <c r="AB5005" s="420"/>
    </row>
    <row r="5006" spans="1:28" ht="22.5" customHeight="1">
      <c r="A5006" s="403" t="s">
        <v>22465</v>
      </c>
      <c r="B5006" s="403" t="s">
        <v>14003</v>
      </c>
      <c r="C5006" s="404" t="s">
        <v>51</v>
      </c>
      <c r="D5006" s="405">
        <v>46198.622916666667</v>
      </c>
      <c r="E5006" s="406" t="str">
        <f t="shared" si="58"/>
        <v>ARM004990</v>
      </c>
      <c r="F5006" s="407" t="s">
        <v>861</v>
      </c>
      <c r="G5006" s="408" t="s">
        <v>3510</v>
      </c>
      <c r="H5006" s="409"/>
      <c r="I5006" s="410" t="s">
        <v>22466</v>
      </c>
      <c r="J5006" s="421" t="s">
        <v>22467</v>
      </c>
      <c r="K5006" s="408" t="s">
        <v>13399</v>
      </c>
      <c r="L5006" s="412" t="s">
        <v>22468</v>
      </c>
      <c r="M5006" s="413"/>
      <c r="N5006" s="414" t="s">
        <v>465</v>
      </c>
      <c r="O5006" s="415" t="s">
        <v>835</v>
      </c>
      <c r="P5006" s="416"/>
      <c r="Q5006" s="208"/>
      <c r="R5006" s="272"/>
      <c r="S5006" s="425" t="s">
        <v>2736</v>
      </c>
      <c r="T5006" s="417"/>
      <c r="U5006" s="415"/>
      <c r="V5006" s="211"/>
      <c r="W5006" s="418">
        <v>46198.689282407409</v>
      </c>
      <c r="X5006" s="419"/>
      <c r="Y5006" s="419" t="str">
        <f t="shared" ca="1" si="59"/>
        <v>0.07 วัน 1.59 ชั่วโมง</v>
      </c>
      <c r="Z5006" s="420"/>
      <c r="AA5006" s="211"/>
      <c r="AB5006" s="420"/>
    </row>
    <row r="5007" spans="1:28" ht="22.5" customHeight="1">
      <c r="A5007" s="403" t="s">
        <v>22469</v>
      </c>
      <c r="B5007" s="403" t="s">
        <v>14003</v>
      </c>
      <c r="C5007" s="404" t="s">
        <v>51</v>
      </c>
      <c r="D5007" s="405">
        <v>46199.379282407404</v>
      </c>
      <c r="E5007" s="406" t="str">
        <f t="shared" si="58"/>
        <v>PUM004991</v>
      </c>
      <c r="F5007" s="407" t="s">
        <v>1006</v>
      </c>
      <c r="G5007" s="408" t="s">
        <v>2752</v>
      </c>
      <c r="H5007" s="409"/>
      <c r="I5007" s="410"/>
      <c r="J5007" s="411"/>
      <c r="K5007" s="408" t="s">
        <v>22470</v>
      </c>
      <c r="L5007" s="412" t="s">
        <v>22471</v>
      </c>
      <c r="M5007" s="413"/>
      <c r="N5007" s="414" t="s">
        <v>57</v>
      </c>
      <c r="O5007" s="415" t="s">
        <v>144</v>
      </c>
      <c r="P5007" s="416" t="s">
        <v>22472</v>
      </c>
      <c r="Q5007" s="208">
        <v>46241.75</v>
      </c>
      <c r="R5007" s="272">
        <v>46242.166666666664</v>
      </c>
      <c r="S5007" s="417" t="s">
        <v>22473</v>
      </c>
      <c r="T5007" s="417" t="s">
        <v>302</v>
      </c>
      <c r="U5007" s="415"/>
      <c r="V5007" s="211" t="s">
        <v>22474</v>
      </c>
      <c r="W5007" s="418">
        <v>46241.120833333334</v>
      </c>
      <c r="X5007" s="419"/>
      <c r="Y5007" s="419" t="str">
        <f t="shared" ca="1" si="59"/>
        <v>41.74 วัน 17.8 ชั่วโมง</v>
      </c>
      <c r="Z5007" s="420"/>
      <c r="AA5007" s="211"/>
      <c r="AB5007" s="420"/>
    </row>
    <row r="5008" spans="1:28" ht="22.5" customHeight="1">
      <c r="A5008" s="403" t="s">
        <v>22475</v>
      </c>
      <c r="B5008" s="403" t="s">
        <v>14003</v>
      </c>
      <c r="C5008" s="404" t="s">
        <v>51</v>
      </c>
      <c r="D5008" s="405">
        <v>46199.622881944444</v>
      </c>
      <c r="E5008" s="406" t="str">
        <f t="shared" si="58"/>
        <v>TRU004992</v>
      </c>
      <c r="F5008" s="407" t="b">
        <v>1</v>
      </c>
      <c r="G5008" s="408" t="s">
        <v>16971</v>
      </c>
      <c r="H5008" s="409"/>
      <c r="I5008" s="410" t="s">
        <v>2288</v>
      </c>
      <c r="J5008" s="411"/>
      <c r="K5008" s="408" t="s">
        <v>22476</v>
      </c>
      <c r="L5008" s="412"/>
      <c r="M5008" s="413"/>
      <c r="N5008" s="414" t="s">
        <v>4506</v>
      </c>
      <c r="O5008" s="415" t="s">
        <v>144</v>
      </c>
      <c r="P5008" s="416" t="s">
        <v>11581</v>
      </c>
      <c r="Q5008" s="208"/>
      <c r="R5008" s="272"/>
      <c r="S5008" s="417" t="s">
        <v>4506</v>
      </c>
      <c r="T5008" s="417" t="s">
        <v>302</v>
      </c>
      <c r="U5008" s="415"/>
      <c r="V5008" s="211"/>
      <c r="W5008" s="418">
        <v>46200.445833333331</v>
      </c>
      <c r="X5008" s="419"/>
      <c r="Y5008" s="419" t="str">
        <f t="shared" ca="1" si="59"/>
        <v>0.82 วัน 19.75 ชั่วโมง</v>
      </c>
      <c r="Z5008" s="420"/>
      <c r="AA5008" s="211"/>
      <c r="AB5008" s="420"/>
    </row>
    <row r="5009" spans="1:28" ht="22.5" customHeight="1">
      <c r="A5009" s="403" t="s">
        <v>22477</v>
      </c>
      <c r="B5009" s="403" t="s">
        <v>14003</v>
      </c>
      <c r="C5009" s="404" t="s">
        <v>51</v>
      </c>
      <c r="D5009" s="405">
        <v>46199.578472222223</v>
      </c>
      <c r="E5009" s="406" t="str">
        <f t="shared" si="58"/>
        <v>TRU004993</v>
      </c>
      <c r="F5009" s="407" t="b">
        <v>1</v>
      </c>
      <c r="G5009" s="408" t="s">
        <v>16971</v>
      </c>
      <c r="H5009" s="409"/>
      <c r="I5009" s="410" t="s">
        <v>2288</v>
      </c>
      <c r="J5009" s="411"/>
      <c r="K5009" s="408" t="s">
        <v>22478</v>
      </c>
      <c r="L5009" s="412"/>
      <c r="M5009" s="413"/>
      <c r="N5009" s="414" t="s">
        <v>4506</v>
      </c>
      <c r="O5009" s="415" t="s">
        <v>144</v>
      </c>
      <c r="P5009" s="416" t="s">
        <v>11581</v>
      </c>
      <c r="Q5009" s="208"/>
      <c r="R5009" s="272"/>
      <c r="S5009" s="417" t="s">
        <v>4506</v>
      </c>
      <c r="T5009" s="417" t="s">
        <v>302</v>
      </c>
      <c r="U5009" s="415"/>
      <c r="V5009" s="211"/>
      <c r="W5009" s="418">
        <v>46200.354166666664</v>
      </c>
      <c r="X5009" s="419"/>
      <c r="Y5009" s="419" t="str">
        <f t="shared" ca="1" si="59"/>
        <v>0.78 วัน 18.62 ชั่วโมง</v>
      </c>
      <c r="Z5009" s="420"/>
      <c r="AA5009" s="211"/>
      <c r="AB5009" s="420"/>
    </row>
    <row r="5010" spans="1:28" ht="22.5" customHeight="1">
      <c r="A5010" s="403" t="s">
        <v>22479</v>
      </c>
      <c r="B5010" s="403" t="s">
        <v>14003</v>
      </c>
      <c r="C5010" s="404" t="s">
        <v>51</v>
      </c>
      <c r="D5010" s="405">
        <v>46199.636111111111</v>
      </c>
      <c r="E5010" s="406" t="str">
        <f t="shared" si="58"/>
        <v>TRU004994</v>
      </c>
      <c r="F5010" s="407" t="b">
        <v>1</v>
      </c>
      <c r="G5010" s="408" t="s">
        <v>17095</v>
      </c>
      <c r="H5010" s="409"/>
      <c r="I5010" s="410" t="s">
        <v>11651</v>
      </c>
      <c r="J5010" s="411"/>
      <c r="K5010" s="408" t="s">
        <v>22480</v>
      </c>
      <c r="L5010" s="412" t="s">
        <v>22481</v>
      </c>
      <c r="M5010" s="413"/>
      <c r="N5010" s="414" t="s">
        <v>4506</v>
      </c>
      <c r="O5010" s="415" t="s">
        <v>144</v>
      </c>
      <c r="P5010" s="416" t="s">
        <v>11581</v>
      </c>
      <c r="Q5010" s="208"/>
      <c r="R5010" s="272"/>
      <c r="S5010" s="417" t="s">
        <v>22482</v>
      </c>
      <c r="T5010" s="417" t="s">
        <v>302</v>
      </c>
      <c r="U5010" s="415"/>
      <c r="V5010" s="211"/>
      <c r="W5010" s="418">
        <v>46199.708333333336</v>
      </c>
      <c r="X5010" s="419"/>
      <c r="Y5010" s="419" t="str">
        <f t="shared" ca="1" si="59"/>
        <v>0.07 วัน 1.73 ชั่วโมง</v>
      </c>
      <c r="Z5010" s="420"/>
      <c r="AA5010" s="211"/>
      <c r="AB5010" s="420"/>
    </row>
    <row r="5011" spans="1:28" ht="22.5" customHeight="1">
      <c r="A5011" s="403" t="s">
        <v>22483</v>
      </c>
      <c r="B5011" s="403" t="s">
        <v>14003</v>
      </c>
      <c r="C5011" s="404" t="s">
        <v>51</v>
      </c>
      <c r="D5011" s="405">
        <v>46199.375</v>
      </c>
      <c r="E5011" s="406" t="str">
        <f t="shared" si="58"/>
        <v>TRU004995</v>
      </c>
      <c r="F5011" s="407" t="b">
        <v>1</v>
      </c>
      <c r="G5011" s="408" t="s">
        <v>17095</v>
      </c>
      <c r="H5011" s="409"/>
      <c r="I5011" s="410" t="s">
        <v>11787</v>
      </c>
      <c r="J5011" s="411"/>
      <c r="K5011" s="408" t="s">
        <v>22484</v>
      </c>
      <c r="L5011" s="412"/>
      <c r="M5011" s="413"/>
      <c r="N5011" s="414" t="s">
        <v>4506</v>
      </c>
      <c r="O5011" s="415" t="s">
        <v>144</v>
      </c>
      <c r="P5011" s="416" t="s">
        <v>11581</v>
      </c>
      <c r="Q5011" s="208"/>
      <c r="R5011" s="272"/>
      <c r="S5011" s="417" t="s">
        <v>22485</v>
      </c>
      <c r="T5011" s="417" t="s">
        <v>302</v>
      </c>
      <c r="U5011" s="415"/>
      <c r="V5011" s="211"/>
      <c r="W5011" s="418">
        <v>46200.370833333334</v>
      </c>
      <c r="X5011" s="419"/>
      <c r="Y5011" s="419" t="str">
        <f t="shared" ca="1" si="59"/>
        <v>1 วัน 23.9 ชั่วโมง</v>
      </c>
      <c r="Z5011" s="420"/>
      <c r="AA5011" s="211"/>
      <c r="AB5011" s="420"/>
    </row>
    <row r="5012" spans="1:28" ht="22.5" customHeight="1">
      <c r="A5012" s="403" t="s">
        <v>22486</v>
      </c>
      <c r="B5012" s="403" t="s">
        <v>14003</v>
      </c>
      <c r="C5012" s="404" t="s">
        <v>51</v>
      </c>
      <c r="D5012" s="405">
        <v>46199.636111111111</v>
      </c>
      <c r="E5012" s="406" t="str">
        <f t="shared" si="58"/>
        <v>TRU004996</v>
      </c>
      <c r="F5012" s="407" t="b">
        <v>1</v>
      </c>
      <c r="G5012" s="408" t="s">
        <v>455</v>
      </c>
      <c r="H5012" s="409"/>
      <c r="I5012" s="410" t="s">
        <v>11651</v>
      </c>
      <c r="J5012" s="411"/>
      <c r="K5012" s="408" t="s">
        <v>22487</v>
      </c>
      <c r="L5012" s="412"/>
      <c r="M5012" s="413"/>
      <c r="N5012" s="414" t="s">
        <v>4506</v>
      </c>
      <c r="O5012" s="415" t="s">
        <v>144</v>
      </c>
      <c r="P5012" s="416" t="s">
        <v>11581</v>
      </c>
      <c r="Q5012" s="208"/>
      <c r="R5012" s="272"/>
      <c r="S5012" s="417" t="s">
        <v>22488</v>
      </c>
      <c r="T5012" s="417" t="s">
        <v>302</v>
      </c>
      <c r="U5012" s="415"/>
      <c r="V5012" s="211"/>
      <c r="W5012" s="418">
        <v>46200.441666666666</v>
      </c>
      <c r="X5012" s="419"/>
      <c r="Y5012" s="419" t="str">
        <f t="shared" ca="1" si="59"/>
        <v>0.81 วัน 19.33 ชั่วโมง</v>
      </c>
      <c r="Z5012" s="420"/>
      <c r="AA5012" s="211"/>
      <c r="AB5012" s="420"/>
    </row>
    <row r="5013" spans="1:28" ht="22.5" customHeight="1">
      <c r="A5013" s="403" t="s">
        <v>22489</v>
      </c>
      <c r="B5013" s="403" t="s">
        <v>14003</v>
      </c>
      <c r="C5013" s="404" t="s">
        <v>51</v>
      </c>
      <c r="D5013" s="405">
        <v>46199.552083333336</v>
      </c>
      <c r="E5013" s="406" t="str">
        <f t="shared" si="58"/>
        <v>TRU004997</v>
      </c>
      <c r="F5013" s="407" t="b">
        <v>1</v>
      </c>
      <c r="G5013" s="408" t="s">
        <v>18047</v>
      </c>
      <c r="H5013" s="409"/>
      <c r="I5013" s="410" t="s">
        <v>11787</v>
      </c>
      <c r="J5013" s="411"/>
      <c r="K5013" s="408" t="s">
        <v>22490</v>
      </c>
      <c r="L5013" s="412"/>
      <c r="M5013" s="413"/>
      <c r="N5013" s="414" t="s">
        <v>4506</v>
      </c>
      <c r="O5013" s="415" t="s">
        <v>144</v>
      </c>
      <c r="P5013" s="416" t="s">
        <v>11581</v>
      </c>
      <c r="Q5013" s="208"/>
      <c r="R5013" s="272"/>
      <c r="S5013" s="417" t="s">
        <v>22491</v>
      </c>
      <c r="T5013" s="417" t="s">
        <v>302</v>
      </c>
      <c r="U5013" s="415"/>
      <c r="V5013" s="211"/>
      <c r="W5013" s="418">
        <v>46200.773611111108</v>
      </c>
      <c r="X5013" s="419"/>
      <c r="Y5013" s="419" t="str">
        <f t="shared" ca="1" si="59"/>
        <v>1.22 วัน 5.32 ชั่วโมง</v>
      </c>
      <c r="Z5013" s="420"/>
      <c r="AA5013" s="211"/>
      <c r="AB5013" s="420"/>
    </row>
    <row r="5014" spans="1:28" ht="22.5" customHeight="1">
      <c r="A5014" s="403" t="s">
        <v>22492</v>
      </c>
      <c r="B5014" s="403" t="s">
        <v>14003</v>
      </c>
      <c r="C5014" s="404" t="s">
        <v>51</v>
      </c>
      <c r="D5014" s="405">
        <v>46199.404861111114</v>
      </c>
      <c r="E5014" s="406" t="str">
        <f t="shared" si="58"/>
        <v>TRU004998</v>
      </c>
      <c r="F5014" s="407" t="b">
        <v>1</v>
      </c>
      <c r="G5014" s="408" t="s">
        <v>17095</v>
      </c>
      <c r="H5014" s="409"/>
      <c r="I5014" s="410" t="s">
        <v>11787</v>
      </c>
      <c r="J5014" s="411"/>
      <c r="K5014" s="408" t="s">
        <v>22493</v>
      </c>
      <c r="L5014" s="412"/>
      <c r="M5014" s="413"/>
      <c r="N5014" s="414" t="s">
        <v>4506</v>
      </c>
      <c r="O5014" s="415" t="s">
        <v>144</v>
      </c>
      <c r="P5014" s="416" t="s">
        <v>11581</v>
      </c>
      <c r="Q5014" s="208"/>
      <c r="R5014" s="272"/>
      <c r="S5014" s="417" t="s">
        <v>4506</v>
      </c>
      <c r="T5014" s="417" t="s">
        <v>302</v>
      </c>
      <c r="U5014" s="415"/>
      <c r="V5014" s="211"/>
      <c r="W5014" s="418">
        <v>46200.739583333336</v>
      </c>
      <c r="X5014" s="419"/>
      <c r="Y5014" s="419" t="str">
        <f t="shared" ca="1" si="59"/>
        <v>1.33 วัน 8.03 ชั่วโมง</v>
      </c>
      <c r="Z5014" s="420"/>
      <c r="AA5014" s="211"/>
      <c r="AB5014" s="420"/>
    </row>
    <row r="5015" spans="1:28" ht="22.5" customHeight="1">
      <c r="A5015" s="403" t="s">
        <v>22494</v>
      </c>
      <c r="B5015" s="403" t="s">
        <v>14003</v>
      </c>
      <c r="C5015" s="404" t="s">
        <v>51</v>
      </c>
      <c r="D5015" s="405">
        <v>46199.645833333336</v>
      </c>
      <c r="E5015" s="406" t="str">
        <f t="shared" si="58"/>
        <v>TRU004999</v>
      </c>
      <c r="F5015" s="407" t="b">
        <v>1</v>
      </c>
      <c r="G5015" s="408" t="s">
        <v>17134</v>
      </c>
      <c r="H5015" s="409"/>
      <c r="I5015" s="410" t="s">
        <v>11651</v>
      </c>
      <c r="J5015" s="411"/>
      <c r="K5015" s="408" t="s">
        <v>22495</v>
      </c>
      <c r="L5015" s="412" t="s">
        <v>22496</v>
      </c>
      <c r="M5015" s="413"/>
      <c r="N5015" s="414" t="s">
        <v>4506</v>
      </c>
      <c r="O5015" s="415" t="s">
        <v>144</v>
      </c>
      <c r="P5015" s="416" t="s">
        <v>11581</v>
      </c>
      <c r="Q5015" s="208"/>
      <c r="R5015" s="272"/>
      <c r="S5015" s="417" t="s">
        <v>22497</v>
      </c>
      <c r="T5015" s="417" t="s">
        <v>302</v>
      </c>
      <c r="U5015" s="415"/>
      <c r="V5015" s="211"/>
      <c r="W5015" s="418">
        <v>46200.356944444444</v>
      </c>
      <c r="X5015" s="419"/>
      <c r="Y5015" s="419" t="str">
        <f t="shared" ca="1" si="59"/>
        <v>0.71 วัน 17.07 ชั่วโมง</v>
      </c>
      <c r="Z5015" s="420"/>
      <c r="AA5015" s="211"/>
      <c r="AB5015" s="420"/>
    </row>
    <row r="5016" spans="1:28" ht="22.5" customHeight="1">
      <c r="A5016" s="403" t="s">
        <v>22498</v>
      </c>
      <c r="B5016" s="403" t="s">
        <v>14003</v>
      </c>
      <c r="C5016" s="404" t="s">
        <v>51</v>
      </c>
      <c r="D5016" s="405">
        <v>46199.330555555556</v>
      </c>
      <c r="E5016" s="406" t="str">
        <f t="shared" si="58"/>
        <v>BMN005000</v>
      </c>
      <c r="F5016" s="407" t="s">
        <v>112</v>
      </c>
      <c r="G5016" s="408" t="s">
        <v>13462</v>
      </c>
      <c r="H5016" s="409"/>
      <c r="I5016" s="410"/>
      <c r="J5016" s="411"/>
      <c r="K5016" s="408" t="s">
        <v>1283</v>
      </c>
      <c r="L5016" s="412" t="s">
        <v>22499</v>
      </c>
      <c r="M5016" s="413"/>
      <c r="N5016" s="414" t="s">
        <v>57</v>
      </c>
      <c r="O5016" s="415" t="s">
        <v>144</v>
      </c>
      <c r="P5016" s="416" t="s">
        <v>12499</v>
      </c>
      <c r="Q5016" s="208"/>
      <c r="R5016" s="272"/>
      <c r="S5016" s="417" t="s">
        <v>22500</v>
      </c>
      <c r="T5016" s="417" t="s">
        <v>302</v>
      </c>
      <c r="U5016" s="415"/>
      <c r="V5016" s="211" t="s">
        <v>22501</v>
      </c>
      <c r="W5016" s="418">
        <v>46199.441666666666</v>
      </c>
      <c r="X5016" s="419"/>
      <c r="Y5016" s="419" t="str">
        <f t="shared" ca="1" si="59"/>
        <v>0.11 วัน 2.67 ชั่วโมง</v>
      </c>
      <c r="Z5016" s="420"/>
      <c r="AA5016" s="211"/>
      <c r="AB5016" s="420"/>
    </row>
    <row r="5017" spans="1:28" ht="22.5" customHeight="1">
      <c r="A5017" s="403" t="s">
        <v>22502</v>
      </c>
      <c r="B5017" s="403" t="s">
        <v>14003</v>
      </c>
      <c r="C5017" s="404" t="s">
        <v>51</v>
      </c>
      <c r="D5017" s="405">
        <v>46199.407638888886</v>
      </c>
      <c r="E5017" s="406" t="str">
        <f t="shared" si="58"/>
        <v>BMN005001</v>
      </c>
      <c r="F5017" s="407" t="s">
        <v>112</v>
      </c>
      <c r="G5017" s="408" t="s">
        <v>13581</v>
      </c>
      <c r="H5017" s="409"/>
      <c r="I5017" s="410"/>
      <c r="J5017" s="411"/>
      <c r="K5017" s="408" t="s">
        <v>1283</v>
      </c>
      <c r="L5017" s="412" t="s">
        <v>22503</v>
      </c>
      <c r="M5017" s="413"/>
      <c r="N5017" s="414" t="s">
        <v>57</v>
      </c>
      <c r="O5017" s="415" t="s">
        <v>144</v>
      </c>
      <c r="P5017" s="416" t="s">
        <v>12499</v>
      </c>
      <c r="Q5017" s="208"/>
      <c r="R5017" s="272"/>
      <c r="S5017" s="417" t="s">
        <v>22504</v>
      </c>
      <c r="T5017" s="417" t="s">
        <v>302</v>
      </c>
      <c r="U5017" s="415"/>
      <c r="V5017" s="211" t="s">
        <v>22505</v>
      </c>
      <c r="W5017" s="418">
        <v>46199.573611111111</v>
      </c>
      <c r="X5017" s="419"/>
      <c r="Y5017" s="419" t="str">
        <f t="shared" ca="1" si="59"/>
        <v>0.17 วัน 3.98 ชั่วโมง</v>
      </c>
      <c r="Z5017" s="420"/>
      <c r="AA5017" s="211"/>
      <c r="AB5017" s="420"/>
    </row>
    <row r="5018" spans="1:28" ht="22.5" customHeight="1">
      <c r="A5018" s="403" t="s">
        <v>22506</v>
      </c>
      <c r="B5018" s="403" t="s">
        <v>12787</v>
      </c>
      <c r="C5018" s="404" t="s">
        <v>51</v>
      </c>
      <c r="D5018" s="405">
        <v>46199.557638888888</v>
      </c>
      <c r="E5018" s="406" t="str">
        <f t="shared" si="58"/>
        <v>RIC005002</v>
      </c>
      <c r="F5018" s="407" t="s">
        <v>1009</v>
      </c>
      <c r="G5018" s="408" t="s">
        <v>19068</v>
      </c>
      <c r="H5018" s="409"/>
      <c r="I5018" s="410"/>
      <c r="J5018" s="411"/>
      <c r="K5018" s="408" t="s">
        <v>307</v>
      </c>
      <c r="L5018" s="412" t="s">
        <v>22507</v>
      </c>
      <c r="M5018" s="413"/>
      <c r="N5018" s="414" t="s">
        <v>57</v>
      </c>
      <c r="O5018" s="415" t="s">
        <v>144</v>
      </c>
      <c r="P5018" s="416" t="s">
        <v>13482</v>
      </c>
      <c r="Q5018" s="208">
        <v>46200.752557870372</v>
      </c>
      <c r="R5018" s="272">
        <v>46200.752581018518</v>
      </c>
      <c r="S5018" s="417" t="s">
        <v>22508</v>
      </c>
      <c r="T5018" s="417" t="s">
        <v>302</v>
      </c>
      <c r="U5018" s="415"/>
      <c r="V5018" s="211"/>
      <c r="W5018" s="418">
        <v>46200.742280092592</v>
      </c>
      <c r="X5018" s="419"/>
      <c r="Y5018" s="419" t="str">
        <f t="shared" ca="1" si="59"/>
        <v>1.18 วัน 4.43 ชั่วโมง</v>
      </c>
      <c r="Z5018" s="420"/>
      <c r="AA5018" s="211"/>
      <c r="AB5018" s="420"/>
    </row>
    <row r="5019" spans="1:28" ht="22.5" customHeight="1">
      <c r="A5019" s="403" t="s">
        <v>22509</v>
      </c>
      <c r="B5019" s="403" t="s">
        <v>14003</v>
      </c>
      <c r="C5019" s="404" t="s">
        <v>51</v>
      </c>
      <c r="D5019" s="405">
        <v>46199.612500000003</v>
      </c>
      <c r="E5019" s="406" t="str">
        <f t="shared" si="58"/>
        <v>THE005003</v>
      </c>
      <c r="F5019" s="407" t="s">
        <v>1030</v>
      </c>
      <c r="G5019" s="408" t="s">
        <v>17319</v>
      </c>
      <c r="H5019" s="409"/>
      <c r="I5019" s="410" t="s">
        <v>22510</v>
      </c>
      <c r="J5019" s="421" t="s">
        <v>21280</v>
      </c>
      <c r="K5019" s="408" t="s">
        <v>22511</v>
      </c>
      <c r="L5019" s="412" t="s">
        <v>22512</v>
      </c>
      <c r="M5019" s="413"/>
      <c r="N5019" s="414" t="s">
        <v>57</v>
      </c>
      <c r="O5019" s="415" t="s">
        <v>144</v>
      </c>
      <c r="P5019" s="416" t="s">
        <v>13963</v>
      </c>
      <c r="Q5019" s="208"/>
      <c r="R5019" s="272"/>
      <c r="S5019" s="417" t="s">
        <v>22513</v>
      </c>
      <c r="T5019" s="417" t="s">
        <v>302</v>
      </c>
      <c r="U5019" s="415"/>
      <c r="V5019" s="211" t="s">
        <v>22514</v>
      </c>
      <c r="W5019" s="418">
        <v>46205.638194444444</v>
      </c>
      <c r="X5019" s="419"/>
      <c r="Y5019" s="419" t="str">
        <f t="shared" ca="1" si="59"/>
        <v>6.03 วัน 0.62 ชั่วโมง</v>
      </c>
      <c r="Z5019" s="420"/>
      <c r="AA5019" s="211"/>
      <c r="AB5019" s="420"/>
    </row>
    <row r="5020" spans="1:28" ht="22.5" customHeight="1">
      <c r="A5020" s="403" t="s">
        <v>22515</v>
      </c>
      <c r="B5020" s="403" t="s">
        <v>14003</v>
      </c>
      <c r="C5020" s="404" t="s">
        <v>51</v>
      </c>
      <c r="D5020" s="405">
        <v>46200.45716435185</v>
      </c>
      <c r="E5020" s="406" t="str">
        <f t="shared" si="58"/>
        <v>TRU005004</v>
      </c>
      <c r="F5020" s="407" t="b">
        <v>1</v>
      </c>
      <c r="G5020" s="408" t="s">
        <v>18047</v>
      </c>
      <c r="H5020" s="409"/>
      <c r="I5020" s="410"/>
      <c r="J5020" s="411"/>
      <c r="K5020" s="408" t="s">
        <v>22516</v>
      </c>
      <c r="L5020" s="412"/>
      <c r="M5020" s="413"/>
      <c r="N5020" s="414" t="s">
        <v>4506</v>
      </c>
      <c r="O5020" s="415" t="s">
        <v>144</v>
      </c>
      <c r="P5020" s="416" t="s">
        <v>11581</v>
      </c>
      <c r="Q5020" s="208"/>
      <c r="R5020" s="272"/>
      <c r="S5020" s="417" t="s">
        <v>22517</v>
      </c>
      <c r="T5020" s="417" t="s">
        <v>302</v>
      </c>
      <c r="U5020" s="415"/>
      <c r="V5020" s="211"/>
      <c r="W5020" s="418">
        <v>46202.574305555558</v>
      </c>
      <c r="X5020" s="419"/>
      <c r="Y5020" s="419" t="str">
        <f t="shared" ca="1" si="59"/>
        <v>2.12 วัน 2.81 ชั่วโมง</v>
      </c>
      <c r="Z5020" s="420"/>
      <c r="AA5020" s="211"/>
      <c r="AB5020" s="420"/>
    </row>
    <row r="5021" spans="1:28" ht="22.5" customHeight="1">
      <c r="A5021" s="403" t="s">
        <v>22518</v>
      </c>
      <c r="B5021" s="403" t="s">
        <v>14003</v>
      </c>
      <c r="C5021" s="404" t="s">
        <v>51</v>
      </c>
      <c r="D5021" s="405">
        <v>46200.333333333336</v>
      </c>
      <c r="E5021" s="406" t="str">
        <f t="shared" si="58"/>
        <v>TRU005005</v>
      </c>
      <c r="F5021" s="407" t="b">
        <v>1</v>
      </c>
      <c r="G5021" s="408" t="s">
        <v>18047</v>
      </c>
      <c r="H5021" s="409"/>
      <c r="I5021" s="410" t="s">
        <v>11787</v>
      </c>
      <c r="J5021" s="411"/>
      <c r="K5021" s="408" t="s">
        <v>22519</v>
      </c>
      <c r="L5021" s="412"/>
      <c r="M5021" s="413"/>
      <c r="N5021" s="414" t="s">
        <v>4506</v>
      </c>
      <c r="O5021" s="415" t="s">
        <v>144</v>
      </c>
      <c r="P5021" s="416" t="s">
        <v>11581</v>
      </c>
      <c r="Q5021" s="208"/>
      <c r="R5021" s="272"/>
      <c r="S5021" s="417" t="s">
        <v>22520</v>
      </c>
      <c r="T5021" s="417" t="s">
        <v>302</v>
      </c>
      <c r="U5021" s="415"/>
      <c r="V5021" s="211"/>
      <c r="W5021" s="418">
        <v>46200.694444444445</v>
      </c>
      <c r="X5021" s="419"/>
      <c r="Y5021" s="419" t="str">
        <f t="shared" ca="1" si="59"/>
        <v>0.36 วัน 8.67 ชั่วโมง</v>
      </c>
      <c r="Z5021" s="420"/>
      <c r="AA5021" s="211"/>
      <c r="AB5021" s="420"/>
    </row>
    <row r="5022" spans="1:28" ht="22.5" customHeight="1">
      <c r="A5022" s="403" t="s">
        <v>22521</v>
      </c>
      <c r="B5022" s="403" t="s">
        <v>14003</v>
      </c>
      <c r="C5022" s="404" t="s">
        <v>51</v>
      </c>
      <c r="D5022" s="405">
        <v>46200.420138888891</v>
      </c>
      <c r="E5022" s="406" t="str">
        <f t="shared" si="58"/>
        <v>TRU005006</v>
      </c>
      <c r="F5022" s="407" t="b">
        <v>1</v>
      </c>
      <c r="G5022" s="408" t="s">
        <v>16552</v>
      </c>
      <c r="H5022" s="409"/>
      <c r="I5022" s="410" t="s">
        <v>22522</v>
      </c>
      <c r="J5022" s="411"/>
      <c r="K5022" s="408" t="s">
        <v>1283</v>
      </c>
      <c r="L5022" s="412" t="s">
        <v>22523</v>
      </c>
      <c r="M5022" s="413"/>
      <c r="N5022" s="414" t="s">
        <v>67</v>
      </c>
      <c r="O5022" s="415" t="s">
        <v>144</v>
      </c>
      <c r="P5022" s="416" t="s">
        <v>9108</v>
      </c>
      <c r="Q5022" s="208"/>
      <c r="R5022" s="272"/>
      <c r="S5022" s="417" t="s">
        <v>22524</v>
      </c>
      <c r="T5022" s="417" t="s">
        <v>302</v>
      </c>
      <c r="U5022" s="415"/>
      <c r="V5022" s="211"/>
      <c r="W5022" s="418">
        <v>46205.716666666667</v>
      </c>
      <c r="X5022" s="419"/>
      <c r="Y5022" s="419" t="str">
        <f t="shared" ca="1" si="59"/>
        <v>5.3 วัน 7.12 ชั่วโมง</v>
      </c>
      <c r="Z5022" s="420"/>
      <c r="AA5022" s="211" t="s">
        <v>22525</v>
      </c>
      <c r="AB5022" s="420"/>
    </row>
    <row r="5023" spans="1:28" ht="22.5" customHeight="1">
      <c r="A5023" s="403" t="s">
        <v>22526</v>
      </c>
      <c r="B5023" s="403" t="s">
        <v>14003</v>
      </c>
      <c r="C5023" s="404" t="s">
        <v>51</v>
      </c>
      <c r="D5023" s="405">
        <v>46200.697592592594</v>
      </c>
      <c r="E5023" s="406" t="str">
        <f t="shared" si="58"/>
        <v>TRU005007</v>
      </c>
      <c r="F5023" s="407" t="b">
        <v>1</v>
      </c>
      <c r="G5023" s="408" t="s">
        <v>15845</v>
      </c>
      <c r="H5023" s="409"/>
      <c r="I5023" s="410" t="s">
        <v>22527</v>
      </c>
      <c r="J5023" s="411"/>
      <c r="K5023" s="408" t="s">
        <v>4985</v>
      </c>
      <c r="L5023" s="412" t="s">
        <v>22528</v>
      </c>
      <c r="M5023" s="413"/>
      <c r="N5023" s="414" t="s">
        <v>67</v>
      </c>
      <c r="O5023" s="415" t="s">
        <v>144</v>
      </c>
      <c r="P5023" s="416" t="s">
        <v>11861</v>
      </c>
      <c r="Q5023" s="208"/>
      <c r="R5023" s="272"/>
      <c r="S5023" s="417" t="s">
        <v>22529</v>
      </c>
      <c r="T5023" s="417" t="s">
        <v>302</v>
      </c>
      <c r="U5023" s="415" t="s">
        <v>2558</v>
      </c>
      <c r="V5023" s="211" t="s">
        <v>22530</v>
      </c>
      <c r="W5023" s="418">
        <v>46200.474999999999</v>
      </c>
      <c r="X5023" s="419"/>
      <c r="Y5023" s="419" t="str">
        <f t="shared" ca="1" si="59"/>
        <v>-0.22 วัน 18.66 ชั่วโมง</v>
      </c>
      <c r="Z5023" s="420"/>
      <c r="AA5023" s="211"/>
      <c r="AB5023" s="420"/>
    </row>
    <row r="5024" spans="1:28" ht="22.5" customHeight="1">
      <c r="A5024" s="403" t="s">
        <v>22531</v>
      </c>
      <c r="B5024" s="403" t="s">
        <v>14003</v>
      </c>
      <c r="C5024" s="404" t="s">
        <v>51</v>
      </c>
      <c r="D5024" s="405">
        <v>46200.462500000001</v>
      </c>
      <c r="E5024" s="406" t="str">
        <f t="shared" si="58"/>
        <v>TRU005008</v>
      </c>
      <c r="F5024" s="407" t="b">
        <v>1</v>
      </c>
      <c r="G5024" s="408" t="s">
        <v>519</v>
      </c>
      <c r="H5024" s="409"/>
      <c r="I5024" s="410" t="s">
        <v>22532</v>
      </c>
      <c r="J5024" s="421" t="s">
        <v>2565</v>
      </c>
      <c r="K5024" s="408" t="s">
        <v>22533</v>
      </c>
      <c r="L5024" s="412" t="s">
        <v>22534</v>
      </c>
      <c r="M5024" s="413"/>
      <c r="N5024" s="414" t="s">
        <v>2949</v>
      </c>
      <c r="O5024" s="415" t="s">
        <v>144</v>
      </c>
      <c r="P5024" s="416" t="s">
        <v>11581</v>
      </c>
      <c r="Q5024" s="208"/>
      <c r="R5024" s="272"/>
      <c r="S5024" s="417" t="s">
        <v>22535</v>
      </c>
      <c r="T5024" s="417" t="s">
        <v>302</v>
      </c>
      <c r="U5024" s="415"/>
      <c r="V5024" s="211" t="s">
        <v>22536</v>
      </c>
      <c r="W5024" s="418">
        <v>46200.491666666669</v>
      </c>
      <c r="X5024" s="419"/>
      <c r="Y5024" s="419" t="str">
        <f t="shared" ca="1" si="59"/>
        <v>0.03 วัน 0.7 ชั่วโมง</v>
      </c>
      <c r="Z5024" s="420"/>
      <c r="AA5024" s="211"/>
      <c r="AB5024" s="420"/>
    </row>
    <row r="5025" spans="1:28" ht="22.5" customHeight="1">
      <c r="A5025" s="403" t="s">
        <v>22537</v>
      </c>
      <c r="B5025" s="403" t="s">
        <v>14003</v>
      </c>
      <c r="C5025" s="404" t="s">
        <v>51</v>
      </c>
      <c r="D5025" s="405">
        <v>46200.506249999999</v>
      </c>
      <c r="E5025" s="406" t="str">
        <f t="shared" si="58"/>
        <v>บริ005009</v>
      </c>
      <c r="F5025" s="407" t="s">
        <v>1088</v>
      </c>
      <c r="G5025" s="408" t="s">
        <v>14656</v>
      </c>
      <c r="H5025" s="409"/>
      <c r="I5025" s="410" t="s">
        <v>22538</v>
      </c>
      <c r="J5025" s="411"/>
      <c r="K5025" s="408" t="s">
        <v>22539</v>
      </c>
      <c r="L5025" s="412" t="s">
        <v>22540</v>
      </c>
      <c r="M5025" s="413"/>
      <c r="N5025" s="414" t="s">
        <v>57</v>
      </c>
      <c r="O5025" s="415" t="s">
        <v>144</v>
      </c>
      <c r="P5025" s="416" t="s">
        <v>22541</v>
      </c>
      <c r="Q5025" s="208">
        <v>46204.541666666664</v>
      </c>
      <c r="R5025" s="272">
        <v>46204.708333333336</v>
      </c>
      <c r="S5025" s="417" t="s">
        <v>22542</v>
      </c>
      <c r="T5025" s="417" t="s">
        <v>302</v>
      </c>
      <c r="U5025" s="415"/>
      <c r="V5025" s="211" t="s">
        <v>22543</v>
      </c>
      <c r="W5025" s="418">
        <v>46205.833333333336</v>
      </c>
      <c r="X5025" s="419"/>
      <c r="Y5025" s="419" t="str">
        <f t="shared" ca="1" si="59"/>
        <v>5.33 วัน 7.85 ชั่วโมง</v>
      </c>
      <c r="Z5025" s="420"/>
      <c r="AA5025" s="211"/>
      <c r="AB5025" s="420"/>
    </row>
    <row r="5026" spans="1:28" ht="22.5" customHeight="1">
      <c r="A5026" s="403" t="s">
        <v>22544</v>
      </c>
      <c r="B5026" s="403" t="s">
        <v>14003</v>
      </c>
      <c r="C5026" s="404" t="s">
        <v>51</v>
      </c>
      <c r="D5026" s="405">
        <v>46200.77847222222</v>
      </c>
      <c r="E5026" s="406" t="str">
        <f t="shared" si="58"/>
        <v>TRU005010</v>
      </c>
      <c r="F5026" s="407" t="b">
        <v>1</v>
      </c>
      <c r="G5026" s="408" t="s">
        <v>17095</v>
      </c>
      <c r="H5026" s="409"/>
      <c r="I5026" s="410" t="s">
        <v>11220</v>
      </c>
      <c r="J5026" s="411"/>
      <c r="K5026" s="408" t="s">
        <v>22545</v>
      </c>
      <c r="L5026" s="412"/>
      <c r="M5026" s="413"/>
      <c r="N5026" s="414" t="s">
        <v>4506</v>
      </c>
      <c r="O5026" s="415" t="s">
        <v>144</v>
      </c>
      <c r="P5026" s="416" t="s">
        <v>11581</v>
      </c>
      <c r="Q5026" s="208"/>
      <c r="R5026" s="272"/>
      <c r="S5026" s="417" t="s">
        <v>17064</v>
      </c>
      <c r="T5026" s="417" t="s">
        <v>302</v>
      </c>
      <c r="U5026" s="415"/>
      <c r="V5026" s="211"/>
      <c r="W5026" s="418">
        <v>46202.337534722225</v>
      </c>
      <c r="X5026" s="419"/>
      <c r="Y5026" s="419" t="str">
        <f t="shared" ca="1" si="59"/>
        <v>1.56 วัน 13.42 ชั่วโมง</v>
      </c>
      <c r="Z5026" s="420"/>
      <c r="AA5026" s="211"/>
      <c r="AB5026" s="420"/>
    </row>
    <row r="5027" spans="1:28" ht="22.5" customHeight="1">
      <c r="A5027" s="403" t="s">
        <v>22546</v>
      </c>
      <c r="B5027" s="403" t="s">
        <v>14003</v>
      </c>
      <c r="C5027" s="404" t="s">
        <v>51</v>
      </c>
      <c r="D5027" s="405">
        <v>46200.779166666667</v>
      </c>
      <c r="E5027" s="406" t="str">
        <f t="shared" si="58"/>
        <v>TRU005011</v>
      </c>
      <c r="F5027" s="407" t="b">
        <v>1</v>
      </c>
      <c r="G5027" s="408" t="s">
        <v>17095</v>
      </c>
      <c r="H5027" s="409"/>
      <c r="I5027" s="410" t="s">
        <v>11787</v>
      </c>
      <c r="J5027" s="411"/>
      <c r="K5027" s="408" t="s">
        <v>22547</v>
      </c>
      <c r="L5027" s="412"/>
      <c r="M5027" s="413"/>
      <c r="N5027" s="414" t="s">
        <v>4506</v>
      </c>
      <c r="O5027" s="415" t="s">
        <v>144</v>
      </c>
      <c r="P5027" s="416" t="s">
        <v>11581</v>
      </c>
      <c r="Q5027" s="208"/>
      <c r="R5027" s="272"/>
      <c r="S5027" s="417" t="s">
        <v>22548</v>
      </c>
      <c r="T5027" s="417" t="s">
        <v>302</v>
      </c>
      <c r="U5027" s="415"/>
      <c r="V5027" s="211"/>
      <c r="W5027" s="418">
        <v>46202.347916666666</v>
      </c>
      <c r="X5027" s="419"/>
      <c r="Y5027" s="419" t="str">
        <f t="shared" ca="1" si="59"/>
        <v>1.57 วัน 13.65 ชั่วโมง</v>
      </c>
      <c r="Z5027" s="420"/>
      <c r="AA5027" s="211"/>
      <c r="AB5027" s="420"/>
    </row>
    <row r="5028" spans="1:28" ht="22.5" customHeight="1">
      <c r="A5028" s="403" t="s">
        <v>22549</v>
      </c>
      <c r="B5028" s="403" t="s">
        <v>14003</v>
      </c>
      <c r="C5028" s="404" t="s">
        <v>51</v>
      </c>
      <c r="D5028" s="405">
        <v>46200.77847222222</v>
      </c>
      <c r="E5028" s="406" t="str">
        <f t="shared" si="58"/>
        <v>TRU005012</v>
      </c>
      <c r="F5028" s="407" t="b">
        <v>1</v>
      </c>
      <c r="G5028" s="408" t="s">
        <v>6953</v>
      </c>
      <c r="H5028" s="409"/>
      <c r="I5028" s="410" t="s">
        <v>11220</v>
      </c>
      <c r="J5028" s="411"/>
      <c r="K5028" s="408" t="s">
        <v>22550</v>
      </c>
      <c r="L5028" s="412"/>
      <c r="M5028" s="413"/>
      <c r="N5028" s="414" t="s">
        <v>4506</v>
      </c>
      <c r="O5028" s="415" t="s">
        <v>144</v>
      </c>
      <c r="P5028" s="416" t="s">
        <v>11581</v>
      </c>
      <c r="Q5028" s="208"/>
      <c r="R5028" s="272"/>
      <c r="S5028" s="417" t="s">
        <v>4506</v>
      </c>
      <c r="T5028" s="417" t="s">
        <v>302</v>
      </c>
      <c r="U5028" s="415"/>
      <c r="V5028" s="211"/>
      <c r="W5028" s="418">
        <v>46202.373611111114</v>
      </c>
      <c r="X5028" s="419"/>
      <c r="Y5028" s="419" t="str">
        <f t="shared" ca="1" si="59"/>
        <v>1.6 วัน 14.28 ชั่วโมง</v>
      </c>
      <c r="Z5028" s="420"/>
      <c r="AA5028" s="211"/>
      <c r="AB5028" s="420"/>
    </row>
    <row r="5029" spans="1:28" ht="22.5" customHeight="1">
      <c r="A5029" s="403" t="s">
        <v>22551</v>
      </c>
      <c r="B5029" s="403" t="s">
        <v>14003</v>
      </c>
      <c r="C5029" s="404" t="s">
        <v>51</v>
      </c>
      <c r="D5029" s="405">
        <v>46200.77847222222</v>
      </c>
      <c r="E5029" s="406" t="str">
        <f t="shared" si="58"/>
        <v>TRU005013</v>
      </c>
      <c r="F5029" s="407" t="b">
        <v>1</v>
      </c>
      <c r="G5029" s="408" t="s">
        <v>17095</v>
      </c>
      <c r="H5029" s="409"/>
      <c r="I5029" s="410" t="s">
        <v>11220</v>
      </c>
      <c r="J5029" s="411"/>
      <c r="K5029" s="408" t="s">
        <v>22552</v>
      </c>
      <c r="L5029" s="412"/>
      <c r="M5029" s="413"/>
      <c r="N5029" s="414" t="s">
        <v>4506</v>
      </c>
      <c r="O5029" s="415" t="s">
        <v>144</v>
      </c>
      <c r="P5029" s="416" t="s">
        <v>11581</v>
      </c>
      <c r="Q5029" s="208"/>
      <c r="R5029" s="272"/>
      <c r="S5029" s="417" t="s">
        <v>4506</v>
      </c>
      <c r="T5029" s="417" t="s">
        <v>302</v>
      </c>
      <c r="U5029" s="415"/>
      <c r="V5029" s="211"/>
      <c r="W5029" s="418">
        <v>46202.377083333333</v>
      </c>
      <c r="X5029" s="419"/>
      <c r="Y5029" s="419" t="str">
        <f t="shared" ca="1" si="59"/>
        <v>1.6 วัน 14.37 ชั่วโมง</v>
      </c>
      <c r="Z5029" s="420"/>
      <c r="AA5029" s="211"/>
      <c r="AB5029" s="420"/>
    </row>
    <row r="5030" spans="1:28" ht="22.5" customHeight="1">
      <c r="A5030" s="403" t="s">
        <v>22553</v>
      </c>
      <c r="B5030" s="403" t="s">
        <v>14003</v>
      </c>
      <c r="C5030" s="404" t="s">
        <v>51</v>
      </c>
      <c r="D5030" s="405">
        <v>46200.770138888889</v>
      </c>
      <c r="E5030" s="406" t="str">
        <f t="shared" si="58"/>
        <v>TRU005014</v>
      </c>
      <c r="F5030" s="407" t="b">
        <v>1</v>
      </c>
      <c r="G5030" s="408" t="s">
        <v>18047</v>
      </c>
      <c r="H5030" s="409"/>
      <c r="I5030" s="410" t="s">
        <v>11787</v>
      </c>
      <c r="J5030" s="411"/>
      <c r="K5030" s="408" t="s">
        <v>22554</v>
      </c>
      <c r="L5030" s="412"/>
      <c r="M5030" s="413"/>
      <c r="N5030" s="414" t="s">
        <v>4506</v>
      </c>
      <c r="O5030" s="415" t="s">
        <v>144</v>
      </c>
      <c r="P5030" s="416" t="s">
        <v>11581</v>
      </c>
      <c r="Q5030" s="208"/>
      <c r="R5030" s="272"/>
      <c r="S5030" s="417" t="s">
        <v>22555</v>
      </c>
      <c r="T5030" s="417" t="s">
        <v>302</v>
      </c>
      <c r="U5030" s="415"/>
      <c r="V5030" s="211"/>
      <c r="W5030" s="418">
        <v>46203.077777777777</v>
      </c>
      <c r="X5030" s="419"/>
      <c r="Y5030" s="419" t="str">
        <f t="shared" ca="1" si="59"/>
        <v>2.31 วัน 7.38 ชั่วโมง</v>
      </c>
      <c r="Z5030" s="420"/>
      <c r="AA5030" s="211"/>
      <c r="AB5030" s="420"/>
    </row>
    <row r="5031" spans="1:28" ht="22.5" customHeight="1">
      <c r="A5031" s="403" t="s">
        <v>22556</v>
      </c>
      <c r="B5031" s="403" t="s">
        <v>14003</v>
      </c>
      <c r="C5031" s="404" t="s">
        <v>51</v>
      </c>
      <c r="D5031" s="405">
        <v>46202.456944444442</v>
      </c>
      <c r="E5031" s="406" t="str">
        <f t="shared" si="58"/>
        <v>TRU005015</v>
      </c>
      <c r="F5031" s="407" t="b">
        <v>1</v>
      </c>
      <c r="G5031" s="408" t="s">
        <v>16971</v>
      </c>
      <c r="H5031" s="409"/>
      <c r="I5031" s="410" t="s">
        <v>2288</v>
      </c>
      <c r="J5031" s="411"/>
      <c r="K5031" s="408" t="s">
        <v>22557</v>
      </c>
      <c r="L5031" s="412"/>
      <c r="M5031" s="413"/>
      <c r="N5031" s="414" t="s">
        <v>4506</v>
      </c>
      <c r="O5031" s="415" t="s">
        <v>144</v>
      </c>
      <c r="P5031" s="416" t="s">
        <v>11581</v>
      </c>
      <c r="Q5031" s="208"/>
      <c r="R5031" s="272"/>
      <c r="S5031" s="417" t="s">
        <v>4506</v>
      </c>
      <c r="T5031" s="417" t="s">
        <v>302</v>
      </c>
      <c r="U5031" s="415"/>
      <c r="V5031" s="211"/>
      <c r="W5031" s="418">
        <v>46202.612500000003</v>
      </c>
      <c r="X5031" s="419"/>
      <c r="Y5031" s="419" t="str">
        <f t="shared" ca="1" si="59"/>
        <v>0.16 วัน 3.73 ชั่วโมง</v>
      </c>
      <c r="Z5031" s="420"/>
      <c r="AA5031" s="211"/>
      <c r="AB5031" s="420"/>
    </row>
    <row r="5032" spans="1:28" ht="22.5" customHeight="1">
      <c r="A5032" s="403" t="s">
        <v>22558</v>
      </c>
      <c r="B5032" s="403" t="s">
        <v>14003</v>
      </c>
      <c r="C5032" s="404" t="s">
        <v>2599</v>
      </c>
      <c r="D5032" s="405">
        <v>46202.636111111111</v>
      </c>
      <c r="E5032" s="406" t="str">
        <f t="shared" si="58"/>
        <v>TRU005016</v>
      </c>
      <c r="F5032" s="407" t="b">
        <v>1</v>
      </c>
      <c r="G5032" s="408" t="s">
        <v>18047</v>
      </c>
      <c r="H5032" s="409"/>
      <c r="I5032" s="410" t="s">
        <v>11787</v>
      </c>
      <c r="J5032" s="411"/>
      <c r="K5032" s="408" t="s">
        <v>22559</v>
      </c>
      <c r="L5032" s="412"/>
      <c r="M5032" s="413"/>
      <c r="N5032" s="414" t="s">
        <v>4506</v>
      </c>
      <c r="O5032" s="415" t="s">
        <v>144</v>
      </c>
      <c r="P5032" s="416" t="s">
        <v>11581</v>
      </c>
      <c r="Q5032" s="208"/>
      <c r="R5032" s="272"/>
      <c r="S5032" s="417" t="s">
        <v>22560</v>
      </c>
      <c r="T5032" s="417" t="s">
        <v>302</v>
      </c>
      <c r="U5032" s="415"/>
      <c r="V5032" s="211"/>
      <c r="W5032" s="418">
        <v>46213.665277777778</v>
      </c>
      <c r="X5032" s="419"/>
      <c r="Y5032" s="419" t="str">
        <f t="shared" ca="1" si="59"/>
        <v>11.03 วัน 0.7 ชั่วโมง</v>
      </c>
      <c r="Z5032" s="420"/>
      <c r="AA5032" s="211" t="s">
        <v>22561</v>
      </c>
      <c r="AB5032" s="420"/>
    </row>
    <row r="5033" spans="1:28" ht="22.5" customHeight="1">
      <c r="A5033" s="403" t="s">
        <v>22562</v>
      </c>
      <c r="B5033" s="403" t="s">
        <v>14003</v>
      </c>
      <c r="C5033" s="404" t="s">
        <v>51</v>
      </c>
      <c r="D5033" s="405">
        <v>46202.636805555558</v>
      </c>
      <c r="E5033" s="406" t="str">
        <f t="shared" si="58"/>
        <v>TRU005017</v>
      </c>
      <c r="F5033" s="407" t="b">
        <v>1</v>
      </c>
      <c r="G5033" s="408" t="s">
        <v>18047</v>
      </c>
      <c r="H5033" s="409"/>
      <c r="I5033" s="410"/>
      <c r="J5033" s="411"/>
      <c r="K5033" s="408" t="s">
        <v>22563</v>
      </c>
      <c r="L5033" s="412"/>
      <c r="M5033" s="413"/>
      <c r="N5033" s="414" t="s">
        <v>4506</v>
      </c>
      <c r="O5033" s="415" t="s">
        <v>144</v>
      </c>
      <c r="P5033" s="416" t="s">
        <v>11581</v>
      </c>
      <c r="Q5033" s="208"/>
      <c r="R5033" s="272"/>
      <c r="S5033" s="417" t="s">
        <v>22043</v>
      </c>
      <c r="T5033" s="417" t="s">
        <v>302</v>
      </c>
      <c r="U5033" s="415"/>
      <c r="V5033" s="211"/>
      <c r="W5033" s="418">
        <v>46210.795138888891</v>
      </c>
      <c r="X5033" s="419"/>
      <c r="Y5033" s="419" t="str">
        <f t="shared" ca="1" si="59"/>
        <v>8.16 วัน 3.8 ชั่วโมง</v>
      </c>
      <c r="Z5033" s="420"/>
      <c r="AA5033" s="211"/>
      <c r="AB5033" s="420"/>
    </row>
    <row r="5034" spans="1:28" ht="22.5" customHeight="1">
      <c r="A5034" s="403" t="s">
        <v>22564</v>
      </c>
      <c r="B5034" s="403" t="s">
        <v>14003</v>
      </c>
      <c r="C5034" s="404" t="s">
        <v>51</v>
      </c>
      <c r="D5034" s="405">
        <v>46202.49722222222</v>
      </c>
      <c r="E5034" s="406" t="str">
        <f t="shared" si="58"/>
        <v>BMN005018</v>
      </c>
      <c r="F5034" s="407" t="s">
        <v>112</v>
      </c>
      <c r="G5034" s="408" t="s">
        <v>14791</v>
      </c>
      <c r="H5034" s="409"/>
      <c r="I5034" s="410" t="s">
        <v>22565</v>
      </c>
      <c r="J5034" s="411"/>
      <c r="K5034" s="408" t="s">
        <v>1276</v>
      </c>
      <c r="L5034" s="412" t="s">
        <v>22566</v>
      </c>
      <c r="M5034" s="413"/>
      <c r="N5034" s="414" t="s">
        <v>57</v>
      </c>
      <c r="O5034" s="415" t="s">
        <v>144</v>
      </c>
      <c r="P5034" s="416" t="s">
        <v>13391</v>
      </c>
      <c r="Q5034" s="208"/>
      <c r="R5034" s="272"/>
      <c r="S5034" s="417" t="s">
        <v>22567</v>
      </c>
      <c r="T5034" s="417" t="s">
        <v>302</v>
      </c>
      <c r="U5034" s="415"/>
      <c r="V5034" s="211" t="s">
        <v>22568</v>
      </c>
      <c r="W5034" s="418">
        <v>46203.898611111108</v>
      </c>
      <c r="X5034" s="419"/>
      <c r="Y5034" s="419" t="str">
        <f t="shared" ca="1" si="59"/>
        <v>1.4 วัน 9.63 ชั่วโมง</v>
      </c>
      <c r="Z5034" s="420"/>
      <c r="AA5034" s="211"/>
      <c r="AB5034" s="420"/>
    </row>
    <row r="5035" spans="1:28" ht="22.5" customHeight="1">
      <c r="A5035" s="403" t="s">
        <v>22569</v>
      </c>
      <c r="B5035" s="403" t="s">
        <v>14003</v>
      </c>
      <c r="C5035" s="404" t="s">
        <v>51</v>
      </c>
      <c r="D5035" s="405">
        <v>46201.574999999997</v>
      </c>
      <c r="E5035" s="406" t="str">
        <f t="shared" si="58"/>
        <v>TRU005019</v>
      </c>
      <c r="F5035" s="407" t="b">
        <v>1</v>
      </c>
      <c r="G5035" s="408" t="s">
        <v>455</v>
      </c>
      <c r="H5035" s="409"/>
      <c r="I5035" s="410"/>
      <c r="J5035" s="411"/>
      <c r="K5035" s="408" t="s">
        <v>22570</v>
      </c>
      <c r="L5035" s="412" t="s">
        <v>22571</v>
      </c>
      <c r="M5035" s="413"/>
      <c r="N5035" s="414" t="s">
        <v>319</v>
      </c>
      <c r="O5035" s="415" t="s">
        <v>144</v>
      </c>
      <c r="P5035" s="416" t="s">
        <v>11581</v>
      </c>
      <c r="Q5035" s="208"/>
      <c r="R5035" s="272"/>
      <c r="S5035" s="417" t="s">
        <v>319</v>
      </c>
      <c r="T5035" s="417" t="s">
        <v>302</v>
      </c>
      <c r="U5035" s="415"/>
      <c r="V5035" s="211" t="s">
        <v>22572</v>
      </c>
      <c r="W5035" s="418">
        <v>46201.782638888886</v>
      </c>
      <c r="X5035" s="419"/>
      <c r="Y5035" s="419" t="str">
        <f t="shared" ca="1" si="59"/>
        <v>0.21 วัน 4.98 ชั่วโมง</v>
      </c>
      <c r="Z5035" s="420"/>
      <c r="AA5035" s="211"/>
      <c r="AB5035" s="420"/>
    </row>
    <row r="5036" spans="1:28" ht="22.5" customHeight="1">
      <c r="A5036" s="403" t="s">
        <v>22573</v>
      </c>
      <c r="B5036" s="403" t="s">
        <v>14003</v>
      </c>
      <c r="C5036" s="404" t="s">
        <v>51</v>
      </c>
      <c r="D5036" s="405">
        <v>46202.523611111108</v>
      </c>
      <c r="E5036" s="406" t="str">
        <f t="shared" si="58"/>
        <v>TRU005020</v>
      </c>
      <c r="F5036" s="407" t="b">
        <v>1</v>
      </c>
      <c r="G5036" s="408" t="s">
        <v>19132</v>
      </c>
      <c r="H5036" s="409"/>
      <c r="I5036" s="410"/>
      <c r="J5036" s="411"/>
      <c r="K5036" s="408" t="s">
        <v>22574</v>
      </c>
      <c r="L5036" s="412" t="s">
        <v>22575</v>
      </c>
      <c r="M5036" s="413"/>
      <c r="N5036" s="414" t="s">
        <v>67</v>
      </c>
      <c r="O5036" s="415" t="s">
        <v>144</v>
      </c>
      <c r="P5036" s="416" t="s">
        <v>9108</v>
      </c>
      <c r="Q5036" s="208"/>
      <c r="R5036" s="272"/>
      <c r="S5036" s="417" t="s">
        <v>22576</v>
      </c>
      <c r="T5036" s="417" t="s">
        <v>302</v>
      </c>
      <c r="U5036" s="415"/>
      <c r="V5036" s="211" t="s">
        <v>22577</v>
      </c>
      <c r="W5036" s="418">
        <v>46203.338888888888</v>
      </c>
      <c r="X5036" s="419"/>
      <c r="Y5036" s="419" t="str">
        <f t="shared" ca="1" si="59"/>
        <v>0.82 วัน 19.57 ชั่วโมง</v>
      </c>
      <c r="Z5036" s="420"/>
      <c r="AA5036" s="211"/>
      <c r="AB5036" s="420"/>
    </row>
    <row r="5037" spans="1:28" ht="22.5" customHeight="1">
      <c r="A5037" s="403" t="s">
        <v>22578</v>
      </c>
      <c r="B5037" s="403" t="s">
        <v>22579</v>
      </c>
      <c r="C5037" s="404" t="s">
        <v>51</v>
      </c>
      <c r="D5037" s="405">
        <v>46202.545138888891</v>
      </c>
      <c r="E5037" s="406" t="str">
        <f t="shared" si="58"/>
        <v>RIC005021</v>
      </c>
      <c r="F5037" s="407" t="s">
        <v>1009</v>
      </c>
      <c r="G5037" s="408" t="s">
        <v>11286</v>
      </c>
      <c r="H5037" s="409"/>
      <c r="I5037" s="410"/>
      <c r="J5037" s="411"/>
      <c r="K5037" s="408" t="s">
        <v>22580</v>
      </c>
      <c r="L5037" s="412" t="s">
        <v>22581</v>
      </c>
      <c r="M5037" s="413"/>
      <c r="N5037" s="414" t="s">
        <v>57</v>
      </c>
      <c r="O5037" s="415" t="s">
        <v>144</v>
      </c>
      <c r="P5037" s="416" t="s">
        <v>13482</v>
      </c>
      <c r="Q5037" s="208"/>
      <c r="R5037" s="272"/>
      <c r="S5037" s="417" t="s">
        <v>22582</v>
      </c>
      <c r="T5037" s="417" t="s">
        <v>302</v>
      </c>
      <c r="U5037" s="415"/>
      <c r="V5037" s="211" t="s">
        <v>22583</v>
      </c>
      <c r="W5037" s="418">
        <v>46202.666666666664</v>
      </c>
      <c r="X5037" s="419"/>
      <c r="Y5037" s="419" t="str">
        <f t="shared" ca="1" si="59"/>
        <v>0.12 วัน 2.92 ชั่วโมง</v>
      </c>
      <c r="Z5037" s="420"/>
      <c r="AA5037" s="211"/>
      <c r="AB5037" s="420"/>
    </row>
    <row r="5038" spans="1:28" ht="22.5" customHeight="1">
      <c r="A5038" s="403" t="s">
        <v>22584</v>
      </c>
      <c r="B5038" s="403" t="s">
        <v>14003</v>
      </c>
      <c r="C5038" s="404" t="s">
        <v>51</v>
      </c>
      <c r="D5038" s="405">
        <v>46202.467361111114</v>
      </c>
      <c r="E5038" s="406" t="str">
        <f t="shared" si="58"/>
        <v>TRU005022</v>
      </c>
      <c r="F5038" s="407" t="b">
        <v>1</v>
      </c>
      <c r="G5038" s="408" t="s">
        <v>4408</v>
      </c>
      <c r="H5038" s="409"/>
      <c r="I5038" s="410" t="s">
        <v>1716</v>
      </c>
      <c r="J5038" s="421" t="s">
        <v>16008</v>
      </c>
      <c r="K5038" s="408" t="s">
        <v>7161</v>
      </c>
      <c r="L5038" s="412" t="s">
        <v>22585</v>
      </c>
      <c r="M5038" s="413"/>
      <c r="N5038" s="414" t="s">
        <v>67</v>
      </c>
      <c r="O5038" s="415" t="s">
        <v>144</v>
      </c>
      <c r="P5038" s="416" t="s">
        <v>11581</v>
      </c>
      <c r="Q5038" s="208"/>
      <c r="R5038" s="272"/>
      <c r="S5038" s="417" t="s">
        <v>22586</v>
      </c>
      <c r="T5038" s="417" t="s">
        <v>302</v>
      </c>
      <c r="U5038" s="415"/>
      <c r="V5038" s="211" t="s">
        <v>22587</v>
      </c>
      <c r="W5038" s="418">
        <v>46202.743750000001</v>
      </c>
      <c r="X5038" s="419"/>
      <c r="Y5038" s="419" t="str">
        <f t="shared" ca="1" si="59"/>
        <v>0.28 วัน 6.63 ชั่วโมง</v>
      </c>
      <c r="Z5038" s="420"/>
      <c r="AA5038" s="211"/>
      <c r="AB5038" s="420"/>
    </row>
    <row r="5039" spans="1:28" ht="22.5" customHeight="1">
      <c r="A5039" s="403" t="s">
        <v>22588</v>
      </c>
      <c r="B5039" s="403" t="s">
        <v>14003</v>
      </c>
      <c r="C5039" s="404" t="s">
        <v>51</v>
      </c>
      <c r="D5039" s="405">
        <v>46202.455555555556</v>
      </c>
      <c r="E5039" s="406" t="str">
        <f t="shared" si="58"/>
        <v>BMN005023</v>
      </c>
      <c r="F5039" s="407" t="s">
        <v>112</v>
      </c>
      <c r="G5039" s="408" t="s">
        <v>14011</v>
      </c>
      <c r="H5039" s="409"/>
      <c r="I5039" s="410"/>
      <c r="J5039" s="411"/>
      <c r="K5039" s="408" t="s">
        <v>1283</v>
      </c>
      <c r="L5039" s="412" t="s">
        <v>22589</v>
      </c>
      <c r="M5039" s="413"/>
      <c r="N5039" s="414" t="s">
        <v>465</v>
      </c>
      <c r="O5039" s="415" t="s">
        <v>144</v>
      </c>
      <c r="P5039" s="416"/>
      <c r="Q5039" s="208"/>
      <c r="R5039" s="272"/>
      <c r="S5039" s="417" t="s">
        <v>22590</v>
      </c>
      <c r="T5039" s="417" t="s">
        <v>302</v>
      </c>
      <c r="U5039" s="415"/>
      <c r="V5039" s="211" t="s">
        <v>22591</v>
      </c>
      <c r="W5039" s="418">
        <v>46202.758333333331</v>
      </c>
      <c r="X5039" s="419"/>
      <c r="Y5039" s="419" t="str">
        <f t="shared" ca="1" si="59"/>
        <v>0.3 วัน 7.27 ชั่วโมง</v>
      </c>
      <c r="Z5039" s="420"/>
      <c r="AA5039" s="211"/>
      <c r="AB5039" s="420"/>
    </row>
    <row r="5040" spans="1:28" ht="22.5" customHeight="1">
      <c r="A5040" s="403" t="s">
        <v>22592</v>
      </c>
      <c r="B5040" s="403" t="s">
        <v>14003</v>
      </c>
      <c r="C5040" s="404" t="s">
        <v>51</v>
      </c>
      <c r="D5040" s="405">
        <v>46202.707638888889</v>
      </c>
      <c r="E5040" s="406" t="str">
        <f t="shared" si="58"/>
        <v>TRU005024</v>
      </c>
      <c r="F5040" s="407" t="b">
        <v>1</v>
      </c>
      <c r="G5040" s="408" t="s">
        <v>1626</v>
      </c>
      <c r="H5040" s="409"/>
      <c r="I5040" s="410" t="s">
        <v>11651</v>
      </c>
      <c r="J5040" s="411"/>
      <c r="K5040" s="408" t="s">
        <v>22593</v>
      </c>
      <c r="L5040" s="412" t="s">
        <v>22594</v>
      </c>
      <c r="M5040" s="413"/>
      <c r="N5040" s="414" t="s">
        <v>319</v>
      </c>
      <c r="O5040" s="415" t="s">
        <v>144</v>
      </c>
      <c r="P5040" s="416" t="s">
        <v>11581</v>
      </c>
      <c r="Q5040" s="208"/>
      <c r="R5040" s="272"/>
      <c r="S5040" s="417" t="s">
        <v>22595</v>
      </c>
      <c r="T5040" s="417" t="s">
        <v>302</v>
      </c>
      <c r="U5040" s="415"/>
      <c r="V5040" s="211" t="s">
        <v>22596</v>
      </c>
      <c r="W5040" s="418">
        <v>46202.715277777781</v>
      </c>
      <c r="X5040" s="419"/>
      <c r="Y5040" s="419" t="str">
        <f t="shared" ca="1" si="59"/>
        <v>0.01 วัน 0.18 ชั่วโมง</v>
      </c>
      <c r="Z5040" s="420"/>
      <c r="AA5040" s="211"/>
      <c r="AB5040" s="420"/>
    </row>
    <row r="5041" spans="1:28" ht="22.5" customHeight="1">
      <c r="A5041" s="403" t="s">
        <v>22597</v>
      </c>
      <c r="B5041" s="403" t="s">
        <v>14003</v>
      </c>
      <c r="C5041" s="404" t="s">
        <v>51</v>
      </c>
      <c r="D5041" s="405">
        <v>46203.334085648145</v>
      </c>
      <c r="E5041" s="406" t="str">
        <f t="shared" si="58"/>
        <v>BMN005025</v>
      </c>
      <c r="F5041" s="407" t="s">
        <v>112</v>
      </c>
      <c r="G5041" s="408" t="s">
        <v>450</v>
      </c>
      <c r="H5041" s="409"/>
      <c r="I5041" s="410"/>
      <c r="J5041" s="411"/>
      <c r="K5041" s="408" t="s">
        <v>22598</v>
      </c>
      <c r="L5041" s="412" t="s">
        <v>22599</v>
      </c>
      <c r="M5041" s="413"/>
      <c r="N5041" s="414" t="s">
        <v>57</v>
      </c>
      <c r="O5041" s="415" t="s">
        <v>144</v>
      </c>
      <c r="P5041" s="416" t="s">
        <v>22600</v>
      </c>
      <c r="Q5041" s="208"/>
      <c r="R5041" s="272"/>
      <c r="S5041" s="417" t="s">
        <v>22601</v>
      </c>
      <c r="T5041" s="417" t="s">
        <v>302</v>
      </c>
      <c r="U5041" s="415"/>
      <c r="V5041" s="211"/>
      <c r="W5041" s="418">
        <v>46203.458333333336</v>
      </c>
      <c r="X5041" s="419"/>
      <c r="Y5041" s="419" t="str">
        <f t="shared" ca="1" si="59"/>
        <v>0.12 วัน 2.98 ชั่วโมง</v>
      </c>
      <c r="Z5041" s="420"/>
      <c r="AA5041" s="211"/>
      <c r="AB5041" s="420"/>
    </row>
    <row r="5042" spans="1:28" ht="22.5" customHeight="1">
      <c r="A5042" s="403" t="s">
        <v>22602</v>
      </c>
      <c r="B5042" s="403" t="s">
        <v>14003</v>
      </c>
      <c r="C5042" s="404" t="s">
        <v>51</v>
      </c>
      <c r="D5042" s="405">
        <v>46203.927083333336</v>
      </c>
      <c r="E5042" s="406" t="str">
        <f t="shared" si="58"/>
        <v>BMN005026</v>
      </c>
      <c r="F5042" s="407" t="s">
        <v>112</v>
      </c>
      <c r="G5042" s="408" t="s">
        <v>13081</v>
      </c>
      <c r="H5042" s="409"/>
      <c r="I5042" s="410"/>
      <c r="J5042" s="411"/>
      <c r="K5042" s="408" t="s">
        <v>22603</v>
      </c>
      <c r="L5042" s="412" t="s">
        <v>22604</v>
      </c>
      <c r="M5042" s="413"/>
      <c r="N5042" s="414" t="s">
        <v>57</v>
      </c>
      <c r="O5042" s="415" t="s">
        <v>144</v>
      </c>
      <c r="P5042" s="416" t="s">
        <v>22605</v>
      </c>
      <c r="Q5042" s="208">
        <v>46205.041666666664</v>
      </c>
      <c r="R5042" s="272">
        <v>46205.208333333336</v>
      </c>
      <c r="S5042" s="417" t="s">
        <v>22606</v>
      </c>
      <c r="T5042" s="417" t="s">
        <v>302</v>
      </c>
      <c r="U5042" s="415"/>
      <c r="V5042" s="211" t="s">
        <v>22607</v>
      </c>
      <c r="W5042" s="418">
        <v>46204.901388888888</v>
      </c>
      <c r="X5042" s="419"/>
      <c r="Y5042" s="419" t="str">
        <f t="shared" ca="1" si="59"/>
        <v>0.97 วัน 23.38 ชั่วโมง</v>
      </c>
      <c r="Z5042" s="420"/>
      <c r="AA5042" s="211"/>
      <c r="AB5042" s="420"/>
    </row>
    <row r="5043" spans="1:28" ht="22.5" customHeight="1">
      <c r="A5043" s="403" t="s">
        <v>22608</v>
      </c>
      <c r="B5043" s="403" t="s">
        <v>14003</v>
      </c>
      <c r="C5043" s="404" t="s">
        <v>51</v>
      </c>
      <c r="D5043" s="405">
        <v>46203.479861111111</v>
      </c>
      <c r="E5043" s="406" t="str">
        <f t="shared" si="58"/>
        <v>TRU005027</v>
      </c>
      <c r="F5043" s="407" t="b">
        <v>1</v>
      </c>
      <c r="G5043" s="408" t="s">
        <v>18047</v>
      </c>
      <c r="H5043" s="409"/>
      <c r="I5043" s="410" t="s">
        <v>11787</v>
      </c>
      <c r="J5043" s="411"/>
      <c r="K5043" s="408" t="s">
        <v>22609</v>
      </c>
      <c r="L5043" s="412"/>
      <c r="M5043" s="413"/>
      <c r="N5043" s="414" t="s">
        <v>4506</v>
      </c>
      <c r="O5043" s="415" t="s">
        <v>144</v>
      </c>
      <c r="P5043" s="416" t="s">
        <v>11581</v>
      </c>
      <c r="Q5043" s="208"/>
      <c r="R5043" s="272"/>
      <c r="S5043" s="417" t="s">
        <v>22610</v>
      </c>
      <c r="T5043" s="417" t="s">
        <v>302</v>
      </c>
      <c r="U5043" s="415"/>
      <c r="V5043" s="211"/>
      <c r="W5043" s="418">
        <v>46205.464583333334</v>
      </c>
      <c r="X5043" s="419"/>
      <c r="Y5043" s="419" t="str">
        <f t="shared" ca="1" si="59"/>
        <v>1.98 วัน 23.63 ชั่วโมง</v>
      </c>
      <c r="Z5043" s="420"/>
      <c r="AA5043" s="211"/>
      <c r="AB5043" s="420"/>
    </row>
    <row r="5044" spans="1:28" ht="22.5" customHeight="1">
      <c r="A5044" s="403" t="s">
        <v>22611</v>
      </c>
      <c r="B5044" s="403" t="s">
        <v>14003</v>
      </c>
      <c r="C5044" s="404" t="s">
        <v>51</v>
      </c>
      <c r="D5044" s="405">
        <v>46203.404861111114</v>
      </c>
      <c r="E5044" s="406" t="str">
        <f t="shared" si="58"/>
        <v>TRU005028</v>
      </c>
      <c r="F5044" s="407" t="b">
        <v>1</v>
      </c>
      <c r="G5044" s="408" t="s">
        <v>17134</v>
      </c>
      <c r="H5044" s="409"/>
      <c r="I5044" s="410" t="s">
        <v>11220</v>
      </c>
      <c r="J5044" s="411"/>
      <c r="K5044" s="408" t="s">
        <v>22612</v>
      </c>
      <c r="L5044" s="412"/>
      <c r="M5044" s="413"/>
      <c r="N5044" s="414" t="s">
        <v>4506</v>
      </c>
      <c r="O5044" s="415" t="s">
        <v>144</v>
      </c>
      <c r="P5044" s="416" t="s">
        <v>11581</v>
      </c>
      <c r="Q5044" s="208"/>
      <c r="R5044" s="272"/>
      <c r="S5044" s="417" t="s">
        <v>4506</v>
      </c>
      <c r="T5044" s="417" t="s">
        <v>302</v>
      </c>
      <c r="U5044" s="415"/>
      <c r="V5044" s="211"/>
      <c r="W5044" s="418">
        <v>46204.572222222225</v>
      </c>
      <c r="X5044" s="419"/>
      <c r="Y5044" s="419" t="str">
        <f t="shared" ca="1" si="59"/>
        <v>1.17 วัน 4.02 ชั่วโมง</v>
      </c>
      <c r="Z5044" s="420"/>
      <c r="AA5044" s="211"/>
      <c r="AB5044" s="420"/>
    </row>
    <row r="5045" spans="1:28" ht="22.5" customHeight="1">
      <c r="A5045" s="403" t="s">
        <v>22613</v>
      </c>
      <c r="B5045" s="403" t="s">
        <v>14003</v>
      </c>
      <c r="C5045" s="404" t="s">
        <v>51</v>
      </c>
      <c r="D5045" s="405">
        <v>46203.404861111114</v>
      </c>
      <c r="E5045" s="406" t="str">
        <f t="shared" si="58"/>
        <v>TRU005029</v>
      </c>
      <c r="F5045" s="407" t="b">
        <v>1</v>
      </c>
      <c r="G5045" s="408" t="s">
        <v>519</v>
      </c>
      <c r="H5045" s="409"/>
      <c r="I5045" s="410" t="s">
        <v>11220</v>
      </c>
      <c r="J5045" s="411"/>
      <c r="K5045" s="408" t="s">
        <v>22614</v>
      </c>
      <c r="L5045" s="412"/>
      <c r="M5045" s="413"/>
      <c r="N5045" s="414" t="s">
        <v>4506</v>
      </c>
      <c r="O5045" s="415" t="s">
        <v>144</v>
      </c>
      <c r="P5045" s="416" t="s">
        <v>11581</v>
      </c>
      <c r="Q5045" s="208"/>
      <c r="R5045" s="272"/>
      <c r="S5045" s="417" t="s">
        <v>22615</v>
      </c>
      <c r="T5045" s="417" t="s">
        <v>302</v>
      </c>
      <c r="U5045" s="415"/>
      <c r="V5045" s="211"/>
      <c r="W5045" s="418">
        <v>46203.730555555558</v>
      </c>
      <c r="X5045" s="419"/>
      <c r="Y5045" s="419" t="str">
        <f t="shared" ca="1" si="59"/>
        <v>0.33 วัน 7.82 ชั่วโมง</v>
      </c>
      <c r="Z5045" s="420"/>
      <c r="AA5045" s="211"/>
      <c r="AB5045" s="420"/>
    </row>
    <row r="5046" spans="1:28" ht="22.5" customHeight="1">
      <c r="A5046" s="403" t="s">
        <v>22616</v>
      </c>
      <c r="B5046" s="403" t="s">
        <v>14003</v>
      </c>
      <c r="C5046" s="404" t="s">
        <v>51</v>
      </c>
      <c r="D5046" s="405">
        <v>46203.585856481484</v>
      </c>
      <c r="E5046" s="406" t="str">
        <f t="shared" si="58"/>
        <v>TRU005030</v>
      </c>
      <c r="F5046" s="407" t="b">
        <v>1</v>
      </c>
      <c r="G5046" s="408" t="s">
        <v>18338</v>
      </c>
      <c r="H5046" s="409"/>
      <c r="I5046" s="410" t="s">
        <v>11220</v>
      </c>
      <c r="J5046" s="411"/>
      <c r="K5046" s="408" t="s">
        <v>22617</v>
      </c>
      <c r="L5046" s="412"/>
      <c r="M5046" s="413"/>
      <c r="N5046" s="414" t="s">
        <v>4506</v>
      </c>
      <c r="O5046" s="415" t="s">
        <v>144</v>
      </c>
      <c r="P5046" s="416" t="s">
        <v>11581</v>
      </c>
      <c r="Q5046" s="208"/>
      <c r="R5046" s="272"/>
      <c r="S5046" s="417" t="s">
        <v>4506</v>
      </c>
      <c r="T5046" s="417" t="s">
        <v>302</v>
      </c>
      <c r="U5046" s="415"/>
      <c r="V5046" s="211"/>
      <c r="W5046" s="418">
        <v>46204.672222222223</v>
      </c>
      <c r="X5046" s="419"/>
      <c r="Y5046" s="419" t="str">
        <f t="shared" ca="1" si="59"/>
        <v>1.09 วัน 2.07 ชั่วโมง</v>
      </c>
      <c r="Z5046" s="420"/>
      <c r="AA5046" s="211"/>
      <c r="AB5046" s="420"/>
    </row>
    <row r="5047" spans="1:28" ht="22.5" customHeight="1">
      <c r="A5047" s="424" t="s">
        <v>22618</v>
      </c>
      <c r="B5047" s="403" t="s">
        <v>14003</v>
      </c>
      <c r="C5047" s="404" t="s">
        <v>51</v>
      </c>
      <c r="D5047" s="405">
        <v>46203.586921296293</v>
      </c>
      <c r="E5047" s="406" t="str">
        <f t="shared" si="58"/>
        <v>TRU005031</v>
      </c>
      <c r="F5047" s="407" t="b">
        <v>1</v>
      </c>
      <c r="G5047" s="408" t="s">
        <v>17095</v>
      </c>
      <c r="H5047" s="409"/>
      <c r="I5047" s="410" t="s">
        <v>11220</v>
      </c>
      <c r="J5047" s="411"/>
      <c r="K5047" s="408" t="s">
        <v>22619</v>
      </c>
      <c r="L5047" s="412"/>
      <c r="M5047" s="413"/>
      <c r="N5047" s="414" t="s">
        <v>4506</v>
      </c>
      <c r="O5047" s="415" t="s">
        <v>144</v>
      </c>
      <c r="P5047" s="416" t="s">
        <v>11581</v>
      </c>
      <c r="Q5047" s="208"/>
      <c r="R5047" s="272"/>
      <c r="S5047" s="417" t="s">
        <v>4506</v>
      </c>
      <c r="T5047" s="417" t="s">
        <v>302</v>
      </c>
      <c r="U5047" s="415"/>
      <c r="V5047" s="211"/>
      <c r="W5047" s="418">
        <v>46204.375694444447</v>
      </c>
      <c r="X5047" s="419"/>
      <c r="Y5047" s="419" t="str">
        <f t="shared" ca="1" si="59"/>
        <v>0.79 วัน 18.93 ชั่วโมง</v>
      </c>
      <c r="Z5047" s="420"/>
      <c r="AA5047" s="211"/>
      <c r="AB5047" s="420"/>
    </row>
    <row r="5048" spans="1:28" ht="22.5" customHeight="1">
      <c r="A5048" s="403" t="s">
        <v>22620</v>
      </c>
      <c r="B5048" s="403" t="s">
        <v>14003</v>
      </c>
      <c r="C5048" s="404" t="s">
        <v>51</v>
      </c>
      <c r="D5048" s="405">
        <v>46203.404861111114</v>
      </c>
      <c r="E5048" s="406" t="str">
        <f t="shared" si="58"/>
        <v>TRU005032</v>
      </c>
      <c r="F5048" s="407" t="b">
        <v>1</v>
      </c>
      <c r="G5048" s="408" t="s">
        <v>17095</v>
      </c>
      <c r="H5048" s="409"/>
      <c r="I5048" s="410" t="s">
        <v>11220</v>
      </c>
      <c r="J5048" s="411"/>
      <c r="K5048" s="408" t="s">
        <v>22621</v>
      </c>
      <c r="L5048" s="412"/>
      <c r="M5048" s="413"/>
      <c r="N5048" s="414" t="s">
        <v>4506</v>
      </c>
      <c r="O5048" s="415" t="s">
        <v>144</v>
      </c>
      <c r="P5048" s="416" t="s">
        <v>11581</v>
      </c>
      <c r="Q5048" s="208"/>
      <c r="R5048" s="272"/>
      <c r="S5048" s="417" t="s">
        <v>22622</v>
      </c>
      <c r="T5048" s="417" t="s">
        <v>302</v>
      </c>
      <c r="U5048" s="415"/>
      <c r="V5048" s="211"/>
      <c r="W5048" s="418">
        <v>46203.718055555553</v>
      </c>
      <c r="X5048" s="419"/>
      <c r="Y5048" s="419" t="str">
        <f t="shared" ca="1" si="59"/>
        <v>0.31 วัน 7.52 ชั่วโมง</v>
      </c>
      <c r="Z5048" s="420"/>
      <c r="AA5048" s="211"/>
      <c r="AB5048" s="420"/>
    </row>
    <row r="5049" spans="1:28" ht="22.5" customHeight="1">
      <c r="A5049" s="403" t="s">
        <v>22623</v>
      </c>
      <c r="B5049" s="403" t="s">
        <v>14003</v>
      </c>
      <c r="C5049" s="404" t="s">
        <v>51</v>
      </c>
      <c r="D5049" s="405">
        <v>46203.404861111114</v>
      </c>
      <c r="E5049" s="406" t="str">
        <f t="shared" si="58"/>
        <v>TRU005033</v>
      </c>
      <c r="F5049" s="407" t="b">
        <v>1</v>
      </c>
      <c r="G5049" s="408" t="s">
        <v>17095</v>
      </c>
      <c r="H5049" s="409"/>
      <c r="I5049" s="410" t="s">
        <v>11220</v>
      </c>
      <c r="J5049" s="411"/>
      <c r="K5049" s="408" t="s">
        <v>22624</v>
      </c>
      <c r="L5049" s="412"/>
      <c r="M5049" s="413"/>
      <c r="N5049" s="414" t="s">
        <v>4506</v>
      </c>
      <c r="O5049" s="415" t="s">
        <v>144</v>
      </c>
      <c r="P5049" s="416" t="s">
        <v>11581</v>
      </c>
      <c r="Q5049" s="208"/>
      <c r="R5049" s="272"/>
      <c r="S5049" s="417" t="s">
        <v>19262</v>
      </c>
      <c r="T5049" s="417" t="s">
        <v>302</v>
      </c>
      <c r="U5049" s="415"/>
      <c r="V5049" s="211"/>
      <c r="W5049" s="418">
        <v>46203.703472222223</v>
      </c>
      <c r="X5049" s="419"/>
      <c r="Y5049" s="419" t="str">
        <f t="shared" ca="1" si="59"/>
        <v>0.3 วัน 7.17 ชั่วโมง</v>
      </c>
      <c r="Z5049" s="420"/>
      <c r="AA5049" s="211"/>
      <c r="AB5049" s="420"/>
    </row>
    <row r="5050" spans="1:28" ht="22.5" customHeight="1">
      <c r="A5050" s="403" t="s">
        <v>22625</v>
      </c>
      <c r="B5050" s="403" t="s">
        <v>14003</v>
      </c>
      <c r="C5050" s="404" t="s">
        <v>51</v>
      </c>
      <c r="D5050" s="405">
        <v>46203.404861111114</v>
      </c>
      <c r="E5050" s="406" t="str">
        <f t="shared" si="58"/>
        <v>TRU005034</v>
      </c>
      <c r="F5050" s="407" t="b">
        <v>1</v>
      </c>
      <c r="G5050" s="408" t="s">
        <v>17095</v>
      </c>
      <c r="H5050" s="409"/>
      <c r="I5050" s="410" t="s">
        <v>11220</v>
      </c>
      <c r="J5050" s="411"/>
      <c r="K5050" s="408" t="s">
        <v>22626</v>
      </c>
      <c r="L5050" s="412"/>
      <c r="M5050" s="413"/>
      <c r="N5050" s="414" t="s">
        <v>4506</v>
      </c>
      <c r="O5050" s="415" t="s">
        <v>144</v>
      </c>
      <c r="P5050" s="416" t="s">
        <v>11581</v>
      </c>
      <c r="Q5050" s="208"/>
      <c r="R5050" s="272"/>
      <c r="S5050" s="417" t="s">
        <v>4506</v>
      </c>
      <c r="T5050" s="417" t="s">
        <v>302</v>
      </c>
      <c r="U5050" s="415"/>
      <c r="V5050" s="211"/>
      <c r="W5050" s="418">
        <v>46203.706944444442</v>
      </c>
      <c r="X5050" s="419"/>
      <c r="Y5050" s="419" t="str">
        <f t="shared" ca="1" si="59"/>
        <v>0.3 วัน 7.25 ชั่วโมง</v>
      </c>
      <c r="Z5050" s="420"/>
      <c r="AA5050" s="211"/>
      <c r="AB5050" s="420"/>
    </row>
    <row r="5051" spans="1:28" ht="22.5" customHeight="1">
      <c r="A5051" s="403" t="s">
        <v>22627</v>
      </c>
      <c r="B5051" s="403" t="s">
        <v>14003</v>
      </c>
      <c r="C5051" s="404" t="s">
        <v>51</v>
      </c>
      <c r="D5051" s="405">
        <v>46203.404861111114</v>
      </c>
      <c r="E5051" s="406" t="str">
        <f t="shared" si="58"/>
        <v>TRU005035</v>
      </c>
      <c r="F5051" s="407" t="b">
        <v>1</v>
      </c>
      <c r="G5051" s="408" t="s">
        <v>6953</v>
      </c>
      <c r="H5051" s="409"/>
      <c r="I5051" s="410" t="s">
        <v>11220</v>
      </c>
      <c r="J5051" s="411"/>
      <c r="K5051" s="408" t="s">
        <v>22628</v>
      </c>
      <c r="L5051" s="412"/>
      <c r="M5051" s="413"/>
      <c r="N5051" s="414" t="s">
        <v>4506</v>
      </c>
      <c r="O5051" s="415" t="s">
        <v>144</v>
      </c>
      <c r="P5051" s="416" t="s">
        <v>11581</v>
      </c>
      <c r="Q5051" s="208"/>
      <c r="R5051" s="272"/>
      <c r="S5051" s="417" t="s">
        <v>4506</v>
      </c>
      <c r="T5051" s="417" t="s">
        <v>302</v>
      </c>
      <c r="U5051" s="415"/>
      <c r="V5051" s="211"/>
      <c r="W5051" s="418">
        <v>46204.384722222225</v>
      </c>
      <c r="X5051" s="419"/>
      <c r="Y5051" s="419" t="str">
        <f t="shared" ca="1" si="59"/>
        <v>0.98 วัน 23.52 ชั่วโมง</v>
      </c>
      <c r="Z5051" s="420"/>
      <c r="AA5051" s="211"/>
      <c r="AB5051" s="420"/>
    </row>
    <row r="5052" spans="1:28" ht="22.5" customHeight="1">
      <c r="A5052" s="403" t="s">
        <v>22629</v>
      </c>
      <c r="B5052" s="403" t="s">
        <v>14003</v>
      </c>
      <c r="C5052" s="404" t="s">
        <v>51</v>
      </c>
      <c r="D5052" s="405">
        <v>46203.610277777778</v>
      </c>
      <c r="E5052" s="406" t="str">
        <f t="shared" si="58"/>
        <v>TRU005036</v>
      </c>
      <c r="F5052" s="407" t="b">
        <v>1</v>
      </c>
      <c r="G5052" s="408" t="s">
        <v>17095</v>
      </c>
      <c r="H5052" s="409"/>
      <c r="I5052" s="410" t="s">
        <v>11787</v>
      </c>
      <c r="J5052" s="411"/>
      <c r="K5052" s="408" t="s">
        <v>22630</v>
      </c>
      <c r="L5052" s="412"/>
      <c r="M5052" s="413"/>
      <c r="N5052" s="414" t="s">
        <v>4506</v>
      </c>
      <c r="O5052" s="415" t="s">
        <v>144</v>
      </c>
      <c r="P5052" s="416" t="s">
        <v>11581</v>
      </c>
      <c r="Q5052" s="208"/>
      <c r="R5052" s="272"/>
      <c r="S5052" s="417" t="s">
        <v>4506</v>
      </c>
      <c r="T5052" s="417" t="s">
        <v>302</v>
      </c>
      <c r="U5052" s="415"/>
      <c r="V5052" s="211"/>
      <c r="W5052" s="418">
        <v>46204.614583333336</v>
      </c>
      <c r="X5052" s="419"/>
      <c r="Y5052" s="419" t="str">
        <f t="shared" ca="1" si="59"/>
        <v>1 วัน 0.1 ชั่วโมง</v>
      </c>
      <c r="Z5052" s="420"/>
      <c r="AA5052" s="211"/>
      <c r="AB5052" s="420"/>
    </row>
    <row r="5053" spans="1:28" ht="22.5" customHeight="1">
      <c r="A5053" s="403" t="s">
        <v>22631</v>
      </c>
      <c r="B5053" s="403" t="s">
        <v>14003</v>
      </c>
      <c r="C5053" s="404" t="s">
        <v>51</v>
      </c>
      <c r="D5053" s="405">
        <v>46203.4375</v>
      </c>
      <c r="E5053" s="406" t="str">
        <f t="shared" si="58"/>
        <v>TRU005037</v>
      </c>
      <c r="F5053" s="407" t="b">
        <v>1</v>
      </c>
      <c r="G5053" s="408" t="s">
        <v>17095</v>
      </c>
      <c r="H5053" s="409"/>
      <c r="I5053" s="410" t="s">
        <v>11787</v>
      </c>
      <c r="J5053" s="411"/>
      <c r="K5053" s="408" t="s">
        <v>22632</v>
      </c>
      <c r="L5053" s="412"/>
      <c r="M5053" s="413"/>
      <c r="N5053" s="414" t="s">
        <v>4506</v>
      </c>
      <c r="O5053" s="415" t="s">
        <v>144</v>
      </c>
      <c r="P5053" s="416" t="s">
        <v>11581</v>
      </c>
      <c r="Q5053" s="208"/>
      <c r="R5053" s="272"/>
      <c r="S5053" s="417" t="s">
        <v>4506</v>
      </c>
      <c r="T5053" s="417" t="s">
        <v>302</v>
      </c>
      <c r="U5053" s="415"/>
      <c r="V5053" s="211"/>
      <c r="W5053" s="418">
        <v>46204.636111111111</v>
      </c>
      <c r="X5053" s="419"/>
      <c r="Y5053" s="419" t="str">
        <f t="shared" ca="1" si="59"/>
        <v>1.2 วัน 4.77 ชั่วโมง</v>
      </c>
      <c r="Z5053" s="420"/>
      <c r="AA5053" s="211"/>
      <c r="AB5053" s="420"/>
    </row>
    <row r="5054" spans="1:28" ht="22.5" customHeight="1">
      <c r="A5054" s="403" t="s">
        <v>22633</v>
      </c>
      <c r="B5054" s="403" t="s">
        <v>14003</v>
      </c>
      <c r="C5054" s="404" t="s">
        <v>51</v>
      </c>
      <c r="D5054" s="405">
        <v>46203.481944444444</v>
      </c>
      <c r="E5054" s="406" t="str">
        <f t="shared" si="58"/>
        <v>TRU005038</v>
      </c>
      <c r="F5054" s="407" t="b">
        <v>1</v>
      </c>
      <c r="G5054" s="408" t="s">
        <v>16971</v>
      </c>
      <c r="H5054" s="409"/>
      <c r="I5054" s="410" t="s">
        <v>2288</v>
      </c>
      <c r="J5054" s="411"/>
      <c r="K5054" s="408" t="s">
        <v>22634</v>
      </c>
      <c r="L5054" s="412"/>
      <c r="M5054" s="413"/>
      <c r="N5054" s="414" t="s">
        <v>4506</v>
      </c>
      <c r="O5054" s="415" t="s">
        <v>144</v>
      </c>
      <c r="P5054" s="416" t="s">
        <v>11581</v>
      </c>
      <c r="Q5054" s="208"/>
      <c r="R5054" s="272"/>
      <c r="S5054" s="417" t="s">
        <v>4506</v>
      </c>
      <c r="T5054" s="417" t="s">
        <v>302</v>
      </c>
      <c r="U5054" s="415"/>
      <c r="V5054" s="211"/>
      <c r="W5054" s="418">
        <v>46204.354166666664</v>
      </c>
      <c r="X5054" s="419"/>
      <c r="Y5054" s="419" t="str">
        <f t="shared" ca="1" si="59"/>
        <v>0.87 วัน 20.93 ชั่วโมง</v>
      </c>
      <c r="Z5054" s="420"/>
      <c r="AA5054" s="211"/>
      <c r="AB5054" s="420"/>
    </row>
    <row r="5055" spans="1:28" ht="22.5" customHeight="1">
      <c r="A5055" s="403" t="s">
        <v>22635</v>
      </c>
      <c r="B5055" s="403" t="s">
        <v>14003</v>
      </c>
      <c r="C5055" s="404" t="s">
        <v>51</v>
      </c>
      <c r="D5055" s="405">
        <v>46203.481944444444</v>
      </c>
      <c r="E5055" s="406" t="str">
        <f t="shared" si="58"/>
        <v>TRU005039</v>
      </c>
      <c r="F5055" s="407" t="b">
        <v>1</v>
      </c>
      <c r="G5055" s="408" t="s">
        <v>16971</v>
      </c>
      <c r="H5055" s="409"/>
      <c r="I5055" s="410" t="s">
        <v>2288</v>
      </c>
      <c r="J5055" s="411"/>
      <c r="K5055" s="408" t="s">
        <v>21699</v>
      </c>
      <c r="L5055" s="412"/>
      <c r="M5055" s="413"/>
      <c r="N5055" s="414" t="s">
        <v>4506</v>
      </c>
      <c r="O5055" s="415" t="s">
        <v>144</v>
      </c>
      <c r="P5055" s="416" t="s">
        <v>11581</v>
      </c>
      <c r="Q5055" s="208"/>
      <c r="R5055" s="272"/>
      <c r="S5055" s="417" t="s">
        <v>4506</v>
      </c>
      <c r="T5055" s="417" t="s">
        <v>302</v>
      </c>
      <c r="U5055" s="415"/>
      <c r="V5055" s="211"/>
      <c r="W5055" s="418">
        <v>46204.371527777781</v>
      </c>
      <c r="X5055" s="419"/>
      <c r="Y5055" s="419" t="str">
        <f t="shared" ca="1" si="59"/>
        <v>0.89 วัน 21.35 ชั่วโมง</v>
      </c>
      <c r="Z5055" s="420"/>
      <c r="AA5055" s="211"/>
      <c r="AB5055" s="420"/>
    </row>
    <row r="5056" spans="1:28" ht="22.5" customHeight="1">
      <c r="A5056" s="403" t="s">
        <v>22636</v>
      </c>
      <c r="B5056" s="403" t="s">
        <v>14003</v>
      </c>
      <c r="C5056" s="404" t="s">
        <v>51</v>
      </c>
      <c r="D5056" s="405">
        <v>46203.588194444441</v>
      </c>
      <c r="E5056" s="406" t="str">
        <f t="shared" si="58"/>
        <v>MAY005040</v>
      </c>
      <c r="F5056" s="407" t="s">
        <v>825</v>
      </c>
      <c r="G5056" s="408" t="s">
        <v>13647</v>
      </c>
      <c r="H5056" s="409"/>
      <c r="I5056" s="410" t="s">
        <v>16370</v>
      </c>
      <c r="J5056" s="411"/>
      <c r="K5056" s="408" t="s">
        <v>22637</v>
      </c>
      <c r="L5056" s="412"/>
      <c r="M5056" s="413"/>
      <c r="N5056" s="414" t="s">
        <v>4506</v>
      </c>
      <c r="O5056" s="415" t="s">
        <v>144</v>
      </c>
      <c r="P5056" s="416" t="s">
        <v>11581</v>
      </c>
      <c r="Q5056" s="208"/>
      <c r="R5056" s="272"/>
      <c r="S5056" s="417" t="s">
        <v>4506</v>
      </c>
      <c r="T5056" s="417" t="s">
        <v>302</v>
      </c>
      <c r="U5056" s="415"/>
      <c r="V5056" s="211"/>
      <c r="W5056" s="418">
        <v>46203.743969907409</v>
      </c>
      <c r="X5056" s="419"/>
      <c r="Y5056" s="419" t="str">
        <f t="shared" ca="1" si="59"/>
        <v>0.16 วัน 3.74 ชั่วโมง</v>
      </c>
      <c r="Z5056" s="420"/>
      <c r="AA5056" s="211"/>
      <c r="AB5056" s="420"/>
    </row>
    <row r="5057" spans="1:28" ht="22.5" customHeight="1">
      <c r="A5057" s="403" t="s">
        <v>22638</v>
      </c>
      <c r="B5057" s="403" t="s">
        <v>14003</v>
      </c>
      <c r="C5057" s="404" t="s">
        <v>51</v>
      </c>
      <c r="D5057" s="405">
        <v>46203.690972222219</v>
      </c>
      <c r="E5057" s="406" t="str">
        <f t="shared" si="58"/>
        <v>POP005041</v>
      </c>
      <c r="F5057" s="407" t="s">
        <v>998</v>
      </c>
      <c r="G5057" s="408" t="s">
        <v>18047</v>
      </c>
      <c r="H5057" s="409"/>
      <c r="I5057" s="410"/>
      <c r="J5057" s="411"/>
      <c r="K5057" s="408" t="s">
        <v>22639</v>
      </c>
      <c r="L5057" s="412"/>
      <c r="M5057" s="413"/>
      <c r="N5057" s="414" t="s">
        <v>4506</v>
      </c>
      <c r="O5057" s="415" t="s">
        <v>144</v>
      </c>
      <c r="P5057" s="416" t="s">
        <v>11581</v>
      </c>
      <c r="Q5057" s="208"/>
      <c r="R5057" s="272"/>
      <c r="S5057" s="417" t="s">
        <v>22640</v>
      </c>
      <c r="T5057" s="417" t="s">
        <v>302</v>
      </c>
      <c r="U5057" s="415"/>
      <c r="V5057" s="211"/>
      <c r="W5057" s="418">
        <v>46205.805555555555</v>
      </c>
      <c r="X5057" s="419"/>
      <c r="Y5057" s="419" t="str">
        <f t="shared" ca="1" si="59"/>
        <v>2.11 วัน 2.75 ชั่วโมง</v>
      </c>
      <c r="Z5057" s="420"/>
      <c r="AA5057" s="211"/>
      <c r="AB5057" s="420"/>
    </row>
    <row r="5058" spans="1:28" ht="22.5" customHeight="1">
      <c r="A5058" s="403" t="s">
        <v>22641</v>
      </c>
      <c r="B5058" s="403" t="s">
        <v>14003</v>
      </c>
      <c r="C5058" s="404" t="s">
        <v>51</v>
      </c>
      <c r="D5058" s="405">
        <v>46203.541666666664</v>
      </c>
      <c r="E5058" s="406" t="str">
        <f t="shared" si="58"/>
        <v>VES005042</v>
      </c>
      <c r="F5058" s="407" t="s">
        <v>289</v>
      </c>
      <c r="G5058" s="408" t="s">
        <v>22642</v>
      </c>
      <c r="H5058" s="409"/>
      <c r="I5058" s="427" t="s">
        <v>22643</v>
      </c>
      <c r="J5058" s="411"/>
      <c r="K5058" s="408" t="s">
        <v>1629</v>
      </c>
      <c r="L5058" s="412" t="s">
        <v>22644</v>
      </c>
      <c r="M5058" s="413"/>
      <c r="N5058" s="414" t="s">
        <v>67</v>
      </c>
      <c r="O5058" s="415" t="s">
        <v>144</v>
      </c>
      <c r="P5058" s="416" t="s">
        <v>9108</v>
      </c>
      <c r="Q5058" s="208"/>
      <c r="R5058" s="272"/>
      <c r="S5058" s="417" t="s">
        <v>22645</v>
      </c>
      <c r="T5058" s="417" t="s">
        <v>302</v>
      </c>
      <c r="U5058" s="415"/>
      <c r="V5058" s="211" t="s">
        <v>22646</v>
      </c>
      <c r="W5058" s="418">
        <v>46217.390277777777</v>
      </c>
      <c r="X5058" s="419"/>
      <c r="Y5058" s="419" t="str">
        <f t="shared" ca="1" si="59"/>
        <v>13.85 วัน 20.37 ชั่วโมง</v>
      </c>
      <c r="Z5058" s="420"/>
      <c r="AA5058" s="211"/>
      <c r="AB5058" s="420"/>
    </row>
    <row r="5059" spans="1:28" ht="22.5" customHeight="1">
      <c r="A5059" s="403" t="s">
        <v>22647</v>
      </c>
      <c r="B5059" s="403" t="s">
        <v>14003</v>
      </c>
      <c r="C5059" s="404" t="s">
        <v>51</v>
      </c>
      <c r="D5059" s="405">
        <v>46203.762997685182</v>
      </c>
      <c r="E5059" s="406" t="str">
        <f t="shared" si="58"/>
        <v>TRU005043</v>
      </c>
      <c r="F5059" s="407" t="b">
        <v>1</v>
      </c>
      <c r="G5059" s="408" t="s">
        <v>1242</v>
      </c>
      <c r="H5059" s="409"/>
      <c r="I5059" s="410" t="s">
        <v>11787</v>
      </c>
      <c r="J5059" s="411"/>
      <c r="K5059" s="408" t="s">
        <v>22648</v>
      </c>
      <c r="L5059" s="412" t="s">
        <v>22649</v>
      </c>
      <c r="M5059" s="413"/>
      <c r="N5059" s="414" t="s">
        <v>4506</v>
      </c>
      <c r="O5059" s="415" t="s">
        <v>144</v>
      </c>
      <c r="P5059" s="416" t="s">
        <v>11581</v>
      </c>
      <c r="Q5059" s="208"/>
      <c r="R5059" s="272"/>
      <c r="S5059" s="417" t="s">
        <v>4506</v>
      </c>
      <c r="T5059" s="417" t="s">
        <v>302</v>
      </c>
      <c r="U5059" s="415"/>
      <c r="V5059" s="211" t="s">
        <v>22650</v>
      </c>
      <c r="W5059" s="418">
        <v>46203.435416666667</v>
      </c>
      <c r="X5059" s="419"/>
      <c r="Y5059" s="419" t="str">
        <f t="shared" ca="1" si="59"/>
        <v>-0.33 วัน 16.14 ชั่วโมง</v>
      </c>
      <c r="Z5059" s="420"/>
      <c r="AA5059" s="211"/>
      <c r="AB5059" s="420"/>
    </row>
    <row r="5060" spans="1:28" ht="22.5" customHeight="1">
      <c r="A5060" s="403" t="s">
        <v>22651</v>
      </c>
      <c r="B5060" s="403" t="s">
        <v>14003</v>
      </c>
      <c r="C5060" s="404" t="s">
        <v>51</v>
      </c>
      <c r="D5060" s="405">
        <v>46202.341747685183</v>
      </c>
      <c r="E5060" s="406" t="str">
        <f t="shared" si="58"/>
        <v>BKY005044</v>
      </c>
      <c r="F5060" s="407" t="s">
        <v>736</v>
      </c>
      <c r="G5060" s="408" t="s">
        <v>737</v>
      </c>
      <c r="H5060" s="409"/>
      <c r="I5060" s="410"/>
      <c r="J5060" s="411"/>
      <c r="K5060" s="408" t="s">
        <v>22652</v>
      </c>
      <c r="L5060" s="412" t="s">
        <v>22653</v>
      </c>
      <c r="M5060" s="413"/>
      <c r="N5060" s="414" t="s">
        <v>57</v>
      </c>
      <c r="O5060" s="415" t="s">
        <v>144</v>
      </c>
      <c r="P5060" s="416" t="s">
        <v>16621</v>
      </c>
      <c r="Q5060" s="208">
        <v>46204.541666666664</v>
      </c>
      <c r="R5060" s="272">
        <v>46204.625</v>
      </c>
      <c r="S5060" s="417" t="s">
        <v>22654</v>
      </c>
      <c r="T5060" s="417" t="s">
        <v>302</v>
      </c>
      <c r="U5060" s="415"/>
      <c r="V5060" s="211" t="s">
        <v>22655</v>
      </c>
      <c r="W5060" s="418">
        <v>46204.686805555553</v>
      </c>
      <c r="X5060" s="419"/>
      <c r="Y5060" s="419" t="str">
        <f t="shared" ca="1" si="59"/>
        <v>2.35 วัน 8.28 ชั่วโมง</v>
      </c>
      <c r="Z5060" s="420"/>
      <c r="AA5060" s="211"/>
      <c r="AB5060" s="420"/>
    </row>
    <row r="5061" spans="1:28" ht="22.5" customHeight="1">
      <c r="A5061" s="403" t="s">
        <v>22656</v>
      </c>
      <c r="B5061" s="403" t="s">
        <v>14003</v>
      </c>
      <c r="C5061" s="404" t="s">
        <v>51</v>
      </c>
      <c r="D5061" s="405">
        <v>46204.426481481481</v>
      </c>
      <c r="E5061" s="406" t="str">
        <f t="shared" si="58"/>
        <v>TRU005045</v>
      </c>
      <c r="F5061" s="407" t="b">
        <v>1</v>
      </c>
      <c r="G5061" s="408" t="s">
        <v>17095</v>
      </c>
      <c r="H5061" s="409"/>
      <c r="I5061" s="410" t="s">
        <v>11220</v>
      </c>
      <c r="J5061" s="411"/>
      <c r="K5061" s="408" t="s">
        <v>22657</v>
      </c>
      <c r="L5061" s="412"/>
      <c r="M5061" s="413"/>
      <c r="N5061" s="414" t="s">
        <v>4506</v>
      </c>
      <c r="O5061" s="415" t="s">
        <v>144</v>
      </c>
      <c r="P5061" s="416" t="s">
        <v>11581</v>
      </c>
      <c r="Q5061" s="208"/>
      <c r="R5061" s="272"/>
      <c r="S5061" s="417" t="s">
        <v>4506</v>
      </c>
      <c r="T5061" s="417" t="s">
        <v>302</v>
      </c>
      <c r="U5061" s="415"/>
      <c r="V5061" s="211"/>
      <c r="W5061" s="418">
        <v>46204.578472222223</v>
      </c>
      <c r="X5061" s="419"/>
      <c r="Y5061" s="419" t="str">
        <f t="shared" ca="1" si="59"/>
        <v>0.15 วัน 3.65 ชั่วโมง</v>
      </c>
      <c r="Z5061" s="420"/>
      <c r="AA5061" s="211"/>
      <c r="AB5061" s="420"/>
    </row>
    <row r="5062" spans="1:28" ht="22.5" customHeight="1">
      <c r="A5062" s="403" t="s">
        <v>22658</v>
      </c>
      <c r="B5062" s="403" t="s">
        <v>14003</v>
      </c>
      <c r="C5062" s="404" t="s">
        <v>51</v>
      </c>
      <c r="D5062" s="405">
        <v>46204.454861111109</v>
      </c>
      <c r="E5062" s="406" t="str">
        <f t="shared" si="58"/>
        <v>TRU005046</v>
      </c>
      <c r="F5062" s="407" t="b">
        <v>1</v>
      </c>
      <c r="G5062" s="408" t="s">
        <v>4408</v>
      </c>
      <c r="H5062" s="409"/>
      <c r="I5062" s="410" t="s">
        <v>11651</v>
      </c>
      <c r="J5062" s="411"/>
      <c r="K5062" s="408" t="s">
        <v>22659</v>
      </c>
      <c r="L5062" s="412" t="s">
        <v>22660</v>
      </c>
      <c r="M5062" s="413"/>
      <c r="N5062" s="414" t="s">
        <v>4506</v>
      </c>
      <c r="O5062" s="415" t="s">
        <v>144</v>
      </c>
      <c r="P5062" s="416" t="s">
        <v>11581</v>
      </c>
      <c r="Q5062" s="208"/>
      <c r="R5062" s="272"/>
      <c r="S5062" s="417" t="s">
        <v>4506</v>
      </c>
      <c r="T5062" s="417" t="s">
        <v>302</v>
      </c>
      <c r="U5062" s="415"/>
      <c r="V5062" s="211"/>
      <c r="W5062" s="418">
        <v>46204.660416666666</v>
      </c>
      <c r="X5062" s="419"/>
      <c r="Y5062" s="419" t="str">
        <f t="shared" ca="1" si="59"/>
        <v>0.21 วัน 4.93 ชั่วโมง</v>
      </c>
      <c r="Z5062" s="420"/>
      <c r="AA5062" s="211"/>
      <c r="AB5062" s="420"/>
    </row>
    <row r="5063" spans="1:28" ht="22.5" customHeight="1">
      <c r="A5063" s="403" t="s">
        <v>22661</v>
      </c>
      <c r="B5063" s="403" t="s">
        <v>14003</v>
      </c>
      <c r="C5063" s="404" t="s">
        <v>51</v>
      </c>
      <c r="D5063" s="405">
        <v>46203.606249999997</v>
      </c>
      <c r="E5063" s="406" t="str">
        <f t="shared" si="58"/>
        <v>TRU005047</v>
      </c>
      <c r="F5063" s="407" t="b">
        <v>1</v>
      </c>
      <c r="G5063" s="408" t="s">
        <v>18047</v>
      </c>
      <c r="H5063" s="409"/>
      <c r="I5063" s="410" t="s">
        <v>11787</v>
      </c>
      <c r="J5063" s="411"/>
      <c r="K5063" s="408" t="s">
        <v>22662</v>
      </c>
      <c r="L5063" s="412"/>
      <c r="M5063" s="413"/>
      <c r="N5063" s="414" t="s">
        <v>4506</v>
      </c>
      <c r="O5063" s="415" t="s">
        <v>144</v>
      </c>
      <c r="P5063" s="416" t="s">
        <v>11581</v>
      </c>
      <c r="Q5063" s="208"/>
      <c r="R5063" s="272"/>
      <c r="S5063" s="417" t="s">
        <v>22663</v>
      </c>
      <c r="T5063" s="417" t="s">
        <v>302</v>
      </c>
      <c r="U5063" s="415"/>
      <c r="V5063" s="211"/>
      <c r="W5063" s="418">
        <v>46205.40347222222</v>
      </c>
      <c r="X5063" s="419"/>
      <c r="Y5063" s="419" t="str">
        <f t="shared" ca="1" si="59"/>
        <v>1.8 วัน 19.13 ชั่วโมง</v>
      </c>
      <c r="Z5063" s="420"/>
      <c r="AA5063" s="211"/>
      <c r="AB5063" s="420"/>
    </row>
    <row r="5064" spans="1:28" ht="22.5" customHeight="1">
      <c r="A5064" s="403" t="s">
        <v>22664</v>
      </c>
      <c r="B5064" s="403" t="s">
        <v>14003</v>
      </c>
      <c r="C5064" s="404" t="s">
        <v>51</v>
      </c>
      <c r="D5064" s="405">
        <v>46204.811909722222</v>
      </c>
      <c r="E5064" s="406" t="str">
        <f t="shared" si="58"/>
        <v>BMN005048</v>
      </c>
      <c r="F5064" s="407" t="s">
        <v>112</v>
      </c>
      <c r="G5064" s="408" t="s">
        <v>21555</v>
      </c>
      <c r="H5064" s="409"/>
      <c r="I5064" s="410"/>
      <c r="J5064" s="411"/>
      <c r="K5064" s="408" t="s">
        <v>22665</v>
      </c>
      <c r="L5064" s="412" t="s">
        <v>22666</v>
      </c>
      <c r="M5064" s="413"/>
      <c r="N5064" s="414" t="s">
        <v>57</v>
      </c>
      <c r="O5064" s="415" t="s">
        <v>144</v>
      </c>
      <c r="P5064" s="416" t="s">
        <v>13963</v>
      </c>
      <c r="Q5064" s="208"/>
      <c r="R5064" s="272"/>
      <c r="S5064" s="417" t="s">
        <v>22667</v>
      </c>
      <c r="T5064" s="417" t="s">
        <v>302</v>
      </c>
      <c r="U5064" s="415"/>
      <c r="V5064" s="211" t="s">
        <v>22668</v>
      </c>
      <c r="W5064" s="418">
        <v>46206.724999999999</v>
      </c>
      <c r="X5064" s="419"/>
      <c r="Y5064" s="419" t="str">
        <f t="shared" ca="1" si="59"/>
        <v>1.91 วัน 21.91 ชั่วโมง</v>
      </c>
      <c r="Z5064" s="420"/>
      <c r="AA5064" s="211" t="s">
        <v>22669</v>
      </c>
      <c r="AB5064" s="420"/>
    </row>
    <row r="5065" spans="1:28" ht="22.5" customHeight="1">
      <c r="A5065" s="403" t="s">
        <v>22670</v>
      </c>
      <c r="B5065" s="403" t="s">
        <v>14003</v>
      </c>
      <c r="C5065" s="404" t="s">
        <v>51</v>
      </c>
      <c r="D5065" s="405">
        <v>46204.397916666669</v>
      </c>
      <c r="E5065" s="406" t="str">
        <f t="shared" si="58"/>
        <v>RIC005049</v>
      </c>
      <c r="F5065" s="407" t="s">
        <v>1009</v>
      </c>
      <c r="G5065" s="408" t="s">
        <v>14989</v>
      </c>
      <c r="H5065" s="409"/>
      <c r="I5065" s="410"/>
      <c r="J5065" s="411"/>
      <c r="K5065" s="408" t="s">
        <v>16164</v>
      </c>
      <c r="L5065" s="412" t="s">
        <v>22671</v>
      </c>
      <c r="M5065" s="413"/>
      <c r="N5065" s="414" t="s">
        <v>57</v>
      </c>
      <c r="O5065" s="415" t="s">
        <v>144</v>
      </c>
      <c r="P5065" s="416" t="s">
        <v>13482</v>
      </c>
      <c r="Q5065" s="208"/>
      <c r="R5065" s="272"/>
      <c r="S5065" s="417" t="s">
        <v>22672</v>
      </c>
      <c r="T5065" s="417" t="s">
        <v>302</v>
      </c>
      <c r="U5065" s="415"/>
      <c r="V5065" s="211" t="s">
        <v>22673</v>
      </c>
      <c r="W5065" s="418">
        <v>46207.515277777777</v>
      </c>
      <c r="X5065" s="419"/>
      <c r="Y5065" s="419" t="str">
        <f t="shared" ca="1" si="59"/>
        <v>3.12 วัน 2.82 ชั่วโมง</v>
      </c>
      <c r="Z5065" s="420"/>
      <c r="AA5065" s="211"/>
      <c r="AB5065" s="420"/>
    </row>
    <row r="5066" spans="1:28" ht="22.5" customHeight="1">
      <c r="A5066" s="403" t="s">
        <v>22674</v>
      </c>
      <c r="B5066" s="403" t="s">
        <v>14003</v>
      </c>
      <c r="C5066" s="404" t="s">
        <v>51</v>
      </c>
      <c r="D5066" s="405">
        <v>46204.445138888892</v>
      </c>
      <c r="E5066" s="406" t="str">
        <f t="shared" si="58"/>
        <v>RIC005050</v>
      </c>
      <c r="F5066" s="407" t="s">
        <v>1009</v>
      </c>
      <c r="G5066" s="408" t="s">
        <v>17446</v>
      </c>
      <c r="H5066" s="409"/>
      <c r="I5066" s="410" t="s">
        <v>11584</v>
      </c>
      <c r="J5066" s="411"/>
      <c r="K5066" s="408" t="s">
        <v>22675</v>
      </c>
      <c r="L5066" s="412" t="s">
        <v>22676</v>
      </c>
      <c r="M5066" s="413"/>
      <c r="N5066" s="414" t="s">
        <v>57</v>
      </c>
      <c r="O5066" s="415" t="s">
        <v>144</v>
      </c>
      <c r="P5066" s="416" t="s">
        <v>13963</v>
      </c>
      <c r="Q5066" s="208">
        <v>46206.333333333336</v>
      </c>
      <c r="R5066" s="272">
        <v>46206.708333333336</v>
      </c>
      <c r="S5066" s="417" t="s">
        <v>22677</v>
      </c>
      <c r="T5066" s="417" t="s">
        <v>302</v>
      </c>
      <c r="U5066" s="415"/>
      <c r="V5066" s="211" t="s">
        <v>22678</v>
      </c>
      <c r="W5066" s="418">
        <v>46204.814421296294</v>
      </c>
      <c r="X5066" s="419"/>
      <c r="Y5066" s="419" t="str">
        <f t="shared" ca="1" si="59"/>
        <v>0.37 วัน 8.86 ชั่วโมง</v>
      </c>
      <c r="Z5066" s="420"/>
      <c r="AA5066" s="211"/>
      <c r="AB5066" s="420"/>
    </row>
    <row r="5067" spans="1:28" ht="22.5" customHeight="1">
      <c r="A5067" s="403" t="s">
        <v>22679</v>
      </c>
      <c r="B5067" s="403" t="s">
        <v>14003</v>
      </c>
      <c r="C5067" s="404" t="s">
        <v>51</v>
      </c>
      <c r="D5067" s="405">
        <v>46204.815740740742</v>
      </c>
      <c r="E5067" s="406" t="str">
        <f t="shared" si="58"/>
        <v>KAW005051</v>
      </c>
      <c r="F5067" s="407" t="s">
        <v>522</v>
      </c>
      <c r="G5067" s="408" t="s">
        <v>455</v>
      </c>
      <c r="H5067" s="409"/>
      <c r="I5067" s="410"/>
      <c r="J5067" s="411"/>
      <c r="K5067" s="408" t="s">
        <v>22680</v>
      </c>
      <c r="L5067" s="412" t="s">
        <v>22681</v>
      </c>
      <c r="M5067" s="413"/>
      <c r="N5067" s="414" t="s">
        <v>67</v>
      </c>
      <c r="O5067" s="415" t="s">
        <v>144</v>
      </c>
      <c r="P5067" s="416" t="s">
        <v>292</v>
      </c>
      <c r="Q5067" s="208"/>
      <c r="R5067" s="272"/>
      <c r="S5067" s="417" t="s">
        <v>22682</v>
      </c>
      <c r="T5067" s="417" t="s">
        <v>302</v>
      </c>
      <c r="U5067" s="415"/>
      <c r="V5067" s="211" t="s">
        <v>22683</v>
      </c>
      <c r="W5067" s="418">
        <v>46204.472916666666</v>
      </c>
      <c r="X5067" s="419"/>
      <c r="Y5067" s="419" t="str">
        <f t="shared" ca="1" si="59"/>
        <v>-0.34 วัน 15.77 ชั่วโมง</v>
      </c>
      <c r="Z5067" s="420"/>
      <c r="AA5067" s="211"/>
      <c r="AB5067" s="420"/>
    </row>
    <row r="5068" spans="1:28" ht="22.5" customHeight="1">
      <c r="A5068" s="403" t="s">
        <v>22684</v>
      </c>
      <c r="B5068" s="403" t="s">
        <v>14003</v>
      </c>
      <c r="C5068" s="404" t="s">
        <v>51</v>
      </c>
      <c r="D5068" s="405">
        <v>46204.819444444445</v>
      </c>
      <c r="E5068" s="406" t="str">
        <f t="shared" si="58"/>
        <v>CHA005052</v>
      </c>
      <c r="F5068" s="407" t="s">
        <v>886</v>
      </c>
      <c r="G5068" s="408" t="s">
        <v>1968</v>
      </c>
      <c r="H5068" s="409"/>
      <c r="I5068" s="410"/>
      <c r="J5068" s="411"/>
      <c r="K5068" s="408" t="s">
        <v>22685</v>
      </c>
      <c r="L5068" s="412"/>
      <c r="M5068" s="413"/>
      <c r="N5068" s="414" t="s">
        <v>4506</v>
      </c>
      <c r="O5068" s="415" t="s">
        <v>144</v>
      </c>
      <c r="P5068" s="416" t="s">
        <v>11581</v>
      </c>
      <c r="Q5068" s="208"/>
      <c r="R5068" s="272"/>
      <c r="S5068" s="417" t="s">
        <v>4506</v>
      </c>
      <c r="T5068" s="417" t="s">
        <v>302</v>
      </c>
      <c r="U5068" s="415"/>
      <c r="V5068" s="211"/>
      <c r="W5068" s="418">
        <v>46204.842361111114</v>
      </c>
      <c r="X5068" s="419"/>
      <c r="Y5068" s="419" t="str">
        <f t="shared" ca="1" si="59"/>
        <v>0.02 วัน 0.55 ชั่วโมง</v>
      </c>
      <c r="Z5068" s="420"/>
      <c r="AA5068" s="211"/>
      <c r="AB5068" s="420"/>
    </row>
    <row r="5069" spans="1:28" ht="22.5" customHeight="1">
      <c r="A5069" s="403" t="s">
        <v>22686</v>
      </c>
      <c r="B5069" s="403" t="s">
        <v>14003</v>
      </c>
      <c r="C5069" s="404" t="s">
        <v>51</v>
      </c>
      <c r="D5069" s="405">
        <v>46204.487500000003</v>
      </c>
      <c r="E5069" s="406" t="str">
        <f t="shared" si="58"/>
        <v>TRU005053</v>
      </c>
      <c r="F5069" s="407" t="b">
        <v>1</v>
      </c>
      <c r="G5069" s="408" t="s">
        <v>7499</v>
      </c>
      <c r="H5069" s="409"/>
      <c r="I5069" s="410"/>
      <c r="J5069" s="411"/>
      <c r="K5069" s="408" t="s">
        <v>17977</v>
      </c>
      <c r="L5069" s="412" t="s">
        <v>22687</v>
      </c>
      <c r="M5069" s="413"/>
      <c r="N5069" s="414" t="s">
        <v>57</v>
      </c>
      <c r="O5069" s="415" t="s">
        <v>144</v>
      </c>
      <c r="P5069" s="416" t="s">
        <v>196</v>
      </c>
      <c r="Q5069" s="208">
        <v>46206.334027777775</v>
      </c>
      <c r="R5069" s="272">
        <v>46206.709074074075</v>
      </c>
      <c r="S5069" s="417" t="s">
        <v>22688</v>
      </c>
      <c r="T5069" s="417" t="s">
        <v>302</v>
      </c>
      <c r="U5069" s="415"/>
      <c r="V5069" s="211" t="s">
        <v>22689</v>
      </c>
      <c r="W5069" s="418">
        <v>46210.490972222222</v>
      </c>
      <c r="X5069" s="419"/>
      <c r="Y5069" s="419" t="str">
        <f t="shared" ca="1" si="59"/>
        <v>6 วัน 0.08 ชั่วโมง</v>
      </c>
      <c r="Z5069" s="420"/>
      <c r="AA5069" s="211" t="s">
        <v>20998</v>
      </c>
      <c r="AB5069" s="420"/>
    </row>
    <row r="5070" spans="1:28" ht="22.5" customHeight="1">
      <c r="A5070" s="403" t="s">
        <v>22690</v>
      </c>
      <c r="B5070" s="403" t="s">
        <v>14003</v>
      </c>
      <c r="C5070" s="404" t="s">
        <v>51</v>
      </c>
      <c r="D5070" s="405">
        <v>46204.539583333331</v>
      </c>
      <c r="E5070" s="406" t="str">
        <f t="shared" si="58"/>
        <v>TRU005054</v>
      </c>
      <c r="F5070" s="407" t="b">
        <v>1</v>
      </c>
      <c r="G5070" s="408" t="s">
        <v>18047</v>
      </c>
      <c r="H5070" s="409"/>
      <c r="I5070" s="410" t="s">
        <v>11787</v>
      </c>
      <c r="J5070" s="411"/>
      <c r="K5070" s="408" t="s">
        <v>22691</v>
      </c>
      <c r="L5070" s="412"/>
      <c r="M5070" s="413"/>
      <c r="N5070" s="414" t="s">
        <v>4506</v>
      </c>
      <c r="O5070" s="415" t="s">
        <v>144</v>
      </c>
      <c r="P5070" s="416" t="s">
        <v>11581</v>
      </c>
      <c r="Q5070" s="208"/>
      <c r="R5070" s="272"/>
      <c r="S5070" s="417" t="s">
        <v>22692</v>
      </c>
      <c r="T5070" s="417" t="s">
        <v>302</v>
      </c>
      <c r="U5070" s="415"/>
      <c r="V5070" s="211"/>
      <c r="W5070" s="418">
        <v>46207.395833333336</v>
      </c>
      <c r="X5070" s="419"/>
      <c r="Y5070" s="419" t="str">
        <f t="shared" ca="1" si="59"/>
        <v>2.86 วัน 20.55 ชั่วโมง</v>
      </c>
      <c r="Z5070" s="420"/>
      <c r="AA5070" s="211"/>
      <c r="AB5070" s="420"/>
    </row>
    <row r="5071" spans="1:28" ht="22.5" customHeight="1">
      <c r="A5071" s="403" t="s">
        <v>22693</v>
      </c>
      <c r="B5071" s="403" t="s">
        <v>14003</v>
      </c>
      <c r="C5071" s="404" t="s">
        <v>51</v>
      </c>
      <c r="D5071" s="405">
        <v>46204.539583333331</v>
      </c>
      <c r="E5071" s="406" t="str">
        <f t="shared" si="58"/>
        <v>TRU005055</v>
      </c>
      <c r="F5071" s="407" t="b">
        <v>1</v>
      </c>
      <c r="G5071" s="408" t="s">
        <v>16971</v>
      </c>
      <c r="H5071" s="409"/>
      <c r="I5071" s="410" t="s">
        <v>2288</v>
      </c>
      <c r="J5071" s="411"/>
      <c r="K5071" s="408" t="s">
        <v>22694</v>
      </c>
      <c r="L5071" s="412"/>
      <c r="M5071" s="413"/>
      <c r="N5071" s="414" t="s">
        <v>4506</v>
      </c>
      <c r="O5071" s="415" t="s">
        <v>144</v>
      </c>
      <c r="P5071" s="416" t="s">
        <v>11581</v>
      </c>
      <c r="Q5071" s="208"/>
      <c r="R5071" s="272"/>
      <c r="S5071" s="417" t="s">
        <v>4506</v>
      </c>
      <c r="T5071" s="417" t="s">
        <v>302</v>
      </c>
      <c r="U5071" s="415"/>
      <c r="V5071" s="211"/>
      <c r="W5071" s="418">
        <v>46208.368055555555</v>
      </c>
      <c r="X5071" s="419"/>
      <c r="Y5071" s="419" t="str">
        <f t="shared" ca="1" si="59"/>
        <v>3.83 วัน 19.88 ชั่วโมง</v>
      </c>
      <c r="Z5071" s="420"/>
      <c r="AA5071" s="211"/>
      <c r="AB5071" s="420"/>
    </row>
    <row r="5072" spans="1:28" ht="22.5" customHeight="1">
      <c r="A5072" s="403" t="s">
        <v>22695</v>
      </c>
      <c r="B5072" s="403" t="s">
        <v>14003</v>
      </c>
      <c r="C5072" s="404" t="s">
        <v>51</v>
      </c>
      <c r="D5072" s="405">
        <v>46204.539583333331</v>
      </c>
      <c r="E5072" s="406" t="str">
        <f t="shared" si="58"/>
        <v>TRU005056</v>
      </c>
      <c r="F5072" s="407" t="b">
        <v>1</v>
      </c>
      <c r="G5072" s="408" t="s">
        <v>17095</v>
      </c>
      <c r="H5072" s="409"/>
      <c r="I5072" s="410" t="s">
        <v>11787</v>
      </c>
      <c r="J5072" s="411"/>
      <c r="K5072" s="408" t="s">
        <v>22696</v>
      </c>
      <c r="L5072" s="412"/>
      <c r="M5072" s="413"/>
      <c r="N5072" s="414" t="s">
        <v>4506</v>
      </c>
      <c r="O5072" s="415" t="s">
        <v>144</v>
      </c>
      <c r="P5072" s="416" t="s">
        <v>11581</v>
      </c>
      <c r="Q5072" s="208"/>
      <c r="R5072" s="272"/>
      <c r="S5072" s="417" t="s">
        <v>4506</v>
      </c>
      <c r="T5072" s="417" t="s">
        <v>302</v>
      </c>
      <c r="U5072" s="415"/>
      <c r="V5072" s="211"/>
      <c r="W5072" s="418">
        <v>46206.666666666664</v>
      </c>
      <c r="X5072" s="419"/>
      <c r="Y5072" s="419" t="str">
        <f t="shared" ca="1" si="59"/>
        <v>2.13 วัน 3.05 ชั่วโมง</v>
      </c>
      <c r="Z5072" s="420"/>
      <c r="AA5072" s="211"/>
      <c r="AB5072" s="420"/>
    </row>
    <row r="5073" spans="1:28" ht="22.5" customHeight="1">
      <c r="A5073" s="403" t="s">
        <v>22697</v>
      </c>
      <c r="B5073" s="403" t="s">
        <v>14003</v>
      </c>
      <c r="C5073" s="404" t="s">
        <v>51</v>
      </c>
      <c r="D5073" s="405">
        <v>46204.825694444444</v>
      </c>
      <c r="E5073" s="406" t="str">
        <f t="shared" si="58"/>
        <v>TRU005057</v>
      </c>
      <c r="F5073" s="407" t="b">
        <v>1</v>
      </c>
      <c r="G5073" s="408" t="s">
        <v>22698</v>
      </c>
      <c r="H5073" s="409"/>
      <c r="I5073" s="410"/>
      <c r="J5073" s="411"/>
      <c r="K5073" s="408" t="s">
        <v>20762</v>
      </c>
      <c r="L5073" s="412" t="s">
        <v>22699</v>
      </c>
      <c r="M5073" s="413"/>
      <c r="N5073" s="414" t="s">
        <v>67</v>
      </c>
      <c r="O5073" s="415" t="s">
        <v>144</v>
      </c>
      <c r="P5073" s="416" t="s">
        <v>292</v>
      </c>
      <c r="Q5073" s="208"/>
      <c r="R5073" s="272"/>
      <c r="S5073" s="417" t="s">
        <v>18033</v>
      </c>
      <c r="T5073" s="417" t="s">
        <v>302</v>
      </c>
      <c r="U5073" s="415"/>
      <c r="V5073" s="211" t="s">
        <v>22700</v>
      </c>
      <c r="W5073" s="418">
        <v>46204.825694444444</v>
      </c>
      <c r="X5073" s="419"/>
      <c r="Y5073" s="419" t="str">
        <f t="shared" ca="1" si="59"/>
        <v>0 วัน 0 ชั่วโมง</v>
      </c>
      <c r="Z5073" s="420"/>
      <c r="AA5073" s="211"/>
      <c r="AB5073" s="420"/>
    </row>
    <row r="5074" spans="1:28" ht="22.5" customHeight="1">
      <c r="A5074" s="403" t="s">
        <v>22701</v>
      </c>
      <c r="B5074" s="403" t="s">
        <v>12787</v>
      </c>
      <c r="C5074" s="404" t="s">
        <v>51</v>
      </c>
      <c r="D5074" s="405">
        <v>46204.827592592592</v>
      </c>
      <c r="E5074" s="406" t="str">
        <f t="shared" ref="E5074:E5328" si="60">UPPER(LEFT(F5074,3))&amp;TEXT(COUNTA($F$2:F5074),"000000")</f>
        <v>EVE005058</v>
      </c>
      <c r="F5074" s="407" t="s">
        <v>299</v>
      </c>
      <c r="G5074" s="408" t="s">
        <v>15845</v>
      </c>
      <c r="H5074" s="409"/>
      <c r="I5074" s="410"/>
      <c r="J5074" s="411"/>
      <c r="K5074" s="408" t="s">
        <v>22702</v>
      </c>
      <c r="L5074" s="412" t="s">
        <v>22703</v>
      </c>
      <c r="M5074" s="413"/>
      <c r="N5074" s="414" t="s">
        <v>57</v>
      </c>
      <c r="O5074" s="415" t="s">
        <v>835</v>
      </c>
      <c r="P5074" s="416"/>
      <c r="Q5074" s="208"/>
      <c r="R5074" s="272"/>
      <c r="S5074" s="417" t="s">
        <v>22704</v>
      </c>
      <c r="T5074" s="417"/>
      <c r="U5074" s="415"/>
      <c r="V5074" s="211"/>
      <c r="W5074" s="418">
        <v>46204.827592592592</v>
      </c>
      <c r="X5074" s="419"/>
      <c r="Y5074" s="419" t="str">
        <f t="shared" ref="Y5074:Y5328" ca="1" si="61">ROUND(IF(ISBLANK(W5074), (NOW() - D5074) * 24 / 24, (W5074 - D5074) * 24 / 24), 2) &amp; " วัน " &amp; ROUND(MOD(IF(ISBLANK(W5074), (NOW() - D5074) * 24, (W5074 - D5074) * 24), 24), 2) &amp; " ชั่วโมง"</f>
        <v>0 วัน 0 ชั่วโมง</v>
      </c>
      <c r="Z5074" s="420"/>
      <c r="AA5074" s="211" t="s">
        <v>3546</v>
      </c>
      <c r="AB5074" s="420"/>
    </row>
    <row r="5075" spans="1:28" ht="22.5" customHeight="1">
      <c r="A5075" s="403" t="s">
        <v>22705</v>
      </c>
      <c r="B5075" s="403" t="s">
        <v>14003</v>
      </c>
      <c r="C5075" s="404" t="s">
        <v>51</v>
      </c>
      <c r="D5075" s="405">
        <v>46204.714583333334</v>
      </c>
      <c r="E5075" s="406" t="str">
        <f t="shared" si="60"/>
        <v>BIG005059</v>
      </c>
      <c r="F5075" s="407" t="s">
        <v>873</v>
      </c>
      <c r="G5075" s="408" t="s">
        <v>21161</v>
      </c>
      <c r="H5075" s="409"/>
      <c r="I5075" s="410"/>
      <c r="J5075" s="411"/>
      <c r="K5075" s="408" t="s">
        <v>1283</v>
      </c>
      <c r="L5075" s="412" t="s">
        <v>22706</v>
      </c>
      <c r="M5075" s="413"/>
      <c r="N5075" s="414" t="s">
        <v>57</v>
      </c>
      <c r="O5075" s="415" t="s">
        <v>144</v>
      </c>
      <c r="P5075" s="416" t="s">
        <v>21861</v>
      </c>
      <c r="Q5075" s="208"/>
      <c r="R5075" s="272"/>
      <c r="S5075" s="417" t="s">
        <v>22707</v>
      </c>
      <c r="T5075" s="417" t="s">
        <v>302</v>
      </c>
      <c r="U5075" s="415"/>
      <c r="V5075" s="211" t="s">
        <v>22708</v>
      </c>
      <c r="W5075" s="418">
        <v>46204.740972222222</v>
      </c>
      <c r="X5075" s="419"/>
      <c r="Y5075" s="419" t="str">
        <f t="shared" ca="1" si="61"/>
        <v>0.03 วัน 0.63 ชั่วโมง</v>
      </c>
      <c r="Z5075" s="420"/>
      <c r="AA5075" s="211"/>
      <c r="AB5075" s="420"/>
    </row>
    <row r="5076" spans="1:28" ht="22.5" customHeight="1">
      <c r="A5076" s="403" t="s">
        <v>22709</v>
      </c>
      <c r="B5076" s="403" t="s">
        <v>14003</v>
      </c>
      <c r="C5076" s="404" t="s">
        <v>51</v>
      </c>
      <c r="D5076" s="405">
        <v>46204.517361111109</v>
      </c>
      <c r="E5076" s="406" t="str">
        <f t="shared" si="60"/>
        <v>TRU005060</v>
      </c>
      <c r="F5076" s="407" t="b">
        <v>1</v>
      </c>
      <c r="G5076" s="408" t="s">
        <v>17095</v>
      </c>
      <c r="H5076" s="409"/>
      <c r="I5076" s="410" t="s">
        <v>11787</v>
      </c>
      <c r="J5076" s="411"/>
      <c r="K5076" s="408" t="s">
        <v>22710</v>
      </c>
      <c r="L5076" s="412"/>
      <c r="M5076" s="413"/>
      <c r="N5076" s="414" t="s">
        <v>4506</v>
      </c>
      <c r="O5076" s="415" t="s">
        <v>144</v>
      </c>
      <c r="P5076" s="416" t="s">
        <v>11581</v>
      </c>
      <c r="Q5076" s="208"/>
      <c r="R5076" s="272"/>
      <c r="S5076" s="417" t="s">
        <v>22711</v>
      </c>
      <c r="T5076" s="417" t="s">
        <v>302</v>
      </c>
      <c r="U5076" s="415"/>
      <c r="V5076" s="211"/>
      <c r="W5076" s="418">
        <v>46206.622916666667</v>
      </c>
      <c r="X5076" s="419"/>
      <c r="Y5076" s="419" t="str">
        <f t="shared" ca="1" si="61"/>
        <v>2.11 วัน 2.53 ชั่วโมง</v>
      </c>
      <c r="Z5076" s="420"/>
      <c r="AA5076" s="211"/>
      <c r="AB5076" s="420"/>
    </row>
    <row r="5077" spans="1:28" ht="22.5" customHeight="1">
      <c r="A5077" s="403" t="s">
        <v>22712</v>
      </c>
      <c r="B5077" s="403" t="s">
        <v>14003</v>
      </c>
      <c r="C5077" s="404" t="s">
        <v>51</v>
      </c>
      <c r="D5077" s="405">
        <v>46205.34716435185</v>
      </c>
      <c r="E5077" s="406" t="str">
        <f t="shared" si="60"/>
        <v>TRU005061</v>
      </c>
      <c r="F5077" s="407" t="b">
        <v>1</v>
      </c>
      <c r="G5077" s="408" t="s">
        <v>17095</v>
      </c>
      <c r="H5077" s="409"/>
      <c r="I5077" s="410" t="s">
        <v>11787</v>
      </c>
      <c r="J5077" s="411"/>
      <c r="K5077" s="408" t="s">
        <v>22713</v>
      </c>
      <c r="L5077" s="412"/>
      <c r="M5077" s="413"/>
      <c r="N5077" s="414" t="s">
        <v>4506</v>
      </c>
      <c r="O5077" s="415" t="s">
        <v>144</v>
      </c>
      <c r="P5077" s="416" t="s">
        <v>11581</v>
      </c>
      <c r="Q5077" s="208"/>
      <c r="R5077" s="272"/>
      <c r="S5077" s="417" t="s">
        <v>4506</v>
      </c>
      <c r="T5077" s="417" t="s">
        <v>302</v>
      </c>
      <c r="U5077" s="415"/>
      <c r="V5077" s="211"/>
      <c r="W5077" s="418">
        <v>46206.63958333333</v>
      </c>
      <c r="X5077" s="419"/>
      <c r="Y5077" s="419" t="str">
        <f t="shared" ca="1" si="61"/>
        <v>1.29 วัน 7.02 ชั่วโมง</v>
      </c>
      <c r="Z5077" s="420"/>
      <c r="AA5077" s="211"/>
      <c r="AB5077" s="420"/>
    </row>
    <row r="5078" spans="1:28" ht="22.5" customHeight="1">
      <c r="A5078" s="403" t="s">
        <v>22714</v>
      </c>
      <c r="B5078" s="403" t="s">
        <v>14003</v>
      </c>
      <c r="C5078" s="404" t="s">
        <v>51</v>
      </c>
      <c r="D5078" s="405">
        <v>46204.538194444445</v>
      </c>
      <c r="E5078" s="406" t="str">
        <f t="shared" si="60"/>
        <v>TRU005062</v>
      </c>
      <c r="F5078" s="407" t="b">
        <v>1</v>
      </c>
      <c r="G5078" s="408" t="s">
        <v>17095</v>
      </c>
      <c r="H5078" s="409"/>
      <c r="I5078" s="410" t="s">
        <v>11787</v>
      </c>
      <c r="J5078" s="411"/>
      <c r="K5078" s="408" t="s">
        <v>22715</v>
      </c>
      <c r="L5078" s="412"/>
      <c r="M5078" s="413"/>
      <c r="N5078" s="414" t="s">
        <v>4506</v>
      </c>
      <c r="O5078" s="415" t="s">
        <v>144</v>
      </c>
      <c r="P5078" s="416"/>
      <c r="Q5078" s="208"/>
      <c r="R5078" s="272"/>
      <c r="S5078" s="417" t="s">
        <v>22711</v>
      </c>
      <c r="T5078" s="417" t="s">
        <v>302</v>
      </c>
      <c r="U5078" s="415"/>
      <c r="V5078" s="211"/>
      <c r="W5078" s="418">
        <v>46206.652777777781</v>
      </c>
      <c r="X5078" s="419"/>
      <c r="Y5078" s="419" t="str">
        <f t="shared" ca="1" si="61"/>
        <v>2.11 วัน 2.75 ชั่วโมง</v>
      </c>
      <c r="Z5078" s="420"/>
      <c r="AA5078" s="211"/>
      <c r="AB5078" s="420"/>
    </row>
    <row r="5079" spans="1:28" ht="22.5" customHeight="1">
      <c r="A5079" s="403" t="s">
        <v>22716</v>
      </c>
      <c r="B5079" s="403" t="s">
        <v>14003</v>
      </c>
      <c r="C5079" s="404" t="s">
        <v>51</v>
      </c>
      <c r="D5079" s="405">
        <v>46202.726388888892</v>
      </c>
      <c r="E5079" s="406" t="str">
        <f t="shared" si="60"/>
        <v>TRU005063</v>
      </c>
      <c r="F5079" s="407" t="b">
        <v>1</v>
      </c>
      <c r="G5079" s="408" t="s">
        <v>1626</v>
      </c>
      <c r="H5079" s="409"/>
      <c r="I5079" s="410"/>
      <c r="J5079" s="411"/>
      <c r="K5079" s="408" t="s">
        <v>22717</v>
      </c>
      <c r="L5079" s="412" t="s">
        <v>22718</v>
      </c>
      <c r="M5079" s="413"/>
      <c r="N5079" s="414" t="s">
        <v>465</v>
      </c>
      <c r="O5079" s="415" t="s">
        <v>832</v>
      </c>
      <c r="P5079" s="416"/>
      <c r="Q5079" s="208"/>
      <c r="R5079" s="272"/>
      <c r="S5079" s="425" t="s">
        <v>2736</v>
      </c>
      <c r="T5079" s="417"/>
      <c r="U5079" s="415"/>
      <c r="V5079" s="211"/>
      <c r="W5079" s="418">
        <v>46205.353113425925</v>
      </c>
      <c r="X5079" s="419"/>
      <c r="Y5079" s="419" t="str">
        <f t="shared" ca="1" si="61"/>
        <v>2.63 วัน 15.04 ชั่วโมง</v>
      </c>
      <c r="Z5079" s="420"/>
      <c r="AA5079" s="211" t="s">
        <v>3546</v>
      </c>
      <c r="AB5079" s="420"/>
    </row>
    <row r="5080" spans="1:28" ht="22.5" customHeight="1">
      <c r="A5080" s="403" t="s">
        <v>22719</v>
      </c>
      <c r="B5080" s="403" t="s">
        <v>14003</v>
      </c>
      <c r="C5080" s="404" t="s">
        <v>51</v>
      </c>
      <c r="D5080" s="405">
        <v>46204.432638888888</v>
      </c>
      <c r="E5080" s="406" t="str">
        <f t="shared" si="60"/>
        <v>บริ005064</v>
      </c>
      <c r="F5080" s="407" t="s">
        <v>1085</v>
      </c>
      <c r="G5080" s="408" t="s">
        <v>455</v>
      </c>
      <c r="H5080" s="409"/>
      <c r="I5080" s="410" t="s">
        <v>17399</v>
      </c>
      <c r="J5080" s="411"/>
      <c r="K5080" s="408" t="s">
        <v>22720</v>
      </c>
      <c r="L5080" s="412" t="s">
        <v>22721</v>
      </c>
      <c r="M5080" s="413"/>
      <c r="N5080" s="414" t="s">
        <v>67</v>
      </c>
      <c r="O5080" s="415" t="s">
        <v>144</v>
      </c>
      <c r="P5080" s="416" t="s">
        <v>22722</v>
      </c>
      <c r="Q5080" s="208"/>
      <c r="R5080" s="272"/>
      <c r="S5080" s="417" t="s">
        <v>22723</v>
      </c>
      <c r="T5080" s="417" t="s">
        <v>302</v>
      </c>
      <c r="U5080" s="415"/>
      <c r="V5080" s="211"/>
      <c r="W5080" s="418">
        <v>46219.355856481481</v>
      </c>
      <c r="X5080" s="419"/>
      <c r="Y5080" s="419" t="str">
        <f t="shared" ca="1" si="61"/>
        <v>14.92 วัน 22.16 ชั่วโมง</v>
      </c>
      <c r="Z5080" s="420"/>
      <c r="AA5080" s="211"/>
      <c r="AB5080" s="420"/>
    </row>
    <row r="5081" spans="1:28" ht="22.5" customHeight="1">
      <c r="A5081" s="403" t="s">
        <v>22724</v>
      </c>
      <c r="B5081" s="403" t="s">
        <v>14003</v>
      </c>
      <c r="C5081" s="404" t="s">
        <v>51</v>
      </c>
      <c r="D5081" s="405">
        <v>46205.36041666667</v>
      </c>
      <c r="E5081" s="406" t="str">
        <f t="shared" si="60"/>
        <v>BMN005065</v>
      </c>
      <c r="F5081" s="407" t="s">
        <v>112</v>
      </c>
      <c r="G5081" s="408" t="s">
        <v>15049</v>
      </c>
      <c r="H5081" s="409"/>
      <c r="I5081" s="410"/>
      <c r="J5081" s="411"/>
      <c r="K5081" s="408" t="s">
        <v>22725</v>
      </c>
      <c r="L5081" s="412" t="s">
        <v>22726</v>
      </c>
      <c r="M5081" s="413"/>
      <c r="N5081" s="414" t="s">
        <v>57</v>
      </c>
      <c r="O5081" s="415" t="s">
        <v>144</v>
      </c>
      <c r="P5081" s="416" t="s">
        <v>22727</v>
      </c>
      <c r="Q5081" s="208">
        <v>46205.373171296298</v>
      </c>
      <c r="R5081" s="272">
        <v>46205.373182870368</v>
      </c>
      <c r="S5081" s="417" t="s">
        <v>22728</v>
      </c>
      <c r="T5081" s="417" t="s">
        <v>302</v>
      </c>
      <c r="U5081" s="415"/>
      <c r="V5081" s="211" t="s">
        <v>22729</v>
      </c>
      <c r="W5081" s="418">
        <v>46205.541666666664</v>
      </c>
      <c r="X5081" s="419"/>
      <c r="Y5081" s="419" t="str">
        <f t="shared" ca="1" si="61"/>
        <v>0.18 วัน 4.35 ชั่วโมง</v>
      </c>
      <c r="Z5081" s="420"/>
      <c r="AA5081" s="211"/>
      <c r="AB5081" s="420"/>
    </row>
    <row r="5082" spans="1:28" ht="22.5" customHeight="1">
      <c r="A5082" s="403" t="s">
        <v>22730</v>
      </c>
      <c r="B5082" s="403" t="s">
        <v>14003</v>
      </c>
      <c r="C5082" s="404" t="s">
        <v>51</v>
      </c>
      <c r="D5082" s="405">
        <v>46205.374305555553</v>
      </c>
      <c r="E5082" s="406" t="str">
        <f t="shared" si="60"/>
        <v>TRU005066</v>
      </c>
      <c r="F5082" s="407" t="b">
        <v>1</v>
      </c>
      <c r="G5082" s="408" t="s">
        <v>17095</v>
      </c>
      <c r="H5082" s="409"/>
      <c r="I5082" s="410" t="s">
        <v>11787</v>
      </c>
      <c r="J5082" s="411"/>
      <c r="K5082" s="408" t="s">
        <v>22731</v>
      </c>
      <c r="L5082" s="412"/>
      <c r="M5082" s="413"/>
      <c r="N5082" s="414" t="s">
        <v>4506</v>
      </c>
      <c r="O5082" s="415" t="s">
        <v>144</v>
      </c>
      <c r="P5082" s="416" t="s">
        <v>11581</v>
      </c>
      <c r="Q5082" s="208"/>
      <c r="R5082" s="272"/>
      <c r="S5082" s="417" t="s">
        <v>4506</v>
      </c>
      <c r="T5082" s="417" t="s">
        <v>302</v>
      </c>
      <c r="U5082" s="415"/>
      <c r="V5082" s="211"/>
      <c r="W5082" s="418">
        <v>46205.578472222223</v>
      </c>
      <c r="X5082" s="419"/>
      <c r="Y5082" s="419" t="str">
        <f t="shared" ca="1" si="61"/>
        <v>0.2 วัน 4.9 ชั่วโมง</v>
      </c>
      <c r="Z5082" s="420"/>
      <c r="AA5082" s="211"/>
      <c r="AB5082" s="420"/>
    </row>
    <row r="5083" spans="1:28" ht="22.5" customHeight="1">
      <c r="A5083" s="403" t="s">
        <v>22732</v>
      </c>
      <c r="B5083" s="403" t="s">
        <v>14003</v>
      </c>
      <c r="C5083" s="404" t="s">
        <v>51</v>
      </c>
      <c r="D5083" s="405">
        <v>46205.391770833332</v>
      </c>
      <c r="E5083" s="406" t="str">
        <f t="shared" si="60"/>
        <v>BMN005067</v>
      </c>
      <c r="F5083" s="407" t="s">
        <v>112</v>
      </c>
      <c r="G5083" s="408" t="s">
        <v>13081</v>
      </c>
      <c r="H5083" s="409"/>
      <c r="I5083" s="410"/>
      <c r="J5083" s="411"/>
      <c r="K5083" s="408" t="s">
        <v>22733</v>
      </c>
      <c r="L5083" s="412" t="s">
        <v>22734</v>
      </c>
      <c r="M5083" s="413"/>
      <c r="N5083" s="414" t="s">
        <v>57</v>
      </c>
      <c r="O5083" s="415" t="s">
        <v>835</v>
      </c>
      <c r="P5083" s="416"/>
      <c r="Q5083" s="208"/>
      <c r="R5083" s="272"/>
      <c r="S5083" s="425" t="s">
        <v>2736</v>
      </c>
      <c r="T5083" s="417"/>
      <c r="U5083" s="415"/>
      <c r="V5083" s="211"/>
      <c r="W5083" s="418">
        <v>46205.391770833332</v>
      </c>
      <c r="X5083" s="419"/>
      <c r="Y5083" s="419" t="str">
        <f t="shared" ca="1" si="61"/>
        <v>0 วัน 0 ชั่วโมง</v>
      </c>
      <c r="Z5083" s="420"/>
      <c r="AA5083" s="211" t="s">
        <v>3546</v>
      </c>
      <c r="AB5083" s="420"/>
    </row>
    <row r="5084" spans="1:28" ht="22.5" customHeight="1">
      <c r="A5084" s="403" t="s">
        <v>22735</v>
      </c>
      <c r="B5084" s="403" t="s">
        <v>14003</v>
      </c>
      <c r="C5084" s="404" t="s">
        <v>51</v>
      </c>
      <c r="D5084" s="405">
        <v>46205.396122685182</v>
      </c>
      <c r="E5084" s="406" t="str">
        <f t="shared" si="60"/>
        <v>BMN005068</v>
      </c>
      <c r="F5084" s="407" t="s">
        <v>112</v>
      </c>
      <c r="G5084" s="408" t="s">
        <v>14011</v>
      </c>
      <c r="H5084" s="409"/>
      <c r="I5084" s="410"/>
      <c r="J5084" s="411"/>
      <c r="K5084" s="408" t="s">
        <v>22736</v>
      </c>
      <c r="L5084" s="412"/>
      <c r="M5084" s="413"/>
      <c r="N5084" s="414" t="s">
        <v>57</v>
      </c>
      <c r="O5084" s="415" t="s">
        <v>144</v>
      </c>
      <c r="P5084" s="416" t="s">
        <v>13963</v>
      </c>
      <c r="Q5084" s="208"/>
      <c r="R5084" s="272"/>
      <c r="S5084" s="417" t="s">
        <v>22737</v>
      </c>
      <c r="T5084" s="417" t="s">
        <v>302</v>
      </c>
      <c r="U5084" s="415"/>
      <c r="V5084" s="211" t="s">
        <v>22738</v>
      </c>
      <c r="W5084" s="418">
        <v>46205.81527777778</v>
      </c>
      <c r="X5084" s="419"/>
      <c r="Y5084" s="419" t="str">
        <f t="shared" ca="1" si="61"/>
        <v>0.42 วัน 10.06 ชั่วโมง</v>
      </c>
      <c r="Z5084" s="420"/>
      <c r="AA5084" s="211"/>
      <c r="AB5084" s="420"/>
    </row>
    <row r="5085" spans="1:28" ht="22.5" customHeight="1">
      <c r="A5085" s="403" t="s">
        <v>22739</v>
      </c>
      <c r="B5085" s="403" t="s">
        <v>14003</v>
      </c>
      <c r="C5085" s="404" t="s">
        <v>51</v>
      </c>
      <c r="D5085" s="405">
        <v>46205.405347222222</v>
      </c>
      <c r="E5085" s="406" t="str">
        <f t="shared" si="60"/>
        <v>BMN005069</v>
      </c>
      <c r="F5085" s="407" t="s">
        <v>112</v>
      </c>
      <c r="G5085" s="408" t="s">
        <v>455</v>
      </c>
      <c r="H5085" s="409"/>
      <c r="I5085" s="410" t="s">
        <v>20622</v>
      </c>
      <c r="J5085" s="411"/>
      <c r="K5085" s="408" t="s">
        <v>22740</v>
      </c>
      <c r="L5085" s="412"/>
      <c r="M5085" s="413"/>
      <c r="N5085" s="414" t="s">
        <v>4506</v>
      </c>
      <c r="O5085" s="415" t="s">
        <v>144</v>
      </c>
      <c r="P5085" s="416" t="s">
        <v>11581</v>
      </c>
      <c r="Q5085" s="208"/>
      <c r="R5085" s="272"/>
      <c r="S5085" s="417" t="s">
        <v>4506</v>
      </c>
      <c r="T5085" s="417" t="s">
        <v>302</v>
      </c>
      <c r="U5085" s="415"/>
      <c r="V5085" s="211"/>
      <c r="W5085" s="418">
        <v>46205.763888888891</v>
      </c>
      <c r="X5085" s="419"/>
      <c r="Y5085" s="419" t="str">
        <f t="shared" ca="1" si="61"/>
        <v>0.36 วัน 8.61 ชั่วโมง</v>
      </c>
      <c r="Z5085" s="420"/>
      <c r="AA5085" s="211"/>
      <c r="AB5085" s="420"/>
    </row>
    <row r="5086" spans="1:28" ht="22.5" customHeight="1">
      <c r="A5086" s="403" t="s">
        <v>22741</v>
      </c>
      <c r="B5086" s="403" t="s">
        <v>14003</v>
      </c>
      <c r="C5086" s="404" t="s">
        <v>51</v>
      </c>
      <c r="D5086" s="405">
        <v>46205.4375</v>
      </c>
      <c r="E5086" s="406" t="str">
        <f t="shared" si="60"/>
        <v>TRU005070</v>
      </c>
      <c r="F5086" s="407" t="b">
        <v>1</v>
      </c>
      <c r="G5086" s="408" t="s">
        <v>455</v>
      </c>
      <c r="H5086" s="409"/>
      <c r="I5086" s="410" t="s">
        <v>11787</v>
      </c>
      <c r="J5086" s="411"/>
      <c r="K5086" s="408" t="s">
        <v>22742</v>
      </c>
      <c r="L5086" s="412"/>
      <c r="M5086" s="413"/>
      <c r="N5086" s="414" t="s">
        <v>4506</v>
      </c>
      <c r="O5086" s="415" t="s">
        <v>144</v>
      </c>
      <c r="P5086" s="416" t="s">
        <v>11581</v>
      </c>
      <c r="Q5086" s="208"/>
      <c r="R5086" s="272"/>
      <c r="S5086" s="417" t="s">
        <v>4506</v>
      </c>
      <c r="T5086" s="417" t="s">
        <v>302</v>
      </c>
      <c r="U5086" s="415"/>
      <c r="V5086" s="211"/>
      <c r="W5086" s="418">
        <v>46205.691666666666</v>
      </c>
      <c r="X5086" s="419"/>
      <c r="Y5086" s="419" t="str">
        <f t="shared" ca="1" si="61"/>
        <v>0.25 วัน 6.1 ชั่วโมง</v>
      </c>
      <c r="Z5086" s="420"/>
      <c r="AA5086" s="211"/>
      <c r="AB5086" s="420"/>
    </row>
    <row r="5087" spans="1:28" ht="22.5" customHeight="1">
      <c r="A5087" s="403" t="s">
        <v>22743</v>
      </c>
      <c r="B5087" s="403" t="s">
        <v>14003</v>
      </c>
      <c r="C5087" s="404" t="s">
        <v>51</v>
      </c>
      <c r="D5087" s="405">
        <v>46205.845196759263</v>
      </c>
      <c r="E5087" s="406" t="str">
        <f t="shared" si="60"/>
        <v>TRU005071</v>
      </c>
      <c r="F5087" s="407" t="b">
        <v>1</v>
      </c>
      <c r="G5087" s="408" t="s">
        <v>22380</v>
      </c>
      <c r="H5087" s="409"/>
      <c r="I5087" s="410"/>
      <c r="J5087" s="411"/>
      <c r="K5087" s="408" t="s">
        <v>22744</v>
      </c>
      <c r="L5087" s="412"/>
      <c r="M5087" s="413"/>
      <c r="N5087" s="414" t="s">
        <v>4506</v>
      </c>
      <c r="O5087" s="415" t="s">
        <v>144</v>
      </c>
      <c r="P5087" s="416" t="s">
        <v>11581</v>
      </c>
      <c r="Q5087" s="208"/>
      <c r="R5087" s="272"/>
      <c r="S5087" s="417" t="s">
        <v>22745</v>
      </c>
      <c r="T5087" s="417" t="s">
        <v>302</v>
      </c>
      <c r="U5087" s="415"/>
      <c r="V5087" s="211"/>
      <c r="W5087" s="418">
        <v>46205.739583333336</v>
      </c>
      <c r="X5087" s="419"/>
      <c r="Y5087" s="419" t="str">
        <f t="shared" ca="1" si="61"/>
        <v>-0.11 วัน 21.47 ชั่วโมง</v>
      </c>
      <c r="Z5087" s="420"/>
      <c r="AA5087" s="211"/>
      <c r="AB5087" s="420"/>
    </row>
    <row r="5088" spans="1:28" ht="22.5" customHeight="1">
      <c r="A5088" s="403" t="s">
        <v>22746</v>
      </c>
      <c r="B5088" s="403" t="s">
        <v>14003</v>
      </c>
      <c r="C5088" s="404" t="s">
        <v>51</v>
      </c>
      <c r="D5088" s="405">
        <v>46205.53402777778</v>
      </c>
      <c r="E5088" s="406" t="str">
        <f t="shared" si="60"/>
        <v>TRU005072</v>
      </c>
      <c r="F5088" s="407" t="b">
        <v>1</v>
      </c>
      <c r="G5088" s="408" t="s">
        <v>17095</v>
      </c>
      <c r="H5088" s="409"/>
      <c r="I5088" s="410" t="s">
        <v>11220</v>
      </c>
      <c r="J5088" s="411"/>
      <c r="K5088" s="408" t="s">
        <v>22747</v>
      </c>
      <c r="L5088" s="412"/>
      <c r="M5088" s="413"/>
      <c r="N5088" s="414" t="s">
        <v>4506</v>
      </c>
      <c r="O5088" s="415" t="s">
        <v>144</v>
      </c>
      <c r="P5088" s="416" t="s">
        <v>11581</v>
      </c>
      <c r="Q5088" s="208"/>
      <c r="R5088" s="272"/>
      <c r="S5088" s="417" t="s">
        <v>22711</v>
      </c>
      <c r="T5088" s="417" t="s">
        <v>302</v>
      </c>
      <c r="U5088" s="415"/>
      <c r="V5088" s="211"/>
      <c r="W5088" s="418">
        <v>46206.604861111111</v>
      </c>
      <c r="X5088" s="419"/>
      <c r="Y5088" s="419" t="str">
        <f t="shared" ca="1" si="61"/>
        <v>1.07 วัน 1.7 ชั่วโมง</v>
      </c>
      <c r="Z5088" s="420"/>
      <c r="AA5088" s="211"/>
      <c r="AB5088" s="420"/>
    </row>
    <row r="5089" spans="1:28" ht="22.5" customHeight="1">
      <c r="A5089" s="403" t="s">
        <v>22748</v>
      </c>
      <c r="B5089" s="403" t="s">
        <v>14003</v>
      </c>
      <c r="C5089" s="404" t="s">
        <v>51</v>
      </c>
      <c r="D5089" s="405">
        <v>46205.53402777778</v>
      </c>
      <c r="E5089" s="406" t="str">
        <f t="shared" si="60"/>
        <v>TRU005073</v>
      </c>
      <c r="F5089" s="407" t="b">
        <v>1</v>
      </c>
      <c r="G5089" s="408" t="s">
        <v>17095</v>
      </c>
      <c r="H5089" s="409"/>
      <c r="I5089" s="410" t="s">
        <v>11220</v>
      </c>
      <c r="J5089" s="411"/>
      <c r="K5089" s="408" t="s">
        <v>22749</v>
      </c>
      <c r="L5089" s="412"/>
      <c r="M5089" s="413"/>
      <c r="N5089" s="414" t="s">
        <v>4506</v>
      </c>
      <c r="O5089" s="415" t="s">
        <v>144</v>
      </c>
      <c r="P5089" s="416" t="s">
        <v>11581</v>
      </c>
      <c r="Q5089" s="208"/>
      <c r="R5089" s="272"/>
      <c r="S5089" s="417" t="s">
        <v>4506</v>
      </c>
      <c r="T5089" s="417" t="s">
        <v>302</v>
      </c>
      <c r="U5089" s="415"/>
      <c r="V5089" s="211"/>
      <c r="W5089" s="418">
        <v>46206.609027777777</v>
      </c>
      <c r="X5089" s="419"/>
      <c r="Y5089" s="419" t="str">
        <f t="shared" ca="1" si="61"/>
        <v>1.07 วัน 1.8 ชั่วโมง</v>
      </c>
      <c r="Z5089" s="420"/>
      <c r="AA5089" s="211"/>
      <c r="AB5089" s="420"/>
    </row>
    <row r="5090" spans="1:28" ht="22.5" customHeight="1">
      <c r="A5090" s="403" t="s">
        <v>22750</v>
      </c>
      <c r="B5090" s="403" t="s">
        <v>14003</v>
      </c>
      <c r="C5090" s="404" t="s">
        <v>51</v>
      </c>
      <c r="D5090" s="405">
        <v>46205.53402777778</v>
      </c>
      <c r="E5090" s="406" t="str">
        <f t="shared" si="60"/>
        <v>TRU005074</v>
      </c>
      <c r="F5090" s="407" t="b">
        <v>1</v>
      </c>
      <c r="G5090" s="408" t="s">
        <v>17095</v>
      </c>
      <c r="H5090" s="409"/>
      <c r="I5090" s="410" t="s">
        <v>11220</v>
      </c>
      <c r="J5090" s="411"/>
      <c r="K5090" s="408" t="s">
        <v>22751</v>
      </c>
      <c r="L5090" s="412"/>
      <c r="M5090" s="413"/>
      <c r="N5090" s="414" t="s">
        <v>4506</v>
      </c>
      <c r="O5090" s="415" t="s">
        <v>144</v>
      </c>
      <c r="P5090" s="416" t="s">
        <v>11581</v>
      </c>
      <c r="Q5090" s="208"/>
      <c r="R5090" s="272"/>
      <c r="S5090" s="417" t="s">
        <v>22752</v>
      </c>
      <c r="T5090" s="417" t="s">
        <v>302</v>
      </c>
      <c r="U5090" s="415"/>
      <c r="V5090" s="211"/>
      <c r="W5090" s="418">
        <v>46206.609722222223</v>
      </c>
      <c r="X5090" s="419"/>
      <c r="Y5090" s="419" t="str">
        <f t="shared" ca="1" si="61"/>
        <v>1.08 วัน 1.82 ชั่วโมง</v>
      </c>
      <c r="Z5090" s="420"/>
      <c r="AA5090" s="211"/>
      <c r="AB5090" s="420"/>
    </row>
    <row r="5091" spans="1:28" ht="22.5" customHeight="1">
      <c r="A5091" s="403" t="s">
        <v>22753</v>
      </c>
      <c r="B5091" s="403" t="s">
        <v>14003</v>
      </c>
      <c r="C5091" s="404" t="s">
        <v>51</v>
      </c>
      <c r="D5091" s="405">
        <v>46205.53402777778</v>
      </c>
      <c r="E5091" s="406" t="str">
        <f t="shared" si="60"/>
        <v>TRU005075</v>
      </c>
      <c r="F5091" s="407" t="b">
        <v>1</v>
      </c>
      <c r="G5091" s="408" t="s">
        <v>6953</v>
      </c>
      <c r="H5091" s="409"/>
      <c r="I5091" s="410" t="s">
        <v>11220</v>
      </c>
      <c r="J5091" s="411"/>
      <c r="K5091" s="408" t="s">
        <v>22754</v>
      </c>
      <c r="L5091" s="412"/>
      <c r="M5091" s="413"/>
      <c r="N5091" s="414" t="s">
        <v>4506</v>
      </c>
      <c r="O5091" s="415" t="s">
        <v>144</v>
      </c>
      <c r="P5091" s="416" t="s">
        <v>11581</v>
      </c>
      <c r="Q5091" s="208"/>
      <c r="R5091" s="272"/>
      <c r="S5091" s="417" t="s">
        <v>22711</v>
      </c>
      <c r="T5091" s="417" t="s">
        <v>302</v>
      </c>
      <c r="U5091" s="415"/>
      <c r="V5091" s="211"/>
      <c r="W5091" s="418">
        <v>46206.620138888888</v>
      </c>
      <c r="X5091" s="419"/>
      <c r="Y5091" s="419" t="str">
        <f t="shared" ca="1" si="61"/>
        <v>1.09 วัน 2.07 ชั่วโมง</v>
      </c>
      <c r="Z5091" s="420"/>
      <c r="AA5091" s="211"/>
      <c r="AB5091" s="420"/>
    </row>
    <row r="5092" spans="1:28" ht="22.5" customHeight="1">
      <c r="A5092" s="403" t="s">
        <v>22755</v>
      </c>
      <c r="B5092" s="403" t="s">
        <v>14003</v>
      </c>
      <c r="C5092" s="404" t="s">
        <v>51</v>
      </c>
      <c r="D5092" s="405">
        <v>46205.53402777778</v>
      </c>
      <c r="E5092" s="406" t="str">
        <f t="shared" si="60"/>
        <v>TRU005076</v>
      </c>
      <c r="F5092" s="407" t="b">
        <v>1</v>
      </c>
      <c r="G5092" s="408" t="s">
        <v>17134</v>
      </c>
      <c r="H5092" s="409"/>
      <c r="I5092" s="410" t="s">
        <v>11220</v>
      </c>
      <c r="J5092" s="411"/>
      <c r="K5092" s="408" t="s">
        <v>22756</v>
      </c>
      <c r="L5092" s="412"/>
      <c r="M5092" s="413"/>
      <c r="N5092" s="414" t="s">
        <v>4506</v>
      </c>
      <c r="O5092" s="415" t="s">
        <v>144</v>
      </c>
      <c r="P5092" s="416" t="s">
        <v>11581</v>
      </c>
      <c r="Q5092" s="208"/>
      <c r="R5092" s="272"/>
      <c r="S5092" s="417" t="s">
        <v>4506</v>
      </c>
      <c r="T5092" s="417" t="s">
        <v>302</v>
      </c>
      <c r="U5092" s="415"/>
      <c r="V5092" s="211"/>
      <c r="W5092" s="418">
        <v>46207.375</v>
      </c>
      <c r="X5092" s="419"/>
      <c r="Y5092" s="419" t="str">
        <f t="shared" ca="1" si="61"/>
        <v>1.84 วัน 20.18 ชั่วโมง</v>
      </c>
      <c r="Z5092" s="420"/>
      <c r="AA5092" s="211"/>
      <c r="AB5092" s="420"/>
    </row>
    <row r="5093" spans="1:28" ht="22.5" customHeight="1">
      <c r="A5093" s="403" t="s">
        <v>22757</v>
      </c>
      <c r="B5093" s="403" t="s">
        <v>14003</v>
      </c>
      <c r="C5093" s="404" t="s">
        <v>51</v>
      </c>
      <c r="D5093" s="405">
        <v>46205.53402777778</v>
      </c>
      <c r="E5093" s="406" t="str">
        <f t="shared" si="60"/>
        <v>TRU005077</v>
      </c>
      <c r="F5093" s="407" t="b">
        <v>1</v>
      </c>
      <c r="G5093" s="408" t="s">
        <v>17095</v>
      </c>
      <c r="H5093" s="409"/>
      <c r="I5093" s="410" t="s">
        <v>11220</v>
      </c>
      <c r="J5093" s="411"/>
      <c r="K5093" s="408" t="s">
        <v>22758</v>
      </c>
      <c r="L5093" s="412"/>
      <c r="M5093" s="413"/>
      <c r="N5093" s="414" t="s">
        <v>4506</v>
      </c>
      <c r="O5093" s="415" t="s">
        <v>144</v>
      </c>
      <c r="P5093" s="416" t="s">
        <v>11581</v>
      </c>
      <c r="Q5093" s="208"/>
      <c r="R5093" s="272"/>
      <c r="S5093" s="417" t="s">
        <v>22759</v>
      </c>
      <c r="T5093" s="417" t="s">
        <v>302</v>
      </c>
      <c r="U5093" s="415"/>
      <c r="V5093" s="211"/>
      <c r="W5093" s="418">
        <v>46206.615277777775</v>
      </c>
      <c r="X5093" s="419"/>
      <c r="Y5093" s="419" t="str">
        <f t="shared" ca="1" si="61"/>
        <v>1.08 วัน 1.95 ชั่วโมง</v>
      </c>
      <c r="Z5093" s="420"/>
      <c r="AA5093" s="211"/>
      <c r="AB5093" s="420"/>
    </row>
    <row r="5094" spans="1:28" ht="22.5" customHeight="1">
      <c r="A5094" s="403" t="s">
        <v>22760</v>
      </c>
      <c r="B5094" s="403" t="s">
        <v>14003</v>
      </c>
      <c r="C5094" s="404" t="s">
        <v>51</v>
      </c>
      <c r="D5094" s="405">
        <v>46205.53402777778</v>
      </c>
      <c r="E5094" s="406" t="str">
        <f t="shared" si="60"/>
        <v>TRU005078</v>
      </c>
      <c r="F5094" s="407" t="b">
        <v>1</v>
      </c>
      <c r="G5094" s="408" t="s">
        <v>17095</v>
      </c>
      <c r="H5094" s="409"/>
      <c r="I5094" s="410" t="s">
        <v>11220</v>
      </c>
      <c r="J5094" s="411"/>
      <c r="K5094" s="408" t="s">
        <v>22761</v>
      </c>
      <c r="L5094" s="412"/>
      <c r="M5094" s="413"/>
      <c r="N5094" s="414" t="s">
        <v>4506</v>
      </c>
      <c r="O5094" s="415" t="s">
        <v>144</v>
      </c>
      <c r="P5094" s="416" t="s">
        <v>11581</v>
      </c>
      <c r="Q5094" s="208"/>
      <c r="R5094" s="272"/>
      <c r="S5094" s="417" t="s">
        <v>22762</v>
      </c>
      <c r="T5094" s="417" t="s">
        <v>302</v>
      </c>
      <c r="U5094" s="415"/>
      <c r="V5094" s="211"/>
      <c r="W5094" s="418">
        <v>46206.635416666664</v>
      </c>
      <c r="X5094" s="419"/>
      <c r="Y5094" s="419" t="str">
        <f t="shared" ca="1" si="61"/>
        <v>1.1 วัน 2.43 ชั่วโมง</v>
      </c>
      <c r="Z5094" s="420"/>
      <c r="AA5094" s="211"/>
      <c r="AB5094" s="420"/>
    </row>
    <row r="5095" spans="1:28" ht="22.5" customHeight="1">
      <c r="A5095" s="403" t="s">
        <v>22763</v>
      </c>
      <c r="B5095" s="403" t="s">
        <v>18089</v>
      </c>
      <c r="C5095" s="404" t="s">
        <v>51</v>
      </c>
      <c r="D5095" s="405">
        <v>46206.546851851854</v>
      </c>
      <c r="E5095" s="406" t="str">
        <f t="shared" si="60"/>
        <v>US 005079</v>
      </c>
      <c r="F5095" s="407" t="s">
        <v>1056</v>
      </c>
      <c r="G5095" s="408" t="s">
        <v>455</v>
      </c>
      <c r="H5095" s="409"/>
      <c r="I5095" s="410"/>
      <c r="J5095" s="411"/>
      <c r="K5095" s="408" t="s">
        <v>22764</v>
      </c>
      <c r="L5095" s="412"/>
      <c r="M5095" s="413"/>
      <c r="N5095" s="414" t="s">
        <v>465</v>
      </c>
      <c r="O5095" s="415" t="s">
        <v>144</v>
      </c>
      <c r="P5095" s="416" t="s">
        <v>9108</v>
      </c>
      <c r="Q5095" s="208"/>
      <c r="R5095" s="272"/>
      <c r="S5095" s="417" t="s">
        <v>20257</v>
      </c>
      <c r="T5095" s="417" t="s">
        <v>302</v>
      </c>
      <c r="U5095" s="415"/>
      <c r="V5095" s="211"/>
      <c r="W5095" s="418">
        <v>46209.666666666664</v>
      </c>
      <c r="X5095" s="419"/>
      <c r="Y5095" s="419" t="str">
        <f t="shared" ca="1" si="61"/>
        <v>3.12 วัน 2.88 ชั่วโมง</v>
      </c>
      <c r="Z5095" s="420"/>
      <c r="AA5095" s="211"/>
      <c r="AB5095" s="420"/>
    </row>
    <row r="5096" spans="1:28" ht="22.5" customHeight="1">
      <c r="A5096" s="403" t="s">
        <v>22765</v>
      </c>
      <c r="B5096" s="403" t="s">
        <v>14003</v>
      </c>
      <c r="C5096" s="404" t="s">
        <v>51</v>
      </c>
      <c r="D5096" s="405">
        <v>46206.552071759259</v>
      </c>
      <c r="E5096" s="406" t="str">
        <f t="shared" si="60"/>
        <v>TRU005080</v>
      </c>
      <c r="F5096" s="407" t="b">
        <v>1</v>
      </c>
      <c r="G5096" s="408" t="s">
        <v>8953</v>
      </c>
      <c r="H5096" s="409"/>
      <c r="I5096" s="410"/>
      <c r="J5096" s="411"/>
      <c r="K5096" s="408" t="s">
        <v>22766</v>
      </c>
      <c r="L5096" s="412"/>
      <c r="M5096" s="413"/>
      <c r="N5096" s="414" t="s">
        <v>57</v>
      </c>
      <c r="O5096" s="415" t="s">
        <v>144</v>
      </c>
      <c r="P5096" s="416" t="s">
        <v>21869</v>
      </c>
      <c r="Q5096" s="208"/>
      <c r="R5096" s="272"/>
      <c r="S5096" s="417" t="s">
        <v>22767</v>
      </c>
      <c r="T5096" s="417" t="s">
        <v>302</v>
      </c>
      <c r="U5096" s="415"/>
      <c r="V5096" s="211"/>
      <c r="W5096" s="418">
        <v>46206.677083333336</v>
      </c>
      <c r="X5096" s="419"/>
      <c r="Y5096" s="419" t="str">
        <f t="shared" ca="1" si="61"/>
        <v>0.13 วัน 3 ชั่วโมง</v>
      </c>
      <c r="Z5096" s="420"/>
      <c r="AA5096" s="211"/>
      <c r="AB5096" s="420"/>
    </row>
    <row r="5097" spans="1:28" ht="22.5" customHeight="1">
      <c r="A5097" s="403" t="s">
        <v>22768</v>
      </c>
      <c r="B5097" s="403" t="s">
        <v>14003</v>
      </c>
      <c r="C5097" s="404" t="s">
        <v>51</v>
      </c>
      <c r="D5097" s="405">
        <v>46205.543055555558</v>
      </c>
      <c r="E5097" s="406" t="str">
        <f t="shared" si="60"/>
        <v>BMN005081</v>
      </c>
      <c r="F5097" s="407" t="s">
        <v>112</v>
      </c>
      <c r="G5097" s="408" t="s">
        <v>450</v>
      </c>
      <c r="H5097" s="409"/>
      <c r="I5097" s="410"/>
      <c r="J5097" s="411"/>
      <c r="K5097" s="408" t="s">
        <v>22769</v>
      </c>
      <c r="L5097" s="412" t="s">
        <v>22770</v>
      </c>
      <c r="M5097" s="413"/>
      <c r="N5097" s="414" t="s">
        <v>57</v>
      </c>
      <c r="O5097" s="415" t="s">
        <v>144</v>
      </c>
      <c r="P5097" s="416" t="s">
        <v>13963</v>
      </c>
      <c r="Q5097" s="208"/>
      <c r="R5097" s="272"/>
      <c r="S5097" s="417" t="s">
        <v>22771</v>
      </c>
      <c r="T5097" s="417" t="s">
        <v>302</v>
      </c>
      <c r="U5097" s="415"/>
      <c r="V5097" s="211" t="s">
        <v>22772</v>
      </c>
      <c r="W5097" s="418">
        <v>46206.679861111108</v>
      </c>
      <c r="X5097" s="419"/>
      <c r="Y5097" s="419" t="str">
        <f t="shared" ca="1" si="61"/>
        <v>1.14 วัน 3.28 ชั่วโมง</v>
      </c>
      <c r="Z5097" s="420"/>
      <c r="AA5097" s="211"/>
      <c r="AB5097" s="420"/>
    </row>
    <row r="5098" spans="1:28" ht="22.5" customHeight="1">
      <c r="A5098" s="403" t="s">
        <v>22773</v>
      </c>
      <c r="B5098" s="403" t="s">
        <v>14003</v>
      </c>
      <c r="C5098" s="404" t="s">
        <v>51</v>
      </c>
      <c r="D5098" s="405">
        <v>46206.340277777781</v>
      </c>
      <c r="E5098" s="406" t="str">
        <f t="shared" si="60"/>
        <v>TRU005082</v>
      </c>
      <c r="F5098" s="407" t="b">
        <v>1</v>
      </c>
      <c r="G5098" s="408" t="s">
        <v>18047</v>
      </c>
      <c r="H5098" s="409"/>
      <c r="I5098" s="410" t="s">
        <v>11787</v>
      </c>
      <c r="J5098" s="411"/>
      <c r="K5098" s="408" t="s">
        <v>22774</v>
      </c>
      <c r="L5098" s="412"/>
      <c r="M5098" s="413"/>
      <c r="N5098" s="414" t="s">
        <v>4506</v>
      </c>
      <c r="O5098" s="415" t="s">
        <v>144</v>
      </c>
      <c r="P5098" s="416" t="s">
        <v>11581</v>
      </c>
      <c r="Q5098" s="208"/>
      <c r="R5098" s="272"/>
      <c r="S5098" s="417" t="s">
        <v>4506</v>
      </c>
      <c r="T5098" s="417" t="s">
        <v>302</v>
      </c>
      <c r="U5098" s="415"/>
      <c r="V5098" s="211"/>
      <c r="W5098" s="418">
        <v>46214.737500000003</v>
      </c>
      <c r="X5098" s="419"/>
      <c r="Y5098" s="419" t="str">
        <f t="shared" ca="1" si="61"/>
        <v>8.4 วัน 9.53 ชั่วโมง</v>
      </c>
      <c r="Z5098" s="420"/>
      <c r="AA5098" s="211" t="s">
        <v>22775</v>
      </c>
      <c r="AB5098" s="420"/>
    </row>
    <row r="5099" spans="1:28" ht="22.5" customHeight="1">
      <c r="A5099" s="403" t="s">
        <v>22776</v>
      </c>
      <c r="B5099" s="403" t="s">
        <v>12787</v>
      </c>
      <c r="C5099" s="404" t="s">
        <v>51</v>
      </c>
      <c r="D5099" s="405">
        <v>46206.372916666667</v>
      </c>
      <c r="E5099" s="406" t="str">
        <f t="shared" si="60"/>
        <v>TRU005083</v>
      </c>
      <c r="F5099" s="407" t="b">
        <v>1</v>
      </c>
      <c r="G5099" s="408" t="s">
        <v>17095</v>
      </c>
      <c r="H5099" s="409"/>
      <c r="I5099" s="410" t="s">
        <v>11787</v>
      </c>
      <c r="J5099" s="411"/>
      <c r="K5099" s="408" t="s">
        <v>22777</v>
      </c>
      <c r="L5099" s="412"/>
      <c r="M5099" s="413"/>
      <c r="N5099" s="414" t="s">
        <v>4506</v>
      </c>
      <c r="O5099" s="415" t="s">
        <v>144</v>
      </c>
      <c r="P5099" s="416" t="s">
        <v>11581</v>
      </c>
      <c r="Q5099" s="208"/>
      <c r="R5099" s="272"/>
      <c r="S5099" s="417" t="s">
        <v>4506</v>
      </c>
      <c r="T5099" s="417" t="s">
        <v>302</v>
      </c>
      <c r="U5099" s="415"/>
      <c r="V5099" s="211"/>
      <c r="W5099" s="418">
        <v>46210.364583333336</v>
      </c>
      <c r="X5099" s="419"/>
      <c r="Y5099" s="419" t="str">
        <f t="shared" ca="1" si="61"/>
        <v>3.99 วัน 23.8 ชั่วโมง</v>
      </c>
      <c r="Z5099" s="420"/>
      <c r="AA5099" s="211"/>
      <c r="AB5099" s="420"/>
    </row>
    <row r="5100" spans="1:28" ht="22.5" customHeight="1">
      <c r="A5100" s="403" t="s">
        <v>22778</v>
      </c>
      <c r="B5100" s="403" t="s">
        <v>14003</v>
      </c>
      <c r="C5100" s="404" t="s">
        <v>51</v>
      </c>
      <c r="D5100" s="405">
        <v>46206.372916666667</v>
      </c>
      <c r="E5100" s="406" t="str">
        <f t="shared" si="60"/>
        <v>TRU005084</v>
      </c>
      <c r="F5100" s="407" t="b">
        <v>1</v>
      </c>
      <c r="G5100" s="408" t="s">
        <v>17095</v>
      </c>
      <c r="H5100" s="409"/>
      <c r="I5100" s="410" t="s">
        <v>11787</v>
      </c>
      <c r="J5100" s="411"/>
      <c r="K5100" s="408" t="s">
        <v>22779</v>
      </c>
      <c r="L5100" s="412"/>
      <c r="M5100" s="413"/>
      <c r="N5100" s="414" t="s">
        <v>4506</v>
      </c>
      <c r="O5100" s="415" t="s">
        <v>144</v>
      </c>
      <c r="P5100" s="416" t="s">
        <v>11581</v>
      </c>
      <c r="Q5100" s="208"/>
      <c r="R5100" s="272"/>
      <c r="S5100" s="417" t="s">
        <v>22780</v>
      </c>
      <c r="T5100" s="417" t="s">
        <v>302</v>
      </c>
      <c r="U5100" s="415"/>
      <c r="V5100" s="211"/>
      <c r="W5100" s="418">
        <v>46210.365277777775</v>
      </c>
      <c r="X5100" s="419"/>
      <c r="Y5100" s="419" t="str">
        <f t="shared" ca="1" si="61"/>
        <v>3.99 วัน 23.82 ชั่วโมง</v>
      </c>
      <c r="Z5100" s="420"/>
      <c r="AA5100" s="211"/>
      <c r="AB5100" s="420"/>
    </row>
    <row r="5101" spans="1:28" ht="22.5" customHeight="1">
      <c r="A5101" s="403" t="s">
        <v>22781</v>
      </c>
      <c r="B5101" s="403" t="s">
        <v>12787</v>
      </c>
      <c r="C5101" s="404" t="s">
        <v>51</v>
      </c>
      <c r="D5101" s="405">
        <v>46206.351770833331</v>
      </c>
      <c r="E5101" s="406" t="str">
        <f t="shared" si="60"/>
        <v>SKE005085</v>
      </c>
      <c r="F5101" s="407" t="s">
        <v>810</v>
      </c>
      <c r="G5101" s="408" t="s">
        <v>1626</v>
      </c>
      <c r="H5101" s="409"/>
      <c r="I5101" s="410"/>
      <c r="J5101" s="411"/>
      <c r="K5101" s="408" t="s">
        <v>22782</v>
      </c>
      <c r="L5101" s="412" t="s">
        <v>22783</v>
      </c>
      <c r="M5101" s="413"/>
      <c r="N5101" s="414" t="s">
        <v>57</v>
      </c>
      <c r="O5101" s="415" t="s">
        <v>834</v>
      </c>
      <c r="P5101" s="416"/>
      <c r="Q5101" s="208"/>
      <c r="R5101" s="272"/>
      <c r="S5101" s="425" t="s">
        <v>2736</v>
      </c>
      <c r="T5101" s="417"/>
      <c r="U5101" s="415"/>
      <c r="V5101" s="211"/>
      <c r="W5101" s="418">
        <v>46206.676770833335</v>
      </c>
      <c r="X5101" s="419"/>
      <c r="Y5101" s="419" t="str">
        <f t="shared" ca="1" si="61"/>
        <v>0.33 วัน 7.8 ชั่วโมง</v>
      </c>
      <c r="Z5101" s="420"/>
      <c r="AA5101" s="211"/>
      <c r="AB5101" s="420"/>
    </row>
    <row r="5102" spans="1:28" ht="22.5" customHeight="1">
      <c r="A5102" s="403" t="s">
        <v>22784</v>
      </c>
      <c r="B5102" s="403" t="s">
        <v>12787</v>
      </c>
      <c r="C5102" s="404" t="s">
        <v>51</v>
      </c>
      <c r="D5102" s="405">
        <v>46206.450694444444</v>
      </c>
      <c r="E5102" s="406" t="str">
        <f t="shared" si="60"/>
        <v>EVE005086</v>
      </c>
      <c r="F5102" s="407" t="s">
        <v>299</v>
      </c>
      <c r="G5102" s="408" t="s">
        <v>455</v>
      </c>
      <c r="H5102" s="409"/>
      <c r="I5102" s="410"/>
      <c r="J5102" s="411"/>
      <c r="K5102" s="408" t="s">
        <v>22785</v>
      </c>
      <c r="L5102" s="412"/>
      <c r="M5102" s="413"/>
      <c r="N5102" s="414" t="s">
        <v>465</v>
      </c>
      <c r="O5102" s="415" t="s">
        <v>144</v>
      </c>
      <c r="P5102" s="416" t="s">
        <v>292</v>
      </c>
      <c r="Q5102" s="208"/>
      <c r="R5102" s="272"/>
      <c r="S5102" s="417" t="s">
        <v>20257</v>
      </c>
      <c r="T5102" s="417" t="s">
        <v>302</v>
      </c>
      <c r="U5102" s="415"/>
      <c r="V5102" s="211"/>
      <c r="W5102" s="418">
        <v>46210.583333333336</v>
      </c>
      <c r="X5102" s="419"/>
      <c r="Y5102" s="419" t="str">
        <f t="shared" ca="1" si="61"/>
        <v>4.13 วัน 3.18 ชั่วโมง</v>
      </c>
      <c r="Z5102" s="420"/>
      <c r="AA5102" s="211"/>
      <c r="AB5102" s="420"/>
    </row>
    <row r="5103" spans="1:28" ht="22.5" customHeight="1">
      <c r="A5103" s="403" t="s">
        <v>22786</v>
      </c>
      <c r="B5103" s="403" t="s">
        <v>12787</v>
      </c>
      <c r="C5103" s="404" t="s">
        <v>51</v>
      </c>
      <c r="D5103" s="405">
        <v>46206.621527777781</v>
      </c>
      <c r="E5103" s="406" t="str">
        <f t="shared" si="60"/>
        <v>COM005087</v>
      </c>
      <c r="F5103" s="407" t="s">
        <v>896</v>
      </c>
      <c r="G5103" s="408" t="s">
        <v>22787</v>
      </c>
      <c r="H5103" s="409"/>
      <c r="I5103" s="410" t="s">
        <v>14700</v>
      </c>
      <c r="J5103" s="411"/>
      <c r="K5103" s="408" t="s">
        <v>22788</v>
      </c>
      <c r="L5103" s="412" t="s">
        <v>22789</v>
      </c>
      <c r="M5103" s="413"/>
      <c r="N5103" s="414" t="s">
        <v>67</v>
      </c>
      <c r="O5103" s="415" t="s">
        <v>144</v>
      </c>
      <c r="P5103" s="416" t="s">
        <v>292</v>
      </c>
      <c r="Q5103" s="208"/>
      <c r="R5103" s="272"/>
      <c r="S5103" s="417" t="s">
        <v>22790</v>
      </c>
      <c r="T5103" s="417" t="s">
        <v>302</v>
      </c>
      <c r="U5103" s="415"/>
      <c r="V5103" s="211"/>
      <c r="W5103" s="418">
        <v>46206.700590277775</v>
      </c>
      <c r="X5103" s="419"/>
      <c r="Y5103" s="419" t="str">
        <f t="shared" ca="1" si="61"/>
        <v>0.08 วัน 1.9 ชั่วโมง</v>
      </c>
      <c r="Z5103" s="420"/>
      <c r="AA5103" s="211"/>
      <c r="AB5103" s="420"/>
    </row>
    <row r="5104" spans="1:28" ht="22.5" customHeight="1">
      <c r="A5104" s="403" t="s">
        <v>22791</v>
      </c>
      <c r="B5104" s="403" t="s">
        <v>14003</v>
      </c>
      <c r="C5104" s="404" t="s">
        <v>51</v>
      </c>
      <c r="D5104" s="405">
        <v>46207.402083333334</v>
      </c>
      <c r="E5104" s="406" t="str">
        <f t="shared" si="60"/>
        <v>TRU005088</v>
      </c>
      <c r="F5104" s="407" t="b">
        <v>1</v>
      </c>
      <c r="G5104" s="408" t="s">
        <v>1626</v>
      </c>
      <c r="H5104" s="409"/>
      <c r="I5104" s="410"/>
      <c r="J5104" s="411"/>
      <c r="K5104" s="408" t="s">
        <v>22792</v>
      </c>
      <c r="L5104" s="412" t="s">
        <v>22793</v>
      </c>
      <c r="M5104" s="413"/>
      <c r="N5104" s="414" t="s">
        <v>4506</v>
      </c>
      <c r="O5104" s="415" t="s">
        <v>144</v>
      </c>
      <c r="P5104" s="416" t="s">
        <v>11581</v>
      </c>
      <c r="Q5104" s="208"/>
      <c r="R5104" s="272"/>
      <c r="S5104" s="417" t="s">
        <v>4506</v>
      </c>
      <c r="T5104" s="417" t="s">
        <v>302</v>
      </c>
      <c r="U5104" s="415"/>
      <c r="V5104" s="211"/>
      <c r="W5104" s="418">
        <v>46207.409722222219</v>
      </c>
      <c r="X5104" s="419"/>
      <c r="Y5104" s="419" t="str">
        <f t="shared" ca="1" si="61"/>
        <v>0.01 วัน 0.18 ชั่วโมง</v>
      </c>
      <c r="Z5104" s="420"/>
      <c r="AA5104" s="211"/>
      <c r="AB5104" s="420"/>
    </row>
    <row r="5105" spans="1:28" ht="22.5" customHeight="1">
      <c r="A5105" s="403" t="s">
        <v>22794</v>
      </c>
      <c r="B5105" s="403" t="s">
        <v>12787</v>
      </c>
      <c r="C5105" s="404" t="s">
        <v>51</v>
      </c>
      <c r="D5105" s="405">
        <v>46208.435925925929</v>
      </c>
      <c r="E5105" s="406" t="str">
        <f t="shared" si="60"/>
        <v>TRU005089</v>
      </c>
      <c r="F5105" s="407" t="b">
        <v>1</v>
      </c>
      <c r="G5105" s="408" t="s">
        <v>1871</v>
      </c>
      <c r="H5105" s="409"/>
      <c r="I5105" s="410"/>
      <c r="J5105" s="411"/>
      <c r="K5105" s="408" t="s">
        <v>22795</v>
      </c>
      <c r="L5105" s="412" t="s">
        <v>22796</v>
      </c>
      <c r="M5105" s="413"/>
      <c r="N5105" s="414" t="s">
        <v>67</v>
      </c>
      <c r="O5105" s="415" t="s">
        <v>144</v>
      </c>
      <c r="P5105" s="416" t="s">
        <v>11581</v>
      </c>
      <c r="Q5105" s="208"/>
      <c r="R5105" s="272"/>
      <c r="S5105" s="417" t="s">
        <v>22797</v>
      </c>
      <c r="T5105" s="417" t="s">
        <v>302</v>
      </c>
      <c r="U5105" s="415"/>
      <c r="V5105" s="211" t="s">
        <v>22798</v>
      </c>
      <c r="W5105" s="418">
        <v>46208.441666666666</v>
      </c>
      <c r="X5105" s="419"/>
      <c r="Y5105" s="419" t="str">
        <f t="shared" ca="1" si="61"/>
        <v>0.01 วัน 0.14 ชั่วโมง</v>
      </c>
      <c r="Z5105" s="420"/>
      <c r="AA5105" s="211"/>
      <c r="AB5105" s="420"/>
    </row>
    <row r="5106" spans="1:28" ht="22.5" customHeight="1">
      <c r="A5106" s="403" t="s">
        <v>22799</v>
      </c>
      <c r="B5106" s="403" t="s">
        <v>12787</v>
      </c>
      <c r="C5106" s="404" t="s">
        <v>51</v>
      </c>
      <c r="D5106" s="405">
        <v>46208.437939814816</v>
      </c>
      <c r="E5106" s="406" t="str">
        <f t="shared" si="60"/>
        <v>TRU005090</v>
      </c>
      <c r="F5106" s="407" t="b">
        <v>1</v>
      </c>
      <c r="G5106" s="408" t="s">
        <v>22800</v>
      </c>
      <c r="H5106" s="409"/>
      <c r="I5106" s="410" t="s">
        <v>22801</v>
      </c>
      <c r="J5106" s="421" t="s">
        <v>20552</v>
      </c>
      <c r="K5106" s="408" t="s">
        <v>22802</v>
      </c>
      <c r="L5106" s="412" t="s">
        <v>22803</v>
      </c>
      <c r="M5106" s="413"/>
      <c r="N5106" s="414" t="s">
        <v>57</v>
      </c>
      <c r="O5106" s="415" t="s">
        <v>144</v>
      </c>
      <c r="P5106" s="416" t="s">
        <v>22804</v>
      </c>
      <c r="Q5106" s="208">
        <v>46213.798622685186</v>
      </c>
      <c r="R5106" s="272">
        <v>46213.798645833333</v>
      </c>
      <c r="S5106" s="417" t="s">
        <v>22805</v>
      </c>
      <c r="T5106" s="417" t="s">
        <v>302</v>
      </c>
      <c r="U5106" s="415"/>
      <c r="V5106" s="211" t="s">
        <v>22806</v>
      </c>
      <c r="W5106" s="418">
        <v>46213.79791666667</v>
      </c>
      <c r="X5106" s="419"/>
      <c r="Y5106" s="419" t="str">
        <f t="shared" ca="1" si="61"/>
        <v>5.36 วัน 8.64 ชั่วโมง</v>
      </c>
      <c r="Z5106" s="420"/>
      <c r="AA5106" s="211"/>
      <c r="AB5106" s="420"/>
    </row>
    <row r="5107" spans="1:28" ht="22.5" customHeight="1">
      <c r="A5107" s="403" t="s">
        <v>22807</v>
      </c>
      <c r="B5107" s="403" t="s">
        <v>12787</v>
      </c>
      <c r="C5107" s="404" t="s">
        <v>51</v>
      </c>
      <c r="D5107" s="405">
        <v>46208.439710648148</v>
      </c>
      <c r="E5107" s="406" t="str">
        <f t="shared" si="60"/>
        <v>TRU005091</v>
      </c>
      <c r="F5107" s="407" t="b">
        <v>1</v>
      </c>
      <c r="G5107" s="408" t="s">
        <v>1942</v>
      </c>
      <c r="H5107" s="409"/>
      <c r="I5107" s="410" t="s">
        <v>22808</v>
      </c>
      <c r="J5107" s="421" t="s">
        <v>22809</v>
      </c>
      <c r="K5107" s="408" t="s">
        <v>22810</v>
      </c>
      <c r="L5107" s="412" t="s">
        <v>22811</v>
      </c>
      <c r="M5107" s="413"/>
      <c r="N5107" s="414" t="s">
        <v>67</v>
      </c>
      <c r="O5107" s="415" t="s">
        <v>144</v>
      </c>
      <c r="P5107" s="416" t="s">
        <v>11581</v>
      </c>
      <c r="Q5107" s="208"/>
      <c r="R5107" s="272"/>
      <c r="S5107" s="417" t="s">
        <v>22812</v>
      </c>
      <c r="T5107" s="417" t="s">
        <v>302</v>
      </c>
      <c r="U5107" s="415"/>
      <c r="V5107" s="211" t="s">
        <v>22813</v>
      </c>
      <c r="W5107" s="418">
        <v>46208.474305555559</v>
      </c>
      <c r="X5107" s="419"/>
      <c r="Y5107" s="419" t="str">
        <f t="shared" ca="1" si="61"/>
        <v>0.03 วัน 0.83 ชั่วโมง</v>
      </c>
      <c r="Z5107" s="420"/>
      <c r="AA5107" s="211"/>
      <c r="AB5107" s="420"/>
    </row>
    <row r="5108" spans="1:28" ht="22.5" customHeight="1">
      <c r="A5108" s="424" t="s">
        <v>22814</v>
      </c>
      <c r="B5108" s="403" t="s">
        <v>12787</v>
      </c>
      <c r="C5108" s="404" t="s">
        <v>51</v>
      </c>
      <c r="D5108" s="405">
        <v>46208.441631944443</v>
      </c>
      <c r="E5108" s="406" t="str">
        <f t="shared" si="60"/>
        <v>TRU005092</v>
      </c>
      <c r="F5108" s="407" t="b">
        <v>1</v>
      </c>
      <c r="G5108" s="408" t="s">
        <v>348</v>
      </c>
      <c r="H5108" s="409"/>
      <c r="I5108" s="427" t="s">
        <v>2252</v>
      </c>
      <c r="J5108" s="421" t="s">
        <v>2252</v>
      </c>
      <c r="K5108" s="408" t="s">
        <v>22815</v>
      </c>
      <c r="L5108" s="412" t="s">
        <v>22816</v>
      </c>
      <c r="M5108" s="413"/>
      <c r="N5108" s="414" t="s">
        <v>67</v>
      </c>
      <c r="O5108" s="415" t="s">
        <v>144</v>
      </c>
      <c r="P5108" s="416" t="s">
        <v>11581</v>
      </c>
      <c r="Q5108" s="208"/>
      <c r="R5108" s="272"/>
      <c r="S5108" s="417" t="s">
        <v>22817</v>
      </c>
      <c r="T5108" s="417" t="s">
        <v>302</v>
      </c>
      <c r="U5108" s="415"/>
      <c r="V5108" s="211" t="s">
        <v>22818</v>
      </c>
      <c r="W5108" s="418">
        <v>46208.542361111111</v>
      </c>
      <c r="X5108" s="419"/>
      <c r="Y5108" s="419" t="str">
        <f t="shared" ca="1" si="61"/>
        <v>0.1 วัน 2.42 ชั่วโมง</v>
      </c>
      <c r="Z5108" s="420"/>
      <c r="AA5108" s="211"/>
      <c r="AB5108" s="420"/>
    </row>
    <row r="5109" spans="1:28" ht="22.5" customHeight="1">
      <c r="A5109" s="403" t="s">
        <v>22819</v>
      </c>
      <c r="B5109" s="403" t="s">
        <v>12787</v>
      </c>
      <c r="C5109" s="404" t="s">
        <v>51</v>
      </c>
      <c r="D5109" s="405">
        <v>46208.44390046296</v>
      </c>
      <c r="E5109" s="406" t="str">
        <f t="shared" si="60"/>
        <v>TRU005093</v>
      </c>
      <c r="F5109" s="407" t="b">
        <v>1</v>
      </c>
      <c r="G5109" s="408" t="s">
        <v>15856</v>
      </c>
      <c r="H5109" s="409"/>
      <c r="I5109" s="410"/>
      <c r="J5109" s="411"/>
      <c r="K5109" s="408" t="s">
        <v>22820</v>
      </c>
      <c r="L5109" s="412" t="s">
        <v>22821</v>
      </c>
      <c r="M5109" s="413"/>
      <c r="N5109" s="414" t="s">
        <v>67</v>
      </c>
      <c r="O5109" s="415" t="s">
        <v>144</v>
      </c>
      <c r="P5109" s="416" t="s">
        <v>9108</v>
      </c>
      <c r="Q5109" s="208"/>
      <c r="R5109" s="272"/>
      <c r="S5109" s="417" t="s">
        <v>22822</v>
      </c>
      <c r="T5109" s="417" t="s">
        <v>302</v>
      </c>
      <c r="U5109" s="415"/>
      <c r="V5109" s="211"/>
      <c r="W5109" s="418">
        <v>46208.688194444447</v>
      </c>
      <c r="X5109" s="419"/>
      <c r="Y5109" s="419" t="str">
        <f t="shared" ca="1" si="61"/>
        <v>0.24 วัน 5.86 ชั่วโมง</v>
      </c>
      <c r="Z5109" s="420"/>
      <c r="AA5109" s="211"/>
      <c r="AB5109" s="420"/>
    </row>
    <row r="5110" spans="1:28" ht="22.5" customHeight="1">
      <c r="A5110" s="403" t="s">
        <v>22823</v>
      </c>
      <c r="B5110" s="403" t="s">
        <v>12787</v>
      </c>
      <c r="C5110" s="404" t="s">
        <v>51</v>
      </c>
      <c r="D5110" s="405">
        <v>46208.446562500001</v>
      </c>
      <c r="E5110" s="406" t="str">
        <f t="shared" si="60"/>
        <v>RIC005094</v>
      </c>
      <c r="F5110" s="407" t="s">
        <v>1009</v>
      </c>
      <c r="G5110" s="408" t="s">
        <v>3598</v>
      </c>
      <c r="H5110" s="409" t="s">
        <v>3617</v>
      </c>
      <c r="I5110" s="410" t="s">
        <v>22824</v>
      </c>
      <c r="J5110" s="411"/>
      <c r="K5110" s="408" t="s">
        <v>22825</v>
      </c>
      <c r="L5110" s="412" t="s">
        <v>22826</v>
      </c>
      <c r="M5110" s="413"/>
      <c r="N5110" s="414" t="s">
        <v>57</v>
      </c>
      <c r="O5110" s="415" t="s">
        <v>144</v>
      </c>
      <c r="P5110" s="416" t="s">
        <v>22827</v>
      </c>
      <c r="Q5110" s="208"/>
      <c r="R5110" s="272"/>
      <c r="S5110" s="417" t="s">
        <v>22672</v>
      </c>
      <c r="T5110" s="417" t="s">
        <v>302</v>
      </c>
      <c r="U5110" s="415"/>
      <c r="V5110" s="211" t="s">
        <v>22828</v>
      </c>
      <c r="W5110" s="418">
        <v>46210.607638888891</v>
      </c>
      <c r="X5110" s="419"/>
      <c r="Y5110" s="419" t="str">
        <f t="shared" ca="1" si="61"/>
        <v>2.16 วัน 3.87 ชั่วโมง</v>
      </c>
      <c r="Z5110" s="420"/>
      <c r="AA5110" s="211"/>
      <c r="AB5110" s="420"/>
    </row>
    <row r="5111" spans="1:28" ht="22.5" customHeight="1">
      <c r="A5111" s="403" t="s">
        <v>22829</v>
      </c>
      <c r="B5111" s="403" t="s">
        <v>12787</v>
      </c>
      <c r="C5111" s="404" t="s">
        <v>51</v>
      </c>
      <c r="D5111" s="405">
        <v>46208.449016203704</v>
      </c>
      <c r="E5111" s="406" t="str">
        <f t="shared" si="60"/>
        <v>THE005095</v>
      </c>
      <c r="F5111" s="407" t="s">
        <v>1030</v>
      </c>
      <c r="G5111" s="408" t="s">
        <v>2768</v>
      </c>
      <c r="H5111" s="409" t="s">
        <v>3510</v>
      </c>
      <c r="I5111" s="410" t="s">
        <v>22830</v>
      </c>
      <c r="J5111" s="421" t="s">
        <v>6047</v>
      </c>
      <c r="K5111" s="408" t="s">
        <v>22831</v>
      </c>
      <c r="L5111" s="412" t="s">
        <v>22832</v>
      </c>
      <c r="M5111" s="413"/>
      <c r="N5111" s="414" t="s">
        <v>57</v>
      </c>
      <c r="O5111" s="415" t="s">
        <v>144</v>
      </c>
      <c r="P5111" s="416"/>
      <c r="Q5111" s="208">
        <v>46212.541666666664</v>
      </c>
      <c r="R5111" s="272">
        <v>46212.916666666664</v>
      </c>
      <c r="S5111" s="417" t="s">
        <v>22833</v>
      </c>
      <c r="T5111" s="417" t="s">
        <v>302</v>
      </c>
      <c r="U5111" s="415"/>
      <c r="V5111" s="211" t="s">
        <v>22834</v>
      </c>
      <c r="W5111" s="418">
        <v>46214.695833333331</v>
      </c>
      <c r="X5111" s="419"/>
      <c r="Y5111" s="419" t="str">
        <f t="shared" ca="1" si="61"/>
        <v>6.25 วัน 5.92 ชั่วโมง</v>
      </c>
      <c r="Z5111" s="420"/>
      <c r="AA5111" s="211"/>
      <c r="AB5111" s="420"/>
    </row>
    <row r="5112" spans="1:28" ht="22.5" customHeight="1">
      <c r="A5112" s="403" t="s">
        <v>22835</v>
      </c>
      <c r="B5112" s="403" t="s">
        <v>14003</v>
      </c>
      <c r="C5112" s="404" t="s">
        <v>51</v>
      </c>
      <c r="D5112" s="405">
        <v>46208.452685185184</v>
      </c>
      <c r="E5112" s="406" t="str">
        <f t="shared" si="60"/>
        <v>BMN005096</v>
      </c>
      <c r="F5112" s="407" t="s">
        <v>112</v>
      </c>
      <c r="G5112" s="408" t="s">
        <v>2278</v>
      </c>
      <c r="H5112" s="409" t="s">
        <v>15372</v>
      </c>
      <c r="I5112" s="410"/>
      <c r="J5112" s="411"/>
      <c r="K5112" s="408" t="s">
        <v>22836</v>
      </c>
      <c r="L5112" s="412" t="s">
        <v>22837</v>
      </c>
      <c r="M5112" s="413"/>
      <c r="N5112" s="414" t="s">
        <v>57</v>
      </c>
      <c r="O5112" s="415" t="s">
        <v>144</v>
      </c>
      <c r="P5112" s="416" t="s">
        <v>13904</v>
      </c>
      <c r="Q5112" s="208"/>
      <c r="R5112" s="272"/>
      <c r="S5112" s="417" t="s">
        <v>22838</v>
      </c>
      <c r="T5112" s="417" t="s">
        <v>302</v>
      </c>
      <c r="U5112" s="415"/>
      <c r="V5112" s="211" t="s">
        <v>22839</v>
      </c>
      <c r="W5112" s="418">
        <v>46210.678472222222</v>
      </c>
      <c r="X5112" s="419"/>
      <c r="Y5112" s="419" t="str">
        <f t="shared" ca="1" si="61"/>
        <v>2.23 วัน 5.42 ชั่วโมง</v>
      </c>
      <c r="Z5112" s="420"/>
      <c r="AA5112" s="211"/>
      <c r="AB5112" s="420"/>
    </row>
    <row r="5113" spans="1:28" ht="22.5" customHeight="1">
      <c r="A5113" s="403" t="s">
        <v>22840</v>
      </c>
      <c r="B5113" s="403" t="s">
        <v>7629</v>
      </c>
      <c r="C5113" s="404" t="s">
        <v>51</v>
      </c>
      <c r="D5113" s="405">
        <v>46209.454062500001</v>
      </c>
      <c r="E5113" s="406" t="str">
        <f t="shared" si="60"/>
        <v>SUS005097</v>
      </c>
      <c r="F5113" s="407" t="s">
        <v>1024</v>
      </c>
      <c r="G5113" s="408" t="s">
        <v>13243</v>
      </c>
      <c r="H5113" s="409"/>
      <c r="I5113" s="410"/>
      <c r="J5113" s="411"/>
      <c r="K5113" s="408" t="s">
        <v>6554</v>
      </c>
      <c r="L5113" s="412" t="s">
        <v>22841</v>
      </c>
      <c r="M5113" s="413"/>
      <c r="N5113" s="414" t="s">
        <v>57</v>
      </c>
      <c r="O5113" s="415" t="s">
        <v>144</v>
      </c>
      <c r="P5113" s="416" t="s">
        <v>22842</v>
      </c>
      <c r="Q5113" s="208"/>
      <c r="R5113" s="272"/>
      <c r="S5113" s="417" t="s">
        <v>22843</v>
      </c>
      <c r="T5113" s="417" t="s">
        <v>302</v>
      </c>
      <c r="U5113" s="415"/>
      <c r="V5113" s="211" t="s">
        <v>22844</v>
      </c>
      <c r="W5113" s="418">
        <v>46209.387499999997</v>
      </c>
      <c r="X5113" s="419"/>
      <c r="Y5113" s="419" t="str">
        <f t="shared" ca="1" si="61"/>
        <v>-0.07 วัน 22.4 ชั่วโมง</v>
      </c>
      <c r="Z5113" s="420"/>
      <c r="AA5113" s="211" t="s">
        <v>22845</v>
      </c>
      <c r="AB5113" s="420"/>
    </row>
    <row r="5114" spans="1:28" ht="22.5" customHeight="1">
      <c r="A5114" s="403" t="s">
        <v>22846</v>
      </c>
      <c r="B5114" s="403" t="s">
        <v>7629</v>
      </c>
      <c r="C5114" s="404" t="s">
        <v>51</v>
      </c>
      <c r="D5114" s="405">
        <v>46209.455752314818</v>
      </c>
      <c r="E5114" s="406" t="str">
        <f t="shared" si="60"/>
        <v>ร้า005098</v>
      </c>
      <c r="F5114" s="407" t="s">
        <v>1115</v>
      </c>
      <c r="G5114" s="408" t="s">
        <v>1115</v>
      </c>
      <c r="H5114" s="409"/>
      <c r="I5114" s="410"/>
      <c r="J5114" s="411"/>
      <c r="K5114" s="408" t="s">
        <v>20606</v>
      </c>
      <c r="L5114" s="412" t="s">
        <v>22847</v>
      </c>
      <c r="M5114" s="413"/>
      <c r="N5114" s="414" t="s">
        <v>57</v>
      </c>
      <c r="O5114" s="415" t="s">
        <v>144</v>
      </c>
      <c r="P5114" s="416" t="s">
        <v>22848</v>
      </c>
      <c r="Q5114" s="208">
        <v>46215.447164351855</v>
      </c>
      <c r="R5114" s="272"/>
      <c r="S5114" s="417" t="s">
        <v>22849</v>
      </c>
      <c r="T5114" s="417" t="s">
        <v>302</v>
      </c>
      <c r="U5114" s="415"/>
      <c r="V5114" s="211" t="s">
        <v>22850</v>
      </c>
      <c r="W5114" s="418">
        <v>46214.473611111112</v>
      </c>
      <c r="X5114" s="419"/>
      <c r="Y5114" s="419" t="str">
        <f t="shared" ca="1" si="61"/>
        <v>5.02 วัน 0.43 ชั่วโมง</v>
      </c>
      <c r="Z5114" s="420"/>
      <c r="AA5114" s="211"/>
      <c r="AB5114" s="420"/>
    </row>
    <row r="5115" spans="1:28" ht="22.5" customHeight="1">
      <c r="A5115" s="403" t="s">
        <v>22851</v>
      </c>
      <c r="B5115" s="403" t="s">
        <v>12787</v>
      </c>
      <c r="C5115" s="404" t="s">
        <v>51</v>
      </c>
      <c r="D5115" s="405">
        <v>46209.457002314812</v>
      </c>
      <c r="E5115" s="406" t="str">
        <f t="shared" si="60"/>
        <v>บริ005099</v>
      </c>
      <c r="F5115" s="407" t="s">
        <v>1085</v>
      </c>
      <c r="G5115" s="408" t="s">
        <v>6282</v>
      </c>
      <c r="H5115" s="409"/>
      <c r="I5115" s="410"/>
      <c r="J5115" s="411"/>
      <c r="K5115" s="408" t="s">
        <v>22852</v>
      </c>
      <c r="L5115" s="412" t="s">
        <v>22853</v>
      </c>
      <c r="M5115" s="413"/>
      <c r="N5115" s="414" t="s">
        <v>67</v>
      </c>
      <c r="O5115" s="415" t="s">
        <v>832</v>
      </c>
      <c r="P5115" s="416" t="s">
        <v>22854</v>
      </c>
      <c r="Q5115" s="208"/>
      <c r="R5115" s="272"/>
      <c r="S5115" s="417" t="s">
        <v>22855</v>
      </c>
      <c r="T5115" s="417"/>
      <c r="U5115" s="415"/>
      <c r="V5115" s="211"/>
      <c r="W5115" s="418">
        <v>46209.457002314812</v>
      </c>
      <c r="X5115" s="419"/>
      <c r="Y5115" s="419" t="str">
        <f t="shared" ca="1" si="61"/>
        <v>0 วัน 0 ชั่วโมง</v>
      </c>
      <c r="Z5115" s="420"/>
      <c r="AA5115" s="211" t="s">
        <v>22856</v>
      </c>
      <c r="AB5115" s="420"/>
    </row>
    <row r="5116" spans="1:28" ht="22.5" customHeight="1">
      <c r="A5116" s="403" t="s">
        <v>22857</v>
      </c>
      <c r="B5116" s="403" t="s">
        <v>12787</v>
      </c>
      <c r="C5116" s="404" t="s">
        <v>51</v>
      </c>
      <c r="D5116" s="405">
        <v>46209.466678240744</v>
      </c>
      <c r="E5116" s="406" t="str">
        <f t="shared" si="60"/>
        <v>TRU005100</v>
      </c>
      <c r="F5116" s="407" t="b">
        <v>1</v>
      </c>
      <c r="G5116" s="408" t="s">
        <v>455</v>
      </c>
      <c r="H5116" s="409"/>
      <c r="I5116" s="410" t="s">
        <v>2288</v>
      </c>
      <c r="J5116" s="411"/>
      <c r="K5116" s="408" t="s">
        <v>22858</v>
      </c>
      <c r="L5116" s="412" t="s">
        <v>22859</v>
      </c>
      <c r="M5116" s="413"/>
      <c r="N5116" s="414" t="s">
        <v>4506</v>
      </c>
      <c r="O5116" s="415" t="s">
        <v>144</v>
      </c>
      <c r="P5116" s="416" t="s">
        <v>11581</v>
      </c>
      <c r="Q5116" s="208"/>
      <c r="R5116" s="272"/>
      <c r="S5116" s="417" t="s">
        <v>22860</v>
      </c>
      <c r="T5116" s="417" t="s">
        <v>302</v>
      </c>
      <c r="U5116" s="415"/>
      <c r="V5116" s="211"/>
      <c r="W5116" s="418">
        <v>46211.676388888889</v>
      </c>
      <c r="X5116" s="419"/>
      <c r="Y5116" s="419" t="str">
        <f t="shared" ca="1" si="61"/>
        <v>2.21 วัน 5.03 ชั่วโมง</v>
      </c>
      <c r="Z5116" s="420"/>
      <c r="AA5116" s="211"/>
      <c r="AB5116" s="420"/>
    </row>
    <row r="5117" spans="1:28" ht="22.5" customHeight="1">
      <c r="A5117" s="403" t="s">
        <v>22861</v>
      </c>
      <c r="B5117" s="403" t="s">
        <v>12787</v>
      </c>
      <c r="C5117" s="404" t="s">
        <v>51</v>
      </c>
      <c r="D5117" s="405">
        <v>46209.624895833331</v>
      </c>
      <c r="E5117" s="406" t="str">
        <f t="shared" si="60"/>
        <v>RIC005101</v>
      </c>
      <c r="F5117" s="407" t="s">
        <v>1009</v>
      </c>
      <c r="G5117" s="408" t="s">
        <v>22862</v>
      </c>
      <c r="H5117" s="409"/>
      <c r="I5117" s="410"/>
      <c r="J5117" s="411"/>
      <c r="K5117" s="408" t="s">
        <v>22863</v>
      </c>
      <c r="L5117" s="412" t="s">
        <v>22864</v>
      </c>
      <c r="M5117" s="413"/>
      <c r="N5117" s="414" t="s">
        <v>57</v>
      </c>
      <c r="O5117" s="415" t="s">
        <v>144</v>
      </c>
      <c r="P5117" s="416" t="s">
        <v>17046</v>
      </c>
      <c r="Q5117" s="208">
        <v>46211.75</v>
      </c>
      <c r="R5117" s="272">
        <v>46211.916666666664</v>
      </c>
      <c r="S5117" s="417" t="s">
        <v>22865</v>
      </c>
      <c r="T5117" s="417" t="s">
        <v>302</v>
      </c>
      <c r="U5117" s="415"/>
      <c r="V5117" s="211" t="s">
        <v>22866</v>
      </c>
      <c r="W5117" s="418">
        <v>46211.827777777777</v>
      </c>
      <c r="X5117" s="419"/>
      <c r="Y5117" s="419" t="str">
        <f t="shared" ca="1" si="61"/>
        <v>2.2 วัน 4.87 ชั่วโมง</v>
      </c>
      <c r="Z5117" s="420"/>
      <c r="AA5117" s="211"/>
      <c r="AB5117" s="420"/>
    </row>
    <row r="5118" spans="1:28" ht="22.5" customHeight="1">
      <c r="A5118" s="403" t="s">
        <v>22867</v>
      </c>
      <c r="B5118" s="403" t="s">
        <v>12787</v>
      </c>
      <c r="C5118" s="404" t="s">
        <v>51</v>
      </c>
      <c r="D5118" s="405">
        <v>46209.634328703702</v>
      </c>
      <c r="E5118" s="406" t="str">
        <f t="shared" si="60"/>
        <v>TRU005102</v>
      </c>
      <c r="F5118" s="407" t="b">
        <v>1</v>
      </c>
      <c r="G5118" s="408" t="s">
        <v>11286</v>
      </c>
      <c r="H5118" s="409"/>
      <c r="I5118" s="410" t="s">
        <v>22868</v>
      </c>
      <c r="J5118" s="421" t="s">
        <v>22869</v>
      </c>
      <c r="K5118" s="408" t="s">
        <v>22870</v>
      </c>
      <c r="L5118" s="412" t="s">
        <v>22871</v>
      </c>
      <c r="M5118" s="413"/>
      <c r="N5118" s="414" t="s">
        <v>465</v>
      </c>
      <c r="O5118" s="415" t="s">
        <v>144</v>
      </c>
      <c r="P5118" s="416" t="s">
        <v>9108</v>
      </c>
      <c r="Q5118" s="208"/>
      <c r="R5118" s="272"/>
      <c r="S5118" s="417" t="s">
        <v>22872</v>
      </c>
      <c r="T5118" s="417" t="s">
        <v>302</v>
      </c>
      <c r="U5118" s="415"/>
      <c r="V5118" s="211" t="s">
        <v>22873</v>
      </c>
      <c r="W5118" s="418">
        <v>46209.6875</v>
      </c>
      <c r="X5118" s="419"/>
      <c r="Y5118" s="419" t="str">
        <f t="shared" ca="1" si="61"/>
        <v>0.05 วัน 1.28 ชั่วโมง</v>
      </c>
      <c r="Z5118" s="420"/>
      <c r="AA5118" s="211"/>
      <c r="AB5118" s="420"/>
    </row>
    <row r="5119" spans="1:28" ht="22.5" customHeight="1">
      <c r="A5119" s="403" t="s">
        <v>22874</v>
      </c>
      <c r="B5119" s="403" t="s">
        <v>12787</v>
      </c>
      <c r="C5119" s="404" t="s">
        <v>51</v>
      </c>
      <c r="D5119" s="405">
        <v>46209.664583333331</v>
      </c>
      <c r="E5119" s="406" t="str">
        <f t="shared" si="60"/>
        <v>TRU005103</v>
      </c>
      <c r="F5119" s="407" t="b">
        <v>1</v>
      </c>
      <c r="G5119" s="408" t="s">
        <v>455</v>
      </c>
      <c r="H5119" s="409"/>
      <c r="I5119" s="410" t="s">
        <v>11220</v>
      </c>
      <c r="J5119" s="411"/>
      <c r="K5119" s="408" t="s">
        <v>22875</v>
      </c>
      <c r="L5119" s="412"/>
      <c r="M5119" s="413"/>
      <c r="N5119" s="414" t="s">
        <v>4506</v>
      </c>
      <c r="O5119" s="415" t="s">
        <v>144</v>
      </c>
      <c r="P5119" s="416" t="s">
        <v>11581</v>
      </c>
      <c r="Q5119" s="208"/>
      <c r="R5119" s="272"/>
      <c r="S5119" s="417" t="s">
        <v>22876</v>
      </c>
      <c r="T5119" s="417" t="s">
        <v>302</v>
      </c>
      <c r="U5119" s="415"/>
      <c r="V5119" s="211"/>
      <c r="W5119" s="418">
        <v>46213.370138888888</v>
      </c>
      <c r="X5119" s="419"/>
      <c r="Y5119" s="419" t="str">
        <f t="shared" ca="1" si="61"/>
        <v>3.71 วัน 16.93 ชั่วโมง</v>
      </c>
      <c r="Z5119" s="420"/>
      <c r="AA5119" s="211"/>
      <c r="AB5119" s="420"/>
    </row>
    <row r="5120" spans="1:28" ht="22.5" customHeight="1">
      <c r="A5120" s="403" t="s">
        <v>22877</v>
      </c>
      <c r="B5120" s="403" t="s">
        <v>14003</v>
      </c>
      <c r="C5120" s="404" t="s">
        <v>51</v>
      </c>
      <c r="D5120" s="405">
        <v>46209.702777777777</v>
      </c>
      <c r="E5120" s="406" t="str">
        <f t="shared" si="60"/>
        <v>BMN005104</v>
      </c>
      <c r="F5120" s="407" t="s">
        <v>112</v>
      </c>
      <c r="G5120" s="408" t="s">
        <v>13462</v>
      </c>
      <c r="H5120" s="409"/>
      <c r="I5120" s="410" t="s">
        <v>20622</v>
      </c>
      <c r="J5120" s="411"/>
      <c r="K5120" s="408" t="s">
        <v>22878</v>
      </c>
      <c r="L5120" s="412"/>
      <c r="M5120" s="413"/>
      <c r="N5120" s="414" t="s">
        <v>4506</v>
      </c>
      <c r="O5120" s="415" t="s">
        <v>144</v>
      </c>
      <c r="P5120" s="416" t="s">
        <v>292</v>
      </c>
      <c r="Q5120" s="208"/>
      <c r="R5120" s="272"/>
      <c r="S5120" s="417" t="s">
        <v>4506</v>
      </c>
      <c r="T5120" s="417" t="s">
        <v>302</v>
      </c>
      <c r="U5120" s="415"/>
      <c r="V5120" s="211"/>
      <c r="W5120" s="418">
        <v>46209.945138888892</v>
      </c>
      <c r="X5120" s="419"/>
      <c r="Y5120" s="419" t="str">
        <f t="shared" ca="1" si="61"/>
        <v>0.24 วัน 5.82 ชั่วโมง</v>
      </c>
      <c r="Z5120" s="420"/>
      <c r="AA5120" s="211"/>
      <c r="AB5120" s="420"/>
    </row>
    <row r="5121" spans="1:28" ht="22.5" customHeight="1">
      <c r="A5121" s="403" t="s">
        <v>22879</v>
      </c>
      <c r="B5121" s="403" t="s">
        <v>14003</v>
      </c>
      <c r="C5121" s="404" t="s">
        <v>51</v>
      </c>
      <c r="D5121" s="405">
        <v>46209.643055555556</v>
      </c>
      <c r="E5121" s="406" t="str">
        <f t="shared" si="60"/>
        <v>TRU005105</v>
      </c>
      <c r="F5121" s="407" t="b">
        <v>1</v>
      </c>
      <c r="G5121" s="408" t="s">
        <v>17095</v>
      </c>
      <c r="H5121" s="409"/>
      <c r="I5121" s="410" t="s">
        <v>11220</v>
      </c>
      <c r="J5121" s="411"/>
      <c r="K5121" s="408" t="s">
        <v>22880</v>
      </c>
      <c r="L5121" s="412"/>
      <c r="M5121" s="413"/>
      <c r="N5121" s="414" t="s">
        <v>4506</v>
      </c>
      <c r="O5121" s="415" t="s">
        <v>144</v>
      </c>
      <c r="P5121" s="416" t="s">
        <v>11581</v>
      </c>
      <c r="Q5121" s="208"/>
      <c r="R5121" s="272"/>
      <c r="S5121" s="417" t="s">
        <v>22881</v>
      </c>
      <c r="T5121" s="417" t="s">
        <v>302</v>
      </c>
      <c r="U5121" s="415"/>
      <c r="V5121" s="211"/>
      <c r="W5121" s="418">
        <v>46211.667361111111</v>
      </c>
      <c r="X5121" s="419"/>
      <c r="Y5121" s="419" t="str">
        <f t="shared" ca="1" si="61"/>
        <v>2.02 วัน 0.58 ชั่วโมง</v>
      </c>
      <c r="Z5121" s="420"/>
      <c r="AA5121" s="211"/>
      <c r="AB5121" s="420"/>
    </row>
    <row r="5122" spans="1:28" ht="22.5" customHeight="1">
      <c r="A5122" s="403" t="s">
        <v>22882</v>
      </c>
      <c r="B5122" s="403" t="s">
        <v>14003</v>
      </c>
      <c r="C5122" s="404" t="s">
        <v>51</v>
      </c>
      <c r="D5122" s="405">
        <v>46210.643055555556</v>
      </c>
      <c r="E5122" s="406" t="str">
        <f t="shared" si="60"/>
        <v>TRU005106</v>
      </c>
      <c r="F5122" s="407" t="b">
        <v>1</v>
      </c>
      <c r="G5122" s="408" t="s">
        <v>17095</v>
      </c>
      <c r="H5122" s="409"/>
      <c r="I5122" s="410" t="s">
        <v>11220</v>
      </c>
      <c r="J5122" s="411"/>
      <c r="K5122" s="408" t="s">
        <v>22883</v>
      </c>
      <c r="L5122" s="412"/>
      <c r="M5122" s="413"/>
      <c r="N5122" s="414" t="s">
        <v>4506</v>
      </c>
      <c r="O5122" s="415" t="s">
        <v>144</v>
      </c>
      <c r="P5122" s="416" t="s">
        <v>11581</v>
      </c>
      <c r="Q5122" s="208"/>
      <c r="R5122" s="272"/>
      <c r="S5122" s="417" t="s">
        <v>22884</v>
      </c>
      <c r="T5122" s="417" t="s">
        <v>302</v>
      </c>
      <c r="U5122" s="415"/>
      <c r="V5122" s="211"/>
      <c r="W5122" s="418">
        <v>46213.40902777778</v>
      </c>
      <c r="X5122" s="419"/>
      <c r="Y5122" s="419" t="str">
        <f t="shared" ca="1" si="61"/>
        <v>2.77 วัน 18.38 ชั่วโมง</v>
      </c>
      <c r="Z5122" s="420"/>
      <c r="AA5122" s="211"/>
      <c r="AB5122" s="420"/>
    </row>
    <row r="5123" spans="1:28" ht="22.5" customHeight="1">
      <c r="A5123" s="403" t="s">
        <v>22885</v>
      </c>
      <c r="B5123" s="403" t="s">
        <v>12787</v>
      </c>
      <c r="C5123" s="404" t="s">
        <v>51</v>
      </c>
      <c r="D5123" s="405">
        <v>46209.42291666667</v>
      </c>
      <c r="E5123" s="406" t="str">
        <f t="shared" si="60"/>
        <v>DIO005107</v>
      </c>
      <c r="F5123" s="407" t="s">
        <v>904</v>
      </c>
      <c r="G5123" s="408" t="s">
        <v>18047</v>
      </c>
      <c r="H5123" s="409"/>
      <c r="I5123" s="410" t="s">
        <v>16561</v>
      </c>
      <c r="J5123" s="411"/>
      <c r="K5123" s="408" t="s">
        <v>22886</v>
      </c>
      <c r="L5123" s="412"/>
      <c r="M5123" s="413"/>
      <c r="N5123" s="414" t="s">
        <v>4506</v>
      </c>
      <c r="O5123" s="415" t="s">
        <v>144</v>
      </c>
      <c r="P5123" s="416" t="s">
        <v>11581</v>
      </c>
      <c r="Q5123" s="208"/>
      <c r="R5123" s="272"/>
      <c r="S5123" s="417" t="s">
        <v>4506</v>
      </c>
      <c r="T5123" s="417" t="s">
        <v>302</v>
      </c>
      <c r="U5123" s="415"/>
      <c r="V5123" s="211"/>
      <c r="W5123" s="418">
        <v>46210.693749999999</v>
      </c>
      <c r="X5123" s="419"/>
      <c r="Y5123" s="419" t="str">
        <f t="shared" ca="1" si="61"/>
        <v>1.27 วัน 6.5 ชั่วโมง</v>
      </c>
      <c r="Z5123" s="420"/>
      <c r="AA5123" s="211"/>
      <c r="AB5123" s="420"/>
    </row>
    <row r="5124" spans="1:28" ht="22.5" customHeight="1">
      <c r="A5124" s="403" t="s">
        <v>22887</v>
      </c>
      <c r="B5124" s="403" t="s">
        <v>14003</v>
      </c>
      <c r="C5124" s="404" t="s">
        <v>51</v>
      </c>
      <c r="D5124" s="405">
        <v>46210.331944444442</v>
      </c>
      <c r="E5124" s="406" t="str">
        <f t="shared" si="60"/>
        <v>BMN005108</v>
      </c>
      <c r="F5124" s="407" t="s">
        <v>112</v>
      </c>
      <c r="G5124" s="408" t="s">
        <v>20338</v>
      </c>
      <c r="H5124" s="409"/>
      <c r="I5124" s="410"/>
      <c r="J5124" s="411"/>
      <c r="K5124" s="408" t="s">
        <v>22888</v>
      </c>
      <c r="L5124" s="412" t="s">
        <v>22889</v>
      </c>
      <c r="M5124" s="413"/>
      <c r="N5124" s="414" t="s">
        <v>57</v>
      </c>
      <c r="O5124" s="415" t="s">
        <v>144</v>
      </c>
      <c r="P5124" s="416"/>
      <c r="Q5124" s="208"/>
      <c r="R5124" s="272"/>
      <c r="S5124" s="417" t="s">
        <v>22890</v>
      </c>
      <c r="T5124" s="417" t="s">
        <v>302</v>
      </c>
      <c r="U5124" s="415"/>
      <c r="V5124" s="211"/>
      <c r="W5124" s="418">
        <v>46210.500694444447</v>
      </c>
      <c r="X5124" s="419"/>
      <c r="Y5124" s="419" t="str">
        <f t="shared" ca="1" si="61"/>
        <v>0.17 วัน 4.05 ชั่วโมง</v>
      </c>
      <c r="Z5124" s="420"/>
      <c r="AA5124" s="211" t="s">
        <v>22891</v>
      </c>
      <c r="AB5124" s="420"/>
    </row>
    <row r="5125" spans="1:28" ht="22.5" customHeight="1">
      <c r="A5125" s="403" t="s">
        <v>22892</v>
      </c>
      <c r="B5125" s="403" t="s">
        <v>14003</v>
      </c>
      <c r="C5125" s="404" t="s">
        <v>51</v>
      </c>
      <c r="D5125" s="405">
        <v>46210.803935185184</v>
      </c>
      <c r="E5125" s="406" t="str">
        <f t="shared" si="60"/>
        <v>BMN005109</v>
      </c>
      <c r="F5125" s="407" t="s">
        <v>112</v>
      </c>
      <c r="G5125" s="408" t="s">
        <v>20338</v>
      </c>
      <c r="H5125" s="409"/>
      <c r="I5125" s="410"/>
      <c r="J5125" s="411"/>
      <c r="K5125" s="408" t="s">
        <v>22893</v>
      </c>
      <c r="L5125" s="412"/>
      <c r="M5125" s="413"/>
      <c r="N5125" s="414" t="s">
        <v>57</v>
      </c>
      <c r="O5125" s="415" t="s">
        <v>144</v>
      </c>
      <c r="P5125" s="416" t="s">
        <v>13963</v>
      </c>
      <c r="Q5125" s="208"/>
      <c r="R5125" s="272"/>
      <c r="S5125" s="417" t="s">
        <v>22894</v>
      </c>
      <c r="T5125" s="417" t="s">
        <v>302</v>
      </c>
      <c r="U5125" s="415"/>
      <c r="V5125" s="211" t="s">
        <v>22895</v>
      </c>
      <c r="W5125" s="418">
        <v>46211.606944444444</v>
      </c>
      <c r="X5125" s="419"/>
      <c r="Y5125" s="419" t="str">
        <f t="shared" ca="1" si="61"/>
        <v>0.8 วัน 19.27 ชั่วโมง</v>
      </c>
      <c r="Z5125" s="420"/>
      <c r="AA5125" s="211"/>
      <c r="AB5125" s="420"/>
    </row>
    <row r="5126" spans="1:28" ht="22.5" customHeight="1">
      <c r="A5126" s="403" t="s">
        <v>22896</v>
      </c>
      <c r="B5126" s="403" t="s">
        <v>14003</v>
      </c>
      <c r="C5126" s="404" t="s">
        <v>51</v>
      </c>
      <c r="D5126" s="405">
        <v>46210.6875</v>
      </c>
      <c r="E5126" s="406" t="str">
        <f t="shared" si="60"/>
        <v>TRU005110</v>
      </c>
      <c r="F5126" s="407" t="b">
        <v>1</v>
      </c>
      <c r="G5126" s="408" t="s">
        <v>11674</v>
      </c>
      <c r="H5126" s="409"/>
      <c r="I5126" s="410" t="s">
        <v>16332</v>
      </c>
      <c r="J5126" s="421" t="s">
        <v>22897</v>
      </c>
      <c r="K5126" s="408" t="s">
        <v>22898</v>
      </c>
      <c r="L5126" s="412" t="s">
        <v>22899</v>
      </c>
      <c r="M5126" s="413"/>
      <c r="N5126" s="414" t="s">
        <v>67</v>
      </c>
      <c r="O5126" s="415" t="s">
        <v>144</v>
      </c>
      <c r="P5126" s="416" t="s">
        <v>11581</v>
      </c>
      <c r="Q5126" s="208"/>
      <c r="R5126" s="272"/>
      <c r="S5126" s="417" t="s">
        <v>22900</v>
      </c>
      <c r="T5126" s="417" t="s">
        <v>302</v>
      </c>
      <c r="U5126" s="415"/>
      <c r="V5126" s="211" t="s">
        <v>22901</v>
      </c>
      <c r="W5126" s="418">
        <v>46211.649305555555</v>
      </c>
      <c r="X5126" s="419"/>
      <c r="Y5126" s="419" t="str">
        <f t="shared" ca="1" si="61"/>
        <v>0.96 วัน 23.08 ชั่วโมง</v>
      </c>
      <c r="Z5126" s="420"/>
      <c r="AA5126" s="211"/>
      <c r="AB5126" s="420"/>
    </row>
    <row r="5127" spans="1:28" ht="22.5" customHeight="1">
      <c r="A5127" s="403" t="s">
        <v>22902</v>
      </c>
      <c r="B5127" s="403" t="s">
        <v>14003</v>
      </c>
      <c r="C5127" s="404" t="s">
        <v>51</v>
      </c>
      <c r="D5127" s="405">
        <v>46210.715324074074</v>
      </c>
      <c r="E5127" s="406" t="str">
        <f t="shared" si="60"/>
        <v>RIC005111</v>
      </c>
      <c r="F5127" s="407" t="s">
        <v>1009</v>
      </c>
      <c r="G5127" s="408" t="s">
        <v>14989</v>
      </c>
      <c r="H5127" s="409"/>
      <c r="I5127" s="410"/>
      <c r="J5127" s="411"/>
      <c r="K5127" s="408" t="s">
        <v>22903</v>
      </c>
      <c r="L5127" s="412" t="s">
        <v>22904</v>
      </c>
      <c r="M5127" s="413"/>
      <c r="N5127" s="414" t="s">
        <v>57</v>
      </c>
      <c r="O5127" s="415" t="s">
        <v>144</v>
      </c>
      <c r="P5127" s="416" t="s">
        <v>13482</v>
      </c>
      <c r="Q5127" s="208"/>
      <c r="R5127" s="272"/>
      <c r="S5127" s="417" t="s">
        <v>22905</v>
      </c>
      <c r="T5127" s="417" t="s">
        <v>144</v>
      </c>
      <c r="U5127" s="415"/>
      <c r="V5127" s="211" t="s">
        <v>22906</v>
      </c>
      <c r="W5127" s="418">
        <v>46210.5</v>
      </c>
      <c r="X5127" s="419"/>
      <c r="Y5127" s="419" t="str">
        <f t="shared" ca="1" si="61"/>
        <v>-0.22 วัน 18.83 ชั่วโมง</v>
      </c>
      <c r="Z5127" s="420"/>
      <c r="AA5127" s="211"/>
      <c r="AB5127" s="420"/>
    </row>
    <row r="5128" spans="1:28" ht="22.5" customHeight="1">
      <c r="A5128" s="403" t="s">
        <v>22907</v>
      </c>
      <c r="B5128" s="403" t="s">
        <v>14003</v>
      </c>
      <c r="C5128" s="404" t="s">
        <v>51</v>
      </c>
      <c r="D5128" s="405">
        <v>46210.615277777775</v>
      </c>
      <c r="E5128" s="406" t="str">
        <f t="shared" si="60"/>
        <v>TRU005112</v>
      </c>
      <c r="F5128" s="407" t="b">
        <v>1</v>
      </c>
      <c r="G5128" s="408" t="s">
        <v>14808</v>
      </c>
      <c r="H5128" s="409"/>
      <c r="I5128" s="410"/>
      <c r="J5128" s="411"/>
      <c r="K5128" s="408" t="s">
        <v>5699</v>
      </c>
      <c r="L5128" s="412" t="s">
        <v>22908</v>
      </c>
      <c r="M5128" s="413"/>
      <c r="N5128" s="414" t="s">
        <v>319</v>
      </c>
      <c r="O5128" s="415" t="s">
        <v>144</v>
      </c>
      <c r="P5128" s="416" t="s">
        <v>11839</v>
      </c>
      <c r="Q5128" s="208"/>
      <c r="R5128" s="272"/>
      <c r="S5128" s="417" t="s">
        <v>22909</v>
      </c>
      <c r="T5128" s="417" t="s">
        <v>302</v>
      </c>
      <c r="U5128" s="415"/>
      <c r="V5128" s="211" t="s">
        <v>22910</v>
      </c>
      <c r="W5128" s="418">
        <v>46210.615277777775</v>
      </c>
      <c r="X5128" s="419"/>
      <c r="Y5128" s="419" t="str">
        <f t="shared" ca="1" si="61"/>
        <v>0 วัน 0 ชั่วโมง</v>
      </c>
      <c r="Z5128" s="420"/>
      <c r="AA5128" s="211"/>
      <c r="AB5128" s="420"/>
    </row>
    <row r="5129" spans="1:28" ht="22.5" customHeight="1">
      <c r="A5129" s="403" t="s">
        <v>22911</v>
      </c>
      <c r="B5129" s="403" t="s">
        <v>12787</v>
      </c>
      <c r="C5129" s="404" t="s">
        <v>51</v>
      </c>
      <c r="D5129" s="405">
        <v>46210.763888888891</v>
      </c>
      <c r="E5129" s="406" t="str">
        <f t="shared" si="60"/>
        <v>TRU005113</v>
      </c>
      <c r="F5129" s="407" t="b">
        <v>1</v>
      </c>
      <c r="G5129" s="408" t="s">
        <v>16971</v>
      </c>
      <c r="H5129" s="409"/>
      <c r="I5129" s="410" t="s">
        <v>2288</v>
      </c>
      <c r="J5129" s="411"/>
      <c r="K5129" s="408" t="s">
        <v>22912</v>
      </c>
      <c r="L5129" s="412"/>
      <c r="M5129" s="413"/>
      <c r="N5129" s="414" t="s">
        <v>4506</v>
      </c>
      <c r="O5129" s="415" t="s">
        <v>144</v>
      </c>
      <c r="P5129" s="416" t="s">
        <v>11581</v>
      </c>
      <c r="Q5129" s="208"/>
      <c r="R5129" s="272"/>
      <c r="S5129" s="417" t="s">
        <v>4506</v>
      </c>
      <c r="T5129" s="417" t="s">
        <v>302</v>
      </c>
      <c r="U5129" s="415"/>
      <c r="V5129" s="211"/>
      <c r="W5129" s="418">
        <v>46212.663888888892</v>
      </c>
      <c r="X5129" s="419"/>
      <c r="Y5129" s="419" t="str">
        <f t="shared" ca="1" si="61"/>
        <v>1.9 วัน 21.6 ชั่วโมง</v>
      </c>
      <c r="Z5129" s="420"/>
      <c r="AA5129" s="211"/>
      <c r="AB5129" s="420"/>
    </row>
    <row r="5130" spans="1:28" ht="22.5" customHeight="1">
      <c r="A5130" s="403" t="s">
        <v>22913</v>
      </c>
      <c r="B5130" s="403" t="s">
        <v>12787</v>
      </c>
      <c r="C5130" s="404" t="s">
        <v>51</v>
      </c>
      <c r="D5130" s="405">
        <v>46210.763888888891</v>
      </c>
      <c r="E5130" s="406" t="str">
        <f t="shared" si="60"/>
        <v>TRU005114</v>
      </c>
      <c r="F5130" s="407" t="b">
        <v>1</v>
      </c>
      <c r="G5130" s="408" t="s">
        <v>16971</v>
      </c>
      <c r="H5130" s="409"/>
      <c r="I5130" s="410" t="s">
        <v>2288</v>
      </c>
      <c r="J5130" s="411"/>
      <c r="K5130" s="408" t="s">
        <v>22914</v>
      </c>
      <c r="L5130" s="412"/>
      <c r="M5130" s="413"/>
      <c r="N5130" s="414" t="s">
        <v>4506</v>
      </c>
      <c r="O5130" s="415" t="s">
        <v>144</v>
      </c>
      <c r="P5130" s="416" t="s">
        <v>11581</v>
      </c>
      <c r="Q5130" s="208"/>
      <c r="R5130" s="272"/>
      <c r="S5130" s="417" t="s">
        <v>4506</v>
      </c>
      <c r="T5130" s="417" t="s">
        <v>302</v>
      </c>
      <c r="U5130" s="415"/>
      <c r="V5130" s="211"/>
      <c r="W5130" s="418">
        <v>46212.663888888892</v>
      </c>
      <c r="X5130" s="419"/>
      <c r="Y5130" s="419" t="str">
        <f t="shared" ca="1" si="61"/>
        <v>1.9 วัน 21.6 ชั่วโมง</v>
      </c>
      <c r="Z5130" s="420"/>
      <c r="AA5130" s="211"/>
      <c r="AB5130" s="420"/>
    </row>
    <row r="5131" spans="1:28" ht="22.5" customHeight="1">
      <c r="A5131" s="403" t="s">
        <v>22915</v>
      </c>
      <c r="B5131" s="403" t="s">
        <v>12787</v>
      </c>
      <c r="C5131" s="404" t="s">
        <v>51</v>
      </c>
      <c r="D5131" s="405">
        <v>46210.763888888891</v>
      </c>
      <c r="E5131" s="406" t="str">
        <f t="shared" si="60"/>
        <v>TRU005115</v>
      </c>
      <c r="F5131" s="407" t="b">
        <v>1</v>
      </c>
      <c r="G5131" s="408" t="s">
        <v>16971</v>
      </c>
      <c r="H5131" s="409"/>
      <c r="I5131" s="410" t="s">
        <v>2288</v>
      </c>
      <c r="J5131" s="411"/>
      <c r="K5131" s="408" t="s">
        <v>22916</v>
      </c>
      <c r="L5131" s="412"/>
      <c r="M5131" s="413"/>
      <c r="N5131" s="414" t="s">
        <v>4506</v>
      </c>
      <c r="O5131" s="415" t="s">
        <v>144</v>
      </c>
      <c r="P5131" s="416" t="s">
        <v>11581</v>
      </c>
      <c r="Q5131" s="208"/>
      <c r="R5131" s="272"/>
      <c r="S5131" s="417" t="s">
        <v>4506</v>
      </c>
      <c r="T5131" s="417" t="s">
        <v>302</v>
      </c>
      <c r="U5131" s="415"/>
      <c r="V5131" s="211"/>
      <c r="W5131" s="418">
        <v>46212.664583333331</v>
      </c>
      <c r="X5131" s="419"/>
      <c r="Y5131" s="419" t="str">
        <f t="shared" ca="1" si="61"/>
        <v>1.9 วัน 21.62 ชั่วโมง</v>
      </c>
      <c r="Z5131" s="420"/>
      <c r="AA5131" s="211"/>
      <c r="AB5131" s="420"/>
    </row>
    <row r="5132" spans="1:28" ht="22.5" customHeight="1">
      <c r="A5132" s="403" t="s">
        <v>22917</v>
      </c>
      <c r="B5132" s="403" t="s">
        <v>12787</v>
      </c>
      <c r="C5132" s="404" t="s">
        <v>51</v>
      </c>
      <c r="D5132" s="405">
        <v>46210.828981481478</v>
      </c>
      <c r="E5132" s="406" t="str">
        <f t="shared" si="60"/>
        <v>TRU005116</v>
      </c>
      <c r="F5132" s="407" t="b">
        <v>1</v>
      </c>
      <c r="G5132" s="408" t="s">
        <v>17095</v>
      </c>
      <c r="H5132" s="409"/>
      <c r="I5132" s="410" t="s">
        <v>11787</v>
      </c>
      <c r="J5132" s="411"/>
      <c r="K5132" s="408" t="s">
        <v>22918</v>
      </c>
      <c r="L5132" s="412"/>
      <c r="M5132" s="413"/>
      <c r="N5132" s="414" t="s">
        <v>4506</v>
      </c>
      <c r="O5132" s="415" t="s">
        <v>144</v>
      </c>
      <c r="P5132" s="416" t="s">
        <v>11581</v>
      </c>
      <c r="Q5132" s="208"/>
      <c r="R5132" s="272"/>
      <c r="S5132" s="417" t="s">
        <v>4506</v>
      </c>
      <c r="T5132" s="417" t="s">
        <v>302</v>
      </c>
      <c r="U5132" s="415"/>
      <c r="V5132" s="211"/>
      <c r="W5132" s="418">
        <v>46213.415972222225</v>
      </c>
      <c r="X5132" s="419"/>
      <c r="Y5132" s="419" t="str">
        <f t="shared" ca="1" si="61"/>
        <v>2.59 วัน 14.09 ชั่วโมง</v>
      </c>
      <c r="Z5132" s="420"/>
      <c r="AA5132" s="211"/>
      <c r="AB5132" s="420"/>
    </row>
    <row r="5133" spans="1:28" ht="22.5" customHeight="1">
      <c r="A5133" s="403" t="s">
        <v>22919</v>
      </c>
      <c r="B5133" s="403" t="s">
        <v>14003</v>
      </c>
      <c r="C5133" s="404" t="s">
        <v>51</v>
      </c>
      <c r="D5133" s="405">
        <v>46210.505555555559</v>
      </c>
      <c r="E5133" s="406" t="str">
        <f t="shared" si="60"/>
        <v>TRU005117</v>
      </c>
      <c r="F5133" s="407" t="b">
        <v>1</v>
      </c>
      <c r="G5133" s="408" t="s">
        <v>17095</v>
      </c>
      <c r="H5133" s="409"/>
      <c r="I5133" s="410" t="s">
        <v>11787</v>
      </c>
      <c r="J5133" s="411"/>
      <c r="K5133" s="408" t="s">
        <v>22920</v>
      </c>
      <c r="L5133" s="412"/>
      <c r="M5133" s="413"/>
      <c r="N5133" s="414" t="s">
        <v>4506</v>
      </c>
      <c r="O5133" s="415" t="s">
        <v>144</v>
      </c>
      <c r="P5133" s="416" t="s">
        <v>11581</v>
      </c>
      <c r="Q5133" s="208"/>
      <c r="R5133" s="272"/>
      <c r="S5133" s="417" t="s">
        <v>4506</v>
      </c>
      <c r="T5133" s="417" t="s">
        <v>302</v>
      </c>
      <c r="U5133" s="415"/>
      <c r="V5133" s="211"/>
      <c r="W5133" s="418">
        <v>46213.354166666664</v>
      </c>
      <c r="X5133" s="419"/>
      <c r="Y5133" s="419" t="str">
        <f t="shared" ca="1" si="61"/>
        <v>2.85 วัน 20.37 ชั่วโมง</v>
      </c>
      <c r="Z5133" s="420"/>
      <c r="AA5133" s="211"/>
      <c r="AB5133" s="420"/>
    </row>
    <row r="5134" spans="1:28" ht="22.5" customHeight="1">
      <c r="A5134" s="403" t="s">
        <v>22921</v>
      </c>
      <c r="B5134" s="403" t="s">
        <v>12618</v>
      </c>
      <c r="C5134" s="404" t="s">
        <v>51</v>
      </c>
      <c r="D5134" s="405">
        <v>46211.401724537034</v>
      </c>
      <c r="E5134" s="406" t="str">
        <f t="shared" si="60"/>
        <v>RIC005118</v>
      </c>
      <c r="F5134" s="407" t="s">
        <v>1009</v>
      </c>
      <c r="G5134" s="408" t="s">
        <v>455</v>
      </c>
      <c r="H5134" s="409"/>
      <c r="I5134" s="410" t="s">
        <v>11584</v>
      </c>
      <c r="J5134" s="411"/>
      <c r="K5134" s="408" t="s">
        <v>22922</v>
      </c>
      <c r="L5134" s="412"/>
      <c r="M5134" s="413"/>
      <c r="N5134" s="414" t="s">
        <v>4506</v>
      </c>
      <c r="O5134" s="415" t="s">
        <v>144</v>
      </c>
      <c r="P5134" s="416" t="s">
        <v>13741</v>
      </c>
      <c r="Q5134" s="208"/>
      <c r="R5134" s="272"/>
      <c r="S5134" s="417" t="s">
        <v>4506</v>
      </c>
      <c r="T5134" s="417" t="s">
        <v>302</v>
      </c>
      <c r="U5134" s="415"/>
      <c r="V5134" s="211" t="s">
        <v>22923</v>
      </c>
      <c r="W5134" s="418">
        <v>46211.401724537034</v>
      </c>
      <c r="X5134" s="419"/>
      <c r="Y5134" s="419" t="str">
        <f t="shared" ca="1" si="61"/>
        <v>0 วัน 0 ชั่วโมง</v>
      </c>
      <c r="Z5134" s="420"/>
      <c r="AA5134" s="211"/>
      <c r="AB5134" s="420"/>
    </row>
    <row r="5135" spans="1:28" ht="22.5" customHeight="1">
      <c r="A5135" s="403" t="s">
        <v>22924</v>
      </c>
      <c r="B5135" s="403" t="s">
        <v>12787</v>
      </c>
      <c r="C5135" s="404" t="s">
        <v>51</v>
      </c>
      <c r="D5135" s="405">
        <v>46211.40351851852</v>
      </c>
      <c r="E5135" s="406" t="str">
        <f t="shared" si="60"/>
        <v>INF005119</v>
      </c>
      <c r="F5135" s="407" t="s">
        <v>938</v>
      </c>
      <c r="G5135" s="408" t="s">
        <v>22925</v>
      </c>
      <c r="H5135" s="409"/>
      <c r="I5135" s="427" t="s">
        <v>22926</v>
      </c>
      <c r="J5135" s="411"/>
      <c r="K5135" s="408" t="s">
        <v>22927</v>
      </c>
      <c r="L5135" s="412" t="s">
        <v>22928</v>
      </c>
      <c r="M5135" s="413"/>
      <c r="N5135" s="414" t="s">
        <v>57</v>
      </c>
      <c r="O5135" s="415" t="s">
        <v>144</v>
      </c>
      <c r="P5135" s="416" t="s">
        <v>13963</v>
      </c>
      <c r="Q5135" s="208">
        <v>46212.333333333336</v>
      </c>
      <c r="R5135" s="272">
        <v>46212.714189814818</v>
      </c>
      <c r="S5135" s="417" t="s">
        <v>22929</v>
      </c>
      <c r="T5135" s="417" t="s">
        <v>302</v>
      </c>
      <c r="U5135" s="415"/>
      <c r="V5135" s="211" t="s">
        <v>22930</v>
      </c>
      <c r="W5135" s="418">
        <v>46212.759027777778</v>
      </c>
      <c r="X5135" s="419"/>
      <c r="Y5135" s="419" t="str">
        <f t="shared" ca="1" si="61"/>
        <v>1.36 วัน 8.53 ชั่วโมง</v>
      </c>
      <c r="Z5135" s="420"/>
      <c r="AA5135" s="211"/>
      <c r="AB5135" s="420"/>
    </row>
    <row r="5136" spans="1:28" ht="22.5" customHeight="1">
      <c r="A5136" s="403" t="s">
        <v>22931</v>
      </c>
      <c r="B5136" s="403" t="s">
        <v>14003</v>
      </c>
      <c r="C5136" s="404" t="s">
        <v>51</v>
      </c>
      <c r="D5136" s="405">
        <v>46204.87222222222</v>
      </c>
      <c r="E5136" s="406" t="str">
        <f t="shared" si="60"/>
        <v>TRU005120</v>
      </c>
      <c r="F5136" s="407" t="b">
        <v>1</v>
      </c>
      <c r="G5136" s="408" t="s">
        <v>10958</v>
      </c>
      <c r="H5136" s="409"/>
      <c r="I5136" s="410" t="s">
        <v>22932</v>
      </c>
      <c r="J5136" s="421" t="s">
        <v>22933</v>
      </c>
      <c r="K5136" s="408" t="s">
        <v>22934</v>
      </c>
      <c r="L5136" s="412" t="s">
        <v>22935</v>
      </c>
      <c r="M5136" s="413"/>
      <c r="N5136" s="414" t="s">
        <v>57</v>
      </c>
      <c r="O5136" s="415" t="s">
        <v>144</v>
      </c>
      <c r="P5136" s="416" t="s">
        <v>13963</v>
      </c>
      <c r="Q5136" s="208"/>
      <c r="R5136" s="272"/>
      <c r="S5136" s="417" t="s">
        <v>22936</v>
      </c>
      <c r="T5136" s="417" t="s">
        <v>302</v>
      </c>
      <c r="U5136" s="415"/>
      <c r="V5136" s="211" t="s">
        <v>22937</v>
      </c>
      <c r="W5136" s="418">
        <v>46209.058333333334</v>
      </c>
      <c r="X5136" s="419"/>
      <c r="Y5136" s="419" t="str">
        <f t="shared" ca="1" si="61"/>
        <v>4.19 วัน 4.47 ชั่วโมง</v>
      </c>
      <c r="Z5136" s="420"/>
      <c r="AA5136" s="211"/>
      <c r="AB5136" s="420"/>
    </row>
    <row r="5137" spans="1:28" ht="22.5" customHeight="1">
      <c r="A5137" s="403" t="s">
        <v>22938</v>
      </c>
      <c r="B5137" s="403" t="s">
        <v>12787</v>
      </c>
      <c r="C5137" s="404" t="s">
        <v>51</v>
      </c>
      <c r="D5137" s="405">
        <v>46211.681944444441</v>
      </c>
      <c r="E5137" s="406" t="str">
        <f t="shared" si="60"/>
        <v>BMN005121</v>
      </c>
      <c r="F5137" s="407" t="s">
        <v>112</v>
      </c>
      <c r="G5137" s="408" t="s">
        <v>455</v>
      </c>
      <c r="H5137" s="409"/>
      <c r="I5137" s="410"/>
      <c r="J5137" s="411"/>
      <c r="K5137" s="408" t="s">
        <v>22939</v>
      </c>
      <c r="L5137" s="412"/>
      <c r="M5137" s="413"/>
      <c r="N5137" s="414" t="s">
        <v>465</v>
      </c>
      <c r="O5137" s="415" t="s">
        <v>144</v>
      </c>
      <c r="P5137" s="416" t="s">
        <v>9108</v>
      </c>
      <c r="Q5137" s="208"/>
      <c r="R5137" s="272"/>
      <c r="S5137" s="417" t="s">
        <v>22940</v>
      </c>
      <c r="T5137" s="417" t="s">
        <v>302</v>
      </c>
      <c r="U5137" s="415"/>
      <c r="V5137" s="211"/>
      <c r="W5137" s="418">
        <v>46220.375</v>
      </c>
      <c r="X5137" s="419"/>
      <c r="Y5137" s="419" t="str">
        <f t="shared" ca="1" si="61"/>
        <v>8.69 วัน 16.63 ชั่วโมง</v>
      </c>
      <c r="Z5137" s="420"/>
      <c r="AA5137" s="211"/>
      <c r="AB5137" s="420"/>
    </row>
    <row r="5138" spans="1:28" ht="22.5" customHeight="1">
      <c r="A5138" s="403" t="s">
        <v>22941</v>
      </c>
      <c r="B5138" s="403" t="s">
        <v>14003</v>
      </c>
      <c r="C5138" s="404" t="s">
        <v>51</v>
      </c>
      <c r="D5138" s="405">
        <v>46211.626388888886</v>
      </c>
      <c r="E5138" s="406" t="str">
        <f t="shared" si="60"/>
        <v>บริ005122</v>
      </c>
      <c r="F5138" s="407" t="s">
        <v>1088</v>
      </c>
      <c r="G5138" s="408" t="s">
        <v>22942</v>
      </c>
      <c r="H5138" s="409"/>
      <c r="I5138" s="410"/>
      <c r="J5138" s="411"/>
      <c r="K5138" s="408" t="s">
        <v>22943</v>
      </c>
      <c r="L5138" s="412" t="s">
        <v>22944</v>
      </c>
      <c r="M5138" s="413"/>
      <c r="N5138" s="414" t="s">
        <v>4506</v>
      </c>
      <c r="O5138" s="415" t="s">
        <v>144</v>
      </c>
      <c r="P5138" s="416" t="s">
        <v>11581</v>
      </c>
      <c r="Q5138" s="208"/>
      <c r="R5138" s="272"/>
      <c r="S5138" s="417" t="s">
        <v>4506</v>
      </c>
      <c r="T5138" s="417" t="s">
        <v>302</v>
      </c>
      <c r="U5138" s="415"/>
      <c r="V5138" s="211"/>
      <c r="W5138" s="418">
        <v>46211.645138888889</v>
      </c>
      <c r="X5138" s="419"/>
      <c r="Y5138" s="419" t="str">
        <f t="shared" ca="1" si="61"/>
        <v>0.02 วัน 0.45 ชั่วโมง</v>
      </c>
      <c r="Z5138" s="420"/>
      <c r="AA5138" s="211"/>
      <c r="AB5138" s="420"/>
    </row>
    <row r="5139" spans="1:28" ht="22.5" customHeight="1">
      <c r="A5139" s="403" t="s">
        <v>22945</v>
      </c>
      <c r="B5139" s="403" t="s">
        <v>14003</v>
      </c>
      <c r="C5139" s="404" t="s">
        <v>51</v>
      </c>
      <c r="D5139" s="405">
        <v>46211.688483796293</v>
      </c>
      <c r="E5139" s="406" t="str">
        <f t="shared" si="60"/>
        <v>BMN005123</v>
      </c>
      <c r="F5139" s="407" t="s">
        <v>112</v>
      </c>
      <c r="G5139" s="408" t="s">
        <v>13462</v>
      </c>
      <c r="H5139" s="409"/>
      <c r="I5139" s="410"/>
      <c r="J5139" s="411"/>
      <c r="K5139" s="408" t="s">
        <v>22946</v>
      </c>
      <c r="L5139" s="412" t="s">
        <v>22947</v>
      </c>
      <c r="M5139" s="413"/>
      <c r="N5139" s="414" t="s">
        <v>57</v>
      </c>
      <c r="O5139" s="415" t="s">
        <v>144</v>
      </c>
      <c r="P5139" s="416" t="s">
        <v>22948</v>
      </c>
      <c r="Q5139" s="208">
        <v>46211.722245370373</v>
      </c>
      <c r="R5139" s="272">
        <v>46212.722268518519</v>
      </c>
      <c r="S5139" s="417" t="s">
        <v>22949</v>
      </c>
      <c r="T5139" s="417" t="s">
        <v>302</v>
      </c>
      <c r="U5139" s="415"/>
      <c r="V5139" s="211" t="s">
        <v>22950</v>
      </c>
      <c r="W5139" s="418">
        <v>46212.143055555556</v>
      </c>
      <c r="X5139" s="419"/>
      <c r="Y5139" s="419" t="str">
        <f t="shared" ca="1" si="61"/>
        <v>0.45 วัน 10.91 ชั่วโมง</v>
      </c>
      <c r="Z5139" s="420"/>
      <c r="AA5139" s="211"/>
      <c r="AB5139" s="420"/>
    </row>
    <row r="5140" spans="1:28" ht="22.5" customHeight="1">
      <c r="A5140" s="403" t="s">
        <v>22951</v>
      </c>
      <c r="B5140" s="403" t="s">
        <v>14003</v>
      </c>
      <c r="C5140" s="404" t="s">
        <v>51</v>
      </c>
      <c r="D5140" s="405">
        <v>46211.427083333336</v>
      </c>
      <c r="E5140" s="406" t="str">
        <f t="shared" si="60"/>
        <v>BMN005124</v>
      </c>
      <c r="F5140" s="407" t="s">
        <v>112</v>
      </c>
      <c r="G5140" s="408" t="s">
        <v>13547</v>
      </c>
      <c r="H5140" s="409"/>
      <c r="I5140" s="410"/>
      <c r="J5140" s="411"/>
      <c r="K5140" s="408" t="s">
        <v>22952</v>
      </c>
      <c r="L5140" s="412" t="s">
        <v>22953</v>
      </c>
      <c r="M5140" s="413"/>
      <c r="N5140" s="414" t="s">
        <v>57</v>
      </c>
      <c r="O5140" s="415" t="s">
        <v>144</v>
      </c>
      <c r="P5140" s="416" t="s">
        <v>13963</v>
      </c>
      <c r="Q5140" s="208"/>
      <c r="R5140" s="272"/>
      <c r="S5140" s="417" t="s">
        <v>22954</v>
      </c>
      <c r="T5140" s="417" t="s">
        <v>302</v>
      </c>
      <c r="U5140" s="415"/>
      <c r="V5140" s="211" t="s">
        <v>22955</v>
      </c>
      <c r="W5140" s="418">
        <v>46211.645833333336</v>
      </c>
      <c r="X5140" s="419"/>
      <c r="Y5140" s="419" t="str">
        <f t="shared" ca="1" si="61"/>
        <v>0.22 วัน 5.25 ชั่วโมง</v>
      </c>
      <c r="Z5140" s="420"/>
      <c r="AA5140" s="211"/>
      <c r="AB5140" s="420"/>
    </row>
    <row r="5141" spans="1:28" ht="22.5" customHeight="1">
      <c r="A5141" s="403" t="s">
        <v>22956</v>
      </c>
      <c r="B5141" s="403" t="s">
        <v>12787</v>
      </c>
      <c r="C5141" s="404" t="s">
        <v>51</v>
      </c>
      <c r="D5141" s="405">
        <v>46211.612500000003</v>
      </c>
      <c r="E5141" s="406" t="str">
        <f t="shared" si="60"/>
        <v>TRU005125</v>
      </c>
      <c r="F5141" s="407" t="b">
        <v>1</v>
      </c>
      <c r="G5141" s="408" t="s">
        <v>19132</v>
      </c>
      <c r="H5141" s="409"/>
      <c r="I5141" s="410"/>
      <c r="J5141" s="411"/>
      <c r="K5141" s="408" t="s">
        <v>22957</v>
      </c>
      <c r="L5141" s="412" t="s">
        <v>22958</v>
      </c>
      <c r="M5141" s="413"/>
      <c r="N5141" s="414" t="s">
        <v>67</v>
      </c>
      <c r="O5141" s="415" t="s">
        <v>144</v>
      </c>
      <c r="P5141" s="416" t="s">
        <v>11581</v>
      </c>
      <c r="Q5141" s="208"/>
      <c r="R5141" s="272"/>
      <c r="S5141" s="417" t="s">
        <v>22959</v>
      </c>
      <c r="T5141" s="417" t="s">
        <v>302</v>
      </c>
      <c r="U5141" s="415"/>
      <c r="V5141" s="211" t="s">
        <v>22960</v>
      </c>
      <c r="W5141" s="418">
        <v>46211.615972222222</v>
      </c>
      <c r="X5141" s="419"/>
      <c r="Y5141" s="419" t="str">
        <f t="shared" ca="1" si="61"/>
        <v>0 วัน 0.08 ชั่วโมง</v>
      </c>
      <c r="Z5141" s="420"/>
      <c r="AA5141" s="211"/>
      <c r="AB5141" s="420"/>
    </row>
    <row r="5142" spans="1:28" ht="22.5" customHeight="1">
      <c r="A5142" s="403" t="s">
        <v>22961</v>
      </c>
      <c r="B5142" s="403" t="s">
        <v>14003</v>
      </c>
      <c r="C5142" s="404" t="s">
        <v>51</v>
      </c>
      <c r="D5142" s="405">
        <v>46211.707708333335</v>
      </c>
      <c r="E5142" s="406" t="str">
        <f t="shared" si="60"/>
        <v>TRU005126</v>
      </c>
      <c r="F5142" s="407" t="b">
        <v>1</v>
      </c>
      <c r="G5142" s="408" t="s">
        <v>19132</v>
      </c>
      <c r="H5142" s="409"/>
      <c r="I5142" s="410"/>
      <c r="J5142" s="411"/>
      <c r="K5142" s="408" t="s">
        <v>22962</v>
      </c>
      <c r="L5142" s="412" t="s">
        <v>22963</v>
      </c>
      <c r="M5142" s="413"/>
      <c r="N5142" s="414" t="s">
        <v>67</v>
      </c>
      <c r="O5142" s="415" t="s">
        <v>144</v>
      </c>
      <c r="P5142" s="416" t="s">
        <v>11839</v>
      </c>
      <c r="Q5142" s="208"/>
      <c r="R5142" s="272"/>
      <c r="S5142" s="417" t="s">
        <v>22964</v>
      </c>
      <c r="T5142" s="417" t="s">
        <v>302</v>
      </c>
      <c r="U5142" s="415"/>
      <c r="V5142" s="211" t="s">
        <v>22965</v>
      </c>
      <c r="W5142" s="418">
        <v>46211.425000000003</v>
      </c>
      <c r="X5142" s="419"/>
      <c r="Y5142" s="419" t="str">
        <f t="shared" ca="1" si="61"/>
        <v>-0.28 วัน 17.22 ชั่วโมง</v>
      </c>
      <c r="Z5142" s="420"/>
      <c r="AA5142" s="211"/>
      <c r="AB5142" s="420"/>
    </row>
    <row r="5143" spans="1:28" ht="22.5" customHeight="1">
      <c r="A5143" s="403" t="s">
        <v>22966</v>
      </c>
      <c r="B5143" s="403" t="s">
        <v>14003</v>
      </c>
      <c r="C5143" s="404" t="s">
        <v>51</v>
      </c>
      <c r="D5143" s="405">
        <v>46210.341666666667</v>
      </c>
      <c r="E5143" s="406" t="str">
        <f t="shared" si="60"/>
        <v>บริ005127</v>
      </c>
      <c r="F5143" s="407" t="s">
        <v>1085</v>
      </c>
      <c r="G5143" s="408" t="s">
        <v>20338</v>
      </c>
      <c r="H5143" s="409"/>
      <c r="I5143" s="410" t="s">
        <v>22967</v>
      </c>
      <c r="J5143" s="411"/>
      <c r="K5143" s="408" t="s">
        <v>22968</v>
      </c>
      <c r="L5143" s="412" t="s">
        <v>22969</v>
      </c>
      <c r="M5143" s="413"/>
      <c r="N5143" s="414" t="s">
        <v>67</v>
      </c>
      <c r="O5143" s="415" t="s">
        <v>832</v>
      </c>
      <c r="P5143" s="416" t="s">
        <v>292</v>
      </c>
      <c r="Q5143" s="208"/>
      <c r="R5143" s="272"/>
      <c r="S5143" s="417" t="s">
        <v>22970</v>
      </c>
      <c r="T5143" s="417"/>
      <c r="U5143" s="415"/>
      <c r="V5143" s="211"/>
      <c r="W5143" s="418">
        <v>46211.728379629632</v>
      </c>
      <c r="X5143" s="419"/>
      <c r="Y5143" s="419" t="str">
        <f t="shared" ca="1" si="61"/>
        <v>1.39 วัน 9.28 ชั่วโมง</v>
      </c>
      <c r="Z5143" s="420"/>
      <c r="AA5143" s="211"/>
      <c r="AB5143" s="420"/>
    </row>
    <row r="5144" spans="1:28" ht="22.5" customHeight="1">
      <c r="A5144" s="403" t="s">
        <v>22971</v>
      </c>
      <c r="B5144" s="403" t="s">
        <v>12787</v>
      </c>
      <c r="C5144" s="404" t="s">
        <v>51</v>
      </c>
      <c r="D5144" s="405">
        <v>46211.654861111114</v>
      </c>
      <c r="E5144" s="406" t="str">
        <f t="shared" si="60"/>
        <v>POP005128</v>
      </c>
      <c r="F5144" s="407" t="s">
        <v>998</v>
      </c>
      <c r="G5144" s="408" t="s">
        <v>18047</v>
      </c>
      <c r="H5144" s="409"/>
      <c r="I5144" s="410"/>
      <c r="J5144" s="411"/>
      <c r="K5144" s="408" t="s">
        <v>22972</v>
      </c>
      <c r="L5144" s="412"/>
      <c r="M5144" s="413"/>
      <c r="N5144" s="414" t="s">
        <v>4506</v>
      </c>
      <c r="O5144" s="415" t="s">
        <v>144</v>
      </c>
      <c r="P5144" s="416" t="s">
        <v>11581</v>
      </c>
      <c r="Q5144" s="208"/>
      <c r="R5144" s="272"/>
      <c r="S5144" s="417" t="s">
        <v>22973</v>
      </c>
      <c r="T5144" s="417" t="s">
        <v>302</v>
      </c>
      <c r="U5144" s="415"/>
      <c r="V5144" s="211"/>
      <c r="W5144" s="418">
        <v>46212.770138888889</v>
      </c>
      <c r="X5144" s="419"/>
      <c r="Y5144" s="419" t="str">
        <f t="shared" ca="1" si="61"/>
        <v>1.12 วัน 2.77 ชั่วโมง</v>
      </c>
      <c r="Z5144" s="420"/>
      <c r="AA5144" s="211"/>
      <c r="AB5144" s="420"/>
    </row>
    <row r="5145" spans="1:28" ht="22.5" customHeight="1">
      <c r="A5145" s="403" t="s">
        <v>22974</v>
      </c>
      <c r="B5145" s="403" t="s">
        <v>12787</v>
      </c>
      <c r="C5145" s="404" t="s">
        <v>51</v>
      </c>
      <c r="D5145" s="405">
        <v>46211.664583333331</v>
      </c>
      <c r="E5145" s="406" t="str">
        <f t="shared" si="60"/>
        <v>POP005129</v>
      </c>
      <c r="F5145" s="407" t="s">
        <v>998</v>
      </c>
      <c r="G5145" s="408" t="s">
        <v>11139</v>
      </c>
      <c r="H5145" s="409"/>
      <c r="I5145" s="410"/>
      <c r="J5145" s="411"/>
      <c r="K5145" s="408" t="s">
        <v>22975</v>
      </c>
      <c r="L5145" s="412" t="s">
        <v>22976</v>
      </c>
      <c r="M5145" s="413"/>
      <c r="N5145" s="414" t="s">
        <v>4506</v>
      </c>
      <c r="O5145" s="415" t="s">
        <v>144</v>
      </c>
      <c r="P5145" s="416" t="s">
        <v>11581</v>
      </c>
      <c r="Q5145" s="208"/>
      <c r="R5145" s="272"/>
      <c r="S5145" s="417" t="s">
        <v>22977</v>
      </c>
      <c r="T5145" s="417" t="s">
        <v>302</v>
      </c>
      <c r="U5145" s="415"/>
      <c r="V5145" s="211"/>
      <c r="W5145" s="418">
        <v>46212.680555555555</v>
      </c>
      <c r="X5145" s="419"/>
      <c r="Y5145" s="419" t="str">
        <f t="shared" ca="1" si="61"/>
        <v>1.02 วัน 0.38 ชั่วโมง</v>
      </c>
      <c r="Z5145" s="420"/>
      <c r="AA5145" s="211"/>
      <c r="AB5145" s="420"/>
    </row>
    <row r="5146" spans="1:28" ht="22.5" customHeight="1">
      <c r="A5146" s="403" t="s">
        <v>22978</v>
      </c>
      <c r="B5146" s="403" t="s">
        <v>12787</v>
      </c>
      <c r="C5146" s="404" t="s">
        <v>51</v>
      </c>
      <c r="D5146" s="405">
        <v>46211.677777777775</v>
      </c>
      <c r="E5146" s="406" t="str">
        <f t="shared" si="60"/>
        <v>DIO005130</v>
      </c>
      <c r="F5146" s="407" t="s">
        <v>904</v>
      </c>
      <c r="G5146" s="408" t="s">
        <v>18047</v>
      </c>
      <c r="H5146" s="409"/>
      <c r="I5146" s="410" t="s">
        <v>16561</v>
      </c>
      <c r="J5146" s="411"/>
      <c r="K5146" s="428" t="s">
        <v>22979</v>
      </c>
      <c r="L5146" s="412" t="s">
        <v>22980</v>
      </c>
      <c r="M5146" s="413"/>
      <c r="N5146" s="414" t="s">
        <v>4506</v>
      </c>
      <c r="O5146" s="415" t="s">
        <v>144</v>
      </c>
      <c r="P5146" s="416" t="s">
        <v>11581</v>
      </c>
      <c r="Q5146" s="208"/>
      <c r="R5146" s="272"/>
      <c r="S5146" s="417" t="s">
        <v>4506</v>
      </c>
      <c r="T5146" s="417" t="s">
        <v>302</v>
      </c>
      <c r="U5146" s="415"/>
      <c r="V5146" s="211"/>
      <c r="W5146" s="418">
        <v>46212.73333333333</v>
      </c>
      <c r="X5146" s="419"/>
      <c r="Y5146" s="419" t="str">
        <f t="shared" ca="1" si="61"/>
        <v>1.06 วัน 1.33 ชั่วโมง</v>
      </c>
      <c r="Z5146" s="420"/>
      <c r="AA5146" s="211"/>
      <c r="AB5146" s="420"/>
    </row>
    <row r="5147" spans="1:28" ht="22.5" customHeight="1">
      <c r="A5147" s="403" t="s">
        <v>22981</v>
      </c>
      <c r="B5147" s="403" t="s">
        <v>14003</v>
      </c>
      <c r="C5147" s="404" t="s">
        <v>51</v>
      </c>
      <c r="D5147" s="405">
        <v>46184.333333333336</v>
      </c>
      <c r="E5147" s="406" t="str">
        <f t="shared" si="60"/>
        <v>BMN005131</v>
      </c>
      <c r="F5147" s="407" t="s">
        <v>112</v>
      </c>
      <c r="G5147" s="408" t="s">
        <v>455</v>
      </c>
      <c r="H5147" s="409"/>
      <c r="I5147" s="410"/>
      <c r="J5147" s="411"/>
      <c r="K5147" s="408" t="s">
        <v>22982</v>
      </c>
      <c r="L5147" s="412"/>
      <c r="M5147" s="413"/>
      <c r="N5147" s="414" t="s">
        <v>57</v>
      </c>
      <c r="O5147" s="415" t="s">
        <v>144</v>
      </c>
      <c r="P5147" s="416" t="s">
        <v>5261</v>
      </c>
      <c r="Q5147" s="208"/>
      <c r="R5147" s="272"/>
      <c r="S5147" s="417" t="s">
        <v>22983</v>
      </c>
      <c r="T5147" s="417" t="s">
        <v>302</v>
      </c>
      <c r="U5147" s="415"/>
      <c r="V5147" s="211"/>
      <c r="W5147" s="418">
        <v>46185.404872685183</v>
      </c>
      <c r="X5147" s="419"/>
      <c r="Y5147" s="419" t="str">
        <f t="shared" ca="1" si="61"/>
        <v>1.07 วัน 1.72 ชั่วโมง</v>
      </c>
      <c r="Z5147" s="420"/>
      <c r="AA5147" s="211"/>
      <c r="AB5147" s="420"/>
    </row>
    <row r="5148" spans="1:28" ht="22.5" customHeight="1">
      <c r="A5148" s="403" t="s">
        <v>22984</v>
      </c>
      <c r="B5148" s="403" t="s">
        <v>12787</v>
      </c>
      <c r="C5148" s="404" t="s">
        <v>51</v>
      </c>
      <c r="D5148" s="405">
        <v>46211.963194444441</v>
      </c>
      <c r="E5148" s="406" t="str">
        <f t="shared" si="60"/>
        <v>BMN005132</v>
      </c>
      <c r="F5148" s="407" t="s">
        <v>112</v>
      </c>
      <c r="G5148" s="408" t="s">
        <v>15340</v>
      </c>
      <c r="H5148" s="409"/>
      <c r="I5148" s="410"/>
      <c r="J5148" s="411"/>
      <c r="K5148" s="408" t="s">
        <v>22985</v>
      </c>
      <c r="L5148" s="412" t="s">
        <v>22986</v>
      </c>
      <c r="M5148" s="413"/>
      <c r="N5148" s="414" t="s">
        <v>57</v>
      </c>
      <c r="O5148" s="415" t="s">
        <v>144</v>
      </c>
      <c r="P5148" s="416" t="s">
        <v>22987</v>
      </c>
      <c r="Q5148" s="208"/>
      <c r="R5148" s="272"/>
      <c r="S5148" s="417" t="s">
        <v>22988</v>
      </c>
      <c r="T5148" s="417" t="s">
        <v>302</v>
      </c>
      <c r="U5148" s="415"/>
      <c r="V5148" s="211" t="s">
        <v>22989</v>
      </c>
      <c r="W5148" s="418">
        <v>46228.074999999997</v>
      </c>
      <c r="X5148" s="419"/>
      <c r="Y5148" s="419" t="str">
        <f t="shared" ca="1" si="61"/>
        <v>16.11 วัน 2.68 ชั่วโมง</v>
      </c>
      <c r="Z5148" s="420"/>
      <c r="AA5148" s="211"/>
      <c r="AB5148" s="420"/>
    </row>
    <row r="5149" spans="1:28" ht="22.5" customHeight="1">
      <c r="A5149" s="403" t="s">
        <v>22990</v>
      </c>
      <c r="B5149" s="403" t="s">
        <v>14003</v>
      </c>
      <c r="C5149" s="404" t="s">
        <v>51</v>
      </c>
      <c r="D5149" s="405">
        <v>46212.776331018518</v>
      </c>
      <c r="E5149" s="406" t="str">
        <f t="shared" si="60"/>
        <v>TRU005133</v>
      </c>
      <c r="F5149" s="407" t="b">
        <v>1</v>
      </c>
      <c r="G5149" s="408" t="s">
        <v>17095</v>
      </c>
      <c r="H5149" s="409"/>
      <c r="I5149" s="410" t="s">
        <v>11220</v>
      </c>
      <c r="J5149" s="411"/>
      <c r="K5149" s="408" t="s">
        <v>22991</v>
      </c>
      <c r="L5149" s="412"/>
      <c r="M5149" s="413"/>
      <c r="N5149" s="414" t="s">
        <v>4506</v>
      </c>
      <c r="O5149" s="415" t="s">
        <v>466</v>
      </c>
      <c r="P5149" s="416"/>
      <c r="Q5149" s="208"/>
      <c r="R5149" s="272"/>
      <c r="S5149" s="417" t="s">
        <v>15326</v>
      </c>
      <c r="T5149" s="417" t="s">
        <v>466</v>
      </c>
      <c r="U5149" s="415"/>
      <c r="V5149" s="211"/>
      <c r="W5149" s="418">
        <v>46212.776331018518</v>
      </c>
      <c r="X5149" s="419"/>
      <c r="Y5149" s="419" t="str">
        <f t="shared" ca="1" si="61"/>
        <v>0 วัน 0 ชั่วโมง</v>
      </c>
      <c r="Z5149" s="420"/>
      <c r="AA5149" s="211"/>
      <c r="AB5149" s="420"/>
    </row>
    <row r="5150" spans="1:28" ht="22.5" customHeight="1">
      <c r="A5150" s="403" t="s">
        <v>22992</v>
      </c>
      <c r="B5150" s="403" t="s">
        <v>14003</v>
      </c>
      <c r="C5150" s="404" t="s">
        <v>51</v>
      </c>
      <c r="D5150" s="405">
        <v>46212.411111111112</v>
      </c>
      <c r="E5150" s="406" t="str">
        <f t="shared" si="60"/>
        <v>TRU005134</v>
      </c>
      <c r="F5150" s="407" t="b">
        <v>1</v>
      </c>
      <c r="G5150" s="408" t="s">
        <v>17095</v>
      </c>
      <c r="H5150" s="409"/>
      <c r="I5150" s="410" t="s">
        <v>11787</v>
      </c>
      <c r="J5150" s="411"/>
      <c r="K5150" s="408" t="s">
        <v>22993</v>
      </c>
      <c r="L5150" s="412"/>
      <c r="M5150" s="413"/>
      <c r="N5150" s="414" t="s">
        <v>4506</v>
      </c>
      <c r="O5150" s="415" t="s">
        <v>144</v>
      </c>
      <c r="P5150" s="416" t="s">
        <v>11581</v>
      </c>
      <c r="Q5150" s="208"/>
      <c r="R5150" s="272"/>
      <c r="S5150" s="417" t="s">
        <v>4506</v>
      </c>
      <c r="T5150" s="417" t="s">
        <v>302</v>
      </c>
      <c r="U5150" s="415"/>
      <c r="V5150" s="211"/>
      <c r="W5150" s="418">
        <v>46213.700694444444</v>
      </c>
      <c r="X5150" s="419"/>
      <c r="Y5150" s="419" t="str">
        <f t="shared" ca="1" si="61"/>
        <v>1.29 วัน 6.95 ชั่วโมง</v>
      </c>
      <c r="Z5150" s="420"/>
      <c r="AA5150" s="211"/>
      <c r="AB5150" s="420"/>
    </row>
    <row r="5151" spans="1:28" ht="22.5" customHeight="1">
      <c r="A5151" s="403" t="s">
        <v>22994</v>
      </c>
      <c r="B5151" s="403" t="s">
        <v>14003</v>
      </c>
      <c r="C5151" s="404" t="s">
        <v>51</v>
      </c>
      <c r="D5151" s="405">
        <v>46212.397916666669</v>
      </c>
      <c r="E5151" s="406" t="str">
        <f t="shared" si="60"/>
        <v>TRU005135</v>
      </c>
      <c r="F5151" s="407" t="b">
        <v>1</v>
      </c>
      <c r="G5151" s="408" t="s">
        <v>16971</v>
      </c>
      <c r="H5151" s="409"/>
      <c r="I5151" s="410" t="s">
        <v>2288</v>
      </c>
      <c r="J5151" s="411"/>
      <c r="K5151" s="408" t="s">
        <v>22995</v>
      </c>
      <c r="L5151" s="412"/>
      <c r="M5151" s="413"/>
      <c r="N5151" s="414" t="s">
        <v>4506</v>
      </c>
      <c r="O5151" s="415" t="s">
        <v>144</v>
      </c>
      <c r="P5151" s="416" t="s">
        <v>11581</v>
      </c>
      <c r="Q5151" s="208"/>
      <c r="R5151" s="272"/>
      <c r="S5151" s="417" t="s">
        <v>22996</v>
      </c>
      <c r="T5151" s="417" t="s">
        <v>302</v>
      </c>
      <c r="U5151" s="415"/>
      <c r="V5151" s="211"/>
      <c r="W5151" s="418">
        <v>46216.341666666667</v>
      </c>
      <c r="X5151" s="419"/>
      <c r="Y5151" s="419" t="str">
        <f t="shared" ca="1" si="61"/>
        <v>3.94 วัน 22.65 ชั่วโมง</v>
      </c>
      <c r="Z5151" s="420"/>
      <c r="AA5151" s="211"/>
      <c r="AB5151" s="420"/>
    </row>
    <row r="5152" spans="1:28" ht="22.5" customHeight="1">
      <c r="A5152" s="403" t="s">
        <v>22997</v>
      </c>
      <c r="B5152" s="403" t="s">
        <v>14003</v>
      </c>
      <c r="C5152" s="404" t="s">
        <v>51</v>
      </c>
      <c r="D5152" s="405">
        <v>46212.397916666669</v>
      </c>
      <c r="E5152" s="406" t="str">
        <f t="shared" si="60"/>
        <v>TRU005136</v>
      </c>
      <c r="F5152" s="407" t="b">
        <v>1</v>
      </c>
      <c r="G5152" s="408" t="s">
        <v>17095</v>
      </c>
      <c r="H5152" s="409"/>
      <c r="I5152" s="410" t="s">
        <v>11787</v>
      </c>
      <c r="J5152" s="411"/>
      <c r="K5152" s="408" t="s">
        <v>22998</v>
      </c>
      <c r="L5152" s="412"/>
      <c r="M5152" s="413"/>
      <c r="N5152" s="414" t="s">
        <v>4506</v>
      </c>
      <c r="O5152" s="415" t="s">
        <v>144</v>
      </c>
      <c r="P5152" s="416" t="s">
        <v>11581</v>
      </c>
      <c r="Q5152" s="208"/>
      <c r="R5152" s="272"/>
      <c r="S5152" s="417" t="s">
        <v>22999</v>
      </c>
      <c r="T5152" s="417" t="s">
        <v>302</v>
      </c>
      <c r="U5152" s="415"/>
      <c r="V5152" s="211"/>
      <c r="W5152" s="418">
        <v>46214.65625</v>
      </c>
      <c r="X5152" s="419"/>
      <c r="Y5152" s="419" t="str">
        <f t="shared" ca="1" si="61"/>
        <v>2.26 วัน 6.2 ชั่วโมง</v>
      </c>
      <c r="Z5152" s="420"/>
      <c r="AA5152" s="211"/>
      <c r="AB5152" s="420"/>
    </row>
    <row r="5153" spans="1:28" ht="22.5" customHeight="1">
      <c r="A5153" s="403" t="s">
        <v>23000</v>
      </c>
      <c r="B5153" s="403" t="s">
        <v>14003</v>
      </c>
      <c r="C5153" s="404" t="s">
        <v>51</v>
      </c>
      <c r="D5153" s="405">
        <v>46212.397916666669</v>
      </c>
      <c r="E5153" s="406" t="str">
        <f t="shared" si="60"/>
        <v>TRU005137</v>
      </c>
      <c r="F5153" s="407" t="b">
        <v>1</v>
      </c>
      <c r="G5153" s="408" t="s">
        <v>17095</v>
      </c>
      <c r="H5153" s="409"/>
      <c r="I5153" s="410" t="s">
        <v>11787</v>
      </c>
      <c r="J5153" s="411"/>
      <c r="K5153" s="408" t="s">
        <v>23001</v>
      </c>
      <c r="L5153" s="412"/>
      <c r="M5153" s="413"/>
      <c r="N5153" s="414" t="s">
        <v>4506</v>
      </c>
      <c r="O5153" s="415" t="s">
        <v>144</v>
      </c>
      <c r="P5153" s="416" t="s">
        <v>11581</v>
      </c>
      <c r="Q5153" s="208"/>
      <c r="R5153" s="272"/>
      <c r="S5153" s="417" t="s">
        <v>22999</v>
      </c>
      <c r="T5153" s="417" t="s">
        <v>302</v>
      </c>
      <c r="U5153" s="415"/>
      <c r="V5153" s="211"/>
      <c r="W5153" s="418">
        <v>46214.664583333331</v>
      </c>
      <c r="X5153" s="419"/>
      <c r="Y5153" s="419" t="str">
        <f t="shared" ca="1" si="61"/>
        <v>2.27 วัน 6.4 ชั่วโมง</v>
      </c>
      <c r="Z5153" s="420"/>
      <c r="AA5153" s="211"/>
      <c r="AB5153" s="420"/>
    </row>
    <row r="5154" spans="1:28" ht="22.5" customHeight="1">
      <c r="A5154" s="403" t="s">
        <v>23002</v>
      </c>
      <c r="B5154" s="403" t="s">
        <v>14003</v>
      </c>
      <c r="C5154" s="404" t="s">
        <v>51</v>
      </c>
      <c r="D5154" s="405">
        <v>46212.397916666669</v>
      </c>
      <c r="E5154" s="406" t="str">
        <f t="shared" si="60"/>
        <v>TRU005138</v>
      </c>
      <c r="F5154" s="407" t="b">
        <v>1</v>
      </c>
      <c r="G5154" s="408" t="s">
        <v>17095</v>
      </c>
      <c r="H5154" s="409"/>
      <c r="I5154" s="410" t="s">
        <v>11787</v>
      </c>
      <c r="J5154" s="411"/>
      <c r="K5154" s="408" t="s">
        <v>23003</v>
      </c>
      <c r="L5154" s="412"/>
      <c r="M5154" s="413"/>
      <c r="N5154" s="414" t="s">
        <v>4506</v>
      </c>
      <c r="O5154" s="415" t="s">
        <v>144</v>
      </c>
      <c r="P5154" s="416" t="s">
        <v>11581</v>
      </c>
      <c r="Q5154" s="208"/>
      <c r="R5154" s="272"/>
      <c r="S5154" s="417" t="s">
        <v>22999</v>
      </c>
      <c r="T5154" s="417" t="s">
        <v>302</v>
      </c>
      <c r="U5154" s="415"/>
      <c r="V5154" s="211"/>
      <c r="W5154" s="418">
        <v>46214.651388888888</v>
      </c>
      <c r="X5154" s="419"/>
      <c r="Y5154" s="419" t="str">
        <f t="shared" ca="1" si="61"/>
        <v>2.25 วัน 6.08 ชั่วโมง</v>
      </c>
      <c r="Z5154" s="420"/>
      <c r="AA5154" s="211"/>
      <c r="AB5154" s="420"/>
    </row>
    <row r="5155" spans="1:28" ht="22.5" customHeight="1">
      <c r="A5155" s="403" t="s">
        <v>23004</v>
      </c>
      <c r="B5155" s="403" t="s">
        <v>14003</v>
      </c>
      <c r="C5155" s="404" t="s">
        <v>51</v>
      </c>
      <c r="D5155" s="405">
        <v>46212.397916666669</v>
      </c>
      <c r="E5155" s="406" t="str">
        <f t="shared" si="60"/>
        <v>TRU005139</v>
      </c>
      <c r="F5155" s="407" t="b">
        <v>1</v>
      </c>
      <c r="G5155" s="408" t="s">
        <v>17095</v>
      </c>
      <c r="H5155" s="409"/>
      <c r="I5155" s="410" t="s">
        <v>11787</v>
      </c>
      <c r="J5155" s="411"/>
      <c r="K5155" s="408" t="s">
        <v>23005</v>
      </c>
      <c r="L5155" s="412"/>
      <c r="M5155" s="413"/>
      <c r="N5155" s="414" t="s">
        <v>4506</v>
      </c>
      <c r="O5155" s="415" t="s">
        <v>144</v>
      </c>
      <c r="P5155" s="416" t="s">
        <v>11581</v>
      </c>
      <c r="Q5155" s="208"/>
      <c r="R5155" s="272"/>
      <c r="S5155" s="417" t="s">
        <v>22999</v>
      </c>
      <c r="T5155" s="417" t="s">
        <v>302</v>
      </c>
      <c r="U5155" s="415"/>
      <c r="V5155" s="211"/>
      <c r="W5155" s="418">
        <v>46214.668055555558</v>
      </c>
      <c r="X5155" s="419"/>
      <c r="Y5155" s="419" t="str">
        <f t="shared" ca="1" si="61"/>
        <v>2.27 วัน 6.48 ชั่วโมง</v>
      </c>
      <c r="Z5155" s="420"/>
      <c r="AA5155" s="211"/>
      <c r="AB5155" s="420"/>
    </row>
    <row r="5156" spans="1:28" ht="22.5" customHeight="1">
      <c r="A5156" s="403" t="s">
        <v>23006</v>
      </c>
      <c r="B5156" s="403" t="s">
        <v>14003</v>
      </c>
      <c r="C5156" s="404" t="s">
        <v>51</v>
      </c>
      <c r="D5156" s="405">
        <v>46212.397916666669</v>
      </c>
      <c r="E5156" s="406" t="str">
        <f t="shared" si="60"/>
        <v>TRU005140</v>
      </c>
      <c r="F5156" s="407" t="b">
        <v>1</v>
      </c>
      <c r="G5156" s="408" t="s">
        <v>17095</v>
      </c>
      <c r="H5156" s="409"/>
      <c r="I5156" s="410" t="s">
        <v>11787</v>
      </c>
      <c r="J5156" s="411"/>
      <c r="K5156" s="408" t="s">
        <v>23007</v>
      </c>
      <c r="L5156" s="412"/>
      <c r="M5156" s="413"/>
      <c r="N5156" s="414" t="s">
        <v>4506</v>
      </c>
      <c r="O5156" s="415" t="s">
        <v>144</v>
      </c>
      <c r="P5156" s="416" t="s">
        <v>11581</v>
      </c>
      <c r="Q5156" s="208"/>
      <c r="R5156" s="272"/>
      <c r="S5156" s="417" t="s">
        <v>22999</v>
      </c>
      <c r="T5156" s="417" t="s">
        <v>302</v>
      </c>
      <c r="U5156" s="415"/>
      <c r="V5156" s="211"/>
      <c r="W5156" s="418">
        <v>46214.472222222219</v>
      </c>
      <c r="X5156" s="419"/>
      <c r="Y5156" s="419" t="str">
        <f t="shared" ca="1" si="61"/>
        <v>2.07 วัน 1.78 ชั่วโมง</v>
      </c>
      <c r="Z5156" s="420"/>
      <c r="AA5156" s="211"/>
      <c r="AB5156" s="420"/>
    </row>
    <row r="5157" spans="1:28" ht="22.5" customHeight="1">
      <c r="A5157" s="403" t="s">
        <v>23008</v>
      </c>
      <c r="B5157" s="403" t="s">
        <v>14003</v>
      </c>
      <c r="C5157" s="404" t="s">
        <v>51</v>
      </c>
      <c r="D5157" s="405">
        <v>46212.328472222223</v>
      </c>
      <c r="E5157" s="406" t="str">
        <f t="shared" si="60"/>
        <v>TRU005141</v>
      </c>
      <c r="F5157" s="407" t="b">
        <v>1</v>
      </c>
      <c r="G5157" s="408" t="s">
        <v>17095</v>
      </c>
      <c r="H5157" s="409"/>
      <c r="I5157" s="410" t="s">
        <v>11220</v>
      </c>
      <c r="J5157" s="411"/>
      <c r="K5157" s="408" t="s">
        <v>23009</v>
      </c>
      <c r="L5157" s="412"/>
      <c r="M5157" s="413"/>
      <c r="N5157" s="414" t="s">
        <v>4506</v>
      </c>
      <c r="O5157" s="415" t="s">
        <v>144</v>
      </c>
      <c r="P5157" s="416" t="s">
        <v>11581</v>
      </c>
      <c r="Q5157" s="208"/>
      <c r="R5157" s="272"/>
      <c r="S5157" s="417" t="s">
        <v>22999</v>
      </c>
      <c r="T5157" s="417" t="s">
        <v>302</v>
      </c>
      <c r="U5157" s="415"/>
      <c r="V5157" s="211"/>
      <c r="W5157" s="418">
        <v>46214.459722222222</v>
      </c>
      <c r="X5157" s="419"/>
      <c r="Y5157" s="419" t="str">
        <f t="shared" ca="1" si="61"/>
        <v>2.13 วัน 3.15 ชั่วโมง</v>
      </c>
      <c r="Z5157" s="420"/>
      <c r="AA5157" s="211"/>
      <c r="AB5157" s="420"/>
    </row>
    <row r="5158" spans="1:28" ht="22.5" customHeight="1">
      <c r="A5158" s="403" t="s">
        <v>23010</v>
      </c>
      <c r="B5158" s="403" t="s">
        <v>14003</v>
      </c>
      <c r="C5158" s="404" t="s">
        <v>51</v>
      </c>
      <c r="D5158" s="405">
        <v>46212.785370370373</v>
      </c>
      <c r="E5158" s="406" t="str">
        <f t="shared" si="60"/>
        <v>TRU005142</v>
      </c>
      <c r="F5158" s="407" t="b">
        <v>1</v>
      </c>
      <c r="G5158" s="408" t="s">
        <v>17095</v>
      </c>
      <c r="H5158" s="409"/>
      <c r="I5158" s="410" t="s">
        <v>11220</v>
      </c>
      <c r="J5158" s="411"/>
      <c r="K5158" s="408" t="s">
        <v>23011</v>
      </c>
      <c r="L5158" s="412"/>
      <c r="M5158" s="413"/>
      <c r="N5158" s="414" t="s">
        <v>4506</v>
      </c>
      <c r="O5158" s="415" t="s">
        <v>144</v>
      </c>
      <c r="P5158" s="416" t="s">
        <v>11581</v>
      </c>
      <c r="Q5158" s="208"/>
      <c r="R5158" s="272"/>
      <c r="S5158" s="417" t="s">
        <v>22999</v>
      </c>
      <c r="T5158" s="417" t="s">
        <v>302</v>
      </c>
      <c r="U5158" s="415"/>
      <c r="V5158" s="211"/>
      <c r="W5158" s="418">
        <v>46214.469444444447</v>
      </c>
      <c r="X5158" s="419"/>
      <c r="Y5158" s="419" t="str">
        <f t="shared" ca="1" si="61"/>
        <v>1.68 วัน 16.42 ชั่วโมง</v>
      </c>
      <c r="Z5158" s="420"/>
      <c r="AA5158" s="211"/>
      <c r="AB5158" s="420"/>
    </row>
    <row r="5159" spans="1:28" ht="22.5" customHeight="1">
      <c r="A5159" s="403" t="s">
        <v>23012</v>
      </c>
      <c r="B5159" s="403" t="s">
        <v>14003</v>
      </c>
      <c r="C5159" s="404" t="s">
        <v>51</v>
      </c>
      <c r="D5159" s="405">
        <v>46212.828472222223</v>
      </c>
      <c r="E5159" s="406" t="str">
        <f t="shared" si="60"/>
        <v>TRU005143</v>
      </c>
      <c r="F5159" s="407" t="b">
        <v>1</v>
      </c>
      <c r="G5159" s="408" t="s">
        <v>17095</v>
      </c>
      <c r="H5159" s="409"/>
      <c r="I5159" s="410" t="s">
        <v>11220</v>
      </c>
      <c r="J5159" s="411"/>
      <c r="K5159" s="408" t="s">
        <v>23013</v>
      </c>
      <c r="L5159" s="412"/>
      <c r="M5159" s="413"/>
      <c r="N5159" s="414" t="s">
        <v>4506</v>
      </c>
      <c r="O5159" s="415" t="s">
        <v>144</v>
      </c>
      <c r="P5159" s="416" t="s">
        <v>11581</v>
      </c>
      <c r="Q5159" s="208"/>
      <c r="R5159" s="272"/>
      <c r="S5159" s="417" t="s">
        <v>22999</v>
      </c>
      <c r="T5159" s="417" t="s">
        <v>302</v>
      </c>
      <c r="U5159" s="415"/>
      <c r="V5159" s="211"/>
      <c r="W5159" s="418">
        <v>46214.464583333334</v>
      </c>
      <c r="X5159" s="419"/>
      <c r="Y5159" s="419" t="str">
        <f t="shared" ca="1" si="61"/>
        <v>1.64 วัน 15.27 ชั่วโมง</v>
      </c>
      <c r="Z5159" s="420"/>
      <c r="AA5159" s="211"/>
      <c r="AB5159" s="420"/>
    </row>
    <row r="5160" spans="1:28" ht="22.5" customHeight="1">
      <c r="A5160" s="403" t="s">
        <v>23014</v>
      </c>
      <c r="B5160" s="403" t="s">
        <v>14003</v>
      </c>
      <c r="C5160" s="404" t="s">
        <v>51</v>
      </c>
      <c r="D5160" s="405">
        <v>46212.328472222223</v>
      </c>
      <c r="E5160" s="406" t="str">
        <f t="shared" si="60"/>
        <v>TRU005144</v>
      </c>
      <c r="F5160" s="407" t="b">
        <v>1</v>
      </c>
      <c r="G5160" s="408" t="s">
        <v>17095</v>
      </c>
      <c r="H5160" s="409"/>
      <c r="I5160" s="410" t="s">
        <v>11220</v>
      </c>
      <c r="J5160" s="411"/>
      <c r="K5160" s="408" t="s">
        <v>23015</v>
      </c>
      <c r="L5160" s="412"/>
      <c r="M5160" s="413"/>
      <c r="N5160" s="414" t="s">
        <v>4506</v>
      </c>
      <c r="O5160" s="415" t="s">
        <v>144</v>
      </c>
      <c r="P5160" s="416" t="s">
        <v>11581</v>
      </c>
      <c r="Q5160" s="208"/>
      <c r="R5160" s="272"/>
      <c r="S5160" s="417" t="s">
        <v>23016</v>
      </c>
      <c r="T5160" s="417" t="s">
        <v>302</v>
      </c>
      <c r="U5160" s="415"/>
      <c r="V5160" s="211"/>
      <c r="W5160" s="418">
        <v>46216.352083333331</v>
      </c>
      <c r="X5160" s="419"/>
      <c r="Y5160" s="419" t="str">
        <f t="shared" ca="1" si="61"/>
        <v>4.02 วัน 0.57 ชั่วโมง</v>
      </c>
      <c r="Z5160" s="420"/>
      <c r="AA5160" s="211"/>
      <c r="AB5160" s="420"/>
    </row>
    <row r="5161" spans="1:28" ht="22.5" customHeight="1">
      <c r="A5161" s="403" t="s">
        <v>23017</v>
      </c>
      <c r="B5161" s="403" t="s">
        <v>14003</v>
      </c>
      <c r="C5161" s="404" t="s">
        <v>51</v>
      </c>
      <c r="D5161" s="405">
        <v>46212.328472222223</v>
      </c>
      <c r="E5161" s="406" t="str">
        <f t="shared" si="60"/>
        <v>TRU005145</v>
      </c>
      <c r="F5161" s="407" t="b">
        <v>1</v>
      </c>
      <c r="G5161" s="408" t="s">
        <v>6953</v>
      </c>
      <c r="H5161" s="409"/>
      <c r="I5161" s="410" t="s">
        <v>11220</v>
      </c>
      <c r="J5161" s="411"/>
      <c r="K5161" s="408" t="s">
        <v>23018</v>
      </c>
      <c r="L5161" s="412"/>
      <c r="M5161" s="413"/>
      <c r="N5161" s="414" t="s">
        <v>4506</v>
      </c>
      <c r="O5161" s="415" t="s">
        <v>144</v>
      </c>
      <c r="P5161" s="416" t="s">
        <v>11581</v>
      </c>
      <c r="Q5161" s="208"/>
      <c r="R5161" s="272"/>
      <c r="S5161" s="417" t="s">
        <v>23019</v>
      </c>
      <c r="T5161" s="417" t="s">
        <v>302</v>
      </c>
      <c r="U5161" s="415"/>
      <c r="V5161" s="211"/>
      <c r="W5161" s="418">
        <v>46214.407638888886</v>
      </c>
      <c r="X5161" s="419"/>
      <c r="Y5161" s="419" t="str">
        <f t="shared" ca="1" si="61"/>
        <v>2.08 วัน 1.9 ชั่วโมง</v>
      </c>
      <c r="Z5161" s="420"/>
      <c r="AA5161" s="211"/>
      <c r="AB5161" s="420"/>
    </row>
    <row r="5162" spans="1:28" ht="22.5" customHeight="1">
      <c r="A5162" s="403" t="s">
        <v>23020</v>
      </c>
      <c r="B5162" s="403" t="s">
        <v>14003</v>
      </c>
      <c r="C5162" s="404" t="s">
        <v>51</v>
      </c>
      <c r="D5162" s="405">
        <v>46212.328472222223</v>
      </c>
      <c r="E5162" s="406" t="str">
        <f t="shared" si="60"/>
        <v>TRU005146</v>
      </c>
      <c r="F5162" s="407" t="b">
        <v>1</v>
      </c>
      <c r="G5162" s="408" t="s">
        <v>17095</v>
      </c>
      <c r="H5162" s="409"/>
      <c r="I5162" s="410" t="s">
        <v>11220</v>
      </c>
      <c r="J5162" s="411"/>
      <c r="K5162" s="408" t="s">
        <v>23021</v>
      </c>
      <c r="L5162" s="412"/>
      <c r="M5162" s="413"/>
      <c r="N5162" s="414" t="s">
        <v>4506</v>
      </c>
      <c r="O5162" s="415" t="s">
        <v>144</v>
      </c>
      <c r="P5162" s="416" t="s">
        <v>11581</v>
      </c>
      <c r="Q5162" s="208"/>
      <c r="R5162" s="272"/>
      <c r="S5162" s="417" t="s">
        <v>23022</v>
      </c>
      <c r="T5162" s="417" t="s">
        <v>302</v>
      </c>
      <c r="U5162" s="415"/>
      <c r="V5162" s="211"/>
      <c r="W5162" s="418">
        <v>46214.397916666669</v>
      </c>
      <c r="X5162" s="419"/>
      <c r="Y5162" s="419" t="str">
        <f t="shared" ca="1" si="61"/>
        <v>2.07 วัน 1.67 ชั่วโมง</v>
      </c>
      <c r="Z5162" s="420"/>
      <c r="AA5162" s="211"/>
      <c r="AB5162" s="420"/>
    </row>
    <row r="5163" spans="1:28" ht="22.5" customHeight="1">
      <c r="A5163" s="403" t="s">
        <v>23023</v>
      </c>
      <c r="B5163" s="403" t="s">
        <v>14003</v>
      </c>
      <c r="C5163" s="404" t="s">
        <v>51</v>
      </c>
      <c r="D5163" s="405">
        <v>46212.328472222223</v>
      </c>
      <c r="E5163" s="406" t="str">
        <f t="shared" si="60"/>
        <v>TRU005147</v>
      </c>
      <c r="F5163" s="407" t="b">
        <v>1</v>
      </c>
      <c r="G5163" s="408" t="s">
        <v>6953</v>
      </c>
      <c r="H5163" s="409"/>
      <c r="I5163" s="410" t="s">
        <v>11220</v>
      </c>
      <c r="J5163" s="411"/>
      <c r="K5163" s="408" t="s">
        <v>23024</v>
      </c>
      <c r="L5163" s="412"/>
      <c r="M5163" s="413"/>
      <c r="N5163" s="414" t="s">
        <v>4506</v>
      </c>
      <c r="O5163" s="415" t="s">
        <v>144</v>
      </c>
      <c r="P5163" s="416" t="s">
        <v>11581</v>
      </c>
      <c r="Q5163" s="208"/>
      <c r="R5163" s="272"/>
      <c r="S5163" s="417" t="s">
        <v>23025</v>
      </c>
      <c r="T5163" s="417" t="s">
        <v>302</v>
      </c>
      <c r="U5163" s="415"/>
      <c r="V5163" s="211"/>
      <c r="W5163" s="418">
        <v>46213.691666666666</v>
      </c>
      <c r="X5163" s="419"/>
      <c r="Y5163" s="419" t="str">
        <f t="shared" ca="1" si="61"/>
        <v>1.36 วัน 8.72 ชั่วโมง</v>
      </c>
      <c r="Z5163" s="420"/>
      <c r="AA5163" s="211"/>
      <c r="AB5163" s="420"/>
    </row>
    <row r="5164" spans="1:28" ht="22.5" customHeight="1">
      <c r="A5164" s="403" t="s">
        <v>23026</v>
      </c>
      <c r="B5164" s="403" t="s">
        <v>14003</v>
      </c>
      <c r="C5164" s="404" t="s">
        <v>51</v>
      </c>
      <c r="D5164" s="405">
        <v>46212.328472222223</v>
      </c>
      <c r="E5164" s="406" t="str">
        <f t="shared" si="60"/>
        <v>TRU005148</v>
      </c>
      <c r="F5164" s="407" t="b">
        <v>1</v>
      </c>
      <c r="G5164" s="408" t="s">
        <v>17095</v>
      </c>
      <c r="H5164" s="409"/>
      <c r="I5164" s="410" t="s">
        <v>11220</v>
      </c>
      <c r="J5164" s="411"/>
      <c r="K5164" s="408" t="s">
        <v>23027</v>
      </c>
      <c r="L5164" s="412"/>
      <c r="M5164" s="413"/>
      <c r="N5164" s="414" t="s">
        <v>4506</v>
      </c>
      <c r="O5164" s="415" t="s">
        <v>144</v>
      </c>
      <c r="P5164" s="416" t="s">
        <v>11581</v>
      </c>
      <c r="Q5164" s="208"/>
      <c r="R5164" s="272"/>
      <c r="S5164" s="417" t="s">
        <v>23028</v>
      </c>
      <c r="T5164" s="417" t="s">
        <v>302</v>
      </c>
      <c r="U5164" s="415"/>
      <c r="V5164" s="211"/>
      <c r="W5164" s="418">
        <v>46213.461111111108</v>
      </c>
      <c r="X5164" s="419"/>
      <c r="Y5164" s="419" t="str">
        <f t="shared" ca="1" si="61"/>
        <v>1.13 วัน 3.18 ชั่วโมง</v>
      </c>
      <c r="Z5164" s="420"/>
      <c r="AA5164" s="211"/>
      <c r="AB5164" s="420"/>
    </row>
    <row r="5165" spans="1:28" ht="22.5" customHeight="1">
      <c r="A5165" s="403" t="s">
        <v>23029</v>
      </c>
      <c r="B5165" s="403" t="s">
        <v>14003</v>
      </c>
      <c r="C5165" s="404" t="s">
        <v>51</v>
      </c>
      <c r="D5165" s="405">
        <v>46212.828472222223</v>
      </c>
      <c r="E5165" s="406" t="str">
        <f t="shared" si="60"/>
        <v>TRU005149</v>
      </c>
      <c r="F5165" s="407" t="b">
        <v>1</v>
      </c>
      <c r="G5165" s="408" t="s">
        <v>17095</v>
      </c>
      <c r="H5165" s="409"/>
      <c r="I5165" s="410" t="s">
        <v>11220</v>
      </c>
      <c r="J5165" s="411"/>
      <c r="K5165" s="408" t="s">
        <v>23030</v>
      </c>
      <c r="L5165" s="412"/>
      <c r="M5165" s="413"/>
      <c r="N5165" s="414" t="s">
        <v>4506</v>
      </c>
      <c r="O5165" s="415" t="s">
        <v>144</v>
      </c>
      <c r="P5165" s="416" t="s">
        <v>11581</v>
      </c>
      <c r="Q5165" s="208"/>
      <c r="R5165" s="272"/>
      <c r="S5165" s="417" t="s">
        <v>23031</v>
      </c>
      <c r="T5165" s="417" t="s">
        <v>302</v>
      </c>
      <c r="U5165" s="415"/>
      <c r="V5165" s="211"/>
      <c r="W5165" s="418">
        <v>46214.372916666667</v>
      </c>
      <c r="X5165" s="419"/>
      <c r="Y5165" s="419" t="str">
        <f t="shared" ca="1" si="61"/>
        <v>1.54 วัน 13.07 ชั่วโมง</v>
      </c>
      <c r="Z5165" s="420"/>
      <c r="AA5165" s="211"/>
      <c r="AB5165" s="420"/>
    </row>
    <row r="5166" spans="1:28" ht="22.5" customHeight="1">
      <c r="A5166" s="403" t="s">
        <v>23032</v>
      </c>
      <c r="B5166" s="403" t="s">
        <v>14003</v>
      </c>
      <c r="C5166" s="404" t="s">
        <v>51</v>
      </c>
      <c r="D5166" s="405">
        <v>46212.440972222219</v>
      </c>
      <c r="E5166" s="406" t="str">
        <f t="shared" si="60"/>
        <v>TRU005150</v>
      </c>
      <c r="F5166" s="407" t="b">
        <v>1</v>
      </c>
      <c r="G5166" s="408" t="s">
        <v>16971</v>
      </c>
      <c r="H5166" s="409"/>
      <c r="I5166" s="410" t="s">
        <v>2288</v>
      </c>
      <c r="J5166" s="411"/>
      <c r="K5166" s="408" t="s">
        <v>23033</v>
      </c>
      <c r="L5166" s="412"/>
      <c r="M5166" s="413"/>
      <c r="N5166" s="414" t="s">
        <v>4506</v>
      </c>
      <c r="O5166" s="415" t="s">
        <v>144</v>
      </c>
      <c r="P5166" s="416" t="s">
        <v>11581</v>
      </c>
      <c r="Q5166" s="208"/>
      <c r="R5166" s="272"/>
      <c r="S5166" s="417" t="s">
        <v>4506</v>
      </c>
      <c r="T5166" s="417" t="s">
        <v>302</v>
      </c>
      <c r="U5166" s="415"/>
      <c r="V5166" s="211"/>
      <c r="W5166" s="418">
        <v>46213.711805555555</v>
      </c>
      <c r="X5166" s="419"/>
      <c r="Y5166" s="419" t="str">
        <f t="shared" ca="1" si="61"/>
        <v>1.27 วัน 6.5 ชั่วโมง</v>
      </c>
      <c r="Z5166" s="420"/>
      <c r="AA5166" s="211"/>
      <c r="AB5166" s="420"/>
    </row>
    <row r="5167" spans="1:28" ht="22.5" customHeight="1">
      <c r="A5167" s="403" t="s">
        <v>23034</v>
      </c>
      <c r="B5167" s="403" t="s">
        <v>14003</v>
      </c>
      <c r="C5167" s="404" t="s">
        <v>51</v>
      </c>
      <c r="D5167" s="405">
        <v>46212.470138888886</v>
      </c>
      <c r="E5167" s="406" t="str">
        <f t="shared" si="60"/>
        <v>TRU005151</v>
      </c>
      <c r="F5167" s="407" t="b">
        <v>1</v>
      </c>
      <c r="G5167" s="408" t="s">
        <v>16971</v>
      </c>
      <c r="H5167" s="409"/>
      <c r="I5167" s="410" t="s">
        <v>2288</v>
      </c>
      <c r="J5167" s="411"/>
      <c r="K5167" s="408" t="s">
        <v>23035</v>
      </c>
      <c r="L5167" s="412"/>
      <c r="M5167" s="413"/>
      <c r="N5167" s="414" t="s">
        <v>4506</v>
      </c>
      <c r="O5167" s="415" t="s">
        <v>144</v>
      </c>
      <c r="P5167" s="416" t="s">
        <v>11581</v>
      </c>
      <c r="Q5167" s="208"/>
      <c r="R5167" s="272"/>
      <c r="S5167" s="417" t="s">
        <v>4506</v>
      </c>
      <c r="T5167" s="417" t="s">
        <v>302</v>
      </c>
      <c r="U5167" s="415"/>
      <c r="V5167" s="211"/>
      <c r="W5167" s="418">
        <v>46213.711805555555</v>
      </c>
      <c r="X5167" s="419"/>
      <c r="Y5167" s="419" t="str">
        <f t="shared" ca="1" si="61"/>
        <v>1.24 วัน 5.8 ชั่วโมง</v>
      </c>
      <c r="Z5167" s="420"/>
      <c r="AA5167" s="211"/>
      <c r="AB5167" s="420"/>
    </row>
    <row r="5168" spans="1:28" ht="22.5" customHeight="1">
      <c r="A5168" s="403" t="s">
        <v>23036</v>
      </c>
      <c r="B5168" s="403" t="s">
        <v>14003</v>
      </c>
      <c r="C5168" s="404" t="s">
        <v>51</v>
      </c>
      <c r="D5168" s="405">
        <v>46212.5</v>
      </c>
      <c r="E5168" s="406" t="str">
        <f t="shared" si="60"/>
        <v>PUM005152</v>
      </c>
      <c r="F5168" s="407" t="s">
        <v>1006</v>
      </c>
      <c r="G5168" s="408" t="s">
        <v>18475</v>
      </c>
      <c r="H5168" s="409"/>
      <c r="I5168" s="410" t="s">
        <v>19652</v>
      </c>
      <c r="J5168" s="411"/>
      <c r="K5168" s="408" t="s">
        <v>23037</v>
      </c>
      <c r="L5168" s="412" t="s">
        <v>23038</v>
      </c>
      <c r="M5168" s="413"/>
      <c r="N5168" s="414" t="s">
        <v>57</v>
      </c>
      <c r="O5168" s="415" t="s">
        <v>144</v>
      </c>
      <c r="P5168" s="416" t="s">
        <v>9108</v>
      </c>
      <c r="Q5168" s="208">
        <v>46241.75</v>
      </c>
      <c r="R5168" s="272"/>
      <c r="S5168" s="417" t="s">
        <v>23039</v>
      </c>
      <c r="T5168" s="417" t="s">
        <v>302</v>
      </c>
      <c r="U5168" s="415"/>
      <c r="V5168" s="211"/>
      <c r="W5168" s="418">
        <v>46247.805543981478</v>
      </c>
      <c r="X5168" s="419"/>
      <c r="Y5168" s="419" t="str">
        <f t="shared" ca="1" si="61"/>
        <v>35.31 วัน 7.33 ชั่วโมง</v>
      </c>
      <c r="Z5168" s="420"/>
      <c r="AA5168" s="211" t="s">
        <v>23040</v>
      </c>
      <c r="AB5168" s="420"/>
    </row>
    <row r="5169" spans="1:28" ht="22.5" customHeight="1">
      <c r="A5169" s="403" t="s">
        <v>23041</v>
      </c>
      <c r="B5169" s="403" t="s">
        <v>14003</v>
      </c>
      <c r="C5169" s="404" t="s">
        <v>51</v>
      </c>
      <c r="D5169" s="405">
        <v>46212.388888888891</v>
      </c>
      <c r="E5169" s="406" t="str">
        <f t="shared" si="60"/>
        <v>BIG005153</v>
      </c>
      <c r="F5169" s="407" t="s">
        <v>873</v>
      </c>
      <c r="G5169" s="408" t="s">
        <v>21161</v>
      </c>
      <c r="H5169" s="409"/>
      <c r="I5169" s="410"/>
      <c r="J5169" s="411"/>
      <c r="K5169" s="408" t="s">
        <v>23042</v>
      </c>
      <c r="L5169" s="412"/>
      <c r="M5169" s="413"/>
      <c r="N5169" s="414" t="s">
        <v>57</v>
      </c>
      <c r="O5169" s="415" t="s">
        <v>144</v>
      </c>
      <c r="P5169" s="416" t="s">
        <v>21861</v>
      </c>
      <c r="Q5169" s="208"/>
      <c r="R5169" s="272"/>
      <c r="S5169" s="417" t="s">
        <v>23043</v>
      </c>
      <c r="T5169" s="417" t="s">
        <v>302</v>
      </c>
      <c r="U5169" s="415"/>
      <c r="V5169" s="211" t="s">
        <v>23044</v>
      </c>
      <c r="W5169" s="418">
        <v>46212.388888888891</v>
      </c>
      <c r="X5169" s="419"/>
      <c r="Y5169" s="419" t="str">
        <f t="shared" ca="1" si="61"/>
        <v>0 วัน 0 ชั่วโมง</v>
      </c>
      <c r="Z5169" s="420"/>
      <c r="AA5169" s="211"/>
      <c r="AB5169" s="420"/>
    </row>
    <row r="5170" spans="1:28" ht="22.5" customHeight="1">
      <c r="A5170" s="403" t="s">
        <v>23045</v>
      </c>
      <c r="B5170" s="403" t="s">
        <v>14003</v>
      </c>
      <c r="C5170" s="404" t="s">
        <v>51</v>
      </c>
      <c r="D5170" s="405">
        <v>46212.43472222222</v>
      </c>
      <c r="E5170" s="406" t="str">
        <f t="shared" si="60"/>
        <v>RIC005154</v>
      </c>
      <c r="F5170" s="407" t="s">
        <v>1009</v>
      </c>
      <c r="G5170" s="408" t="s">
        <v>22862</v>
      </c>
      <c r="H5170" s="409"/>
      <c r="I5170" s="410"/>
      <c r="J5170" s="411"/>
      <c r="K5170" s="408" t="s">
        <v>23046</v>
      </c>
      <c r="L5170" s="412" t="s">
        <v>23047</v>
      </c>
      <c r="M5170" s="413"/>
      <c r="N5170" s="414" t="s">
        <v>57</v>
      </c>
      <c r="O5170" s="415" t="s">
        <v>144</v>
      </c>
      <c r="P5170" s="416" t="s">
        <v>22804</v>
      </c>
      <c r="Q5170" s="208">
        <v>46213.541666666664</v>
      </c>
      <c r="R5170" s="272"/>
      <c r="S5170" s="417" t="s">
        <v>23048</v>
      </c>
      <c r="T5170" s="417" t="s">
        <v>302</v>
      </c>
      <c r="U5170" s="415"/>
      <c r="V5170" s="211" t="s">
        <v>23049</v>
      </c>
      <c r="W5170" s="418">
        <v>46213.739583333336</v>
      </c>
      <c r="X5170" s="419"/>
      <c r="Y5170" s="419" t="str">
        <f t="shared" ca="1" si="61"/>
        <v>1.3 วัน 7.32 ชั่วโมง</v>
      </c>
      <c r="Z5170" s="420"/>
      <c r="AA5170" s="211"/>
      <c r="AB5170" s="420"/>
    </row>
    <row r="5171" spans="1:28" ht="22.5" customHeight="1">
      <c r="A5171" s="403" t="s">
        <v>23050</v>
      </c>
      <c r="B5171" s="403" t="s">
        <v>12787</v>
      </c>
      <c r="C5171" s="404" t="s">
        <v>51</v>
      </c>
      <c r="D5171" s="405">
        <v>46212.4375</v>
      </c>
      <c r="E5171" s="406" t="str">
        <f t="shared" si="60"/>
        <v>RIC005155</v>
      </c>
      <c r="F5171" s="407" t="s">
        <v>1009</v>
      </c>
      <c r="G5171" s="408" t="s">
        <v>23051</v>
      </c>
      <c r="H5171" s="409"/>
      <c r="I5171" s="410"/>
      <c r="J5171" s="411"/>
      <c r="K5171" s="408" t="s">
        <v>23052</v>
      </c>
      <c r="L5171" s="412" t="s">
        <v>23053</v>
      </c>
      <c r="M5171" s="413"/>
      <c r="N5171" s="414" t="s">
        <v>57</v>
      </c>
      <c r="O5171" s="415" t="s">
        <v>144</v>
      </c>
      <c r="P5171" s="416" t="s">
        <v>23054</v>
      </c>
      <c r="Q5171" s="208">
        <v>46217.75</v>
      </c>
      <c r="R5171" s="272"/>
      <c r="S5171" s="417" t="s">
        <v>23055</v>
      </c>
      <c r="T5171" s="417" t="s">
        <v>302</v>
      </c>
      <c r="U5171" s="415"/>
      <c r="V5171" s="211" t="s">
        <v>23056</v>
      </c>
      <c r="W5171" s="418">
        <v>46217.982638888891</v>
      </c>
      <c r="X5171" s="419"/>
      <c r="Y5171" s="419" t="str">
        <f t="shared" ca="1" si="61"/>
        <v>5.55 วัน 13.08 ชั่วโมง</v>
      </c>
      <c r="Z5171" s="420"/>
      <c r="AA5171" s="211"/>
      <c r="AB5171" s="420"/>
    </row>
    <row r="5172" spans="1:28" ht="22.5" customHeight="1">
      <c r="A5172" s="403" t="s">
        <v>23057</v>
      </c>
      <c r="B5172" s="403" t="s">
        <v>14003</v>
      </c>
      <c r="C5172" s="404" t="s">
        <v>51</v>
      </c>
      <c r="D5172" s="405">
        <v>46212.458333333336</v>
      </c>
      <c r="E5172" s="406" t="str">
        <f t="shared" si="60"/>
        <v>BMN005156</v>
      </c>
      <c r="F5172" s="407" t="s">
        <v>112</v>
      </c>
      <c r="G5172" s="408" t="s">
        <v>13497</v>
      </c>
      <c r="H5172" s="409"/>
      <c r="I5172" s="410"/>
      <c r="J5172" s="411"/>
      <c r="K5172" s="408" t="s">
        <v>23058</v>
      </c>
      <c r="L5172" s="412" t="s">
        <v>23059</v>
      </c>
      <c r="M5172" s="413"/>
      <c r="N5172" s="414" t="s">
        <v>57</v>
      </c>
      <c r="O5172" s="415" t="s">
        <v>144</v>
      </c>
      <c r="P5172" s="416" t="s">
        <v>13904</v>
      </c>
      <c r="Q5172" s="208">
        <v>46213.75</v>
      </c>
      <c r="R5172" s="272"/>
      <c r="S5172" s="417" t="s">
        <v>23060</v>
      </c>
      <c r="T5172" s="417" t="s">
        <v>302</v>
      </c>
      <c r="U5172" s="415"/>
      <c r="V5172" s="211" t="s">
        <v>23061</v>
      </c>
      <c r="W5172" s="418">
        <v>46212.945833333331</v>
      </c>
      <c r="X5172" s="419"/>
      <c r="Y5172" s="419" t="str">
        <f t="shared" ca="1" si="61"/>
        <v>0.49 วัน 11.7 ชั่วโมง</v>
      </c>
      <c r="Z5172" s="420"/>
      <c r="AA5172" s="211"/>
      <c r="AB5172" s="420"/>
    </row>
    <row r="5173" spans="1:28" ht="22.5" customHeight="1">
      <c r="A5173" s="403" t="s">
        <v>23062</v>
      </c>
      <c r="B5173" s="403" t="s">
        <v>14003</v>
      </c>
      <c r="C5173" s="404" t="s">
        <v>51</v>
      </c>
      <c r="D5173" s="405">
        <v>46212.467361111114</v>
      </c>
      <c r="E5173" s="406" t="str">
        <f t="shared" si="60"/>
        <v>BMN005157</v>
      </c>
      <c r="F5173" s="407" t="s">
        <v>112</v>
      </c>
      <c r="G5173" s="408" t="s">
        <v>14017</v>
      </c>
      <c r="H5173" s="409"/>
      <c r="I5173" s="410"/>
      <c r="J5173" s="411"/>
      <c r="K5173" s="408" t="s">
        <v>23063</v>
      </c>
      <c r="L5173" s="412" t="s">
        <v>23064</v>
      </c>
      <c r="M5173" s="413"/>
      <c r="N5173" s="414" t="s">
        <v>57</v>
      </c>
      <c r="O5173" s="415" t="s">
        <v>144</v>
      </c>
      <c r="P5173" s="416" t="s">
        <v>22804</v>
      </c>
      <c r="Q5173" s="208">
        <v>46213.654895833337</v>
      </c>
      <c r="R5173" s="272">
        <v>46213.654918981483</v>
      </c>
      <c r="S5173" s="417" t="s">
        <v>23065</v>
      </c>
      <c r="T5173" s="417" t="s">
        <v>302</v>
      </c>
      <c r="U5173" s="415"/>
      <c r="V5173" s="211" t="s">
        <v>23066</v>
      </c>
      <c r="W5173" s="418">
        <v>46213.1</v>
      </c>
      <c r="X5173" s="419"/>
      <c r="Y5173" s="419" t="str">
        <f t="shared" ca="1" si="61"/>
        <v>0.63 วัน 15.18 ชั่วโมง</v>
      </c>
      <c r="Z5173" s="420"/>
      <c r="AA5173" s="211"/>
      <c r="AB5173" s="420"/>
    </row>
    <row r="5174" spans="1:28" ht="22.5" customHeight="1">
      <c r="A5174" s="424" t="s">
        <v>23067</v>
      </c>
      <c r="B5174" s="403" t="s">
        <v>12787</v>
      </c>
      <c r="C5174" s="404" t="s">
        <v>51</v>
      </c>
      <c r="D5174" s="405">
        <v>46212.819062499999</v>
      </c>
      <c r="E5174" s="406" t="str">
        <f t="shared" si="60"/>
        <v>SAM005158</v>
      </c>
      <c r="F5174" s="407" t="s">
        <v>1010</v>
      </c>
      <c r="G5174" s="408" t="s">
        <v>23068</v>
      </c>
      <c r="H5174" s="409"/>
      <c r="I5174" s="410"/>
      <c r="J5174" s="411"/>
      <c r="K5174" s="408" t="s">
        <v>23069</v>
      </c>
      <c r="L5174" s="412" t="s">
        <v>23070</v>
      </c>
      <c r="M5174" s="413"/>
      <c r="N5174" s="414" t="s">
        <v>57</v>
      </c>
      <c r="O5174" s="415" t="s">
        <v>144</v>
      </c>
      <c r="P5174" s="416" t="s">
        <v>18551</v>
      </c>
      <c r="Q5174" s="208">
        <v>46214.75</v>
      </c>
      <c r="R5174" s="272"/>
      <c r="S5174" s="417" t="s">
        <v>23071</v>
      </c>
      <c r="T5174" s="417" t="s">
        <v>302</v>
      </c>
      <c r="U5174" s="415"/>
      <c r="V5174" s="211" t="s">
        <v>23072</v>
      </c>
      <c r="W5174" s="418">
        <v>46214.946527777778</v>
      </c>
      <c r="X5174" s="419"/>
      <c r="Y5174" s="419" t="str">
        <f t="shared" ca="1" si="61"/>
        <v>2.13 วัน 3.06 ชั่วโมง</v>
      </c>
      <c r="Z5174" s="420"/>
      <c r="AA5174" s="211"/>
      <c r="AB5174" s="420"/>
    </row>
    <row r="5175" spans="1:28" ht="22.5" customHeight="1">
      <c r="A5175" s="403" t="s">
        <v>23073</v>
      </c>
      <c r="B5175" s="403" t="s">
        <v>14003</v>
      </c>
      <c r="C5175" s="404" t="s">
        <v>51</v>
      </c>
      <c r="D5175" s="405">
        <v>46212.503472222219</v>
      </c>
      <c r="E5175" s="406" t="str">
        <f t="shared" si="60"/>
        <v>TRU005159</v>
      </c>
      <c r="F5175" s="407" t="b">
        <v>1</v>
      </c>
      <c r="G5175" s="408" t="s">
        <v>15856</v>
      </c>
      <c r="H5175" s="409"/>
      <c r="I5175" s="410"/>
      <c r="J5175" s="411"/>
      <c r="K5175" s="408" t="s">
        <v>1283</v>
      </c>
      <c r="L5175" s="412" t="s">
        <v>23074</v>
      </c>
      <c r="M5175" s="413"/>
      <c r="N5175" s="414" t="s">
        <v>57</v>
      </c>
      <c r="O5175" s="415" t="s">
        <v>144</v>
      </c>
      <c r="P5175" s="416" t="s">
        <v>13482</v>
      </c>
      <c r="Q5175" s="208"/>
      <c r="R5175" s="272"/>
      <c r="S5175" s="417" t="s">
        <v>23075</v>
      </c>
      <c r="T5175" s="417" t="s">
        <v>302</v>
      </c>
      <c r="U5175" s="415"/>
      <c r="V5175" s="211" t="s">
        <v>23076</v>
      </c>
      <c r="W5175" s="418">
        <v>46217.797222222223</v>
      </c>
      <c r="X5175" s="419"/>
      <c r="Y5175" s="419" t="str">
        <f t="shared" ca="1" si="61"/>
        <v>5.29 วัน 7.05 ชั่วโมง</v>
      </c>
      <c r="Z5175" s="420"/>
      <c r="AA5175" s="211"/>
      <c r="AB5175" s="420"/>
    </row>
    <row r="5176" spans="1:28" ht="22.5" customHeight="1">
      <c r="A5176" s="403" t="s">
        <v>23077</v>
      </c>
      <c r="B5176" s="403" t="s">
        <v>14003</v>
      </c>
      <c r="C5176" s="404" t="s">
        <v>51</v>
      </c>
      <c r="D5176" s="405">
        <v>46212.585416666669</v>
      </c>
      <c r="E5176" s="406" t="str">
        <f t="shared" si="60"/>
        <v>RIC005160</v>
      </c>
      <c r="F5176" s="407" t="s">
        <v>1009</v>
      </c>
      <c r="G5176" s="408" t="s">
        <v>16552</v>
      </c>
      <c r="H5176" s="409"/>
      <c r="I5176" s="410"/>
      <c r="J5176" s="411"/>
      <c r="K5176" s="408" t="s">
        <v>23078</v>
      </c>
      <c r="L5176" s="412" t="s">
        <v>23079</v>
      </c>
      <c r="M5176" s="413"/>
      <c r="N5176" s="414" t="s">
        <v>4506</v>
      </c>
      <c r="O5176" s="415" t="s">
        <v>144</v>
      </c>
      <c r="P5176" s="416" t="s">
        <v>292</v>
      </c>
      <c r="Q5176" s="208"/>
      <c r="R5176" s="272"/>
      <c r="S5176" s="417" t="s">
        <v>4506</v>
      </c>
      <c r="T5176" s="417" t="s">
        <v>302</v>
      </c>
      <c r="U5176" s="415"/>
      <c r="V5176" s="211"/>
      <c r="W5176" s="418">
        <v>46212.585416666669</v>
      </c>
      <c r="X5176" s="419"/>
      <c r="Y5176" s="419" t="str">
        <f t="shared" ca="1" si="61"/>
        <v>0 วัน 0 ชั่วโมง</v>
      </c>
      <c r="Z5176" s="420"/>
      <c r="AA5176" s="211"/>
      <c r="AB5176" s="420"/>
    </row>
    <row r="5177" spans="1:28" ht="22.5" customHeight="1">
      <c r="A5177" s="430">
        <v>2936217</v>
      </c>
      <c r="B5177" s="403" t="s">
        <v>14003</v>
      </c>
      <c r="C5177" s="404" t="s">
        <v>51</v>
      </c>
      <c r="D5177" s="405">
        <v>46212.666666666664</v>
      </c>
      <c r="E5177" s="406" t="str">
        <f t="shared" si="60"/>
        <v>BMN005161</v>
      </c>
      <c r="F5177" s="407" t="s">
        <v>112</v>
      </c>
      <c r="G5177" s="408" t="s">
        <v>14055</v>
      </c>
      <c r="H5177" s="409"/>
      <c r="I5177" s="410"/>
      <c r="J5177" s="411"/>
      <c r="K5177" s="408" t="s">
        <v>23080</v>
      </c>
      <c r="L5177" s="412" t="s">
        <v>23081</v>
      </c>
      <c r="M5177" s="413"/>
      <c r="N5177" s="414" t="s">
        <v>57</v>
      </c>
      <c r="O5177" s="415" t="s">
        <v>144</v>
      </c>
      <c r="P5177" s="416" t="s">
        <v>23082</v>
      </c>
      <c r="Q5177" s="208">
        <v>46221.75</v>
      </c>
      <c r="R5177" s="272">
        <v>46222.083333333336</v>
      </c>
      <c r="S5177" s="417" t="s">
        <v>23083</v>
      </c>
      <c r="T5177" s="417" t="s">
        <v>302</v>
      </c>
      <c r="U5177" s="415"/>
      <c r="V5177" s="211" t="s">
        <v>23084</v>
      </c>
      <c r="W5177" s="418">
        <v>46223.522916666669</v>
      </c>
      <c r="X5177" s="419"/>
      <c r="Y5177" s="419" t="str">
        <f t="shared" ca="1" si="61"/>
        <v>10.86 วัน 20.55 ชั่วโมง</v>
      </c>
      <c r="Z5177" s="420"/>
      <c r="AA5177" s="211"/>
      <c r="AB5177" s="420"/>
    </row>
    <row r="5178" spans="1:28" ht="22.5" customHeight="1">
      <c r="A5178" s="403" t="s">
        <v>23085</v>
      </c>
      <c r="B5178" s="403" t="s">
        <v>12787</v>
      </c>
      <c r="C5178" s="404" t="s">
        <v>51</v>
      </c>
      <c r="D5178" s="405">
        <v>46211.666666666664</v>
      </c>
      <c r="E5178" s="406" t="str">
        <f t="shared" si="60"/>
        <v>VES005162</v>
      </c>
      <c r="F5178" s="407" t="s">
        <v>289</v>
      </c>
      <c r="G5178" s="408" t="s">
        <v>455</v>
      </c>
      <c r="H5178" s="409"/>
      <c r="I5178" s="410"/>
      <c r="J5178" s="411"/>
      <c r="K5178" s="408" t="s">
        <v>23086</v>
      </c>
      <c r="L5178" s="412" t="s">
        <v>23087</v>
      </c>
      <c r="M5178" s="413"/>
      <c r="N5178" s="414" t="s">
        <v>67</v>
      </c>
      <c r="O5178" s="415" t="s">
        <v>144</v>
      </c>
      <c r="P5178" s="416" t="s">
        <v>292</v>
      </c>
      <c r="Q5178" s="208"/>
      <c r="R5178" s="272"/>
      <c r="S5178" s="417" t="s">
        <v>23088</v>
      </c>
      <c r="T5178" s="417" t="s">
        <v>302</v>
      </c>
      <c r="U5178" s="415"/>
      <c r="V5178" s="211"/>
      <c r="W5178" s="418">
        <v>46233.6875</v>
      </c>
      <c r="X5178" s="419"/>
      <c r="Y5178" s="419" t="str">
        <f t="shared" ca="1" si="61"/>
        <v>22.02 วัน 0.5 ชั่วโมง</v>
      </c>
      <c r="Z5178" s="420"/>
      <c r="AA5178" s="211"/>
      <c r="AB5178" s="420"/>
    </row>
    <row r="5179" spans="1:28" ht="22.5" customHeight="1">
      <c r="A5179" s="403" t="s">
        <v>23089</v>
      </c>
      <c r="B5179" s="403" t="s">
        <v>12618</v>
      </c>
      <c r="C5179" s="404" t="s">
        <v>51</v>
      </c>
      <c r="D5179" s="405">
        <v>46212.668055555558</v>
      </c>
      <c r="E5179" s="406" t="str">
        <f t="shared" si="60"/>
        <v>GQ005163</v>
      </c>
      <c r="F5179" s="407" t="s">
        <v>922</v>
      </c>
      <c r="G5179" s="408" t="s">
        <v>1242</v>
      </c>
      <c r="H5179" s="409"/>
      <c r="I5179" s="410"/>
      <c r="J5179" s="411"/>
      <c r="K5179" s="408" t="s">
        <v>23090</v>
      </c>
      <c r="L5179" s="412" t="s">
        <v>23091</v>
      </c>
      <c r="M5179" s="413"/>
      <c r="N5179" s="414" t="s">
        <v>57</v>
      </c>
      <c r="O5179" s="415" t="s">
        <v>832</v>
      </c>
      <c r="P5179" s="416"/>
      <c r="Q5179" s="208">
        <v>46221.75</v>
      </c>
      <c r="R5179" s="272">
        <v>46222.166666666664</v>
      </c>
      <c r="S5179" s="425" t="s">
        <v>2736</v>
      </c>
      <c r="T5179" s="417"/>
      <c r="U5179" s="415"/>
      <c r="V5179" s="211"/>
      <c r="W5179" s="418">
        <v>46212.82608796296</v>
      </c>
      <c r="X5179" s="419"/>
      <c r="Y5179" s="419" t="str">
        <f t="shared" ca="1" si="61"/>
        <v>0.16 วัน 3.79 ชั่วโมง</v>
      </c>
      <c r="Z5179" s="420"/>
      <c r="AA5179" s="211"/>
      <c r="AB5179" s="420"/>
    </row>
    <row r="5180" spans="1:28" ht="22.5" customHeight="1">
      <c r="A5180" s="403" t="s">
        <v>23092</v>
      </c>
      <c r="B5180" s="403" t="s">
        <v>14003</v>
      </c>
      <c r="C5180" s="404" t="s">
        <v>51</v>
      </c>
      <c r="D5180" s="405">
        <v>46212.827002314814</v>
      </c>
      <c r="E5180" s="406" t="str">
        <f t="shared" si="60"/>
        <v>BMN005164</v>
      </c>
      <c r="F5180" s="407" t="s">
        <v>112</v>
      </c>
      <c r="G5180" s="408" t="s">
        <v>14813</v>
      </c>
      <c r="H5180" s="409"/>
      <c r="I5180" s="410"/>
      <c r="J5180" s="411"/>
      <c r="K5180" s="408" t="s">
        <v>23093</v>
      </c>
      <c r="L5180" s="412" t="s">
        <v>23094</v>
      </c>
      <c r="M5180" s="413"/>
      <c r="N5180" s="414" t="s">
        <v>57</v>
      </c>
      <c r="O5180" s="415" t="s">
        <v>144</v>
      </c>
      <c r="P5180" s="416" t="s">
        <v>23082</v>
      </c>
      <c r="Q5180" s="208">
        <v>46219.75</v>
      </c>
      <c r="R5180" s="272">
        <v>46220.083333333336</v>
      </c>
      <c r="S5180" s="417" t="s">
        <v>230</v>
      </c>
      <c r="T5180" s="417" t="s">
        <v>302</v>
      </c>
      <c r="U5180" s="415"/>
      <c r="V5180" s="211" t="s">
        <v>23095</v>
      </c>
      <c r="W5180" s="418">
        <v>46220.190972222219</v>
      </c>
      <c r="X5180" s="419"/>
      <c r="Y5180" s="419" t="str">
        <f t="shared" ca="1" si="61"/>
        <v>7.36 วัน 8.74 ชั่วโมง</v>
      </c>
      <c r="Z5180" s="420"/>
      <c r="AA5180" s="211"/>
      <c r="AB5180" s="420"/>
    </row>
    <row r="5181" spans="1:28" ht="22.5" customHeight="1">
      <c r="A5181" s="424" t="s">
        <v>23096</v>
      </c>
      <c r="B5181" s="403" t="s">
        <v>14003</v>
      </c>
      <c r="C5181" s="404" t="s">
        <v>51</v>
      </c>
      <c r="D5181" s="405">
        <v>46212.666666666664</v>
      </c>
      <c r="E5181" s="406" t="str">
        <f t="shared" si="60"/>
        <v>BMN005165</v>
      </c>
      <c r="F5181" s="407" t="s">
        <v>112</v>
      </c>
      <c r="G5181" s="408" t="s">
        <v>14061</v>
      </c>
      <c r="H5181" s="409"/>
      <c r="I5181" s="410"/>
      <c r="J5181" s="411"/>
      <c r="K5181" s="408" t="s">
        <v>23097</v>
      </c>
      <c r="L5181" s="412" t="s">
        <v>23098</v>
      </c>
      <c r="M5181" s="413"/>
      <c r="N5181" s="414" t="s">
        <v>57</v>
      </c>
      <c r="O5181" s="415" t="s">
        <v>144</v>
      </c>
      <c r="P5181" s="416" t="s">
        <v>23082</v>
      </c>
      <c r="Q5181" s="208">
        <v>46221.75</v>
      </c>
      <c r="R5181" s="272">
        <v>46222.083333333336</v>
      </c>
      <c r="S5181" s="417" t="s">
        <v>23099</v>
      </c>
      <c r="T5181" s="417" t="s">
        <v>302</v>
      </c>
      <c r="U5181" s="415"/>
      <c r="V5181" s="211" t="s">
        <v>23100</v>
      </c>
      <c r="W5181" s="418">
        <v>46223.920138888891</v>
      </c>
      <c r="X5181" s="419"/>
      <c r="Y5181" s="419" t="str">
        <f t="shared" ca="1" si="61"/>
        <v>11.25 วัน 6.08 ชั่วโมง</v>
      </c>
      <c r="Z5181" s="420"/>
      <c r="AA5181" s="211"/>
      <c r="AB5181" s="420"/>
    </row>
    <row r="5182" spans="1:28" ht="22.5" customHeight="1">
      <c r="A5182" s="403" t="s">
        <v>23101</v>
      </c>
      <c r="B5182" s="403" t="s">
        <v>14003</v>
      </c>
      <c r="C5182" s="404" t="s">
        <v>51</v>
      </c>
      <c r="D5182" s="405">
        <v>46212.669444444444</v>
      </c>
      <c r="E5182" s="406" t="str">
        <f t="shared" si="60"/>
        <v>BMN005166</v>
      </c>
      <c r="F5182" s="407" t="s">
        <v>112</v>
      </c>
      <c r="G5182" s="408" t="s">
        <v>14813</v>
      </c>
      <c r="H5182" s="409"/>
      <c r="I5182" s="410"/>
      <c r="J5182" s="411"/>
      <c r="K5182" s="408" t="s">
        <v>23102</v>
      </c>
      <c r="L5182" s="412" t="s">
        <v>23103</v>
      </c>
      <c r="M5182" s="413"/>
      <c r="N5182" s="414" t="s">
        <v>57</v>
      </c>
      <c r="O5182" s="415" t="s">
        <v>144</v>
      </c>
      <c r="P5182" s="416" t="s">
        <v>23082</v>
      </c>
      <c r="Q5182" s="208">
        <v>46219.75</v>
      </c>
      <c r="R5182" s="272">
        <v>46220.083333333336</v>
      </c>
      <c r="S5182" s="417" t="s">
        <v>23104</v>
      </c>
      <c r="T5182" s="417" t="s">
        <v>302</v>
      </c>
      <c r="U5182" s="415"/>
      <c r="V5182" s="211" t="s">
        <v>23105</v>
      </c>
      <c r="W5182" s="418">
        <v>46220.190972222219</v>
      </c>
      <c r="X5182" s="419"/>
      <c r="Y5182" s="419" t="str">
        <f t="shared" ca="1" si="61"/>
        <v>7.52 วัน 12.52 ชั่วโมง</v>
      </c>
      <c r="Z5182" s="420"/>
      <c r="AA5182" s="211"/>
      <c r="AB5182" s="420"/>
    </row>
    <row r="5183" spans="1:28" ht="22.5" customHeight="1">
      <c r="A5183" s="403" t="s">
        <v>23106</v>
      </c>
      <c r="B5183" s="403" t="s">
        <v>14003</v>
      </c>
      <c r="C5183" s="404" t="s">
        <v>51</v>
      </c>
      <c r="D5183" s="405">
        <v>46212.669444444444</v>
      </c>
      <c r="E5183" s="406" t="str">
        <f t="shared" si="60"/>
        <v>BMN005167</v>
      </c>
      <c r="F5183" s="407" t="s">
        <v>112</v>
      </c>
      <c r="G5183" s="408" t="s">
        <v>14813</v>
      </c>
      <c r="H5183" s="409"/>
      <c r="I5183" s="410"/>
      <c r="J5183" s="411"/>
      <c r="K5183" s="408" t="s">
        <v>23107</v>
      </c>
      <c r="L5183" s="412" t="s">
        <v>23108</v>
      </c>
      <c r="M5183" s="413"/>
      <c r="N5183" s="414" t="s">
        <v>57</v>
      </c>
      <c r="O5183" s="415" t="s">
        <v>144</v>
      </c>
      <c r="P5183" s="416" t="s">
        <v>23082</v>
      </c>
      <c r="Q5183" s="208">
        <v>46219.75</v>
      </c>
      <c r="R5183" s="272">
        <v>46221.083333333336</v>
      </c>
      <c r="S5183" s="417" t="s">
        <v>23109</v>
      </c>
      <c r="T5183" s="417" t="s">
        <v>302</v>
      </c>
      <c r="U5183" s="415"/>
      <c r="V5183" s="211" t="s">
        <v>23110</v>
      </c>
      <c r="W5183" s="418">
        <v>46220.190972222219</v>
      </c>
      <c r="X5183" s="419"/>
      <c r="Y5183" s="419" t="str">
        <f t="shared" ca="1" si="61"/>
        <v>7.52 วัน 12.52 ชั่วโมง</v>
      </c>
      <c r="Z5183" s="420"/>
      <c r="AA5183" s="211"/>
      <c r="AB5183" s="420"/>
    </row>
    <row r="5184" spans="1:28" ht="22.5" customHeight="1">
      <c r="A5184" s="403" t="s">
        <v>23111</v>
      </c>
      <c r="B5184" s="403" t="s">
        <v>14003</v>
      </c>
      <c r="C5184" s="404" t="s">
        <v>51</v>
      </c>
      <c r="D5184" s="405">
        <v>46212.830289351848</v>
      </c>
      <c r="E5184" s="406" t="str">
        <f t="shared" si="60"/>
        <v>BMN005168</v>
      </c>
      <c r="F5184" s="407" t="s">
        <v>112</v>
      </c>
      <c r="G5184" s="408" t="s">
        <v>15336</v>
      </c>
      <c r="H5184" s="409"/>
      <c r="I5184" s="410"/>
      <c r="J5184" s="411"/>
      <c r="K5184" s="408" t="s">
        <v>23112</v>
      </c>
      <c r="L5184" s="412" t="s">
        <v>23113</v>
      </c>
      <c r="M5184" s="413"/>
      <c r="N5184" s="414" t="s">
        <v>57</v>
      </c>
      <c r="O5184" s="415" t="s">
        <v>144</v>
      </c>
      <c r="P5184" s="416" t="s">
        <v>23114</v>
      </c>
      <c r="Q5184" s="208">
        <v>46223.75</v>
      </c>
      <c r="R5184" s="272">
        <v>46224.083333333336</v>
      </c>
      <c r="S5184" s="417" t="s">
        <v>23115</v>
      </c>
      <c r="T5184" s="417" t="s">
        <v>302</v>
      </c>
      <c r="U5184" s="415"/>
      <c r="V5184" s="211" t="s">
        <v>23116</v>
      </c>
      <c r="W5184" s="418">
        <v>46224.054861111108</v>
      </c>
      <c r="X5184" s="419"/>
      <c r="Y5184" s="419" t="str">
        <f t="shared" ca="1" si="61"/>
        <v>11.22 วัน 5.39 ชั่วโมง</v>
      </c>
      <c r="Z5184" s="420"/>
      <c r="AA5184" s="211"/>
      <c r="AB5184" s="420"/>
    </row>
    <row r="5185" spans="1:28" ht="22.5" customHeight="1">
      <c r="A5185" s="403" t="s">
        <v>23117</v>
      </c>
      <c r="B5185" s="403" t="s">
        <v>14003</v>
      </c>
      <c r="C5185" s="404" t="s">
        <v>51</v>
      </c>
      <c r="D5185" s="405">
        <v>46212.83121527778</v>
      </c>
      <c r="E5185" s="406" t="str">
        <f t="shared" si="60"/>
        <v>BMN005169</v>
      </c>
      <c r="F5185" s="407" t="s">
        <v>112</v>
      </c>
      <c r="G5185" s="408" t="s">
        <v>15049</v>
      </c>
      <c r="H5185" s="409"/>
      <c r="I5185" s="410"/>
      <c r="J5185" s="411"/>
      <c r="K5185" s="408" t="s">
        <v>23118</v>
      </c>
      <c r="L5185" s="412" t="s">
        <v>23119</v>
      </c>
      <c r="M5185" s="413"/>
      <c r="N5185" s="414" t="s">
        <v>57</v>
      </c>
      <c r="O5185" s="415" t="s">
        <v>144</v>
      </c>
      <c r="P5185" s="416" t="s">
        <v>23114</v>
      </c>
      <c r="Q5185" s="208">
        <v>46223.75</v>
      </c>
      <c r="R5185" s="272">
        <v>46224.083333333336</v>
      </c>
      <c r="S5185" s="417" t="s">
        <v>14398</v>
      </c>
      <c r="T5185" s="417" t="s">
        <v>302</v>
      </c>
      <c r="U5185" s="415"/>
      <c r="V5185" s="211" t="s">
        <v>23120</v>
      </c>
      <c r="W5185" s="418">
        <v>46223.988888888889</v>
      </c>
      <c r="X5185" s="419"/>
      <c r="Y5185" s="419" t="str">
        <f t="shared" ca="1" si="61"/>
        <v>11.16 วัน 3.78 ชั่วโมง</v>
      </c>
      <c r="Z5185" s="420"/>
      <c r="AA5185" s="211"/>
      <c r="AB5185" s="420"/>
    </row>
    <row r="5186" spans="1:28" ht="22.5" customHeight="1">
      <c r="A5186" s="403" t="s">
        <v>23121</v>
      </c>
      <c r="B5186" s="403" t="s">
        <v>14003</v>
      </c>
      <c r="C5186" s="404" t="s">
        <v>51</v>
      </c>
      <c r="D5186" s="405">
        <v>46212.670138888891</v>
      </c>
      <c r="E5186" s="406" t="str">
        <f t="shared" si="60"/>
        <v>BMN005170</v>
      </c>
      <c r="F5186" s="407" t="s">
        <v>112</v>
      </c>
      <c r="G5186" s="408" t="s">
        <v>15332</v>
      </c>
      <c r="H5186" s="409"/>
      <c r="I5186" s="410"/>
      <c r="J5186" s="411"/>
      <c r="K5186" s="408" t="s">
        <v>23122</v>
      </c>
      <c r="L5186" s="412" t="s">
        <v>23123</v>
      </c>
      <c r="M5186" s="413"/>
      <c r="N5186" s="414" t="s">
        <v>57</v>
      </c>
      <c r="O5186" s="415" t="s">
        <v>144</v>
      </c>
      <c r="P5186" s="416" t="s">
        <v>22987</v>
      </c>
      <c r="Q5186" s="208">
        <v>46227.75</v>
      </c>
      <c r="R5186" s="272">
        <v>46228.166666666664</v>
      </c>
      <c r="S5186" s="417" t="s">
        <v>23124</v>
      </c>
      <c r="T5186" s="417" t="s">
        <v>302</v>
      </c>
      <c r="U5186" s="415"/>
      <c r="V5186" s="211" t="s">
        <v>23125</v>
      </c>
      <c r="W5186" s="418">
        <v>46227.876388888886</v>
      </c>
      <c r="X5186" s="419"/>
      <c r="Y5186" s="419" t="str">
        <f t="shared" ca="1" si="61"/>
        <v>15.21 วัน 4.95 ชั่วโมง</v>
      </c>
      <c r="Z5186" s="420"/>
      <c r="AA5186" s="211"/>
      <c r="AB5186" s="420"/>
    </row>
    <row r="5187" spans="1:28" ht="22.5" customHeight="1">
      <c r="A5187" s="403" t="s">
        <v>23126</v>
      </c>
      <c r="B5187" s="403" t="s">
        <v>14003</v>
      </c>
      <c r="C5187" s="404" t="s">
        <v>51</v>
      </c>
      <c r="D5187" s="405">
        <v>46212.670138888891</v>
      </c>
      <c r="E5187" s="406" t="str">
        <f t="shared" si="60"/>
        <v>BMN005171</v>
      </c>
      <c r="F5187" s="407" t="s">
        <v>112</v>
      </c>
      <c r="G5187" s="408" t="s">
        <v>14030</v>
      </c>
      <c r="H5187" s="409"/>
      <c r="I5187" s="410"/>
      <c r="J5187" s="411"/>
      <c r="K5187" s="408" t="s">
        <v>23127</v>
      </c>
      <c r="L5187" s="412" t="s">
        <v>23128</v>
      </c>
      <c r="M5187" s="413"/>
      <c r="N5187" s="414" t="s">
        <v>57</v>
      </c>
      <c r="O5187" s="415" t="s">
        <v>144</v>
      </c>
      <c r="P5187" s="416" t="s">
        <v>22987</v>
      </c>
      <c r="Q5187" s="208">
        <v>46227.75</v>
      </c>
      <c r="R5187" s="272">
        <v>46228.166666666664</v>
      </c>
      <c r="S5187" s="417" t="s">
        <v>23129</v>
      </c>
      <c r="T5187" s="417" t="s">
        <v>302</v>
      </c>
      <c r="U5187" s="415"/>
      <c r="V5187" s="211" t="s">
        <v>23130</v>
      </c>
      <c r="W5187" s="418">
        <v>46227.03125</v>
      </c>
      <c r="X5187" s="419"/>
      <c r="Y5187" s="419" t="str">
        <f t="shared" ca="1" si="61"/>
        <v>14.36 วัน 8.67 ชั่วโมง</v>
      </c>
      <c r="Z5187" s="420"/>
      <c r="AA5187" s="211"/>
      <c r="AB5187" s="420"/>
    </row>
    <row r="5188" spans="1:28" ht="22.5" customHeight="1">
      <c r="A5188" s="403" t="s">
        <v>23131</v>
      </c>
      <c r="B5188" s="403" t="s">
        <v>14003</v>
      </c>
      <c r="C5188" s="404" t="s">
        <v>51</v>
      </c>
      <c r="D5188" s="405">
        <v>46212.605555555558</v>
      </c>
      <c r="E5188" s="406" t="str">
        <f t="shared" si="60"/>
        <v>BMN005172</v>
      </c>
      <c r="F5188" s="407" t="s">
        <v>112</v>
      </c>
      <c r="G5188" s="408" t="s">
        <v>14079</v>
      </c>
      <c r="H5188" s="409"/>
      <c r="I5188" s="410"/>
      <c r="J5188" s="411"/>
      <c r="K5188" s="408" t="s">
        <v>23132</v>
      </c>
      <c r="L5188" s="412" t="s">
        <v>23133</v>
      </c>
      <c r="M5188" s="413"/>
      <c r="N5188" s="414" t="s">
        <v>57</v>
      </c>
      <c r="O5188" s="415" t="s">
        <v>144</v>
      </c>
      <c r="P5188" s="416" t="s">
        <v>23082</v>
      </c>
      <c r="Q5188" s="208">
        <v>46220.75</v>
      </c>
      <c r="R5188" s="272">
        <v>46221.083333333336</v>
      </c>
      <c r="S5188" s="417" t="s">
        <v>23134</v>
      </c>
      <c r="T5188" s="417" t="s">
        <v>302</v>
      </c>
      <c r="U5188" s="415"/>
      <c r="V5188" s="211" t="s">
        <v>23135</v>
      </c>
      <c r="W5188" s="418">
        <v>46220.986805555556</v>
      </c>
      <c r="X5188" s="419"/>
      <c r="Y5188" s="419" t="str">
        <f t="shared" ca="1" si="61"/>
        <v>8.38 วัน 9.15 ชั่วโมง</v>
      </c>
      <c r="Z5188" s="420"/>
      <c r="AA5188" s="211"/>
      <c r="AB5188" s="420"/>
    </row>
    <row r="5189" spans="1:28" ht="22.5" customHeight="1">
      <c r="A5189" s="403" t="s">
        <v>23136</v>
      </c>
      <c r="B5189" s="403" t="s">
        <v>14003</v>
      </c>
      <c r="C5189" s="404" t="s">
        <v>51</v>
      </c>
      <c r="D5189" s="405">
        <v>46212.843819444446</v>
      </c>
      <c r="E5189" s="406" t="str">
        <f t="shared" si="60"/>
        <v>BMN005173</v>
      </c>
      <c r="F5189" s="407" t="s">
        <v>112</v>
      </c>
      <c r="G5189" s="408" t="s">
        <v>13462</v>
      </c>
      <c r="H5189" s="409"/>
      <c r="I5189" s="410"/>
      <c r="J5189" s="411"/>
      <c r="K5189" s="408" t="s">
        <v>23137</v>
      </c>
      <c r="L5189" s="412" t="s">
        <v>23138</v>
      </c>
      <c r="M5189" s="413"/>
      <c r="N5189" s="414" t="s">
        <v>57</v>
      </c>
      <c r="O5189" s="415" t="s">
        <v>144</v>
      </c>
      <c r="P5189" s="416" t="s">
        <v>22804</v>
      </c>
      <c r="Q5189" s="208">
        <v>46213.779629629629</v>
      </c>
      <c r="R5189" s="272"/>
      <c r="S5189" s="417" t="s">
        <v>23139</v>
      </c>
      <c r="T5189" s="417" t="s">
        <v>302</v>
      </c>
      <c r="U5189" s="415"/>
      <c r="V5189" s="211" t="s">
        <v>23140</v>
      </c>
      <c r="W5189" s="418">
        <v>46213.1</v>
      </c>
      <c r="X5189" s="419"/>
      <c r="Y5189" s="419" t="str">
        <f t="shared" ca="1" si="61"/>
        <v>0.26 วัน 6.15 ชั่วโมง</v>
      </c>
      <c r="Z5189" s="420"/>
      <c r="AA5189" s="211"/>
      <c r="AB5189" s="420"/>
    </row>
    <row r="5190" spans="1:28" ht="22.5" customHeight="1">
      <c r="A5190" s="403" t="s">
        <v>23141</v>
      </c>
      <c r="B5190" s="403" t="s">
        <v>14003</v>
      </c>
      <c r="C5190" s="404" t="s">
        <v>51</v>
      </c>
      <c r="D5190" s="405">
        <v>46209.861689814818</v>
      </c>
      <c r="E5190" s="406" t="str">
        <f t="shared" si="60"/>
        <v>TRU005174</v>
      </c>
      <c r="F5190" s="407" t="b">
        <v>1</v>
      </c>
      <c r="G5190" s="408" t="s">
        <v>17095</v>
      </c>
      <c r="H5190" s="409"/>
      <c r="I5190" s="410" t="s">
        <v>11220</v>
      </c>
      <c r="J5190" s="411"/>
      <c r="K5190" s="408" t="s">
        <v>23142</v>
      </c>
      <c r="L5190" s="412"/>
      <c r="M5190" s="413"/>
      <c r="N5190" s="414" t="s">
        <v>4506</v>
      </c>
      <c r="O5190" s="415" t="s">
        <v>144</v>
      </c>
      <c r="P5190" s="416" t="s">
        <v>11581</v>
      </c>
      <c r="Q5190" s="208"/>
      <c r="R5190" s="272"/>
      <c r="S5190" s="417" t="s">
        <v>23143</v>
      </c>
      <c r="T5190" s="417" t="s">
        <v>302</v>
      </c>
      <c r="U5190" s="415"/>
      <c r="V5190" s="211"/>
      <c r="W5190" s="418">
        <v>46213.381944444445</v>
      </c>
      <c r="X5190" s="419"/>
      <c r="Y5190" s="419" t="str">
        <f t="shared" ca="1" si="61"/>
        <v>3.52 วัน 12.49 ชั่วโมง</v>
      </c>
      <c r="Z5190" s="420"/>
      <c r="AA5190" s="211"/>
      <c r="AB5190" s="420"/>
    </row>
    <row r="5191" spans="1:28" ht="22.5" customHeight="1">
      <c r="A5191" s="403" t="s">
        <v>23144</v>
      </c>
      <c r="B5191" s="403" t="s">
        <v>12787</v>
      </c>
      <c r="C5191" s="404" t="s">
        <v>51</v>
      </c>
      <c r="D5191" s="405">
        <v>46209.643055555556</v>
      </c>
      <c r="E5191" s="406" t="str">
        <f t="shared" si="60"/>
        <v>TRU005175</v>
      </c>
      <c r="F5191" s="407" t="b">
        <v>1</v>
      </c>
      <c r="G5191" s="408" t="s">
        <v>17095</v>
      </c>
      <c r="H5191" s="409"/>
      <c r="I5191" s="410" t="s">
        <v>11220</v>
      </c>
      <c r="J5191" s="411"/>
      <c r="K5191" s="408" t="s">
        <v>23145</v>
      </c>
      <c r="L5191" s="412"/>
      <c r="M5191" s="413"/>
      <c r="N5191" s="414" t="s">
        <v>4506</v>
      </c>
      <c r="O5191" s="415" t="s">
        <v>144</v>
      </c>
      <c r="P5191" s="416" t="s">
        <v>11581</v>
      </c>
      <c r="Q5191" s="208"/>
      <c r="R5191" s="272"/>
      <c r="S5191" s="417" t="s">
        <v>23146</v>
      </c>
      <c r="T5191" s="417" t="s">
        <v>302</v>
      </c>
      <c r="U5191" s="415"/>
      <c r="V5191" s="211"/>
      <c r="W5191" s="418">
        <v>46213.4</v>
      </c>
      <c r="X5191" s="419"/>
      <c r="Y5191" s="419" t="str">
        <f t="shared" ca="1" si="61"/>
        <v>3.76 วัน 18.17 ชั่วโมง</v>
      </c>
      <c r="Z5191" s="420"/>
      <c r="AA5191" s="211"/>
      <c r="AB5191" s="420"/>
    </row>
    <row r="5192" spans="1:28" ht="22.5" customHeight="1">
      <c r="A5192" s="403" t="s">
        <v>23147</v>
      </c>
      <c r="B5192" s="403" t="s">
        <v>14003</v>
      </c>
      <c r="C5192" s="404" t="s">
        <v>51</v>
      </c>
      <c r="D5192" s="405">
        <v>46209.643055555556</v>
      </c>
      <c r="E5192" s="406" t="str">
        <f t="shared" si="60"/>
        <v>TRU005176</v>
      </c>
      <c r="F5192" s="407" t="b">
        <v>1</v>
      </c>
      <c r="G5192" s="408" t="s">
        <v>17095</v>
      </c>
      <c r="H5192" s="409"/>
      <c r="I5192" s="410" t="s">
        <v>11220</v>
      </c>
      <c r="J5192" s="411"/>
      <c r="K5192" s="408" t="s">
        <v>23148</v>
      </c>
      <c r="L5192" s="412"/>
      <c r="M5192" s="413"/>
      <c r="N5192" s="414" t="s">
        <v>4506</v>
      </c>
      <c r="O5192" s="415" t="s">
        <v>144</v>
      </c>
      <c r="P5192" s="416" t="s">
        <v>11581</v>
      </c>
      <c r="Q5192" s="208"/>
      <c r="R5192" s="272"/>
      <c r="S5192" s="417" t="s">
        <v>23149</v>
      </c>
      <c r="T5192" s="417" t="s">
        <v>302</v>
      </c>
      <c r="U5192" s="415"/>
      <c r="V5192" s="211"/>
      <c r="W5192" s="418">
        <v>46213.397916666669</v>
      </c>
      <c r="X5192" s="419"/>
      <c r="Y5192" s="419" t="str">
        <f t="shared" ca="1" si="61"/>
        <v>3.75 วัน 18.12 ชั่วโมง</v>
      </c>
      <c r="Z5192" s="420"/>
      <c r="AA5192" s="211"/>
      <c r="AB5192" s="420"/>
    </row>
    <row r="5193" spans="1:28" ht="22.5" customHeight="1">
      <c r="A5193" s="403" t="s">
        <v>23150</v>
      </c>
      <c r="B5193" s="403" t="s">
        <v>14003</v>
      </c>
      <c r="C5193" s="404" t="s">
        <v>7629</v>
      </c>
      <c r="D5193" s="405">
        <v>46213.428472222222</v>
      </c>
      <c r="E5193" s="406" t="str">
        <f t="shared" si="60"/>
        <v>TRU005177</v>
      </c>
      <c r="F5193" s="407" t="b">
        <v>1</v>
      </c>
      <c r="G5193" s="408" t="s">
        <v>23151</v>
      </c>
      <c r="H5193" s="409"/>
      <c r="I5193" s="410" t="s">
        <v>11220</v>
      </c>
      <c r="J5193" s="411"/>
      <c r="K5193" s="408" t="s">
        <v>23152</v>
      </c>
      <c r="L5193" s="412" t="s">
        <v>23153</v>
      </c>
      <c r="M5193" s="413"/>
      <c r="N5193" s="414" t="s">
        <v>4506</v>
      </c>
      <c r="O5193" s="415" t="s">
        <v>144</v>
      </c>
      <c r="P5193" s="416" t="s">
        <v>11581</v>
      </c>
      <c r="Q5193" s="208"/>
      <c r="R5193" s="272"/>
      <c r="S5193" s="417" t="s">
        <v>22497</v>
      </c>
      <c r="T5193" s="417" t="s">
        <v>302</v>
      </c>
      <c r="U5193" s="415"/>
      <c r="V5193" s="211"/>
      <c r="W5193" s="418">
        <v>46213.69027777778</v>
      </c>
      <c r="X5193" s="419"/>
      <c r="Y5193" s="419" t="str">
        <f t="shared" ca="1" si="61"/>
        <v>0.26 วัน 6.28 ชั่วโมง</v>
      </c>
      <c r="Z5193" s="420"/>
      <c r="AA5193" s="211"/>
      <c r="AB5193" s="420"/>
    </row>
    <row r="5194" spans="1:28" ht="22.5" customHeight="1">
      <c r="A5194" s="403" t="s">
        <v>23154</v>
      </c>
      <c r="B5194" s="403" t="s">
        <v>12787</v>
      </c>
      <c r="C5194" s="404" t="s">
        <v>51</v>
      </c>
      <c r="D5194" s="405">
        <v>46212.470138888886</v>
      </c>
      <c r="E5194" s="406" t="str">
        <f t="shared" si="60"/>
        <v>TRU005178</v>
      </c>
      <c r="F5194" s="407" t="b">
        <v>1</v>
      </c>
      <c r="G5194" s="408" t="s">
        <v>16971</v>
      </c>
      <c r="H5194" s="409"/>
      <c r="I5194" s="410" t="s">
        <v>2288</v>
      </c>
      <c r="J5194" s="411"/>
      <c r="K5194" s="408" t="s">
        <v>23155</v>
      </c>
      <c r="L5194" s="412"/>
      <c r="M5194" s="413"/>
      <c r="N5194" s="414" t="s">
        <v>4506</v>
      </c>
      <c r="O5194" s="415" t="s">
        <v>144</v>
      </c>
      <c r="P5194" s="416" t="s">
        <v>11581</v>
      </c>
      <c r="Q5194" s="208"/>
      <c r="R5194" s="272"/>
      <c r="S5194" s="417" t="s">
        <v>4506</v>
      </c>
      <c r="T5194" s="417" t="s">
        <v>302</v>
      </c>
      <c r="U5194" s="415"/>
      <c r="V5194" s="211"/>
      <c r="W5194" s="418">
        <v>46213.713194444441</v>
      </c>
      <c r="X5194" s="419"/>
      <c r="Y5194" s="419" t="str">
        <f t="shared" ca="1" si="61"/>
        <v>1.24 วัน 5.83 ชั่วโมง</v>
      </c>
      <c r="Z5194" s="420"/>
      <c r="AA5194" s="211"/>
      <c r="AB5194" s="420"/>
    </row>
    <row r="5195" spans="1:28" ht="22.5" customHeight="1">
      <c r="A5195" s="403" t="s">
        <v>23156</v>
      </c>
      <c r="B5195" s="403" t="s">
        <v>12787</v>
      </c>
      <c r="C5195" s="404" t="s">
        <v>51</v>
      </c>
      <c r="D5195" s="405">
        <v>46213.45416666667</v>
      </c>
      <c r="E5195" s="406" t="str">
        <f t="shared" si="60"/>
        <v>THE005179</v>
      </c>
      <c r="F5195" s="407" t="s">
        <v>1030</v>
      </c>
      <c r="G5195" s="408" t="s">
        <v>23157</v>
      </c>
      <c r="H5195" s="409"/>
      <c r="I5195" s="410" t="s">
        <v>23158</v>
      </c>
      <c r="J5195" s="411"/>
      <c r="K5195" s="408" t="s">
        <v>23159</v>
      </c>
      <c r="L5195" s="412"/>
      <c r="M5195" s="413"/>
      <c r="N5195" s="414" t="s">
        <v>57</v>
      </c>
      <c r="O5195" s="415" t="s">
        <v>144</v>
      </c>
      <c r="P5195" s="416" t="s">
        <v>156</v>
      </c>
      <c r="Q5195" s="208">
        <v>46217.541666666664</v>
      </c>
      <c r="R5195" s="272">
        <v>46217.708333333336</v>
      </c>
      <c r="S5195" s="417" t="s">
        <v>23160</v>
      </c>
      <c r="T5195" s="417" t="s">
        <v>302</v>
      </c>
      <c r="U5195" s="415"/>
      <c r="V5195" s="211" t="s">
        <v>23161</v>
      </c>
      <c r="W5195" s="418">
        <v>46217.578472222223</v>
      </c>
      <c r="X5195" s="419"/>
      <c r="Y5195" s="419" t="str">
        <f t="shared" ca="1" si="61"/>
        <v>4.12 วัน 2.98 ชั่วโมง</v>
      </c>
      <c r="Z5195" s="420"/>
      <c r="AA5195" s="211"/>
      <c r="AB5195" s="420"/>
    </row>
    <row r="5196" spans="1:28" ht="22.5" customHeight="1">
      <c r="A5196" s="403" t="s">
        <v>23162</v>
      </c>
      <c r="B5196" s="403" t="s">
        <v>14003</v>
      </c>
      <c r="C5196" s="404" t="s">
        <v>51</v>
      </c>
      <c r="D5196" s="405">
        <v>46213.362500000003</v>
      </c>
      <c r="E5196" s="406" t="str">
        <f t="shared" si="60"/>
        <v>BIG005180</v>
      </c>
      <c r="F5196" s="407" t="s">
        <v>873</v>
      </c>
      <c r="G5196" s="408" t="s">
        <v>21161</v>
      </c>
      <c r="H5196" s="409"/>
      <c r="I5196" s="410"/>
      <c r="J5196" s="411"/>
      <c r="K5196" s="408" t="s">
        <v>23163</v>
      </c>
      <c r="L5196" s="412" t="s">
        <v>23164</v>
      </c>
      <c r="M5196" s="413"/>
      <c r="N5196" s="414" t="s">
        <v>57</v>
      </c>
      <c r="O5196" s="415" t="s">
        <v>144</v>
      </c>
      <c r="P5196" s="416" t="s">
        <v>21861</v>
      </c>
      <c r="Q5196" s="208"/>
      <c r="R5196" s="272"/>
      <c r="S5196" s="417" t="s">
        <v>23165</v>
      </c>
      <c r="T5196" s="417" t="s">
        <v>302</v>
      </c>
      <c r="U5196" s="415"/>
      <c r="V5196" s="211" t="s">
        <v>23166</v>
      </c>
      <c r="W5196" s="418">
        <v>46213.429861111108</v>
      </c>
      <c r="X5196" s="419"/>
      <c r="Y5196" s="419" t="str">
        <f t="shared" ca="1" si="61"/>
        <v>0.07 วัน 1.62 ชั่วโมง</v>
      </c>
      <c r="Z5196" s="420"/>
      <c r="AA5196" s="211"/>
      <c r="AB5196" s="420"/>
    </row>
    <row r="5197" spans="1:28" ht="22.5" customHeight="1">
      <c r="A5197" s="403" t="s">
        <v>23167</v>
      </c>
      <c r="B5197" s="403" t="s">
        <v>14003</v>
      </c>
      <c r="C5197" s="404" t="s">
        <v>51</v>
      </c>
      <c r="D5197" s="405">
        <v>46213.735335648147</v>
      </c>
      <c r="E5197" s="406" t="str">
        <f t="shared" si="60"/>
        <v>TRU005181</v>
      </c>
      <c r="F5197" s="407" t="b">
        <v>1</v>
      </c>
      <c r="G5197" s="408" t="s">
        <v>13093</v>
      </c>
      <c r="H5197" s="409"/>
      <c r="I5197" s="410" t="s">
        <v>11651</v>
      </c>
      <c r="J5197" s="411"/>
      <c r="K5197" s="408" t="s">
        <v>23168</v>
      </c>
      <c r="L5197" s="412" t="s">
        <v>23169</v>
      </c>
      <c r="M5197" s="413"/>
      <c r="N5197" s="414" t="s">
        <v>67</v>
      </c>
      <c r="O5197" s="415" t="s">
        <v>144</v>
      </c>
      <c r="P5197" s="416" t="s">
        <v>9108</v>
      </c>
      <c r="Q5197" s="208"/>
      <c r="R5197" s="272"/>
      <c r="S5197" s="417" t="s">
        <v>23170</v>
      </c>
      <c r="T5197" s="417" t="s">
        <v>302</v>
      </c>
      <c r="U5197" s="415"/>
      <c r="V5197" s="211" t="s">
        <v>23171</v>
      </c>
      <c r="W5197" s="418">
        <v>46214.411111111112</v>
      </c>
      <c r="X5197" s="419"/>
      <c r="Y5197" s="419" t="str">
        <f t="shared" ca="1" si="61"/>
        <v>0.68 วัน 16.22 ชั่วโมง</v>
      </c>
      <c r="Z5197" s="420"/>
      <c r="AA5197" s="211"/>
      <c r="AB5197" s="420"/>
    </row>
    <row r="5198" spans="1:28" ht="22.5" customHeight="1">
      <c r="A5198" s="403" t="s">
        <v>23172</v>
      </c>
      <c r="B5198" s="403" t="s">
        <v>14003</v>
      </c>
      <c r="C5198" s="404" t="s">
        <v>51</v>
      </c>
      <c r="D5198" s="405">
        <v>46213.474305555559</v>
      </c>
      <c r="E5198" s="406" t="str">
        <f t="shared" si="60"/>
        <v>TRU005182</v>
      </c>
      <c r="F5198" s="407" t="b">
        <v>1</v>
      </c>
      <c r="G5198" s="408" t="s">
        <v>4378</v>
      </c>
      <c r="H5198" s="409"/>
      <c r="I5198" s="410" t="s">
        <v>4435</v>
      </c>
      <c r="J5198" s="421" t="s">
        <v>23173</v>
      </c>
      <c r="K5198" s="408" t="s">
        <v>1283</v>
      </c>
      <c r="L5198" s="412" t="s">
        <v>23174</v>
      </c>
      <c r="M5198" s="413"/>
      <c r="N5198" s="414" t="s">
        <v>67</v>
      </c>
      <c r="O5198" s="415" t="s">
        <v>144</v>
      </c>
      <c r="P5198" s="416" t="s">
        <v>11839</v>
      </c>
      <c r="Q5198" s="208"/>
      <c r="R5198" s="272"/>
      <c r="S5198" s="417" t="s">
        <v>23175</v>
      </c>
      <c r="T5198" s="417" t="s">
        <v>302</v>
      </c>
      <c r="U5198" s="415"/>
      <c r="V5198" s="211" t="s">
        <v>23176</v>
      </c>
      <c r="W5198" s="418">
        <v>46213.444444444445</v>
      </c>
      <c r="X5198" s="419"/>
      <c r="Y5198" s="419" t="str">
        <f t="shared" ca="1" si="61"/>
        <v>-0.03 วัน 23.28 ชั่วโมง</v>
      </c>
      <c r="Z5198" s="420"/>
      <c r="AA5198" s="211"/>
      <c r="AB5198" s="420"/>
    </row>
    <row r="5199" spans="1:28" ht="22.5" customHeight="1">
      <c r="A5199" s="403" t="s">
        <v>23177</v>
      </c>
      <c r="B5199" s="403" t="s">
        <v>14003</v>
      </c>
      <c r="C5199" s="404" t="s">
        <v>51</v>
      </c>
      <c r="D5199" s="405">
        <v>46213.447222222225</v>
      </c>
      <c r="E5199" s="406" t="str">
        <f t="shared" si="60"/>
        <v>TRU005183</v>
      </c>
      <c r="F5199" s="407" t="b">
        <v>1</v>
      </c>
      <c r="G5199" s="408" t="s">
        <v>18338</v>
      </c>
      <c r="H5199" s="409"/>
      <c r="I5199" s="410" t="s">
        <v>23178</v>
      </c>
      <c r="J5199" s="411"/>
      <c r="K5199" s="408" t="s">
        <v>23179</v>
      </c>
      <c r="L5199" s="412" t="s">
        <v>23180</v>
      </c>
      <c r="M5199" s="413"/>
      <c r="N5199" s="414" t="s">
        <v>67</v>
      </c>
      <c r="O5199" s="415" t="s">
        <v>144</v>
      </c>
      <c r="P5199" s="416" t="s">
        <v>9108</v>
      </c>
      <c r="Q5199" s="208"/>
      <c r="R5199" s="272"/>
      <c r="S5199" s="417" t="s">
        <v>23181</v>
      </c>
      <c r="T5199" s="417" t="s">
        <v>302</v>
      </c>
      <c r="U5199" s="415"/>
      <c r="V5199" s="211" t="s">
        <v>23182</v>
      </c>
      <c r="W5199" s="418">
        <v>46214.448611111111</v>
      </c>
      <c r="X5199" s="419"/>
      <c r="Y5199" s="419" t="str">
        <f t="shared" ca="1" si="61"/>
        <v>1 วัน 0.03 ชั่วโมง</v>
      </c>
      <c r="Z5199" s="420"/>
      <c r="AA5199" s="211"/>
      <c r="AB5199" s="420"/>
    </row>
    <row r="5200" spans="1:28" ht="22.5" customHeight="1">
      <c r="A5200" s="403" t="s">
        <v>23183</v>
      </c>
      <c r="B5200" s="403" t="s">
        <v>12787</v>
      </c>
      <c r="C5200" s="404" t="s">
        <v>51</v>
      </c>
      <c r="D5200" s="405">
        <v>46213.451388888891</v>
      </c>
      <c r="E5200" s="406" t="str">
        <f t="shared" si="60"/>
        <v>ISO005184</v>
      </c>
      <c r="F5200" s="407" t="s">
        <v>940</v>
      </c>
      <c r="G5200" s="408" t="s">
        <v>23184</v>
      </c>
      <c r="H5200" s="409"/>
      <c r="I5200" s="410"/>
      <c r="J5200" s="411"/>
      <c r="K5200" s="408" t="s">
        <v>23185</v>
      </c>
      <c r="L5200" s="412" t="s">
        <v>23186</v>
      </c>
      <c r="M5200" s="413"/>
      <c r="N5200" s="414" t="s">
        <v>57</v>
      </c>
      <c r="O5200" s="415" t="s">
        <v>144</v>
      </c>
      <c r="P5200" s="416" t="s">
        <v>23187</v>
      </c>
      <c r="Q5200" s="208">
        <v>46217.75</v>
      </c>
      <c r="R5200" s="272">
        <v>46218.125</v>
      </c>
      <c r="S5200" s="417" t="s">
        <v>23188</v>
      </c>
      <c r="T5200" s="417" t="s">
        <v>302</v>
      </c>
      <c r="U5200" s="415"/>
      <c r="V5200" s="211" t="s">
        <v>23189</v>
      </c>
      <c r="W5200" s="418">
        <v>46217.977083333331</v>
      </c>
      <c r="X5200" s="419"/>
      <c r="Y5200" s="419" t="str">
        <f t="shared" ca="1" si="61"/>
        <v>4.53 วัน 12.62 ชั่วโมง</v>
      </c>
      <c r="Z5200" s="420"/>
      <c r="AA5200" s="211"/>
      <c r="AB5200" s="420"/>
    </row>
    <row r="5201" spans="1:28" ht="22.5" customHeight="1">
      <c r="A5201" s="403" t="s">
        <v>23190</v>
      </c>
      <c r="B5201" s="403" t="s">
        <v>14003</v>
      </c>
      <c r="C5201" s="404" t="s">
        <v>51</v>
      </c>
      <c r="D5201" s="405">
        <v>46213.578472222223</v>
      </c>
      <c r="E5201" s="406" t="str">
        <f t="shared" si="60"/>
        <v>THE005185</v>
      </c>
      <c r="F5201" s="407" t="s">
        <v>1030</v>
      </c>
      <c r="G5201" s="408" t="s">
        <v>14143</v>
      </c>
      <c r="H5201" s="409"/>
      <c r="I5201" s="410"/>
      <c r="J5201" s="411"/>
      <c r="K5201" s="408" t="s">
        <v>1283</v>
      </c>
      <c r="L5201" s="412" t="s">
        <v>23191</v>
      </c>
      <c r="M5201" s="413"/>
      <c r="N5201" s="414" t="s">
        <v>67</v>
      </c>
      <c r="O5201" s="415" t="s">
        <v>466</v>
      </c>
      <c r="P5201" s="416"/>
      <c r="Q5201" s="208"/>
      <c r="R5201" s="272"/>
      <c r="S5201" s="417" t="s">
        <v>15326</v>
      </c>
      <c r="T5201" s="417" t="s">
        <v>466</v>
      </c>
      <c r="U5201" s="415"/>
      <c r="V5201" s="211"/>
      <c r="W5201" s="418">
        <v>46213.75577546296</v>
      </c>
      <c r="X5201" s="419"/>
      <c r="Y5201" s="419" t="str">
        <f t="shared" ca="1" si="61"/>
        <v>0.18 วัน 4.26 ชั่วโมง</v>
      </c>
      <c r="Z5201" s="420"/>
      <c r="AA5201" s="211"/>
      <c r="AB5201" s="420"/>
    </row>
    <row r="5202" spans="1:28" ht="22.5" customHeight="1">
      <c r="A5202" s="403" t="s">
        <v>23192</v>
      </c>
      <c r="B5202" s="403" t="s">
        <v>14003</v>
      </c>
      <c r="C5202" s="404" t="s">
        <v>51</v>
      </c>
      <c r="D5202" s="405">
        <v>46213.597222222219</v>
      </c>
      <c r="E5202" s="406" t="str">
        <f t="shared" si="60"/>
        <v>THE005186</v>
      </c>
      <c r="F5202" s="407" t="s">
        <v>1030</v>
      </c>
      <c r="G5202" s="408" t="s">
        <v>23193</v>
      </c>
      <c r="H5202" s="409"/>
      <c r="I5202" s="410"/>
      <c r="J5202" s="411"/>
      <c r="K5202" s="408" t="s">
        <v>307</v>
      </c>
      <c r="L5202" s="412" t="s">
        <v>23194</v>
      </c>
      <c r="M5202" s="413"/>
      <c r="N5202" s="414" t="s">
        <v>57</v>
      </c>
      <c r="O5202" s="415" t="s">
        <v>144</v>
      </c>
      <c r="P5202" s="416" t="s">
        <v>23195</v>
      </c>
      <c r="Q5202" s="208">
        <v>46224.773854166669</v>
      </c>
      <c r="R5202" s="272"/>
      <c r="S5202" s="417" t="s">
        <v>23196</v>
      </c>
      <c r="T5202" s="417" t="s">
        <v>144</v>
      </c>
      <c r="U5202" s="415"/>
      <c r="V5202" s="211" t="s">
        <v>23197</v>
      </c>
      <c r="W5202" s="418">
        <v>46213.758576388886</v>
      </c>
      <c r="X5202" s="419"/>
      <c r="Y5202" s="419" t="str">
        <f t="shared" ca="1" si="61"/>
        <v>0.16 วัน 3.87 ชั่วโมง</v>
      </c>
      <c r="Z5202" s="420"/>
      <c r="AA5202" s="211"/>
      <c r="AB5202" s="420"/>
    </row>
    <row r="5203" spans="1:28" ht="22.5" customHeight="1">
      <c r="A5203" s="403" t="s">
        <v>23198</v>
      </c>
      <c r="B5203" s="403" t="s">
        <v>12787</v>
      </c>
      <c r="C5203" s="404" t="s">
        <v>51</v>
      </c>
      <c r="D5203" s="405">
        <v>46213.648611111108</v>
      </c>
      <c r="E5203" s="406" t="str">
        <f t="shared" si="60"/>
        <v>LAN005187</v>
      </c>
      <c r="F5203" s="407" t="s">
        <v>958</v>
      </c>
      <c r="G5203" s="408" t="s">
        <v>3009</v>
      </c>
      <c r="H5203" s="409"/>
      <c r="I5203" s="410"/>
      <c r="J5203" s="411"/>
      <c r="K5203" s="408" t="s">
        <v>22156</v>
      </c>
      <c r="L5203" s="412" t="s">
        <v>23199</v>
      </c>
      <c r="M5203" s="413"/>
      <c r="N5203" s="414" t="s">
        <v>57</v>
      </c>
      <c r="O5203" s="415" t="s">
        <v>144</v>
      </c>
      <c r="P5203" s="416" t="s">
        <v>23200</v>
      </c>
      <c r="Q5203" s="208">
        <v>46260.748043981483</v>
      </c>
      <c r="R5203" s="272">
        <v>46261.748090277775</v>
      </c>
      <c r="S5203" s="417" t="s">
        <v>23201</v>
      </c>
      <c r="T5203" s="417" t="s">
        <v>302</v>
      </c>
      <c r="U5203" s="415"/>
      <c r="V5203" s="211" t="s">
        <v>23202</v>
      </c>
      <c r="W5203" s="418">
        <v>46261.954861111109</v>
      </c>
      <c r="X5203" s="419"/>
      <c r="Y5203" s="419" t="str">
        <f t="shared" ca="1" si="61"/>
        <v>48.31 วัน 7.35 ชั่วโมง</v>
      </c>
      <c r="Z5203" s="420"/>
      <c r="AA5203" s="211" t="s">
        <v>18838</v>
      </c>
      <c r="AB5203" s="420"/>
    </row>
    <row r="5204" spans="1:28" ht="22.5" customHeight="1">
      <c r="A5204" s="403" t="s">
        <v>23203</v>
      </c>
      <c r="B5204" s="403" t="s">
        <v>14003</v>
      </c>
      <c r="C5204" s="404" t="s">
        <v>51</v>
      </c>
      <c r="D5204" s="405">
        <v>46213.625</v>
      </c>
      <c r="E5204" s="406" t="str">
        <f t="shared" si="60"/>
        <v>POP005188</v>
      </c>
      <c r="F5204" s="407" t="s">
        <v>998</v>
      </c>
      <c r="G5204" s="408" t="s">
        <v>13002</v>
      </c>
      <c r="H5204" s="409"/>
      <c r="I5204" s="410" t="s">
        <v>14140</v>
      </c>
      <c r="J5204" s="411"/>
      <c r="K5204" s="408" t="s">
        <v>23204</v>
      </c>
      <c r="L5204" s="412" t="s">
        <v>23205</v>
      </c>
      <c r="M5204" s="413"/>
      <c r="N5204" s="414" t="s">
        <v>67</v>
      </c>
      <c r="O5204" s="415" t="s">
        <v>144</v>
      </c>
      <c r="P5204" s="416" t="s">
        <v>9108</v>
      </c>
      <c r="Q5204" s="208"/>
      <c r="R5204" s="272"/>
      <c r="S5204" s="417" t="s">
        <v>23206</v>
      </c>
      <c r="T5204" s="417" t="s">
        <v>302</v>
      </c>
      <c r="U5204" s="415"/>
      <c r="V5204" s="211" t="s">
        <v>23207</v>
      </c>
      <c r="W5204" s="418">
        <v>46213.762499999997</v>
      </c>
      <c r="X5204" s="419"/>
      <c r="Y5204" s="419" t="str">
        <f t="shared" ca="1" si="61"/>
        <v>0.14 วัน 3.3 ชั่วโมง</v>
      </c>
      <c r="Z5204" s="420"/>
      <c r="AA5204" s="211"/>
      <c r="AB5204" s="420"/>
    </row>
    <row r="5205" spans="1:28" ht="22.5" customHeight="1">
      <c r="A5205" s="403" t="s">
        <v>23208</v>
      </c>
      <c r="B5205" s="403" t="s">
        <v>14003</v>
      </c>
      <c r="C5205" s="404" t="s">
        <v>51</v>
      </c>
      <c r="D5205" s="405">
        <v>46213.613888888889</v>
      </c>
      <c r="E5205" s="406" t="str">
        <f t="shared" si="60"/>
        <v>POP005189</v>
      </c>
      <c r="F5205" s="407" t="s">
        <v>998</v>
      </c>
      <c r="G5205" s="408" t="s">
        <v>13002</v>
      </c>
      <c r="H5205" s="409"/>
      <c r="I5205" s="410" t="s">
        <v>14140</v>
      </c>
      <c r="J5205" s="411"/>
      <c r="K5205" s="408" t="s">
        <v>23209</v>
      </c>
      <c r="L5205" s="412" t="s">
        <v>23210</v>
      </c>
      <c r="M5205" s="413"/>
      <c r="N5205" s="414" t="s">
        <v>57</v>
      </c>
      <c r="O5205" s="415" t="s">
        <v>144</v>
      </c>
      <c r="P5205" s="416" t="s">
        <v>211</v>
      </c>
      <c r="Q5205" s="208">
        <v>46241.541666666664</v>
      </c>
      <c r="R5205" s="272">
        <v>46241.708333333336</v>
      </c>
      <c r="S5205" s="417" t="s">
        <v>23211</v>
      </c>
      <c r="T5205" s="417" t="s">
        <v>302</v>
      </c>
      <c r="U5205" s="415"/>
      <c r="V5205" s="211" t="s">
        <v>23212</v>
      </c>
      <c r="W5205" s="418">
        <v>46241.679166666669</v>
      </c>
      <c r="X5205" s="419"/>
      <c r="Y5205" s="419" t="str">
        <f t="shared" ca="1" si="61"/>
        <v>28.07 วัน 1.57 ชั่วโมง</v>
      </c>
      <c r="Z5205" s="420"/>
      <c r="AA5205" s="211"/>
      <c r="AB5205" s="420"/>
    </row>
    <row r="5206" spans="1:28" ht="22.5" customHeight="1">
      <c r="A5206" s="403" t="s">
        <v>23213</v>
      </c>
      <c r="B5206" s="403" t="s">
        <v>14003</v>
      </c>
      <c r="C5206" s="404" t="s">
        <v>51</v>
      </c>
      <c r="D5206" s="405">
        <v>46213.61041666667</v>
      </c>
      <c r="E5206" s="406" t="str">
        <f t="shared" si="60"/>
        <v>TRU005190</v>
      </c>
      <c r="F5206" s="407" t="b">
        <v>1</v>
      </c>
      <c r="G5206" s="408" t="s">
        <v>13093</v>
      </c>
      <c r="H5206" s="409"/>
      <c r="I5206" s="410" t="s">
        <v>11651</v>
      </c>
      <c r="J5206" s="411"/>
      <c r="K5206" s="408" t="s">
        <v>23214</v>
      </c>
      <c r="L5206" s="412" t="s">
        <v>23215</v>
      </c>
      <c r="M5206" s="413"/>
      <c r="N5206" s="414" t="s">
        <v>4506</v>
      </c>
      <c r="O5206" s="415" t="s">
        <v>144</v>
      </c>
      <c r="P5206" s="416" t="s">
        <v>11581</v>
      </c>
      <c r="Q5206" s="208"/>
      <c r="R5206" s="272"/>
      <c r="S5206" s="417" t="s">
        <v>23216</v>
      </c>
      <c r="T5206" s="417" t="s">
        <v>302</v>
      </c>
      <c r="U5206" s="415"/>
      <c r="V5206" s="211"/>
      <c r="W5206" s="418">
        <v>46213.791666666664</v>
      </c>
      <c r="X5206" s="419"/>
      <c r="Y5206" s="419" t="str">
        <f t="shared" ca="1" si="61"/>
        <v>0.18 วัน 4.35 ชั่วโมง</v>
      </c>
      <c r="Z5206" s="420"/>
      <c r="AA5206" s="211"/>
      <c r="AB5206" s="420"/>
    </row>
    <row r="5207" spans="1:28" ht="22.5" customHeight="1">
      <c r="A5207" s="403" t="s">
        <v>23217</v>
      </c>
      <c r="B5207" s="403" t="s">
        <v>14003</v>
      </c>
      <c r="C5207" s="404" t="s">
        <v>51</v>
      </c>
      <c r="D5207" s="405">
        <v>46212.328472222223</v>
      </c>
      <c r="E5207" s="406" t="str">
        <f t="shared" si="60"/>
        <v>TRU005191</v>
      </c>
      <c r="F5207" s="407" t="b">
        <v>1</v>
      </c>
      <c r="G5207" s="408" t="s">
        <v>17095</v>
      </c>
      <c r="H5207" s="409"/>
      <c r="I5207" s="410" t="s">
        <v>11220</v>
      </c>
      <c r="J5207" s="411"/>
      <c r="K5207" s="408" t="s">
        <v>23218</v>
      </c>
      <c r="L5207" s="412"/>
      <c r="M5207" s="413"/>
      <c r="N5207" s="414" t="s">
        <v>4506</v>
      </c>
      <c r="O5207" s="415" t="s">
        <v>144</v>
      </c>
      <c r="P5207" s="416" t="s">
        <v>11581</v>
      </c>
      <c r="Q5207" s="208"/>
      <c r="R5207" s="272"/>
      <c r="S5207" s="417" t="s">
        <v>23219</v>
      </c>
      <c r="T5207" s="417" t="s">
        <v>302</v>
      </c>
      <c r="U5207" s="415"/>
      <c r="V5207" s="211"/>
      <c r="W5207" s="418">
        <v>46214.374305555553</v>
      </c>
      <c r="X5207" s="419"/>
      <c r="Y5207" s="419" t="str">
        <f t="shared" ca="1" si="61"/>
        <v>2.05 วัน 1.1 ชั่วโมง</v>
      </c>
      <c r="Z5207" s="420"/>
      <c r="AA5207" s="211"/>
      <c r="AB5207" s="420"/>
    </row>
    <row r="5208" spans="1:28" ht="22.5" customHeight="1">
      <c r="A5208" s="403" t="s">
        <v>23220</v>
      </c>
      <c r="B5208" s="403" t="s">
        <v>14003</v>
      </c>
      <c r="C5208" s="404" t="s">
        <v>51</v>
      </c>
      <c r="D5208" s="405">
        <v>46212.328472222223</v>
      </c>
      <c r="E5208" s="406" t="str">
        <f t="shared" si="60"/>
        <v>TRU005192</v>
      </c>
      <c r="F5208" s="407" t="b">
        <v>1</v>
      </c>
      <c r="G5208" s="408" t="s">
        <v>17095</v>
      </c>
      <c r="H5208" s="409"/>
      <c r="I5208" s="410" t="s">
        <v>11220</v>
      </c>
      <c r="J5208" s="411"/>
      <c r="K5208" s="408" t="s">
        <v>23221</v>
      </c>
      <c r="L5208" s="412"/>
      <c r="M5208" s="413"/>
      <c r="N5208" s="414" t="s">
        <v>4506</v>
      </c>
      <c r="O5208" s="415" t="s">
        <v>144</v>
      </c>
      <c r="P5208" s="416" t="s">
        <v>11581</v>
      </c>
      <c r="Q5208" s="208"/>
      <c r="R5208" s="272"/>
      <c r="S5208" s="417" t="s">
        <v>23222</v>
      </c>
      <c r="T5208" s="417" t="s">
        <v>302</v>
      </c>
      <c r="U5208" s="415"/>
      <c r="V5208" s="211"/>
      <c r="W5208" s="418">
        <v>46214.375</v>
      </c>
      <c r="X5208" s="419"/>
      <c r="Y5208" s="419" t="str">
        <f t="shared" ca="1" si="61"/>
        <v>2.05 วัน 1.12 ชั่วโมง</v>
      </c>
      <c r="Z5208" s="420"/>
      <c r="AA5208" s="211"/>
      <c r="AB5208" s="420"/>
    </row>
    <row r="5209" spans="1:28" ht="22.5" customHeight="1">
      <c r="A5209" s="403" t="s">
        <v>23223</v>
      </c>
      <c r="B5209" s="403" t="s">
        <v>14003</v>
      </c>
      <c r="C5209" s="404" t="s">
        <v>51</v>
      </c>
      <c r="D5209" s="405">
        <v>46212.328472222223</v>
      </c>
      <c r="E5209" s="406" t="str">
        <f t="shared" si="60"/>
        <v>TRU005193</v>
      </c>
      <c r="F5209" s="407" t="b">
        <v>1</v>
      </c>
      <c r="G5209" s="408" t="s">
        <v>17095</v>
      </c>
      <c r="H5209" s="409"/>
      <c r="I5209" s="410" t="s">
        <v>11220</v>
      </c>
      <c r="J5209" s="411"/>
      <c r="K5209" s="408" t="s">
        <v>23224</v>
      </c>
      <c r="L5209" s="412"/>
      <c r="M5209" s="413"/>
      <c r="N5209" s="414" t="s">
        <v>4506</v>
      </c>
      <c r="O5209" s="415" t="s">
        <v>144</v>
      </c>
      <c r="P5209" s="416" t="s">
        <v>11581</v>
      </c>
      <c r="Q5209" s="208"/>
      <c r="R5209" s="272"/>
      <c r="S5209" s="417" t="s">
        <v>23219</v>
      </c>
      <c r="T5209" s="417" t="s">
        <v>302</v>
      </c>
      <c r="U5209" s="415"/>
      <c r="V5209" s="211"/>
      <c r="W5209" s="418">
        <v>46214.375</v>
      </c>
      <c r="X5209" s="419"/>
      <c r="Y5209" s="419" t="str">
        <f t="shared" ca="1" si="61"/>
        <v>2.05 วัน 1.12 ชั่วโมง</v>
      </c>
      <c r="Z5209" s="420"/>
      <c r="AA5209" s="211"/>
      <c r="AB5209" s="420"/>
    </row>
    <row r="5210" spans="1:28" ht="22.5" customHeight="1">
      <c r="A5210" s="403" t="s">
        <v>23225</v>
      </c>
      <c r="B5210" s="403" t="s">
        <v>12787</v>
      </c>
      <c r="C5210" s="404" t="s">
        <v>51</v>
      </c>
      <c r="D5210" s="405">
        <v>46212.747916666667</v>
      </c>
      <c r="E5210" s="406" t="str">
        <f t="shared" si="60"/>
        <v>POP005194</v>
      </c>
      <c r="F5210" s="407" t="s">
        <v>998</v>
      </c>
      <c r="G5210" s="408" t="s">
        <v>23226</v>
      </c>
      <c r="H5210" s="409"/>
      <c r="I5210" s="410" t="s">
        <v>14140</v>
      </c>
      <c r="J5210" s="411"/>
      <c r="K5210" s="408" t="s">
        <v>23227</v>
      </c>
      <c r="L5210" s="412"/>
      <c r="M5210" s="413"/>
      <c r="N5210" s="414" t="s">
        <v>4506</v>
      </c>
      <c r="O5210" s="415" t="s">
        <v>144</v>
      </c>
      <c r="P5210" s="416" t="s">
        <v>11581</v>
      </c>
      <c r="Q5210" s="208"/>
      <c r="R5210" s="272"/>
      <c r="S5210" s="417" t="s">
        <v>23228</v>
      </c>
      <c r="T5210" s="417" t="s">
        <v>302</v>
      </c>
      <c r="U5210" s="415"/>
      <c r="V5210" s="211"/>
      <c r="W5210" s="418">
        <v>46214.54791666667</v>
      </c>
      <c r="X5210" s="419"/>
      <c r="Y5210" s="419" t="str">
        <f t="shared" ca="1" si="61"/>
        <v>1.8 วัน 19.2 ชั่วโมง</v>
      </c>
      <c r="Z5210" s="420"/>
      <c r="AA5210" s="211"/>
      <c r="AB5210" s="420"/>
    </row>
    <row r="5211" spans="1:28" ht="22.5" customHeight="1">
      <c r="A5211" s="403" t="s">
        <v>23229</v>
      </c>
      <c r="B5211" s="403" t="s">
        <v>14003</v>
      </c>
      <c r="C5211" s="404" t="s">
        <v>51</v>
      </c>
      <c r="D5211" s="405">
        <v>46212.548842592594</v>
      </c>
      <c r="E5211" s="406" t="str">
        <f t="shared" si="60"/>
        <v>POP005195</v>
      </c>
      <c r="F5211" s="407" t="s">
        <v>998</v>
      </c>
      <c r="G5211" s="408" t="s">
        <v>23230</v>
      </c>
      <c r="H5211" s="409"/>
      <c r="I5211" s="410" t="s">
        <v>14140</v>
      </c>
      <c r="J5211" s="411"/>
      <c r="K5211" s="408" t="s">
        <v>23231</v>
      </c>
      <c r="L5211" s="412"/>
      <c r="M5211" s="413"/>
      <c r="N5211" s="414" t="s">
        <v>4506</v>
      </c>
      <c r="O5211" s="415" t="s">
        <v>144</v>
      </c>
      <c r="P5211" s="416" t="s">
        <v>11581</v>
      </c>
      <c r="Q5211" s="208"/>
      <c r="R5211" s="272"/>
      <c r="S5211" s="417" t="s">
        <v>23232</v>
      </c>
      <c r="T5211" s="417" t="s">
        <v>302</v>
      </c>
      <c r="U5211" s="415"/>
      <c r="V5211" s="211"/>
      <c r="W5211" s="418">
        <v>46214.625694444447</v>
      </c>
      <c r="X5211" s="419"/>
      <c r="Y5211" s="419" t="str">
        <f t="shared" ca="1" si="61"/>
        <v>2.08 วัน 1.84 ชั่วโมง</v>
      </c>
      <c r="Z5211" s="420"/>
      <c r="AA5211" s="211"/>
      <c r="AB5211" s="420"/>
    </row>
    <row r="5212" spans="1:28" ht="22.5" customHeight="1">
      <c r="A5212" s="403" t="s">
        <v>23233</v>
      </c>
      <c r="B5212" s="403" t="s">
        <v>14003</v>
      </c>
      <c r="C5212" s="404" t="s">
        <v>51</v>
      </c>
      <c r="D5212" s="405">
        <v>46214.513194444444</v>
      </c>
      <c r="E5212" s="406" t="str">
        <f t="shared" si="60"/>
        <v>THE005196</v>
      </c>
      <c r="F5212" s="407" t="s">
        <v>1030</v>
      </c>
      <c r="G5212" s="408" t="s">
        <v>23234</v>
      </c>
      <c r="H5212" s="409"/>
      <c r="I5212" s="410" t="s">
        <v>23235</v>
      </c>
      <c r="J5212" s="421" t="s">
        <v>23236</v>
      </c>
      <c r="K5212" s="408" t="s">
        <v>23237</v>
      </c>
      <c r="L5212" s="412" t="s">
        <v>23238</v>
      </c>
      <c r="M5212" s="413"/>
      <c r="N5212" s="414" t="s">
        <v>57</v>
      </c>
      <c r="O5212" s="415" t="s">
        <v>144</v>
      </c>
      <c r="P5212" s="416" t="s">
        <v>23239</v>
      </c>
      <c r="Q5212" s="208">
        <v>46218.75</v>
      </c>
      <c r="R5212" s="272">
        <v>46219.083333333336</v>
      </c>
      <c r="S5212" s="417" t="s">
        <v>23240</v>
      </c>
      <c r="T5212" s="417" t="s">
        <v>302</v>
      </c>
      <c r="U5212" s="415"/>
      <c r="V5212" s="211" t="s">
        <v>23241</v>
      </c>
      <c r="W5212" s="418">
        <v>46218.456944444442</v>
      </c>
      <c r="X5212" s="419"/>
      <c r="Y5212" s="419" t="str">
        <f t="shared" ca="1" si="61"/>
        <v>3.94 วัน 22.65 ชั่วโมง</v>
      </c>
      <c r="Z5212" s="420"/>
      <c r="AA5212" s="211"/>
      <c r="AB5212" s="420"/>
    </row>
    <row r="5213" spans="1:28" ht="22.5" customHeight="1">
      <c r="A5213" s="403" t="s">
        <v>23242</v>
      </c>
      <c r="B5213" s="403" t="s">
        <v>14003</v>
      </c>
      <c r="C5213" s="404" t="s">
        <v>51</v>
      </c>
      <c r="D5213" s="405">
        <v>46209.509027777778</v>
      </c>
      <c r="E5213" s="406" t="str">
        <f t="shared" si="60"/>
        <v>LCL005197</v>
      </c>
      <c r="F5213" s="407" t="s">
        <v>961</v>
      </c>
      <c r="G5213" s="408" t="s">
        <v>23243</v>
      </c>
      <c r="H5213" s="409"/>
      <c r="I5213" s="410" t="s">
        <v>23244</v>
      </c>
      <c r="J5213" s="411"/>
      <c r="K5213" s="408" t="s">
        <v>22156</v>
      </c>
      <c r="L5213" s="412" t="s">
        <v>23245</v>
      </c>
      <c r="M5213" s="413"/>
      <c r="N5213" s="414" t="s">
        <v>57</v>
      </c>
      <c r="O5213" s="415" t="s">
        <v>144</v>
      </c>
      <c r="P5213" s="416" t="s">
        <v>23246</v>
      </c>
      <c r="Q5213" s="208">
        <v>46218.872060185182</v>
      </c>
      <c r="R5213" s="272"/>
      <c r="S5213" s="417" t="s">
        <v>23247</v>
      </c>
      <c r="T5213" s="417" t="s">
        <v>302</v>
      </c>
      <c r="U5213" s="415"/>
      <c r="V5213" s="211" t="s">
        <v>23248</v>
      </c>
      <c r="W5213" s="418">
        <v>46219.952777777777</v>
      </c>
      <c r="X5213" s="419"/>
      <c r="Y5213" s="419" t="str">
        <f t="shared" ca="1" si="61"/>
        <v>10.44 วัน 10.65 ชั่วโมง</v>
      </c>
      <c r="Z5213" s="420"/>
      <c r="AA5213" s="211"/>
      <c r="AB5213" s="420"/>
    </row>
    <row r="5214" spans="1:28" ht="22.5" customHeight="1">
      <c r="A5214" s="424" t="s">
        <v>23249</v>
      </c>
      <c r="B5214" s="403" t="s">
        <v>14003</v>
      </c>
      <c r="C5214" s="404" t="s">
        <v>51</v>
      </c>
      <c r="D5214" s="405">
        <v>46214.395138888889</v>
      </c>
      <c r="E5214" s="406" t="str">
        <f t="shared" si="60"/>
        <v>BMN005198</v>
      </c>
      <c r="F5214" s="407" t="s">
        <v>112</v>
      </c>
      <c r="G5214" s="408" t="s">
        <v>13147</v>
      </c>
      <c r="H5214" s="409"/>
      <c r="I5214" s="410"/>
      <c r="J5214" s="411"/>
      <c r="K5214" s="408" t="s">
        <v>23250</v>
      </c>
      <c r="L5214" s="412" t="s">
        <v>23251</v>
      </c>
      <c r="M5214" s="413"/>
      <c r="N5214" s="414" t="s">
        <v>57</v>
      </c>
      <c r="O5214" s="415" t="s">
        <v>144</v>
      </c>
      <c r="P5214" s="416" t="s">
        <v>5261</v>
      </c>
      <c r="Q5214" s="208"/>
      <c r="R5214" s="272"/>
      <c r="S5214" s="417" t="s">
        <v>23252</v>
      </c>
      <c r="T5214" s="417" t="s">
        <v>302</v>
      </c>
      <c r="U5214" s="415"/>
      <c r="V5214" s="211" t="s">
        <v>23253</v>
      </c>
      <c r="W5214" s="418">
        <v>46214.447916666664</v>
      </c>
      <c r="X5214" s="419"/>
      <c r="Y5214" s="419" t="str">
        <f t="shared" ca="1" si="61"/>
        <v>0.05 วัน 1.27 ชั่วโมง</v>
      </c>
      <c r="Z5214" s="420"/>
      <c r="AA5214" s="211"/>
      <c r="AB5214" s="420"/>
    </row>
    <row r="5215" spans="1:28" ht="22.5" customHeight="1">
      <c r="A5215" s="403" t="s">
        <v>23254</v>
      </c>
      <c r="B5215" s="403" t="s">
        <v>14003</v>
      </c>
      <c r="C5215" s="404" t="s">
        <v>51</v>
      </c>
      <c r="D5215" s="405">
        <v>46214.61105324074</v>
      </c>
      <c r="E5215" s="406" t="str">
        <f t="shared" si="60"/>
        <v>HAP005199</v>
      </c>
      <c r="F5215" s="407" t="s">
        <v>926</v>
      </c>
      <c r="G5215" s="408" t="s">
        <v>23255</v>
      </c>
      <c r="H5215" s="409"/>
      <c r="I5215" s="410" t="s">
        <v>15486</v>
      </c>
      <c r="J5215" s="411"/>
      <c r="K5215" s="408" t="s">
        <v>23256</v>
      </c>
      <c r="L5215" s="412"/>
      <c r="M5215" s="413"/>
      <c r="N5215" s="414" t="s">
        <v>57</v>
      </c>
      <c r="O5215" s="415" t="s">
        <v>144</v>
      </c>
      <c r="P5215" s="416" t="s">
        <v>23257</v>
      </c>
      <c r="Q5215" s="208">
        <v>46216.75</v>
      </c>
      <c r="R5215" s="272">
        <v>46217.083333333336</v>
      </c>
      <c r="S5215" s="417" t="s">
        <v>23258</v>
      </c>
      <c r="T5215" s="417" t="s">
        <v>302</v>
      </c>
      <c r="U5215" s="415"/>
      <c r="V5215" s="211" t="s">
        <v>23259</v>
      </c>
      <c r="W5215" s="418">
        <v>46217.029861111114</v>
      </c>
      <c r="X5215" s="419"/>
      <c r="Y5215" s="419" t="str">
        <f t="shared" ca="1" si="61"/>
        <v>2.42 วัน 10.05 ชั่วโมง</v>
      </c>
      <c r="Z5215" s="420"/>
      <c r="AA5215" s="211"/>
      <c r="AB5215" s="420"/>
    </row>
    <row r="5216" spans="1:28" ht="22.5" customHeight="1">
      <c r="A5216" s="403" t="s">
        <v>23260</v>
      </c>
      <c r="B5216" s="403" t="s">
        <v>12787</v>
      </c>
      <c r="C5216" s="404" t="s">
        <v>51</v>
      </c>
      <c r="D5216" s="405">
        <v>46214.637083333335</v>
      </c>
      <c r="E5216" s="406" t="str">
        <f t="shared" si="60"/>
        <v>TRU005200</v>
      </c>
      <c r="F5216" s="407" t="b">
        <v>1</v>
      </c>
      <c r="G5216" s="408" t="s">
        <v>13093</v>
      </c>
      <c r="H5216" s="409"/>
      <c r="I5216" s="410" t="s">
        <v>11651</v>
      </c>
      <c r="J5216" s="411"/>
      <c r="K5216" s="408" t="s">
        <v>23261</v>
      </c>
      <c r="L5216" s="412"/>
      <c r="M5216" s="413"/>
      <c r="N5216" s="414" t="s">
        <v>4506</v>
      </c>
      <c r="O5216" s="415" t="s">
        <v>144</v>
      </c>
      <c r="P5216" s="416" t="s">
        <v>11581</v>
      </c>
      <c r="Q5216" s="208"/>
      <c r="R5216" s="272"/>
      <c r="S5216" s="417" t="s">
        <v>4506</v>
      </c>
      <c r="T5216" s="417" t="s">
        <v>302</v>
      </c>
      <c r="U5216" s="415"/>
      <c r="V5216" s="211"/>
      <c r="W5216" s="418">
        <v>46216.354166666664</v>
      </c>
      <c r="X5216" s="419"/>
      <c r="Y5216" s="419" t="str">
        <f t="shared" ca="1" si="61"/>
        <v>1.72 วัน 17.21 ชั่วโมง</v>
      </c>
      <c r="Z5216" s="420"/>
      <c r="AA5216" s="211"/>
      <c r="AB5216" s="420"/>
    </row>
    <row r="5217" spans="1:28" ht="22.5" customHeight="1">
      <c r="A5217" s="403" t="s">
        <v>23262</v>
      </c>
      <c r="B5217" s="403" t="s">
        <v>14003</v>
      </c>
      <c r="C5217" s="404" t="s">
        <v>7629</v>
      </c>
      <c r="D5217" s="405">
        <v>46214.486111111109</v>
      </c>
      <c r="E5217" s="406" t="str">
        <f t="shared" si="60"/>
        <v>RIC005201</v>
      </c>
      <c r="F5217" s="407" t="s">
        <v>1009</v>
      </c>
      <c r="G5217" s="408" t="s">
        <v>23263</v>
      </c>
      <c r="H5217" s="409"/>
      <c r="I5217" s="410"/>
      <c r="J5217" s="411"/>
      <c r="K5217" s="408" t="s">
        <v>23264</v>
      </c>
      <c r="L5217" s="412" t="s">
        <v>23265</v>
      </c>
      <c r="M5217" s="413"/>
      <c r="N5217" s="414" t="s">
        <v>67</v>
      </c>
      <c r="O5217" s="415" t="s">
        <v>144</v>
      </c>
      <c r="P5217" s="416" t="s">
        <v>9108</v>
      </c>
      <c r="Q5217" s="208"/>
      <c r="R5217" s="272"/>
      <c r="S5217" s="417" t="s">
        <v>23266</v>
      </c>
      <c r="T5217" s="417" t="s">
        <v>302</v>
      </c>
      <c r="U5217" s="415"/>
      <c r="V5217" s="211" t="s">
        <v>23267</v>
      </c>
      <c r="W5217" s="418">
        <v>46214.493750000001</v>
      </c>
      <c r="X5217" s="419"/>
      <c r="Y5217" s="419" t="str">
        <f t="shared" ca="1" si="61"/>
        <v>0.01 วัน 0.18 ชั่วโมง</v>
      </c>
      <c r="Z5217" s="420"/>
      <c r="AA5217" s="211"/>
      <c r="AB5217" s="420"/>
    </row>
    <row r="5218" spans="1:28" ht="22.5" customHeight="1">
      <c r="A5218" s="403" t="s">
        <v>23268</v>
      </c>
      <c r="B5218" s="403" t="s">
        <v>14003</v>
      </c>
      <c r="C5218" s="404" t="s">
        <v>51</v>
      </c>
      <c r="D5218" s="405">
        <v>46214.527777777781</v>
      </c>
      <c r="E5218" s="406" t="str">
        <f t="shared" si="60"/>
        <v>SUS005202</v>
      </c>
      <c r="F5218" s="407" t="s">
        <v>1024</v>
      </c>
      <c r="G5218" s="408" t="s">
        <v>1632</v>
      </c>
      <c r="H5218" s="409"/>
      <c r="I5218" s="410"/>
      <c r="J5218" s="411"/>
      <c r="K5218" s="408" t="s">
        <v>2231</v>
      </c>
      <c r="L5218" s="412"/>
      <c r="M5218" s="413"/>
      <c r="N5218" s="414" t="s">
        <v>67</v>
      </c>
      <c r="O5218" s="415" t="s">
        <v>144</v>
      </c>
      <c r="P5218" s="416" t="s">
        <v>9108</v>
      </c>
      <c r="Q5218" s="208"/>
      <c r="R5218" s="272"/>
      <c r="S5218" s="417" t="s">
        <v>23269</v>
      </c>
      <c r="T5218" s="417" t="s">
        <v>302</v>
      </c>
      <c r="U5218" s="415"/>
      <c r="V5218" s="211" t="s">
        <v>23270</v>
      </c>
      <c r="W5218" s="418">
        <v>46214.570138888892</v>
      </c>
      <c r="X5218" s="419"/>
      <c r="Y5218" s="419" t="str">
        <f t="shared" ca="1" si="61"/>
        <v>0.04 วัน 1.02 ชั่วโมง</v>
      </c>
      <c r="Z5218" s="420"/>
      <c r="AA5218" s="211"/>
      <c r="AB5218" s="420"/>
    </row>
    <row r="5219" spans="1:28" ht="22.5" customHeight="1">
      <c r="A5219" s="403" t="s">
        <v>23271</v>
      </c>
      <c r="B5219" s="403" t="s">
        <v>12787</v>
      </c>
      <c r="C5219" s="404" t="s">
        <v>51</v>
      </c>
      <c r="D5219" s="405">
        <v>46215.504166666666</v>
      </c>
      <c r="E5219" s="406" t="str">
        <f t="shared" si="60"/>
        <v>TRU005203</v>
      </c>
      <c r="F5219" s="407" t="b">
        <v>1</v>
      </c>
      <c r="G5219" s="408" t="s">
        <v>13165</v>
      </c>
      <c r="H5219" s="409"/>
      <c r="I5219" s="410" t="s">
        <v>23272</v>
      </c>
      <c r="J5219" s="421" t="s">
        <v>21750</v>
      </c>
      <c r="K5219" s="408" t="s">
        <v>23273</v>
      </c>
      <c r="L5219" s="412" t="s">
        <v>23274</v>
      </c>
      <c r="M5219" s="413"/>
      <c r="N5219" s="414" t="s">
        <v>67</v>
      </c>
      <c r="O5219" s="415" t="s">
        <v>144</v>
      </c>
      <c r="P5219" s="416" t="s">
        <v>11581</v>
      </c>
      <c r="Q5219" s="208"/>
      <c r="R5219" s="272"/>
      <c r="S5219" s="417" t="s">
        <v>23275</v>
      </c>
      <c r="T5219" s="417" t="s">
        <v>302</v>
      </c>
      <c r="U5219" s="415"/>
      <c r="V5219" s="211" t="s">
        <v>23276</v>
      </c>
      <c r="W5219" s="418">
        <v>46216.56527777778</v>
      </c>
      <c r="X5219" s="419"/>
      <c r="Y5219" s="419" t="str">
        <f t="shared" ca="1" si="61"/>
        <v>1.06 วัน 1.47 ชั่วโมง</v>
      </c>
      <c r="Z5219" s="420"/>
      <c r="AA5219" s="211"/>
      <c r="AB5219" s="420"/>
    </row>
    <row r="5220" spans="1:28" ht="22.5" customHeight="1">
      <c r="A5220" s="403" t="s">
        <v>23277</v>
      </c>
      <c r="B5220" s="403" t="s">
        <v>12787</v>
      </c>
      <c r="C5220" s="404" t="s">
        <v>51</v>
      </c>
      <c r="D5220" s="405">
        <v>46215.611111111109</v>
      </c>
      <c r="E5220" s="406" t="str">
        <f t="shared" si="60"/>
        <v>TRU005204</v>
      </c>
      <c r="F5220" s="407" t="b">
        <v>1</v>
      </c>
      <c r="G5220" s="408" t="s">
        <v>1626</v>
      </c>
      <c r="H5220" s="409"/>
      <c r="I5220" s="410"/>
      <c r="J5220" s="411"/>
      <c r="K5220" s="408" t="s">
        <v>23278</v>
      </c>
      <c r="L5220" s="412" t="s">
        <v>23279</v>
      </c>
      <c r="M5220" s="413"/>
      <c r="N5220" s="414" t="s">
        <v>57</v>
      </c>
      <c r="O5220" s="415" t="s">
        <v>144</v>
      </c>
      <c r="P5220" s="416" t="s">
        <v>13963</v>
      </c>
      <c r="Q5220" s="208">
        <v>46217.625</v>
      </c>
      <c r="R5220" s="272">
        <v>46217.708333333336</v>
      </c>
      <c r="S5220" s="417" t="s">
        <v>23280</v>
      </c>
      <c r="T5220" s="417" t="s">
        <v>302</v>
      </c>
      <c r="U5220" s="415"/>
      <c r="V5220" s="211" t="s">
        <v>23281</v>
      </c>
      <c r="W5220" s="418">
        <v>46217.650694444441</v>
      </c>
      <c r="X5220" s="419"/>
      <c r="Y5220" s="419" t="str">
        <f t="shared" ca="1" si="61"/>
        <v>2.04 วัน 0.95 ชั่วโมง</v>
      </c>
      <c r="Z5220" s="420"/>
      <c r="AA5220" s="211"/>
      <c r="AB5220" s="420"/>
    </row>
    <row r="5221" spans="1:28" ht="22.5" customHeight="1">
      <c r="A5221" s="403" t="s">
        <v>23282</v>
      </c>
      <c r="B5221" s="403" t="s">
        <v>12787</v>
      </c>
      <c r="C5221" s="404" t="s">
        <v>7629</v>
      </c>
      <c r="D5221" s="405">
        <v>46216.467893518522</v>
      </c>
      <c r="E5221" s="406" t="str">
        <f t="shared" si="60"/>
        <v>EVE005205</v>
      </c>
      <c r="F5221" s="407" t="s">
        <v>299</v>
      </c>
      <c r="G5221" s="408" t="s">
        <v>455</v>
      </c>
      <c r="H5221" s="409"/>
      <c r="I5221" s="410"/>
      <c r="J5221" s="411"/>
      <c r="K5221" s="408" t="s">
        <v>23283</v>
      </c>
      <c r="L5221" s="412" t="s">
        <v>23284</v>
      </c>
      <c r="M5221" s="413"/>
      <c r="N5221" s="414" t="s">
        <v>67</v>
      </c>
      <c r="O5221" s="415" t="s">
        <v>144</v>
      </c>
      <c r="P5221" s="416" t="s">
        <v>292</v>
      </c>
      <c r="Q5221" s="208"/>
      <c r="R5221" s="272"/>
      <c r="S5221" s="417" t="s">
        <v>23285</v>
      </c>
      <c r="T5221" s="417" t="s">
        <v>302</v>
      </c>
      <c r="U5221" s="415"/>
      <c r="V5221" s="211"/>
      <c r="W5221" s="418">
        <v>46233.583333333336</v>
      </c>
      <c r="X5221" s="419"/>
      <c r="Y5221" s="419" t="str">
        <f t="shared" ca="1" si="61"/>
        <v>17.12 วัน 2.77 ชั่วโมง</v>
      </c>
      <c r="Z5221" s="420"/>
      <c r="AA5221" s="211"/>
      <c r="AB5221" s="420"/>
    </row>
    <row r="5222" spans="1:28" ht="22.5" customHeight="1">
      <c r="A5222" s="403" t="s">
        <v>23286</v>
      </c>
      <c r="B5222" s="403" t="s">
        <v>14003</v>
      </c>
      <c r="C5222" s="404" t="s">
        <v>7629</v>
      </c>
      <c r="D5222" s="405">
        <v>46216.638888888891</v>
      </c>
      <c r="E5222" s="406" t="str">
        <f t="shared" si="60"/>
        <v>BOS005206</v>
      </c>
      <c r="F5222" s="407" t="s">
        <v>881</v>
      </c>
      <c r="G5222" s="408" t="s">
        <v>23287</v>
      </c>
      <c r="H5222" s="409"/>
      <c r="I5222" s="410"/>
      <c r="J5222" s="411"/>
      <c r="K5222" s="408" t="s">
        <v>23288</v>
      </c>
      <c r="L5222" s="412" t="s">
        <v>23289</v>
      </c>
      <c r="M5222" s="413"/>
      <c r="N5222" s="414" t="s">
        <v>57</v>
      </c>
      <c r="O5222" s="415" t="s">
        <v>144</v>
      </c>
      <c r="P5222" s="416" t="s">
        <v>146</v>
      </c>
      <c r="Q5222" s="208"/>
      <c r="R5222" s="272"/>
      <c r="S5222" s="417" t="s">
        <v>23290</v>
      </c>
      <c r="T5222" s="417" t="s">
        <v>302</v>
      </c>
      <c r="U5222" s="415"/>
      <c r="V5222" s="211" t="s">
        <v>23291</v>
      </c>
      <c r="W5222" s="418">
        <v>46216.469976851855</v>
      </c>
      <c r="X5222" s="419"/>
      <c r="Y5222" s="419" t="str">
        <f t="shared" ca="1" si="61"/>
        <v>-0.17 วัน 19.95 ชั่วโมง</v>
      </c>
      <c r="Z5222" s="420"/>
      <c r="AA5222" s="211"/>
      <c r="AB5222" s="420"/>
    </row>
    <row r="5223" spans="1:28" ht="22.5" customHeight="1">
      <c r="A5223" s="403" t="s">
        <v>23292</v>
      </c>
      <c r="B5223" s="403" t="s">
        <v>14003</v>
      </c>
      <c r="C5223" s="404" t="s">
        <v>51</v>
      </c>
      <c r="D5223" s="405">
        <v>46216.640277777777</v>
      </c>
      <c r="E5223" s="406" t="str">
        <f t="shared" si="60"/>
        <v>TRU005207</v>
      </c>
      <c r="F5223" s="407" t="b">
        <v>1</v>
      </c>
      <c r="G5223" s="408" t="s">
        <v>19132</v>
      </c>
      <c r="H5223" s="409"/>
      <c r="I5223" s="410"/>
      <c r="J5223" s="411"/>
      <c r="K5223" s="408" t="s">
        <v>23293</v>
      </c>
      <c r="L5223" s="412" t="s">
        <v>23294</v>
      </c>
      <c r="M5223" s="413"/>
      <c r="N5223" s="414" t="s">
        <v>67</v>
      </c>
      <c r="O5223" s="415" t="s">
        <v>144</v>
      </c>
      <c r="P5223" s="416" t="s">
        <v>11581</v>
      </c>
      <c r="Q5223" s="208"/>
      <c r="R5223" s="272"/>
      <c r="S5223" s="417" t="s">
        <v>23295</v>
      </c>
      <c r="T5223" s="417" t="s">
        <v>302</v>
      </c>
      <c r="U5223" s="415"/>
      <c r="V5223" s="211"/>
      <c r="W5223" s="418">
        <v>46216.644444444442</v>
      </c>
      <c r="X5223" s="419"/>
      <c r="Y5223" s="419" t="str">
        <f t="shared" ca="1" si="61"/>
        <v>0 วัน 0.1 ชั่วโมง</v>
      </c>
      <c r="Z5223" s="420"/>
      <c r="AA5223" s="211"/>
      <c r="AB5223" s="420"/>
    </row>
    <row r="5224" spans="1:28" ht="22.5" customHeight="1">
      <c r="A5224" s="403" t="s">
        <v>23296</v>
      </c>
      <c r="B5224" s="403" t="s">
        <v>14003</v>
      </c>
      <c r="C5224" s="404" t="s">
        <v>51</v>
      </c>
      <c r="D5224" s="405">
        <v>46216.650196759256</v>
      </c>
      <c r="E5224" s="406" t="str">
        <f t="shared" si="60"/>
        <v>BMN005208</v>
      </c>
      <c r="F5224" s="407" t="s">
        <v>112</v>
      </c>
      <c r="G5224" s="408" t="s">
        <v>13658</v>
      </c>
      <c r="H5224" s="409"/>
      <c r="I5224" s="410" t="s">
        <v>1315</v>
      </c>
      <c r="J5224" s="421" t="s">
        <v>1316</v>
      </c>
      <c r="K5224" s="408" t="s">
        <v>23297</v>
      </c>
      <c r="L5224" s="412"/>
      <c r="M5224" s="413"/>
      <c r="N5224" s="414" t="s">
        <v>57</v>
      </c>
      <c r="O5224" s="415" t="s">
        <v>144</v>
      </c>
      <c r="P5224" s="416" t="s">
        <v>23257</v>
      </c>
      <c r="Q5224" s="208"/>
      <c r="R5224" s="272"/>
      <c r="S5224" s="417" t="s">
        <v>23298</v>
      </c>
      <c r="T5224" s="417" t="s">
        <v>302</v>
      </c>
      <c r="U5224" s="415"/>
      <c r="V5224" s="211" t="s">
        <v>23299</v>
      </c>
      <c r="W5224" s="418">
        <v>46217.117361111108</v>
      </c>
      <c r="X5224" s="419"/>
      <c r="Y5224" s="419" t="str">
        <f t="shared" ca="1" si="61"/>
        <v>0.47 วัน 11.21 ชั่วโมง</v>
      </c>
      <c r="Z5224" s="420"/>
      <c r="AA5224" s="211"/>
      <c r="AB5224" s="420"/>
    </row>
    <row r="5225" spans="1:28" ht="22.5" customHeight="1">
      <c r="A5225" s="403" t="s">
        <v>23300</v>
      </c>
      <c r="B5225" s="403" t="s">
        <v>14003</v>
      </c>
      <c r="C5225" s="404" t="s">
        <v>7629</v>
      </c>
      <c r="D5225" s="405">
        <v>46216.36041666667</v>
      </c>
      <c r="E5225" s="406" t="str">
        <f t="shared" si="60"/>
        <v>TRU005209</v>
      </c>
      <c r="F5225" s="407" t="b">
        <v>1</v>
      </c>
      <c r="G5225" s="408" t="s">
        <v>23151</v>
      </c>
      <c r="H5225" s="409"/>
      <c r="I5225" s="410" t="s">
        <v>11651</v>
      </c>
      <c r="J5225" s="411"/>
      <c r="K5225" s="408" t="s">
        <v>23301</v>
      </c>
      <c r="L5225" s="412" t="s">
        <v>23302</v>
      </c>
      <c r="M5225" s="413"/>
      <c r="N5225" s="414" t="s">
        <v>57</v>
      </c>
      <c r="O5225" s="415" t="s">
        <v>144</v>
      </c>
      <c r="P5225" s="416" t="s">
        <v>13963</v>
      </c>
      <c r="Q5225" s="208"/>
      <c r="R5225" s="272"/>
      <c r="S5225" s="417" t="s">
        <v>23303</v>
      </c>
      <c r="T5225" s="417" t="s">
        <v>302</v>
      </c>
      <c r="U5225" s="415"/>
      <c r="V5225" s="211" t="s">
        <v>23304</v>
      </c>
      <c r="W5225" s="418">
        <v>46216.520833333336</v>
      </c>
      <c r="X5225" s="419"/>
      <c r="Y5225" s="419" t="str">
        <f t="shared" ca="1" si="61"/>
        <v>0.16 วัน 3.85 ชั่วโมง</v>
      </c>
      <c r="Z5225" s="420"/>
      <c r="AA5225" s="211"/>
      <c r="AB5225" s="420"/>
    </row>
    <row r="5226" spans="1:28" ht="22.5" customHeight="1">
      <c r="A5226" s="403" t="s">
        <v>23305</v>
      </c>
      <c r="B5226" s="403" t="s">
        <v>14003</v>
      </c>
      <c r="C5226" s="404" t="s">
        <v>51</v>
      </c>
      <c r="D5226" s="405">
        <v>46216.404166666667</v>
      </c>
      <c r="E5226" s="406" t="str">
        <f t="shared" si="60"/>
        <v>TRU005210</v>
      </c>
      <c r="F5226" s="407" t="b">
        <v>1</v>
      </c>
      <c r="G5226" s="408" t="s">
        <v>4408</v>
      </c>
      <c r="H5226" s="409"/>
      <c r="I5226" s="410" t="s">
        <v>1716</v>
      </c>
      <c r="J5226" s="421" t="s">
        <v>394</v>
      </c>
      <c r="K5226" s="408" t="s">
        <v>9540</v>
      </c>
      <c r="L5226" s="412" t="s">
        <v>23306</v>
      </c>
      <c r="M5226" s="413"/>
      <c r="N5226" s="414" t="s">
        <v>319</v>
      </c>
      <c r="O5226" s="415" t="s">
        <v>144</v>
      </c>
      <c r="P5226" s="416" t="s">
        <v>11581</v>
      </c>
      <c r="Q5226" s="208"/>
      <c r="R5226" s="272"/>
      <c r="S5226" s="417" t="s">
        <v>23307</v>
      </c>
      <c r="T5226" s="417" t="s">
        <v>302</v>
      </c>
      <c r="U5226" s="415"/>
      <c r="V5226" s="211" t="s">
        <v>23308</v>
      </c>
      <c r="W5226" s="418">
        <v>46216.438888888886</v>
      </c>
      <c r="X5226" s="419"/>
      <c r="Y5226" s="419" t="str">
        <f t="shared" ca="1" si="61"/>
        <v>0.03 วัน 0.83 ชั่วโมง</v>
      </c>
      <c r="Z5226" s="420"/>
      <c r="AA5226" s="211"/>
      <c r="AB5226" s="420"/>
    </row>
    <row r="5227" spans="1:28" ht="22.5" customHeight="1">
      <c r="A5227" s="403" t="s">
        <v>23309</v>
      </c>
      <c r="B5227" s="403" t="s">
        <v>14003</v>
      </c>
      <c r="C5227" s="404" t="s">
        <v>51</v>
      </c>
      <c r="D5227" s="405">
        <v>46216.4375</v>
      </c>
      <c r="E5227" s="406" t="str">
        <f t="shared" si="60"/>
        <v>TRU005211</v>
      </c>
      <c r="F5227" s="407" t="b">
        <v>1</v>
      </c>
      <c r="G5227" s="408" t="s">
        <v>519</v>
      </c>
      <c r="H5227" s="409"/>
      <c r="I5227" s="410" t="s">
        <v>21727</v>
      </c>
      <c r="J5227" s="421" t="s">
        <v>21728</v>
      </c>
      <c r="K5227" s="408" t="s">
        <v>4985</v>
      </c>
      <c r="L5227" s="412" t="s">
        <v>23310</v>
      </c>
      <c r="M5227" s="413"/>
      <c r="N5227" s="414" t="s">
        <v>319</v>
      </c>
      <c r="O5227" s="415" t="s">
        <v>144</v>
      </c>
      <c r="P5227" s="416" t="s">
        <v>11581</v>
      </c>
      <c r="Q5227" s="208"/>
      <c r="R5227" s="272"/>
      <c r="S5227" s="417" t="s">
        <v>23311</v>
      </c>
      <c r="T5227" s="417" t="s">
        <v>302</v>
      </c>
      <c r="U5227" s="415"/>
      <c r="V5227" s="211" t="s">
        <v>23312</v>
      </c>
      <c r="W5227" s="418">
        <v>46216.411111111112</v>
      </c>
      <c r="X5227" s="419"/>
      <c r="Y5227" s="419" t="str">
        <f t="shared" ca="1" si="61"/>
        <v>-0.03 วัน 23.37 ชั่วโมง</v>
      </c>
      <c r="Z5227" s="420"/>
      <c r="AA5227" s="211"/>
      <c r="AB5227" s="420"/>
    </row>
    <row r="5228" spans="1:28" ht="22.5" customHeight="1">
      <c r="A5228" s="403" t="s">
        <v>23313</v>
      </c>
      <c r="B5228" s="403" t="s">
        <v>14003</v>
      </c>
      <c r="C5228" s="404" t="s">
        <v>51</v>
      </c>
      <c r="D5228" s="405">
        <v>46216.491666666669</v>
      </c>
      <c r="E5228" s="406" t="str">
        <f t="shared" si="60"/>
        <v>TRU005212</v>
      </c>
      <c r="F5228" s="407" t="b">
        <v>1</v>
      </c>
      <c r="G5228" s="408" t="s">
        <v>14373</v>
      </c>
      <c r="H5228" s="409"/>
      <c r="I5228" s="410" t="s">
        <v>23314</v>
      </c>
      <c r="J5228" s="421" t="s">
        <v>23315</v>
      </c>
      <c r="K5228" s="408" t="s">
        <v>23316</v>
      </c>
      <c r="L5228" s="412" t="s">
        <v>23317</v>
      </c>
      <c r="M5228" s="413"/>
      <c r="N5228" s="414" t="s">
        <v>319</v>
      </c>
      <c r="O5228" s="415" t="s">
        <v>144</v>
      </c>
      <c r="P5228" s="416" t="s">
        <v>11581</v>
      </c>
      <c r="Q5228" s="208"/>
      <c r="R5228" s="272"/>
      <c r="S5228" s="417" t="s">
        <v>19548</v>
      </c>
      <c r="T5228" s="417" t="s">
        <v>302</v>
      </c>
      <c r="U5228" s="415"/>
      <c r="V5228" s="211" t="s">
        <v>23318</v>
      </c>
      <c r="W5228" s="418">
        <v>46216.576388888891</v>
      </c>
      <c r="X5228" s="419"/>
      <c r="Y5228" s="419" t="str">
        <f t="shared" ca="1" si="61"/>
        <v>0.08 วัน 2.03 ชั่วโมง</v>
      </c>
      <c r="Z5228" s="420"/>
      <c r="AA5228" s="211"/>
      <c r="AB5228" s="420"/>
    </row>
    <row r="5229" spans="1:28" ht="22.5" customHeight="1">
      <c r="A5229" s="403" t="s">
        <v>23319</v>
      </c>
      <c r="B5229" s="403" t="s">
        <v>14003</v>
      </c>
      <c r="C5229" s="404" t="s">
        <v>51</v>
      </c>
      <c r="D5229" s="405">
        <v>46216.529861111114</v>
      </c>
      <c r="E5229" s="406" t="str">
        <f t="shared" si="60"/>
        <v>TRU005213</v>
      </c>
      <c r="F5229" s="407" t="b">
        <v>1</v>
      </c>
      <c r="G5229" s="408" t="s">
        <v>1626</v>
      </c>
      <c r="H5229" s="409"/>
      <c r="I5229" s="410" t="s">
        <v>23320</v>
      </c>
      <c r="J5229" s="421" t="s">
        <v>23321</v>
      </c>
      <c r="K5229" s="408" t="s">
        <v>19484</v>
      </c>
      <c r="L5229" s="412" t="s">
        <v>23322</v>
      </c>
      <c r="M5229" s="413"/>
      <c r="N5229" s="414" t="s">
        <v>67</v>
      </c>
      <c r="O5229" s="415" t="s">
        <v>144</v>
      </c>
      <c r="P5229" s="416" t="s">
        <v>11581</v>
      </c>
      <c r="Q5229" s="208"/>
      <c r="R5229" s="272"/>
      <c r="S5229" s="417" t="s">
        <v>23323</v>
      </c>
      <c r="T5229" s="417" t="s">
        <v>302</v>
      </c>
      <c r="U5229" s="415"/>
      <c r="V5229" s="211" t="s">
        <v>23324</v>
      </c>
      <c r="W5229" s="418">
        <v>46216.5625</v>
      </c>
      <c r="X5229" s="419"/>
      <c r="Y5229" s="419" t="str">
        <f t="shared" ca="1" si="61"/>
        <v>0.03 วัน 0.78 ชั่วโมง</v>
      </c>
      <c r="Z5229" s="420"/>
      <c r="AA5229" s="211"/>
      <c r="AB5229" s="420"/>
    </row>
    <row r="5230" spans="1:28" ht="22.5" customHeight="1">
      <c r="A5230" s="403" t="s">
        <v>23325</v>
      </c>
      <c r="B5230" s="403" t="s">
        <v>12787</v>
      </c>
      <c r="C5230" s="404" t="s">
        <v>51</v>
      </c>
      <c r="D5230" s="405">
        <v>46217.805555555555</v>
      </c>
      <c r="E5230" s="406" t="str">
        <f t="shared" si="60"/>
        <v>PUM005214</v>
      </c>
      <c r="F5230" s="407" t="s">
        <v>1006</v>
      </c>
      <c r="G5230" s="408" t="s">
        <v>1242</v>
      </c>
      <c r="H5230" s="409"/>
      <c r="I5230" s="410"/>
      <c r="J5230" s="411"/>
      <c r="K5230" s="408" t="s">
        <v>23326</v>
      </c>
      <c r="L5230" s="412" t="s">
        <v>23327</v>
      </c>
      <c r="M5230" s="413"/>
      <c r="N5230" s="414" t="s">
        <v>57</v>
      </c>
      <c r="O5230" s="415" t="s">
        <v>144</v>
      </c>
      <c r="P5230" s="416" t="s">
        <v>11795</v>
      </c>
      <c r="Q5230" s="208">
        <v>46221.75</v>
      </c>
      <c r="R5230" s="272">
        <v>46222.166666666664</v>
      </c>
      <c r="S5230" s="417" t="s">
        <v>23328</v>
      </c>
      <c r="T5230" s="417" t="s">
        <v>302</v>
      </c>
      <c r="U5230" s="415"/>
      <c r="V5230" s="211" t="s">
        <v>23329</v>
      </c>
      <c r="W5230" s="418">
        <v>46221.997916666667</v>
      </c>
      <c r="X5230" s="419"/>
      <c r="Y5230" s="419" t="str">
        <f t="shared" ca="1" si="61"/>
        <v>4.19 วัน 4.62 ชั่วโมง</v>
      </c>
      <c r="Z5230" s="420"/>
      <c r="AA5230" s="211"/>
      <c r="AB5230" s="420"/>
    </row>
    <row r="5231" spans="1:28" ht="22.5" customHeight="1">
      <c r="A5231" s="403" t="s">
        <v>23330</v>
      </c>
      <c r="B5231" s="403" t="s">
        <v>14003</v>
      </c>
      <c r="C5231" s="404" t="s">
        <v>51</v>
      </c>
      <c r="D5231" s="405">
        <v>46217.386874999997</v>
      </c>
      <c r="E5231" s="406" t="str">
        <f t="shared" si="60"/>
        <v>BMN005215</v>
      </c>
      <c r="F5231" s="407" t="s">
        <v>112</v>
      </c>
      <c r="G5231" s="408" t="s">
        <v>13658</v>
      </c>
      <c r="H5231" s="409"/>
      <c r="I5231" s="410"/>
      <c r="J5231" s="411"/>
      <c r="K5231" s="408" t="s">
        <v>23331</v>
      </c>
      <c r="L5231" s="412" t="s">
        <v>23332</v>
      </c>
      <c r="M5231" s="413"/>
      <c r="N5231" s="414" t="s">
        <v>57</v>
      </c>
      <c r="O5231" s="415" t="s">
        <v>144</v>
      </c>
      <c r="P5231" s="416" t="s">
        <v>23333</v>
      </c>
      <c r="Q5231" s="208">
        <v>46217.433599537035</v>
      </c>
      <c r="R5231" s="272">
        <v>46217.433622685188</v>
      </c>
      <c r="S5231" s="417" t="s">
        <v>23334</v>
      </c>
      <c r="T5231" s="417" t="s">
        <v>302</v>
      </c>
      <c r="U5231" s="415"/>
      <c r="V5231" s="211" t="s">
        <v>23335</v>
      </c>
      <c r="W5231" s="418">
        <v>46217.662499999999</v>
      </c>
      <c r="X5231" s="419"/>
      <c r="Y5231" s="419" t="str">
        <f t="shared" ca="1" si="61"/>
        <v>0.28 วัน 6.62 ชั่วโมง</v>
      </c>
      <c r="Z5231" s="420"/>
      <c r="AA5231" s="211" t="s">
        <v>23336</v>
      </c>
      <c r="AB5231" s="420"/>
    </row>
    <row r="5232" spans="1:28" ht="22.5" customHeight="1">
      <c r="A5232" s="403" t="s">
        <v>23337</v>
      </c>
      <c r="B5232" s="403" t="s">
        <v>14003</v>
      </c>
      <c r="C5232" s="404" t="s">
        <v>51</v>
      </c>
      <c r="D5232" s="405">
        <v>46217.379166666666</v>
      </c>
      <c r="E5232" s="406" t="str">
        <f t="shared" si="60"/>
        <v>BMN005216</v>
      </c>
      <c r="F5232" s="407" t="s">
        <v>112</v>
      </c>
      <c r="G5232" s="408" t="s">
        <v>13081</v>
      </c>
      <c r="H5232" s="409"/>
      <c r="I5232" s="410"/>
      <c r="J5232" s="411"/>
      <c r="K5232" s="408" t="s">
        <v>23338</v>
      </c>
      <c r="L5232" s="412" t="s">
        <v>23339</v>
      </c>
      <c r="M5232" s="413"/>
      <c r="N5232" s="414" t="s">
        <v>57</v>
      </c>
      <c r="O5232" s="415" t="s">
        <v>144</v>
      </c>
      <c r="P5232" s="416" t="s">
        <v>23333</v>
      </c>
      <c r="Q5232" s="208">
        <v>46217.433969907404</v>
      </c>
      <c r="R5232" s="272">
        <v>46217.434004629627</v>
      </c>
      <c r="S5232" s="417" t="s">
        <v>23340</v>
      </c>
      <c r="T5232" s="417" t="s">
        <v>302</v>
      </c>
      <c r="U5232" s="415"/>
      <c r="V5232" s="211" t="s">
        <v>23341</v>
      </c>
      <c r="W5232" s="418">
        <v>46217.52847222222</v>
      </c>
      <c r="X5232" s="419"/>
      <c r="Y5232" s="419" t="str">
        <f t="shared" ca="1" si="61"/>
        <v>0.15 วัน 3.58 ชั่วโมง</v>
      </c>
      <c r="Z5232" s="420"/>
      <c r="AA5232" s="211"/>
      <c r="AB5232" s="420"/>
    </row>
    <row r="5233" spans="1:28" ht="22.5" customHeight="1">
      <c r="A5233" s="403" t="s">
        <v>23342</v>
      </c>
      <c r="B5233" s="403" t="s">
        <v>14003</v>
      </c>
      <c r="C5233" s="404" t="s">
        <v>51</v>
      </c>
      <c r="D5233" s="405">
        <v>46216.474999999999</v>
      </c>
      <c r="E5233" s="406" t="str">
        <f t="shared" si="60"/>
        <v>BMN005217</v>
      </c>
      <c r="F5233" s="407" t="s">
        <v>112</v>
      </c>
      <c r="G5233" s="408" t="s">
        <v>23343</v>
      </c>
      <c r="H5233" s="409"/>
      <c r="I5233" s="410" t="s">
        <v>20622</v>
      </c>
      <c r="J5233" s="411"/>
      <c r="K5233" s="408" t="s">
        <v>23344</v>
      </c>
      <c r="L5233" s="412"/>
      <c r="M5233" s="413"/>
      <c r="N5233" s="414" t="s">
        <v>4506</v>
      </c>
      <c r="O5233" s="415" t="s">
        <v>144</v>
      </c>
      <c r="P5233" s="416" t="s">
        <v>292</v>
      </c>
      <c r="Q5233" s="208"/>
      <c r="R5233" s="272"/>
      <c r="S5233" s="417" t="s">
        <v>4506</v>
      </c>
      <c r="T5233" s="417" t="s">
        <v>302</v>
      </c>
      <c r="U5233" s="415"/>
      <c r="V5233" s="211"/>
      <c r="W5233" s="418">
        <v>46216.479861111111</v>
      </c>
      <c r="X5233" s="419"/>
      <c r="Y5233" s="419" t="str">
        <f t="shared" ca="1" si="61"/>
        <v>0 วัน 0.12 ชั่วโมง</v>
      </c>
      <c r="Z5233" s="420"/>
      <c r="AA5233" s="211"/>
      <c r="AB5233" s="420"/>
    </row>
    <row r="5234" spans="1:28" ht="22.5" customHeight="1">
      <c r="A5234" s="403" t="s">
        <v>23345</v>
      </c>
      <c r="B5234" s="403" t="s">
        <v>12787</v>
      </c>
      <c r="C5234" s="404" t="s">
        <v>51</v>
      </c>
      <c r="D5234" s="405">
        <v>46216.461805555555</v>
      </c>
      <c r="E5234" s="406" t="str">
        <f t="shared" si="60"/>
        <v>โรง005218</v>
      </c>
      <c r="F5234" s="407" t="s">
        <v>1121</v>
      </c>
      <c r="G5234" s="408" t="s">
        <v>455</v>
      </c>
      <c r="H5234" s="409"/>
      <c r="I5234" s="410"/>
      <c r="J5234" s="411"/>
      <c r="K5234" s="408" t="s">
        <v>23346</v>
      </c>
      <c r="L5234" s="412" t="s">
        <v>23347</v>
      </c>
      <c r="M5234" s="413"/>
      <c r="N5234" s="414" t="s">
        <v>67</v>
      </c>
      <c r="O5234" s="415" t="s">
        <v>144</v>
      </c>
      <c r="P5234" s="416" t="s">
        <v>9088</v>
      </c>
      <c r="Q5234" s="208"/>
      <c r="R5234" s="272"/>
      <c r="S5234" s="417" t="s">
        <v>23348</v>
      </c>
      <c r="T5234" s="417" t="s">
        <v>302</v>
      </c>
      <c r="U5234" s="415"/>
      <c r="V5234" s="211"/>
      <c r="W5234" s="418">
        <v>46218.400231481479</v>
      </c>
      <c r="X5234" s="419"/>
      <c r="Y5234" s="419" t="str">
        <f t="shared" ca="1" si="61"/>
        <v>1.94 วัน 22.52 ชั่วโมง</v>
      </c>
      <c r="Z5234" s="420"/>
      <c r="AA5234" s="211"/>
      <c r="AB5234" s="420"/>
    </row>
    <row r="5235" spans="1:28" ht="22.5" customHeight="1">
      <c r="A5235" s="403" t="s">
        <v>23349</v>
      </c>
      <c r="B5235" s="403" t="s">
        <v>14003</v>
      </c>
      <c r="C5235" s="404" t="s">
        <v>51</v>
      </c>
      <c r="D5235" s="405">
        <v>46217.668749999997</v>
      </c>
      <c r="E5235" s="406" t="str">
        <f t="shared" si="60"/>
        <v>AME005219</v>
      </c>
      <c r="F5235" s="407" t="s">
        <v>63</v>
      </c>
      <c r="G5235" s="408" t="s">
        <v>455</v>
      </c>
      <c r="H5235" s="409"/>
      <c r="I5235" s="410" t="s">
        <v>65</v>
      </c>
      <c r="J5235" s="411"/>
      <c r="K5235" s="408" t="s">
        <v>23350</v>
      </c>
      <c r="L5235" s="412"/>
      <c r="M5235" s="413"/>
      <c r="N5235" s="414" t="s">
        <v>4506</v>
      </c>
      <c r="O5235" s="415" t="s">
        <v>144</v>
      </c>
      <c r="P5235" s="416" t="s">
        <v>11581</v>
      </c>
      <c r="Q5235" s="208"/>
      <c r="R5235" s="272"/>
      <c r="S5235" s="417" t="s">
        <v>23351</v>
      </c>
      <c r="T5235" s="417" t="s">
        <v>302</v>
      </c>
      <c r="U5235" s="415"/>
      <c r="V5235" s="211"/>
      <c r="W5235" s="418">
        <v>46217.690972222219</v>
      </c>
      <c r="X5235" s="419"/>
      <c r="Y5235" s="419" t="str">
        <f t="shared" ca="1" si="61"/>
        <v>0.02 วัน 0.53 ชั่วโมง</v>
      </c>
      <c r="Z5235" s="420"/>
      <c r="AA5235" s="211"/>
      <c r="AB5235" s="420"/>
    </row>
    <row r="5236" spans="1:28" ht="22.5" customHeight="1">
      <c r="A5236" s="403" t="s">
        <v>23352</v>
      </c>
      <c r="B5236" s="403" t="s">
        <v>14003</v>
      </c>
      <c r="C5236" s="404" t="s">
        <v>51</v>
      </c>
      <c r="D5236" s="405">
        <v>46206.43577546296</v>
      </c>
      <c r="E5236" s="406" t="str">
        <f t="shared" si="60"/>
        <v>EVE005220</v>
      </c>
      <c r="F5236" s="407" t="s">
        <v>299</v>
      </c>
      <c r="G5236" s="408" t="s">
        <v>15845</v>
      </c>
      <c r="H5236" s="409"/>
      <c r="I5236" s="410"/>
      <c r="J5236" s="411"/>
      <c r="K5236" s="408" t="s">
        <v>23353</v>
      </c>
      <c r="L5236" s="412" t="s">
        <v>23354</v>
      </c>
      <c r="M5236" s="413"/>
      <c r="N5236" s="414" t="s">
        <v>57</v>
      </c>
      <c r="O5236" s="415" t="s">
        <v>144</v>
      </c>
      <c r="P5236" s="416" t="s">
        <v>196</v>
      </c>
      <c r="Q5236" s="208"/>
      <c r="R5236" s="272"/>
      <c r="S5236" s="417" t="s">
        <v>23355</v>
      </c>
      <c r="T5236" s="417" t="s">
        <v>302</v>
      </c>
      <c r="U5236" s="415"/>
      <c r="V5236" s="211" t="s">
        <v>23356</v>
      </c>
      <c r="W5236" s="418">
        <v>46206.624305555553</v>
      </c>
      <c r="X5236" s="419"/>
      <c r="Y5236" s="419" t="str">
        <f t="shared" ca="1" si="61"/>
        <v>0.19 วัน 4.52 ชั่วโมง</v>
      </c>
      <c r="Z5236" s="420"/>
      <c r="AA5236" s="211"/>
      <c r="AB5236" s="420"/>
    </row>
    <row r="5237" spans="1:28" ht="22.5" customHeight="1">
      <c r="A5237" s="403" t="s">
        <v>23357</v>
      </c>
      <c r="B5237" s="403" t="s">
        <v>14003</v>
      </c>
      <c r="C5237" s="404" t="s">
        <v>51</v>
      </c>
      <c r="D5237" s="405">
        <v>46217.461111111108</v>
      </c>
      <c r="E5237" s="406" t="str">
        <f t="shared" si="60"/>
        <v>TRU005221</v>
      </c>
      <c r="F5237" s="407" t="b">
        <v>1</v>
      </c>
      <c r="G5237" s="408" t="s">
        <v>22380</v>
      </c>
      <c r="H5237" s="409"/>
      <c r="I5237" s="410" t="s">
        <v>11787</v>
      </c>
      <c r="J5237" s="411"/>
      <c r="K5237" s="408" t="s">
        <v>23358</v>
      </c>
      <c r="L5237" s="412"/>
      <c r="M5237" s="413"/>
      <c r="N5237" s="414" t="s">
        <v>4506</v>
      </c>
      <c r="O5237" s="415" t="s">
        <v>144</v>
      </c>
      <c r="P5237" s="416" t="s">
        <v>11581</v>
      </c>
      <c r="Q5237" s="208"/>
      <c r="R5237" s="272"/>
      <c r="S5237" s="417" t="s">
        <v>4506</v>
      </c>
      <c r="T5237" s="417" t="s">
        <v>302</v>
      </c>
      <c r="U5237" s="415"/>
      <c r="V5237" s="211"/>
      <c r="W5237" s="418">
        <v>46217.606249999997</v>
      </c>
      <c r="X5237" s="419"/>
      <c r="Y5237" s="419" t="str">
        <f t="shared" ca="1" si="61"/>
        <v>0.15 วัน 3.48 ชั่วโมง</v>
      </c>
      <c r="Z5237" s="420"/>
      <c r="AA5237" s="211"/>
      <c r="AB5237" s="420"/>
    </row>
    <row r="5238" spans="1:28" ht="22.5" customHeight="1">
      <c r="A5238" s="403" t="s">
        <v>23359</v>
      </c>
      <c r="B5238" s="403" t="s">
        <v>14003</v>
      </c>
      <c r="C5238" s="404" t="s">
        <v>51</v>
      </c>
      <c r="D5238" s="405">
        <v>46217.612500000003</v>
      </c>
      <c r="E5238" s="406" t="str">
        <f t="shared" si="60"/>
        <v>EVE005222</v>
      </c>
      <c r="F5238" s="407" t="s">
        <v>299</v>
      </c>
      <c r="G5238" s="408" t="s">
        <v>23360</v>
      </c>
      <c r="H5238" s="409"/>
      <c r="I5238" s="410"/>
      <c r="J5238" s="411"/>
      <c r="K5238" s="408" t="s">
        <v>23361</v>
      </c>
      <c r="L5238" s="412" t="s">
        <v>23362</v>
      </c>
      <c r="M5238" s="413"/>
      <c r="N5238" s="414" t="s">
        <v>67</v>
      </c>
      <c r="O5238" s="415" t="s">
        <v>144</v>
      </c>
      <c r="P5238" s="416" t="s">
        <v>292</v>
      </c>
      <c r="Q5238" s="208"/>
      <c r="R5238" s="272"/>
      <c r="S5238" s="417" t="s">
        <v>16213</v>
      </c>
      <c r="T5238" s="417" t="s">
        <v>302</v>
      </c>
      <c r="U5238" s="415"/>
      <c r="V5238" s="211" t="s">
        <v>23363</v>
      </c>
      <c r="W5238" s="418">
        <v>46217.681250000001</v>
      </c>
      <c r="X5238" s="419"/>
      <c r="Y5238" s="419" t="str">
        <f t="shared" ca="1" si="61"/>
        <v>0.07 วัน 1.65 ชั่วโมง</v>
      </c>
      <c r="Z5238" s="420"/>
      <c r="AA5238" s="211"/>
      <c r="AB5238" s="420"/>
    </row>
    <row r="5239" spans="1:28" ht="22.5" customHeight="1">
      <c r="A5239" s="403" t="s">
        <v>23364</v>
      </c>
      <c r="B5239" s="403" t="s">
        <v>14003</v>
      </c>
      <c r="C5239" s="404" t="s">
        <v>51</v>
      </c>
      <c r="D5239" s="405">
        <v>46217.393055555556</v>
      </c>
      <c r="E5239" s="406" t="str">
        <f t="shared" si="60"/>
        <v>BMN005223</v>
      </c>
      <c r="F5239" s="407" t="s">
        <v>112</v>
      </c>
      <c r="G5239" s="408" t="s">
        <v>13588</v>
      </c>
      <c r="H5239" s="409"/>
      <c r="I5239" s="410"/>
      <c r="J5239" s="411"/>
      <c r="K5239" s="408" t="s">
        <v>23365</v>
      </c>
      <c r="L5239" s="412" t="s">
        <v>23366</v>
      </c>
      <c r="M5239" s="413"/>
      <c r="N5239" s="414" t="s">
        <v>67</v>
      </c>
      <c r="O5239" s="415" t="s">
        <v>144</v>
      </c>
      <c r="P5239" s="416" t="s">
        <v>9108</v>
      </c>
      <c r="Q5239" s="208"/>
      <c r="R5239" s="272"/>
      <c r="S5239" s="417" t="s">
        <v>23367</v>
      </c>
      <c r="T5239" s="417" t="s">
        <v>302</v>
      </c>
      <c r="U5239" s="415"/>
      <c r="V5239" s="211" t="s">
        <v>23368</v>
      </c>
      <c r="W5239" s="418">
        <v>46217.395833333336</v>
      </c>
      <c r="X5239" s="419"/>
      <c r="Y5239" s="419" t="str">
        <f t="shared" ca="1" si="61"/>
        <v>0 วัน 0.07 ชั่วโมง</v>
      </c>
      <c r="Z5239" s="420"/>
      <c r="AA5239" s="211"/>
      <c r="AB5239" s="420"/>
    </row>
    <row r="5240" spans="1:28" ht="22.5" customHeight="1">
      <c r="A5240" s="403" t="s">
        <v>23369</v>
      </c>
      <c r="B5240" s="403" t="s">
        <v>14003</v>
      </c>
      <c r="C5240" s="404" t="s">
        <v>51</v>
      </c>
      <c r="D5240" s="405">
        <v>46217.477083333331</v>
      </c>
      <c r="E5240" s="406" t="str">
        <f t="shared" si="60"/>
        <v>TRU005224</v>
      </c>
      <c r="F5240" s="407" t="b">
        <v>1</v>
      </c>
      <c r="G5240" s="408" t="s">
        <v>4408</v>
      </c>
      <c r="H5240" s="409"/>
      <c r="I5240" s="410" t="s">
        <v>23370</v>
      </c>
      <c r="J5240" s="421" t="s">
        <v>23371</v>
      </c>
      <c r="K5240" s="408" t="s">
        <v>13330</v>
      </c>
      <c r="L5240" s="412" t="s">
        <v>23372</v>
      </c>
      <c r="M5240" s="413"/>
      <c r="N5240" s="414" t="s">
        <v>319</v>
      </c>
      <c r="O5240" s="415" t="s">
        <v>144</v>
      </c>
      <c r="P5240" s="416" t="s">
        <v>11581</v>
      </c>
      <c r="Q5240" s="208"/>
      <c r="R5240" s="272"/>
      <c r="S5240" s="417" t="s">
        <v>23373</v>
      </c>
      <c r="T5240" s="417" t="s">
        <v>302</v>
      </c>
      <c r="U5240" s="415"/>
      <c r="V5240" s="211" t="s">
        <v>23374</v>
      </c>
      <c r="W5240" s="418">
        <v>46217.384027777778</v>
      </c>
      <c r="X5240" s="419"/>
      <c r="Y5240" s="419" t="str">
        <f t="shared" ca="1" si="61"/>
        <v>-0.09 วัน 21.77 ชั่วโมง</v>
      </c>
      <c r="Z5240" s="420"/>
      <c r="AA5240" s="211" t="s">
        <v>23375</v>
      </c>
      <c r="AB5240" s="420"/>
    </row>
    <row r="5241" spans="1:28" ht="22.5" customHeight="1">
      <c r="A5241" s="403" t="s">
        <v>23376</v>
      </c>
      <c r="B5241" s="403" t="s">
        <v>14003</v>
      </c>
      <c r="C5241" s="404" t="s">
        <v>51</v>
      </c>
      <c r="D5241" s="405">
        <v>46217.539583333331</v>
      </c>
      <c r="E5241" s="406" t="str">
        <f t="shared" si="60"/>
        <v>TRU005225</v>
      </c>
      <c r="F5241" s="407" t="b">
        <v>1</v>
      </c>
      <c r="G5241" s="408" t="s">
        <v>516</v>
      </c>
      <c r="H5241" s="409"/>
      <c r="I5241" s="410"/>
      <c r="J5241" s="411"/>
      <c r="K5241" s="408" t="s">
        <v>1283</v>
      </c>
      <c r="L5241" s="412" t="s">
        <v>23377</v>
      </c>
      <c r="M5241" s="413"/>
      <c r="N5241" s="414" t="s">
        <v>319</v>
      </c>
      <c r="O5241" s="415" t="s">
        <v>144</v>
      </c>
      <c r="P5241" s="416" t="s">
        <v>11581</v>
      </c>
      <c r="Q5241" s="208"/>
      <c r="R5241" s="272"/>
      <c r="S5241" s="417" t="s">
        <v>23378</v>
      </c>
      <c r="T5241" s="417" t="s">
        <v>302</v>
      </c>
      <c r="U5241" s="415"/>
      <c r="V5241" s="211" t="s">
        <v>23379</v>
      </c>
      <c r="W5241" s="418">
        <v>46217.59097222222</v>
      </c>
      <c r="X5241" s="419"/>
      <c r="Y5241" s="419" t="str">
        <f t="shared" ca="1" si="61"/>
        <v>0.05 วัน 1.23 ชั่วโมง</v>
      </c>
      <c r="Z5241" s="420"/>
      <c r="AA5241" s="211"/>
      <c r="AB5241" s="420"/>
    </row>
    <row r="5242" spans="1:28" ht="22.5" customHeight="1">
      <c r="A5242" s="403" t="s">
        <v>23380</v>
      </c>
      <c r="B5242" s="403"/>
      <c r="C5242" s="404" t="s">
        <v>51</v>
      </c>
      <c r="D5242" s="405">
        <v>46217.536111111112</v>
      </c>
      <c r="E5242" s="406" t="str">
        <f t="shared" si="60"/>
        <v>บริ005226</v>
      </c>
      <c r="F5242" s="407" t="s">
        <v>1091</v>
      </c>
      <c r="G5242" s="408" t="s">
        <v>23381</v>
      </c>
      <c r="H5242" s="409"/>
      <c r="I5242" s="410" t="s">
        <v>23382</v>
      </c>
      <c r="J5242" s="411"/>
      <c r="K5242" s="408" t="s">
        <v>6554</v>
      </c>
      <c r="L5242" s="412" t="s">
        <v>23383</v>
      </c>
      <c r="M5242" s="413"/>
      <c r="N5242" s="414" t="s">
        <v>57</v>
      </c>
      <c r="O5242" s="415" t="s">
        <v>144</v>
      </c>
      <c r="P5242" s="416" t="s">
        <v>23384</v>
      </c>
      <c r="Q5242" s="208">
        <v>46223.625</v>
      </c>
      <c r="R5242" s="272">
        <v>46223.708333333336</v>
      </c>
      <c r="S5242" s="417" t="s">
        <v>23385</v>
      </c>
      <c r="T5242" s="417" t="s">
        <v>302</v>
      </c>
      <c r="U5242" s="415"/>
      <c r="V5242" s="211" t="s">
        <v>23386</v>
      </c>
      <c r="W5242" s="418">
        <v>46220.841666666667</v>
      </c>
      <c r="X5242" s="419"/>
      <c r="Y5242" s="419" t="str">
        <f t="shared" ca="1" si="61"/>
        <v>3.31 วัน 7.33 ชั่วโมง</v>
      </c>
      <c r="Z5242" s="420"/>
      <c r="AA5242" s="211"/>
      <c r="AB5242" s="420"/>
    </row>
    <row r="5243" spans="1:28" ht="22.5" customHeight="1">
      <c r="A5243" s="403" t="s">
        <v>23387</v>
      </c>
      <c r="B5243" s="403" t="s">
        <v>14003</v>
      </c>
      <c r="C5243" s="404" t="s">
        <v>51</v>
      </c>
      <c r="D5243" s="405">
        <v>46217.706944444442</v>
      </c>
      <c r="E5243" s="406" t="str">
        <f t="shared" si="60"/>
        <v>EVE005227</v>
      </c>
      <c r="F5243" s="407" t="s">
        <v>299</v>
      </c>
      <c r="G5243" s="408" t="s">
        <v>2555</v>
      </c>
      <c r="H5243" s="409"/>
      <c r="I5243" s="410" t="s">
        <v>23388</v>
      </c>
      <c r="J5243" s="411"/>
      <c r="K5243" s="408" t="s">
        <v>23389</v>
      </c>
      <c r="L5243" s="412" t="s">
        <v>23390</v>
      </c>
      <c r="M5243" s="413"/>
      <c r="N5243" s="414" t="s">
        <v>67</v>
      </c>
      <c r="O5243" s="415" t="s">
        <v>144</v>
      </c>
      <c r="P5243" s="416" t="s">
        <v>13741</v>
      </c>
      <c r="Q5243" s="208"/>
      <c r="R5243" s="272"/>
      <c r="S5243" s="417" t="s">
        <v>23391</v>
      </c>
      <c r="T5243" s="417" t="s">
        <v>302</v>
      </c>
      <c r="U5243" s="415"/>
      <c r="V5243" s="211" t="s">
        <v>23392</v>
      </c>
      <c r="W5243" s="418">
        <v>46217.21597222222</v>
      </c>
      <c r="X5243" s="419"/>
      <c r="Y5243" s="419" t="str">
        <f t="shared" ca="1" si="61"/>
        <v>-0.49 วัน 12.22 ชั่วโมง</v>
      </c>
      <c r="Z5243" s="420"/>
      <c r="AA5243" s="211"/>
      <c r="AB5243" s="420"/>
    </row>
    <row r="5244" spans="1:28" ht="22.5" customHeight="1">
      <c r="A5244" s="403" t="s">
        <v>23393</v>
      </c>
      <c r="B5244" s="403" t="s">
        <v>14003</v>
      </c>
      <c r="C5244" s="404" t="s">
        <v>51</v>
      </c>
      <c r="D5244" s="405">
        <v>46217.734722222223</v>
      </c>
      <c r="E5244" s="406" t="str">
        <f t="shared" si="60"/>
        <v>EVE005228</v>
      </c>
      <c r="F5244" s="407" t="s">
        <v>299</v>
      </c>
      <c r="G5244" s="408" t="s">
        <v>455</v>
      </c>
      <c r="H5244" s="409"/>
      <c r="I5244" s="410"/>
      <c r="J5244" s="411"/>
      <c r="K5244" s="408" t="s">
        <v>23394</v>
      </c>
      <c r="L5244" s="412"/>
      <c r="M5244" s="413"/>
      <c r="N5244" s="414" t="s">
        <v>67</v>
      </c>
      <c r="O5244" s="415" t="s">
        <v>144</v>
      </c>
      <c r="P5244" s="416" t="s">
        <v>11581</v>
      </c>
      <c r="Q5244" s="208"/>
      <c r="R5244" s="272"/>
      <c r="S5244" s="417" t="s">
        <v>23395</v>
      </c>
      <c r="T5244" s="417" t="s">
        <v>302</v>
      </c>
      <c r="U5244" s="415"/>
      <c r="V5244" s="211" t="s">
        <v>23396</v>
      </c>
      <c r="W5244" s="418">
        <v>46217.744444444441</v>
      </c>
      <c r="X5244" s="419"/>
      <c r="Y5244" s="419" t="str">
        <f t="shared" ca="1" si="61"/>
        <v>0.01 วัน 0.23 ชั่วโมง</v>
      </c>
      <c r="Z5244" s="420"/>
      <c r="AA5244" s="211"/>
      <c r="AB5244" s="420"/>
    </row>
    <row r="5245" spans="1:28" ht="22.5" customHeight="1">
      <c r="A5245" s="403" t="s">
        <v>23397</v>
      </c>
      <c r="B5245" s="403" t="s">
        <v>14003</v>
      </c>
      <c r="C5245" s="404" t="s">
        <v>7629</v>
      </c>
      <c r="D5245" s="405">
        <v>46217.776377314818</v>
      </c>
      <c r="E5245" s="406" t="str">
        <f t="shared" si="60"/>
        <v>EVE005229</v>
      </c>
      <c r="F5245" s="407" t="s">
        <v>299</v>
      </c>
      <c r="G5245" s="408" t="s">
        <v>23398</v>
      </c>
      <c r="H5245" s="409"/>
      <c r="I5245" s="410"/>
      <c r="J5245" s="411"/>
      <c r="K5245" s="408" t="s">
        <v>23399</v>
      </c>
      <c r="L5245" s="412" t="s">
        <v>23400</v>
      </c>
      <c r="M5245" s="413"/>
      <c r="N5245" s="414" t="s">
        <v>4506</v>
      </c>
      <c r="O5245" s="415" t="s">
        <v>144</v>
      </c>
      <c r="P5245" s="416" t="s">
        <v>11581</v>
      </c>
      <c r="Q5245" s="208"/>
      <c r="R5245" s="272"/>
      <c r="S5245" s="417" t="s">
        <v>4506</v>
      </c>
      <c r="T5245" s="417" t="s">
        <v>302</v>
      </c>
      <c r="U5245" s="415"/>
      <c r="V5245" s="211" t="s">
        <v>23401</v>
      </c>
      <c r="W5245" s="418">
        <v>46217.776377314818</v>
      </c>
      <c r="X5245" s="419"/>
      <c r="Y5245" s="419" t="str">
        <f t="shared" ca="1" si="61"/>
        <v>0 วัน 0 ชั่วโมง</v>
      </c>
      <c r="Z5245" s="420"/>
      <c r="AA5245" s="211"/>
      <c r="AB5245" s="420"/>
    </row>
    <row r="5246" spans="1:28" ht="22.5" customHeight="1">
      <c r="A5246" s="403" t="s">
        <v>23402</v>
      </c>
      <c r="B5246" s="403" t="s">
        <v>12787</v>
      </c>
      <c r="C5246" s="404" t="s">
        <v>51</v>
      </c>
      <c r="D5246" s="405">
        <v>46217.870138888888</v>
      </c>
      <c r="E5246" s="406" t="str">
        <f t="shared" si="60"/>
        <v>DES005230</v>
      </c>
      <c r="F5246" s="407" t="s">
        <v>902</v>
      </c>
      <c r="G5246" s="408" t="s">
        <v>18130</v>
      </c>
      <c r="H5246" s="409"/>
      <c r="I5246" s="410" t="s">
        <v>23403</v>
      </c>
      <c r="J5246" s="411"/>
      <c r="K5246" s="408" t="s">
        <v>23404</v>
      </c>
      <c r="L5246" s="412" t="s">
        <v>23405</v>
      </c>
      <c r="M5246" s="413"/>
      <c r="N5246" s="414" t="s">
        <v>57</v>
      </c>
      <c r="O5246" s="415" t="s">
        <v>144</v>
      </c>
      <c r="P5246" s="416" t="s">
        <v>11795</v>
      </c>
      <c r="Q5246" s="208">
        <v>46221.541666666664</v>
      </c>
      <c r="R5246" s="272">
        <v>46221.708333333336</v>
      </c>
      <c r="S5246" s="417" t="s">
        <v>23406</v>
      </c>
      <c r="T5246" s="417" t="s">
        <v>302</v>
      </c>
      <c r="U5246" s="415"/>
      <c r="V5246" s="211" t="s">
        <v>23407</v>
      </c>
      <c r="W5246" s="418">
        <v>46221.754861111112</v>
      </c>
      <c r="X5246" s="419"/>
      <c r="Y5246" s="419" t="str">
        <f t="shared" ca="1" si="61"/>
        <v>3.88 วัน 21.23 ชั่วโมง</v>
      </c>
      <c r="Z5246" s="420"/>
      <c r="AA5246" s="211"/>
      <c r="AB5246" s="420"/>
    </row>
    <row r="5247" spans="1:28" ht="22.5" customHeight="1">
      <c r="A5247" s="403" t="s">
        <v>23408</v>
      </c>
      <c r="B5247" s="403" t="s">
        <v>14003</v>
      </c>
      <c r="C5247" s="404" t="s">
        <v>51</v>
      </c>
      <c r="D5247" s="405">
        <v>46218.439583333333</v>
      </c>
      <c r="E5247" s="406" t="str">
        <f t="shared" si="60"/>
        <v>TRU005231</v>
      </c>
      <c r="F5247" s="407" t="b">
        <v>1</v>
      </c>
      <c r="G5247" s="408" t="s">
        <v>13159</v>
      </c>
      <c r="H5247" s="409"/>
      <c r="I5247" s="410" t="s">
        <v>23409</v>
      </c>
      <c r="J5247" s="421" t="s">
        <v>12311</v>
      </c>
      <c r="K5247" s="408" t="s">
        <v>23410</v>
      </c>
      <c r="L5247" s="412" t="s">
        <v>23411</v>
      </c>
      <c r="M5247" s="413"/>
      <c r="N5247" s="414" t="s">
        <v>67</v>
      </c>
      <c r="O5247" s="415" t="s">
        <v>144</v>
      </c>
      <c r="P5247" s="416" t="s">
        <v>11581</v>
      </c>
      <c r="Q5247" s="208"/>
      <c r="R5247" s="272"/>
      <c r="S5247" s="417" t="s">
        <v>23412</v>
      </c>
      <c r="T5247" s="417" t="s">
        <v>302</v>
      </c>
      <c r="U5247" s="415"/>
      <c r="V5247" s="211" t="s">
        <v>23413</v>
      </c>
      <c r="W5247" s="418">
        <v>46218.5</v>
      </c>
      <c r="X5247" s="419"/>
      <c r="Y5247" s="419" t="str">
        <f t="shared" ca="1" si="61"/>
        <v>0.06 วัน 1.45 ชั่วโมง</v>
      </c>
      <c r="Z5247" s="420"/>
      <c r="AA5247" s="211"/>
      <c r="AB5247" s="420"/>
    </row>
    <row r="5248" spans="1:28" ht="22.5" customHeight="1">
      <c r="A5248" s="403" t="s">
        <v>23414</v>
      </c>
      <c r="B5248" s="403" t="s">
        <v>14003</v>
      </c>
      <c r="C5248" s="404" t="s">
        <v>51</v>
      </c>
      <c r="D5248" s="405">
        <v>46218.489583333336</v>
      </c>
      <c r="E5248" s="406" t="str">
        <f t="shared" si="60"/>
        <v>NEW005232</v>
      </c>
      <c r="F5248" s="407" t="s">
        <v>434</v>
      </c>
      <c r="G5248" s="408" t="s">
        <v>455</v>
      </c>
      <c r="H5248" s="409"/>
      <c r="I5248" s="410" t="s">
        <v>20142</v>
      </c>
      <c r="J5248" s="411"/>
      <c r="K5248" s="408" t="s">
        <v>23415</v>
      </c>
      <c r="L5248" s="412" t="s">
        <v>23416</v>
      </c>
      <c r="M5248" s="413"/>
      <c r="N5248" s="414" t="s">
        <v>67</v>
      </c>
      <c r="O5248" s="415" t="s">
        <v>144</v>
      </c>
      <c r="P5248" s="416" t="s">
        <v>23417</v>
      </c>
      <c r="Q5248" s="208"/>
      <c r="R5248" s="272"/>
      <c r="S5248" s="417" t="s">
        <v>23418</v>
      </c>
      <c r="T5248" s="417" t="s">
        <v>302</v>
      </c>
      <c r="U5248" s="415"/>
      <c r="V5248" s="211"/>
      <c r="W5248" s="418">
        <v>46220.563784722224</v>
      </c>
      <c r="X5248" s="419"/>
      <c r="Y5248" s="419" t="str">
        <f t="shared" ca="1" si="61"/>
        <v>2.07 วัน 1.78 ชั่วโมง</v>
      </c>
      <c r="Z5248" s="420"/>
      <c r="AA5248" s="211" t="s">
        <v>23419</v>
      </c>
      <c r="AB5248" s="420"/>
    </row>
    <row r="5249" spans="1:28" ht="22.5" customHeight="1">
      <c r="A5249" s="403" t="s">
        <v>23420</v>
      </c>
      <c r="B5249" s="403" t="s">
        <v>12787</v>
      </c>
      <c r="C5249" s="404" t="s">
        <v>51</v>
      </c>
      <c r="D5249" s="405">
        <v>46218.494444444441</v>
      </c>
      <c r="E5249" s="406" t="str">
        <f t="shared" si="60"/>
        <v>COM005233</v>
      </c>
      <c r="F5249" s="407" t="s">
        <v>896</v>
      </c>
      <c r="G5249" s="408" t="s">
        <v>23421</v>
      </c>
      <c r="H5249" s="409"/>
      <c r="I5249" s="410" t="s">
        <v>14700</v>
      </c>
      <c r="J5249" s="411"/>
      <c r="K5249" s="408" t="s">
        <v>23422</v>
      </c>
      <c r="L5249" s="412" t="s">
        <v>23423</v>
      </c>
      <c r="M5249" s="413"/>
      <c r="N5249" s="414" t="s">
        <v>67</v>
      </c>
      <c r="O5249" s="415" t="s">
        <v>144</v>
      </c>
      <c r="P5249" s="416" t="s">
        <v>292</v>
      </c>
      <c r="Q5249" s="208"/>
      <c r="R5249" s="272"/>
      <c r="S5249" s="417" t="s">
        <v>23424</v>
      </c>
      <c r="T5249" s="417" t="s">
        <v>302</v>
      </c>
      <c r="U5249" s="415"/>
      <c r="V5249" s="211" t="s">
        <v>23425</v>
      </c>
      <c r="W5249" s="418">
        <v>46218.654166666667</v>
      </c>
      <c r="X5249" s="419"/>
      <c r="Y5249" s="419" t="str">
        <f t="shared" ca="1" si="61"/>
        <v>0.16 วัน 3.83 ชั่วโมง</v>
      </c>
      <c r="Z5249" s="420"/>
      <c r="AA5249" s="211"/>
      <c r="AB5249" s="420"/>
    </row>
    <row r="5250" spans="1:28" ht="22.5" customHeight="1">
      <c r="A5250" s="403" t="s">
        <v>23426</v>
      </c>
      <c r="B5250" s="403" t="s">
        <v>14003</v>
      </c>
      <c r="C5250" s="404" t="s">
        <v>51</v>
      </c>
      <c r="D5250" s="405">
        <v>46218.603425925925</v>
      </c>
      <c r="E5250" s="406" t="str">
        <f t="shared" si="60"/>
        <v>TRU005234</v>
      </c>
      <c r="F5250" s="407" t="b">
        <v>1</v>
      </c>
      <c r="G5250" s="408" t="s">
        <v>17095</v>
      </c>
      <c r="H5250" s="409"/>
      <c r="I5250" s="410" t="s">
        <v>11787</v>
      </c>
      <c r="J5250" s="411"/>
      <c r="K5250" s="408" t="s">
        <v>23427</v>
      </c>
      <c r="L5250" s="412"/>
      <c r="M5250" s="413"/>
      <c r="N5250" s="414" t="s">
        <v>4506</v>
      </c>
      <c r="O5250" s="415" t="s">
        <v>144</v>
      </c>
      <c r="P5250" s="416" t="s">
        <v>11581</v>
      </c>
      <c r="Q5250" s="208"/>
      <c r="R5250" s="272"/>
      <c r="S5250" s="417" t="s">
        <v>23428</v>
      </c>
      <c r="T5250" s="417" t="s">
        <v>302</v>
      </c>
      <c r="U5250" s="415"/>
      <c r="V5250" s="211"/>
      <c r="W5250" s="418">
        <v>46219.409745370373</v>
      </c>
      <c r="X5250" s="419"/>
      <c r="Y5250" s="419" t="str">
        <f t="shared" ca="1" si="61"/>
        <v>0.81 วัน 19.35 ชั่วโมง</v>
      </c>
      <c r="Z5250" s="420"/>
      <c r="AA5250" s="211"/>
      <c r="AB5250" s="420"/>
    </row>
    <row r="5251" spans="1:28" ht="22.5" customHeight="1">
      <c r="A5251" s="403" t="s">
        <v>23429</v>
      </c>
      <c r="B5251" s="403" t="s">
        <v>12787</v>
      </c>
      <c r="C5251" s="404" t="s">
        <v>51</v>
      </c>
      <c r="D5251" s="405">
        <v>46218.606620370374</v>
      </c>
      <c r="E5251" s="406" t="str">
        <f t="shared" si="60"/>
        <v>LCL005235</v>
      </c>
      <c r="F5251" s="407" t="s">
        <v>961</v>
      </c>
      <c r="G5251" s="408" t="s">
        <v>23430</v>
      </c>
      <c r="H5251" s="409"/>
      <c r="I5251" s="410" t="s">
        <v>23431</v>
      </c>
      <c r="J5251" s="421" t="s">
        <v>23432</v>
      </c>
      <c r="K5251" s="408" t="s">
        <v>16677</v>
      </c>
      <c r="L5251" s="412" t="s">
        <v>23433</v>
      </c>
      <c r="M5251" s="413"/>
      <c r="N5251" s="414" t="s">
        <v>57</v>
      </c>
      <c r="O5251" s="415" t="s">
        <v>144</v>
      </c>
      <c r="P5251" s="416" t="s">
        <v>23434</v>
      </c>
      <c r="Q5251" s="208">
        <v>46226.7</v>
      </c>
      <c r="R5251" s="272"/>
      <c r="S5251" s="417" t="s">
        <v>23435</v>
      </c>
      <c r="T5251" s="417" t="s">
        <v>302</v>
      </c>
      <c r="U5251" s="415"/>
      <c r="V5251" s="211" t="s">
        <v>23436</v>
      </c>
      <c r="W5251" s="418">
        <v>46226.883333333331</v>
      </c>
      <c r="X5251" s="419"/>
      <c r="Y5251" s="419" t="str">
        <f t="shared" ca="1" si="61"/>
        <v>8.28 วัน 6.64 ชั่วโมง</v>
      </c>
      <c r="Z5251" s="420"/>
      <c r="AA5251" s="211"/>
      <c r="AB5251" s="420"/>
    </row>
    <row r="5252" spans="1:28" ht="22.5" customHeight="1">
      <c r="A5252" s="403" t="s">
        <v>23437</v>
      </c>
      <c r="B5252" s="403" t="s">
        <v>14003</v>
      </c>
      <c r="C5252" s="404" t="s">
        <v>51</v>
      </c>
      <c r="D5252" s="405">
        <v>46218.715277777781</v>
      </c>
      <c r="E5252" s="406" t="str">
        <f t="shared" si="60"/>
        <v>TRU005236</v>
      </c>
      <c r="F5252" s="407" t="b">
        <v>1</v>
      </c>
      <c r="G5252" s="408" t="s">
        <v>18047</v>
      </c>
      <c r="H5252" s="409"/>
      <c r="I5252" s="410" t="s">
        <v>11220</v>
      </c>
      <c r="J5252" s="411"/>
      <c r="K5252" s="408" t="s">
        <v>23438</v>
      </c>
      <c r="L5252" s="412"/>
      <c r="M5252" s="413"/>
      <c r="N5252" s="414" t="s">
        <v>4506</v>
      </c>
      <c r="O5252" s="415" t="s">
        <v>144</v>
      </c>
      <c r="P5252" s="416" t="s">
        <v>11581</v>
      </c>
      <c r="Q5252" s="208"/>
      <c r="R5252" s="272"/>
      <c r="S5252" s="417" t="s">
        <v>4506</v>
      </c>
      <c r="T5252" s="417" t="s">
        <v>302</v>
      </c>
      <c r="U5252" s="415"/>
      <c r="V5252" s="211"/>
      <c r="W5252" s="418">
        <v>46218.750428240739</v>
      </c>
      <c r="X5252" s="419"/>
      <c r="Y5252" s="419" t="str">
        <f t="shared" ca="1" si="61"/>
        <v>0.04 วัน 0.84 ชั่วโมง</v>
      </c>
      <c r="Z5252" s="420"/>
      <c r="AA5252" s="211"/>
      <c r="AB5252" s="420"/>
    </row>
    <row r="5253" spans="1:28" ht="22.5" customHeight="1">
      <c r="A5253" s="403" t="s">
        <v>23439</v>
      </c>
      <c r="B5253" s="403" t="s">
        <v>14003</v>
      </c>
      <c r="C5253" s="404" t="s">
        <v>51</v>
      </c>
      <c r="D5253" s="405">
        <v>46218.665277777778</v>
      </c>
      <c r="E5253" s="406" t="str">
        <f t="shared" si="60"/>
        <v>EVE005237</v>
      </c>
      <c r="F5253" s="407" t="s">
        <v>299</v>
      </c>
      <c r="G5253" s="408" t="s">
        <v>23440</v>
      </c>
      <c r="H5253" s="409"/>
      <c r="I5253" s="410" t="s">
        <v>23441</v>
      </c>
      <c r="J5253" s="411"/>
      <c r="K5253" s="408" t="s">
        <v>23442</v>
      </c>
      <c r="L5253" s="412" t="s">
        <v>23443</v>
      </c>
      <c r="M5253" s="413"/>
      <c r="N5253" s="414" t="s">
        <v>67</v>
      </c>
      <c r="O5253" s="415" t="s">
        <v>144</v>
      </c>
      <c r="P5253" s="416" t="s">
        <v>292</v>
      </c>
      <c r="Q5253" s="208"/>
      <c r="R5253" s="272"/>
      <c r="S5253" s="417" t="s">
        <v>23444</v>
      </c>
      <c r="T5253" s="417" t="s">
        <v>302</v>
      </c>
      <c r="U5253" s="415"/>
      <c r="V5253" s="211"/>
      <c r="W5253" s="418">
        <v>46218.757372685184</v>
      </c>
      <c r="X5253" s="419"/>
      <c r="Y5253" s="419" t="str">
        <f t="shared" ca="1" si="61"/>
        <v>0.09 วัน 2.21 ชั่วโมง</v>
      </c>
      <c r="Z5253" s="420"/>
      <c r="AA5253" s="211"/>
      <c r="AB5253" s="420"/>
    </row>
    <row r="5254" spans="1:28" ht="22.5" customHeight="1">
      <c r="A5254" s="403" t="s">
        <v>23445</v>
      </c>
      <c r="B5254" s="403" t="s">
        <v>12787</v>
      </c>
      <c r="C5254" s="404" t="s">
        <v>51</v>
      </c>
      <c r="D5254" s="405">
        <v>46218.718055555553</v>
      </c>
      <c r="E5254" s="406" t="str">
        <f t="shared" si="60"/>
        <v>POP005238</v>
      </c>
      <c r="F5254" s="407" t="s">
        <v>998</v>
      </c>
      <c r="G5254" s="408" t="s">
        <v>455</v>
      </c>
      <c r="H5254" s="409"/>
      <c r="I5254" s="410" t="s">
        <v>14140</v>
      </c>
      <c r="J5254" s="411"/>
      <c r="K5254" s="408" t="s">
        <v>23446</v>
      </c>
      <c r="L5254" s="412"/>
      <c r="M5254" s="413"/>
      <c r="N5254" s="414" t="s">
        <v>4506</v>
      </c>
      <c r="O5254" s="415" t="s">
        <v>144</v>
      </c>
      <c r="P5254" s="416" t="s">
        <v>11581</v>
      </c>
      <c r="Q5254" s="208"/>
      <c r="R5254" s="272"/>
      <c r="S5254" s="417" t="s">
        <v>23447</v>
      </c>
      <c r="T5254" s="417" t="s">
        <v>302</v>
      </c>
      <c r="U5254" s="415"/>
      <c r="V5254" s="211"/>
      <c r="W5254" s="418">
        <v>46219.784722222219</v>
      </c>
      <c r="X5254" s="419"/>
      <c r="Y5254" s="419" t="str">
        <f t="shared" ca="1" si="61"/>
        <v>1.07 วัน 1.6 ชั่วโมง</v>
      </c>
      <c r="Z5254" s="420"/>
      <c r="AA5254" s="211"/>
      <c r="AB5254" s="420"/>
    </row>
    <row r="5255" spans="1:28" ht="22.5" customHeight="1">
      <c r="A5255" s="403" t="s">
        <v>23448</v>
      </c>
      <c r="B5255" s="403" t="s">
        <v>12787</v>
      </c>
      <c r="C5255" s="404" t="s">
        <v>51</v>
      </c>
      <c r="D5255" s="405">
        <v>46218.696527777778</v>
      </c>
      <c r="E5255" s="406" t="str">
        <f t="shared" si="60"/>
        <v>SKE005239</v>
      </c>
      <c r="F5255" s="407" t="s">
        <v>810</v>
      </c>
      <c r="G5255" s="408" t="s">
        <v>3860</v>
      </c>
      <c r="H5255" s="409"/>
      <c r="I5255" s="410"/>
      <c r="J5255" s="411"/>
      <c r="K5255" s="408" t="s">
        <v>23449</v>
      </c>
      <c r="L5255" s="412" t="s">
        <v>23450</v>
      </c>
      <c r="M5255" s="413"/>
      <c r="N5255" s="414" t="s">
        <v>57</v>
      </c>
      <c r="O5255" s="415" t="s">
        <v>144</v>
      </c>
      <c r="P5255" s="416" t="s">
        <v>23239</v>
      </c>
      <c r="Q5255" s="208"/>
      <c r="R5255" s="272"/>
      <c r="S5255" s="417" t="s">
        <v>23451</v>
      </c>
      <c r="T5255" s="417" t="s">
        <v>302</v>
      </c>
      <c r="U5255" s="415"/>
      <c r="V5255" s="211" t="s">
        <v>23452</v>
      </c>
      <c r="W5255" s="418">
        <v>46218.834027777775</v>
      </c>
      <c r="X5255" s="419"/>
      <c r="Y5255" s="419" t="str">
        <f t="shared" ca="1" si="61"/>
        <v>0.14 วัน 3.3 ชั่วโมง</v>
      </c>
      <c r="Z5255" s="420"/>
      <c r="AA5255" s="211"/>
      <c r="AB5255" s="420"/>
    </row>
    <row r="5256" spans="1:28" ht="22.5" customHeight="1">
      <c r="A5256" s="403" t="s">
        <v>23453</v>
      </c>
      <c r="B5256" s="403" t="s">
        <v>12787</v>
      </c>
      <c r="C5256" s="404" t="s">
        <v>51</v>
      </c>
      <c r="D5256" s="405">
        <v>46218.783229166664</v>
      </c>
      <c r="E5256" s="406" t="str">
        <f t="shared" si="60"/>
        <v>BMN005240</v>
      </c>
      <c r="F5256" s="407" t="s">
        <v>112</v>
      </c>
      <c r="G5256" s="408" t="s">
        <v>13616</v>
      </c>
      <c r="H5256" s="409"/>
      <c r="I5256" s="410"/>
      <c r="J5256" s="411"/>
      <c r="K5256" s="408" t="s">
        <v>23454</v>
      </c>
      <c r="L5256" s="412" t="s">
        <v>23455</v>
      </c>
      <c r="M5256" s="413"/>
      <c r="N5256" s="414" t="s">
        <v>57</v>
      </c>
      <c r="O5256" s="415" t="s">
        <v>144</v>
      </c>
      <c r="P5256" s="416" t="s">
        <v>23456</v>
      </c>
      <c r="Q5256" s="208">
        <v>46220.75</v>
      </c>
      <c r="R5256" s="272">
        <v>46221.166666666664</v>
      </c>
      <c r="S5256" s="417" t="s">
        <v>23457</v>
      </c>
      <c r="T5256" s="417" t="s">
        <v>302</v>
      </c>
      <c r="U5256" s="415"/>
      <c r="V5256" s="211" t="s">
        <v>23458</v>
      </c>
      <c r="W5256" s="418">
        <v>46221.182638888888</v>
      </c>
      <c r="X5256" s="419"/>
      <c r="Y5256" s="419" t="str">
        <f t="shared" ca="1" si="61"/>
        <v>2.4 วัน 9.59 ชั่วโมง</v>
      </c>
      <c r="Z5256" s="420"/>
      <c r="AA5256" s="211"/>
      <c r="AB5256" s="420"/>
    </row>
    <row r="5257" spans="1:28" ht="22.5" customHeight="1">
      <c r="A5257" s="403" t="s">
        <v>23459</v>
      </c>
      <c r="B5257" s="403" t="s">
        <v>12787</v>
      </c>
      <c r="C5257" s="404" t="s">
        <v>51</v>
      </c>
      <c r="D5257" s="405">
        <v>46218.779166666667</v>
      </c>
      <c r="E5257" s="406" t="str">
        <f t="shared" si="60"/>
        <v>BMN005241</v>
      </c>
      <c r="F5257" s="407" t="s">
        <v>112</v>
      </c>
      <c r="G5257" s="408" t="s">
        <v>13497</v>
      </c>
      <c r="H5257" s="409"/>
      <c r="I5257" s="410"/>
      <c r="J5257" s="411"/>
      <c r="K5257" s="408" t="s">
        <v>23454</v>
      </c>
      <c r="L5257" s="412" t="s">
        <v>23460</v>
      </c>
      <c r="M5257" s="413"/>
      <c r="N5257" s="414" t="s">
        <v>57</v>
      </c>
      <c r="O5257" s="415" t="s">
        <v>144</v>
      </c>
      <c r="P5257" s="416" t="s">
        <v>23461</v>
      </c>
      <c r="Q5257" s="208">
        <v>46220.75</v>
      </c>
      <c r="R5257" s="272">
        <v>46221.166666666664</v>
      </c>
      <c r="S5257" s="417" t="s">
        <v>23462</v>
      </c>
      <c r="T5257" s="417" t="s">
        <v>302</v>
      </c>
      <c r="U5257" s="415"/>
      <c r="V5257" s="211" t="s">
        <v>23463</v>
      </c>
      <c r="W5257" s="418">
        <v>46221.118750000001</v>
      </c>
      <c r="X5257" s="419"/>
      <c r="Y5257" s="419" t="str">
        <f t="shared" ca="1" si="61"/>
        <v>2.34 วัน 8.15 ชั่วโมง</v>
      </c>
      <c r="Z5257" s="420"/>
      <c r="AA5257" s="211"/>
      <c r="AB5257" s="420"/>
    </row>
    <row r="5258" spans="1:28" ht="22.5" customHeight="1">
      <c r="A5258" s="403" t="s">
        <v>23464</v>
      </c>
      <c r="B5258" s="403" t="s">
        <v>14003</v>
      </c>
      <c r="C5258" s="404" t="s">
        <v>51</v>
      </c>
      <c r="D5258" s="405">
        <v>46218.779166666667</v>
      </c>
      <c r="E5258" s="406" t="str">
        <f t="shared" si="60"/>
        <v>BMN005242</v>
      </c>
      <c r="F5258" s="407" t="s">
        <v>112</v>
      </c>
      <c r="G5258" s="408" t="s">
        <v>13658</v>
      </c>
      <c r="H5258" s="409"/>
      <c r="I5258" s="410"/>
      <c r="J5258" s="411"/>
      <c r="K5258" s="408" t="s">
        <v>23465</v>
      </c>
      <c r="L5258" s="412"/>
      <c r="M5258" s="413"/>
      <c r="N5258" s="414" t="s">
        <v>4506</v>
      </c>
      <c r="O5258" s="415" t="s">
        <v>144</v>
      </c>
      <c r="P5258" s="416" t="s">
        <v>11581</v>
      </c>
      <c r="Q5258" s="208"/>
      <c r="R5258" s="272"/>
      <c r="S5258" s="417" t="s">
        <v>4506</v>
      </c>
      <c r="T5258" s="417" t="s">
        <v>302</v>
      </c>
      <c r="U5258" s="415"/>
      <c r="V5258" s="211"/>
      <c r="W5258" s="418">
        <v>46218.793749999997</v>
      </c>
      <c r="X5258" s="419"/>
      <c r="Y5258" s="419" t="str">
        <f t="shared" ca="1" si="61"/>
        <v>0.01 วัน 0.35 ชั่วโมง</v>
      </c>
      <c r="Z5258" s="420"/>
      <c r="AA5258" s="211"/>
      <c r="AB5258" s="420"/>
    </row>
    <row r="5259" spans="1:28" ht="22.5" customHeight="1">
      <c r="A5259" s="403" t="s">
        <v>23466</v>
      </c>
      <c r="B5259" s="403" t="s">
        <v>14003</v>
      </c>
      <c r="C5259" s="404" t="s">
        <v>51</v>
      </c>
      <c r="D5259" s="405">
        <v>46218.785694444443</v>
      </c>
      <c r="E5259" s="406" t="str">
        <f t="shared" si="60"/>
        <v>BMN005243</v>
      </c>
      <c r="F5259" s="407" t="s">
        <v>112</v>
      </c>
      <c r="G5259" s="408" t="s">
        <v>1314</v>
      </c>
      <c r="H5259" s="409"/>
      <c r="I5259" s="410"/>
      <c r="J5259" s="411"/>
      <c r="K5259" s="408" t="s">
        <v>23467</v>
      </c>
      <c r="L5259" s="412"/>
      <c r="M5259" s="413"/>
      <c r="N5259" s="414" t="s">
        <v>5140</v>
      </c>
      <c r="O5259" s="415" t="s">
        <v>144</v>
      </c>
      <c r="P5259" s="416" t="s">
        <v>23239</v>
      </c>
      <c r="Q5259" s="208"/>
      <c r="R5259" s="272"/>
      <c r="S5259" s="417" t="s">
        <v>23468</v>
      </c>
      <c r="T5259" s="417" t="s">
        <v>302</v>
      </c>
      <c r="U5259" s="415"/>
      <c r="V5259" s="211" t="s">
        <v>23469</v>
      </c>
      <c r="W5259" s="418">
        <v>46219.123611111114</v>
      </c>
      <c r="X5259" s="419"/>
      <c r="Y5259" s="419" t="str">
        <f t="shared" ca="1" si="61"/>
        <v>0.34 วัน 8.11 ชั่วโมง</v>
      </c>
      <c r="Z5259" s="420"/>
      <c r="AA5259" s="211"/>
      <c r="AB5259" s="420"/>
    </row>
    <row r="5260" spans="1:28" ht="22.5" customHeight="1">
      <c r="A5260" s="403" t="s">
        <v>23470</v>
      </c>
      <c r="B5260" s="403" t="s">
        <v>14003</v>
      </c>
      <c r="C5260" s="404" t="s">
        <v>51</v>
      </c>
      <c r="D5260" s="405">
        <v>46219.462604166663</v>
      </c>
      <c r="E5260" s="406" t="str">
        <f t="shared" si="60"/>
        <v>บริ005244</v>
      </c>
      <c r="F5260" s="407" t="s">
        <v>1091</v>
      </c>
      <c r="G5260" s="408" t="s">
        <v>23471</v>
      </c>
      <c r="H5260" s="409"/>
      <c r="I5260" s="410"/>
      <c r="J5260" s="411"/>
      <c r="K5260" s="408" t="s">
        <v>23472</v>
      </c>
      <c r="L5260" s="412" t="s">
        <v>23473</v>
      </c>
      <c r="M5260" s="413"/>
      <c r="N5260" s="414" t="s">
        <v>67</v>
      </c>
      <c r="O5260" s="415" t="s">
        <v>144</v>
      </c>
      <c r="P5260" s="416" t="s">
        <v>9108</v>
      </c>
      <c r="Q5260" s="208"/>
      <c r="R5260" s="272"/>
      <c r="S5260" s="417" t="s">
        <v>23474</v>
      </c>
      <c r="T5260" s="417" t="s">
        <v>302</v>
      </c>
      <c r="U5260" s="415"/>
      <c r="V5260" s="211" t="s">
        <v>23475</v>
      </c>
      <c r="W5260" s="418">
        <v>46219.473611111112</v>
      </c>
      <c r="X5260" s="419"/>
      <c r="Y5260" s="419" t="str">
        <f t="shared" ca="1" si="61"/>
        <v>0.01 วัน 0.26 ชั่วโมง</v>
      </c>
      <c r="Z5260" s="420"/>
      <c r="AA5260" s="211"/>
      <c r="AB5260" s="420"/>
    </row>
    <row r="5261" spans="1:28" ht="22.5" customHeight="1">
      <c r="A5261" s="403" t="s">
        <v>23476</v>
      </c>
      <c r="B5261" s="403" t="s">
        <v>12787</v>
      </c>
      <c r="C5261" s="404" t="s">
        <v>51</v>
      </c>
      <c r="D5261" s="405">
        <v>46219.364583333336</v>
      </c>
      <c r="E5261" s="406" t="str">
        <f t="shared" si="60"/>
        <v>ฺBA005245</v>
      </c>
      <c r="F5261" s="407" t="s">
        <v>1156</v>
      </c>
      <c r="G5261" s="408" t="s">
        <v>21064</v>
      </c>
      <c r="H5261" s="409"/>
      <c r="I5261" s="410"/>
      <c r="J5261" s="411"/>
      <c r="K5261" s="408" t="s">
        <v>19621</v>
      </c>
      <c r="L5261" s="412" t="s">
        <v>23477</v>
      </c>
      <c r="M5261" s="413"/>
      <c r="N5261" s="414" t="s">
        <v>57</v>
      </c>
      <c r="O5261" s="415" t="s">
        <v>144</v>
      </c>
      <c r="P5261" s="416" t="s">
        <v>23478</v>
      </c>
      <c r="Q5261" s="208">
        <v>46230.333333333336</v>
      </c>
      <c r="R5261" s="272">
        <v>46230.958333333336</v>
      </c>
      <c r="S5261" s="417" t="s">
        <v>23479</v>
      </c>
      <c r="T5261" s="417" t="s">
        <v>302</v>
      </c>
      <c r="U5261" s="415"/>
      <c r="V5261" s="211" t="s">
        <v>23480</v>
      </c>
      <c r="W5261" s="418">
        <v>46230.606249999997</v>
      </c>
      <c r="X5261" s="419"/>
      <c r="Y5261" s="419" t="str">
        <f t="shared" ca="1" si="61"/>
        <v>11.24 วัน 5.8 ชั่วโมง</v>
      </c>
      <c r="Z5261" s="420"/>
      <c r="AA5261" s="211"/>
      <c r="AB5261" s="420"/>
    </row>
    <row r="5262" spans="1:28" ht="22.5" customHeight="1">
      <c r="A5262" s="403" t="s">
        <v>23481</v>
      </c>
      <c r="B5262" s="403" t="s">
        <v>12618</v>
      </c>
      <c r="C5262" s="404" t="s">
        <v>51</v>
      </c>
      <c r="D5262" s="405">
        <v>46219.434027777781</v>
      </c>
      <c r="E5262" s="406" t="str">
        <f t="shared" si="60"/>
        <v>บริ005246</v>
      </c>
      <c r="F5262" s="407" t="s">
        <v>1091</v>
      </c>
      <c r="G5262" s="408" t="s">
        <v>23482</v>
      </c>
      <c r="H5262" s="409"/>
      <c r="I5262" s="410" t="s">
        <v>17248</v>
      </c>
      <c r="J5262" s="411"/>
      <c r="K5262" s="408" t="s">
        <v>23483</v>
      </c>
      <c r="L5262" s="412" t="s">
        <v>23484</v>
      </c>
      <c r="M5262" s="413"/>
      <c r="N5262" s="414" t="s">
        <v>57</v>
      </c>
      <c r="O5262" s="415" t="s">
        <v>144</v>
      </c>
      <c r="P5262" s="416" t="s">
        <v>23082</v>
      </c>
      <c r="Q5262" s="208">
        <v>46234.541666666664</v>
      </c>
      <c r="R5262" s="272">
        <v>46234.708333333336</v>
      </c>
      <c r="S5262" s="417" t="s">
        <v>23485</v>
      </c>
      <c r="T5262" s="417" t="s">
        <v>302</v>
      </c>
      <c r="U5262" s="415"/>
      <c r="V5262" s="211" t="s">
        <v>23486</v>
      </c>
      <c r="W5262" s="418">
        <v>46235.756944444445</v>
      </c>
      <c r="X5262" s="419"/>
      <c r="Y5262" s="419" t="str">
        <f t="shared" ca="1" si="61"/>
        <v>16.32 วัน 7.75 ชั่วโมง</v>
      </c>
      <c r="Z5262" s="420"/>
      <c r="AA5262" s="211"/>
      <c r="AB5262" s="420"/>
    </row>
    <row r="5263" spans="1:28" ht="22.5" customHeight="1">
      <c r="A5263" s="403" t="s">
        <v>23487</v>
      </c>
      <c r="B5263" s="403" t="s">
        <v>14003</v>
      </c>
      <c r="C5263" s="404" t="s">
        <v>51</v>
      </c>
      <c r="D5263" s="405">
        <v>46219.429861111108</v>
      </c>
      <c r="E5263" s="406" t="str">
        <f t="shared" si="60"/>
        <v>BMN005247</v>
      </c>
      <c r="F5263" s="407" t="s">
        <v>112</v>
      </c>
      <c r="G5263" s="408" t="s">
        <v>13497</v>
      </c>
      <c r="H5263" s="409"/>
      <c r="I5263" s="410"/>
      <c r="J5263" s="411"/>
      <c r="K5263" s="408" t="s">
        <v>23488</v>
      </c>
      <c r="L5263" s="412" t="s">
        <v>23489</v>
      </c>
      <c r="M5263" s="413"/>
      <c r="N5263" s="414" t="s">
        <v>57</v>
      </c>
      <c r="O5263" s="415" t="s">
        <v>144</v>
      </c>
      <c r="P5263" s="416" t="s">
        <v>23490</v>
      </c>
      <c r="Q5263" s="208">
        <v>46219.560324074075</v>
      </c>
      <c r="R5263" s="272">
        <v>46219.560370370367</v>
      </c>
      <c r="S5263" s="417" t="s">
        <v>23491</v>
      </c>
      <c r="T5263" s="417" t="s">
        <v>302</v>
      </c>
      <c r="U5263" s="415"/>
      <c r="V5263" s="211" t="s">
        <v>23492</v>
      </c>
      <c r="W5263" s="418">
        <v>46220.072916666664</v>
      </c>
      <c r="X5263" s="419"/>
      <c r="Y5263" s="419" t="str">
        <f t="shared" ca="1" si="61"/>
        <v>0.64 วัน 15.43 ชั่วโมง</v>
      </c>
      <c r="Z5263" s="420"/>
      <c r="AA5263" s="211"/>
      <c r="AB5263" s="420"/>
    </row>
    <row r="5264" spans="1:28" ht="22.5" customHeight="1">
      <c r="A5264" s="403" t="s">
        <v>23493</v>
      </c>
      <c r="B5264" s="403" t="s">
        <v>14003</v>
      </c>
      <c r="C5264" s="404" t="s">
        <v>61</v>
      </c>
      <c r="D5264" s="405">
        <v>46219.333333333336</v>
      </c>
      <c r="E5264" s="406" t="str">
        <f t="shared" si="60"/>
        <v>TRU005248</v>
      </c>
      <c r="F5264" s="407" t="b">
        <v>1</v>
      </c>
      <c r="G5264" s="408" t="s">
        <v>16971</v>
      </c>
      <c r="H5264" s="409"/>
      <c r="I5264" s="410" t="s">
        <v>2288</v>
      </c>
      <c r="J5264" s="411"/>
      <c r="K5264" s="408" t="s">
        <v>23494</v>
      </c>
      <c r="L5264" s="412"/>
      <c r="M5264" s="413"/>
      <c r="N5264" s="414" t="s">
        <v>4506</v>
      </c>
      <c r="O5264" s="415" t="s">
        <v>144</v>
      </c>
      <c r="P5264" s="416" t="s">
        <v>11581</v>
      </c>
      <c r="Q5264" s="208"/>
      <c r="R5264" s="272"/>
      <c r="S5264" s="417" t="s">
        <v>23495</v>
      </c>
      <c r="T5264" s="417" t="s">
        <v>302</v>
      </c>
      <c r="U5264" s="415"/>
      <c r="V5264" s="211"/>
      <c r="W5264" s="418">
        <v>46220.396527777775</v>
      </c>
      <c r="X5264" s="419"/>
      <c r="Y5264" s="419" t="str">
        <f t="shared" ca="1" si="61"/>
        <v>1.06 วัน 1.52 ชั่วโมง</v>
      </c>
      <c r="Z5264" s="420"/>
      <c r="AA5264" s="211"/>
      <c r="AB5264" s="420"/>
    </row>
    <row r="5265" spans="1:28" ht="22.5" customHeight="1">
      <c r="A5265" s="403" t="s">
        <v>23496</v>
      </c>
      <c r="B5265" s="403" t="s">
        <v>14003</v>
      </c>
      <c r="C5265" s="404" t="s">
        <v>61</v>
      </c>
      <c r="D5265" s="405">
        <v>46219.333333333336</v>
      </c>
      <c r="E5265" s="406" t="str">
        <f t="shared" si="60"/>
        <v>TRU005249</v>
      </c>
      <c r="F5265" s="407" t="b">
        <v>1</v>
      </c>
      <c r="G5265" s="408" t="s">
        <v>16971</v>
      </c>
      <c r="H5265" s="409"/>
      <c r="I5265" s="410" t="s">
        <v>2288</v>
      </c>
      <c r="J5265" s="411"/>
      <c r="K5265" s="408" t="s">
        <v>23497</v>
      </c>
      <c r="L5265" s="412"/>
      <c r="M5265" s="413"/>
      <c r="N5265" s="414" t="s">
        <v>4506</v>
      </c>
      <c r="O5265" s="415" t="s">
        <v>466</v>
      </c>
      <c r="P5265" s="416"/>
      <c r="Q5265" s="208"/>
      <c r="R5265" s="272"/>
      <c r="S5265" s="417" t="s">
        <v>23498</v>
      </c>
      <c r="T5265" s="417" t="s">
        <v>466</v>
      </c>
      <c r="U5265" s="415"/>
      <c r="V5265" s="211"/>
      <c r="W5265" s="418">
        <v>46219.563032407408</v>
      </c>
      <c r="X5265" s="419"/>
      <c r="Y5265" s="419" t="str">
        <f t="shared" ca="1" si="61"/>
        <v>0.23 วัน 5.51 ชั่วโมง</v>
      </c>
      <c r="Z5265" s="420"/>
      <c r="AA5265" s="211"/>
      <c r="AB5265" s="420"/>
    </row>
    <row r="5266" spans="1:28" ht="22.5" customHeight="1">
      <c r="A5266" s="403" t="s">
        <v>23499</v>
      </c>
      <c r="B5266" s="403" t="s">
        <v>14003</v>
      </c>
      <c r="C5266" s="404" t="s">
        <v>51</v>
      </c>
      <c r="D5266" s="405">
        <v>46219.650694444441</v>
      </c>
      <c r="E5266" s="406" t="str">
        <f t="shared" si="60"/>
        <v>ACN005250</v>
      </c>
      <c r="F5266" s="407" t="s">
        <v>845</v>
      </c>
      <c r="G5266" s="408" t="s">
        <v>23157</v>
      </c>
      <c r="H5266" s="409"/>
      <c r="I5266" s="410" t="s">
        <v>23500</v>
      </c>
      <c r="J5266" s="411"/>
      <c r="K5266" s="408" t="s">
        <v>23501</v>
      </c>
      <c r="L5266" s="412"/>
      <c r="M5266" s="413"/>
      <c r="N5266" s="414" t="s">
        <v>4506</v>
      </c>
      <c r="O5266" s="415" t="s">
        <v>144</v>
      </c>
      <c r="P5266" s="416" t="s">
        <v>11581</v>
      </c>
      <c r="Q5266" s="208"/>
      <c r="R5266" s="272"/>
      <c r="S5266" s="417" t="s">
        <v>4506</v>
      </c>
      <c r="T5266" s="417" t="s">
        <v>302</v>
      </c>
      <c r="U5266" s="415"/>
      <c r="V5266" s="211"/>
      <c r="W5266" s="418">
        <v>46220.390277777777</v>
      </c>
      <c r="X5266" s="419"/>
      <c r="Y5266" s="419" t="str">
        <f t="shared" ca="1" si="61"/>
        <v>0.74 วัน 17.75 ชั่วโมง</v>
      </c>
      <c r="Z5266" s="420"/>
      <c r="AA5266" s="211"/>
      <c r="AB5266" s="420"/>
    </row>
    <row r="5267" spans="1:28" ht="22.5" customHeight="1">
      <c r="A5267" s="403" t="s">
        <v>23502</v>
      </c>
      <c r="B5267" s="403" t="s">
        <v>14003</v>
      </c>
      <c r="C5267" s="404" t="s">
        <v>51</v>
      </c>
      <c r="D5267" s="405">
        <v>46219.527083333334</v>
      </c>
      <c r="E5267" s="406" t="str">
        <f t="shared" si="60"/>
        <v>TRU005251</v>
      </c>
      <c r="F5267" s="407" t="b">
        <v>1</v>
      </c>
      <c r="G5267" s="408" t="s">
        <v>3544</v>
      </c>
      <c r="H5267" s="409"/>
      <c r="I5267" s="410" t="s">
        <v>19488</v>
      </c>
      <c r="J5267" s="421" t="s">
        <v>21661</v>
      </c>
      <c r="K5267" s="408" t="s">
        <v>23503</v>
      </c>
      <c r="L5267" s="412" t="s">
        <v>23504</v>
      </c>
      <c r="M5267" s="413"/>
      <c r="N5267" s="414" t="s">
        <v>67</v>
      </c>
      <c r="O5267" s="415" t="s">
        <v>144</v>
      </c>
      <c r="P5267" s="416" t="s">
        <v>11581</v>
      </c>
      <c r="Q5267" s="208"/>
      <c r="R5267" s="272"/>
      <c r="S5267" s="417" t="s">
        <v>23505</v>
      </c>
      <c r="T5267" s="417" t="s">
        <v>302</v>
      </c>
      <c r="U5267" s="415"/>
      <c r="V5267" s="211" t="s">
        <v>23506</v>
      </c>
      <c r="W5267" s="418">
        <v>46220.59097222222</v>
      </c>
      <c r="X5267" s="419"/>
      <c r="Y5267" s="419" t="str">
        <f t="shared" ca="1" si="61"/>
        <v>1.06 วัน 1.53 ชั่วโมง</v>
      </c>
      <c r="Z5267" s="420"/>
      <c r="AA5267" s="211"/>
      <c r="AB5267" s="420"/>
    </row>
    <row r="5268" spans="1:28" ht="22.5" customHeight="1">
      <c r="A5268" s="403" t="s">
        <v>23507</v>
      </c>
      <c r="B5268" s="403" t="s">
        <v>14003</v>
      </c>
      <c r="C5268" s="404" t="s">
        <v>51</v>
      </c>
      <c r="D5268" s="405">
        <v>46219.613194444442</v>
      </c>
      <c r="E5268" s="406" t="str">
        <f t="shared" si="60"/>
        <v>TRU005252</v>
      </c>
      <c r="F5268" s="407" t="b">
        <v>1</v>
      </c>
      <c r="G5268" s="408" t="s">
        <v>304</v>
      </c>
      <c r="H5268" s="409"/>
      <c r="I5268" s="410" t="s">
        <v>23508</v>
      </c>
      <c r="J5268" s="421" t="s">
        <v>22869</v>
      </c>
      <c r="K5268" s="408" t="s">
        <v>8241</v>
      </c>
      <c r="L5268" s="412" t="s">
        <v>23509</v>
      </c>
      <c r="M5268" s="413"/>
      <c r="N5268" s="414" t="s">
        <v>67</v>
      </c>
      <c r="O5268" s="415" t="s">
        <v>144</v>
      </c>
      <c r="P5268" s="416" t="s">
        <v>9108</v>
      </c>
      <c r="Q5268" s="208"/>
      <c r="R5268" s="272"/>
      <c r="S5268" s="417" t="s">
        <v>18507</v>
      </c>
      <c r="T5268" s="417" t="s">
        <v>302</v>
      </c>
      <c r="U5268" s="415"/>
      <c r="V5268" s="211" t="s">
        <v>23510</v>
      </c>
      <c r="W5268" s="418">
        <v>46220.56527777778</v>
      </c>
      <c r="X5268" s="419"/>
      <c r="Y5268" s="419" t="str">
        <f t="shared" ca="1" si="61"/>
        <v>0.95 วัน 22.85 ชั่วโมง</v>
      </c>
      <c r="Z5268" s="420"/>
      <c r="AA5268" s="211"/>
      <c r="AB5268" s="420"/>
    </row>
    <row r="5269" spans="1:28" ht="22.5" customHeight="1">
      <c r="A5269" s="403" t="s">
        <v>23511</v>
      </c>
      <c r="B5269" s="403" t="s">
        <v>14003</v>
      </c>
      <c r="C5269" s="404" t="s">
        <v>7629</v>
      </c>
      <c r="D5269" s="405">
        <v>46219.635416666664</v>
      </c>
      <c r="E5269" s="406" t="str">
        <f t="shared" si="60"/>
        <v>TRU005253</v>
      </c>
      <c r="F5269" s="407" t="b">
        <v>1</v>
      </c>
      <c r="G5269" s="408" t="s">
        <v>23512</v>
      </c>
      <c r="H5269" s="409"/>
      <c r="I5269" s="410"/>
      <c r="J5269" s="411"/>
      <c r="K5269" s="408" t="s">
        <v>23513</v>
      </c>
      <c r="L5269" s="412" t="s">
        <v>23514</v>
      </c>
      <c r="M5269" s="413"/>
      <c r="N5269" s="414" t="s">
        <v>319</v>
      </c>
      <c r="O5269" s="415" t="s">
        <v>144</v>
      </c>
      <c r="P5269" s="416" t="s">
        <v>11581</v>
      </c>
      <c r="Q5269" s="208"/>
      <c r="R5269" s="272"/>
      <c r="S5269" s="417" t="s">
        <v>23515</v>
      </c>
      <c r="T5269" s="417" t="s">
        <v>302</v>
      </c>
      <c r="U5269" s="415"/>
      <c r="V5269" s="211" t="s">
        <v>23516</v>
      </c>
      <c r="W5269" s="418">
        <v>46219.717210648145</v>
      </c>
      <c r="X5269" s="419"/>
      <c r="Y5269" s="419" t="str">
        <f t="shared" ca="1" si="61"/>
        <v>0.08 วัน 1.96 ชั่วโมง</v>
      </c>
      <c r="Z5269" s="420"/>
      <c r="AA5269" s="211"/>
      <c r="AB5269" s="420"/>
    </row>
    <row r="5270" spans="1:28" ht="22.5" customHeight="1">
      <c r="A5270" s="403" t="s">
        <v>23517</v>
      </c>
      <c r="B5270" s="403" t="s">
        <v>14003</v>
      </c>
      <c r="C5270" s="404" t="s">
        <v>51</v>
      </c>
      <c r="D5270" s="405">
        <v>46219.789583333331</v>
      </c>
      <c r="E5270" s="406" t="str">
        <f t="shared" si="60"/>
        <v>POP005254</v>
      </c>
      <c r="F5270" s="407" t="s">
        <v>998</v>
      </c>
      <c r="G5270" s="408" t="s">
        <v>18475</v>
      </c>
      <c r="H5270" s="409"/>
      <c r="I5270" s="410"/>
      <c r="J5270" s="411"/>
      <c r="K5270" s="408" t="s">
        <v>23518</v>
      </c>
      <c r="L5270" s="412"/>
      <c r="M5270" s="413"/>
      <c r="N5270" s="414" t="s">
        <v>4506</v>
      </c>
      <c r="O5270" s="415" t="s">
        <v>144</v>
      </c>
      <c r="P5270" s="416" t="s">
        <v>11581</v>
      </c>
      <c r="Q5270" s="208"/>
      <c r="R5270" s="272"/>
      <c r="S5270" s="417" t="s">
        <v>4506</v>
      </c>
      <c r="T5270" s="417" t="s">
        <v>302</v>
      </c>
      <c r="U5270" s="415"/>
      <c r="V5270" s="211"/>
      <c r="W5270" s="418">
        <v>46220.348611111112</v>
      </c>
      <c r="X5270" s="419"/>
      <c r="Y5270" s="419" t="str">
        <f t="shared" ca="1" si="61"/>
        <v>0.56 วัน 13.42 ชั่วโมง</v>
      </c>
      <c r="Z5270" s="420"/>
      <c r="AA5270" s="211"/>
      <c r="AB5270" s="420"/>
    </row>
    <row r="5271" spans="1:28" ht="22.5" customHeight="1">
      <c r="A5271" s="403" t="s">
        <v>23519</v>
      </c>
      <c r="B5271" s="403" t="s">
        <v>14003</v>
      </c>
      <c r="C5271" s="404" t="s">
        <v>51</v>
      </c>
      <c r="D5271" s="405">
        <v>46220.379166666666</v>
      </c>
      <c r="E5271" s="406" t="str">
        <f t="shared" si="60"/>
        <v>BMN005255</v>
      </c>
      <c r="F5271" s="407" t="s">
        <v>112</v>
      </c>
      <c r="G5271" s="408" t="s">
        <v>13547</v>
      </c>
      <c r="H5271" s="409"/>
      <c r="I5271" s="410"/>
      <c r="J5271" s="411"/>
      <c r="K5271" s="408" t="s">
        <v>23520</v>
      </c>
      <c r="L5271" s="412" t="s">
        <v>23521</v>
      </c>
      <c r="M5271" s="413"/>
      <c r="N5271" s="414" t="s">
        <v>57</v>
      </c>
      <c r="O5271" s="415" t="s">
        <v>144</v>
      </c>
      <c r="P5271" s="416" t="s">
        <v>4531</v>
      </c>
      <c r="Q5271" s="208"/>
      <c r="R5271" s="272"/>
      <c r="S5271" s="417" t="s">
        <v>23522</v>
      </c>
      <c r="T5271" s="417" t="s">
        <v>302</v>
      </c>
      <c r="U5271" s="415"/>
      <c r="V5271" s="211" t="s">
        <v>23523</v>
      </c>
      <c r="W5271" s="418">
        <v>46220.424305555556</v>
      </c>
      <c r="X5271" s="419"/>
      <c r="Y5271" s="419" t="str">
        <f t="shared" ca="1" si="61"/>
        <v>0.05 วัน 1.08 ชั่วโมง</v>
      </c>
      <c r="Z5271" s="420"/>
      <c r="AA5271" s="211" t="s">
        <v>23524</v>
      </c>
      <c r="AB5271" s="420"/>
    </row>
    <row r="5272" spans="1:28" ht="22.5" customHeight="1">
      <c r="A5272" s="403" t="s">
        <v>23525</v>
      </c>
      <c r="B5272" s="403" t="s">
        <v>14003</v>
      </c>
      <c r="C5272" s="404" t="s">
        <v>51</v>
      </c>
      <c r="D5272" s="405">
        <v>46220.331250000003</v>
      </c>
      <c r="E5272" s="406" t="str">
        <f t="shared" si="60"/>
        <v>HAP005256</v>
      </c>
      <c r="F5272" s="407" t="s">
        <v>926</v>
      </c>
      <c r="G5272" s="408" t="s">
        <v>23255</v>
      </c>
      <c r="H5272" s="409"/>
      <c r="I5272" s="410"/>
      <c r="J5272" s="411"/>
      <c r="K5272" s="408" t="s">
        <v>23526</v>
      </c>
      <c r="L5272" s="412" t="s">
        <v>23527</v>
      </c>
      <c r="M5272" s="413"/>
      <c r="N5272" s="414" t="s">
        <v>57</v>
      </c>
      <c r="O5272" s="415" t="s">
        <v>144</v>
      </c>
      <c r="P5272" s="416" t="s">
        <v>287</v>
      </c>
      <c r="Q5272" s="208"/>
      <c r="R5272" s="272"/>
      <c r="S5272" s="417" t="s">
        <v>23528</v>
      </c>
      <c r="T5272" s="417" t="s">
        <v>302</v>
      </c>
      <c r="U5272" s="415"/>
      <c r="V5272" s="211"/>
      <c r="W5272" s="418">
        <v>46220.64166666667</v>
      </c>
      <c r="X5272" s="419"/>
      <c r="Y5272" s="419" t="str">
        <f t="shared" ca="1" si="61"/>
        <v>0.31 วัน 7.45 ชั่วโมง</v>
      </c>
      <c r="Z5272" s="420"/>
      <c r="AA5272" s="211"/>
      <c r="AB5272" s="420"/>
    </row>
    <row r="5273" spans="1:28" ht="22.5" customHeight="1">
      <c r="A5273" s="403" t="s">
        <v>23529</v>
      </c>
      <c r="B5273" s="403" t="s">
        <v>14003</v>
      </c>
      <c r="C5273" s="404" t="s">
        <v>51</v>
      </c>
      <c r="D5273" s="405">
        <v>46219.538888888892</v>
      </c>
      <c r="E5273" s="406" t="str">
        <f t="shared" si="60"/>
        <v>TRU005257</v>
      </c>
      <c r="F5273" s="407" t="b">
        <v>1</v>
      </c>
      <c r="G5273" s="408" t="s">
        <v>11286</v>
      </c>
      <c r="H5273" s="409"/>
      <c r="I5273" s="410" t="s">
        <v>11787</v>
      </c>
      <c r="J5273" s="411"/>
      <c r="K5273" s="408" t="s">
        <v>23530</v>
      </c>
      <c r="L5273" s="412" t="s">
        <v>23531</v>
      </c>
      <c r="M5273" s="413"/>
      <c r="N5273" s="414" t="s">
        <v>4506</v>
      </c>
      <c r="O5273" s="415" t="s">
        <v>144</v>
      </c>
      <c r="P5273" s="416" t="s">
        <v>11581</v>
      </c>
      <c r="Q5273" s="208"/>
      <c r="R5273" s="272"/>
      <c r="S5273" s="417" t="s">
        <v>23532</v>
      </c>
      <c r="T5273" s="417" t="s">
        <v>302</v>
      </c>
      <c r="U5273" s="415"/>
      <c r="V5273" s="211" t="s">
        <v>23533</v>
      </c>
      <c r="W5273" s="418">
        <v>46220.569444444445</v>
      </c>
      <c r="X5273" s="419"/>
      <c r="Y5273" s="419" t="str">
        <f t="shared" ca="1" si="61"/>
        <v>1.03 วัน 0.73 ชั่วโมง</v>
      </c>
      <c r="Z5273" s="420"/>
      <c r="AA5273" s="211"/>
      <c r="AB5273" s="420"/>
    </row>
    <row r="5274" spans="1:28" ht="22.5" customHeight="1">
      <c r="A5274" s="403" t="s">
        <v>23534</v>
      </c>
      <c r="B5274" s="403" t="s">
        <v>12787</v>
      </c>
      <c r="C5274" s="404" t="s">
        <v>7629</v>
      </c>
      <c r="D5274" s="405">
        <v>46220.445833333331</v>
      </c>
      <c r="E5274" s="406" t="str">
        <f t="shared" si="60"/>
        <v>ACN005258</v>
      </c>
      <c r="F5274" s="407" t="s">
        <v>845</v>
      </c>
      <c r="G5274" s="408" t="s">
        <v>4029</v>
      </c>
      <c r="H5274" s="409"/>
      <c r="I5274" s="410"/>
      <c r="J5274" s="411"/>
      <c r="K5274" s="408" t="s">
        <v>23535</v>
      </c>
      <c r="L5274" s="412"/>
      <c r="M5274" s="413"/>
      <c r="N5274" s="414" t="s">
        <v>57</v>
      </c>
      <c r="O5274" s="415" t="s">
        <v>144</v>
      </c>
      <c r="P5274" s="416" t="s">
        <v>13963</v>
      </c>
      <c r="Q5274" s="208">
        <v>46224.333333333336</v>
      </c>
      <c r="R5274" s="272">
        <v>46224.708333333336</v>
      </c>
      <c r="S5274" s="417" t="s">
        <v>23536</v>
      </c>
      <c r="T5274" s="417" t="s">
        <v>302</v>
      </c>
      <c r="U5274" s="415"/>
      <c r="V5274" s="211" t="s">
        <v>23537</v>
      </c>
      <c r="W5274" s="418">
        <v>46224.566666666666</v>
      </c>
      <c r="X5274" s="419"/>
      <c r="Y5274" s="419" t="str">
        <f t="shared" ca="1" si="61"/>
        <v>4.12 วัน 2.9 ชั่วโมง</v>
      </c>
      <c r="Z5274" s="420"/>
      <c r="AA5274" s="211" t="s">
        <v>23538</v>
      </c>
      <c r="AB5274" s="420"/>
    </row>
    <row r="5275" spans="1:28" ht="22.5" customHeight="1">
      <c r="A5275" s="403" t="s">
        <v>23539</v>
      </c>
      <c r="B5275" s="403" t="s">
        <v>14003</v>
      </c>
      <c r="C5275" s="404" t="s">
        <v>51</v>
      </c>
      <c r="D5275" s="405">
        <v>46220.490972222222</v>
      </c>
      <c r="E5275" s="406" t="str">
        <f t="shared" si="60"/>
        <v>TRU005259</v>
      </c>
      <c r="F5275" s="407" t="b">
        <v>1</v>
      </c>
      <c r="G5275" s="408" t="s">
        <v>16971</v>
      </c>
      <c r="H5275" s="409"/>
      <c r="I5275" s="410" t="s">
        <v>2288</v>
      </c>
      <c r="J5275" s="411"/>
      <c r="K5275" s="408" t="s">
        <v>23540</v>
      </c>
      <c r="L5275" s="412"/>
      <c r="M5275" s="413"/>
      <c r="N5275" s="414" t="s">
        <v>4506</v>
      </c>
      <c r="O5275" s="415" t="s">
        <v>144</v>
      </c>
      <c r="P5275" s="416" t="s">
        <v>11581</v>
      </c>
      <c r="Q5275" s="208"/>
      <c r="R5275" s="272"/>
      <c r="S5275" s="417" t="s">
        <v>4506</v>
      </c>
      <c r="T5275" s="417" t="s">
        <v>302</v>
      </c>
      <c r="U5275" s="415"/>
      <c r="V5275" s="211"/>
      <c r="W5275" s="418">
        <v>46220.5625</v>
      </c>
      <c r="X5275" s="419"/>
      <c r="Y5275" s="419" t="str">
        <f t="shared" ca="1" si="61"/>
        <v>0.07 วัน 1.72 ชั่วโมง</v>
      </c>
      <c r="Z5275" s="420"/>
      <c r="AA5275" s="211"/>
      <c r="AB5275" s="420"/>
    </row>
    <row r="5276" spans="1:28" ht="22.5" customHeight="1">
      <c r="A5276" s="403" t="s">
        <v>23541</v>
      </c>
      <c r="B5276" s="403" t="s">
        <v>14003</v>
      </c>
      <c r="C5276" s="404" t="s">
        <v>51</v>
      </c>
      <c r="D5276" s="405">
        <v>46220.490972222222</v>
      </c>
      <c r="E5276" s="406" t="str">
        <f t="shared" si="60"/>
        <v>TRU005260</v>
      </c>
      <c r="F5276" s="407" t="b">
        <v>1</v>
      </c>
      <c r="G5276" s="408" t="s">
        <v>16971</v>
      </c>
      <c r="H5276" s="409"/>
      <c r="I5276" s="410" t="s">
        <v>2288</v>
      </c>
      <c r="J5276" s="411"/>
      <c r="K5276" s="408" t="s">
        <v>23542</v>
      </c>
      <c r="L5276" s="412"/>
      <c r="M5276" s="413"/>
      <c r="N5276" s="414" t="s">
        <v>4506</v>
      </c>
      <c r="O5276" s="415" t="s">
        <v>144</v>
      </c>
      <c r="P5276" s="416" t="s">
        <v>11581</v>
      </c>
      <c r="Q5276" s="208"/>
      <c r="R5276" s="272"/>
      <c r="S5276" s="417" t="s">
        <v>4506</v>
      </c>
      <c r="T5276" s="417" t="s">
        <v>302</v>
      </c>
      <c r="U5276" s="415"/>
      <c r="V5276" s="211"/>
      <c r="W5276" s="418">
        <v>46220.5625</v>
      </c>
      <c r="X5276" s="419"/>
      <c r="Y5276" s="419" t="str">
        <f t="shared" ca="1" si="61"/>
        <v>0.07 วัน 1.72 ชั่วโมง</v>
      </c>
      <c r="Z5276" s="420"/>
      <c r="AA5276" s="211"/>
      <c r="AB5276" s="420"/>
    </row>
    <row r="5277" spans="1:28" ht="22.5" customHeight="1">
      <c r="A5277" s="403" t="s">
        <v>23543</v>
      </c>
      <c r="B5277" s="403" t="s">
        <v>14003</v>
      </c>
      <c r="C5277" s="404" t="s">
        <v>51</v>
      </c>
      <c r="D5277" s="405">
        <v>46220.566666666666</v>
      </c>
      <c r="E5277" s="406" t="str">
        <f t="shared" si="60"/>
        <v>WOR005261</v>
      </c>
      <c r="F5277" s="407" t="s">
        <v>1061</v>
      </c>
      <c r="G5277" s="408" t="s">
        <v>16349</v>
      </c>
      <c r="H5277" s="409"/>
      <c r="I5277" s="410" t="s">
        <v>3719</v>
      </c>
      <c r="J5277" s="411"/>
      <c r="K5277" s="408" t="s">
        <v>23544</v>
      </c>
      <c r="L5277" s="412" t="s">
        <v>23545</v>
      </c>
      <c r="M5277" s="413"/>
      <c r="N5277" s="414" t="s">
        <v>57</v>
      </c>
      <c r="O5277" s="415" t="s">
        <v>144</v>
      </c>
      <c r="P5277" s="416" t="s">
        <v>23546</v>
      </c>
      <c r="Q5277" s="208">
        <v>46235.75</v>
      </c>
      <c r="R5277" s="272">
        <v>46236.083333333336</v>
      </c>
      <c r="S5277" s="417" t="s">
        <v>23547</v>
      </c>
      <c r="T5277" s="417" t="s">
        <v>302</v>
      </c>
      <c r="U5277" s="415"/>
      <c r="V5277" s="211" t="s">
        <v>23548</v>
      </c>
      <c r="W5277" s="418">
        <v>46231.148263888892</v>
      </c>
      <c r="X5277" s="419"/>
      <c r="Y5277" s="419" t="str">
        <f t="shared" ca="1" si="61"/>
        <v>10.58 วัน 13.96 ชั่วโมง</v>
      </c>
      <c r="Z5277" s="420"/>
      <c r="AA5277" s="211" t="s">
        <v>23549</v>
      </c>
      <c r="AB5277" s="420"/>
    </row>
    <row r="5278" spans="1:28" ht="22.5" customHeight="1">
      <c r="A5278" s="403" t="s">
        <v>23550</v>
      </c>
      <c r="B5278" s="403" t="s">
        <v>12787</v>
      </c>
      <c r="C5278" s="404" t="s">
        <v>51</v>
      </c>
      <c r="D5278" s="405">
        <v>46220.633333333331</v>
      </c>
      <c r="E5278" s="406" t="str">
        <f t="shared" si="60"/>
        <v>THE005262</v>
      </c>
      <c r="F5278" s="407" t="s">
        <v>1030</v>
      </c>
      <c r="G5278" s="408" t="s">
        <v>23551</v>
      </c>
      <c r="H5278" s="409"/>
      <c r="I5278" s="410" t="s">
        <v>23552</v>
      </c>
      <c r="J5278" s="411"/>
      <c r="K5278" s="408" t="s">
        <v>23553</v>
      </c>
      <c r="L5278" s="412" t="s">
        <v>23554</v>
      </c>
      <c r="M5278" s="413" t="b">
        <v>0</v>
      </c>
      <c r="N5278" s="414" t="s">
        <v>57</v>
      </c>
      <c r="O5278" s="415" t="s">
        <v>466</v>
      </c>
      <c r="P5278" s="416" t="s">
        <v>9108</v>
      </c>
      <c r="Q5278" s="208"/>
      <c r="R5278" s="272"/>
      <c r="S5278" s="417" t="s">
        <v>23555</v>
      </c>
      <c r="T5278" s="417" t="s">
        <v>466</v>
      </c>
      <c r="U5278" s="415"/>
      <c r="V5278" s="211"/>
      <c r="W5278" s="418">
        <v>46220.634826388887</v>
      </c>
      <c r="X5278" s="419"/>
      <c r="Y5278" s="419" t="str">
        <f t="shared" ca="1" si="61"/>
        <v>0 วัน 0.04 ชั่วโมง</v>
      </c>
      <c r="Z5278" s="420"/>
      <c r="AA5278" s="211" t="s">
        <v>3546</v>
      </c>
      <c r="AB5278" s="420"/>
    </row>
    <row r="5279" spans="1:28" ht="22.5" customHeight="1">
      <c r="A5279" s="403" t="s">
        <v>23556</v>
      </c>
      <c r="B5279" s="403" t="s">
        <v>14003</v>
      </c>
      <c r="C5279" s="404" t="s">
        <v>51</v>
      </c>
      <c r="D5279" s="405">
        <v>46220.655555555553</v>
      </c>
      <c r="E5279" s="406" t="str">
        <f t="shared" si="60"/>
        <v>LAN005263</v>
      </c>
      <c r="F5279" s="407" t="s">
        <v>958</v>
      </c>
      <c r="G5279" s="408" t="s">
        <v>3234</v>
      </c>
      <c r="H5279" s="409"/>
      <c r="I5279" s="410" t="s">
        <v>23557</v>
      </c>
      <c r="J5279" s="421" t="s">
        <v>23558</v>
      </c>
      <c r="K5279" s="408" t="s">
        <v>1283</v>
      </c>
      <c r="L5279" s="412" t="s">
        <v>23559</v>
      </c>
      <c r="M5279" s="413"/>
      <c r="N5279" s="414" t="s">
        <v>57</v>
      </c>
      <c r="O5279" s="415" t="s">
        <v>835</v>
      </c>
      <c r="P5279" s="416"/>
      <c r="Q5279" s="208"/>
      <c r="R5279" s="272"/>
      <c r="S5279" s="425" t="s">
        <v>2736</v>
      </c>
      <c r="T5279" s="417"/>
      <c r="U5279" s="415"/>
      <c r="V5279" s="211"/>
      <c r="W5279" s="418">
        <v>46220.660752314812</v>
      </c>
      <c r="X5279" s="419"/>
      <c r="Y5279" s="419" t="str">
        <f t="shared" ca="1" si="61"/>
        <v>0.01 วัน 0.12 ชั่วโมง</v>
      </c>
      <c r="Z5279" s="420"/>
      <c r="AA5279" s="211" t="s">
        <v>23560</v>
      </c>
      <c r="AB5279" s="420"/>
    </row>
    <row r="5280" spans="1:28" ht="22.5" customHeight="1">
      <c r="A5280" s="403" t="s">
        <v>23561</v>
      </c>
      <c r="B5280" s="403" t="s">
        <v>14003</v>
      </c>
      <c r="C5280" s="404" t="s">
        <v>51</v>
      </c>
      <c r="D5280" s="405">
        <v>46220.655555555553</v>
      </c>
      <c r="E5280" s="406" t="str">
        <f t="shared" si="60"/>
        <v>LAN005264</v>
      </c>
      <c r="F5280" s="407" t="s">
        <v>958</v>
      </c>
      <c r="G5280" s="408" t="s">
        <v>23562</v>
      </c>
      <c r="H5280" s="409"/>
      <c r="I5280" s="410" t="s">
        <v>23563</v>
      </c>
      <c r="J5280" s="421" t="s">
        <v>23564</v>
      </c>
      <c r="K5280" s="408" t="s">
        <v>1283</v>
      </c>
      <c r="L5280" s="412" t="s">
        <v>23565</v>
      </c>
      <c r="M5280" s="413"/>
      <c r="N5280" s="414" t="s">
        <v>57</v>
      </c>
      <c r="O5280" s="415" t="s">
        <v>835</v>
      </c>
      <c r="P5280" s="416"/>
      <c r="Q5280" s="208"/>
      <c r="R5280" s="272"/>
      <c r="S5280" s="425" t="s">
        <v>2736</v>
      </c>
      <c r="T5280" s="417"/>
      <c r="U5280" s="415"/>
      <c r="V5280" s="211"/>
      <c r="W5280" s="418">
        <v>46220.662430555552</v>
      </c>
      <c r="X5280" s="419"/>
      <c r="Y5280" s="419" t="str">
        <f t="shared" ca="1" si="61"/>
        <v>0.01 วัน 0.16 ชั่วโมง</v>
      </c>
      <c r="Z5280" s="420"/>
      <c r="AA5280" s="211" t="s">
        <v>23560</v>
      </c>
      <c r="AB5280" s="420"/>
    </row>
    <row r="5281" spans="1:28" ht="22.5" customHeight="1">
      <c r="A5281" s="403" t="s">
        <v>23566</v>
      </c>
      <c r="B5281" s="403" t="s">
        <v>14003</v>
      </c>
      <c r="C5281" s="404" t="s">
        <v>51</v>
      </c>
      <c r="D5281" s="405">
        <v>46220.674039351848</v>
      </c>
      <c r="E5281" s="406" t="str">
        <f t="shared" si="60"/>
        <v>BMN005265</v>
      </c>
      <c r="F5281" s="407" t="s">
        <v>112</v>
      </c>
      <c r="G5281" s="408" t="s">
        <v>20338</v>
      </c>
      <c r="H5281" s="409"/>
      <c r="I5281" s="410"/>
      <c r="J5281" s="411"/>
      <c r="K5281" s="408" t="s">
        <v>23567</v>
      </c>
      <c r="L5281" s="412"/>
      <c r="M5281" s="413"/>
      <c r="N5281" s="414" t="s">
        <v>57</v>
      </c>
      <c r="O5281" s="415" t="s">
        <v>144</v>
      </c>
      <c r="P5281" s="416" t="s">
        <v>17102</v>
      </c>
      <c r="Q5281" s="208">
        <v>46220.75</v>
      </c>
      <c r="R5281" s="272">
        <v>46221.166666666664</v>
      </c>
      <c r="S5281" s="417" t="s">
        <v>23568</v>
      </c>
      <c r="T5281" s="417" t="s">
        <v>302</v>
      </c>
      <c r="U5281" s="415"/>
      <c r="V5281" s="211" t="s">
        <v>23569</v>
      </c>
      <c r="W5281" s="418">
        <v>46221.124305555553</v>
      </c>
      <c r="X5281" s="419"/>
      <c r="Y5281" s="419" t="str">
        <f t="shared" ca="1" si="61"/>
        <v>0.45 วัน 10.81 ชั่วโมง</v>
      </c>
      <c r="Z5281" s="420"/>
      <c r="AA5281" s="211"/>
      <c r="AB5281" s="420"/>
    </row>
    <row r="5282" spans="1:28" ht="22.5" customHeight="1">
      <c r="A5282" s="403" t="s">
        <v>23570</v>
      </c>
      <c r="B5282" s="403" t="s">
        <v>14003</v>
      </c>
      <c r="C5282" s="404" t="s">
        <v>51</v>
      </c>
      <c r="D5282" s="405">
        <v>46220.679861111108</v>
      </c>
      <c r="E5282" s="406" t="str">
        <f t="shared" si="60"/>
        <v>JIM005266</v>
      </c>
      <c r="F5282" s="407" t="s">
        <v>19513</v>
      </c>
      <c r="G5282" s="408" t="s">
        <v>455</v>
      </c>
      <c r="H5282" s="409"/>
      <c r="I5282" s="410" t="s">
        <v>23571</v>
      </c>
      <c r="J5282" s="421" t="s">
        <v>23572</v>
      </c>
      <c r="K5282" s="408" t="s">
        <v>23573</v>
      </c>
      <c r="L5282" s="412"/>
      <c r="M5282" s="413"/>
      <c r="N5282" s="414" t="s">
        <v>67</v>
      </c>
      <c r="O5282" s="415" t="s">
        <v>144</v>
      </c>
      <c r="P5282" s="416" t="s">
        <v>292</v>
      </c>
      <c r="Q5282" s="208"/>
      <c r="R5282" s="272"/>
      <c r="S5282" s="417" t="s">
        <v>23574</v>
      </c>
      <c r="T5282" s="417" t="s">
        <v>302</v>
      </c>
      <c r="U5282" s="415"/>
      <c r="V5282" s="211"/>
      <c r="W5282" s="418">
        <v>46241.625</v>
      </c>
      <c r="X5282" s="419"/>
      <c r="Y5282" s="419" t="str">
        <f t="shared" ca="1" si="61"/>
        <v>20.95 วัน 22.68 ชั่วโมง</v>
      </c>
      <c r="Z5282" s="420"/>
      <c r="AA5282" s="211"/>
      <c r="AB5282" s="420"/>
    </row>
    <row r="5283" spans="1:28" ht="22.5" customHeight="1">
      <c r="A5283" s="403" t="s">
        <v>23575</v>
      </c>
      <c r="B5283" s="403" t="s">
        <v>12787</v>
      </c>
      <c r="C5283" s="404" t="s">
        <v>7629</v>
      </c>
      <c r="D5283" s="405">
        <v>46220.486111111109</v>
      </c>
      <c r="E5283" s="406" t="str">
        <f t="shared" si="60"/>
        <v>LAB005267</v>
      </c>
      <c r="F5283" s="407" t="s">
        <v>462</v>
      </c>
      <c r="G5283" s="408" t="s">
        <v>3060</v>
      </c>
      <c r="H5283" s="409"/>
      <c r="I5283" s="410"/>
      <c r="J5283" s="421" t="s">
        <v>23576</v>
      </c>
      <c r="K5283" s="408" t="s">
        <v>23577</v>
      </c>
      <c r="L5283" s="412" t="s">
        <v>23578</v>
      </c>
      <c r="M5283" s="413"/>
      <c r="N5283" s="414" t="s">
        <v>57</v>
      </c>
      <c r="O5283" s="415" t="s">
        <v>144</v>
      </c>
      <c r="P5283" s="416" t="s">
        <v>13482</v>
      </c>
      <c r="Q5283" s="208"/>
      <c r="R5283" s="272"/>
      <c r="S5283" s="417" t="s">
        <v>23579</v>
      </c>
      <c r="T5283" s="417" t="s">
        <v>144</v>
      </c>
      <c r="U5283" s="415"/>
      <c r="V5283" s="211" t="s">
        <v>23580</v>
      </c>
      <c r="W5283" s="418">
        <v>46220.686805555553</v>
      </c>
      <c r="X5283" s="419"/>
      <c r="Y5283" s="419" t="str">
        <f t="shared" ca="1" si="61"/>
        <v>0.2 วัน 4.82 ชั่วโมง</v>
      </c>
      <c r="Z5283" s="420"/>
      <c r="AA5283" s="211"/>
      <c r="AB5283" s="420"/>
    </row>
    <row r="5284" spans="1:28" ht="22.5" customHeight="1">
      <c r="A5284" s="403" t="s">
        <v>23581</v>
      </c>
      <c r="B5284" s="403" t="s">
        <v>12787</v>
      </c>
      <c r="C5284" s="404" t="s">
        <v>7629</v>
      </c>
      <c r="D5284" s="405">
        <v>46220.486111111109</v>
      </c>
      <c r="E5284" s="406" t="str">
        <f t="shared" si="60"/>
        <v>LAB005268</v>
      </c>
      <c r="F5284" s="407" t="s">
        <v>462</v>
      </c>
      <c r="G5284" s="408" t="s">
        <v>651</v>
      </c>
      <c r="H5284" s="409"/>
      <c r="I5284" s="410"/>
      <c r="J5284" s="411" t="s">
        <v>23582</v>
      </c>
      <c r="K5284" s="408" t="s">
        <v>23577</v>
      </c>
      <c r="L5284" s="412" t="s">
        <v>23583</v>
      </c>
      <c r="M5284" s="413"/>
      <c r="N5284" s="414" t="s">
        <v>57</v>
      </c>
      <c r="O5284" s="415" t="s">
        <v>144</v>
      </c>
      <c r="P5284" s="416" t="s">
        <v>13482</v>
      </c>
      <c r="Q5284" s="208"/>
      <c r="R5284" s="272"/>
      <c r="S5284" s="417" t="s">
        <v>23584</v>
      </c>
      <c r="T5284" s="417" t="s">
        <v>144</v>
      </c>
      <c r="U5284" s="415"/>
      <c r="V5284" s="211" t="s">
        <v>23585</v>
      </c>
      <c r="W5284" s="418">
        <v>46220.692835648151</v>
      </c>
      <c r="X5284" s="419"/>
      <c r="Y5284" s="419" t="str">
        <f t="shared" ca="1" si="61"/>
        <v>0.21 วัน 4.96 ชั่วโมง</v>
      </c>
      <c r="Z5284" s="420"/>
      <c r="AA5284" s="211" t="s">
        <v>23586</v>
      </c>
      <c r="AB5284" s="420"/>
    </row>
    <row r="5285" spans="1:28" ht="22.5" customHeight="1">
      <c r="A5285" s="403" t="s">
        <v>23587</v>
      </c>
      <c r="B5285" s="403" t="s">
        <v>14003</v>
      </c>
      <c r="C5285" s="404" t="s">
        <v>7629</v>
      </c>
      <c r="D5285" s="405">
        <v>46213.663888888892</v>
      </c>
      <c r="E5285" s="406" t="str">
        <f t="shared" si="60"/>
        <v>BIG005269</v>
      </c>
      <c r="F5285" s="407" t="s">
        <v>873</v>
      </c>
      <c r="G5285" s="408" t="s">
        <v>21161</v>
      </c>
      <c r="H5285" s="409"/>
      <c r="I5285" s="410"/>
      <c r="J5285" s="411"/>
      <c r="K5285" s="408" t="s">
        <v>23588</v>
      </c>
      <c r="L5285" s="412" t="s">
        <v>23589</v>
      </c>
      <c r="M5285" s="413"/>
      <c r="N5285" s="414" t="s">
        <v>57</v>
      </c>
      <c r="O5285" s="415" t="s">
        <v>144</v>
      </c>
      <c r="P5285" s="416" t="s">
        <v>23590</v>
      </c>
      <c r="Q5285" s="208"/>
      <c r="R5285" s="272"/>
      <c r="S5285" s="417" t="s">
        <v>23591</v>
      </c>
      <c r="T5285" s="417" t="s">
        <v>302</v>
      </c>
      <c r="U5285" s="415"/>
      <c r="V5285" s="211" t="s">
        <v>23592</v>
      </c>
      <c r="W5285" s="418">
        <v>46220.663888888892</v>
      </c>
      <c r="X5285" s="419"/>
      <c r="Y5285" s="419" t="str">
        <f t="shared" ca="1" si="61"/>
        <v>7 วัน 0 ชั่วโมง</v>
      </c>
      <c r="Z5285" s="420"/>
      <c r="AA5285" s="211"/>
      <c r="AB5285" s="420"/>
    </row>
    <row r="5286" spans="1:28" ht="22.5" customHeight="1">
      <c r="A5286" s="403" t="s">
        <v>23593</v>
      </c>
      <c r="B5286" s="403" t="s">
        <v>12787</v>
      </c>
      <c r="C5286" s="404" t="s">
        <v>51</v>
      </c>
      <c r="D5286" s="405">
        <v>46221.410127314812</v>
      </c>
      <c r="E5286" s="406" t="str">
        <f t="shared" si="60"/>
        <v>TRU005270</v>
      </c>
      <c r="F5286" s="407" t="b">
        <v>1</v>
      </c>
      <c r="G5286" s="408" t="s">
        <v>17095</v>
      </c>
      <c r="H5286" s="409"/>
      <c r="I5286" s="410"/>
      <c r="J5286" s="411"/>
      <c r="K5286" s="408" t="s">
        <v>23594</v>
      </c>
      <c r="L5286" s="412"/>
      <c r="M5286" s="413"/>
      <c r="N5286" s="414" t="s">
        <v>4506</v>
      </c>
      <c r="O5286" s="415" t="s">
        <v>144</v>
      </c>
      <c r="P5286" s="416" t="s">
        <v>11581</v>
      </c>
      <c r="Q5286" s="208"/>
      <c r="R5286" s="272"/>
      <c r="S5286" s="417" t="s">
        <v>4506</v>
      </c>
      <c r="T5286" s="417" t="s">
        <v>302</v>
      </c>
      <c r="U5286" s="415"/>
      <c r="V5286" s="211"/>
      <c r="W5286" s="418">
        <v>46223.50277777778</v>
      </c>
      <c r="X5286" s="419"/>
      <c r="Y5286" s="419" t="str">
        <f t="shared" ca="1" si="61"/>
        <v>2.09 วัน 2.22 ชั่วโมง</v>
      </c>
      <c r="Z5286" s="420"/>
      <c r="AA5286" s="211"/>
      <c r="AB5286" s="420"/>
    </row>
    <row r="5287" spans="1:28" ht="22.5" customHeight="1">
      <c r="A5287" s="403" t="s">
        <v>23595</v>
      </c>
      <c r="B5287" s="403" t="s">
        <v>14003</v>
      </c>
      <c r="C5287" s="404" t="s">
        <v>51</v>
      </c>
      <c r="D5287" s="405">
        <v>46221.651388888888</v>
      </c>
      <c r="E5287" s="406" t="str">
        <f t="shared" si="60"/>
        <v>RIC005271</v>
      </c>
      <c r="F5287" s="407" t="s">
        <v>1009</v>
      </c>
      <c r="G5287" s="408" t="s">
        <v>7423</v>
      </c>
      <c r="H5287" s="409"/>
      <c r="I5287" s="410"/>
      <c r="J5287" s="411"/>
      <c r="K5287" s="408" t="s">
        <v>307</v>
      </c>
      <c r="L5287" s="412" t="s">
        <v>23596</v>
      </c>
      <c r="M5287" s="413"/>
      <c r="N5287" s="414" t="s">
        <v>57</v>
      </c>
      <c r="O5287" s="415" t="s">
        <v>144</v>
      </c>
      <c r="P5287" s="416" t="s">
        <v>23082</v>
      </c>
      <c r="Q5287" s="208"/>
      <c r="R5287" s="272"/>
      <c r="S5287" s="417" t="s">
        <v>23597</v>
      </c>
      <c r="T5287" s="417" t="s">
        <v>302</v>
      </c>
      <c r="U5287" s="415"/>
      <c r="V5287" s="211" t="s">
        <v>23598</v>
      </c>
      <c r="W5287" s="418">
        <v>46221.847222222219</v>
      </c>
      <c r="X5287" s="419"/>
      <c r="Y5287" s="419" t="str">
        <f t="shared" ca="1" si="61"/>
        <v>0.2 วัน 4.7 ชั่วโมง</v>
      </c>
      <c r="Z5287" s="420"/>
      <c r="AA5287" s="211"/>
      <c r="AB5287" s="420"/>
    </row>
    <row r="5288" spans="1:28" ht="22.5" customHeight="1">
      <c r="A5288" s="403" t="s">
        <v>23599</v>
      </c>
      <c r="B5288" s="403" t="s">
        <v>14003</v>
      </c>
      <c r="C5288" s="404" t="s">
        <v>51</v>
      </c>
      <c r="D5288" s="405">
        <v>46223.672222222223</v>
      </c>
      <c r="E5288" s="406" t="str">
        <f t="shared" si="60"/>
        <v>TRU005272</v>
      </c>
      <c r="F5288" s="407" t="b">
        <v>1</v>
      </c>
      <c r="G5288" s="408" t="s">
        <v>1793</v>
      </c>
      <c r="H5288" s="409"/>
      <c r="I5288" s="410"/>
      <c r="J5288" s="411"/>
      <c r="K5288" s="408" t="s">
        <v>23600</v>
      </c>
      <c r="L5288" s="412" t="s">
        <v>23601</v>
      </c>
      <c r="M5288" s="413" t="b">
        <v>0</v>
      </c>
      <c r="N5288" s="414" t="s">
        <v>57</v>
      </c>
      <c r="O5288" s="415" t="s">
        <v>144</v>
      </c>
      <c r="P5288" s="416" t="s">
        <v>13963</v>
      </c>
      <c r="Q5288" s="208">
        <v>46235.541666666664</v>
      </c>
      <c r="R5288" s="272">
        <v>46235.708333333336</v>
      </c>
      <c r="S5288" s="417" t="s">
        <v>23602</v>
      </c>
      <c r="T5288" s="417" t="s">
        <v>302</v>
      </c>
      <c r="U5288" s="415"/>
      <c r="V5288" s="211" t="s">
        <v>23603</v>
      </c>
      <c r="W5288" s="418">
        <v>46235.753472222219</v>
      </c>
      <c r="X5288" s="419"/>
      <c r="Y5288" s="419" t="str">
        <f t="shared" ca="1" si="61"/>
        <v>12.08 วัน 1.95 ชั่วโมง</v>
      </c>
      <c r="Z5288" s="420"/>
      <c r="AA5288" s="211"/>
      <c r="AB5288" s="420"/>
    </row>
    <row r="5289" spans="1:28" ht="22.5" customHeight="1">
      <c r="A5289" s="403" t="s">
        <v>23604</v>
      </c>
      <c r="B5289" s="403" t="s">
        <v>14003</v>
      </c>
      <c r="C5289" s="404" t="s">
        <v>51</v>
      </c>
      <c r="D5289" s="405">
        <v>46221.647916666669</v>
      </c>
      <c r="E5289" s="406" t="str">
        <f t="shared" si="60"/>
        <v>COM005273</v>
      </c>
      <c r="F5289" s="407" t="s">
        <v>896</v>
      </c>
      <c r="G5289" s="408" t="s">
        <v>455</v>
      </c>
      <c r="H5289" s="409"/>
      <c r="I5289" s="410"/>
      <c r="J5289" s="411"/>
      <c r="K5289" s="408" t="s">
        <v>23605</v>
      </c>
      <c r="L5289" s="412" t="s">
        <v>23606</v>
      </c>
      <c r="M5289" s="413"/>
      <c r="N5289" s="414" t="s">
        <v>67</v>
      </c>
      <c r="O5289" s="415" t="s">
        <v>144</v>
      </c>
      <c r="P5289" s="416" t="s">
        <v>292</v>
      </c>
      <c r="Q5289" s="208"/>
      <c r="R5289" s="272"/>
      <c r="S5289" s="417" t="s">
        <v>23607</v>
      </c>
      <c r="T5289" s="417" t="s">
        <v>302</v>
      </c>
      <c r="U5289" s="415"/>
      <c r="V5289" s="211" t="s">
        <v>23608</v>
      </c>
      <c r="W5289" s="418">
        <v>46221.690972222219</v>
      </c>
      <c r="X5289" s="419"/>
      <c r="Y5289" s="419" t="str">
        <f t="shared" ca="1" si="61"/>
        <v>0.04 วัน 1.03 ชั่วโมง</v>
      </c>
      <c r="Z5289" s="420"/>
      <c r="AA5289" s="211"/>
      <c r="AB5289" s="420"/>
    </row>
    <row r="5290" spans="1:28" ht="22.5" customHeight="1">
      <c r="A5290" s="403" t="s">
        <v>23609</v>
      </c>
      <c r="B5290" s="403"/>
      <c r="C5290" s="404" t="s">
        <v>51</v>
      </c>
      <c r="D5290" s="405">
        <v>46221.718055555553</v>
      </c>
      <c r="E5290" s="406" t="str">
        <f t="shared" si="60"/>
        <v>EVE005274</v>
      </c>
      <c r="F5290" s="407" t="s">
        <v>299</v>
      </c>
      <c r="G5290" s="408" t="s">
        <v>455</v>
      </c>
      <c r="H5290" s="409"/>
      <c r="I5290" s="410"/>
      <c r="J5290" s="411"/>
      <c r="K5290" s="408" t="s">
        <v>23610</v>
      </c>
      <c r="L5290" s="412" t="s">
        <v>23611</v>
      </c>
      <c r="M5290" s="413"/>
      <c r="N5290" s="414" t="s">
        <v>67</v>
      </c>
      <c r="O5290" s="415" t="s">
        <v>144</v>
      </c>
      <c r="P5290" s="416" t="s">
        <v>292</v>
      </c>
      <c r="Q5290" s="208"/>
      <c r="R5290" s="272"/>
      <c r="S5290" s="417" t="s">
        <v>23612</v>
      </c>
      <c r="T5290" s="417" t="s">
        <v>302</v>
      </c>
      <c r="U5290" s="415"/>
      <c r="V5290" s="211"/>
      <c r="W5290" s="418">
        <v>46230.053472222222</v>
      </c>
      <c r="X5290" s="419"/>
      <c r="Y5290" s="419" t="str">
        <f t="shared" ca="1" si="61"/>
        <v>8.34 วัน 8.05 ชั่วโมง</v>
      </c>
      <c r="Z5290" s="420"/>
      <c r="AA5290" s="211"/>
      <c r="AB5290" s="420"/>
    </row>
    <row r="5291" spans="1:28" ht="22.5" customHeight="1">
      <c r="A5291" s="403" t="s">
        <v>23613</v>
      </c>
      <c r="B5291" s="403" t="s">
        <v>14003</v>
      </c>
      <c r="C5291" s="404" t="s">
        <v>51</v>
      </c>
      <c r="D5291" s="405">
        <v>46222.45</v>
      </c>
      <c r="E5291" s="406" t="str">
        <f t="shared" si="60"/>
        <v>TRU005275</v>
      </c>
      <c r="F5291" s="407" t="b">
        <v>1</v>
      </c>
      <c r="G5291" s="408" t="s">
        <v>2555</v>
      </c>
      <c r="H5291" s="409"/>
      <c r="I5291" s="410" t="s">
        <v>23614</v>
      </c>
      <c r="J5291" s="421" t="s">
        <v>23615</v>
      </c>
      <c r="K5291" s="408" t="s">
        <v>23616</v>
      </c>
      <c r="L5291" s="412" t="s">
        <v>23617</v>
      </c>
      <c r="M5291" s="413"/>
      <c r="N5291" s="414" t="s">
        <v>57</v>
      </c>
      <c r="O5291" s="415" t="s">
        <v>144</v>
      </c>
      <c r="P5291" s="416" t="s">
        <v>23082</v>
      </c>
      <c r="Q5291" s="208">
        <v>46233.541666666664</v>
      </c>
      <c r="R5291" s="272">
        <v>46233.708333333336</v>
      </c>
      <c r="S5291" s="417" t="s">
        <v>23618</v>
      </c>
      <c r="T5291" s="417" t="s">
        <v>302</v>
      </c>
      <c r="U5291" s="415"/>
      <c r="V5291" s="211" t="s">
        <v>23619</v>
      </c>
      <c r="W5291" s="418">
        <v>46233.491666666669</v>
      </c>
      <c r="X5291" s="419"/>
      <c r="Y5291" s="419" t="str">
        <f t="shared" ca="1" si="61"/>
        <v>11.04 วัน 1 ชั่วโมง</v>
      </c>
      <c r="Z5291" s="420"/>
      <c r="AA5291" s="211"/>
      <c r="AB5291" s="420"/>
    </row>
    <row r="5292" spans="1:28" ht="22.5" customHeight="1">
      <c r="A5292" s="403" t="s">
        <v>23620</v>
      </c>
      <c r="B5292" s="403" t="s">
        <v>14003</v>
      </c>
      <c r="C5292" s="404" t="s">
        <v>51</v>
      </c>
      <c r="D5292" s="405">
        <v>46222.476388888892</v>
      </c>
      <c r="E5292" s="406" t="str">
        <f t="shared" si="60"/>
        <v>BMN005276</v>
      </c>
      <c r="F5292" s="407" t="s">
        <v>112</v>
      </c>
      <c r="G5292" s="408" t="s">
        <v>15344</v>
      </c>
      <c r="H5292" s="409"/>
      <c r="I5292" s="410"/>
      <c r="J5292" s="411"/>
      <c r="K5292" s="408" t="s">
        <v>23621</v>
      </c>
      <c r="L5292" s="412" t="s">
        <v>23622</v>
      </c>
      <c r="M5292" s="413"/>
      <c r="N5292" s="414" t="s">
        <v>57</v>
      </c>
      <c r="O5292" s="415" t="s">
        <v>144</v>
      </c>
      <c r="P5292" s="416" t="s">
        <v>23623</v>
      </c>
      <c r="Q5292" s="208"/>
      <c r="R5292" s="272"/>
      <c r="S5292" s="417" t="s">
        <v>23624</v>
      </c>
      <c r="T5292" s="417" t="s">
        <v>302</v>
      </c>
      <c r="U5292" s="415"/>
      <c r="V5292" s="211" t="s">
        <v>23625</v>
      </c>
      <c r="W5292" s="418">
        <v>46222.677083333336</v>
      </c>
      <c r="X5292" s="419"/>
      <c r="Y5292" s="419" t="str">
        <f t="shared" ca="1" si="61"/>
        <v>0.2 วัน 4.82 ชั่วโมง</v>
      </c>
      <c r="Z5292" s="420"/>
      <c r="AA5292" s="211"/>
      <c r="AB5292" s="420"/>
    </row>
    <row r="5293" spans="1:28" ht="22.5" customHeight="1">
      <c r="A5293" s="403" t="s">
        <v>23626</v>
      </c>
      <c r="B5293" s="403" t="s">
        <v>12787</v>
      </c>
      <c r="C5293" s="404" t="s">
        <v>51</v>
      </c>
      <c r="D5293" s="405">
        <v>46222.491666666669</v>
      </c>
      <c r="E5293" s="406" t="str">
        <f t="shared" si="60"/>
        <v>PAC005277</v>
      </c>
      <c r="F5293" s="407" t="s">
        <v>987</v>
      </c>
      <c r="G5293" s="408" t="s">
        <v>20756</v>
      </c>
      <c r="H5293" s="409"/>
      <c r="I5293" s="410"/>
      <c r="J5293" s="411"/>
      <c r="K5293" s="408" t="s">
        <v>23627</v>
      </c>
      <c r="L5293" s="412" t="s">
        <v>23628</v>
      </c>
      <c r="M5293" s="413"/>
      <c r="N5293" s="414" t="s">
        <v>57</v>
      </c>
      <c r="O5293" s="415" t="s">
        <v>144</v>
      </c>
      <c r="P5293" s="416" t="s">
        <v>23629</v>
      </c>
      <c r="Q5293" s="208">
        <v>46234.75</v>
      </c>
      <c r="R5293" s="272">
        <v>46235.166666666664</v>
      </c>
      <c r="S5293" s="417" t="s">
        <v>23630</v>
      </c>
      <c r="T5293" s="417" t="s">
        <v>302</v>
      </c>
      <c r="U5293" s="415"/>
      <c r="V5293" s="211" t="s">
        <v>23631</v>
      </c>
      <c r="W5293" s="418">
        <v>46234.95</v>
      </c>
      <c r="X5293" s="419"/>
      <c r="Y5293" s="419" t="str">
        <f t="shared" ca="1" si="61"/>
        <v>12.46 วัน 11 ชั่วโมง</v>
      </c>
      <c r="Z5293" s="420"/>
      <c r="AA5293" s="211" t="s">
        <v>23632</v>
      </c>
      <c r="AB5293" s="420"/>
    </row>
    <row r="5294" spans="1:28" ht="22.5" customHeight="1">
      <c r="A5294" s="403" t="s">
        <v>23633</v>
      </c>
      <c r="B5294" s="403" t="s">
        <v>14003</v>
      </c>
      <c r="C5294" s="404" t="s">
        <v>51</v>
      </c>
      <c r="D5294" s="405">
        <v>46222.504861111112</v>
      </c>
      <c r="E5294" s="406" t="str">
        <f t="shared" si="60"/>
        <v>RIC005278</v>
      </c>
      <c r="F5294" s="407" t="s">
        <v>1009</v>
      </c>
      <c r="G5294" s="408" t="s">
        <v>14989</v>
      </c>
      <c r="H5294" s="409"/>
      <c r="I5294" s="410"/>
      <c r="J5294" s="411"/>
      <c r="K5294" s="408" t="s">
        <v>1283</v>
      </c>
      <c r="L5294" s="412" t="s">
        <v>23634</v>
      </c>
      <c r="M5294" s="413"/>
      <c r="N5294" s="414" t="s">
        <v>67</v>
      </c>
      <c r="O5294" s="415" t="s">
        <v>144</v>
      </c>
      <c r="P5294" s="416" t="s">
        <v>9108</v>
      </c>
      <c r="Q5294" s="208"/>
      <c r="R5294" s="272"/>
      <c r="S5294" s="417" t="s">
        <v>23635</v>
      </c>
      <c r="T5294" s="417" t="s">
        <v>302</v>
      </c>
      <c r="U5294" s="415"/>
      <c r="V5294" s="211" t="s">
        <v>23636</v>
      </c>
      <c r="W5294" s="418">
        <v>46223.480555555558</v>
      </c>
      <c r="X5294" s="419"/>
      <c r="Y5294" s="419" t="str">
        <f t="shared" ca="1" si="61"/>
        <v>0.98 วัน 23.42 ชั่วโมง</v>
      </c>
      <c r="Z5294" s="420"/>
      <c r="AA5294" s="211"/>
      <c r="AB5294" s="420"/>
    </row>
    <row r="5295" spans="1:28" ht="22.5" customHeight="1">
      <c r="A5295" s="403" t="s">
        <v>23637</v>
      </c>
      <c r="B5295" s="403" t="s">
        <v>14003</v>
      </c>
      <c r="C5295" s="404" t="s">
        <v>51</v>
      </c>
      <c r="D5295" s="405">
        <v>46222.52847222222</v>
      </c>
      <c r="E5295" s="406" t="str">
        <f t="shared" si="60"/>
        <v>WOR005279</v>
      </c>
      <c r="F5295" s="407" t="s">
        <v>1061</v>
      </c>
      <c r="G5295" s="408" t="s">
        <v>14486</v>
      </c>
      <c r="H5295" s="409"/>
      <c r="I5295" s="410" t="s">
        <v>23638</v>
      </c>
      <c r="J5295" s="411"/>
      <c r="K5295" s="408" t="s">
        <v>1283</v>
      </c>
      <c r="L5295" s="412" t="s">
        <v>23639</v>
      </c>
      <c r="M5295" s="413"/>
      <c r="N5295" s="414" t="s">
        <v>57</v>
      </c>
      <c r="O5295" s="415" t="s">
        <v>144</v>
      </c>
      <c r="P5295" s="416" t="s">
        <v>23082</v>
      </c>
      <c r="Q5295" s="208"/>
      <c r="R5295" s="272"/>
      <c r="S5295" s="417" t="s">
        <v>23640</v>
      </c>
      <c r="T5295" s="417" t="s">
        <v>302</v>
      </c>
      <c r="U5295" s="415"/>
      <c r="V5295" s="211" t="s">
        <v>23641</v>
      </c>
      <c r="W5295" s="418">
        <v>46222.898611111108</v>
      </c>
      <c r="X5295" s="419"/>
      <c r="Y5295" s="419" t="str">
        <f t="shared" ca="1" si="61"/>
        <v>0.37 วัน 8.88 ชั่วโมง</v>
      </c>
      <c r="Z5295" s="420"/>
      <c r="AA5295" s="211"/>
      <c r="AB5295" s="420"/>
    </row>
    <row r="5296" spans="1:28" ht="22.5" customHeight="1">
      <c r="A5296" s="403" t="s">
        <v>23642</v>
      </c>
      <c r="B5296" s="403" t="s">
        <v>14003</v>
      </c>
      <c r="C5296" s="404" t="s">
        <v>51</v>
      </c>
      <c r="D5296" s="405">
        <v>46222.578472222223</v>
      </c>
      <c r="E5296" s="406" t="str">
        <f t="shared" si="60"/>
        <v>TRU005280</v>
      </c>
      <c r="F5296" s="407" t="b">
        <v>1</v>
      </c>
      <c r="G5296" s="408" t="s">
        <v>19132</v>
      </c>
      <c r="H5296" s="409"/>
      <c r="I5296" s="410"/>
      <c r="J5296" s="411"/>
      <c r="K5296" s="408" t="s">
        <v>4432</v>
      </c>
      <c r="L5296" s="412" t="s">
        <v>23643</v>
      </c>
      <c r="M5296" s="413"/>
      <c r="N5296" s="414" t="s">
        <v>67</v>
      </c>
      <c r="O5296" s="415" t="s">
        <v>144</v>
      </c>
      <c r="P5296" s="416" t="s">
        <v>9108</v>
      </c>
      <c r="Q5296" s="208"/>
      <c r="R5296" s="272"/>
      <c r="S5296" s="417" t="s">
        <v>23644</v>
      </c>
      <c r="T5296" s="417" t="s">
        <v>302</v>
      </c>
      <c r="U5296" s="415"/>
      <c r="V5296" s="211" t="s">
        <v>23645</v>
      </c>
      <c r="W5296" s="418">
        <v>46224.4375</v>
      </c>
      <c r="X5296" s="419"/>
      <c r="Y5296" s="419" t="str">
        <f t="shared" ca="1" si="61"/>
        <v>1.86 วัน 20.62 ชั่วโมง</v>
      </c>
      <c r="Z5296" s="420"/>
      <c r="AA5296" s="211"/>
      <c r="AB5296" s="420"/>
    </row>
    <row r="5297" spans="1:28" ht="22.5" customHeight="1">
      <c r="A5297" s="403" t="s">
        <v>23646</v>
      </c>
      <c r="B5297" s="403" t="s">
        <v>14003</v>
      </c>
      <c r="C5297" s="404" t="s">
        <v>51</v>
      </c>
      <c r="D5297" s="405">
        <v>46222.613194444442</v>
      </c>
      <c r="E5297" s="406" t="str">
        <f t="shared" si="60"/>
        <v>LAB005281</v>
      </c>
      <c r="F5297" s="407" t="s">
        <v>462</v>
      </c>
      <c r="G5297" s="408" t="s">
        <v>23647</v>
      </c>
      <c r="H5297" s="409"/>
      <c r="I5297" s="410" t="s">
        <v>23648</v>
      </c>
      <c r="J5297" s="421" t="s">
        <v>23649</v>
      </c>
      <c r="K5297" s="408" t="s">
        <v>23650</v>
      </c>
      <c r="L5297" s="412" t="s">
        <v>23651</v>
      </c>
      <c r="M5297" s="413"/>
      <c r="N5297" s="414" t="s">
        <v>57</v>
      </c>
      <c r="O5297" s="415" t="s">
        <v>144</v>
      </c>
      <c r="P5297" s="416" t="s">
        <v>23456</v>
      </c>
      <c r="Q5297" s="208">
        <v>46251.75</v>
      </c>
      <c r="R5297" s="272">
        <v>46252.083333333336</v>
      </c>
      <c r="S5297" s="417" t="s">
        <v>23652</v>
      </c>
      <c r="T5297" s="417" t="s">
        <v>302</v>
      </c>
      <c r="U5297" s="415"/>
      <c r="V5297" s="211" t="s">
        <v>23653</v>
      </c>
      <c r="W5297" s="418">
        <v>46252.032638888886</v>
      </c>
      <c r="X5297" s="419"/>
      <c r="Y5297" s="419" t="str">
        <f t="shared" ca="1" si="61"/>
        <v>29.42 วัน 10.07 ชั่วโมง</v>
      </c>
      <c r="Z5297" s="420"/>
      <c r="AA5297" s="211"/>
      <c r="AB5297" s="420"/>
    </row>
    <row r="5298" spans="1:28" ht="22.5" customHeight="1">
      <c r="A5298" s="403" t="s">
        <v>23654</v>
      </c>
      <c r="B5298" s="403" t="s">
        <v>14003</v>
      </c>
      <c r="C5298" s="404" t="s">
        <v>51</v>
      </c>
      <c r="D5298" s="405">
        <v>46222.75</v>
      </c>
      <c r="E5298" s="406" t="str">
        <f t="shared" si="60"/>
        <v>EVE005282</v>
      </c>
      <c r="F5298" s="407" t="s">
        <v>299</v>
      </c>
      <c r="G5298" s="408" t="s">
        <v>13041</v>
      </c>
      <c r="H5298" s="409"/>
      <c r="I5298" s="410"/>
      <c r="J5298" s="411"/>
      <c r="K5298" s="408" t="s">
        <v>307</v>
      </c>
      <c r="L5298" s="412" t="s">
        <v>23655</v>
      </c>
      <c r="M5298" s="413"/>
      <c r="N5298" s="414" t="s">
        <v>465</v>
      </c>
      <c r="O5298" s="415" t="s">
        <v>466</v>
      </c>
      <c r="P5298" s="416"/>
      <c r="Q5298" s="208"/>
      <c r="R5298" s="272"/>
      <c r="S5298" s="417" t="s">
        <v>23656</v>
      </c>
      <c r="T5298" s="417" t="s">
        <v>466</v>
      </c>
      <c r="U5298" s="415"/>
      <c r="V5298" s="211"/>
      <c r="W5298" s="418">
        <v>46223.406481481485</v>
      </c>
      <c r="X5298" s="419"/>
      <c r="Y5298" s="419" t="str">
        <f t="shared" ca="1" si="61"/>
        <v>0.66 วัน 15.76 ชั่วโมง</v>
      </c>
      <c r="Z5298" s="420"/>
      <c r="AA5298" s="211"/>
      <c r="AB5298" s="420"/>
    </row>
    <row r="5299" spans="1:28" ht="22.5" customHeight="1">
      <c r="A5299" s="403" t="s">
        <v>23657</v>
      </c>
      <c r="B5299" s="403" t="s">
        <v>12787</v>
      </c>
      <c r="C5299" s="404" t="s">
        <v>51</v>
      </c>
      <c r="D5299" s="405">
        <v>46222.333333333336</v>
      </c>
      <c r="E5299" s="406" t="str">
        <f t="shared" si="60"/>
        <v>MAY005283</v>
      </c>
      <c r="F5299" s="407" t="s">
        <v>825</v>
      </c>
      <c r="G5299" s="408" t="s">
        <v>13647</v>
      </c>
      <c r="H5299" s="409"/>
      <c r="I5299" s="410" t="s">
        <v>16370</v>
      </c>
      <c r="J5299" s="411"/>
      <c r="K5299" s="408" t="s">
        <v>23658</v>
      </c>
      <c r="L5299" s="412"/>
      <c r="M5299" s="413"/>
      <c r="N5299" s="414" t="s">
        <v>4506</v>
      </c>
      <c r="O5299" s="415" t="s">
        <v>144</v>
      </c>
      <c r="P5299" s="416" t="s">
        <v>11581</v>
      </c>
      <c r="Q5299" s="208"/>
      <c r="R5299" s="272"/>
      <c r="S5299" s="417" t="s">
        <v>4506</v>
      </c>
      <c r="T5299" s="417" t="s">
        <v>302</v>
      </c>
      <c r="U5299" s="415"/>
      <c r="V5299" s="211"/>
      <c r="W5299" s="418">
        <v>46223.415972222225</v>
      </c>
      <c r="X5299" s="419"/>
      <c r="Y5299" s="419" t="str">
        <f t="shared" ca="1" si="61"/>
        <v>1.08 วัน 1.98 ชั่วโมง</v>
      </c>
      <c r="Z5299" s="420"/>
      <c r="AA5299" s="211"/>
      <c r="AB5299" s="420"/>
    </row>
    <row r="5300" spans="1:28" ht="22.5" customHeight="1">
      <c r="A5300" s="403" t="s">
        <v>23659</v>
      </c>
      <c r="B5300" s="403" t="s">
        <v>14003</v>
      </c>
      <c r="C5300" s="404" t="s">
        <v>51</v>
      </c>
      <c r="D5300" s="405">
        <v>46223.45416666667</v>
      </c>
      <c r="E5300" s="406" t="str">
        <f t="shared" si="60"/>
        <v>TRU005284</v>
      </c>
      <c r="F5300" s="407" t="b">
        <v>1</v>
      </c>
      <c r="G5300" s="408" t="s">
        <v>1540</v>
      </c>
      <c r="H5300" s="409"/>
      <c r="I5300" s="410" t="s">
        <v>3255</v>
      </c>
      <c r="J5300" s="411"/>
      <c r="K5300" s="408" t="s">
        <v>23660</v>
      </c>
      <c r="L5300" s="412"/>
      <c r="M5300" s="413"/>
      <c r="N5300" s="414" t="s">
        <v>4506</v>
      </c>
      <c r="O5300" s="415" t="s">
        <v>144</v>
      </c>
      <c r="P5300" s="416" t="s">
        <v>11581</v>
      </c>
      <c r="Q5300" s="208"/>
      <c r="R5300" s="272"/>
      <c r="S5300" s="417" t="s">
        <v>23661</v>
      </c>
      <c r="T5300" s="417" t="s">
        <v>302</v>
      </c>
      <c r="U5300" s="415"/>
      <c r="V5300" s="211" t="s">
        <v>23662</v>
      </c>
      <c r="W5300" s="418">
        <v>46223.59652777778</v>
      </c>
      <c r="X5300" s="419"/>
      <c r="Y5300" s="419" t="str">
        <f t="shared" ca="1" si="61"/>
        <v>0.14 วัน 3.42 ชั่วโมง</v>
      </c>
      <c r="Z5300" s="420"/>
      <c r="AA5300" s="211"/>
      <c r="AB5300" s="420"/>
    </row>
    <row r="5301" spans="1:28" ht="22.5" customHeight="1">
      <c r="A5301" s="403" t="s">
        <v>23663</v>
      </c>
      <c r="B5301" s="403" t="s">
        <v>14003</v>
      </c>
      <c r="C5301" s="404" t="s">
        <v>51</v>
      </c>
      <c r="D5301" s="405">
        <v>46223.558333333334</v>
      </c>
      <c r="E5301" s="406" t="str">
        <f t="shared" si="60"/>
        <v>BMN005285</v>
      </c>
      <c r="F5301" s="407" t="s">
        <v>112</v>
      </c>
      <c r="G5301" s="408" t="s">
        <v>20338</v>
      </c>
      <c r="H5301" s="409"/>
      <c r="I5301" s="410"/>
      <c r="J5301" s="411"/>
      <c r="K5301" s="408" t="s">
        <v>23664</v>
      </c>
      <c r="L5301" s="412"/>
      <c r="M5301" s="413"/>
      <c r="N5301" s="414" t="s">
        <v>4506</v>
      </c>
      <c r="O5301" s="415" t="s">
        <v>144</v>
      </c>
      <c r="P5301" s="416" t="s">
        <v>11581</v>
      </c>
      <c r="Q5301" s="208"/>
      <c r="R5301" s="272"/>
      <c r="S5301" s="417" t="s">
        <v>4506</v>
      </c>
      <c r="T5301" s="417" t="s">
        <v>302</v>
      </c>
      <c r="U5301" s="415"/>
      <c r="V5301" s="211"/>
      <c r="W5301" s="418">
        <v>46223.581944444442</v>
      </c>
      <c r="X5301" s="419"/>
      <c r="Y5301" s="419" t="str">
        <f t="shared" ca="1" si="61"/>
        <v>0.02 วัน 0.57 ชั่วโมง</v>
      </c>
      <c r="Z5301" s="420"/>
      <c r="AA5301" s="211"/>
      <c r="AB5301" s="420"/>
    </row>
    <row r="5302" spans="1:28" ht="22.5" customHeight="1">
      <c r="A5302" s="403" t="s">
        <v>23665</v>
      </c>
      <c r="B5302" s="403" t="s">
        <v>14003</v>
      </c>
      <c r="C5302" s="404" t="s">
        <v>51</v>
      </c>
      <c r="D5302" s="405">
        <v>46223.45416666667</v>
      </c>
      <c r="E5302" s="406" t="str">
        <f t="shared" si="60"/>
        <v>TRU005286</v>
      </c>
      <c r="F5302" s="407" t="b">
        <v>1</v>
      </c>
      <c r="G5302" s="408" t="s">
        <v>22380</v>
      </c>
      <c r="H5302" s="409"/>
      <c r="I5302" s="410"/>
      <c r="J5302" s="411"/>
      <c r="K5302" s="408" t="s">
        <v>23660</v>
      </c>
      <c r="L5302" s="412"/>
      <c r="M5302" s="413"/>
      <c r="N5302" s="414" t="s">
        <v>4506</v>
      </c>
      <c r="O5302" s="415" t="s">
        <v>144</v>
      </c>
      <c r="P5302" s="416" t="s">
        <v>11581</v>
      </c>
      <c r="Q5302" s="208"/>
      <c r="R5302" s="272"/>
      <c r="S5302" s="417" t="s">
        <v>23666</v>
      </c>
      <c r="T5302" s="417" t="s">
        <v>302</v>
      </c>
      <c r="U5302" s="415"/>
      <c r="V5302" s="211" t="s">
        <v>23667</v>
      </c>
      <c r="W5302" s="418">
        <v>46223.708333333336</v>
      </c>
      <c r="X5302" s="419"/>
      <c r="Y5302" s="419" t="str">
        <f t="shared" ca="1" si="61"/>
        <v>0.25 วัน 6.1 ชั่วโมง</v>
      </c>
      <c r="Z5302" s="420"/>
      <c r="AA5302" s="211"/>
      <c r="AB5302" s="420"/>
    </row>
    <row r="5303" spans="1:28" ht="22.5" customHeight="1">
      <c r="A5303" s="403" t="s">
        <v>23668</v>
      </c>
      <c r="B5303" s="403" t="s">
        <v>14003</v>
      </c>
      <c r="C5303" s="404" t="s">
        <v>51</v>
      </c>
      <c r="D5303" s="405">
        <v>46223.45416666667</v>
      </c>
      <c r="E5303" s="406" t="str">
        <f t="shared" si="60"/>
        <v>TRU005287</v>
      </c>
      <c r="F5303" s="407" t="b">
        <v>1</v>
      </c>
      <c r="G5303" s="408" t="s">
        <v>12965</v>
      </c>
      <c r="H5303" s="409"/>
      <c r="I5303" s="410"/>
      <c r="J5303" s="411"/>
      <c r="K5303" s="408" t="s">
        <v>23660</v>
      </c>
      <c r="L5303" s="412"/>
      <c r="M5303" s="413"/>
      <c r="N5303" s="414" t="s">
        <v>4506</v>
      </c>
      <c r="O5303" s="415" t="s">
        <v>144</v>
      </c>
      <c r="P5303" s="416" t="s">
        <v>11581</v>
      </c>
      <c r="Q5303" s="208"/>
      <c r="R5303" s="272"/>
      <c r="S5303" s="417" t="s">
        <v>23669</v>
      </c>
      <c r="T5303" s="417" t="s">
        <v>302</v>
      </c>
      <c r="U5303" s="415"/>
      <c r="V5303" s="211"/>
      <c r="W5303" s="418">
        <v>46223.738888888889</v>
      </c>
      <c r="X5303" s="419"/>
      <c r="Y5303" s="419" t="str">
        <f t="shared" ca="1" si="61"/>
        <v>0.28 วัน 6.83 ชั่วโมง</v>
      </c>
      <c r="Z5303" s="420"/>
      <c r="AA5303" s="211"/>
      <c r="AB5303" s="420"/>
    </row>
    <row r="5304" spans="1:28" ht="22.5" customHeight="1">
      <c r="A5304" s="403" t="s">
        <v>23670</v>
      </c>
      <c r="B5304" s="403" t="s">
        <v>12787</v>
      </c>
      <c r="C5304" s="404" t="s">
        <v>51</v>
      </c>
      <c r="D5304" s="405">
        <v>46223.495138888888</v>
      </c>
      <c r="E5304" s="406" t="str">
        <f t="shared" si="60"/>
        <v>PUM005288</v>
      </c>
      <c r="F5304" s="407" t="s">
        <v>1006</v>
      </c>
      <c r="G5304" s="408" t="s">
        <v>21487</v>
      </c>
      <c r="H5304" s="409"/>
      <c r="I5304" s="410"/>
      <c r="J5304" s="411"/>
      <c r="K5304" s="408" t="s">
        <v>23671</v>
      </c>
      <c r="L5304" s="412"/>
      <c r="M5304" s="413"/>
      <c r="N5304" s="414" t="s">
        <v>5140</v>
      </c>
      <c r="O5304" s="415" t="s">
        <v>144</v>
      </c>
      <c r="P5304" s="416" t="s">
        <v>11378</v>
      </c>
      <c r="Q5304" s="208">
        <v>46226.333333333336</v>
      </c>
      <c r="R5304" s="272">
        <v>46226.708333333336</v>
      </c>
      <c r="S5304" s="417" t="s">
        <v>23672</v>
      </c>
      <c r="T5304" s="417" t="s">
        <v>144</v>
      </c>
      <c r="U5304" s="415"/>
      <c r="V5304" s="211" t="s">
        <v>23673</v>
      </c>
      <c r="W5304" s="418">
        <v>46223.602037037039</v>
      </c>
      <c r="X5304" s="419"/>
      <c r="Y5304" s="419" t="str">
        <f t="shared" ca="1" si="61"/>
        <v>0.11 วัน 2.57 ชั่วโมง</v>
      </c>
      <c r="Z5304" s="420"/>
      <c r="AA5304" s="211"/>
      <c r="AB5304" s="420"/>
    </row>
    <row r="5305" spans="1:28" ht="22.5" customHeight="1">
      <c r="A5305" s="403" t="s">
        <v>23674</v>
      </c>
      <c r="B5305" s="403" t="s">
        <v>18089</v>
      </c>
      <c r="C5305" s="404" t="s">
        <v>51</v>
      </c>
      <c r="D5305" s="405">
        <v>46223.425000000003</v>
      </c>
      <c r="E5305" s="406" t="str">
        <f t="shared" si="60"/>
        <v>POP005289</v>
      </c>
      <c r="F5305" s="407" t="s">
        <v>998</v>
      </c>
      <c r="G5305" s="408" t="s">
        <v>18047</v>
      </c>
      <c r="H5305" s="409"/>
      <c r="I5305" s="410" t="s">
        <v>23675</v>
      </c>
      <c r="J5305" s="411"/>
      <c r="K5305" s="408" t="s">
        <v>23676</v>
      </c>
      <c r="L5305" s="412"/>
      <c r="M5305" s="413"/>
      <c r="N5305" s="414" t="s">
        <v>4506</v>
      </c>
      <c r="O5305" s="415" t="s">
        <v>144</v>
      </c>
      <c r="P5305" s="416" t="s">
        <v>11581</v>
      </c>
      <c r="Q5305" s="208"/>
      <c r="R5305" s="272"/>
      <c r="S5305" s="417" t="s">
        <v>4506</v>
      </c>
      <c r="T5305" s="417" t="s">
        <v>302</v>
      </c>
      <c r="U5305" s="415"/>
      <c r="V5305" s="211"/>
      <c r="W5305" s="418">
        <v>46223.708333333336</v>
      </c>
      <c r="X5305" s="419"/>
      <c r="Y5305" s="419" t="str">
        <f t="shared" ca="1" si="61"/>
        <v>0.28 วัน 6.8 ชั่วโมง</v>
      </c>
      <c r="Z5305" s="420"/>
      <c r="AA5305" s="211"/>
      <c r="AB5305" s="420"/>
    </row>
    <row r="5306" spans="1:28" ht="22.5" customHeight="1">
      <c r="A5306" s="403" t="s">
        <v>23677</v>
      </c>
      <c r="B5306" s="403"/>
      <c r="C5306" s="404" t="s">
        <v>51</v>
      </c>
      <c r="D5306" s="405">
        <v>46223.605416666665</v>
      </c>
      <c r="E5306" s="406" t="str">
        <f t="shared" si="60"/>
        <v>POP005290</v>
      </c>
      <c r="F5306" s="407" t="s">
        <v>998</v>
      </c>
      <c r="G5306" s="408" t="s">
        <v>18047</v>
      </c>
      <c r="H5306" s="409"/>
      <c r="I5306" s="410"/>
      <c r="J5306" s="411"/>
      <c r="K5306" s="408" t="s">
        <v>23678</v>
      </c>
      <c r="L5306" s="412"/>
      <c r="M5306" s="413"/>
      <c r="N5306" s="414" t="s">
        <v>4506</v>
      </c>
      <c r="O5306" s="415" t="s">
        <v>144</v>
      </c>
      <c r="P5306" s="416" t="s">
        <v>11581</v>
      </c>
      <c r="Q5306" s="208"/>
      <c r="R5306" s="272"/>
      <c r="S5306" s="417" t="s">
        <v>23679</v>
      </c>
      <c r="T5306" s="417" t="s">
        <v>302</v>
      </c>
      <c r="U5306" s="415"/>
      <c r="V5306" s="211"/>
      <c r="W5306" s="418">
        <v>46224.548611111109</v>
      </c>
      <c r="X5306" s="419"/>
      <c r="Y5306" s="419" t="str">
        <f t="shared" ca="1" si="61"/>
        <v>0.94 วัน 22.64 ชั่วโมง</v>
      </c>
      <c r="Z5306" s="420"/>
      <c r="AA5306" s="211"/>
      <c r="AB5306" s="420"/>
    </row>
    <row r="5307" spans="1:28" ht="22.5" customHeight="1">
      <c r="A5307" s="403" t="s">
        <v>23680</v>
      </c>
      <c r="B5307" s="403" t="s">
        <v>14003</v>
      </c>
      <c r="C5307" s="404" t="s">
        <v>51</v>
      </c>
      <c r="D5307" s="405">
        <v>46222.470138888886</v>
      </c>
      <c r="E5307" s="406" t="str">
        <f t="shared" si="60"/>
        <v>PAC005291</v>
      </c>
      <c r="F5307" s="407" t="s">
        <v>987</v>
      </c>
      <c r="G5307" s="408" t="s">
        <v>23681</v>
      </c>
      <c r="H5307" s="409"/>
      <c r="I5307" s="410"/>
      <c r="J5307" s="411"/>
      <c r="K5307" s="408" t="s">
        <v>1283</v>
      </c>
      <c r="L5307" s="412" t="s">
        <v>23682</v>
      </c>
      <c r="M5307" s="413"/>
      <c r="N5307" s="414" t="s">
        <v>57</v>
      </c>
      <c r="O5307" s="415" t="s">
        <v>144</v>
      </c>
      <c r="P5307" s="416" t="s">
        <v>23623</v>
      </c>
      <c r="Q5307" s="208"/>
      <c r="R5307" s="272"/>
      <c r="S5307" s="417" t="s">
        <v>23683</v>
      </c>
      <c r="T5307" s="417" t="s">
        <v>302</v>
      </c>
      <c r="U5307" s="415"/>
      <c r="V5307" s="211" t="s">
        <v>23684</v>
      </c>
      <c r="W5307" s="418">
        <v>46222.762499999997</v>
      </c>
      <c r="X5307" s="419"/>
      <c r="Y5307" s="419" t="str">
        <f t="shared" ca="1" si="61"/>
        <v>0.29 วัน 7.02 ชั่วโมง</v>
      </c>
      <c r="Z5307" s="420"/>
      <c r="AA5307" s="211"/>
      <c r="AB5307" s="420"/>
    </row>
    <row r="5308" spans="1:28" ht="22.5" customHeight="1">
      <c r="A5308" s="403" t="s">
        <v>23685</v>
      </c>
      <c r="B5308" s="403" t="s">
        <v>14003</v>
      </c>
      <c r="C5308" s="404" t="s">
        <v>51</v>
      </c>
      <c r="D5308" s="405">
        <v>46223.556944444441</v>
      </c>
      <c r="E5308" s="406" t="str">
        <f t="shared" si="60"/>
        <v>EVE005292</v>
      </c>
      <c r="F5308" s="407" t="s">
        <v>299</v>
      </c>
      <c r="G5308" s="408" t="s">
        <v>23686</v>
      </c>
      <c r="H5308" s="409"/>
      <c r="I5308" s="410"/>
      <c r="J5308" s="411"/>
      <c r="K5308" s="408" t="s">
        <v>23687</v>
      </c>
      <c r="L5308" s="412"/>
      <c r="M5308" s="413"/>
      <c r="N5308" s="414" t="s">
        <v>57</v>
      </c>
      <c r="O5308" s="415" t="s">
        <v>144</v>
      </c>
      <c r="P5308" s="416" t="s">
        <v>13482</v>
      </c>
      <c r="Q5308" s="208"/>
      <c r="R5308" s="272"/>
      <c r="S5308" s="417" t="s">
        <v>23688</v>
      </c>
      <c r="T5308" s="417" t="s">
        <v>302</v>
      </c>
      <c r="U5308" s="415"/>
      <c r="V5308" s="211" t="s">
        <v>23689</v>
      </c>
      <c r="W5308" s="418">
        <v>46223.779039351852</v>
      </c>
      <c r="X5308" s="419"/>
      <c r="Y5308" s="419" t="str">
        <f t="shared" ca="1" si="61"/>
        <v>0.22 วัน 5.33 ชั่วโมง</v>
      </c>
      <c r="Z5308" s="420"/>
      <c r="AA5308" s="211"/>
      <c r="AB5308" s="420"/>
    </row>
    <row r="5309" spans="1:28" ht="22.5" customHeight="1">
      <c r="A5309" s="403" t="s">
        <v>23690</v>
      </c>
      <c r="B5309" s="403"/>
      <c r="C5309" s="404" t="s">
        <v>51</v>
      </c>
      <c r="D5309" s="405">
        <v>46223.60833333333</v>
      </c>
      <c r="E5309" s="406" t="str">
        <f t="shared" si="60"/>
        <v>TRU005293</v>
      </c>
      <c r="F5309" s="407" t="b">
        <v>1</v>
      </c>
      <c r="G5309" s="408" t="s">
        <v>17095</v>
      </c>
      <c r="H5309" s="409"/>
      <c r="I5309" s="410" t="s">
        <v>11220</v>
      </c>
      <c r="J5309" s="411"/>
      <c r="K5309" s="408" t="s">
        <v>23691</v>
      </c>
      <c r="L5309" s="412"/>
      <c r="M5309" s="413"/>
      <c r="N5309" s="414" t="s">
        <v>4506</v>
      </c>
      <c r="O5309" s="415" t="s">
        <v>144</v>
      </c>
      <c r="P5309" s="416" t="s">
        <v>11581</v>
      </c>
      <c r="Q5309" s="208"/>
      <c r="R5309" s="272"/>
      <c r="S5309" s="417" t="s">
        <v>23692</v>
      </c>
      <c r="T5309" s="417" t="s">
        <v>302</v>
      </c>
      <c r="U5309" s="415"/>
      <c r="V5309" s="211"/>
      <c r="W5309" s="418">
        <v>46224.611111111109</v>
      </c>
      <c r="X5309" s="419"/>
      <c r="Y5309" s="419" t="str">
        <f t="shared" ca="1" si="61"/>
        <v>1 วัน 0.07 ชั่วโมง</v>
      </c>
      <c r="Z5309" s="420"/>
      <c r="AA5309" s="211"/>
      <c r="AB5309" s="420"/>
    </row>
    <row r="5310" spans="1:28" ht="22.5" customHeight="1">
      <c r="A5310" s="403" t="s">
        <v>23693</v>
      </c>
      <c r="B5310" s="403" t="s">
        <v>14003</v>
      </c>
      <c r="C5310" s="404" t="s">
        <v>51</v>
      </c>
      <c r="D5310" s="405">
        <v>46223.574305555558</v>
      </c>
      <c r="E5310" s="406" t="str">
        <f t="shared" si="60"/>
        <v>RIC005294</v>
      </c>
      <c r="F5310" s="407" t="s">
        <v>1009</v>
      </c>
      <c r="G5310" s="408" t="s">
        <v>14989</v>
      </c>
      <c r="H5310" s="409"/>
      <c r="I5310" s="410"/>
      <c r="J5310" s="411"/>
      <c r="K5310" s="408" t="s">
        <v>23694</v>
      </c>
      <c r="L5310" s="412" t="s">
        <v>23695</v>
      </c>
      <c r="M5310" s="413"/>
      <c r="N5310" s="414" t="s">
        <v>57</v>
      </c>
      <c r="O5310" s="415" t="s">
        <v>144</v>
      </c>
      <c r="P5310" s="416" t="s">
        <v>22827</v>
      </c>
      <c r="Q5310" s="208"/>
      <c r="R5310" s="272"/>
      <c r="S5310" s="417" t="s">
        <v>23696</v>
      </c>
      <c r="T5310" s="417" t="s">
        <v>302</v>
      </c>
      <c r="U5310" s="415"/>
      <c r="V5310" s="211" t="s">
        <v>23697</v>
      </c>
      <c r="W5310" s="418">
        <v>46223.795138888891</v>
      </c>
      <c r="X5310" s="419"/>
      <c r="Y5310" s="419" t="str">
        <f t="shared" ca="1" si="61"/>
        <v>0.22 วัน 5.3 ชั่วโมง</v>
      </c>
      <c r="Z5310" s="420"/>
      <c r="AA5310" s="211"/>
      <c r="AB5310" s="420"/>
    </row>
    <row r="5311" spans="1:28" ht="22.5" customHeight="1">
      <c r="A5311" s="403" t="s">
        <v>23698</v>
      </c>
      <c r="B5311" s="403" t="s">
        <v>14003</v>
      </c>
      <c r="C5311" s="404" t="s">
        <v>51</v>
      </c>
      <c r="D5311" s="405">
        <v>46222.744444444441</v>
      </c>
      <c r="E5311" s="406" t="str">
        <f t="shared" si="60"/>
        <v>PUM005295</v>
      </c>
      <c r="F5311" s="407" t="s">
        <v>1006</v>
      </c>
      <c r="G5311" s="408" t="s">
        <v>18475</v>
      </c>
      <c r="H5311" s="409"/>
      <c r="I5311" s="410"/>
      <c r="J5311" s="411"/>
      <c r="K5311" s="408" t="s">
        <v>1283</v>
      </c>
      <c r="L5311" s="412" t="s">
        <v>23699</v>
      </c>
      <c r="M5311" s="413"/>
      <c r="N5311" s="414" t="s">
        <v>57</v>
      </c>
      <c r="O5311" s="415" t="s">
        <v>144</v>
      </c>
      <c r="P5311" s="416" t="s">
        <v>23114</v>
      </c>
      <c r="Q5311" s="208"/>
      <c r="R5311" s="272"/>
      <c r="S5311" s="417" t="s">
        <v>23700</v>
      </c>
      <c r="T5311" s="417" t="s">
        <v>302</v>
      </c>
      <c r="U5311" s="415"/>
      <c r="V5311" s="211" t="s">
        <v>23701</v>
      </c>
      <c r="W5311" s="418">
        <v>46224.94027777778</v>
      </c>
      <c r="X5311" s="419"/>
      <c r="Y5311" s="419" t="str">
        <f t="shared" ca="1" si="61"/>
        <v>2.2 วัน 4.7 ชั่วโมง</v>
      </c>
      <c r="Z5311" s="420"/>
      <c r="AA5311" s="211"/>
      <c r="AB5311" s="420"/>
    </row>
    <row r="5312" spans="1:28" ht="22.5" customHeight="1">
      <c r="A5312" s="403" t="s">
        <v>23702</v>
      </c>
      <c r="B5312" s="403" t="s">
        <v>12787</v>
      </c>
      <c r="C5312" s="404" t="s">
        <v>51</v>
      </c>
      <c r="D5312" s="405">
        <v>46223.60833333333</v>
      </c>
      <c r="E5312" s="406" t="str">
        <f t="shared" si="60"/>
        <v>TRU005296</v>
      </c>
      <c r="F5312" s="407" t="b">
        <v>1</v>
      </c>
      <c r="G5312" s="408" t="s">
        <v>17095</v>
      </c>
      <c r="H5312" s="409"/>
      <c r="I5312" s="410"/>
      <c r="J5312" s="411"/>
      <c r="K5312" s="408" t="s">
        <v>23703</v>
      </c>
      <c r="L5312" s="412"/>
      <c r="M5312" s="413"/>
      <c r="N5312" s="414" t="s">
        <v>4506</v>
      </c>
      <c r="O5312" s="415" t="s">
        <v>144</v>
      </c>
      <c r="P5312" s="416" t="s">
        <v>11581</v>
      </c>
      <c r="Q5312" s="208"/>
      <c r="R5312" s="272"/>
      <c r="S5312" s="417" t="s">
        <v>23704</v>
      </c>
      <c r="T5312" s="417" t="s">
        <v>302</v>
      </c>
      <c r="U5312" s="415"/>
      <c r="V5312" s="211"/>
      <c r="W5312" s="418">
        <v>46224.604166666664</v>
      </c>
      <c r="X5312" s="419"/>
      <c r="Y5312" s="419" t="str">
        <f t="shared" ca="1" si="61"/>
        <v>1 วัน 23.9 ชั่วโมง</v>
      </c>
      <c r="Z5312" s="420"/>
      <c r="AA5312" s="211"/>
      <c r="AB5312" s="420"/>
    </row>
    <row r="5313" spans="1:28" ht="22.5" customHeight="1">
      <c r="A5313" s="403" t="s">
        <v>23705</v>
      </c>
      <c r="B5313" s="403" t="s">
        <v>14003</v>
      </c>
      <c r="C5313" s="404" t="s">
        <v>51</v>
      </c>
      <c r="D5313" s="405">
        <v>46224.672800925924</v>
      </c>
      <c r="E5313" s="406" t="str">
        <f t="shared" si="60"/>
        <v>TRU005297</v>
      </c>
      <c r="F5313" s="407" t="b">
        <v>1</v>
      </c>
      <c r="G5313" s="408" t="s">
        <v>18047</v>
      </c>
      <c r="H5313" s="409"/>
      <c r="I5313" s="410" t="s">
        <v>11787</v>
      </c>
      <c r="J5313" s="411"/>
      <c r="K5313" s="408" t="s">
        <v>23706</v>
      </c>
      <c r="L5313" s="412"/>
      <c r="M5313" s="413"/>
      <c r="N5313" s="414" t="s">
        <v>4506</v>
      </c>
      <c r="O5313" s="415" t="s">
        <v>144</v>
      </c>
      <c r="P5313" s="416" t="s">
        <v>11581</v>
      </c>
      <c r="Q5313" s="208"/>
      <c r="R5313" s="272"/>
      <c r="S5313" s="417" t="s">
        <v>4506</v>
      </c>
      <c r="T5313" s="417" t="s">
        <v>302</v>
      </c>
      <c r="U5313" s="415"/>
      <c r="V5313" s="211"/>
      <c r="W5313" s="418">
        <v>46227.663194444445</v>
      </c>
      <c r="X5313" s="419"/>
      <c r="Y5313" s="419" t="str">
        <f t="shared" ca="1" si="61"/>
        <v>2.99 วัน 23.77 ชั่วโมง</v>
      </c>
      <c r="Z5313" s="420"/>
      <c r="AA5313" s="211" t="s">
        <v>23707</v>
      </c>
      <c r="AB5313" s="420"/>
    </row>
    <row r="5314" spans="1:28" ht="22.5" customHeight="1">
      <c r="A5314" s="403" t="s">
        <v>23708</v>
      </c>
      <c r="B5314" s="403" t="s">
        <v>14003</v>
      </c>
      <c r="C5314" s="404" t="s">
        <v>7629</v>
      </c>
      <c r="D5314" s="405">
        <v>46224.676388888889</v>
      </c>
      <c r="E5314" s="406" t="str">
        <f t="shared" si="60"/>
        <v>LAB005298</v>
      </c>
      <c r="F5314" s="407" t="s">
        <v>462</v>
      </c>
      <c r="G5314" s="408" t="s">
        <v>12927</v>
      </c>
      <c r="H5314" s="409"/>
      <c r="I5314" s="410" t="s">
        <v>16538</v>
      </c>
      <c r="J5314" s="411"/>
      <c r="K5314" s="408" t="s">
        <v>23709</v>
      </c>
      <c r="L5314" s="412"/>
      <c r="M5314" s="413"/>
      <c r="N5314" s="414" t="s">
        <v>57</v>
      </c>
      <c r="O5314" s="415" t="s">
        <v>144</v>
      </c>
      <c r="P5314" s="416" t="s">
        <v>23082</v>
      </c>
      <c r="Q5314" s="208"/>
      <c r="R5314" s="272"/>
      <c r="S5314" s="417" t="s">
        <v>23710</v>
      </c>
      <c r="T5314" s="417" t="s">
        <v>302</v>
      </c>
      <c r="U5314" s="415"/>
      <c r="V5314" s="211" t="s">
        <v>23711</v>
      </c>
      <c r="W5314" s="418">
        <v>46228.57916666667</v>
      </c>
      <c r="X5314" s="419"/>
      <c r="Y5314" s="419" t="str">
        <f t="shared" ca="1" si="61"/>
        <v>3.9 วัน 21.67 ชั่วโมง</v>
      </c>
      <c r="Z5314" s="420"/>
      <c r="AA5314" s="211" t="s">
        <v>23712</v>
      </c>
      <c r="AB5314" s="420"/>
    </row>
    <row r="5315" spans="1:28" ht="22.5" customHeight="1">
      <c r="A5315" s="403" t="s">
        <v>23713</v>
      </c>
      <c r="B5315" s="403" t="s">
        <v>12787</v>
      </c>
      <c r="C5315" s="404" t="s">
        <v>51</v>
      </c>
      <c r="D5315" s="405">
        <v>46224.696469907409</v>
      </c>
      <c r="E5315" s="406" t="str">
        <f t="shared" si="60"/>
        <v>RIC005299</v>
      </c>
      <c r="F5315" s="407" t="s">
        <v>1009</v>
      </c>
      <c r="G5315" s="408" t="s">
        <v>23714</v>
      </c>
      <c r="H5315" s="409"/>
      <c r="I5315" s="410"/>
      <c r="J5315" s="411"/>
      <c r="K5315" s="408" t="s">
        <v>23715</v>
      </c>
      <c r="L5315" s="412" t="s">
        <v>23716</v>
      </c>
      <c r="M5315" s="413"/>
      <c r="N5315" s="414" t="s">
        <v>57</v>
      </c>
      <c r="O5315" s="415" t="s">
        <v>144</v>
      </c>
      <c r="P5315" s="416" t="s">
        <v>211</v>
      </c>
      <c r="Q5315" s="208"/>
      <c r="R5315" s="272"/>
      <c r="S5315" s="417" t="s">
        <v>23717</v>
      </c>
      <c r="T5315" s="417" t="s">
        <v>144</v>
      </c>
      <c r="U5315" s="415"/>
      <c r="V5315" s="211" t="s">
        <v>23718</v>
      </c>
      <c r="W5315" s="418">
        <v>46224.696469907409</v>
      </c>
      <c r="X5315" s="419"/>
      <c r="Y5315" s="419" t="str">
        <f t="shared" ca="1" si="61"/>
        <v>0 วัน 0 ชั่วโมง</v>
      </c>
      <c r="Z5315" s="420"/>
      <c r="AA5315" s="211"/>
      <c r="AB5315" s="420"/>
    </row>
    <row r="5316" spans="1:28" ht="22.5" customHeight="1">
      <c r="A5316" s="403" t="s">
        <v>23719</v>
      </c>
      <c r="B5316" s="403" t="s">
        <v>12787</v>
      </c>
      <c r="C5316" s="404" t="s">
        <v>51</v>
      </c>
      <c r="D5316" s="405">
        <v>46224.695138888892</v>
      </c>
      <c r="E5316" s="406" t="str">
        <f t="shared" si="60"/>
        <v>RIC005300</v>
      </c>
      <c r="F5316" s="407" t="s">
        <v>1009</v>
      </c>
      <c r="G5316" s="408" t="s">
        <v>1354</v>
      </c>
      <c r="H5316" s="409"/>
      <c r="I5316" s="410"/>
      <c r="J5316" s="411"/>
      <c r="K5316" s="408" t="s">
        <v>23715</v>
      </c>
      <c r="L5316" s="412" t="s">
        <v>23720</v>
      </c>
      <c r="M5316" s="413"/>
      <c r="N5316" s="414" t="s">
        <v>57</v>
      </c>
      <c r="O5316" s="415" t="s">
        <v>144</v>
      </c>
      <c r="P5316" s="416" t="s">
        <v>211</v>
      </c>
      <c r="Q5316" s="208"/>
      <c r="R5316" s="272"/>
      <c r="S5316" s="417" t="s">
        <v>23721</v>
      </c>
      <c r="T5316" s="417" t="s">
        <v>144</v>
      </c>
      <c r="U5316" s="415"/>
      <c r="V5316" s="211" t="s">
        <v>23722</v>
      </c>
      <c r="W5316" s="418">
        <v>46224.698969907404</v>
      </c>
      <c r="X5316" s="419"/>
      <c r="Y5316" s="419" t="str">
        <f t="shared" ca="1" si="61"/>
        <v>0 วัน 0.09 ชั่วโมง</v>
      </c>
      <c r="Z5316" s="420"/>
      <c r="AA5316" s="211"/>
      <c r="AB5316" s="420"/>
    </row>
    <row r="5317" spans="1:28" ht="22.5" customHeight="1">
      <c r="A5317" s="403" t="s">
        <v>23723</v>
      </c>
      <c r="B5317" s="403" t="s">
        <v>12787</v>
      </c>
      <c r="C5317" s="404" t="s">
        <v>51</v>
      </c>
      <c r="D5317" s="405">
        <v>46224.695138888892</v>
      </c>
      <c r="E5317" s="406" t="str">
        <f t="shared" si="60"/>
        <v>RIC005301</v>
      </c>
      <c r="F5317" s="407" t="s">
        <v>1009</v>
      </c>
      <c r="G5317" s="408" t="s">
        <v>23724</v>
      </c>
      <c r="H5317" s="409"/>
      <c r="I5317" s="410"/>
      <c r="J5317" s="411"/>
      <c r="K5317" s="408" t="s">
        <v>23715</v>
      </c>
      <c r="L5317" s="412" t="s">
        <v>23725</v>
      </c>
      <c r="M5317" s="413"/>
      <c r="N5317" s="414" t="s">
        <v>57</v>
      </c>
      <c r="O5317" s="415" t="s">
        <v>144</v>
      </c>
      <c r="P5317" s="416" t="s">
        <v>211</v>
      </c>
      <c r="Q5317" s="208"/>
      <c r="R5317" s="272"/>
      <c r="S5317" s="417" t="s">
        <v>23726</v>
      </c>
      <c r="T5317" s="417" t="s">
        <v>302</v>
      </c>
      <c r="U5317" s="415"/>
      <c r="V5317" s="211" t="s">
        <v>23727</v>
      </c>
      <c r="W5317" s="418">
        <v>46226.841666666667</v>
      </c>
      <c r="X5317" s="419"/>
      <c r="Y5317" s="419" t="str">
        <f t="shared" ca="1" si="61"/>
        <v>2.15 วัน 3.52 ชั่วโมง</v>
      </c>
      <c r="Z5317" s="420"/>
      <c r="AA5317" s="211"/>
      <c r="AB5317" s="420"/>
    </row>
    <row r="5318" spans="1:28" ht="22.5" customHeight="1">
      <c r="A5318" s="403" t="s">
        <v>23728</v>
      </c>
      <c r="B5318" s="403" t="s">
        <v>14003</v>
      </c>
      <c r="C5318" s="404" t="s">
        <v>51</v>
      </c>
      <c r="D5318" s="405">
        <v>46224.698611111111</v>
      </c>
      <c r="E5318" s="406" t="str">
        <f t="shared" si="60"/>
        <v>MAH005302</v>
      </c>
      <c r="F5318" s="407" t="s">
        <v>966</v>
      </c>
      <c r="G5318" s="408" t="s">
        <v>966</v>
      </c>
      <c r="H5318" s="409"/>
      <c r="I5318" s="410"/>
      <c r="J5318" s="411"/>
      <c r="K5318" s="408" t="s">
        <v>23729</v>
      </c>
      <c r="L5318" s="412" t="s">
        <v>23730</v>
      </c>
      <c r="M5318" s="413"/>
      <c r="N5318" s="414" t="s">
        <v>57</v>
      </c>
      <c r="O5318" s="415" t="s">
        <v>144</v>
      </c>
      <c r="P5318" s="416" t="s">
        <v>11378</v>
      </c>
      <c r="Q5318" s="208">
        <v>46224.720567129632</v>
      </c>
      <c r="R5318" s="272">
        <v>46224.720601851855</v>
      </c>
      <c r="S5318" s="417" t="s">
        <v>23731</v>
      </c>
      <c r="T5318" s="417" t="s">
        <v>144</v>
      </c>
      <c r="U5318" s="415"/>
      <c r="V5318" s="211" t="s">
        <v>23732</v>
      </c>
      <c r="W5318" s="418">
        <v>46224.735902777778</v>
      </c>
      <c r="X5318" s="419"/>
      <c r="Y5318" s="419" t="str">
        <f t="shared" ca="1" si="61"/>
        <v>0.04 วัน 0.9 ชั่วโมง</v>
      </c>
      <c r="Z5318" s="420"/>
      <c r="AA5318" s="211"/>
      <c r="AB5318" s="420"/>
    </row>
    <row r="5319" spans="1:28" ht="22.5" customHeight="1">
      <c r="A5319" s="403" t="s">
        <v>23733</v>
      </c>
      <c r="B5319" s="403" t="s">
        <v>14003</v>
      </c>
      <c r="C5319" s="404" t="s">
        <v>51</v>
      </c>
      <c r="D5319" s="405">
        <v>46224.577777777777</v>
      </c>
      <c r="E5319" s="406" t="str">
        <f t="shared" si="60"/>
        <v>TRU005303</v>
      </c>
      <c r="F5319" s="407" t="b">
        <v>1</v>
      </c>
      <c r="G5319" s="408" t="s">
        <v>1540</v>
      </c>
      <c r="H5319" s="409"/>
      <c r="I5319" s="410" t="s">
        <v>2288</v>
      </c>
      <c r="J5319" s="411"/>
      <c r="K5319" s="408" t="s">
        <v>23734</v>
      </c>
      <c r="L5319" s="412" t="s">
        <v>23735</v>
      </c>
      <c r="M5319" s="413"/>
      <c r="N5319" s="414" t="s">
        <v>4506</v>
      </c>
      <c r="O5319" s="415" t="s">
        <v>144</v>
      </c>
      <c r="P5319" s="416" t="s">
        <v>11581</v>
      </c>
      <c r="Q5319" s="208"/>
      <c r="R5319" s="272"/>
      <c r="S5319" s="417" t="s">
        <v>23736</v>
      </c>
      <c r="T5319" s="417" t="s">
        <v>302</v>
      </c>
      <c r="U5319" s="415"/>
      <c r="V5319" s="211"/>
      <c r="W5319" s="418">
        <v>46224.638888888891</v>
      </c>
      <c r="X5319" s="419"/>
      <c r="Y5319" s="419" t="str">
        <f t="shared" ca="1" si="61"/>
        <v>0.06 วัน 1.47 ชั่วโมง</v>
      </c>
      <c r="Z5319" s="420"/>
      <c r="AA5319" s="211"/>
      <c r="AB5319" s="420"/>
    </row>
    <row r="5320" spans="1:28" ht="22.5" customHeight="1">
      <c r="A5320" s="403" t="s">
        <v>23737</v>
      </c>
      <c r="B5320" s="403" t="s">
        <v>12787</v>
      </c>
      <c r="C5320" s="404" t="s">
        <v>51</v>
      </c>
      <c r="D5320" s="405">
        <v>46222.726319444446</v>
      </c>
      <c r="E5320" s="406" t="str">
        <f t="shared" si="60"/>
        <v>WOR005304</v>
      </c>
      <c r="F5320" s="407" t="s">
        <v>1061</v>
      </c>
      <c r="G5320" s="408" t="s">
        <v>14486</v>
      </c>
      <c r="H5320" s="409"/>
      <c r="I5320" s="410"/>
      <c r="J5320" s="411"/>
      <c r="K5320" s="408" t="s">
        <v>307</v>
      </c>
      <c r="L5320" s="412" t="s">
        <v>23738</v>
      </c>
      <c r="M5320" s="413"/>
      <c r="N5320" s="414" t="s">
        <v>57</v>
      </c>
      <c r="O5320" s="415" t="s">
        <v>144</v>
      </c>
      <c r="P5320" s="416" t="s">
        <v>23082</v>
      </c>
      <c r="Q5320" s="208"/>
      <c r="R5320" s="272"/>
      <c r="S5320" s="417" t="s">
        <v>23739</v>
      </c>
      <c r="T5320" s="417" t="s">
        <v>302</v>
      </c>
      <c r="U5320" s="415"/>
      <c r="V5320" s="211" t="s">
        <v>23740</v>
      </c>
      <c r="W5320" s="418">
        <v>46233.447916666664</v>
      </c>
      <c r="X5320" s="419"/>
      <c r="Y5320" s="419" t="str">
        <f t="shared" ca="1" si="61"/>
        <v>10.72 วัน 17.32 ชั่วโมง</v>
      </c>
      <c r="Z5320" s="420"/>
      <c r="AA5320" s="211"/>
      <c r="AB5320" s="420"/>
    </row>
    <row r="5321" spans="1:28" ht="22.5" customHeight="1">
      <c r="A5321" s="403" t="s">
        <v>23741</v>
      </c>
      <c r="B5321" s="403" t="s">
        <v>12618</v>
      </c>
      <c r="C5321" s="404" t="s">
        <v>2599</v>
      </c>
      <c r="D5321" s="405">
        <v>46225.427094907405</v>
      </c>
      <c r="E5321" s="406" t="str">
        <f t="shared" si="60"/>
        <v>YSL005305</v>
      </c>
      <c r="F5321" s="407" t="s">
        <v>1063</v>
      </c>
      <c r="G5321" s="408" t="s">
        <v>455</v>
      </c>
      <c r="H5321" s="409"/>
      <c r="I5321" s="410" t="s">
        <v>11308</v>
      </c>
      <c r="J5321" s="411"/>
      <c r="K5321" s="408" t="s">
        <v>23742</v>
      </c>
      <c r="L5321" s="412" t="s">
        <v>23743</v>
      </c>
      <c r="M5321" s="413"/>
      <c r="N5321" s="414" t="s">
        <v>4506</v>
      </c>
      <c r="O5321" s="415" t="s">
        <v>144</v>
      </c>
      <c r="P5321" s="416" t="s">
        <v>11581</v>
      </c>
      <c r="Q5321" s="208"/>
      <c r="R5321" s="272"/>
      <c r="S5321" s="417" t="s">
        <v>23744</v>
      </c>
      <c r="T5321" s="417" t="s">
        <v>302</v>
      </c>
      <c r="U5321" s="415"/>
      <c r="V5321" s="211"/>
      <c r="W5321" s="418">
        <v>46227.728472222225</v>
      </c>
      <c r="X5321" s="419"/>
      <c r="Y5321" s="419" t="str">
        <f t="shared" ca="1" si="61"/>
        <v>2.3 วัน 7.23 ชั่วโมง</v>
      </c>
      <c r="Z5321" s="420"/>
      <c r="AA5321" s="211"/>
      <c r="AB5321" s="420"/>
    </row>
    <row r="5322" spans="1:28" ht="22.5" customHeight="1">
      <c r="A5322" s="403" t="s">
        <v>23745</v>
      </c>
      <c r="B5322" s="403" t="s">
        <v>12787</v>
      </c>
      <c r="C5322" s="404" t="s">
        <v>51</v>
      </c>
      <c r="D5322" s="405">
        <v>46225.448900462965</v>
      </c>
      <c r="E5322" s="406" t="str">
        <f t="shared" si="60"/>
        <v>TRU005306</v>
      </c>
      <c r="F5322" s="407" t="b">
        <v>1</v>
      </c>
      <c r="G5322" s="408" t="s">
        <v>23746</v>
      </c>
      <c r="H5322" s="409" t="s">
        <v>23746</v>
      </c>
      <c r="I5322" s="410" t="s">
        <v>23747</v>
      </c>
      <c r="J5322" s="421" t="s">
        <v>23748</v>
      </c>
      <c r="K5322" s="408" t="s">
        <v>23749</v>
      </c>
      <c r="L5322" s="412" t="s">
        <v>23750</v>
      </c>
      <c r="M5322" s="413"/>
      <c r="N5322" s="414" t="s">
        <v>57</v>
      </c>
      <c r="O5322" s="415" t="s">
        <v>144</v>
      </c>
      <c r="P5322" s="416" t="s">
        <v>23751</v>
      </c>
      <c r="Q5322" s="208"/>
      <c r="R5322" s="272"/>
      <c r="S5322" s="417" t="s">
        <v>23752</v>
      </c>
      <c r="T5322" s="417" t="s">
        <v>144</v>
      </c>
      <c r="U5322" s="415"/>
      <c r="V5322" s="211" t="s">
        <v>23753</v>
      </c>
      <c r="W5322" s="418">
        <v>46225.448900462965</v>
      </c>
      <c r="X5322" s="419"/>
      <c r="Y5322" s="419" t="str">
        <f t="shared" ca="1" si="61"/>
        <v>0 วัน 0 ชั่วโมง</v>
      </c>
      <c r="Z5322" s="420"/>
      <c r="AA5322" s="211"/>
      <c r="AB5322" s="420"/>
    </row>
    <row r="5323" spans="1:28" ht="22.5" customHeight="1">
      <c r="A5323" s="403" t="s">
        <v>23754</v>
      </c>
      <c r="B5323" s="403" t="s">
        <v>12787</v>
      </c>
      <c r="C5323" s="404" t="s">
        <v>51</v>
      </c>
      <c r="D5323" s="405">
        <v>46225.46197916667</v>
      </c>
      <c r="E5323" s="406" t="str">
        <f t="shared" si="60"/>
        <v>TRU005307</v>
      </c>
      <c r="F5323" s="407" t="b">
        <v>1</v>
      </c>
      <c r="G5323" s="408" t="s">
        <v>447</v>
      </c>
      <c r="H5323" s="409" t="s">
        <v>629</v>
      </c>
      <c r="I5323" s="410" t="s">
        <v>13784</v>
      </c>
      <c r="J5323" s="421" t="s">
        <v>13785</v>
      </c>
      <c r="K5323" s="408" t="s">
        <v>23755</v>
      </c>
      <c r="L5323" s="412" t="s">
        <v>23756</v>
      </c>
      <c r="M5323" s="413"/>
      <c r="N5323" s="414" t="s">
        <v>57</v>
      </c>
      <c r="O5323" s="415" t="s">
        <v>144</v>
      </c>
      <c r="P5323" s="416" t="s">
        <v>23757</v>
      </c>
      <c r="Q5323" s="208">
        <v>46228.75</v>
      </c>
      <c r="R5323" s="272">
        <v>46228.916666666664</v>
      </c>
      <c r="S5323" s="417" t="s">
        <v>23758</v>
      </c>
      <c r="T5323" s="417" t="s">
        <v>302</v>
      </c>
      <c r="U5323" s="415"/>
      <c r="V5323" s="211" t="s">
        <v>23759</v>
      </c>
      <c r="W5323" s="418">
        <v>46228.466666666667</v>
      </c>
      <c r="X5323" s="419"/>
      <c r="Y5323" s="419" t="str">
        <f t="shared" ca="1" si="61"/>
        <v>3 วัน 0.11 ชั่วโมง</v>
      </c>
      <c r="Z5323" s="420"/>
      <c r="AA5323" s="211"/>
      <c r="AB5323" s="420"/>
    </row>
    <row r="5324" spans="1:28" ht="22.5" customHeight="1">
      <c r="A5324" s="403" t="s">
        <v>23760</v>
      </c>
      <c r="B5324" s="403" t="s">
        <v>12787</v>
      </c>
      <c r="C5324" s="404" t="s">
        <v>51</v>
      </c>
      <c r="D5324" s="405">
        <v>46225.589803240742</v>
      </c>
      <c r="E5324" s="406" t="str">
        <f t="shared" si="60"/>
        <v>TRU005308</v>
      </c>
      <c r="F5324" s="407" t="b">
        <v>1</v>
      </c>
      <c r="G5324" s="408" t="s">
        <v>3832</v>
      </c>
      <c r="H5324" s="409" t="s">
        <v>3832</v>
      </c>
      <c r="I5324" s="410" t="s">
        <v>23761</v>
      </c>
      <c r="J5324" s="421" t="s">
        <v>23762</v>
      </c>
      <c r="K5324" s="408" t="s">
        <v>23763</v>
      </c>
      <c r="L5324" s="412" t="s">
        <v>23764</v>
      </c>
      <c r="M5324" s="413"/>
      <c r="N5324" s="414" t="s">
        <v>465</v>
      </c>
      <c r="O5324" s="415" t="s">
        <v>144</v>
      </c>
      <c r="P5324" s="416" t="s">
        <v>9108</v>
      </c>
      <c r="Q5324" s="208"/>
      <c r="R5324" s="272"/>
      <c r="S5324" s="417" t="s">
        <v>23765</v>
      </c>
      <c r="T5324" s="417" t="s">
        <v>144</v>
      </c>
      <c r="U5324" s="415"/>
      <c r="V5324" s="211" t="s">
        <v>23766</v>
      </c>
      <c r="W5324" s="418">
        <v>46225.589803240742</v>
      </c>
      <c r="X5324" s="419"/>
      <c r="Y5324" s="419" t="str">
        <f t="shared" ca="1" si="61"/>
        <v>0 วัน 0 ชั่วโมง</v>
      </c>
      <c r="Z5324" s="420"/>
      <c r="AA5324" s="211"/>
      <c r="AB5324" s="420"/>
    </row>
    <row r="5325" spans="1:28" ht="22.5" customHeight="1">
      <c r="A5325" s="403" t="s">
        <v>23767</v>
      </c>
      <c r="B5325" s="403" t="s">
        <v>14003</v>
      </c>
      <c r="C5325" s="404" t="s">
        <v>51</v>
      </c>
      <c r="D5325" s="405">
        <v>46225.634166666663</v>
      </c>
      <c r="E5325" s="406" t="str">
        <f t="shared" si="60"/>
        <v>TRU005309</v>
      </c>
      <c r="F5325" s="407" t="b">
        <v>1</v>
      </c>
      <c r="G5325" s="408" t="s">
        <v>16971</v>
      </c>
      <c r="H5325" s="409"/>
      <c r="I5325" s="410" t="s">
        <v>2288</v>
      </c>
      <c r="J5325" s="411"/>
      <c r="K5325" s="408" t="s">
        <v>23768</v>
      </c>
      <c r="L5325" s="412" t="s">
        <v>23769</v>
      </c>
      <c r="M5325" s="413"/>
      <c r="N5325" s="414" t="s">
        <v>71</v>
      </c>
      <c r="O5325" s="415" t="s">
        <v>144</v>
      </c>
      <c r="P5325" s="416" t="s">
        <v>11581</v>
      </c>
      <c r="Q5325" s="208"/>
      <c r="R5325" s="272"/>
      <c r="S5325" s="417" t="s">
        <v>23770</v>
      </c>
      <c r="T5325" s="417" t="s">
        <v>302</v>
      </c>
      <c r="U5325" s="415"/>
      <c r="V5325" s="211"/>
      <c r="W5325" s="418">
        <v>46227.383333333331</v>
      </c>
      <c r="X5325" s="419"/>
      <c r="Y5325" s="419" t="str">
        <f t="shared" ca="1" si="61"/>
        <v>1.75 วัน 17.98 ชั่วโมง</v>
      </c>
      <c r="Z5325" s="420"/>
      <c r="AA5325" s="211"/>
      <c r="AB5325" s="420"/>
    </row>
    <row r="5326" spans="1:28" ht="22.5" customHeight="1">
      <c r="A5326" s="403" t="s">
        <v>23771</v>
      </c>
      <c r="B5326" s="403" t="s">
        <v>12787</v>
      </c>
      <c r="C5326" s="404" t="s">
        <v>51</v>
      </c>
      <c r="D5326" s="405">
        <v>46225.638495370367</v>
      </c>
      <c r="E5326" s="406" t="str">
        <f t="shared" si="60"/>
        <v>CHA005310</v>
      </c>
      <c r="F5326" s="407" t="s">
        <v>887</v>
      </c>
      <c r="G5326" s="408" t="s">
        <v>12927</v>
      </c>
      <c r="H5326" s="409"/>
      <c r="I5326" s="410"/>
      <c r="J5326" s="411"/>
      <c r="K5326" s="408" t="s">
        <v>23772</v>
      </c>
      <c r="L5326" s="412" t="s">
        <v>23773</v>
      </c>
      <c r="M5326" s="413"/>
      <c r="N5326" s="414" t="s">
        <v>5140</v>
      </c>
      <c r="O5326" s="415" t="s">
        <v>144</v>
      </c>
      <c r="P5326" s="416" t="s">
        <v>23757</v>
      </c>
      <c r="Q5326" s="208">
        <v>46228.333333333336</v>
      </c>
      <c r="R5326" s="272">
        <v>46228.5</v>
      </c>
      <c r="S5326" s="417" t="s">
        <v>23774</v>
      </c>
      <c r="T5326" s="417" t="s">
        <v>302</v>
      </c>
      <c r="U5326" s="415"/>
      <c r="V5326" s="211" t="s">
        <v>23775</v>
      </c>
      <c r="W5326" s="418">
        <v>46228.604861111111</v>
      </c>
      <c r="X5326" s="419"/>
      <c r="Y5326" s="419" t="str">
        <f t="shared" ca="1" si="61"/>
        <v>2.97 วัน 23.19 ชั่วโมง</v>
      </c>
      <c r="Z5326" s="420"/>
      <c r="AA5326" s="211"/>
      <c r="AB5326" s="420"/>
    </row>
    <row r="5327" spans="1:28" ht="22.5" customHeight="1">
      <c r="A5327" s="403" t="s">
        <v>23776</v>
      </c>
      <c r="B5327" s="403" t="s">
        <v>14003</v>
      </c>
      <c r="C5327" s="404" t="s">
        <v>51</v>
      </c>
      <c r="D5327" s="405">
        <v>46226.704861111109</v>
      </c>
      <c r="E5327" s="406" t="str">
        <f t="shared" si="60"/>
        <v>TRU005311</v>
      </c>
      <c r="F5327" s="407" t="b">
        <v>1</v>
      </c>
      <c r="G5327" s="408" t="s">
        <v>17095</v>
      </c>
      <c r="H5327" s="409"/>
      <c r="I5327" s="410" t="s">
        <v>11220</v>
      </c>
      <c r="J5327" s="411"/>
      <c r="K5327" s="408" t="s">
        <v>23777</v>
      </c>
      <c r="L5327" s="412"/>
      <c r="M5327" s="413"/>
      <c r="N5327" s="414" t="s">
        <v>4506</v>
      </c>
      <c r="O5327" s="415" t="s">
        <v>144</v>
      </c>
      <c r="P5327" s="416" t="s">
        <v>11581</v>
      </c>
      <c r="Q5327" s="208"/>
      <c r="R5327" s="272"/>
      <c r="S5327" s="417" t="s">
        <v>23778</v>
      </c>
      <c r="T5327" s="417" t="s">
        <v>302</v>
      </c>
      <c r="U5327" s="415"/>
      <c r="V5327" s="211"/>
      <c r="W5327" s="418">
        <v>46227.370138888888</v>
      </c>
      <c r="X5327" s="419"/>
      <c r="Y5327" s="419" t="str">
        <f t="shared" ca="1" si="61"/>
        <v>0.67 วัน 15.97 ชั่วโมง</v>
      </c>
      <c r="Z5327" s="420"/>
      <c r="AA5327" s="211"/>
      <c r="AB5327" s="420"/>
    </row>
    <row r="5328" spans="1:28" ht="22.5" customHeight="1">
      <c r="A5328" s="403" t="s">
        <v>23779</v>
      </c>
      <c r="B5328" s="403" t="s">
        <v>12618</v>
      </c>
      <c r="C5328" s="404" t="s">
        <v>51</v>
      </c>
      <c r="D5328" s="405">
        <v>46226.767361111109</v>
      </c>
      <c r="E5328" s="406" t="str">
        <f t="shared" si="60"/>
        <v>TRU005312</v>
      </c>
      <c r="F5328" s="407" t="b">
        <v>1</v>
      </c>
      <c r="G5328" s="408" t="s">
        <v>18047</v>
      </c>
      <c r="H5328" s="409"/>
      <c r="I5328" s="410" t="s">
        <v>11787</v>
      </c>
      <c r="J5328" s="411"/>
      <c r="K5328" s="408" t="s">
        <v>23780</v>
      </c>
      <c r="L5328" s="412"/>
      <c r="M5328" s="413"/>
      <c r="N5328" s="414" t="s">
        <v>4506</v>
      </c>
      <c r="O5328" s="415" t="s">
        <v>144</v>
      </c>
      <c r="P5328" s="416" t="s">
        <v>11581</v>
      </c>
      <c r="Q5328" s="208"/>
      <c r="R5328" s="272"/>
      <c r="S5328" s="417" t="s">
        <v>23781</v>
      </c>
      <c r="T5328" s="417" t="s">
        <v>302</v>
      </c>
      <c r="U5328" s="415"/>
      <c r="V5328" s="211"/>
      <c r="W5328" s="418">
        <v>46230.729861111111</v>
      </c>
      <c r="X5328" s="419"/>
      <c r="Y5328" s="419" t="str">
        <f t="shared" ca="1" si="61"/>
        <v>3.96 วัน 23.1 ชั่วโมง</v>
      </c>
      <c r="Z5328" s="420"/>
      <c r="AA5328" s="211"/>
      <c r="AB5328" s="420"/>
    </row>
    <row r="5329" spans="1:28" ht="22.5" customHeight="1">
      <c r="A5329" s="403" t="s">
        <v>23782</v>
      </c>
      <c r="B5329" s="403" t="s">
        <v>12618</v>
      </c>
      <c r="C5329" s="404" t="s">
        <v>51</v>
      </c>
      <c r="D5329" s="405">
        <v>46225.767361111109</v>
      </c>
      <c r="E5329" s="406" t="str">
        <f t="shared" ref="E5329:E5583" si="62">UPPER(LEFT(F5329,3))&amp;TEXT(COUNTA($F$2:F5329),"000000")</f>
        <v>TRU005313</v>
      </c>
      <c r="F5329" s="407" t="b">
        <v>1</v>
      </c>
      <c r="G5329" s="408" t="s">
        <v>16971</v>
      </c>
      <c r="H5329" s="409"/>
      <c r="I5329" s="410" t="s">
        <v>2288</v>
      </c>
      <c r="J5329" s="411"/>
      <c r="K5329" s="408" t="s">
        <v>23783</v>
      </c>
      <c r="L5329" s="412"/>
      <c r="M5329" s="413"/>
      <c r="N5329" s="414" t="s">
        <v>4506</v>
      </c>
      <c r="O5329" s="415" t="s">
        <v>144</v>
      </c>
      <c r="P5329" s="416" t="s">
        <v>11581</v>
      </c>
      <c r="Q5329" s="208"/>
      <c r="R5329" s="272"/>
      <c r="S5329" s="417" t="s">
        <v>4506</v>
      </c>
      <c r="T5329" s="417" t="s">
        <v>302</v>
      </c>
      <c r="U5329" s="415"/>
      <c r="V5329" s="211"/>
      <c r="W5329" s="418">
        <v>46231.347222222219</v>
      </c>
      <c r="X5329" s="419"/>
      <c r="Y5329" s="419" t="str">
        <f t="shared" ref="Y5329:Y5583" ca="1" si="63">ROUND(IF(ISBLANK(W5329), (NOW() - D5329) * 24 / 24, (W5329 - D5329) * 24 / 24), 2) &amp; " วัน " &amp; ROUND(MOD(IF(ISBLANK(W5329), (NOW() - D5329) * 24, (W5329 - D5329) * 24), 24), 2) &amp; " ชั่วโมง"</f>
        <v>5.58 วัน 13.92 ชั่วโมง</v>
      </c>
      <c r="Z5329" s="420"/>
      <c r="AA5329" s="211"/>
      <c r="AB5329" s="420"/>
    </row>
    <row r="5330" spans="1:28" ht="22.5" customHeight="1">
      <c r="A5330" s="403" t="s">
        <v>23784</v>
      </c>
      <c r="B5330" s="403" t="s">
        <v>12618</v>
      </c>
      <c r="C5330" s="404" t="s">
        <v>51</v>
      </c>
      <c r="D5330" s="405">
        <v>46225.767361111109</v>
      </c>
      <c r="E5330" s="406" t="str">
        <f t="shared" si="62"/>
        <v>TRU005314</v>
      </c>
      <c r="F5330" s="407" t="b">
        <v>1</v>
      </c>
      <c r="G5330" s="408" t="s">
        <v>18611</v>
      </c>
      <c r="H5330" s="409"/>
      <c r="I5330" s="410" t="s">
        <v>11787</v>
      </c>
      <c r="J5330" s="411"/>
      <c r="K5330" s="408" t="s">
        <v>23785</v>
      </c>
      <c r="L5330" s="412"/>
      <c r="M5330" s="413"/>
      <c r="N5330" s="414" t="s">
        <v>4506</v>
      </c>
      <c r="O5330" s="415" t="s">
        <v>144</v>
      </c>
      <c r="P5330" s="416" t="s">
        <v>11581</v>
      </c>
      <c r="Q5330" s="208"/>
      <c r="R5330" s="272"/>
      <c r="S5330" s="417" t="s">
        <v>23786</v>
      </c>
      <c r="T5330" s="417" t="s">
        <v>302</v>
      </c>
      <c r="U5330" s="415"/>
      <c r="V5330" s="211"/>
      <c r="W5330" s="418">
        <v>46230.345138888886</v>
      </c>
      <c r="X5330" s="419"/>
      <c r="Y5330" s="419" t="str">
        <f t="shared" ca="1" si="63"/>
        <v>4.58 วัน 13.87 ชั่วโมง</v>
      </c>
      <c r="Z5330" s="420"/>
      <c r="AA5330" s="211"/>
      <c r="AB5330" s="420"/>
    </row>
    <row r="5331" spans="1:28" ht="22.5" customHeight="1">
      <c r="A5331" s="403" t="s">
        <v>23787</v>
      </c>
      <c r="B5331" s="403" t="s">
        <v>12618</v>
      </c>
      <c r="C5331" s="404" t="s">
        <v>51</v>
      </c>
      <c r="D5331" s="405">
        <v>46225.767361111109</v>
      </c>
      <c r="E5331" s="406" t="str">
        <f t="shared" si="62"/>
        <v>TRU005315</v>
      </c>
      <c r="F5331" s="407" t="b">
        <v>1</v>
      </c>
      <c r="G5331" s="408" t="s">
        <v>9721</v>
      </c>
      <c r="H5331" s="409"/>
      <c r="I5331" s="410" t="s">
        <v>11787</v>
      </c>
      <c r="J5331" s="411"/>
      <c r="K5331" s="408" t="s">
        <v>23788</v>
      </c>
      <c r="L5331" s="412"/>
      <c r="M5331" s="413"/>
      <c r="N5331" s="414" t="s">
        <v>4506</v>
      </c>
      <c r="O5331" s="415" t="s">
        <v>144</v>
      </c>
      <c r="P5331" s="416" t="s">
        <v>11581</v>
      </c>
      <c r="Q5331" s="208"/>
      <c r="R5331" s="272"/>
      <c r="S5331" s="417" t="s">
        <v>23789</v>
      </c>
      <c r="T5331" s="417" t="s">
        <v>302</v>
      </c>
      <c r="U5331" s="415"/>
      <c r="V5331" s="211"/>
      <c r="W5331" s="418">
        <v>46230.372916666667</v>
      </c>
      <c r="X5331" s="419"/>
      <c r="Y5331" s="419" t="str">
        <f t="shared" ca="1" si="63"/>
        <v>4.61 วัน 14.53 ชั่วโมง</v>
      </c>
      <c r="Z5331" s="420"/>
      <c r="AA5331" s="211"/>
      <c r="AB5331" s="420"/>
    </row>
    <row r="5332" spans="1:28" ht="22.5" customHeight="1">
      <c r="A5332" s="403" t="s">
        <v>23790</v>
      </c>
      <c r="B5332" s="403" t="s">
        <v>12618</v>
      </c>
      <c r="C5332" s="404" t="s">
        <v>51</v>
      </c>
      <c r="D5332" s="405">
        <v>46225.767361111109</v>
      </c>
      <c r="E5332" s="406" t="str">
        <f t="shared" si="62"/>
        <v>TRU005316</v>
      </c>
      <c r="F5332" s="407" t="b">
        <v>1</v>
      </c>
      <c r="G5332" s="408" t="s">
        <v>23791</v>
      </c>
      <c r="H5332" s="409"/>
      <c r="I5332" s="410" t="s">
        <v>11787</v>
      </c>
      <c r="J5332" s="411"/>
      <c r="K5332" s="408" t="s">
        <v>23792</v>
      </c>
      <c r="L5332" s="412"/>
      <c r="M5332" s="413"/>
      <c r="N5332" s="414" t="s">
        <v>4506</v>
      </c>
      <c r="O5332" s="415" t="s">
        <v>144</v>
      </c>
      <c r="P5332" s="416" t="s">
        <v>11581</v>
      </c>
      <c r="Q5332" s="208"/>
      <c r="R5332" s="272"/>
      <c r="S5332" s="417" t="s">
        <v>23793</v>
      </c>
      <c r="T5332" s="417" t="s">
        <v>302</v>
      </c>
      <c r="U5332" s="415"/>
      <c r="V5332" s="211"/>
      <c r="W5332" s="418">
        <v>46230.413888888892</v>
      </c>
      <c r="X5332" s="419"/>
      <c r="Y5332" s="419" t="str">
        <f t="shared" ca="1" si="63"/>
        <v>4.65 วัน 15.52 ชั่วโมง</v>
      </c>
      <c r="Z5332" s="420"/>
      <c r="AA5332" s="211"/>
      <c r="AB5332" s="420"/>
    </row>
    <row r="5333" spans="1:28" ht="22.5" customHeight="1">
      <c r="A5333" s="403" t="s">
        <v>23794</v>
      </c>
      <c r="B5333" s="403" t="s">
        <v>12618</v>
      </c>
      <c r="C5333" s="404" t="s">
        <v>51</v>
      </c>
      <c r="D5333" s="405">
        <v>46225.767361111109</v>
      </c>
      <c r="E5333" s="406" t="str">
        <f t="shared" si="62"/>
        <v>TRU005317</v>
      </c>
      <c r="F5333" s="407" t="b">
        <v>1</v>
      </c>
      <c r="G5333" s="408" t="s">
        <v>23795</v>
      </c>
      <c r="H5333" s="409"/>
      <c r="I5333" s="410" t="s">
        <v>11787</v>
      </c>
      <c r="J5333" s="411"/>
      <c r="K5333" s="408" t="s">
        <v>23796</v>
      </c>
      <c r="L5333" s="412"/>
      <c r="M5333" s="413"/>
      <c r="N5333" s="414" t="s">
        <v>4506</v>
      </c>
      <c r="O5333" s="415" t="s">
        <v>144</v>
      </c>
      <c r="P5333" s="416" t="s">
        <v>11581</v>
      </c>
      <c r="Q5333" s="208"/>
      <c r="R5333" s="272"/>
      <c r="S5333" s="417" t="s">
        <v>23797</v>
      </c>
      <c r="T5333" s="417" t="s">
        <v>302</v>
      </c>
      <c r="U5333" s="415"/>
      <c r="V5333" s="211"/>
      <c r="W5333" s="418">
        <v>46230.59097222222</v>
      </c>
      <c r="X5333" s="419"/>
      <c r="Y5333" s="419" t="str">
        <f t="shared" ca="1" si="63"/>
        <v>4.82 วัน 19.77 ชั่วโมง</v>
      </c>
      <c r="Z5333" s="420"/>
      <c r="AA5333" s="211"/>
      <c r="AB5333" s="420"/>
    </row>
    <row r="5334" spans="1:28" ht="22.5" customHeight="1">
      <c r="A5334" s="403" t="s">
        <v>23798</v>
      </c>
      <c r="B5334" s="403" t="s">
        <v>12618</v>
      </c>
      <c r="C5334" s="404" t="s">
        <v>51</v>
      </c>
      <c r="D5334" s="405">
        <v>46225.767361111109</v>
      </c>
      <c r="E5334" s="406" t="str">
        <f t="shared" si="62"/>
        <v>TRU005318</v>
      </c>
      <c r="F5334" s="407" t="b">
        <v>1</v>
      </c>
      <c r="G5334" s="408" t="s">
        <v>23799</v>
      </c>
      <c r="H5334" s="409"/>
      <c r="I5334" s="410" t="s">
        <v>11787</v>
      </c>
      <c r="J5334" s="411"/>
      <c r="K5334" s="408" t="s">
        <v>23796</v>
      </c>
      <c r="L5334" s="412"/>
      <c r="M5334" s="413"/>
      <c r="N5334" s="414" t="s">
        <v>4506</v>
      </c>
      <c r="O5334" s="415" t="s">
        <v>144</v>
      </c>
      <c r="P5334" s="416" t="s">
        <v>11581</v>
      </c>
      <c r="Q5334" s="208"/>
      <c r="R5334" s="272"/>
      <c r="S5334" s="417" t="s">
        <v>23800</v>
      </c>
      <c r="T5334" s="417" t="s">
        <v>302</v>
      </c>
      <c r="U5334" s="415"/>
      <c r="V5334" s="211"/>
      <c r="W5334" s="418">
        <v>46230.448611111111</v>
      </c>
      <c r="X5334" s="419"/>
      <c r="Y5334" s="419" t="str">
        <f t="shared" ca="1" si="63"/>
        <v>4.68 วัน 16.35 ชั่วโมง</v>
      </c>
      <c r="Z5334" s="420"/>
      <c r="AA5334" s="211"/>
      <c r="AB5334" s="420"/>
    </row>
    <row r="5335" spans="1:28" ht="22.5" customHeight="1">
      <c r="A5335" s="403" t="s">
        <v>23801</v>
      </c>
      <c r="B5335" s="403" t="s">
        <v>14003</v>
      </c>
      <c r="C5335" s="404" t="s">
        <v>51</v>
      </c>
      <c r="D5335" s="405">
        <v>46226.383750000001</v>
      </c>
      <c r="E5335" s="406" t="str">
        <f t="shared" si="62"/>
        <v>TRU005319</v>
      </c>
      <c r="F5335" s="407" t="b">
        <v>1</v>
      </c>
      <c r="G5335" s="408" t="s">
        <v>18047</v>
      </c>
      <c r="H5335" s="409"/>
      <c r="I5335" s="410" t="s">
        <v>11787</v>
      </c>
      <c r="J5335" s="411"/>
      <c r="K5335" s="408" t="s">
        <v>23802</v>
      </c>
      <c r="L5335" s="412"/>
      <c r="M5335" s="413"/>
      <c r="N5335" s="414" t="s">
        <v>4506</v>
      </c>
      <c r="O5335" s="415" t="s">
        <v>144</v>
      </c>
      <c r="P5335" s="416" t="s">
        <v>11581</v>
      </c>
      <c r="Q5335" s="208"/>
      <c r="R5335" s="272"/>
      <c r="S5335" s="417" t="s">
        <v>23803</v>
      </c>
      <c r="T5335" s="417" t="s">
        <v>302</v>
      </c>
      <c r="U5335" s="415"/>
      <c r="V5335" s="211"/>
      <c r="W5335" s="418">
        <v>46226.477777777778</v>
      </c>
      <c r="X5335" s="419"/>
      <c r="Y5335" s="419" t="str">
        <f t="shared" ca="1" si="63"/>
        <v>0.09 วัน 2.26 ชั่วโมง</v>
      </c>
      <c r="Z5335" s="420"/>
      <c r="AA5335" s="211"/>
      <c r="AB5335" s="420"/>
    </row>
    <row r="5336" spans="1:28" ht="22.5" customHeight="1">
      <c r="A5336" s="403" t="s">
        <v>23804</v>
      </c>
      <c r="B5336" s="403" t="s">
        <v>8312</v>
      </c>
      <c r="C5336" s="404" t="s">
        <v>51</v>
      </c>
      <c r="D5336" s="405">
        <v>46226.428680555553</v>
      </c>
      <c r="E5336" s="406" t="str">
        <f t="shared" si="62"/>
        <v>NEW005320</v>
      </c>
      <c r="F5336" s="407" t="s">
        <v>434</v>
      </c>
      <c r="G5336" s="408" t="s">
        <v>12899</v>
      </c>
      <c r="H5336" s="409"/>
      <c r="I5336" s="410" t="s">
        <v>23805</v>
      </c>
      <c r="J5336" s="411"/>
      <c r="K5336" s="408" t="s">
        <v>23806</v>
      </c>
      <c r="L5336" s="412" t="s">
        <v>23807</v>
      </c>
      <c r="M5336" s="413" t="b">
        <v>0</v>
      </c>
      <c r="N5336" s="414" t="s">
        <v>1283</v>
      </c>
      <c r="O5336" s="415" t="s">
        <v>835</v>
      </c>
      <c r="P5336" s="416"/>
      <c r="Q5336" s="208"/>
      <c r="R5336" s="272"/>
      <c r="S5336" s="417" t="s">
        <v>23808</v>
      </c>
      <c r="T5336" s="417"/>
      <c r="U5336" s="415"/>
      <c r="V5336" s="211"/>
      <c r="W5336" s="418">
        <v>46226.428680555553</v>
      </c>
      <c r="X5336" s="419"/>
      <c r="Y5336" s="419" t="str">
        <f t="shared" ca="1" si="63"/>
        <v>0 วัน 0 ชั่วโมง</v>
      </c>
      <c r="Z5336" s="420"/>
      <c r="AA5336" s="211" t="s">
        <v>3546</v>
      </c>
      <c r="AB5336" s="420"/>
    </row>
    <row r="5337" spans="1:28" ht="22.5" customHeight="1">
      <c r="A5337" s="403" t="s">
        <v>23809</v>
      </c>
      <c r="B5337" s="403" t="s">
        <v>12787</v>
      </c>
      <c r="C5337" s="404" t="s">
        <v>51</v>
      </c>
      <c r="D5337" s="405">
        <v>46226.433564814812</v>
      </c>
      <c r="E5337" s="406" t="str">
        <f t="shared" si="62"/>
        <v>RIC005321</v>
      </c>
      <c r="F5337" s="407" t="s">
        <v>1009</v>
      </c>
      <c r="G5337" s="408" t="s">
        <v>14989</v>
      </c>
      <c r="H5337" s="409"/>
      <c r="I5337" s="410"/>
      <c r="J5337" s="411"/>
      <c r="K5337" s="408" t="s">
        <v>1283</v>
      </c>
      <c r="L5337" s="412" t="s">
        <v>23810</v>
      </c>
      <c r="M5337" s="413"/>
      <c r="N5337" s="414" t="s">
        <v>57</v>
      </c>
      <c r="O5337" s="415" t="s">
        <v>144</v>
      </c>
      <c r="P5337" s="416" t="s">
        <v>13482</v>
      </c>
      <c r="Q5337" s="208"/>
      <c r="R5337" s="272"/>
      <c r="S5337" s="417" t="s">
        <v>23811</v>
      </c>
      <c r="T5337" s="417" t="s">
        <v>302</v>
      </c>
      <c r="U5337" s="415"/>
      <c r="V5337" s="211" t="s">
        <v>23812</v>
      </c>
      <c r="W5337" s="418">
        <v>46227.625</v>
      </c>
      <c r="X5337" s="419"/>
      <c r="Y5337" s="419" t="str">
        <f t="shared" ca="1" si="63"/>
        <v>1.19 วัน 4.59 ชั่วโมง</v>
      </c>
      <c r="Z5337" s="420"/>
      <c r="AA5337" s="211"/>
      <c r="AB5337" s="420"/>
    </row>
    <row r="5338" spans="1:28" ht="22.5" customHeight="1">
      <c r="A5338" s="403" t="s">
        <v>23813</v>
      </c>
      <c r="B5338" s="403" t="s">
        <v>14003</v>
      </c>
      <c r="C5338" s="404" t="s">
        <v>51</v>
      </c>
      <c r="D5338" s="405">
        <v>46226.434953703705</v>
      </c>
      <c r="E5338" s="406" t="str">
        <f t="shared" si="62"/>
        <v>BMN005322</v>
      </c>
      <c r="F5338" s="407" t="s">
        <v>112</v>
      </c>
      <c r="G5338" s="408" t="s">
        <v>23814</v>
      </c>
      <c r="H5338" s="409" t="s">
        <v>23814</v>
      </c>
      <c r="I5338" s="410"/>
      <c r="J5338" s="411"/>
      <c r="K5338" s="408" t="s">
        <v>5699</v>
      </c>
      <c r="L5338" s="412" t="s">
        <v>23815</v>
      </c>
      <c r="M5338" s="413"/>
      <c r="N5338" s="414" t="s">
        <v>57</v>
      </c>
      <c r="O5338" s="415" t="s">
        <v>144</v>
      </c>
      <c r="P5338" s="416" t="s">
        <v>23816</v>
      </c>
      <c r="Q5338" s="208"/>
      <c r="R5338" s="272"/>
      <c r="S5338" s="417" t="s">
        <v>23817</v>
      </c>
      <c r="T5338" s="417" t="s">
        <v>144</v>
      </c>
      <c r="U5338" s="415"/>
      <c r="V5338" s="211" t="s">
        <v>23818</v>
      </c>
      <c r="W5338" s="418">
        <v>46226.523148148146</v>
      </c>
      <c r="X5338" s="419"/>
      <c r="Y5338" s="419" t="str">
        <f t="shared" ca="1" si="63"/>
        <v>0.09 วัน 2.12 ชั่วโมง</v>
      </c>
      <c r="Z5338" s="420"/>
      <c r="AA5338" s="211"/>
      <c r="AB5338" s="420"/>
    </row>
    <row r="5339" spans="1:28" ht="22.5" customHeight="1">
      <c r="A5339" s="403" t="s">
        <v>23819</v>
      </c>
      <c r="B5339" s="403" t="s">
        <v>12787</v>
      </c>
      <c r="C5339" s="404" t="s">
        <v>51</v>
      </c>
      <c r="D5339" s="405">
        <v>46226.4375462963</v>
      </c>
      <c r="E5339" s="406" t="str">
        <f t="shared" si="62"/>
        <v>มีเ005323</v>
      </c>
      <c r="F5339" s="407" t="s">
        <v>1104</v>
      </c>
      <c r="G5339" s="408" t="s">
        <v>21074</v>
      </c>
      <c r="H5339" s="409"/>
      <c r="I5339" s="410"/>
      <c r="J5339" s="411"/>
      <c r="K5339" s="408" t="s">
        <v>23820</v>
      </c>
      <c r="L5339" s="412" t="s">
        <v>23821</v>
      </c>
      <c r="M5339" s="413"/>
      <c r="N5339" s="414" t="s">
        <v>465</v>
      </c>
      <c r="O5339" s="415" t="s">
        <v>144</v>
      </c>
      <c r="P5339" s="416" t="s">
        <v>9108</v>
      </c>
      <c r="Q5339" s="208"/>
      <c r="R5339" s="272"/>
      <c r="S5339" s="417" t="s">
        <v>23822</v>
      </c>
      <c r="T5339" s="417" t="s">
        <v>144</v>
      </c>
      <c r="U5339" s="415"/>
      <c r="V5339" s="211" t="s">
        <v>23823</v>
      </c>
      <c r="W5339" s="418">
        <v>46226.477824074071</v>
      </c>
      <c r="X5339" s="419"/>
      <c r="Y5339" s="419" t="str">
        <f t="shared" ca="1" si="63"/>
        <v>0.04 วัน 0.97 ชั่วโมง</v>
      </c>
      <c r="Z5339" s="420"/>
      <c r="AA5339" s="211"/>
      <c r="AB5339" s="420"/>
    </row>
    <row r="5340" spans="1:28" ht="22.5" customHeight="1">
      <c r="A5340" s="403" t="s">
        <v>23824</v>
      </c>
      <c r="B5340" s="403" t="s">
        <v>12787</v>
      </c>
      <c r="C5340" s="404" t="s">
        <v>51</v>
      </c>
      <c r="D5340" s="405">
        <v>46226.438599537039</v>
      </c>
      <c r="E5340" s="406" t="str">
        <f t="shared" si="62"/>
        <v>PAS005324</v>
      </c>
      <c r="F5340" s="407" t="s">
        <v>991</v>
      </c>
      <c r="G5340" s="408" t="s">
        <v>7026</v>
      </c>
      <c r="H5340" s="409"/>
      <c r="I5340" s="410"/>
      <c r="J5340" s="411"/>
      <c r="K5340" s="408" t="s">
        <v>23825</v>
      </c>
      <c r="L5340" s="412" t="s">
        <v>23826</v>
      </c>
      <c r="M5340" s="413"/>
      <c r="N5340" s="414" t="s">
        <v>67</v>
      </c>
      <c r="O5340" s="415" t="s">
        <v>144</v>
      </c>
      <c r="P5340" s="416" t="s">
        <v>9108</v>
      </c>
      <c r="Q5340" s="208"/>
      <c r="R5340" s="272"/>
      <c r="S5340" s="417" t="s">
        <v>23827</v>
      </c>
      <c r="T5340" s="417" t="s">
        <v>144</v>
      </c>
      <c r="U5340" s="415"/>
      <c r="V5340" s="211" t="s">
        <v>23828</v>
      </c>
      <c r="W5340" s="418">
        <v>46226.38721064815</v>
      </c>
      <c r="X5340" s="419"/>
      <c r="Y5340" s="419" t="str">
        <f t="shared" ca="1" si="63"/>
        <v>-0.05 วัน 22.77 ชั่วโมง</v>
      </c>
      <c r="Z5340" s="420"/>
      <c r="AA5340" s="211"/>
      <c r="AB5340" s="420"/>
    </row>
    <row r="5341" spans="1:28" ht="22.5" customHeight="1">
      <c r="A5341" s="403" t="s">
        <v>23829</v>
      </c>
      <c r="B5341" s="403" t="s">
        <v>14003</v>
      </c>
      <c r="C5341" s="404" t="s">
        <v>51</v>
      </c>
      <c r="D5341" s="405">
        <v>46224.416666666664</v>
      </c>
      <c r="E5341" s="406" t="str">
        <f t="shared" si="62"/>
        <v>PTT005325</v>
      </c>
      <c r="F5341" s="407" t="s">
        <v>1004</v>
      </c>
      <c r="G5341" s="408" t="s">
        <v>1004</v>
      </c>
      <c r="H5341" s="409"/>
      <c r="I5341" s="410"/>
      <c r="J5341" s="411"/>
      <c r="K5341" s="408" t="s">
        <v>307</v>
      </c>
      <c r="L5341" s="412" t="s">
        <v>23830</v>
      </c>
      <c r="M5341" s="413"/>
      <c r="N5341" s="414" t="s">
        <v>57</v>
      </c>
      <c r="O5341" s="415" t="s">
        <v>144</v>
      </c>
      <c r="P5341" s="416" t="s">
        <v>23831</v>
      </c>
      <c r="Q5341" s="208">
        <v>46239.333333333336</v>
      </c>
      <c r="R5341" s="272">
        <v>46239.708333333336</v>
      </c>
      <c r="S5341" s="417" t="s">
        <v>23832</v>
      </c>
      <c r="T5341" s="417" t="s">
        <v>302</v>
      </c>
      <c r="U5341" s="415"/>
      <c r="V5341" s="211" t="s">
        <v>23833</v>
      </c>
      <c r="W5341" s="418">
        <v>46239.508333333331</v>
      </c>
      <c r="X5341" s="419"/>
      <c r="Y5341" s="419" t="str">
        <f t="shared" ca="1" si="63"/>
        <v>15.09 วัน 2.2 ชั่วโมง</v>
      </c>
      <c r="Z5341" s="420"/>
      <c r="AA5341" s="211"/>
      <c r="AB5341" s="420"/>
    </row>
    <row r="5342" spans="1:28" ht="22.5" customHeight="1">
      <c r="A5342" s="403" t="s">
        <v>23834</v>
      </c>
      <c r="B5342" s="403" t="s">
        <v>8312</v>
      </c>
      <c r="C5342" s="404" t="s">
        <v>51</v>
      </c>
      <c r="D5342" s="405">
        <v>46225.722349537034</v>
      </c>
      <c r="E5342" s="406" t="str">
        <f t="shared" si="62"/>
        <v>YSL005326</v>
      </c>
      <c r="F5342" s="407" t="s">
        <v>1063</v>
      </c>
      <c r="G5342" s="408" t="s">
        <v>18047</v>
      </c>
      <c r="H5342" s="409"/>
      <c r="I5342" s="410" t="s">
        <v>11308</v>
      </c>
      <c r="J5342" s="411"/>
      <c r="K5342" s="408" t="s">
        <v>23835</v>
      </c>
      <c r="L5342" s="412"/>
      <c r="M5342" s="413"/>
      <c r="N5342" s="414" t="s">
        <v>4506</v>
      </c>
      <c r="O5342" s="415" t="s">
        <v>144</v>
      </c>
      <c r="P5342" s="416" t="s">
        <v>11581</v>
      </c>
      <c r="Q5342" s="208"/>
      <c r="R5342" s="272"/>
      <c r="S5342" s="417" t="s">
        <v>23836</v>
      </c>
      <c r="T5342" s="417" t="s">
        <v>302</v>
      </c>
      <c r="U5342" s="415"/>
      <c r="V5342" s="211"/>
      <c r="W5342" s="418">
        <v>46233.666666666664</v>
      </c>
      <c r="X5342" s="419"/>
      <c r="Y5342" s="419" t="str">
        <f t="shared" ca="1" si="63"/>
        <v>7.94 วัน 22.66 ชั่วโมง</v>
      </c>
      <c r="Z5342" s="420"/>
      <c r="AA5342" s="211"/>
      <c r="AB5342" s="420"/>
    </row>
    <row r="5343" spans="1:28" ht="22.5" customHeight="1">
      <c r="A5343" s="403" t="s">
        <v>23837</v>
      </c>
      <c r="B5343" s="403" t="s">
        <v>12787</v>
      </c>
      <c r="C5343" s="404" t="s">
        <v>51</v>
      </c>
      <c r="D5343" s="405">
        <v>46225.427083333336</v>
      </c>
      <c r="E5343" s="406" t="str">
        <f t="shared" si="62"/>
        <v>YSL005327</v>
      </c>
      <c r="F5343" s="407" t="s">
        <v>1063</v>
      </c>
      <c r="G5343" s="408" t="s">
        <v>12927</v>
      </c>
      <c r="H5343" s="409"/>
      <c r="I5343" s="410"/>
      <c r="J5343" s="411"/>
      <c r="K5343" s="408" t="s">
        <v>23742</v>
      </c>
      <c r="L5343" s="412"/>
      <c r="M5343" s="413"/>
      <c r="N5343" s="414" t="s">
        <v>5140</v>
      </c>
      <c r="O5343" s="415" t="s">
        <v>144</v>
      </c>
      <c r="P5343" s="416" t="s">
        <v>23757</v>
      </c>
      <c r="Q5343" s="208">
        <v>46228.732199074075</v>
      </c>
      <c r="R5343" s="272"/>
      <c r="S5343" s="417" t="s">
        <v>23838</v>
      </c>
      <c r="T5343" s="417" t="s">
        <v>302</v>
      </c>
      <c r="U5343" s="415"/>
      <c r="V5343" s="211" t="s">
        <v>23839</v>
      </c>
      <c r="W5343" s="418">
        <v>46228.544444444444</v>
      </c>
      <c r="X5343" s="419"/>
      <c r="Y5343" s="419" t="str">
        <f t="shared" ca="1" si="63"/>
        <v>3.12 วัน 2.82 ชั่วโมง</v>
      </c>
      <c r="Z5343" s="420"/>
      <c r="AA5343" s="211"/>
      <c r="AB5343" s="420"/>
    </row>
    <row r="5344" spans="1:28" ht="22.5" customHeight="1">
      <c r="A5344" s="403" t="s">
        <v>23840</v>
      </c>
      <c r="B5344" s="403" t="s">
        <v>12787</v>
      </c>
      <c r="C5344" s="404" t="s">
        <v>51</v>
      </c>
      <c r="D5344" s="405">
        <v>46225.45208333333</v>
      </c>
      <c r="E5344" s="406" t="str">
        <f t="shared" si="62"/>
        <v>YSL005328</v>
      </c>
      <c r="F5344" s="407" t="s">
        <v>1063</v>
      </c>
      <c r="G5344" s="408" t="s">
        <v>1242</v>
      </c>
      <c r="H5344" s="409"/>
      <c r="I5344" s="410"/>
      <c r="J5344" s="411"/>
      <c r="K5344" s="408" t="s">
        <v>23742</v>
      </c>
      <c r="L5344" s="412"/>
      <c r="M5344" s="413"/>
      <c r="N5344" s="414" t="s">
        <v>5140</v>
      </c>
      <c r="O5344" s="415" t="s">
        <v>144</v>
      </c>
      <c r="P5344" s="416" t="s">
        <v>23757</v>
      </c>
      <c r="Q5344" s="208">
        <v>46228.732094907406</v>
      </c>
      <c r="R5344" s="272"/>
      <c r="S5344" s="417" t="s">
        <v>23841</v>
      </c>
      <c r="T5344" s="417" t="s">
        <v>302</v>
      </c>
      <c r="U5344" s="415"/>
      <c r="V5344" s="211" t="s">
        <v>23842</v>
      </c>
      <c r="W5344" s="418">
        <v>46228.706944444442</v>
      </c>
      <c r="X5344" s="419"/>
      <c r="Y5344" s="419" t="str">
        <f t="shared" ca="1" si="63"/>
        <v>3.25 วัน 6.12 ชั่วโมง</v>
      </c>
      <c r="Z5344" s="420"/>
      <c r="AA5344" s="211"/>
      <c r="AB5344" s="420"/>
    </row>
    <row r="5345" spans="1:28" ht="22.5" customHeight="1">
      <c r="A5345" s="403" t="s">
        <v>23843</v>
      </c>
      <c r="B5345" s="403" t="s">
        <v>12787</v>
      </c>
      <c r="C5345" s="404" t="s">
        <v>51</v>
      </c>
      <c r="D5345" s="405">
        <v>46225.427083333336</v>
      </c>
      <c r="E5345" s="406" t="str">
        <f t="shared" si="62"/>
        <v>YSL005329</v>
      </c>
      <c r="F5345" s="407" t="s">
        <v>1063</v>
      </c>
      <c r="G5345" s="408" t="s">
        <v>4743</v>
      </c>
      <c r="H5345" s="409"/>
      <c r="I5345" s="410"/>
      <c r="J5345" s="411"/>
      <c r="K5345" s="408" t="s">
        <v>23844</v>
      </c>
      <c r="L5345" s="412"/>
      <c r="M5345" s="413"/>
      <c r="N5345" s="414" t="s">
        <v>67</v>
      </c>
      <c r="O5345" s="415" t="s">
        <v>144</v>
      </c>
      <c r="P5345" s="416" t="s">
        <v>9108</v>
      </c>
      <c r="Q5345" s="208">
        <v>46228.73232638889</v>
      </c>
      <c r="R5345" s="272"/>
      <c r="S5345" s="417" t="s">
        <v>23845</v>
      </c>
      <c r="T5345" s="417" t="s">
        <v>302</v>
      </c>
      <c r="U5345" s="415"/>
      <c r="V5345" s="211"/>
      <c r="W5345" s="418">
        <v>46228.73060185185</v>
      </c>
      <c r="X5345" s="419"/>
      <c r="Y5345" s="419" t="str">
        <f t="shared" ca="1" si="63"/>
        <v>3.3 วัน 7.28 ชั่วโมง</v>
      </c>
      <c r="Z5345" s="420"/>
      <c r="AA5345" s="211"/>
      <c r="AB5345" s="420"/>
    </row>
    <row r="5346" spans="1:28" ht="22.5" customHeight="1">
      <c r="A5346" s="403" t="s">
        <v>23846</v>
      </c>
      <c r="B5346" s="403" t="s">
        <v>14003</v>
      </c>
      <c r="C5346" s="404" t="s">
        <v>7629</v>
      </c>
      <c r="D5346" s="405">
        <v>46227.34375</v>
      </c>
      <c r="E5346" s="406" t="str">
        <f t="shared" si="62"/>
        <v>บริ005330</v>
      </c>
      <c r="F5346" s="407" t="s">
        <v>1085</v>
      </c>
      <c r="G5346" s="408" t="s">
        <v>455</v>
      </c>
      <c r="H5346" s="409"/>
      <c r="I5346" s="410"/>
      <c r="J5346" s="411"/>
      <c r="K5346" s="408" t="s">
        <v>23847</v>
      </c>
      <c r="L5346" s="412"/>
      <c r="M5346" s="413"/>
      <c r="N5346" s="414" t="s">
        <v>319</v>
      </c>
      <c r="O5346" s="415" t="s">
        <v>144</v>
      </c>
      <c r="P5346" s="416" t="s">
        <v>11581</v>
      </c>
      <c r="Q5346" s="208"/>
      <c r="R5346" s="272"/>
      <c r="S5346" s="417" t="s">
        <v>23848</v>
      </c>
      <c r="T5346" s="417" t="s">
        <v>302</v>
      </c>
      <c r="U5346" s="415"/>
      <c r="V5346" s="211"/>
      <c r="W5346" s="418">
        <v>46227.361805555556</v>
      </c>
      <c r="X5346" s="419"/>
      <c r="Y5346" s="419" t="str">
        <f t="shared" ca="1" si="63"/>
        <v>0.02 วัน 0.43 ชั่วโมง</v>
      </c>
      <c r="Z5346" s="420"/>
      <c r="AA5346" s="211"/>
      <c r="AB5346" s="420"/>
    </row>
    <row r="5347" spans="1:28" ht="22.5" customHeight="1">
      <c r="A5347" s="403" t="s">
        <v>23849</v>
      </c>
      <c r="B5347" s="403" t="s">
        <v>14003</v>
      </c>
      <c r="C5347" s="404" t="s">
        <v>51</v>
      </c>
      <c r="D5347" s="405">
        <v>46227.341666666667</v>
      </c>
      <c r="E5347" s="406" t="str">
        <f t="shared" si="62"/>
        <v>BIG005331</v>
      </c>
      <c r="F5347" s="407" t="s">
        <v>873</v>
      </c>
      <c r="G5347" s="408" t="s">
        <v>21161</v>
      </c>
      <c r="H5347" s="409"/>
      <c r="I5347" s="410"/>
      <c r="J5347" s="411"/>
      <c r="K5347" s="408" t="s">
        <v>1283</v>
      </c>
      <c r="L5347" s="412" t="s">
        <v>23850</v>
      </c>
      <c r="M5347" s="413"/>
      <c r="N5347" s="414" t="s">
        <v>67</v>
      </c>
      <c r="O5347" s="415" t="s">
        <v>144</v>
      </c>
      <c r="P5347" s="416" t="s">
        <v>4531</v>
      </c>
      <c r="Q5347" s="208"/>
      <c r="R5347" s="272"/>
      <c r="S5347" s="417" t="s">
        <v>23851</v>
      </c>
      <c r="T5347" s="417" t="s">
        <v>302</v>
      </c>
      <c r="U5347" s="415"/>
      <c r="V5347" s="211" t="s">
        <v>23852</v>
      </c>
      <c r="W5347" s="418">
        <v>46227.661111111112</v>
      </c>
      <c r="X5347" s="419"/>
      <c r="Y5347" s="419" t="str">
        <f t="shared" ca="1" si="63"/>
        <v>0.32 วัน 7.67 ชั่วโมง</v>
      </c>
      <c r="Z5347" s="420"/>
      <c r="AA5347" s="211"/>
      <c r="AB5347" s="420"/>
    </row>
    <row r="5348" spans="1:28" ht="22.5" customHeight="1">
      <c r="A5348" s="403" t="s">
        <v>23853</v>
      </c>
      <c r="B5348" s="403" t="s">
        <v>12787</v>
      </c>
      <c r="C5348" s="404" t="s">
        <v>51</v>
      </c>
      <c r="D5348" s="405">
        <v>46227.413888888892</v>
      </c>
      <c r="E5348" s="406" t="str">
        <f t="shared" si="62"/>
        <v>POP005332</v>
      </c>
      <c r="F5348" s="407" t="s">
        <v>998</v>
      </c>
      <c r="G5348" s="408" t="s">
        <v>4743</v>
      </c>
      <c r="H5348" s="409"/>
      <c r="I5348" s="410"/>
      <c r="J5348" s="411"/>
      <c r="K5348" s="408" t="s">
        <v>23854</v>
      </c>
      <c r="L5348" s="412" t="s">
        <v>23855</v>
      </c>
      <c r="M5348" s="413"/>
      <c r="N5348" s="414" t="s">
        <v>57</v>
      </c>
      <c r="O5348" s="415" t="s">
        <v>144</v>
      </c>
      <c r="P5348" s="416" t="s">
        <v>13138</v>
      </c>
      <c r="Q5348" s="208">
        <v>46237.75</v>
      </c>
      <c r="R5348" s="272">
        <v>46238.083333333336</v>
      </c>
      <c r="S5348" s="417" t="s">
        <v>23856</v>
      </c>
      <c r="T5348" s="417" t="s">
        <v>302</v>
      </c>
      <c r="U5348" s="415"/>
      <c r="V5348" s="211" t="s">
        <v>23857</v>
      </c>
      <c r="W5348" s="418">
        <v>46238.046527777777</v>
      </c>
      <c r="X5348" s="419"/>
      <c r="Y5348" s="419" t="str">
        <f t="shared" ca="1" si="63"/>
        <v>10.63 วัน 15.18 ชั่วโมง</v>
      </c>
      <c r="Z5348" s="420"/>
      <c r="AA5348" s="211"/>
      <c r="AB5348" s="420"/>
    </row>
    <row r="5349" spans="1:28" ht="22.5" customHeight="1">
      <c r="A5349" s="403" t="s">
        <v>23858</v>
      </c>
      <c r="B5349" s="403" t="s">
        <v>12787</v>
      </c>
      <c r="C5349" s="404" t="s">
        <v>51</v>
      </c>
      <c r="D5349" s="405">
        <v>46227.418749999997</v>
      </c>
      <c r="E5349" s="406" t="str">
        <f t="shared" si="62"/>
        <v>EVE005333</v>
      </c>
      <c r="F5349" s="407" t="s">
        <v>299</v>
      </c>
      <c r="G5349" s="408" t="s">
        <v>17925</v>
      </c>
      <c r="H5349" s="409"/>
      <c r="I5349" s="410" t="s">
        <v>19937</v>
      </c>
      <c r="J5349" s="411"/>
      <c r="K5349" s="408" t="s">
        <v>12789</v>
      </c>
      <c r="L5349" s="412" t="s">
        <v>23859</v>
      </c>
      <c r="M5349" s="413"/>
      <c r="N5349" s="414" t="s">
        <v>67</v>
      </c>
      <c r="O5349" s="415" t="s">
        <v>144</v>
      </c>
      <c r="P5349" s="416" t="s">
        <v>292</v>
      </c>
      <c r="Q5349" s="208"/>
      <c r="R5349" s="272"/>
      <c r="S5349" s="417" t="s">
        <v>23860</v>
      </c>
      <c r="T5349" s="417" t="s">
        <v>302</v>
      </c>
      <c r="U5349" s="415"/>
      <c r="V5349" s="211"/>
      <c r="W5349" s="418">
        <v>46233.604166666664</v>
      </c>
      <c r="X5349" s="419"/>
      <c r="Y5349" s="419" t="str">
        <f t="shared" ca="1" si="63"/>
        <v>6.19 วัน 4.45 ชั่วโมง</v>
      </c>
      <c r="Z5349" s="420"/>
      <c r="AA5349" s="211"/>
      <c r="AB5349" s="420"/>
    </row>
    <row r="5350" spans="1:28" ht="22.5" customHeight="1">
      <c r="A5350" s="403" t="s">
        <v>23861</v>
      </c>
      <c r="B5350" s="403" t="s">
        <v>12787</v>
      </c>
      <c r="C5350" s="404" t="s">
        <v>51</v>
      </c>
      <c r="D5350" s="405">
        <v>46227.368055555555</v>
      </c>
      <c r="E5350" s="406" t="str">
        <f t="shared" si="62"/>
        <v>PAC005334</v>
      </c>
      <c r="F5350" s="407" t="s">
        <v>987</v>
      </c>
      <c r="G5350" s="408" t="s">
        <v>23681</v>
      </c>
      <c r="H5350" s="409"/>
      <c r="I5350" s="410"/>
      <c r="J5350" s="411"/>
      <c r="K5350" s="408" t="s">
        <v>23862</v>
      </c>
      <c r="L5350" s="412"/>
      <c r="M5350" s="413"/>
      <c r="N5350" s="414" t="s">
        <v>5807</v>
      </c>
      <c r="O5350" s="415" t="s">
        <v>144</v>
      </c>
      <c r="P5350" s="416" t="s">
        <v>9108</v>
      </c>
      <c r="Q5350" s="208"/>
      <c r="R5350" s="272"/>
      <c r="S5350" s="417" t="s">
        <v>23863</v>
      </c>
      <c r="T5350" s="417" t="s">
        <v>302</v>
      </c>
      <c r="U5350" s="415"/>
      <c r="V5350" s="211"/>
      <c r="W5350" s="418">
        <v>46227.629861111112</v>
      </c>
      <c r="X5350" s="419"/>
      <c r="Y5350" s="419" t="str">
        <f t="shared" ca="1" si="63"/>
        <v>0.26 วัน 6.28 ชั่วโมง</v>
      </c>
      <c r="Z5350" s="420"/>
      <c r="AA5350" s="211"/>
      <c r="AB5350" s="420"/>
    </row>
    <row r="5351" spans="1:28" ht="22.5" customHeight="1">
      <c r="A5351" s="424" t="s">
        <v>23864</v>
      </c>
      <c r="B5351" s="403" t="s">
        <v>14003</v>
      </c>
      <c r="C5351" s="404" t="s">
        <v>51</v>
      </c>
      <c r="D5351" s="405">
        <v>46226.763888888891</v>
      </c>
      <c r="E5351" s="406" t="str">
        <f t="shared" si="62"/>
        <v>WOR005335</v>
      </c>
      <c r="F5351" s="407" t="s">
        <v>1061</v>
      </c>
      <c r="G5351" s="408" t="s">
        <v>14486</v>
      </c>
      <c r="H5351" s="409"/>
      <c r="I5351" s="410"/>
      <c r="J5351" s="411"/>
      <c r="K5351" s="408" t="s">
        <v>1283</v>
      </c>
      <c r="L5351" s="412" t="s">
        <v>23865</v>
      </c>
      <c r="M5351" s="413"/>
      <c r="N5351" s="414" t="s">
        <v>57</v>
      </c>
      <c r="O5351" s="415" t="s">
        <v>144</v>
      </c>
      <c r="P5351" s="416" t="s">
        <v>23082</v>
      </c>
      <c r="Q5351" s="208">
        <v>46233.333333333336</v>
      </c>
      <c r="R5351" s="272">
        <v>46233.5</v>
      </c>
      <c r="S5351" s="417" t="s">
        <v>23739</v>
      </c>
      <c r="T5351" s="417" t="s">
        <v>302</v>
      </c>
      <c r="U5351" s="415"/>
      <c r="V5351" s="211" t="s">
        <v>23866</v>
      </c>
      <c r="W5351" s="418">
        <v>46233.447916666664</v>
      </c>
      <c r="X5351" s="419"/>
      <c r="Y5351" s="419" t="str">
        <f t="shared" ca="1" si="63"/>
        <v>6.68 วัน 16.42 ชั่วโมง</v>
      </c>
      <c r="Z5351" s="420"/>
      <c r="AA5351" s="211"/>
      <c r="AB5351" s="420"/>
    </row>
    <row r="5352" spans="1:28" ht="22.5" customHeight="1">
      <c r="A5352" s="403" t="s">
        <v>23867</v>
      </c>
      <c r="B5352" s="403" t="s">
        <v>12787</v>
      </c>
      <c r="C5352" s="404" t="s">
        <v>51</v>
      </c>
      <c r="D5352" s="405">
        <v>46227.668055555558</v>
      </c>
      <c r="E5352" s="406" t="str">
        <f t="shared" si="62"/>
        <v>ISO005336</v>
      </c>
      <c r="F5352" s="407" t="s">
        <v>940</v>
      </c>
      <c r="G5352" s="408" t="s">
        <v>23868</v>
      </c>
      <c r="H5352" s="409"/>
      <c r="I5352" s="410"/>
      <c r="J5352" s="411"/>
      <c r="K5352" s="408" t="s">
        <v>16677</v>
      </c>
      <c r="L5352" s="412" t="s">
        <v>23869</v>
      </c>
      <c r="M5352" s="413"/>
      <c r="N5352" s="414" t="s">
        <v>57</v>
      </c>
      <c r="O5352" s="415" t="s">
        <v>144</v>
      </c>
      <c r="P5352" s="416" t="s">
        <v>23870</v>
      </c>
      <c r="Q5352" s="208">
        <v>46234.75</v>
      </c>
      <c r="R5352" s="272">
        <v>46235.083333333336</v>
      </c>
      <c r="S5352" s="417" t="s">
        <v>23871</v>
      </c>
      <c r="T5352" s="417" t="s">
        <v>302</v>
      </c>
      <c r="U5352" s="415"/>
      <c r="V5352" s="211" t="s">
        <v>23872</v>
      </c>
      <c r="W5352" s="418">
        <v>46234.995138888888</v>
      </c>
      <c r="X5352" s="419"/>
      <c r="Y5352" s="419" t="str">
        <f t="shared" ca="1" si="63"/>
        <v>7.33 วัน 7.85 ชั่วโมง</v>
      </c>
      <c r="Z5352" s="420"/>
      <c r="AA5352" s="211" t="s">
        <v>23873</v>
      </c>
      <c r="AB5352" s="420"/>
    </row>
    <row r="5353" spans="1:28" ht="22.5" customHeight="1">
      <c r="A5353" s="403" t="s">
        <v>23874</v>
      </c>
      <c r="B5353" s="403" t="s">
        <v>14003</v>
      </c>
      <c r="C5353" s="404" t="s">
        <v>51</v>
      </c>
      <c r="D5353" s="405">
        <v>46227.736111111109</v>
      </c>
      <c r="E5353" s="406" t="str">
        <f t="shared" si="62"/>
        <v>TRU005337</v>
      </c>
      <c r="F5353" s="407" t="b">
        <v>1</v>
      </c>
      <c r="G5353" s="408" t="s">
        <v>16971</v>
      </c>
      <c r="H5353" s="409"/>
      <c r="I5353" s="410"/>
      <c r="J5353" s="411"/>
      <c r="K5353" s="408" t="s">
        <v>23875</v>
      </c>
      <c r="L5353" s="412"/>
      <c r="M5353" s="413"/>
      <c r="N5353" s="414" t="s">
        <v>4506</v>
      </c>
      <c r="O5353" s="415" t="s">
        <v>144</v>
      </c>
      <c r="P5353" s="416" t="s">
        <v>11581</v>
      </c>
      <c r="Q5353" s="208"/>
      <c r="R5353" s="272"/>
      <c r="S5353" s="417" t="s">
        <v>4506</v>
      </c>
      <c r="T5353" s="417" t="s">
        <v>302</v>
      </c>
      <c r="U5353" s="415"/>
      <c r="V5353" s="211"/>
      <c r="W5353" s="418">
        <v>46228.779166666667</v>
      </c>
      <c r="X5353" s="419"/>
      <c r="Y5353" s="419" t="str">
        <f t="shared" ca="1" si="63"/>
        <v>1.04 วัน 1.03 ชั่วโมง</v>
      </c>
      <c r="Z5353" s="420"/>
      <c r="AA5353" s="211"/>
      <c r="AB5353" s="420"/>
    </row>
    <row r="5354" spans="1:28" ht="22.5" customHeight="1">
      <c r="A5354" s="403" t="s">
        <v>23876</v>
      </c>
      <c r="B5354" s="403" t="s">
        <v>14003</v>
      </c>
      <c r="C5354" s="404" t="s">
        <v>51</v>
      </c>
      <c r="D5354" s="405">
        <v>46227.736111111109</v>
      </c>
      <c r="E5354" s="406" t="str">
        <f t="shared" si="62"/>
        <v>TRU005338</v>
      </c>
      <c r="F5354" s="407" t="b">
        <v>1</v>
      </c>
      <c r="G5354" s="408" t="s">
        <v>16971</v>
      </c>
      <c r="H5354" s="409"/>
      <c r="I5354" s="410"/>
      <c r="J5354" s="411"/>
      <c r="K5354" s="408" t="s">
        <v>23877</v>
      </c>
      <c r="L5354" s="412"/>
      <c r="M5354" s="413"/>
      <c r="N5354" s="414" t="s">
        <v>4506</v>
      </c>
      <c r="O5354" s="415" t="s">
        <v>144</v>
      </c>
      <c r="P5354" s="416" t="s">
        <v>11581</v>
      </c>
      <c r="Q5354" s="208"/>
      <c r="R5354" s="272"/>
      <c r="S5354" s="417" t="s">
        <v>4506</v>
      </c>
      <c r="T5354" s="417" t="s">
        <v>302</v>
      </c>
      <c r="U5354" s="415"/>
      <c r="V5354" s="211"/>
      <c r="W5354" s="418">
        <v>46228.779166666667</v>
      </c>
      <c r="X5354" s="419"/>
      <c r="Y5354" s="419" t="str">
        <f t="shared" ca="1" si="63"/>
        <v>1.04 วัน 1.03 ชั่วโมง</v>
      </c>
      <c r="Z5354" s="420"/>
      <c r="AA5354" s="211"/>
      <c r="AB5354" s="420"/>
    </row>
    <row r="5355" spans="1:28" ht="22.5" customHeight="1">
      <c r="A5355" s="403" t="s">
        <v>23878</v>
      </c>
      <c r="B5355" s="403"/>
      <c r="C5355" s="404" t="s">
        <v>51</v>
      </c>
      <c r="D5355" s="405">
        <v>46228.333333333336</v>
      </c>
      <c r="E5355" s="406" t="str">
        <f t="shared" si="62"/>
        <v>TRU005339</v>
      </c>
      <c r="F5355" s="407" t="b">
        <v>1</v>
      </c>
      <c r="G5355" s="408" t="s">
        <v>6953</v>
      </c>
      <c r="H5355" s="409"/>
      <c r="I5355" s="410" t="s">
        <v>11220</v>
      </c>
      <c r="J5355" s="411"/>
      <c r="K5355" s="408" t="s">
        <v>23879</v>
      </c>
      <c r="L5355" s="412"/>
      <c r="M5355" s="413"/>
      <c r="N5355" s="414" t="s">
        <v>4506</v>
      </c>
      <c r="O5355" s="415" t="s">
        <v>144</v>
      </c>
      <c r="P5355" s="416" t="s">
        <v>11581</v>
      </c>
      <c r="Q5355" s="208"/>
      <c r="R5355" s="272"/>
      <c r="S5355" s="417" t="s">
        <v>4506</v>
      </c>
      <c r="T5355" s="417" t="s">
        <v>302</v>
      </c>
      <c r="U5355" s="415"/>
      <c r="V5355" s="211"/>
      <c r="W5355" s="418">
        <v>46228.663194444445</v>
      </c>
      <c r="X5355" s="419"/>
      <c r="Y5355" s="419" t="str">
        <f t="shared" ca="1" si="63"/>
        <v>0.33 วัน 7.92 ชั่วโมง</v>
      </c>
      <c r="Z5355" s="420"/>
      <c r="AA5355" s="211"/>
      <c r="AB5355" s="420"/>
    </row>
    <row r="5356" spans="1:28" ht="22.5" customHeight="1">
      <c r="A5356" s="403" t="s">
        <v>23880</v>
      </c>
      <c r="B5356" s="403" t="s">
        <v>14003</v>
      </c>
      <c r="C5356" s="404" t="s">
        <v>51</v>
      </c>
      <c r="D5356" s="405">
        <v>46228.333333333336</v>
      </c>
      <c r="E5356" s="406" t="str">
        <f t="shared" si="62"/>
        <v>TRU005340</v>
      </c>
      <c r="F5356" s="407" t="b">
        <v>1</v>
      </c>
      <c r="G5356" s="408" t="s">
        <v>17134</v>
      </c>
      <c r="H5356" s="409"/>
      <c r="I5356" s="410" t="s">
        <v>11220</v>
      </c>
      <c r="J5356" s="411"/>
      <c r="K5356" s="408" t="s">
        <v>23881</v>
      </c>
      <c r="L5356" s="412"/>
      <c r="M5356" s="413"/>
      <c r="N5356" s="414" t="s">
        <v>4506</v>
      </c>
      <c r="O5356" s="415" t="s">
        <v>144</v>
      </c>
      <c r="P5356" s="416" t="s">
        <v>11581</v>
      </c>
      <c r="Q5356" s="208"/>
      <c r="R5356" s="272"/>
      <c r="S5356" s="417" t="s">
        <v>4506</v>
      </c>
      <c r="T5356" s="417" t="s">
        <v>302</v>
      </c>
      <c r="U5356" s="415"/>
      <c r="V5356" s="211"/>
      <c r="W5356" s="418">
        <v>46228.40625</v>
      </c>
      <c r="X5356" s="419"/>
      <c r="Y5356" s="419" t="str">
        <f t="shared" ca="1" si="63"/>
        <v>0.07 วัน 1.75 ชั่วโมง</v>
      </c>
      <c r="Z5356" s="420"/>
      <c r="AA5356" s="211"/>
      <c r="AB5356" s="420"/>
    </row>
    <row r="5357" spans="1:28" ht="22.5" customHeight="1">
      <c r="A5357" s="403" t="s">
        <v>23882</v>
      </c>
      <c r="B5357" s="403" t="s">
        <v>14003</v>
      </c>
      <c r="C5357" s="404" t="s">
        <v>51</v>
      </c>
      <c r="D5357" s="405">
        <v>46228.333333333336</v>
      </c>
      <c r="E5357" s="406" t="str">
        <f t="shared" si="62"/>
        <v>TRU005341</v>
      </c>
      <c r="F5357" s="407" t="b">
        <v>1</v>
      </c>
      <c r="G5357" s="408" t="s">
        <v>17095</v>
      </c>
      <c r="H5357" s="409"/>
      <c r="I5357" s="410" t="s">
        <v>11220</v>
      </c>
      <c r="J5357" s="411"/>
      <c r="K5357" s="408" t="s">
        <v>23883</v>
      </c>
      <c r="L5357" s="412"/>
      <c r="M5357" s="413"/>
      <c r="N5357" s="414" t="s">
        <v>4506</v>
      </c>
      <c r="O5357" s="415" t="s">
        <v>144</v>
      </c>
      <c r="P5357" s="416" t="s">
        <v>11581</v>
      </c>
      <c r="Q5357" s="208"/>
      <c r="R5357" s="272"/>
      <c r="S5357" s="417" t="s">
        <v>4506</v>
      </c>
      <c r="T5357" s="417" t="s">
        <v>302</v>
      </c>
      <c r="U5357" s="415"/>
      <c r="V5357" s="211"/>
      <c r="W5357" s="418">
        <v>46228.663194444445</v>
      </c>
      <c r="X5357" s="419"/>
      <c r="Y5357" s="419" t="str">
        <f t="shared" ca="1" si="63"/>
        <v>0.33 วัน 7.92 ชั่วโมง</v>
      </c>
      <c r="Z5357" s="420"/>
      <c r="AA5357" s="211"/>
      <c r="AB5357" s="420"/>
    </row>
    <row r="5358" spans="1:28" ht="22.5" customHeight="1">
      <c r="A5358" s="403" t="s">
        <v>23884</v>
      </c>
      <c r="B5358" s="403" t="s">
        <v>14003</v>
      </c>
      <c r="C5358" s="404" t="s">
        <v>51</v>
      </c>
      <c r="D5358" s="405">
        <v>46228.333333333336</v>
      </c>
      <c r="E5358" s="406" t="str">
        <f t="shared" si="62"/>
        <v>TRU005342</v>
      </c>
      <c r="F5358" s="407" t="b">
        <v>1</v>
      </c>
      <c r="G5358" s="408" t="s">
        <v>17095</v>
      </c>
      <c r="H5358" s="409"/>
      <c r="I5358" s="410" t="s">
        <v>11220</v>
      </c>
      <c r="J5358" s="411"/>
      <c r="K5358" s="408" t="s">
        <v>23885</v>
      </c>
      <c r="L5358" s="412"/>
      <c r="M5358" s="413"/>
      <c r="N5358" s="414" t="s">
        <v>4506</v>
      </c>
      <c r="O5358" s="415" t="s">
        <v>144</v>
      </c>
      <c r="P5358" s="416" t="s">
        <v>11581</v>
      </c>
      <c r="Q5358" s="208"/>
      <c r="R5358" s="272"/>
      <c r="S5358" s="417" t="s">
        <v>23886</v>
      </c>
      <c r="T5358" s="417" t="s">
        <v>302</v>
      </c>
      <c r="U5358" s="415"/>
      <c r="V5358" s="211"/>
      <c r="W5358" s="418">
        <v>46228.663194444445</v>
      </c>
      <c r="X5358" s="419"/>
      <c r="Y5358" s="419" t="str">
        <f t="shared" ca="1" si="63"/>
        <v>0.33 วัน 7.92 ชั่วโมง</v>
      </c>
      <c r="Z5358" s="420"/>
      <c r="AA5358" s="211"/>
      <c r="AB5358" s="420"/>
    </row>
    <row r="5359" spans="1:28" ht="22.5" customHeight="1">
      <c r="A5359" s="403" t="s">
        <v>23887</v>
      </c>
      <c r="B5359" s="403" t="s">
        <v>14003</v>
      </c>
      <c r="C5359" s="404" t="s">
        <v>51</v>
      </c>
      <c r="D5359" s="405">
        <v>46228.333333333336</v>
      </c>
      <c r="E5359" s="406" t="str">
        <f t="shared" si="62"/>
        <v>TRU005343</v>
      </c>
      <c r="F5359" s="407" t="b">
        <v>1</v>
      </c>
      <c r="G5359" s="408" t="s">
        <v>6953</v>
      </c>
      <c r="H5359" s="409"/>
      <c r="I5359" s="410"/>
      <c r="J5359" s="411"/>
      <c r="K5359" s="408" t="s">
        <v>23888</v>
      </c>
      <c r="L5359" s="412"/>
      <c r="M5359" s="413"/>
      <c r="N5359" s="414" t="s">
        <v>4506</v>
      </c>
      <c r="O5359" s="415" t="s">
        <v>144</v>
      </c>
      <c r="P5359" s="416" t="s">
        <v>11581</v>
      </c>
      <c r="Q5359" s="208"/>
      <c r="R5359" s="272"/>
      <c r="S5359" s="417" t="s">
        <v>4506</v>
      </c>
      <c r="T5359" s="417" t="s">
        <v>302</v>
      </c>
      <c r="U5359" s="415"/>
      <c r="V5359" s="211"/>
      <c r="W5359" s="418">
        <v>46228.663194444445</v>
      </c>
      <c r="X5359" s="419"/>
      <c r="Y5359" s="419" t="str">
        <f t="shared" ca="1" si="63"/>
        <v>0.33 วัน 7.92 ชั่วโมง</v>
      </c>
      <c r="Z5359" s="420"/>
      <c r="AA5359" s="211"/>
      <c r="AB5359" s="420"/>
    </row>
    <row r="5360" spans="1:28" ht="22.5" customHeight="1">
      <c r="A5360" s="403" t="s">
        <v>23889</v>
      </c>
      <c r="B5360" s="403" t="s">
        <v>14003</v>
      </c>
      <c r="C5360" s="404" t="s">
        <v>51</v>
      </c>
      <c r="D5360" s="405">
        <v>46228.365300925929</v>
      </c>
      <c r="E5360" s="406" t="str">
        <f t="shared" si="62"/>
        <v>TRU005344</v>
      </c>
      <c r="F5360" s="407" t="b">
        <v>1</v>
      </c>
      <c r="G5360" s="408" t="s">
        <v>17134</v>
      </c>
      <c r="H5360" s="409"/>
      <c r="I5360" s="410" t="s">
        <v>11220</v>
      </c>
      <c r="J5360" s="411"/>
      <c r="K5360" s="408" t="s">
        <v>23890</v>
      </c>
      <c r="L5360" s="412"/>
      <c r="M5360" s="413"/>
      <c r="N5360" s="414" t="s">
        <v>4506</v>
      </c>
      <c r="O5360" s="415" t="s">
        <v>144</v>
      </c>
      <c r="P5360" s="416" t="s">
        <v>11581</v>
      </c>
      <c r="Q5360" s="208"/>
      <c r="R5360" s="272"/>
      <c r="S5360" s="417" t="s">
        <v>4506</v>
      </c>
      <c r="T5360" s="417" t="s">
        <v>302</v>
      </c>
      <c r="U5360" s="415"/>
      <c r="V5360" s="211"/>
      <c r="W5360" s="418">
        <v>46228.40625</v>
      </c>
      <c r="X5360" s="419"/>
      <c r="Y5360" s="419" t="str">
        <f t="shared" ca="1" si="63"/>
        <v>0.04 วัน 0.98 ชั่วโมง</v>
      </c>
      <c r="Z5360" s="420"/>
      <c r="AA5360" s="211"/>
      <c r="AB5360" s="420"/>
    </row>
    <row r="5361" spans="1:28" ht="22.5" customHeight="1">
      <c r="A5361" s="403" t="s">
        <v>23891</v>
      </c>
      <c r="B5361" s="403" t="s">
        <v>12618</v>
      </c>
      <c r="C5361" s="404" t="s">
        <v>51</v>
      </c>
      <c r="D5361" s="405">
        <v>46228.333333333336</v>
      </c>
      <c r="E5361" s="406" t="str">
        <f t="shared" si="62"/>
        <v>TRU005345</v>
      </c>
      <c r="F5361" s="407" t="b">
        <v>1</v>
      </c>
      <c r="G5361" s="408" t="s">
        <v>6953</v>
      </c>
      <c r="H5361" s="409"/>
      <c r="I5361" s="410" t="s">
        <v>11220</v>
      </c>
      <c r="J5361" s="411"/>
      <c r="K5361" s="408" t="s">
        <v>23892</v>
      </c>
      <c r="L5361" s="412"/>
      <c r="M5361" s="413"/>
      <c r="N5361" s="414" t="s">
        <v>4506</v>
      </c>
      <c r="O5361" s="415" t="s">
        <v>144</v>
      </c>
      <c r="P5361" s="416" t="s">
        <v>11581</v>
      </c>
      <c r="Q5361" s="208"/>
      <c r="R5361" s="272"/>
      <c r="S5361" s="417" t="s">
        <v>23893</v>
      </c>
      <c r="T5361" s="417" t="s">
        <v>302</v>
      </c>
      <c r="U5361" s="415"/>
      <c r="V5361" s="211"/>
      <c r="W5361" s="418">
        <v>46230.396527777775</v>
      </c>
      <c r="X5361" s="419"/>
      <c r="Y5361" s="419" t="str">
        <f t="shared" ca="1" si="63"/>
        <v>2.06 วัน 1.52 ชั่วโมง</v>
      </c>
      <c r="Z5361" s="420"/>
      <c r="AA5361" s="211"/>
      <c r="AB5361" s="420"/>
    </row>
    <row r="5362" spans="1:28" ht="22.5" customHeight="1">
      <c r="A5362" s="403" t="s">
        <v>23894</v>
      </c>
      <c r="B5362" s="403" t="s">
        <v>12618</v>
      </c>
      <c r="C5362" s="404" t="s">
        <v>51</v>
      </c>
      <c r="D5362" s="405">
        <v>46228.368483796294</v>
      </c>
      <c r="E5362" s="406" t="str">
        <f t="shared" si="62"/>
        <v>TRU005346</v>
      </c>
      <c r="F5362" s="407" t="b">
        <v>1</v>
      </c>
      <c r="G5362" s="408" t="s">
        <v>17134</v>
      </c>
      <c r="H5362" s="409"/>
      <c r="I5362" s="410" t="s">
        <v>11220</v>
      </c>
      <c r="J5362" s="411"/>
      <c r="K5362" s="408" t="s">
        <v>23895</v>
      </c>
      <c r="L5362" s="412"/>
      <c r="M5362" s="413"/>
      <c r="N5362" s="414" t="s">
        <v>4506</v>
      </c>
      <c r="O5362" s="415" t="s">
        <v>144</v>
      </c>
      <c r="P5362" s="416" t="s">
        <v>11581</v>
      </c>
      <c r="Q5362" s="208"/>
      <c r="R5362" s="272"/>
      <c r="S5362" s="417" t="s">
        <v>23896</v>
      </c>
      <c r="T5362" s="417" t="s">
        <v>302</v>
      </c>
      <c r="U5362" s="415"/>
      <c r="V5362" s="211"/>
      <c r="W5362" s="418">
        <v>46230.658333333333</v>
      </c>
      <c r="X5362" s="419"/>
      <c r="Y5362" s="419" t="str">
        <f t="shared" ca="1" si="63"/>
        <v>2.29 วัน 6.96 ชั่วโมง</v>
      </c>
      <c r="Z5362" s="420"/>
      <c r="AA5362" s="211"/>
      <c r="AB5362" s="420"/>
    </row>
    <row r="5363" spans="1:28" ht="22.5" customHeight="1">
      <c r="A5363" s="403" t="s">
        <v>23897</v>
      </c>
      <c r="B5363" s="403" t="s">
        <v>14003</v>
      </c>
      <c r="C5363" s="404" t="s">
        <v>51</v>
      </c>
      <c r="D5363" s="405">
        <v>46228.333333333336</v>
      </c>
      <c r="E5363" s="406" t="str">
        <f t="shared" si="62"/>
        <v>TRU005347</v>
      </c>
      <c r="F5363" s="407" t="b">
        <v>1</v>
      </c>
      <c r="G5363" s="408" t="s">
        <v>17095</v>
      </c>
      <c r="H5363" s="409"/>
      <c r="I5363" s="410" t="s">
        <v>11220</v>
      </c>
      <c r="J5363" s="411"/>
      <c r="K5363" s="408" t="s">
        <v>23898</v>
      </c>
      <c r="L5363" s="412"/>
      <c r="M5363" s="413"/>
      <c r="N5363" s="414" t="s">
        <v>4506</v>
      </c>
      <c r="O5363" s="415" t="s">
        <v>144</v>
      </c>
      <c r="P5363" s="416" t="s">
        <v>11581</v>
      </c>
      <c r="Q5363" s="208"/>
      <c r="R5363" s="272"/>
      <c r="S5363" s="417" t="s">
        <v>23899</v>
      </c>
      <c r="T5363" s="417" t="s">
        <v>302</v>
      </c>
      <c r="U5363" s="415"/>
      <c r="V5363" s="211"/>
      <c r="W5363" s="418">
        <v>46230.351388888892</v>
      </c>
      <c r="X5363" s="419"/>
      <c r="Y5363" s="419" t="str">
        <f t="shared" ca="1" si="63"/>
        <v>2.02 วัน 0.43 ชั่วโมง</v>
      </c>
      <c r="Z5363" s="420"/>
      <c r="AA5363" s="211"/>
      <c r="AB5363" s="420"/>
    </row>
    <row r="5364" spans="1:28" ht="22.5" customHeight="1">
      <c r="A5364" s="403" t="s">
        <v>23900</v>
      </c>
      <c r="B5364" s="403" t="s">
        <v>12618</v>
      </c>
      <c r="C5364" s="404" t="s">
        <v>51</v>
      </c>
      <c r="D5364" s="405">
        <v>46228.333333333336</v>
      </c>
      <c r="E5364" s="406" t="str">
        <f t="shared" si="62"/>
        <v>TRU005348</v>
      </c>
      <c r="F5364" s="407" t="b">
        <v>1</v>
      </c>
      <c r="G5364" s="408" t="s">
        <v>17095</v>
      </c>
      <c r="H5364" s="409"/>
      <c r="I5364" s="410" t="s">
        <v>11220</v>
      </c>
      <c r="J5364" s="411"/>
      <c r="K5364" s="408" t="s">
        <v>23901</v>
      </c>
      <c r="L5364" s="412"/>
      <c r="M5364" s="413"/>
      <c r="N5364" s="414" t="s">
        <v>4506</v>
      </c>
      <c r="O5364" s="415" t="s">
        <v>144</v>
      </c>
      <c r="P5364" s="416" t="s">
        <v>11581</v>
      </c>
      <c r="Q5364" s="208"/>
      <c r="R5364" s="272"/>
      <c r="S5364" s="417" t="s">
        <v>23902</v>
      </c>
      <c r="T5364" s="417" t="s">
        <v>302</v>
      </c>
      <c r="U5364" s="415"/>
      <c r="V5364" s="211"/>
      <c r="W5364" s="418">
        <v>46230.402083333334</v>
      </c>
      <c r="X5364" s="419"/>
      <c r="Y5364" s="419" t="str">
        <f t="shared" ca="1" si="63"/>
        <v>2.07 วัน 1.65 ชั่วโมง</v>
      </c>
      <c r="Z5364" s="420"/>
      <c r="AA5364" s="211"/>
      <c r="AB5364" s="420"/>
    </row>
    <row r="5365" spans="1:28" ht="22.5" customHeight="1">
      <c r="A5365" s="403" t="s">
        <v>23903</v>
      </c>
      <c r="B5365" s="403" t="s">
        <v>12618</v>
      </c>
      <c r="C5365" s="404" t="s">
        <v>51</v>
      </c>
      <c r="D5365" s="405">
        <v>46228.333333333336</v>
      </c>
      <c r="E5365" s="406" t="str">
        <f t="shared" si="62"/>
        <v>TRU005349</v>
      </c>
      <c r="F5365" s="407" t="b">
        <v>1</v>
      </c>
      <c r="G5365" s="408" t="s">
        <v>17095</v>
      </c>
      <c r="H5365" s="409"/>
      <c r="I5365" s="410" t="s">
        <v>11220</v>
      </c>
      <c r="J5365" s="411"/>
      <c r="K5365" s="408" t="s">
        <v>23904</v>
      </c>
      <c r="L5365" s="412"/>
      <c r="M5365" s="413"/>
      <c r="N5365" s="414" t="s">
        <v>4506</v>
      </c>
      <c r="O5365" s="415" t="s">
        <v>144</v>
      </c>
      <c r="P5365" s="416" t="s">
        <v>11581</v>
      </c>
      <c r="Q5365" s="208"/>
      <c r="R5365" s="272"/>
      <c r="S5365" s="417" t="s">
        <v>23905</v>
      </c>
      <c r="T5365" s="417" t="s">
        <v>302</v>
      </c>
      <c r="U5365" s="415"/>
      <c r="V5365" s="211"/>
      <c r="W5365" s="418">
        <v>46230.365277777775</v>
      </c>
      <c r="X5365" s="419"/>
      <c r="Y5365" s="419" t="str">
        <f t="shared" ca="1" si="63"/>
        <v>2.03 วัน 0.77 ชั่วโมง</v>
      </c>
      <c r="Z5365" s="420"/>
      <c r="AA5365" s="211"/>
      <c r="AB5365" s="420"/>
    </row>
    <row r="5366" spans="1:28" ht="22.5" customHeight="1">
      <c r="A5366" s="403" t="s">
        <v>23906</v>
      </c>
      <c r="B5366" s="403" t="s">
        <v>12618</v>
      </c>
      <c r="C5366" s="404" t="s">
        <v>51</v>
      </c>
      <c r="D5366" s="405">
        <v>46228.333333333336</v>
      </c>
      <c r="E5366" s="406" t="str">
        <f t="shared" si="62"/>
        <v>TRU005350</v>
      </c>
      <c r="F5366" s="407" t="b">
        <v>1</v>
      </c>
      <c r="G5366" s="408" t="s">
        <v>17095</v>
      </c>
      <c r="H5366" s="409"/>
      <c r="I5366" s="410" t="s">
        <v>11220</v>
      </c>
      <c r="J5366" s="411"/>
      <c r="K5366" s="408" t="s">
        <v>23907</v>
      </c>
      <c r="L5366" s="412"/>
      <c r="M5366" s="413"/>
      <c r="N5366" s="414" t="s">
        <v>4506</v>
      </c>
      <c r="O5366" s="415" t="s">
        <v>144</v>
      </c>
      <c r="P5366" s="416" t="s">
        <v>11581</v>
      </c>
      <c r="Q5366" s="208"/>
      <c r="R5366" s="272"/>
      <c r="S5366" s="417" t="s">
        <v>23908</v>
      </c>
      <c r="T5366" s="417" t="s">
        <v>302</v>
      </c>
      <c r="U5366" s="415"/>
      <c r="V5366" s="211"/>
      <c r="W5366" s="418">
        <v>46230.59375</v>
      </c>
      <c r="X5366" s="419"/>
      <c r="Y5366" s="419" t="str">
        <f t="shared" ca="1" si="63"/>
        <v>2.26 วัน 6.25 ชั่วโมง</v>
      </c>
      <c r="Z5366" s="420"/>
      <c r="AA5366" s="211"/>
      <c r="AB5366" s="420"/>
    </row>
    <row r="5367" spans="1:28" ht="22.5" customHeight="1">
      <c r="A5367" s="403" t="s">
        <v>23909</v>
      </c>
      <c r="B5367" s="403" t="s">
        <v>14003</v>
      </c>
      <c r="C5367" s="404" t="s">
        <v>51</v>
      </c>
      <c r="D5367" s="405">
        <v>46227.35</v>
      </c>
      <c r="E5367" s="406" t="str">
        <f t="shared" si="62"/>
        <v>THE005351</v>
      </c>
      <c r="F5367" s="407" t="s">
        <v>1030</v>
      </c>
      <c r="G5367" s="408" t="s">
        <v>23193</v>
      </c>
      <c r="H5367" s="409"/>
      <c r="I5367" s="410"/>
      <c r="J5367" s="411"/>
      <c r="K5367" s="408" t="s">
        <v>1283</v>
      </c>
      <c r="L5367" s="412" t="s">
        <v>23910</v>
      </c>
      <c r="M5367" s="413"/>
      <c r="N5367" s="414" t="s">
        <v>57</v>
      </c>
      <c r="O5367" s="415" t="s">
        <v>144</v>
      </c>
      <c r="P5367" s="416" t="s">
        <v>13482</v>
      </c>
      <c r="Q5367" s="208"/>
      <c r="R5367" s="272"/>
      <c r="S5367" s="417" t="s">
        <v>23911</v>
      </c>
      <c r="T5367" s="417" t="s">
        <v>302</v>
      </c>
      <c r="U5367" s="415"/>
      <c r="V5367" s="211" t="s">
        <v>23912</v>
      </c>
      <c r="W5367" s="418">
        <v>46228.590277777781</v>
      </c>
      <c r="X5367" s="419"/>
      <c r="Y5367" s="419" t="str">
        <f t="shared" ca="1" si="63"/>
        <v>1.24 วัน 5.77 ชั่วโมง</v>
      </c>
      <c r="Z5367" s="420"/>
      <c r="AA5367" s="211"/>
      <c r="AB5367" s="420"/>
    </row>
    <row r="5368" spans="1:28" ht="22.5" customHeight="1">
      <c r="A5368" s="403" t="s">
        <v>23913</v>
      </c>
      <c r="B5368" s="403" t="s">
        <v>14003</v>
      </c>
      <c r="C5368" s="404" t="s">
        <v>51</v>
      </c>
      <c r="D5368" s="405">
        <v>46228.463888888888</v>
      </c>
      <c r="E5368" s="406" t="str">
        <f t="shared" si="62"/>
        <v>BMN005352</v>
      </c>
      <c r="F5368" s="407" t="s">
        <v>112</v>
      </c>
      <c r="G5368" s="408" t="s">
        <v>14055</v>
      </c>
      <c r="H5368" s="409"/>
      <c r="I5368" s="410"/>
      <c r="J5368" s="411"/>
      <c r="K5368" s="408" t="s">
        <v>23914</v>
      </c>
      <c r="L5368" s="412" t="s">
        <v>23915</v>
      </c>
      <c r="M5368" s="413"/>
      <c r="N5368" s="414" t="s">
        <v>57</v>
      </c>
      <c r="O5368" s="415" t="s">
        <v>144</v>
      </c>
      <c r="P5368" s="416" t="s">
        <v>23916</v>
      </c>
      <c r="Q5368" s="208"/>
      <c r="R5368" s="272"/>
      <c r="S5368" s="417" t="s">
        <v>23917</v>
      </c>
      <c r="T5368" s="417" t="s">
        <v>302</v>
      </c>
      <c r="U5368" s="415"/>
      <c r="V5368" s="211" t="s">
        <v>23918</v>
      </c>
      <c r="W5368" s="418">
        <v>46228.576388888891</v>
      </c>
      <c r="X5368" s="419"/>
      <c r="Y5368" s="419" t="str">
        <f t="shared" ca="1" si="63"/>
        <v>0.11 วัน 2.7 ชั่วโมง</v>
      </c>
      <c r="Z5368" s="420"/>
      <c r="AA5368" s="211"/>
      <c r="AB5368" s="420"/>
    </row>
    <row r="5369" spans="1:28" ht="22.5" customHeight="1">
      <c r="A5369" s="403" t="s">
        <v>23919</v>
      </c>
      <c r="B5369" s="403" t="s">
        <v>12787</v>
      </c>
      <c r="C5369" s="404" t="s">
        <v>51</v>
      </c>
      <c r="D5369" s="405">
        <v>46228.693703703706</v>
      </c>
      <c r="E5369" s="406" t="str">
        <f t="shared" si="62"/>
        <v>TRU005353</v>
      </c>
      <c r="F5369" s="407" t="b">
        <v>1</v>
      </c>
      <c r="G5369" s="408" t="s">
        <v>1242</v>
      </c>
      <c r="H5369" s="409"/>
      <c r="I5369" s="410" t="s">
        <v>9615</v>
      </c>
      <c r="J5369" s="421" t="s">
        <v>5777</v>
      </c>
      <c r="K5369" s="408" t="s">
        <v>23920</v>
      </c>
      <c r="L5369" s="412"/>
      <c r="M5369" s="413"/>
      <c r="N5369" s="414" t="s">
        <v>57</v>
      </c>
      <c r="O5369" s="415" t="s">
        <v>144</v>
      </c>
      <c r="P5369" s="416" t="s">
        <v>23921</v>
      </c>
      <c r="Q5369" s="208"/>
      <c r="R5369" s="272"/>
      <c r="S5369" s="417" t="s">
        <v>23922</v>
      </c>
      <c r="T5369" s="417" t="s">
        <v>302</v>
      </c>
      <c r="U5369" s="415"/>
      <c r="V5369" s="211" t="s">
        <v>23923</v>
      </c>
      <c r="W5369" s="418">
        <v>46231.738194444442</v>
      </c>
      <c r="X5369" s="419"/>
      <c r="Y5369" s="419" t="str">
        <f t="shared" ca="1" si="63"/>
        <v>3.04 วัน 1.07 ชั่วโมง</v>
      </c>
      <c r="Z5369" s="420"/>
      <c r="AA5369" s="211"/>
      <c r="AB5369" s="420"/>
    </row>
    <row r="5370" spans="1:28" ht="22.5" customHeight="1">
      <c r="A5370" s="403" t="s">
        <v>23924</v>
      </c>
      <c r="B5370" s="403" t="s">
        <v>12787</v>
      </c>
      <c r="C5370" s="404" t="s">
        <v>51</v>
      </c>
      <c r="D5370" s="405">
        <v>46227.695416666669</v>
      </c>
      <c r="E5370" s="406" t="str">
        <f t="shared" si="62"/>
        <v>TRU005354</v>
      </c>
      <c r="F5370" s="407" t="b">
        <v>1</v>
      </c>
      <c r="G5370" s="408" t="s">
        <v>15829</v>
      </c>
      <c r="H5370" s="409"/>
      <c r="I5370" s="410" t="s">
        <v>12490</v>
      </c>
      <c r="J5370" s="421" t="s">
        <v>23925</v>
      </c>
      <c r="K5370" s="408" t="s">
        <v>23926</v>
      </c>
      <c r="L5370" s="412" t="s">
        <v>23927</v>
      </c>
      <c r="M5370" s="413"/>
      <c r="N5370" s="414" t="s">
        <v>67</v>
      </c>
      <c r="O5370" s="415" t="s">
        <v>144</v>
      </c>
      <c r="P5370" s="416" t="s">
        <v>9108</v>
      </c>
      <c r="Q5370" s="208"/>
      <c r="R5370" s="272"/>
      <c r="S5370" s="417" t="s">
        <v>22822</v>
      </c>
      <c r="T5370" s="417" t="s">
        <v>23928</v>
      </c>
      <c r="U5370" s="415"/>
      <c r="V5370" s="211" t="s">
        <v>23929</v>
      </c>
      <c r="W5370" s="418">
        <v>46228.680555555555</v>
      </c>
      <c r="X5370" s="419"/>
      <c r="Y5370" s="419" t="str">
        <f t="shared" ca="1" si="63"/>
        <v>0.99 วัน 23.64 ชั่วโมง</v>
      </c>
      <c r="Z5370" s="420"/>
      <c r="AA5370" s="211"/>
      <c r="AB5370" s="420"/>
    </row>
    <row r="5371" spans="1:28" ht="22.5" customHeight="1">
      <c r="A5371" s="403" t="s">
        <v>23930</v>
      </c>
      <c r="B5371" s="403" t="s">
        <v>12787</v>
      </c>
      <c r="C5371" s="404" t="s">
        <v>51</v>
      </c>
      <c r="D5371" s="405">
        <v>46228.5625</v>
      </c>
      <c r="E5371" s="406" t="str">
        <f t="shared" si="62"/>
        <v>TRU005355</v>
      </c>
      <c r="F5371" s="407" t="b">
        <v>1</v>
      </c>
      <c r="G5371" s="408" t="s">
        <v>1255</v>
      </c>
      <c r="H5371" s="409"/>
      <c r="I5371" s="410" t="s">
        <v>23931</v>
      </c>
      <c r="J5371" s="421" t="s">
        <v>23932</v>
      </c>
      <c r="K5371" s="408" t="s">
        <v>23933</v>
      </c>
      <c r="L5371" s="412" t="s">
        <v>23934</v>
      </c>
      <c r="M5371" s="413"/>
      <c r="N5371" s="414" t="s">
        <v>57</v>
      </c>
      <c r="O5371" s="415" t="s">
        <v>144</v>
      </c>
      <c r="P5371" s="416" t="s">
        <v>13963</v>
      </c>
      <c r="Q5371" s="208">
        <v>46239.778506944444</v>
      </c>
      <c r="R5371" s="272">
        <v>46239.778541666667</v>
      </c>
      <c r="S5371" s="417" t="s">
        <v>23935</v>
      </c>
      <c r="T5371" s="417" t="s">
        <v>302</v>
      </c>
      <c r="U5371" s="415"/>
      <c r="V5371" s="211" t="s">
        <v>23936</v>
      </c>
      <c r="W5371" s="418">
        <v>46239.699305555558</v>
      </c>
      <c r="X5371" s="419"/>
      <c r="Y5371" s="419" t="str">
        <f t="shared" ca="1" si="63"/>
        <v>11.14 วัน 3.28 ชั่วโมง</v>
      </c>
      <c r="Z5371" s="420"/>
      <c r="AA5371" s="211"/>
      <c r="AB5371" s="420"/>
    </row>
    <row r="5372" spans="1:28" ht="22.5" customHeight="1">
      <c r="A5372" s="403" t="s">
        <v>23937</v>
      </c>
      <c r="B5372" s="403"/>
      <c r="C5372" s="404" t="s">
        <v>51</v>
      </c>
      <c r="D5372" s="405">
        <v>46228.681944444441</v>
      </c>
      <c r="E5372" s="406" t="str">
        <f t="shared" si="62"/>
        <v>RIC005356</v>
      </c>
      <c r="F5372" s="407" t="s">
        <v>1009</v>
      </c>
      <c r="G5372" s="408" t="s">
        <v>18475</v>
      </c>
      <c r="H5372" s="409"/>
      <c r="I5372" s="410"/>
      <c r="J5372" s="411"/>
      <c r="K5372" s="408" t="s">
        <v>1283</v>
      </c>
      <c r="L5372" s="412" t="s">
        <v>23938</v>
      </c>
      <c r="M5372" s="413"/>
      <c r="N5372" s="414" t="s">
        <v>57</v>
      </c>
      <c r="O5372" s="415" t="s">
        <v>144</v>
      </c>
      <c r="P5372" s="416" t="s">
        <v>23939</v>
      </c>
      <c r="Q5372" s="208"/>
      <c r="R5372" s="272"/>
      <c r="S5372" s="417" t="s">
        <v>23940</v>
      </c>
      <c r="T5372" s="417" t="s">
        <v>302</v>
      </c>
      <c r="U5372" s="415"/>
      <c r="V5372" s="211" t="s">
        <v>23941</v>
      </c>
      <c r="W5372" s="418">
        <v>46230.191666666666</v>
      </c>
      <c r="X5372" s="419"/>
      <c r="Y5372" s="419" t="str">
        <f t="shared" ca="1" si="63"/>
        <v>1.51 วัน 12.23 ชั่วโมง</v>
      </c>
      <c r="Z5372" s="420"/>
      <c r="AA5372" s="211"/>
      <c r="AB5372" s="420"/>
    </row>
    <row r="5373" spans="1:28" ht="22.5" customHeight="1">
      <c r="A5373" s="403" t="s">
        <v>23942</v>
      </c>
      <c r="B5373" s="403" t="s">
        <v>14003</v>
      </c>
      <c r="C5373" s="404" t="s">
        <v>51</v>
      </c>
      <c r="D5373" s="405">
        <v>46228.340277777781</v>
      </c>
      <c r="E5373" s="406" t="str">
        <f t="shared" si="62"/>
        <v>BIG005357</v>
      </c>
      <c r="F5373" s="407" t="s">
        <v>873</v>
      </c>
      <c r="G5373" s="408" t="s">
        <v>21161</v>
      </c>
      <c r="H5373" s="409"/>
      <c r="I5373" s="410"/>
      <c r="J5373" s="411"/>
      <c r="K5373" s="408" t="s">
        <v>1283</v>
      </c>
      <c r="L5373" s="412" t="s">
        <v>23943</v>
      </c>
      <c r="M5373" s="413"/>
      <c r="N5373" s="414" t="s">
        <v>57</v>
      </c>
      <c r="O5373" s="415" t="s">
        <v>144</v>
      </c>
      <c r="P5373" s="416" t="s">
        <v>13482</v>
      </c>
      <c r="Q5373" s="208"/>
      <c r="R5373" s="272"/>
      <c r="S5373" s="417" t="s">
        <v>23944</v>
      </c>
      <c r="T5373" s="417" t="s">
        <v>302</v>
      </c>
      <c r="U5373" s="415"/>
      <c r="V5373" s="211" t="s">
        <v>23945</v>
      </c>
      <c r="W5373" s="418">
        <v>46228.429166666669</v>
      </c>
      <c r="X5373" s="419"/>
      <c r="Y5373" s="419" t="str">
        <f t="shared" ca="1" si="63"/>
        <v>0.09 วัน 2.13 ชั่วโมง</v>
      </c>
      <c r="Z5373" s="420"/>
      <c r="AA5373" s="211"/>
      <c r="AB5373" s="420"/>
    </row>
    <row r="5374" spans="1:28" ht="22.5" customHeight="1">
      <c r="A5374" s="403" t="s">
        <v>23946</v>
      </c>
      <c r="B5374" s="403" t="s">
        <v>14003</v>
      </c>
      <c r="C5374" s="404" t="s">
        <v>51</v>
      </c>
      <c r="D5374" s="405">
        <v>46228.575694444444</v>
      </c>
      <c r="E5374" s="406" t="str">
        <f t="shared" si="62"/>
        <v>TRU005358</v>
      </c>
      <c r="F5374" s="407" t="b">
        <v>1</v>
      </c>
      <c r="G5374" s="408" t="s">
        <v>19132</v>
      </c>
      <c r="H5374" s="409"/>
      <c r="I5374" s="410"/>
      <c r="J5374" s="411"/>
      <c r="K5374" s="408" t="s">
        <v>1283</v>
      </c>
      <c r="L5374" s="412" t="s">
        <v>23947</v>
      </c>
      <c r="M5374" s="413"/>
      <c r="N5374" s="414" t="s">
        <v>57</v>
      </c>
      <c r="O5374" s="415" t="s">
        <v>144</v>
      </c>
      <c r="P5374" s="416" t="s">
        <v>196</v>
      </c>
      <c r="Q5374" s="208">
        <v>46241.541666666664</v>
      </c>
      <c r="R5374" s="272">
        <v>46241.708333333336</v>
      </c>
      <c r="S5374" s="417" t="s">
        <v>22672</v>
      </c>
      <c r="T5374" s="417" t="s">
        <v>302</v>
      </c>
      <c r="U5374" s="415"/>
      <c r="V5374" s="211" t="s">
        <v>23948</v>
      </c>
      <c r="W5374" s="418">
        <v>46241.669444444444</v>
      </c>
      <c r="X5374" s="419"/>
      <c r="Y5374" s="419" t="str">
        <f t="shared" ca="1" si="63"/>
        <v>13.09 วัน 2.25 ชั่วโมง</v>
      </c>
      <c r="Z5374" s="420"/>
      <c r="AA5374" s="211"/>
      <c r="AB5374" s="420"/>
    </row>
    <row r="5375" spans="1:28" ht="22.5" customHeight="1">
      <c r="A5375" s="403" t="s">
        <v>23949</v>
      </c>
      <c r="B5375" s="403" t="s">
        <v>12787</v>
      </c>
      <c r="C5375" s="404" t="s">
        <v>51</v>
      </c>
      <c r="D5375" s="405">
        <v>46230.336539351854</v>
      </c>
      <c r="E5375" s="406" t="str">
        <f t="shared" si="62"/>
        <v>BMN005359</v>
      </c>
      <c r="F5375" s="407" t="s">
        <v>112</v>
      </c>
      <c r="G5375" s="408" t="s">
        <v>13431</v>
      </c>
      <c r="H5375" s="409"/>
      <c r="I5375" s="410"/>
      <c r="J5375" s="411"/>
      <c r="K5375" s="408" t="s">
        <v>23950</v>
      </c>
      <c r="L5375" s="412" t="s">
        <v>23951</v>
      </c>
      <c r="M5375" s="413"/>
      <c r="N5375" s="414" t="s">
        <v>67</v>
      </c>
      <c r="O5375" s="415" t="s">
        <v>144</v>
      </c>
      <c r="P5375" s="416" t="s">
        <v>4531</v>
      </c>
      <c r="Q5375" s="208"/>
      <c r="R5375" s="272"/>
      <c r="S5375" s="417" t="s">
        <v>17295</v>
      </c>
      <c r="T5375" s="417" t="s">
        <v>302</v>
      </c>
      <c r="U5375" s="415"/>
      <c r="V5375" s="211" t="s">
        <v>23952</v>
      </c>
      <c r="W5375" s="418">
        <v>46229.892361111109</v>
      </c>
      <c r="X5375" s="419"/>
      <c r="Y5375" s="419" t="str">
        <f t="shared" ca="1" si="63"/>
        <v>-0.44 วัน 13.34 ชั่วโมง</v>
      </c>
      <c r="Z5375" s="420"/>
      <c r="AA5375" s="211"/>
      <c r="AB5375" s="420"/>
    </row>
    <row r="5376" spans="1:28" ht="22.5" customHeight="1">
      <c r="A5376" s="403" t="s">
        <v>23953</v>
      </c>
      <c r="B5376" s="403" t="s">
        <v>14003</v>
      </c>
      <c r="C5376" s="404" t="s">
        <v>51</v>
      </c>
      <c r="D5376" s="405">
        <v>46229.647222222222</v>
      </c>
      <c r="E5376" s="406" t="str">
        <f t="shared" si="62"/>
        <v>NES005360</v>
      </c>
      <c r="F5376" s="407" t="s">
        <v>983</v>
      </c>
      <c r="G5376" s="408" t="s">
        <v>23954</v>
      </c>
      <c r="H5376" s="409"/>
      <c r="I5376" s="410"/>
      <c r="J5376" s="411"/>
      <c r="K5376" s="408" t="s">
        <v>23955</v>
      </c>
      <c r="L5376" s="412" t="s">
        <v>23956</v>
      </c>
      <c r="M5376" s="413"/>
      <c r="N5376" s="414" t="s">
        <v>57</v>
      </c>
      <c r="O5376" s="415" t="s">
        <v>144</v>
      </c>
      <c r="P5376" s="416" t="s">
        <v>23478</v>
      </c>
      <c r="Q5376" s="208"/>
      <c r="R5376" s="272"/>
      <c r="S5376" s="417" t="s">
        <v>23957</v>
      </c>
      <c r="T5376" s="417" t="s">
        <v>302</v>
      </c>
      <c r="U5376" s="415"/>
      <c r="V5376" s="211" t="s">
        <v>23958</v>
      </c>
      <c r="W5376" s="418">
        <v>46230.529861111114</v>
      </c>
      <c r="X5376" s="419"/>
      <c r="Y5376" s="419" t="str">
        <f t="shared" ca="1" si="63"/>
        <v>0.88 วัน 21.18 ชั่วโมง</v>
      </c>
      <c r="Z5376" s="420"/>
      <c r="AA5376" s="211"/>
      <c r="AB5376" s="420"/>
    </row>
    <row r="5377" spans="1:28" ht="22.5" customHeight="1">
      <c r="A5377" s="403" t="s">
        <v>23959</v>
      </c>
      <c r="B5377" s="403" t="s">
        <v>14003</v>
      </c>
      <c r="C5377" s="404" t="s">
        <v>51</v>
      </c>
      <c r="D5377" s="405">
        <v>46230.468055555553</v>
      </c>
      <c r="E5377" s="406" t="str">
        <f t="shared" si="62"/>
        <v>MIL005361</v>
      </c>
      <c r="F5377" s="407" t="s">
        <v>441</v>
      </c>
      <c r="G5377" s="408" t="s">
        <v>12069</v>
      </c>
      <c r="H5377" s="409"/>
      <c r="I5377" s="410" t="s">
        <v>23960</v>
      </c>
      <c r="J5377" s="421" t="s">
        <v>23961</v>
      </c>
      <c r="K5377" s="408" t="s">
        <v>23962</v>
      </c>
      <c r="L5377" s="412" t="s">
        <v>23963</v>
      </c>
      <c r="M5377" s="413"/>
      <c r="N5377" s="414" t="s">
        <v>67</v>
      </c>
      <c r="O5377" s="415" t="s">
        <v>144</v>
      </c>
      <c r="P5377" s="416" t="s">
        <v>292</v>
      </c>
      <c r="Q5377" s="208"/>
      <c r="R5377" s="272"/>
      <c r="S5377" s="417" t="s">
        <v>23964</v>
      </c>
      <c r="T5377" s="417" t="s">
        <v>302</v>
      </c>
      <c r="U5377" s="415"/>
      <c r="V5377" s="211" t="s">
        <v>23965</v>
      </c>
      <c r="W5377" s="418">
        <v>46230.468055555553</v>
      </c>
      <c r="X5377" s="419"/>
      <c r="Y5377" s="419" t="str">
        <f t="shared" ca="1" si="63"/>
        <v>0 วัน 0 ชั่วโมง</v>
      </c>
      <c r="Z5377" s="420"/>
      <c r="AA5377" s="211"/>
      <c r="AB5377" s="420"/>
    </row>
    <row r="5378" spans="1:28" ht="22.5" customHeight="1">
      <c r="A5378" s="403" t="s">
        <v>23966</v>
      </c>
      <c r="B5378" s="403" t="s">
        <v>12787</v>
      </c>
      <c r="C5378" s="404" t="s">
        <v>51</v>
      </c>
      <c r="D5378" s="405">
        <v>46230.414583333331</v>
      </c>
      <c r="E5378" s="406" t="str">
        <f t="shared" si="62"/>
        <v>SUS005362</v>
      </c>
      <c r="F5378" s="407" t="s">
        <v>1024</v>
      </c>
      <c r="G5378" s="408" t="s">
        <v>14230</v>
      </c>
      <c r="H5378" s="409"/>
      <c r="I5378" s="410"/>
      <c r="J5378" s="421" t="s">
        <v>23967</v>
      </c>
      <c r="K5378" s="408" t="s">
        <v>23968</v>
      </c>
      <c r="L5378" s="412" t="s">
        <v>23969</v>
      </c>
      <c r="M5378" s="413"/>
      <c r="N5378" s="414" t="s">
        <v>57</v>
      </c>
      <c r="O5378" s="415" t="s">
        <v>144</v>
      </c>
      <c r="P5378" s="416" t="s">
        <v>156</v>
      </c>
      <c r="Q5378" s="208">
        <v>46233.333333333336</v>
      </c>
      <c r="R5378" s="272">
        <v>46233.708333333336</v>
      </c>
      <c r="S5378" s="417" t="s">
        <v>23970</v>
      </c>
      <c r="T5378" s="417" t="s">
        <v>302</v>
      </c>
      <c r="U5378" s="415"/>
      <c r="V5378" s="211" t="s">
        <v>23971</v>
      </c>
      <c r="W5378" s="418">
        <v>46233.447222222225</v>
      </c>
      <c r="X5378" s="419"/>
      <c r="Y5378" s="419" t="str">
        <f t="shared" ca="1" si="63"/>
        <v>3.03 วัน 0.78 ชั่วโมง</v>
      </c>
      <c r="Z5378" s="420"/>
      <c r="AA5378" s="211"/>
      <c r="AB5378" s="420"/>
    </row>
    <row r="5379" spans="1:28" ht="22.5" customHeight="1">
      <c r="A5379" s="403" t="s">
        <v>23972</v>
      </c>
      <c r="B5379" s="403" t="s">
        <v>14003</v>
      </c>
      <c r="C5379" s="404" t="s">
        <v>51</v>
      </c>
      <c r="D5379" s="405">
        <v>46230.569444444445</v>
      </c>
      <c r="E5379" s="406" t="str">
        <f t="shared" si="62"/>
        <v>TRU005363</v>
      </c>
      <c r="F5379" s="407" t="b">
        <v>1</v>
      </c>
      <c r="G5379" s="408" t="s">
        <v>13002</v>
      </c>
      <c r="H5379" s="409"/>
      <c r="I5379" s="410" t="s">
        <v>13784</v>
      </c>
      <c r="J5379" s="421" t="s">
        <v>13785</v>
      </c>
      <c r="K5379" s="408" t="s">
        <v>23973</v>
      </c>
      <c r="L5379" s="412" t="s">
        <v>23974</v>
      </c>
      <c r="M5379" s="413"/>
      <c r="N5379" s="414" t="s">
        <v>67</v>
      </c>
      <c r="O5379" s="415" t="s">
        <v>144</v>
      </c>
      <c r="P5379" s="416" t="s">
        <v>9108</v>
      </c>
      <c r="Q5379" s="208"/>
      <c r="R5379" s="272"/>
      <c r="S5379" s="417" t="s">
        <v>23975</v>
      </c>
      <c r="T5379" s="417" t="s">
        <v>302</v>
      </c>
      <c r="U5379" s="415"/>
      <c r="V5379" s="211" t="s">
        <v>23976</v>
      </c>
      <c r="W5379" s="418">
        <v>46230.600694444445</v>
      </c>
      <c r="X5379" s="419"/>
      <c r="Y5379" s="419" t="str">
        <f t="shared" ca="1" si="63"/>
        <v>0.03 วัน 0.75 ชั่วโมง</v>
      </c>
      <c r="Z5379" s="420"/>
      <c r="AA5379" s="211"/>
      <c r="AB5379" s="420"/>
    </row>
    <row r="5380" spans="1:28" ht="22.5" customHeight="1">
      <c r="A5380" s="403" t="s">
        <v>23977</v>
      </c>
      <c r="B5380" s="403" t="s">
        <v>12787</v>
      </c>
      <c r="C5380" s="404" t="s">
        <v>51</v>
      </c>
      <c r="D5380" s="405">
        <v>46228.368055555555</v>
      </c>
      <c r="E5380" s="406" t="str">
        <f t="shared" si="62"/>
        <v>TRU005364</v>
      </c>
      <c r="F5380" s="407" t="b">
        <v>1</v>
      </c>
      <c r="G5380" s="408" t="s">
        <v>23978</v>
      </c>
      <c r="H5380" s="409"/>
      <c r="I5380" s="410"/>
      <c r="J5380" s="411"/>
      <c r="K5380" s="408" t="s">
        <v>23979</v>
      </c>
      <c r="L5380" s="412"/>
      <c r="M5380" s="413"/>
      <c r="N5380" s="414" t="s">
        <v>4506</v>
      </c>
      <c r="O5380" s="415" t="s">
        <v>144</v>
      </c>
      <c r="P5380" s="416" t="s">
        <v>11581</v>
      </c>
      <c r="Q5380" s="208"/>
      <c r="R5380" s="272"/>
      <c r="S5380" s="417" t="s">
        <v>23793</v>
      </c>
      <c r="T5380" s="417" t="s">
        <v>302</v>
      </c>
      <c r="U5380" s="415"/>
      <c r="V5380" s="211"/>
      <c r="W5380" s="418">
        <v>46230.660370370373</v>
      </c>
      <c r="X5380" s="419"/>
      <c r="Y5380" s="419" t="str">
        <f t="shared" ca="1" si="63"/>
        <v>2.29 วัน 7.02 ชั่วโมง</v>
      </c>
      <c r="Z5380" s="420"/>
      <c r="AA5380" s="211"/>
      <c r="AB5380" s="420"/>
    </row>
    <row r="5381" spans="1:28" ht="22.5" customHeight="1">
      <c r="A5381" s="403" t="s">
        <v>23980</v>
      </c>
      <c r="B5381" s="403" t="s">
        <v>14003</v>
      </c>
      <c r="C5381" s="404" t="s">
        <v>51</v>
      </c>
      <c r="D5381" s="405">
        <v>46230.515277777777</v>
      </c>
      <c r="E5381" s="406" t="str">
        <f t="shared" si="62"/>
        <v>TRU005365</v>
      </c>
      <c r="F5381" s="407" t="b">
        <v>1</v>
      </c>
      <c r="G5381" s="408" t="s">
        <v>19132</v>
      </c>
      <c r="H5381" s="409"/>
      <c r="I5381" s="410"/>
      <c r="J5381" s="411"/>
      <c r="K5381" s="408" t="s">
        <v>1283</v>
      </c>
      <c r="L5381" s="412" t="s">
        <v>23981</v>
      </c>
      <c r="M5381" s="413"/>
      <c r="N5381" s="414" t="s">
        <v>67</v>
      </c>
      <c r="O5381" s="415" t="s">
        <v>144</v>
      </c>
      <c r="P5381" s="416" t="s">
        <v>9108</v>
      </c>
      <c r="Q5381" s="208"/>
      <c r="R5381" s="272"/>
      <c r="S5381" s="417" t="s">
        <v>23982</v>
      </c>
      <c r="T5381" s="417" t="s">
        <v>302</v>
      </c>
      <c r="U5381" s="415"/>
      <c r="V5381" s="211" t="s">
        <v>23983</v>
      </c>
      <c r="W5381" s="418">
        <v>46230.60833333333</v>
      </c>
      <c r="X5381" s="419"/>
      <c r="Y5381" s="419" t="str">
        <f t="shared" ca="1" si="63"/>
        <v>0.09 วัน 2.23 ชั่วโมง</v>
      </c>
      <c r="Z5381" s="420"/>
      <c r="AA5381" s="211"/>
      <c r="AB5381" s="420"/>
    </row>
    <row r="5382" spans="1:28" ht="22.5" customHeight="1">
      <c r="A5382" s="403" t="s">
        <v>23984</v>
      </c>
      <c r="B5382" s="403" t="s">
        <v>14003</v>
      </c>
      <c r="C5382" s="404" t="s">
        <v>51</v>
      </c>
      <c r="D5382" s="405">
        <v>46230.704861111109</v>
      </c>
      <c r="E5382" s="406" t="str">
        <f t="shared" si="62"/>
        <v>FIV005366</v>
      </c>
      <c r="F5382" s="407" t="s">
        <v>914</v>
      </c>
      <c r="G5382" s="408" t="s">
        <v>23985</v>
      </c>
      <c r="H5382" s="409"/>
      <c r="I5382" s="410"/>
      <c r="J5382" s="411"/>
      <c r="K5382" s="408" t="s">
        <v>23986</v>
      </c>
      <c r="L5382" s="412" t="s">
        <v>23987</v>
      </c>
      <c r="M5382" s="413"/>
      <c r="N5382" s="414" t="s">
        <v>4506</v>
      </c>
      <c r="O5382" s="415" t="s">
        <v>144</v>
      </c>
      <c r="P5382" s="416" t="s">
        <v>11581</v>
      </c>
      <c r="Q5382" s="208"/>
      <c r="R5382" s="272"/>
      <c r="S5382" s="417" t="s">
        <v>23988</v>
      </c>
      <c r="T5382" s="417" t="s">
        <v>302</v>
      </c>
      <c r="U5382" s="415"/>
      <c r="V5382" s="211"/>
      <c r="W5382" s="418">
        <v>46233.552777777775</v>
      </c>
      <c r="X5382" s="419"/>
      <c r="Y5382" s="419" t="str">
        <f t="shared" ca="1" si="63"/>
        <v>2.85 วัน 20.35 ชั่วโมง</v>
      </c>
      <c r="Z5382" s="420"/>
      <c r="AA5382" s="211"/>
      <c r="AB5382" s="420"/>
    </row>
    <row r="5383" spans="1:28" ht="22.5" customHeight="1">
      <c r="A5383" s="403" t="s">
        <v>23989</v>
      </c>
      <c r="B5383" s="403" t="s">
        <v>14003</v>
      </c>
      <c r="C5383" s="404" t="s">
        <v>51</v>
      </c>
      <c r="D5383" s="405">
        <v>46230.686111111114</v>
      </c>
      <c r="E5383" s="406" t="str">
        <f t="shared" si="62"/>
        <v>BMN005367</v>
      </c>
      <c r="F5383" s="407" t="s">
        <v>112</v>
      </c>
      <c r="G5383" s="408" t="s">
        <v>13616</v>
      </c>
      <c r="H5383" s="409"/>
      <c r="I5383" s="410"/>
      <c r="J5383" s="411"/>
      <c r="K5383" s="408" t="s">
        <v>23990</v>
      </c>
      <c r="L5383" s="412" t="s">
        <v>23991</v>
      </c>
      <c r="M5383" s="413"/>
      <c r="N5383" s="414" t="s">
        <v>5140</v>
      </c>
      <c r="O5383" s="415" t="s">
        <v>144</v>
      </c>
      <c r="P5383" s="416" t="s">
        <v>13391</v>
      </c>
      <c r="Q5383" s="208">
        <v>46230.7734375</v>
      </c>
      <c r="R5383" s="272">
        <v>46230.773460648146</v>
      </c>
      <c r="S5383" s="417" t="s">
        <v>23992</v>
      </c>
      <c r="T5383" s="417" t="s">
        <v>302</v>
      </c>
      <c r="U5383" s="415"/>
      <c r="V5383" s="211" t="s">
        <v>23993</v>
      </c>
      <c r="W5383" s="418">
        <v>46231.038888888892</v>
      </c>
      <c r="X5383" s="419"/>
      <c r="Y5383" s="419" t="str">
        <f t="shared" ca="1" si="63"/>
        <v>0.35 วัน 8.47 ชั่วโมง</v>
      </c>
      <c r="Z5383" s="420"/>
      <c r="AA5383" s="211"/>
      <c r="AB5383" s="420"/>
    </row>
    <row r="5384" spans="1:28" ht="22.5" customHeight="1">
      <c r="A5384" s="403" t="s">
        <v>23994</v>
      </c>
      <c r="B5384" s="403" t="s">
        <v>14003</v>
      </c>
      <c r="C5384" s="404" t="s">
        <v>51</v>
      </c>
      <c r="D5384" s="405">
        <v>46230.757627314815</v>
      </c>
      <c r="E5384" s="406" t="str">
        <f t="shared" si="62"/>
        <v>AME005368</v>
      </c>
      <c r="F5384" s="407" t="s">
        <v>854</v>
      </c>
      <c r="G5384" s="408" t="s">
        <v>1968</v>
      </c>
      <c r="H5384" s="409"/>
      <c r="I5384" s="410"/>
      <c r="J5384" s="411"/>
      <c r="K5384" s="408" t="s">
        <v>1283</v>
      </c>
      <c r="L5384" s="412" t="s">
        <v>23995</v>
      </c>
      <c r="M5384" s="413"/>
      <c r="N5384" s="414" t="s">
        <v>67</v>
      </c>
      <c r="O5384" s="415" t="s">
        <v>144</v>
      </c>
      <c r="P5384" s="416" t="s">
        <v>292</v>
      </c>
      <c r="Q5384" s="208"/>
      <c r="R5384" s="272"/>
      <c r="S5384" s="417" t="s">
        <v>23996</v>
      </c>
      <c r="T5384" s="417" t="s">
        <v>302</v>
      </c>
      <c r="U5384" s="415"/>
      <c r="V5384" s="211" t="s">
        <v>23997</v>
      </c>
      <c r="W5384" s="418">
        <v>46230.55972222222</v>
      </c>
      <c r="X5384" s="419"/>
      <c r="Y5384" s="419" t="str">
        <f t="shared" ca="1" si="63"/>
        <v>-0.2 วัน 19.25 ชั่วโมง</v>
      </c>
      <c r="Z5384" s="420"/>
      <c r="AA5384" s="211"/>
      <c r="AB5384" s="420"/>
    </row>
    <row r="5385" spans="1:28" ht="22.5" customHeight="1">
      <c r="A5385" s="403" t="s">
        <v>23998</v>
      </c>
      <c r="B5385" s="403" t="s">
        <v>14003</v>
      </c>
      <c r="C5385" s="404" t="s">
        <v>51</v>
      </c>
      <c r="D5385" s="405">
        <v>46231.335416666669</v>
      </c>
      <c r="E5385" s="406" t="str">
        <f t="shared" si="62"/>
        <v>BMN005369</v>
      </c>
      <c r="F5385" s="407" t="s">
        <v>112</v>
      </c>
      <c r="G5385" s="408" t="s">
        <v>13147</v>
      </c>
      <c r="H5385" s="409"/>
      <c r="I5385" s="410"/>
      <c r="J5385" s="411"/>
      <c r="K5385" s="408" t="s">
        <v>307</v>
      </c>
      <c r="L5385" s="412" t="s">
        <v>23999</v>
      </c>
      <c r="M5385" s="413"/>
      <c r="N5385" s="414" t="s">
        <v>57</v>
      </c>
      <c r="O5385" s="415" t="s">
        <v>144</v>
      </c>
      <c r="P5385" s="416" t="s">
        <v>23921</v>
      </c>
      <c r="Q5385" s="208"/>
      <c r="R5385" s="272"/>
      <c r="S5385" s="417" t="s">
        <v>24000</v>
      </c>
      <c r="T5385" s="417" t="s">
        <v>302</v>
      </c>
      <c r="U5385" s="415"/>
      <c r="V5385" s="211" t="s">
        <v>24001</v>
      </c>
      <c r="W5385" s="418">
        <v>46231.677083333336</v>
      </c>
      <c r="X5385" s="419"/>
      <c r="Y5385" s="419" t="str">
        <f t="shared" ca="1" si="63"/>
        <v>0.34 วัน 8.2 ชั่วโมง</v>
      </c>
      <c r="Z5385" s="420"/>
      <c r="AA5385" s="211"/>
      <c r="AB5385" s="420"/>
    </row>
    <row r="5386" spans="1:28" ht="22.5" customHeight="1">
      <c r="A5386" s="403" t="s">
        <v>24002</v>
      </c>
      <c r="B5386" s="403" t="s">
        <v>14003</v>
      </c>
      <c r="C5386" s="404" t="s">
        <v>51</v>
      </c>
      <c r="D5386" s="405">
        <v>46231.423611111109</v>
      </c>
      <c r="E5386" s="406" t="str">
        <f t="shared" si="62"/>
        <v>TRU005370</v>
      </c>
      <c r="F5386" s="407" t="b">
        <v>1</v>
      </c>
      <c r="G5386" s="408" t="s">
        <v>14293</v>
      </c>
      <c r="H5386" s="409"/>
      <c r="I5386" s="410"/>
      <c r="J5386" s="411"/>
      <c r="K5386" s="408" t="s">
        <v>6554</v>
      </c>
      <c r="L5386" s="412" t="s">
        <v>24003</v>
      </c>
      <c r="M5386" s="413"/>
      <c r="N5386" s="414" t="s">
        <v>67</v>
      </c>
      <c r="O5386" s="415" t="s">
        <v>144</v>
      </c>
      <c r="P5386" s="416" t="s">
        <v>9108</v>
      </c>
      <c r="Q5386" s="208"/>
      <c r="R5386" s="272"/>
      <c r="S5386" s="417" t="s">
        <v>24004</v>
      </c>
      <c r="T5386" s="417" t="s">
        <v>302</v>
      </c>
      <c r="U5386" s="415"/>
      <c r="V5386" s="211" t="s">
        <v>24005</v>
      </c>
      <c r="W5386" s="418">
        <v>46231.344826388886</v>
      </c>
      <c r="X5386" s="419"/>
      <c r="Y5386" s="419" t="str">
        <f t="shared" ca="1" si="63"/>
        <v>-0.08 วัน 22.11 ชั่วโมง</v>
      </c>
      <c r="Z5386" s="420"/>
      <c r="AA5386" s="211"/>
      <c r="AB5386" s="420"/>
    </row>
    <row r="5387" spans="1:28" ht="22.5" customHeight="1">
      <c r="A5387" s="403" t="s">
        <v>24006</v>
      </c>
      <c r="B5387" s="403" t="s">
        <v>14003</v>
      </c>
      <c r="C5387" s="404" t="s">
        <v>51</v>
      </c>
      <c r="D5387" s="405">
        <v>46231.423611111109</v>
      </c>
      <c r="E5387" s="406" t="str">
        <f t="shared" si="62"/>
        <v>TRU005371</v>
      </c>
      <c r="F5387" s="407" t="b">
        <v>1</v>
      </c>
      <c r="G5387" s="408" t="s">
        <v>12965</v>
      </c>
      <c r="H5387" s="409"/>
      <c r="I5387" s="410"/>
      <c r="J5387" s="411"/>
      <c r="K5387" s="408" t="s">
        <v>16164</v>
      </c>
      <c r="L5387" s="412" t="s">
        <v>24007</v>
      </c>
      <c r="M5387" s="413"/>
      <c r="N5387" s="414" t="s">
        <v>67</v>
      </c>
      <c r="O5387" s="415" t="s">
        <v>144</v>
      </c>
      <c r="P5387" s="416" t="s">
        <v>9108</v>
      </c>
      <c r="Q5387" s="208"/>
      <c r="R5387" s="272"/>
      <c r="S5387" s="417" t="s">
        <v>24008</v>
      </c>
      <c r="T5387" s="417" t="s">
        <v>302</v>
      </c>
      <c r="U5387" s="415"/>
      <c r="V5387" s="211" t="s">
        <v>24009</v>
      </c>
      <c r="W5387" s="418">
        <v>46232.489583333336</v>
      </c>
      <c r="X5387" s="419"/>
      <c r="Y5387" s="419" t="str">
        <f t="shared" ca="1" si="63"/>
        <v>1.07 วัน 1.58 ชั่วโมง</v>
      </c>
      <c r="Z5387" s="420"/>
      <c r="AA5387" s="211"/>
      <c r="AB5387" s="420"/>
    </row>
    <row r="5388" spans="1:28" ht="22.5" customHeight="1">
      <c r="A5388" s="403" t="s">
        <v>24010</v>
      </c>
      <c r="B5388" s="403" t="s">
        <v>14003</v>
      </c>
      <c r="C5388" s="404" t="s">
        <v>51</v>
      </c>
      <c r="D5388" s="405">
        <v>46231.43472222222</v>
      </c>
      <c r="E5388" s="406" t="str">
        <f t="shared" si="62"/>
        <v>RIC005372</v>
      </c>
      <c r="F5388" s="407" t="s">
        <v>1009</v>
      </c>
      <c r="G5388" s="408" t="s">
        <v>22437</v>
      </c>
      <c r="H5388" s="409"/>
      <c r="I5388" s="410"/>
      <c r="J5388" s="411"/>
      <c r="K5388" s="408" t="s">
        <v>2190</v>
      </c>
      <c r="L5388" s="412" t="s">
        <v>24011</v>
      </c>
      <c r="M5388" s="413"/>
      <c r="N5388" s="414" t="s">
        <v>57</v>
      </c>
      <c r="O5388" s="415" t="s">
        <v>144</v>
      </c>
      <c r="P5388" s="416" t="s">
        <v>13482</v>
      </c>
      <c r="Q5388" s="208"/>
      <c r="R5388" s="272"/>
      <c r="S5388" s="417" t="s">
        <v>24012</v>
      </c>
      <c r="T5388" s="417" t="s">
        <v>302</v>
      </c>
      <c r="U5388" s="415"/>
      <c r="V5388" s="211" t="s">
        <v>24013</v>
      </c>
      <c r="W5388" s="418">
        <v>46231.477777777778</v>
      </c>
      <c r="X5388" s="419"/>
      <c r="Y5388" s="419" t="str">
        <f t="shared" ca="1" si="63"/>
        <v>0.04 วัน 1.03 ชั่วโมง</v>
      </c>
      <c r="Z5388" s="420"/>
      <c r="AA5388" s="211"/>
      <c r="AB5388" s="420"/>
    </row>
    <row r="5389" spans="1:28" ht="22.5" customHeight="1">
      <c r="A5389" s="403" t="s">
        <v>24014</v>
      </c>
      <c r="B5389" s="403" t="s">
        <v>14003</v>
      </c>
      <c r="C5389" s="404" t="s">
        <v>51</v>
      </c>
      <c r="D5389" s="405">
        <v>46231.4375</v>
      </c>
      <c r="E5389" s="406" t="str">
        <f t="shared" si="62"/>
        <v>TRU005373</v>
      </c>
      <c r="F5389" s="407" t="b">
        <v>1</v>
      </c>
      <c r="G5389" s="408" t="s">
        <v>15856</v>
      </c>
      <c r="H5389" s="409"/>
      <c r="I5389" s="410"/>
      <c r="J5389" s="411"/>
      <c r="K5389" s="408" t="s">
        <v>24015</v>
      </c>
      <c r="L5389" s="412" t="s">
        <v>24016</v>
      </c>
      <c r="M5389" s="413"/>
      <c r="N5389" s="414" t="s">
        <v>57</v>
      </c>
      <c r="O5389" s="415" t="s">
        <v>144</v>
      </c>
      <c r="P5389" s="416" t="s">
        <v>21861</v>
      </c>
      <c r="Q5389" s="208"/>
      <c r="R5389" s="272"/>
      <c r="S5389" s="417" t="s">
        <v>24017</v>
      </c>
      <c r="T5389" s="417" t="s">
        <v>302</v>
      </c>
      <c r="U5389" s="415"/>
      <c r="V5389" s="211" t="s">
        <v>24018</v>
      </c>
      <c r="W5389" s="418">
        <v>46239.34375</v>
      </c>
      <c r="X5389" s="419"/>
      <c r="Y5389" s="419" t="str">
        <f t="shared" ca="1" si="63"/>
        <v>7.91 วัน 21.75 ชั่วโมง</v>
      </c>
      <c r="Z5389" s="420"/>
      <c r="AA5389" s="211"/>
      <c r="AB5389" s="420"/>
    </row>
    <row r="5390" spans="1:28" ht="22.5" customHeight="1">
      <c r="A5390" s="403" t="s">
        <v>24019</v>
      </c>
      <c r="B5390" s="403" t="s">
        <v>12787</v>
      </c>
      <c r="C5390" s="404" t="s">
        <v>51</v>
      </c>
      <c r="D5390" s="405">
        <v>46231.352523148147</v>
      </c>
      <c r="E5390" s="406" t="str">
        <f t="shared" si="62"/>
        <v>BIG005374</v>
      </c>
      <c r="F5390" s="407" t="s">
        <v>873</v>
      </c>
      <c r="G5390" s="408" t="s">
        <v>21161</v>
      </c>
      <c r="H5390" s="409"/>
      <c r="I5390" s="410"/>
      <c r="J5390" s="411"/>
      <c r="K5390" s="408" t="s">
        <v>307</v>
      </c>
      <c r="L5390" s="412" t="s">
        <v>24020</v>
      </c>
      <c r="M5390" s="413"/>
      <c r="N5390" s="414" t="s">
        <v>67</v>
      </c>
      <c r="O5390" s="415" t="s">
        <v>144</v>
      </c>
      <c r="P5390" s="416" t="s">
        <v>9108</v>
      </c>
      <c r="Q5390" s="208"/>
      <c r="R5390" s="272"/>
      <c r="S5390" s="417" t="s">
        <v>24021</v>
      </c>
      <c r="T5390" s="417" t="s">
        <v>302</v>
      </c>
      <c r="U5390" s="415"/>
      <c r="V5390" s="211" t="s">
        <v>24022</v>
      </c>
      <c r="W5390" s="418">
        <v>46231.649305555555</v>
      </c>
      <c r="X5390" s="419"/>
      <c r="Y5390" s="419" t="str">
        <f t="shared" ca="1" si="63"/>
        <v>0.3 วัน 7.12 ชั่วโมง</v>
      </c>
      <c r="Z5390" s="420"/>
      <c r="AA5390" s="211"/>
      <c r="AB5390" s="420"/>
    </row>
    <row r="5391" spans="1:28" ht="22.5" customHeight="1">
      <c r="A5391" s="403" t="s">
        <v>24023</v>
      </c>
      <c r="B5391" s="403" t="s">
        <v>14003</v>
      </c>
      <c r="C5391" s="404" t="s">
        <v>51</v>
      </c>
      <c r="D5391" s="405">
        <v>46231.468055555553</v>
      </c>
      <c r="E5391" s="406" t="str">
        <f t="shared" si="62"/>
        <v>BMN005375</v>
      </c>
      <c r="F5391" s="407" t="s">
        <v>112</v>
      </c>
      <c r="G5391" s="408" t="s">
        <v>13431</v>
      </c>
      <c r="H5391" s="409"/>
      <c r="I5391" s="410"/>
      <c r="J5391" s="411"/>
      <c r="K5391" s="408" t="s">
        <v>24024</v>
      </c>
      <c r="L5391" s="412" t="s">
        <v>24025</v>
      </c>
      <c r="M5391" s="413"/>
      <c r="N5391" s="414" t="s">
        <v>465</v>
      </c>
      <c r="O5391" s="415" t="s">
        <v>466</v>
      </c>
      <c r="P5391" s="416"/>
      <c r="Q5391" s="208"/>
      <c r="R5391" s="272"/>
      <c r="S5391" s="417" t="s">
        <v>24026</v>
      </c>
      <c r="T5391" s="417" t="s">
        <v>466</v>
      </c>
      <c r="U5391" s="415"/>
      <c r="V5391" s="211"/>
      <c r="W5391" s="418">
        <v>46233.356192129628</v>
      </c>
      <c r="X5391" s="419"/>
      <c r="Y5391" s="419" t="str">
        <f t="shared" ca="1" si="63"/>
        <v>1.89 วัน 21.32 ชั่วโมง</v>
      </c>
      <c r="Z5391" s="420"/>
      <c r="AA5391" s="211"/>
      <c r="AB5391" s="420"/>
    </row>
    <row r="5392" spans="1:28" ht="22.5" customHeight="1">
      <c r="A5392" s="403" t="s">
        <v>24027</v>
      </c>
      <c r="B5392" s="403" t="s">
        <v>14003</v>
      </c>
      <c r="C5392" s="404" t="s">
        <v>51</v>
      </c>
      <c r="D5392" s="405">
        <v>46231.51666666667</v>
      </c>
      <c r="E5392" s="406" t="str">
        <f t="shared" si="62"/>
        <v>TRU005376</v>
      </c>
      <c r="F5392" s="407" t="b">
        <v>1</v>
      </c>
      <c r="G5392" s="408" t="s">
        <v>1170</v>
      </c>
      <c r="H5392" s="409"/>
      <c r="I5392" s="410"/>
      <c r="J5392" s="411"/>
      <c r="K5392" s="408" t="s">
        <v>1283</v>
      </c>
      <c r="L5392" s="412" t="s">
        <v>24028</v>
      </c>
      <c r="M5392" s="413"/>
      <c r="N5392" s="414" t="s">
        <v>319</v>
      </c>
      <c r="O5392" s="415" t="s">
        <v>144</v>
      </c>
      <c r="P5392" s="416" t="s">
        <v>9108</v>
      </c>
      <c r="Q5392" s="208"/>
      <c r="R5392" s="272"/>
      <c r="S5392" s="417" t="s">
        <v>24029</v>
      </c>
      <c r="T5392" s="417" t="s">
        <v>302</v>
      </c>
      <c r="U5392" s="415"/>
      <c r="V5392" s="211" t="s">
        <v>24030</v>
      </c>
      <c r="W5392" s="418">
        <v>46231.525694444441</v>
      </c>
      <c r="X5392" s="419"/>
      <c r="Y5392" s="419" t="str">
        <f t="shared" ca="1" si="63"/>
        <v>0.01 วัน 0.22 ชั่วโมง</v>
      </c>
      <c r="Z5392" s="420"/>
      <c r="AA5392" s="211"/>
      <c r="AB5392" s="420"/>
    </row>
    <row r="5393" spans="1:28" ht="22.5" customHeight="1">
      <c r="A5393" s="403" t="s">
        <v>24031</v>
      </c>
      <c r="B5393" s="403" t="s">
        <v>14003</v>
      </c>
      <c r="C5393" s="404" t="s">
        <v>51</v>
      </c>
      <c r="D5393" s="405">
        <v>46231.622916666667</v>
      </c>
      <c r="E5393" s="406" t="str">
        <f t="shared" si="62"/>
        <v>TRU005377</v>
      </c>
      <c r="F5393" s="407" t="b">
        <v>1</v>
      </c>
      <c r="G5393" s="408" t="s">
        <v>2680</v>
      </c>
      <c r="H5393" s="409"/>
      <c r="I5393" s="410"/>
      <c r="J5393" s="411"/>
      <c r="K5393" s="408" t="s">
        <v>24032</v>
      </c>
      <c r="L5393" s="412" t="s">
        <v>24033</v>
      </c>
      <c r="M5393" s="413"/>
      <c r="N5393" s="414" t="s">
        <v>67</v>
      </c>
      <c r="O5393" s="415" t="s">
        <v>144</v>
      </c>
      <c r="P5393" s="416" t="s">
        <v>9108</v>
      </c>
      <c r="Q5393" s="208"/>
      <c r="R5393" s="272"/>
      <c r="S5393" s="417" t="s">
        <v>24034</v>
      </c>
      <c r="T5393" s="417" t="s">
        <v>302</v>
      </c>
      <c r="U5393" s="415"/>
      <c r="V5393" s="211" t="s">
        <v>24035</v>
      </c>
      <c r="W5393" s="418">
        <v>46231.622916666667</v>
      </c>
      <c r="X5393" s="419"/>
      <c r="Y5393" s="419" t="str">
        <f t="shared" ca="1" si="63"/>
        <v>0 วัน 0 ชั่วโมง</v>
      </c>
      <c r="Z5393" s="420"/>
      <c r="AA5393" s="211"/>
      <c r="AB5393" s="420"/>
    </row>
    <row r="5394" spans="1:28" ht="22.5" customHeight="1">
      <c r="A5394" s="403" t="s">
        <v>24036</v>
      </c>
      <c r="B5394" s="403" t="s">
        <v>14003</v>
      </c>
      <c r="C5394" s="404" t="s">
        <v>51</v>
      </c>
      <c r="D5394" s="405">
        <v>46232.461111111108</v>
      </c>
      <c r="E5394" s="406" t="str">
        <f t="shared" si="62"/>
        <v>TRU005378</v>
      </c>
      <c r="F5394" s="407" t="b">
        <v>1</v>
      </c>
      <c r="G5394" s="408" t="s">
        <v>20668</v>
      </c>
      <c r="H5394" s="409"/>
      <c r="I5394" s="410"/>
      <c r="J5394" s="411"/>
      <c r="K5394" s="408" t="s">
        <v>24037</v>
      </c>
      <c r="L5394" s="412" t="s">
        <v>24038</v>
      </c>
      <c r="M5394" s="413"/>
      <c r="N5394" s="414" t="s">
        <v>67</v>
      </c>
      <c r="O5394" s="415" t="s">
        <v>144</v>
      </c>
      <c r="P5394" s="416" t="s">
        <v>9108</v>
      </c>
      <c r="Q5394" s="208"/>
      <c r="R5394" s="272"/>
      <c r="S5394" s="417" t="s">
        <v>18033</v>
      </c>
      <c r="T5394" s="417" t="s">
        <v>302</v>
      </c>
      <c r="U5394" s="415"/>
      <c r="V5394" s="211"/>
      <c r="W5394" s="418">
        <v>46245.416666666664</v>
      </c>
      <c r="X5394" s="419"/>
      <c r="Y5394" s="419" t="str">
        <f t="shared" ca="1" si="63"/>
        <v>12.96 วัน 22.93 ชั่วโมง</v>
      </c>
      <c r="Z5394" s="420"/>
      <c r="AA5394" s="211"/>
      <c r="AB5394" s="420"/>
    </row>
    <row r="5395" spans="1:28" ht="22.5" customHeight="1">
      <c r="A5395" s="403" t="s">
        <v>24039</v>
      </c>
      <c r="B5395" s="403" t="s">
        <v>14003</v>
      </c>
      <c r="C5395" s="404" t="s">
        <v>51</v>
      </c>
      <c r="D5395" s="405">
        <v>46232.512499999997</v>
      </c>
      <c r="E5395" s="406" t="str">
        <f t="shared" si="62"/>
        <v>TRU005379</v>
      </c>
      <c r="F5395" s="407" t="b">
        <v>1</v>
      </c>
      <c r="G5395" s="408" t="s">
        <v>2680</v>
      </c>
      <c r="H5395" s="409"/>
      <c r="I5395" s="410"/>
      <c r="J5395" s="411"/>
      <c r="K5395" s="408" t="s">
        <v>1283</v>
      </c>
      <c r="L5395" s="412" t="s">
        <v>24040</v>
      </c>
      <c r="M5395" s="413"/>
      <c r="N5395" s="414" t="s">
        <v>319</v>
      </c>
      <c r="O5395" s="415" t="s">
        <v>144</v>
      </c>
      <c r="P5395" s="416" t="s">
        <v>9108</v>
      </c>
      <c r="Q5395" s="208"/>
      <c r="R5395" s="272"/>
      <c r="S5395" s="417" t="s">
        <v>24041</v>
      </c>
      <c r="T5395" s="417" t="s">
        <v>302</v>
      </c>
      <c r="U5395" s="415"/>
      <c r="V5395" s="211" t="s">
        <v>24042</v>
      </c>
      <c r="W5395" s="418">
        <v>46232.586805555555</v>
      </c>
      <c r="X5395" s="419"/>
      <c r="Y5395" s="419" t="str">
        <f t="shared" ca="1" si="63"/>
        <v>0.07 วัน 1.78 ชั่วโมง</v>
      </c>
      <c r="Z5395" s="420"/>
      <c r="AA5395" s="211"/>
      <c r="AB5395" s="420"/>
    </row>
    <row r="5396" spans="1:28" ht="22.5" customHeight="1">
      <c r="A5396" s="403" t="s">
        <v>24043</v>
      </c>
      <c r="B5396" s="403" t="s">
        <v>12787</v>
      </c>
      <c r="C5396" s="404" t="s">
        <v>51</v>
      </c>
      <c r="D5396" s="405">
        <v>46232.654861111114</v>
      </c>
      <c r="E5396" s="406" t="str">
        <f t="shared" si="62"/>
        <v>TRU005380</v>
      </c>
      <c r="F5396" s="407" t="b">
        <v>1</v>
      </c>
      <c r="G5396" s="408" t="s">
        <v>11139</v>
      </c>
      <c r="H5396" s="409"/>
      <c r="I5396" s="410"/>
      <c r="J5396" s="411"/>
      <c r="K5396" s="408" t="s">
        <v>24044</v>
      </c>
      <c r="L5396" s="412" t="s">
        <v>24045</v>
      </c>
      <c r="M5396" s="413"/>
      <c r="N5396" s="414" t="s">
        <v>67</v>
      </c>
      <c r="O5396" s="415" t="s">
        <v>144</v>
      </c>
      <c r="P5396" s="416" t="s">
        <v>9108</v>
      </c>
      <c r="Q5396" s="208"/>
      <c r="R5396" s="272"/>
      <c r="S5396" s="417" t="s">
        <v>24046</v>
      </c>
      <c r="T5396" s="417" t="s">
        <v>302</v>
      </c>
      <c r="U5396" s="415"/>
      <c r="V5396" s="211" t="s">
        <v>24047</v>
      </c>
      <c r="W5396" s="418">
        <v>46232.671527777777</v>
      </c>
      <c r="X5396" s="419"/>
      <c r="Y5396" s="419" t="str">
        <f t="shared" ca="1" si="63"/>
        <v>0.02 วัน 0.4 ชั่วโมง</v>
      </c>
      <c r="Z5396" s="420"/>
      <c r="AA5396" s="211"/>
      <c r="AB5396" s="420"/>
    </row>
    <row r="5397" spans="1:28" ht="22.5" customHeight="1">
      <c r="A5397" s="403" t="s">
        <v>24048</v>
      </c>
      <c r="B5397" s="403" t="s">
        <v>14003</v>
      </c>
      <c r="C5397" s="404" t="s">
        <v>51</v>
      </c>
      <c r="D5397" s="405">
        <v>46232.375613425924</v>
      </c>
      <c r="E5397" s="406" t="str">
        <f t="shared" si="62"/>
        <v>RIC005381</v>
      </c>
      <c r="F5397" s="407" t="s">
        <v>1009</v>
      </c>
      <c r="G5397" s="408" t="s">
        <v>22437</v>
      </c>
      <c r="H5397" s="409"/>
      <c r="I5397" s="410"/>
      <c r="J5397" s="411"/>
      <c r="K5397" s="408" t="s">
        <v>24049</v>
      </c>
      <c r="L5397" s="412" t="s">
        <v>24050</v>
      </c>
      <c r="M5397" s="413"/>
      <c r="N5397" s="414" t="s">
        <v>57</v>
      </c>
      <c r="O5397" s="415" t="s">
        <v>144</v>
      </c>
      <c r="P5397" s="416" t="s">
        <v>13482</v>
      </c>
      <c r="Q5397" s="208"/>
      <c r="R5397" s="272"/>
      <c r="S5397" s="417" t="s">
        <v>24051</v>
      </c>
      <c r="T5397" s="417" t="s">
        <v>302</v>
      </c>
      <c r="U5397" s="415"/>
      <c r="V5397" s="211" t="s">
        <v>24052</v>
      </c>
      <c r="W5397" s="418">
        <v>46232.40625</v>
      </c>
      <c r="X5397" s="419"/>
      <c r="Y5397" s="419" t="str">
        <f t="shared" ca="1" si="63"/>
        <v>0.03 วัน 0.74 ชั่วโมง</v>
      </c>
      <c r="Z5397" s="420"/>
      <c r="AA5397" s="211"/>
      <c r="AB5397" s="420"/>
    </row>
    <row r="5398" spans="1:28" ht="22.5" customHeight="1">
      <c r="A5398" s="403" t="s">
        <v>24053</v>
      </c>
      <c r="B5398" s="403" t="s">
        <v>12787</v>
      </c>
      <c r="C5398" s="404" t="s">
        <v>51</v>
      </c>
      <c r="D5398" s="405">
        <v>46233.405439814815</v>
      </c>
      <c r="E5398" s="406" t="str">
        <f t="shared" si="62"/>
        <v>TRU005382</v>
      </c>
      <c r="F5398" s="407" t="b">
        <v>1</v>
      </c>
      <c r="G5398" s="408" t="s">
        <v>9721</v>
      </c>
      <c r="H5398" s="409"/>
      <c r="I5398" s="410" t="s">
        <v>11787</v>
      </c>
      <c r="J5398" s="411"/>
      <c r="K5398" s="408" t="s">
        <v>24054</v>
      </c>
      <c r="L5398" s="412"/>
      <c r="M5398" s="413"/>
      <c r="N5398" s="414" t="s">
        <v>4506</v>
      </c>
      <c r="O5398" s="415" t="s">
        <v>144</v>
      </c>
      <c r="P5398" s="416" t="s">
        <v>11581</v>
      </c>
      <c r="Q5398" s="208"/>
      <c r="R5398" s="272"/>
      <c r="S5398" s="417" t="s">
        <v>4506</v>
      </c>
      <c r="T5398" s="417" t="s">
        <v>302</v>
      </c>
      <c r="U5398" s="415"/>
      <c r="V5398" s="211"/>
      <c r="W5398" s="418">
        <v>46234.574999999997</v>
      </c>
      <c r="X5398" s="419"/>
      <c r="Y5398" s="419" t="str">
        <f t="shared" ca="1" si="63"/>
        <v>1.17 วัน 4.07 ชั่วโมง</v>
      </c>
      <c r="Z5398" s="420"/>
      <c r="AA5398" s="211"/>
      <c r="AB5398" s="420"/>
    </row>
    <row r="5399" spans="1:28" ht="22.5" customHeight="1">
      <c r="A5399" s="403" t="s">
        <v>24055</v>
      </c>
      <c r="B5399" s="403" t="s">
        <v>14003</v>
      </c>
      <c r="C5399" s="404" t="s">
        <v>51</v>
      </c>
      <c r="D5399" s="405">
        <v>46233.385416666664</v>
      </c>
      <c r="E5399" s="406" t="str">
        <f t="shared" si="62"/>
        <v>TRU005383</v>
      </c>
      <c r="F5399" s="407" t="b">
        <v>1</v>
      </c>
      <c r="G5399" s="408" t="s">
        <v>23799</v>
      </c>
      <c r="H5399" s="409"/>
      <c r="I5399" s="410" t="s">
        <v>11787</v>
      </c>
      <c r="J5399" s="411"/>
      <c r="K5399" s="408" t="s">
        <v>24056</v>
      </c>
      <c r="L5399" s="412"/>
      <c r="M5399" s="413"/>
      <c r="N5399" s="414" t="s">
        <v>4506</v>
      </c>
      <c r="O5399" s="415" t="s">
        <v>144</v>
      </c>
      <c r="P5399" s="416" t="s">
        <v>11581</v>
      </c>
      <c r="Q5399" s="208"/>
      <c r="R5399" s="272"/>
      <c r="S5399" s="417" t="s">
        <v>4506</v>
      </c>
      <c r="T5399" s="417" t="s">
        <v>302</v>
      </c>
      <c r="U5399" s="415"/>
      <c r="V5399" s="211"/>
      <c r="W5399" s="418">
        <v>46234.59097222222</v>
      </c>
      <c r="X5399" s="419"/>
      <c r="Y5399" s="419" t="str">
        <f t="shared" ca="1" si="63"/>
        <v>1.21 วัน 4.93 ชั่วโมง</v>
      </c>
      <c r="Z5399" s="420"/>
      <c r="AA5399" s="211"/>
      <c r="AB5399" s="420"/>
    </row>
    <row r="5400" spans="1:28" ht="22.5" customHeight="1">
      <c r="A5400" s="403" t="s">
        <v>24057</v>
      </c>
      <c r="B5400" s="403" t="s">
        <v>12787</v>
      </c>
      <c r="C5400" s="404" t="s">
        <v>61</v>
      </c>
      <c r="D5400" s="405">
        <v>46233.432638888888</v>
      </c>
      <c r="E5400" s="406" t="str">
        <f t="shared" si="62"/>
        <v>ARM005384</v>
      </c>
      <c r="F5400" s="407" t="s">
        <v>861</v>
      </c>
      <c r="G5400" s="408" t="s">
        <v>455</v>
      </c>
      <c r="H5400" s="409"/>
      <c r="I5400" s="410"/>
      <c r="J5400" s="411"/>
      <c r="K5400" s="408" t="s">
        <v>24058</v>
      </c>
      <c r="L5400" s="412"/>
      <c r="M5400" s="413"/>
      <c r="N5400" s="414" t="s">
        <v>4506</v>
      </c>
      <c r="O5400" s="415" t="s">
        <v>144</v>
      </c>
      <c r="P5400" s="416" t="s">
        <v>11581</v>
      </c>
      <c r="Q5400" s="208"/>
      <c r="R5400" s="272"/>
      <c r="S5400" s="417" t="s">
        <v>4506</v>
      </c>
      <c r="T5400" s="417" t="s">
        <v>302</v>
      </c>
      <c r="U5400" s="415"/>
      <c r="V5400" s="211"/>
      <c r="W5400" s="418">
        <v>46233.490972222222</v>
      </c>
      <c r="X5400" s="419"/>
      <c r="Y5400" s="419" t="str">
        <f t="shared" ca="1" si="63"/>
        <v>0.06 วัน 1.4 ชั่วโมง</v>
      </c>
      <c r="Z5400" s="420"/>
      <c r="AA5400" s="211"/>
      <c r="AB5400" s="420"/>
    </row>
    <row r="5401" spans="1:28" ht="22.5" customHeight="1">
      <c r="A5401" s="403" t="s">
        <v>24059</v>
      </c>
      <c r="B5401" s="403" t="s">
        <v>12787</v>
      </c>
      <c r="C5401" s="404" t="s">
        <v>61</v>
      </c>
      <c r="D5401" s="405">
        <v>46233.424305555556</v>
      </c>
      <c r="E5401" s="406" t="str">
        <f t="shared" si="62"/>
        <v>AME005385</v>
      </c>
      <c r="F5401" s="407" t="s">
        <v>63</v>
      </c>
      <c r="G5401" s="408" t="s">
        <v>455</v>
      </c>
      <c r="H5401" s="409"/>
      <c r="I5401" s="410"/>
      <c r="J5401" s="411"/>
      <c r="K5401" s="408" t="s">
        <v>24060</v>
      </c>
      <c r="L5401" s="412"/>
      <c r="M5401" s="413"/>
      <c r="N5401" s="414" t="s">
        <v>4506</v>
      </c>
      <c r="O5401" s="415" t="s">
        <v>144</v>
      </c>
      <c r="P5401" s="416" t="s">
        <v>11581</v>
      </c>
      <c r="Q5401" s="208"/>
      <c r="R5401" s="272"/>
      <c r="S5401" s="417" t="s">
        <v>4506</v>
      </c>
      <c r="T5401" s="417" t="s">
        <v>302</v>
      </c>
      <c r="U5401" s="415"/>
      <c r="V5401" s="211"/>
      <c r="W5401" s="418">
        <v>46234.458449074074</v>
      </c>
      <c r="X5401" s="419"/>
      <c r="Y5401" s="419" t="str">
        <f t="shared" ca="1" si="63"/>
        <v>1.03 วัน 0.82 ชั่วโมง</v>
      </c>
      <c r="Z5401" s="420"/>
      <c r="AA5401" s="211"/>
      <c r="AB5401" s="420"/>
    </row>
    <row r="5402" spans="1:28" ht="22.5" customHeight="1">
      <c r="A5402" s="403" t="s">
        <v>24061</v>
      </c>
      <c r="B5402" s="403" t="s">
        <v>12787</v>
      </c>
      <c r="C5402" s="404" t="s">
        <v>51</v>
      </c>
      <c r="D5402" s="405">
        <v>46233.424305555556</v>
      </c>
      <c r="E5402" s="406" t="str">
        <f t="shared" si="62"/>
        <v>AME005386</v>
      </c>
      <c r="F5402" s="407" t="s">
        <v>63</v>
      </c>
      <c r="G5402" s="408" t="s">
        <v>13068</v>
      </c>
      <c r="H5402" s="409"/>
      <c r="I5402" s="410"/>
      <c r="J5402" s="411"/>
      <c r="K5402" s="408" t="s">
        <v>24062</v>
      </c>
      <c r="L5402" s="412"/>
      <c r="M5402" s="413"/>
      <c r="N5402" s="414" t="s">
        <v>4506</v>
      </c>
      <c r="O5402" s="415" t="s">
        <v>144</v>
      </c>
      <c r="P5402" s="416" t="s">
        <v>11581</v>
      </c>
      <c r="Q5402" s="208"/>
      <c r="R5402" s="272"/>
      <c r="S5402" s="417" t="s">
        <v>4506</v>
      </c>
      <c r="T5402" s="417" t="s">
        <v>302</v>
      </c>
      <c r="U5402" s="415"/>
      <c r="V5402" s="211"/>
      <c r="W5402" s="418">
        <v>46234.458333333336</v>
      </c>
      <c r="X5402" s="419"/>
      <c r="Y5402" s="419" t="str">
        <f t="shared" ca="1" si="63"/>
        <v>1.03 วัน 0.82 ชั่วโมง</v>
      </c>
      <c r="Z5402" s="420"/>
      <c r="AA5402" s="211"/>
      <c r="AB5402" s="420"/>
    </row>
    <row r="5403" spans="1:28" ht="22.5" customHeight="1">
      <c r="A5403" s="403" t="s">
        <v>24063</v>
      </c>
      <c r="B5403" s="403" t="s">
        <v>12787</v>
      </c>
      <c r="C5403" s="404" t="s">
        <v>51</v>
      </c>
      <c r="D5403" s="405">
        <v>46233.431944444441</v>
      </c>
      <c r="E5403" s="406" t="str">
        <f t="shared" si="62"/>
        <v>AME005387</v>
      </c>
      <c r="F5403" s="407" t="s">
        <v>63</v>
      </c>
      <c r="G5403" s="408" t="s">
        <v>455</v>
      </c>
      <c r="H5403" s="409"/>
      <c r="I5403" s="410"/>
      <c r="J5403" s="411"/>
      <c r="K5403" s="408" t="s">
        <v>24064</v>
      </c>
      <c r="L5403" s="412"/>
      <c r="M5403" s="413"/>
      <c r="N5403" s="414" t="s">
        <v>4506</v>
      </c>
      <c r="O5403" s="415" t="s">
        <v>144</v>
      </c>
      <c r="P5403" s="416" t="s">
        <v>11581</v>
      </c>
      <c r="Q5403" s="208"/>
      <c r="R5403" s="272"/>
      <c r="S5403" s="417" t="s">
        <v>24065</v>
      </c>
      <c r="T5403" s="417" t="s">
        <v>302</v>
      </c>
      <c r="U5403" s="415"/>
      <c r="V5403" s="211"/>
      <c r="W5403" s="418">
        <v>46234.602083333331</v>
      </c>
      <c r="X5403" s="419"/>
      <c r="Y5403" s="419" t="str">
        <f t="shared" ca="1" si="63"/>
        <v>1.17 วัน 4.08 ชั่วโมง</v>
      </c>
      <c r="Z5403" s="420"/>
      <c r="AA5403" s="211"/>
      <c r="AB5403" s="420"/>
    </row>
    <row r="5404" spans="1:28" ht="22.5" customHeight="1">
      <c r="A5404" s="403" t="s">
        <v>24066</v>
      </c>
      <c r="B5404" s="403" t="s">
        <v>12787</v>
      </c>
      <c r="C5404" s="404" t="s">
        <v>61</v>
      </c>
      <c r="D5404" s="405">
        <v>46233.431944444441</v>
      </c>
      <c r="E5404" s="406" t="str">
        <f t="shared" si="62"/>
        <v>AME005388</v>
      </c>
      <c r="F5404" s="407" t="s">
        <v>63</v>
      </c>
      <c r="G5404" s="408" t="s">
        <v>2555</v>
      </c>
      <c r="H5404" s="409"/>
      <c r="I5404" s="410"/>
      <c r="J5404" s="411"/>
      <c r="K5404" s="408" t="s">
        <v>24067</v>
      </c>
      <c r="L5404" s="412"/>
      <c r="M5404" s="413"/>
      <c r="N5404" s="414" t="s">
        <v>4506</v>
      </c>
      <c r="O5404" s="415" t="s">
        <v>466</v>
      </c>
      <c r="P5404" s="416"/>
      <c r="Q5404" s="208"/>
      <c r="R5404" s="272"/>
      <c r="S5404" s="417" t="s">
        <v>15114</v>
      </c>
      <c r="T5404" s="417" t="s">
        <v>466</v>
      </c>
      <c r="U5404" s="415"/>
      <c r="V5404" s="211"/>
      <c r="W5404" s="418">
        <v>46233.478136574071</v>
      </c>
      <c r="X5404" s="419"/>
      <c r="Y5404" s="419" t="str">
        <f t="shared" ca="1" si="63"/>
        <v>0.05 วัน 1.11 ชั่วโมง</v>
      </c>
      <c r="Z5404" s="420"/>
      <c r="AA5404" s="211"/>
      <c r="AB5404" s="420"/>
    </row>
    <row r="5405" spans="1:28" ht="22.5" customHeight="1">
      <c r="A5405" s="403" t="s">
        <v>24068</v>
      </c>
      <c r="B5405" s="403" t="s">
        <v>14003</v>
      </c>
      <c r="C5405" s="404" t="s">
        <v>51</v>
      </c>
      <c r="D5405" s="405">
        <v>46233.470138888886</v>
      </c>
      <c r="E5405" s="406" t="str">
        <f t="shared" si="62"/>
        <v>BMW005389</v>
      </c>
      <c r="F5405" s="407" t="s">
        <v>875</v>
      </c>
      <c r="G5405" s="408" t="s">
        <v>3510</v>
      </c>
      <c r="H5405" s="409"/>
      <c r="I5405" s="410"/>
      <c r="J5405" s="411"/>
      <c r="K5405" s="408" t="s">
        <v>24069</v>
      </c>
      <c r="L5405" s="412" t="s">
        <v>24070</v>
      </c>
      <c r="M5405" s="413" t="b">
        <v>0</v>
      </c>
      <c r="N5405" s="414" t="s">
        <v>57</v>
      </c>
      <c r="O5405" s="415" t="s">
        <v>144</v>
      </c>
      <c r="P5405" s="416" t="s">
        <v>23082</v>
      </c>
      <c r="Q5405" s="208">
        <v>46233.570891203701</v>
      </c>
      <c r="R5405" s="272">
        <v>46233.570914351854</v>
      </c>
      <c r="S5405" s="417" t="s">
        <v>24071</v>
      </c>
      <c r="T5405" s="417" t="s">
        <v>302</v>
      </c>
      <c r="U5405" s="415"/>
      <c r="V5405" s="211" t="s">
        <v>24072</v>
      </c>
      <c r="W5405" s="418">
        <v>46233.640972222223</v>
      </c>
      <c r="X5405" s="419"/>
      <c r="Y5405" s="419" t="str">
        <f t="shared" ca="1" si="63"/>
        <v>0.17 วัน 4.1 ชั่วโมง</v>
      </c>
      <c r="Z5405" s="420"/>
      <c r="AA5405" s="211"/>
      <c r="AB5405" s="420"/>
    </row>
    <row r="5406" spans="1:28" ht="22.5" customHeight="1">
      <c r="A5406" s="403" t="s">
        <v>24073</v>
      </c>
      <c r="B5406" s="403" t="s">
        <v>14003</v>
      </c>
      <c r="C5406" s="404" t="s">
        <v>51</v>
      </c>
      <c r="D5406" s="405">
        <v>46233.431250000001</v>
      </c>
      <c r="E5406" s="406" t="str">
        <f t="shared" si="62"/>
        <v>ISO005390</v>
      </c>
      <c r="F5406" s="407" t="s">
        <v>940</v>
      </c>
      <c r="G5406" s="408" t="s">
        <v>24074</v>
      </c>
      <c r="H5406" s="409"/>
      <c r="I5406" s="410" t="s">
        <v>12190</v>
      </c>
      <c r="J5406" s="411"/>
      <c r="K5406" s="408" t="s">
        <v>1519</v>
      </c>
      <c r="L5406" s="412" t="s">
        <v>24075</v>
      </c>
      <c r="M5406" s="413" t="b">
        <v>0</v>
      </c>
      <c r="N5406" s="414" t="s">
        <v>57</v>
      </c>
      <c r="O5406" s="415" t="s">
        <v>144</v>
      </c>
      <c r="P5406" s="416" t="s">
        <v>22020</v>
      </c>
      <c r="Q5406" s="208">
        <v>46244.736979166664</v>
      </c>
      <c r="R5406" s="272"/>
      <c r="S5406" s="417" t="s">
        <v>24076</v>
      </c>
      <c r="T5406" s="417" t="s">
        <v>302</v>
      </c>
      <c r="U5406" s="415" t="s">
        <v>1302</v>
      </c>
      <c r="V5406" s="211" t="s">
        <v>24077</v>
      </c>
      <c r="W5406" s="418">
        <v>46244.876388888886</v>
      </c>
      <c r="X5406" s="419"/>
      <c r="Y5406" s="419" t="str">
        <f t="shared" ca="1" si="63"/>
        <v>11.45 วัน 10.68 ชั่วโมง</v>
      </c>
      <c r="Z5406" s="420"/>
      <c r="AA5406" s="211" t="s">
        <v>18838</v>
      </c>
      <c r="AB5406" s="420"/>
    </row>
    <row r="5407" spans="1:28" ht="22.5" customHeight="1">
      <c r="A5407" s="424" t="s">
        <v>24078</v>
      </c>
      <c r="B5407" s="403" t="s">
        <v>14003</v>
      </c>
      <c r="C5407" s="404" t="s">
        <v>51</v>
      </c>
      <c r="D5407" s="405">
        <v>46233.497187499997</v>
      </c>
      <c r="E5407" s="406" t="str">
        <f t="shared" si="62"/>
        <v>BMN005391</v>
      </c>
      <c r="F5407" s="407" t="s">
        <v>112</v>
      </c>
      <c r="G5407" s="408" t="s">
        <v>13547</v>
      </c>
      <c r="H5407" s="409"/>
      <c r="I5407" s="410"/>
      <c r="J5407" s="411"/>
      <c r="K5407" s="408" t="s">
        <v>24079</v>
      </c>
      <c r="L5407" s="412" t="s">
        <v>24080</v>
      </c>
      <c r="M5407" s="413"/>
      <c r="N5407" s="414" t="s">
        <v>57</v>
      </c>
      <c r="O5407" s="415" t="s">
        <v>144</v>
      </c>
      <c r="P5407" s="416" t="s">
        <v>24081</v>
      </c>
      <c r="Q5407" s="208">
        <v>46239.75</v>
      </c>
      <c r="R5407" s="272">
        <v>46240.166666666664</v>
      </c>
      <c r="S5407" s="417" t="s">
        <v>24082</v>
      </c>
      <c r="T5407" s="417" t="s">
        <v>302</v>
      </c>
      <c r="U5407" s="415"/>
      <c r="V5407" s="211" t="s">
        <v>24083</v>
      </c>
      <c r="W5407" s="418">
        <v>46240.078472222223</v>
      </c>
      <c r="X5407" s="419"/>
      <c r="Y5407" s="419" t="str">
        <f t="shared" ca="1" si="63"/>
        <v>6.58 วัน 13.95 ชั่วโมง</v>
      </c>
      <c r="Z5407" s="420"/>
      <c r="AA5407" s="211"/>
      <c r="AB5407" s="420"/>
    </row>
    <row r="5408" spans="1:28" ht="22.5" customHeight="1">
      <c r="A5408" s="403" t="s">
        <v>24084</v>
      </c>
      <c r="B5408" s="403" t="s">
        <v>14003</v>
      </c>
      <c r="C5408" s="404" t="s">
        <v>51</v>
      </c>
      <c r="D5408" s="405">
        <v>46233.668749999997</v>
      </c>
      <c r="E5408" s="406" t="str">
        <f t="shared" si="62"/>
        <v>POP005392</v>
      </c>
      <c r="F5408" s="407" t="s">
        <v>998</v>
      </c>
      <c r="G5408" s="408" t="s">
        <v>18047</v>
      </c>
      <c r="H5408" s="409"/>
      <c r="I5408" s="410"/>
      <c r="J5408" s="411"/>
      <c r="K5408" s="408" t="s">
        <v>24085</v>
      </c>
      <c r="L5408" s="412"/>
      <c r="M5408" s="413"/>
      <c r="N5408" s="414" t="s">
        <v>4506</v>
      </c>
      <c r="O5408" s="415" t="s">
        <v>144</v>
      </c>
      <c r="P5408" s="416" t="s">
        <v>11581</v>
      </c>
      <c r="Q5408" s="208"/>
      <c r="R5408" s="272"/>
      <c r="S5408" s="417" t="s">
        <v>4506</v>
      </c>
      <c r="T5408" s="417" t="s">
        <v>302</v>
      </c>
      <c r="U5408" s="415"/>
      <c r="V5408" s="211"/>
      <c r="W5408" s="418">
        <v>46233.752083333333</v>
      </c>
      <c r="X5408" s="419"/>
      <c r="Y5408" s="419" t="str">
        <f t="shared" ca="1" si="63"/>
        <v>0.08 วัน 2 ชั่วโมง</v>
      </c>
      <c r="Z5408" s="420"/>
      <c r="AA5408" s="211"/>
      <c r="AB5408" s="420"/>
    </row>
    <row r="5409" spans="1:28" ht="22.5" customHeight="1">
      <c r="A5409" s="403" t="s">
        <v>24086</v>
      </c>
      <c r="B5409" s="403" t="s">
        <v>14003</v>
      </c>
      <c r="C5409" s="404" t="s">
        <v>51</v>
      </c>
      <c r="D5409" s="405">
        <v>46233.728472222225</v>
      </c>
      <c r="E5409" s="406" t="str">
        <f t="shared" si="62"/>
        <v>BMN005393</v>
      </c>
      <c r="F5409" s="407" t="s">
        <v>112</v>
      </c>
      <c r="G5409" s="408" t="s">
        <v>13616</v>
      </c>
      <c r="H5409" s="409"/>
      <c r="I5409" s="410"/>
      <c r="J5409" s="411"/>
      <c r="K5409" s="408" t="s">
        <v>24087</v>
      </c>
      <c r="L5409" s="412" t="s">
        <v>24088</v>
      </c>
      <c r="M5409" s="413"/>
      <c r="N5409" s="414" t="s">
        <v>57</v>
      </c>
      <c r="O5409" s="415" t="s">
        <v>144</v>
      </c>
      <c r="P5409" s="416" t="s">
        <v>24089</v>
      </c>
      <c r="Q5409" s="208">
        <v>46234.958333333336</v>
      </c>
      <c r="R5409" s="272">
        <v>46235.166666666664</v>
      </c>
      <c r="S5409" s="417" t="s">
        <v>24090</v>
      </c>
      <c r="T5409" s="417" t="s">
        <v>302</v>
      </c>
      <c r="U5409" s="415"/>
      <c r="V5409" s="211" t="s">
        <v>24091</v>
      </c>
      <c r="W5409" s="418">
        <v>46235.068749999999</v>
      </c>
      <c r="X5409" s="419"/>
      <c r="Y5409" s="419" t="str">
        <f t="shared" ca="1" si="63"/>
        <v>1.34 วัน 8.17 ชั่วโมง</v>
      </c>
      <c r="Z5409" s="420"/>
      <c r="AA5409" s="211"/>
      <c r="AB5409" s="420"/>
    </row>
    <row r="5410" spans="1:28" ht="22.5" customHeight="1">
      <c r="A5410" s="403" t="s">
        <v>24092</v>
      </c>
      <c r="B5410" s="403" t="s">
        <v>12787</v>
      </c>
      <c r="C5410" s="404" t="s">
        <v>51</v>
      </c>
      <c r="D5410" s="405">
        <v>46233.703472222223</v>
      </c>
      <c r="E5410" s="406" t="str">
        <f t="shared" si="62"/>
        <v>KAW005394</v>
      </c>
      <c r="F5410" s="407" t="s">
        <v>522</v>
      </c>
      <c r="G5410" s="408" t="s">
        <v>455</v>
      </c>
      <c r="H5410" s="409"/>
      <c r="I5410" s="410"/>
      <c r="J5410" s="411"/>
      <c r="K5410" s="408" t="s">
        <v>24093</v>
      </c>
      <c r="L5410" s="412" t="s">
        <v>24094</v>
      </c>
      <c r="M5410" s="413"/>
      <c r="N5410" s="414" t="s">
        <v>67</v>
      </c>
      <c r="O5410" s="415" t="s">
        <v>68</v>
      </c>
      <c r="P5410" s="416" t="s">
        <v>292</v>
      </c>
      <c r="Q5410" s="208"/>
      <c r="R5410" s="272"/>
      <c r="S5410" s="425" t="s">
        <v>2736</v>
      </c>
      <c r="T5410" s="417"/>
      <c r="U5410" s="415"/>
      <c r="V5410" s="211"/>
      <c r="W5410" s="418">
        <v>46233.754305555558</v>
      </c>
      <c r="X5410" s="419"/>
      <c r="Y5410" s="419" t="str">
        <f t="shared" ca="1" si="63"/>
        <v>0.05 วัน 1.22 ชั่วโมง</v>
      </c>
      <c r="Z5410" s="420"/>
      <c r="AA5410" s="211"/>
      <c r="AB5410" s="420"/>
    </row>
    <row r="5411" spans="1:28" ht="22.5" customHeight="1">
      <c r="A5411" s="403" t="s">
        <v>24095</v>
      </c>
      <c r="B5411" s="403" t="s">
        <v>12787</v>
      </c>
      <c r="C5411" s="404" t="s">
        <v>51</v>
      </c>
      <c r="D5411" s="405">
        <v>46225.709722222222</v>
      </c>
      <c r="E5411" s="406" t="str">
        <f t="shared" si="62"/>
        <v>YSL005395</v>
      </c>
      <c r="F5411" s="407" t="s">
        <v>1063</v>
      </c>
      <c r="G5411" s="408" t="s">
        <v>3510</v>
      </c>
      <c r="H5411" s="409"/>
      <c r="I5411" s="410"/>
      <c r="J5411" s="411"/>
      <c r="K5411" s="408" t="s">
        <v>24096</v>
      </c>
      <c r="L5411" s="412"/>
      <c r="M5411" s="413"/>
      <c r="N5411" s="414" t="s">
        <v>5140</v>
      </c>
      <c r="O5411" s="415" t="s">
        <v>144</v>
      </c>
      <c r="P5411" s="416" t="s">
        <v>13963</v>
      </c>
      <c r="Q5411" s="208">
        <v>46235.333333333336</v>
      </c>
      <c r="R5411" s="272"/>
      <c r="S5411" s="417" t="s">
        <v>24097</v>
      </c>
      <c r="T5411" s="417" t="s">
        <v>302</v>
      </c>
      <c r="U5411" s="415"/>
      <c r="V5411" s="211" t="s">
        <v>24098</v>
      </c>
      <c r="W5411" s="418">
        <v>46235.913194444445</v>
      </c>
      <c r="X5411" s="419"/>
      <c r="Y5411" s="419" t="str">
        <f t="shared" ca="1" si="63"/>
        <v>10.2 วัน 4.88 ชั่วโมง</v>
      </c>
      <c r="Z5411" s="420"/>
      <c r="AA5411" s="211"/>
      <c r="AB5411" s="420"/>
    </row>
    <row r="5412" spans="1:28" ht="22.5" customHeight="1">
      <c r="A5412" s="403" t="s">
        <v>24099</v>
      </c>
      <c r="B5412" s="403" t="s">
        <v>12787</v>
      </c>
      <c r="C5412" s="404" t="s">
        <v>51</v>
      </c>
      <c r="D5412" s="405">
        <v>46225.708333333336</v>
      </c>
      <c r="E5412" s="406" t="str">
        <f t="shared" si="62"/>
        <v>YSL005396</v>
      </c>
      <c r="F5412" s="407" t="s">
        <v>1063</v>
      </c>
      <c r="G5412" s="408" t="s">
        <v>14143</v>
      </c>
      <c r="H5412" s="409"/>
      <c r="I5412" s="410"/>
      <c r="J5412" s="411"/>
      <c r="K5412" s="408" t="s">
        <v>24096</v>
      </c>
      <c r="L5412" s="412"/>
      <c r="M5412" s="413"/>
      <c r="N5412" s="414" t="s">
        <v>4506</v>
      </c>
      <c r="O5412" s="415" t="s">
        <v>144</v>
      </c>
      <c r="P5412" s="416" t="s">
        <v>11581</v>
      </c>
      <c r="Q5412" s="208">
        <v>46235.725555555553</v>
      </c>
      <c r="R5412" s="272"/>
      <c r="S5412" s="417" t="s">
        <v>4506</v>
      </c>
      <c r="T5412" s="417" t="s">
        <v>302</v>
      </c>
      <c r="U5412" s="415"/>
      <c r="V5412" s="211"/>
      <c r="W5412" s="418">
        <v>46234.375</v>
      </c>
      <c r="X5412" s="419"/>
      <c r="Y5412" s="419" t="str">
        <f t="shared" ca="1" si="63"/>
        <v>8.67 วัน 16 ชั่วโมง</v>
      </c>
      <c r="Z5412" s="420"/>
      <c r="AA5412" s="211"/>
      <c r="AB5412" s="420"/>
    </row>
    <row r="5413" spans="1:28" ht="22.5" customHeight="1">
      <c r="A5413" s="403" t="s">
        <v>24100</v>
      </c>
      <c r="B5413" s="403" t="s">
        <v>12787</v>
      </c>
      <c r="C5413" s="404" t="s">
        <v>51</v>
      </c>
      <c r="D5413" s="405">
        <v>46225.708333333336</v>
      </c>
      <c r="E5413" s="406" t="str">
        <f t="shared" si="62"/>
        <v>YSL005397</v>
      </c>
      <c r="F5413" s="407" t="s">
        <v>1063</v>
      </c>
      <c r="G5413" s="408" t="s">
        <v>516</v>
      </c>
      <c r="H5413" s="409"/>
      <c r="I5413" s="410"/>
      <c r="J5413" s="411"/>
      <c r="K5413" s="408" t="s">
        <v>24096</v>
      </c>
      <c r="L5413" s="412"/>
      <c r="M5413" s="413"/>
      <c r="N5413" s="414" t="s">
        <v>5140</v>
      </c>
      <c r="O5413" s="415" t="s">
        <v>144</v>
      </c>
      <c r="P5413" s="416" t="s">
        <v>13963</v>
      </c>
      <c r="Q5413" s="208">
        <v>46235.725659722222</v>
      </c>
      <c r="R5413" s="272"/>
      <c r="S5413" s="417" t="s">
        <v>24101</v>
      </c>
      <c r="T5413" s="417" t="s">
        <v>302</v>
      </c>
      <c r="U5413" s="415"/>
      <c r="V5413" s="211" t="s">
        <v>24102</v>
      </c>
      <c r="W5413" s="418">
        <v>46235.833333333336</v>
      </c>
      <c r="X5413" s="419"/>
      <c r="Y5413" s="419" t="str">
        <f t="shared" ca="1" si="63"/>
        <v>10.13 วัน 3 ชั่วโมง</v>
      </c>
      <c r="Z5413" s="420"/>
      <c r="AA5413" s="211"/>
      <c r="AB5413" s="420"/>
    </row>
    <row r="5414" spans="1:28" ht="22.5" customHeight="1">
      <c r="A5414" s="403" t="s">
        <v>24103</v>
      </c>
      <c r="B5414" s="403" t="s">
        <v>12787</v>
      </c>
      <c r="C5414" s="404" t="s">
        <v>51</v>
      </c>
      <c r="D5414" s="405">
        <v>46225.708333333336</v>
      </c>
      <c r="E5414" s="406" t="str">
        <f t="shared" si="62"/>
        <v>YSL005398</v>
      </c>
      <c r="F5414" s="407" t="s">
        <v>1063</v>
      </c>
      <c r="G5414" s="408" t="s">
        <v>14293</v>
      </c>
      <c r="H5414" s="409"/>
      <c r="I5414" s="410"/>
      <c r="J5414" s="411"/>
      <c r="K5414" s="408" t="s">
        <v>24096</v>
      </c>
      <c r="L5414" s="412"/>
      <c r="M5414" s="413"/>
      <c r="N5414" s="414" t="s">
        <v>5140</v>
      </c>
      <c r="O5414" s="415" t="s">
        <v>144</v>
      </c>
      <c r="P5414" s="416" t="s">
        <v>13963</v>
      </c>
      <c r="Q5414" s="208">
        <v>46235.725752314815</v>
      </c>
      <c r="R5414" s="272"/>
      <c r="S5414" s="417" t="s">
        <v>24104</v>
      </c>
      <c r="T5414" s="417" t="s">
        <v>302</v>
      </c>
      <c r="U5414" s="415"/>
      <c r="V5414" s="211" t="s">
        <v>24105</v>
      </c>
      <c r="W5414" s="418">
        <v>46235.659722222219</v>
      </c>
      <c r="X5414" s="419"/>
      <c r="Y5414" s="419" t="str">
        <f t="shared" ca="1" si="63"/>
        <v>9.95 วัน 22.83 ชั่วโมง</v>
      </c>
      <c r="Z5414" s="420"/>
      <c r="AA5414" s="211"/>
      <c r="AB5414" s="420"/>
    </row>
    <row r="5415" spans="1:28" ht="22.5" customHeight="1">
      <c r="A5415" s="403" t="s">
        <v>24106</v>
      </c>
      <c r="B5415" s="403" t="s">
        <v>14003</v>
      </c>
      <c r="C5415" s="404" t="s">
        <v>51</v>
      </c>
      <c r="D5415" s="405">
        <v>46233.550694444442</v>
      </c>
      <c r="E5415" s="406" t="str">
        <f t="shared" si="62"/>
        <v>TRU005399</v>
      </c>
      <c r="F5415" s="407" t="b">
        <v>1</v>
      </c>
      <c r="G5415" s="408" t="s">
        <v>16971</v>
      </c>
      <c r="H5415" s="409"/>
      <c r="I5415" s="410" t="s">
        <v>2358</v>
      </c>
      <c r="J5415" s="411"/>
      <c r="K5415" s="408" t="s">
        <v>24107</v>
      </c>
      <c r="L5415" s="412"/>
      <c r="M5415" s="413"/>
      <c r="N5415" s="414" t="s">
        <v>4506</v>
      </c>
      <c r="O5415" s="415" t="s">
        <v>144</v>
      </c>
      <c r="P5415" s="416" t="s">
        <v>11581</v>
      </c>
      <c r="Q5415" s="208"/>
      <c r="R5415" s="272"/>
      <c r="S5415" s="417" t="s">
        <v>4506</v>
      </c>
      <c r="T5415" s="417" t="s">
        <v>302</v>
      </c>
      <c r="U5415" s="415"/>
      <c r="V5415" s="211"/>
      <c r="W5415" s="418">
        <v>46234.642361111109</v>
      </c>
      <c r="X5415" s="419"/>
      <c r="Y5415" s="419" t="str">
        <f t="shared" ca="1" si="63"/>
        <v>1.09 วัน 2.2 ชั่วโมง</v>
      </c>
      <c r="Z5415" s="420"/>
      <c r="AA5415" s="211"/>
      <c r="AB5415" s="420"/>
    </row>
    <row r="5416" spans="1:28" ht="22.5" customHeight="1">
      <c r="A5416" s="403" t="s">
        <v>24108</v>
      </c>
      <c r="B5416" s="403" t="s">
        <v>14003</v>
      </c>
      <c r="C5416" s="404" t="s">
        <v>61</v>
      </c>
      <c r="D5416" s="405">
        <v>46233.550694444442</v>
      </c>
      <c r="E5416" s="406" t="str">
        <f t="shared" si="62"/>
        <v>TRU005400</v>
      </c>
      <c r="F5416" s="407" t="b">
        <v>1</v>
      </c>
      <c r="G5416" s="408" t="s">
        <v>16971</v>
      </c>
      <c r="H5416" s="409"/>
      <c r="I5416" s="410"/>
      <c r="J5416" s="411"/>
      <c r="K5416" s="408" t="s">
        <v>24109</v>
      </c>
      <c r="L5416" s="412"/>
      <c r="M5416" s="413"/>
      <c r="N5416" s="414" t="s">
        <v>4506</v>
      </c>
      <c r="O5416" s="415" t="s">
        <v>144</v>
      </c>
      <c r="P5416" s="416" t="s">
        <v>11581</v>
      </c>
      <c r="Q5416" s="208"/>
      <c r="R5416" s="272"/>
      <c r="S5416" s="417" t="s">
        <v>4506</v>
      </c>
      <c r="T5416" s="417" t="s">
        <v>302</v>
      </c>
      <c r="U5416" s="415"/>
      <c r="V5416" s="211"/>
      <c r="W5416" s="418">
        <v>46237.493055555555</v>
      </c>
      <c r="X5416" s="419"/>
      <c r="Y5416" s="419" t="str">
        <f t="shared" ca="1" si="63"/>
        <v>3.94 วัน 22.62 ชั่วโมง</v>
      </c>
      <c r="Z5416" s="420"/>
      <c r="AA5416" s="211"/>
      <c r="AB5416" s="420"/>
    </row>
    <row r="5417" spans="1:28" ht="22.5" customHeight="1">
      <c r="A5417" s="403" t="s">
        <v>24110</v>
      </c>
      <c r="B5417" s="403" t="s">
        <v>14003</v>
      </c>
      <c r="C5417" s="404" t="s">
        <v>2599</v>
      </c>
      <c r="D5417" s="405">
        <v>46234.333333333336</v>
      </c>
      <c r="E5417" s="406" t="str">
        <f t="shared" si="62"/>
        <v>TRU005401</v>
      </c>
      <c r="F5417" s="407" t="b">
        <v>1</v>
      </c>
      <c r="G5417" s="408" t="s">
        <v>18047</v>
      </c>
      <c r="H5417" s="409"/>
      <c r="I5417" s="410" t="s">
        <v>11787</v>
      </c>
      <c r="J5417" s="411"/>
      <c r="K5417" s="408" t="s">
        <v>24111</v>
      </c>
      <c r="L5417" s="412"/>
      <c r="M5417" s="413"/>
      <c r="N5417" s="414" t="s">
        <v>4506</v>
      </c>
      <c r="O5417" s="415" t="s">
        <v>144</v>
      </c>
      <c r="P5417" s="416" t="s">
        <v>9108</v>
      </c>
      <c r="Q5417" s="208"/>
      <c r="R5417" s="272"/>
      <c r="S5417" s="417" t="s">
        <v>24112</v>
      </c>
      <c r="T5417" s="417" t="s">
        <v>302</v>
      </c>
      <c r="U5417" s="415"/>
      <c r="V5417" s="211"/>
      <c r="W5417" s="418">
        <v>46239.630555555559</v>
      </c>
      <c r="X5417" s="419"/>
      <c r="Y5417" s="419" t="str">
        <f t="shared" ca="1" si="63"/>
        <v>5.3 วัน 7.13 ชั่วโมง</v>
      </c>
      <c r="Z5417" s="420"/>
      <c r="AA5417" s="211"/>
      <c r="AB5417" s="420"/>
    </row>
    <row r="5418" spans="1:28" ht="22.5" customHeight="1">
      <c r="A5418" s="403" t="s">
        <v>24113</v>
      </c>
      <c r="B5418" s="403" t="s">
        <v>14003</v>
      </c>
      <c r="C5418" s="404" t="s">
        <v>2599</v>
      </c>
      <c r="D5418" s="405">
        <v>46234.333333333336</v>
      </c>
      <c r="E5418" s="406" t="str">
        <f t="shared" si="62"/>
        <v>TRU005402</v>
      </c>
      <c r="F5418" s="407" t="b">
        <v>1</v>
      </c>
      <c r="G5418" s="408" t="s">
        <v>18047</v>
      </c>
      <c r="H5418" s="409"/>
      <c r="I5418" s="410" t="s">
        <v>11787</v>
      </c>
      <c r="J5418" s="411"/>
      <c r="K5418" s="408" t="s">
        <v>24114</v>
      </c>
      <c r="L5418" s="412"/>
      <c r="M5418" s="413"/>
      <c r="N5418" s="414" t="s">
        <v>4506</v>
      </c>
      <c r="O5418" s="415" t="s">
        <v>144</v>
      </c>
      <c r="P5418" s="416" t="s">
        <v>156</v>
      </c>
      <c r="Q5418" s="208"/>
      <c r="R5418" s="272"/>
      <c r="S5418" s="417" t="s">
        <v>4506</v>
      </c>
      <c r="T5418" s="417" t="s">
        <v>302</v>
      </c>
      <c r="U5418" s="415"/>
      <c r="V5418" s="211"/>
      <c r="W5418" s="418">
        <v>46240.70416666667</v>
      </c>
      <c r="X5418" s="419"/>
      <c r="Y5418" s="419" t="str">
        <f t="shared" ca="1" si="63"/>
        <v>6.37 วัน 8.9 ชั่วโมง</v>
      </c>
      <c r="Z5418" s="420"/>
      <c r="AA5418" s="211"/>
      <c r="AB5418" s="420"/>
    </row>
    <row r="5419" spans="1:28" ht="22.5" customHeight="1">
      <c r="A5419" s="403" t="s">
        <v>24115</v>
      </c>
      <c r="B5419" s="403" t="s">
        <v>14003</v>
      </c>
      <c r="C5419" s="404" t="s">
        <v>2599</v>
      </c>
      <c r="D5419" s="405">
        <v>46234.333333333336</v>
      </c>
      <c r="E5419" s="406" t="str">
        <f t="shared" si="62"/>
        <v>TRU005403</v>
      </c>
      <c r="F5419" s="407" t="b">
        <v>1</v>
      </c>
      <c r="G5419" s="408" t="s">
        <v>18047</v>
      </c>
      <c r="H5419" s="409"/>
      <c r="I5419" s="410" t="s">
        <v>11787</v>
      </c>
      <c r="J5419" s="411"/>
      <c r="K5419" s="408" t="s">
        <v>24116</v>
      </c>
      <c r="L5419" s="412"/>
      <c r="M5419" s="413"/>
      <c r="N5419" s="414" t="s">
        <v>4506</v>
      </c>
      <c r="O5419" s="415" t="s">
        <v>144</v>
      </c>
      <c r="P5419" s="416" t="s">
        <v>14493</v>
      </c>
      <c r="Q5419" s="208"/>
      <c r="R5419" s="272"/>
      <c r="S5419" s="417" t="s">
        <v>4506</v>
      </c>
      <c r="T5419" s="417" t="s">
        <v>302</v>
      </c>
      <c r="U5419" s="415"/>
      <c r="V5419" s="211"/>
      <c r="W5419" s="418">
        <v>46238.844444444447</v>
      </c>
      <c r="X5419" s="419"/>
      <c r="Y5419" s="419" t="str">
        <f t="shared" ca="1" si="63"/>
        <v>4.51 วัน 12.27 ชั่วโมง</v>
      </c>
      <c r="Z5419" s="420"/>
      <c r="AA5419" s="211"/>
      <c r="AB5419" s="420"/>
    </row>
    <row r="5420" spans="1:28" ht="22.5" customHeight="1">
      <c r="A5420" s="403" t="s">
        <v>24117</v>
      </c>
      <c r="B5420" s="403" t="s">
        <v>14003</v>
      </c>
      <c r="C5420" s="404" t="s">
        <v>51</v>
      </c>
      <c r="D5420" s="405">
        <v>46234.333333333336</v>
      </c>
      <c r="E5420" s="406" t="str">
        <f t="shared" si="62"/>
        <v>TRU005404</v>
      </c>
      <c r="F5420" s="407" t="b">
        <v>1</v>
      </c>
      <c r="G5420" s="408" t="s">
        <v>24118</v>
      </c>
      <c r="H5420" s="409"/>
      <c r="I5420" s="410" t="s">
        <v>11220</v>
      </c>
      <c r="J5420" s="411"/>
      <c r="K5420" s="408" t="s">
        <v>24119</v>
      </c>
      <c r="L5420" s="412"/>
      <c r="M5420" s="413"/>
      <c r="N5420" s="414" t="s">
        <v>4506</v>
      </c>
      <c r="O5420" s="415" t="s">
        <v>144</v>
      </c>
      <c r="P5420" s="416" t="s">
        <v>11581</v>
      </c>
      <c r="Q5420" s="208"/>
      <c r="R5420" s="272"/>
      <c r="S5420" s="417" t="s">
        <v>4506</v>
      </c>
      <c r="T5420" s="417" t="s">
        <v>302</v>
      </c>
      <c r="U5420" s="415"/>
      <c r="V5420" s="211"/>
      <c r="W5420" s="418">
        <v>46237.375</v>
      </c>
      <c r="X5420" s="419"/>
      <c r="Y5420" s="419" t="str">
        <f t="shared" ca="1" si="63"/>
        <v>3.04 วัน 1 ชั่วโมง</v>
      </c>
      <c r="Z5420" s="420"/>
      <c r="AA5420" s="211"/>
      <c r="AB5420" s="420"/>
    </row>
    <row r="5421" spans="1:28" ht="22.5" customHeight="1">
      <c r="A5421" s="403" t="s">
        <v>24120</v>
      </c>
      <c r="B5421" s="403" t="s">
        <v>14003</v>
      </c>
      <c r="C5421" s="404" t="s">
        <v>51</v>
      </c>
      <c r="D5421" s="405">
        <v>46234.472222222219</v>
      </c>
      <c r="E5421" s="406" t="str">
        <f t="shared" si="62"/>
        <v>TRU005405</v>
      </c>
      <c r="F5421" s="407" t="b">
        <v>1</v>
      </c>
      <c r="G5421" s="408" t="s">
        <v>18047</v>
      </c>
      <c r="H5421" s="409"/>
      <c r="I5421" s="410"/>
      <c r="J5421" s="411"/>
      <c r="K5421" s="408" t="s">
        <v>24121</v>
      </c>
      <c r="L5421" s="412"/>
      <c r="M5421" s="413"/>
      <c r="N5421" s="414" t="s">
        <v>4506</v>
      </c>
      <c r="O5421" s="415" t="s">
        <v>144</v>
      </c>
      <c r="P5421" s="416" t="s">
        <v>13963</v>
      </c>
      <c r="Q5421" s="208"/>
      <c r="R5421" s="272"/>
      <c r="S5421" s="417" t="s">
        <v>4506</v>
      </c>
      <c r="T5421" s="417" t="s">
        <v>302</v>
      </c>
      <c r="U5421" s="415"/>
      <c r="V5421" s="211"/>
      <c r="W5421" s="418">
        <v>46237.805555555555</v>
      </c>
      <c r="X5421" s="419"/>
      <c r="Y5421" s="419" t="str">
        <f t="shared" ca="1" si="63"/>
        <v>3.33 วัน 8 ชั่วโมง</v>
      </c>
      <c r="Z5421" s="420"/>
      <c r="AA5421" s="211"/>
      <c r="AB5421" s="420"/>
    </row>
    <row r="5422" spans="1:28" ht="22.5" customHeight="1">
      <c r="A5422" s="403" t="s">
        <v>24122</v>
      </c>
      <c r="B5422" s="403" t="s">
        <v>14003</v>
      </c>
      <c r="C5422" s="404" t="s">
        <v>51</v>
      </c>
      <c r="D5422" s="405">
        <v>46234.333333333336</v>
      </c>
      <c r="E5422" s="406" t="str">
        <f t="shared" si="62"/>
        <v>TRU005406</v>
      </c>
      <c r="F5422" s="407" t="b">
        <v>1</v>
      </c>
      <c r="G5422" s="408" t="s">
        <v>24123</v>
      </c>
      <c r="H5422" s="409"/>
      <c r="I5422" s="410" t="s">
        <v>11220</v>
      </c>
      <c r="J5422" s="411"/>
      <c r="K5422" s="408" t="s">
        <v>24124</v>
      </c>
      <c r="L5422" s="412"/>
      <c r="M5422" s="413"/>
      <c r="N5422" s="414" t="s">
        <v>4506</v>
      </c>
      <c r="O5422" s="415" t="s">
        <v>144</v>
      </c>
      <c r="P5422" s="416" t="s">
        <v>11581</v>
      </c>
      <c r="Q5422" s="208"/>
      <c r="R5422" s="272"/>
      <c r="S5422" s="417" t="s">
        <v>4506</v>
      </c>
      <c r="T5422" s="417" t="s">
        <v>302</v>
      </c>
      <c r="U5422" s="415"/>
      <c r="V5422" s="211"/>
      <c r="W5422" s="418">
        <v>46237.39166666667</v>
      </c>
      <c r="X5422" s="419"/>
      <c r="Y5422" s="419" t="str">
        <f t="shared" ca="1" si="63"/>
        <v>3.06 วัน 1.4 ชั่วโมง</v>
      </c>
      <c r="Z5422" s="420"/>
      <c r="AA5422" s="211"/>
      <c r="AB5422" s="420"/>
    </row>
    <row r="5423" spans="1:28" ht="22.5" customHeight="1">
      <c r="A5423" s="403" t="s">
        <v>24125</v>
      </c>
      <c r="B5423" s="403" t="s">
        <v>14003</v>
      </c>
      <c r="C5423" s="404" t="s">
        <v>51</v>
      </c>
      <c r="D5423" s="405">
        <v>46233.645833333336</v>
      </c>
      <c r="E5423" s="406" t="str">
        <f t="shared" si="62"/>
        <v>TRU005407</v>
      </c>
      <c r="F5423" s="407" t="b">
        <v>1</v>
      </c>
      <c r="G5423" s="408" t="s">
        <v>18047</v>
      </c>
      <c r="H5423" s="409"/>
      <c r="I5423" s="410"/>
      <c r="J5423" s="411"/>
      <c r="K5423" s="408" t="s">
        <v>24126</v>
      </c>
      <c r="L5423" s="412"/>
      <c r="M5423" s="413"/>
      <c r="N5423" s="414" t="s">
        <v>4506</v>
      </c>
      <c r="O5423" s="415" t="s">
        <v>144</v>
      </c>
      <c r="P5423" s="416" t="s">
        <v>11581</v>
      </c>
      <c r="Q5423" s="208"/>
      <c r="R5423" s="272"/>
      <c r="S5423" s="417" t="s">
        <v>24127</v>
      </c>
      <c r="T5423" s="417" t="s">
        <v>302</v>
      </c>
      <c r="U5423" s="415"/>
      <c r="V5423" s="211"/>
      <c r="W5423" s="418">
        <v>46239.734722222223</v>
      </c>
      <c r="X5423" s="419"/>
      <c r="Y5423" s="419" t="str">
        <f t="shared" ca="1" si="63"/>
        <v>6.09 วัน 2.13 ชั่วโมง</v>
      </c>
      <c r="Z5423" s="420"/>
      <c r="AA5423" s="211"/>
      <c r="AB5423" s="420"/>
    </row>
    <row r="5424" spans="1:28" ht="22.5" customHeight="1">
      <c r="A5424" s="403" t="s">
        <v>24128</v>
      </c>
      <c r="B5424" s="403" t="s">
        <v>14003</v>
      </c>
      <c r="C5424" s="404" t="s">
        <v>51</v>
      </c>
      <c r="D5424" s="405">
        <v>46234.603460648148</v>
      </c>
      <c r="E5424" s="406" t="str">
        <f t="shared" si="62"/>
        <v>TRU005408</v>
      </c>
      <c r="F5424" s="407" t="b">
        <v>1</v>
      </c>
      <c r="G5424" s="408" t="s">
        <v>24129</v>
      </c>
      <c r="H5424" s="409"/>
      <c r="I5424" s="410"/>
      <c r="J5424" s="411"/>
      <c r="K5424" s="408" t="s">
        <v>24130</v>
      </c>
      <c r="L5424" s="412"/>
      <c r="M5424" s="413"/>
      <c r="N5424" s="414" t="s">
        <v>4506</v>
      </c>
      <c r="O5424" s="415" t="s">
        <v>144</v>
      </c>
      <c r="P5424" s="416" t="s">
        <v>11581</v>
      </c>
      <c r="Q5424" s="208"/>
      <c r="R5424" s="272"/>
      <c r="S5424" s="417" t="s">
        <v>4506</v>
      </c>
      <c r="T5424" s="417" t="s">
        <v>302</v>
      </c>
      <c r="U5424" s="415"/>
      <c r="V5424" s="211"/>
      <c r="W5424" s="418">
        <v>46237.425694444442</v>
      </c>
      <c r="X5424" s="419"/>
      <c r="Y5424" s="419" t="str">
        <f t="shared" ca="1" si="63"/>
        <v>2.82 วัน 19.73 ชั่วโมง</v>
      </c>
      <c r="Z5424" s="420"/>
      <c r="AA5424" s="211"/>
      <c r="AB5424" s="420"/>
    </row>
    <row r="5425" spans="1:28" ht="22.5" customHeight="1">
      <c r="A5425" s="403" t="s">
        <v>24131</v>
      </c>
      <c r="B5425" s="403" t="s">
        <v>14003</v>
      </c>
      <c r="C5425" s="404" t="s">
        <v>51</v>
      </c>
      <c r="D5425" s="405">
        <v>46234.404861111114</v>
      </c>
      <c r="E5425" s="406" t="str">
        <f t="shared" si="62"/>
        <v>BMN005409</v>
      </c>
      <c r="F5425" s="407" t="s">
        <v>112</v>
      </c>
      <c r="G5425" s="408" t="s">
        <v>21533</v>
      </c>
      <c r="H5425" s="409"/>
      <c r="I5425" s="410" t="s">
        <v>18414</v>
      </c>
      <c r="J5425" s="411"/>
      <c r="K5425" s="408" t="s">
        <v>24132</v>
      </c>
      <c r="L5425" s="412"/>
      <c r="M5425" s="413"/>
      <c r="N5425" s="414" t="s">
        <v>4506</v>
      </c>
      <c r="O5425" s="415" t="s">
        <v>144</v>
      </c>
      <c r="P5425" s="416" t="s">
        <v>11581</v>
      </c>
      <c r="Q5425" s="208"/>
      <c r="R5425" s="272"/>
      <c r="S5425" s="417" t="s">
        <v>24133</v>
      </c>
      <c r="T5425" s="417" t="s">
        <v>302</v>
      </c>
      <c r="U5425" s="415"/>
      <c r="V5425" s="211"/>
      <c r="W5425" s="418">
        <v>46234.693749999999</v>
      </c>
      <c r="X5425" s="419"/>
      <c r="Y5425" s="419" t="str">
        <f t="shared" ca="1" si="63"/>
        <v>0.29 วัน 6.93 ชั่วโมง</v>
      </c>
      <c r="Z5425" s="420"/>
      <c r="AA5425" s="211"/>
      <c r="AB5425" s="420"/>
    </row>
    <row r="5426" spans="1:28" ht="22.5" customHeight="1">
      <c r="A5426" s="403" t="s">
        <v>24134</v>
      </c>
      <c r="B5426" s="403" t="s">
        <v>14003</v>
      </c>
      <c r="C5426" s="404" t="s">
        <v>51</v>
      </c>
      <c r="D5426" s="405">
        <v>46234.607789351852</v>
      </c>
      <c r="E5426" s="406" t="str">
        <f t="shared" si="62"/>
        <v>TRU005410</v>
      </c>
      <c r="F5426" s="407" t="b">
        <v>1</v>
      </c>
      <c r="G5426" s="408" t="s">
        <v>23978</v>
      </c>
      <c r="H5426" s="409"/>
      <c r="I5426" s="410"/>
      <c r="J5426" s="411"/>
      <c r="K5426" s="408" t="s">
        <v>24135</v>
      </c>
      <c r="L5426" s="412"/>
      <c r="M5426" s="413"/>
      <c r="N5426" s="414" t="s">
        <v>4506</v>
      </c>
      <c r="O5426" s="415" t="s">
        <v>144</v>
      </c>
      <c r="P5426" s="416" t="s">
        <v>11581</v>
      </c>
      <c r="Q5426" s="208"/>
      <c r="R5426" s="272"/>
      <c r="S5426" s="417" t="s">
        <v>24136</v>
      </c>
      <c r="T5426" s="417" t="s">
        <v>302</v>
      </c>
      <c r="U5426" s="415"/>
      <c r="V5426" s="211"/>
      <c r="W5426" s="418">
        <v>46234.672222222223</v>
      </c>
      <c r="X5426" s="419"/>
      <c r="Y5426" s="419" t="str">
        <f t="shared" ca="1" si="63"/>
        <v>0.06 วัน 1.55 ชั่วโมง</v>
      </c>
      <c r="Z5426" s="420"/>
      <c r="AA5426" s="211"/>
      <c r="AB5426" s="420"/>
    </row>
    <row r="5427" spans="1:28" ht="22.5" customHeight="1">
      <c r="A5427" s="403" t="s">
        <v>24137</v>
      </c>
      <c r="B5427" s="403" t="s">
        <v>14003</v>
      </c>
      <c r="C5427" s="404" t="s">
        <v>51</v>
      </c>
      <c r="D5427" s="405">
        <v>46234.61446759259</v>
      </c>
      <c r="E5427" s="406" t="str">
        <f t="shared" si="62"/>
        <v>TRU005411</v>
      </c>
      <c r="F5427" s="407" t="b">
        <v>1</v>
      </c>
      <c r="G5427" s="408" t="s">
        <v>18338</v>
      </c>
      <c r="H5427" s="409"/>
      <c r="I5427" s="410"/>
      <c r="J5427" s="411"/>
      <c r="K5427" s="408" t="s">
        <v>24138</v>
      </c>
      <c r="L5427" s="412"/>
      <c r="M5427" s="413"/>
      <c r="N5427" s="414" t="s">
        <v>4506</v>
      </c>
      <c r="O5427" s="415" t="s">
        <v>144</v>
      </c>
      <c r="P5427" s="416" t="s">
        <v>11581</v>
      </c>
      <c r="Q5427" s="208"/>
      <c r="R5427" s="272"/>
      <c r="S5427" s="417" t="s">
        <v>4506</v>
      </c>
      <c r="T5427" s="417" t="s">
        <v>302</v>
      </c>
      <c r="U5427" s="415"/>
      <c r="V5427" s="211"/>
      <c r="W5427" s="418">
        <v>46237.59097222222</v>
      </c>
      <c r="X5427" s="419"/>
      <c r="Y5427" s="419" t="str">
        <f t="shared" ca="1" si="63"/>
        <v>2.98 วัน 23.44 ชั่วโมง</v>
      </c>
      <c r="Z5427" s="420"/>
      <c r="AA5427" s="211"/>
      <c r="AB5427" s="420"/>
    </row>
    <row r="5428" spans="1:28" ht="22.5" customHeight="1">
      <c r="A5428" s="403" t="s">
        <v>24139</v>
      </c>
      <c r="B5428" s="403" t="s">
        <v>14003</v>
      </c>
      <c r="C5428" s="404" t="s">
        <v>51</v>
      </c>
      <c r="D5428" s="405">
        <v>46234.333333333336</v>
      </c>
      <c r="E5428" s="406" t="str">
        <f t="shared" si="62"/>
        <v>TRU005412</v>
      </c>
      <c r="F5428" s="407" t="b">
        <v>1</v>
      </c>
      <c r="G5428" s="408" t="s">
        <v>6953</v>
      </c>
      <c r="H5428" s="409"/>
      <c r="I5428" s="410" t="s">
        <v>11220</v>
      </c>
      <c r="J5428" s="411"/>
      <c r="K5428" s="408" t="s">
        <v>24140</v>
      </c>
      <c r="L5428" s="412"/>
      <c r="M5428" s="413"/>
      <c r="N5428" s="414" t="s">
        <v>4506</v>
      </c>
      <c r="O5428" s="415" t="s">
        <v>144</v>
      </c>
      <c r="P5428" s="416" t="s">
        <v>11581</v>
      </c>
      <c r="Q5428" s="208"/>
      <c r="R5428" s="272"/>
      <c r="S5428" s="417" t="s">
        <v>4506</v>
      </c>
      <c r="T5428" s="417" t="s">
        <v>302</v>
      </c>
      <c r="U5428" s="415"/>
      <c r="V5428" s="211"/>
      <c r="W5428" s="418">
        <v>46237.479861111111</v>
      </c>
      <c r="X5428" s="419"/>
      <c r="Y5428" s="419" t="str">
        <f t="shared" ca="1" si="63"/>
        <v>3.15 วัน 3.52 ชั่วโมง</v>
      </c>
      <c r="Z5428" s="420"/>
      <c r="AA5428" s="211"/>
      <c r="AB5428" s="420"/>
    </row>
    <row r="5429" spans="1:28" ht="22.5" customHeight="1">
      <c r="A5429" s="403" t="s">
        <v>24141</v>
      </c>
      <c r="B5429" s="403" t="s">
        <v>14003</v>
      </c>
      <c r="C5429" s="404" t="s">
        <v>51</v>
      </c>
      <c r="D5429" s="405">
        <v>46234.333333333336</v>
      </c>
      <c r="E5429" s="406" t="str">
        <f t="shared" si="62"/>
        <v>TRU005413</v>
      </c>
      <c r="F5429" s="407" t="b">
        <v>1</v>
      </c>
      <c r="G5429" s="408" t="s">
        <v>17134</v>
      </c>
      <c r="H5429" s="409"/>
      <c r="I5429" s="410" t="s">
        <v>11220</v>
      </c>
      <c r="J5429" s="411"/>
      <c r="K5429" s="408" t="s">
        <v>24142</v>
      </c>
      <c r="L5429" s="412"/>
      <c r="M5429" s="413"/>
      <c r="N5429" s="414" t="s">
        <v>4506</v>
      </c>
      <c r="O5429" s="415" t="s">
        <v>144</v>
      </c>
      <c r="P5429" s="416" t="s">
        <v>11581</v>
      </c>
      <c r="Q5429" s="208"/>
      <c r="R5429" s="272"/>
      <c r="S5429" s="417" t="s">
        <v>4506</v>
      </c>
      <c r="T5429" s="417" t="s">
        <v>302</v>
      </c>
      <c r="U5429" s="415"/>
      <c r="V5429" s="211"/>
      <c r="W5429" s="418">
        <v>46237.506249999999</v>
      </c>
      <c r="X5429" s="419"/>
      <c r="Y5429" s="419" t="str">
        <f t="shared" ca="1" si="63"/>
        <v>3.17 วัน 4.15 ชั่วโมง</v>
      </c>
      <c r="Z5429" s="420"/>
      <c r="AA5429" s="211"/>
      <c r="AB5429" s="420"/>
    </row>
    <row r="5430" spans="1:28" ht="22.5" customHeight="1">
      <c r="A5430" s="403" t="s">
        <v>24143</v>
      </c>
      <c r="B5430" s="403" t="s">
        <v>14003</v>
      </c>
      <c r="C5430" s="404" t="s">
        <v>51</v>
      </c>
      <c r="D5430" s="405">
        <v>46234.687152777777</v>
      </c>
      <c r="E5430" s="406" t="str">
        <f t="shared" si="62"/>
        <v>BMN005414</v>
      </c>
      <c r="F5430" s="407" t="s">
        <v>112</v>
      </c>
      <c r="G5430" s="408" t="s">
        <v>13874</v>
      </c>
      <c r="H5430" s="409"/>
      <c r="I5430" s="410"/>
      <c r="J5430" s="411"/>
      <c r="K5430" s="408" t="s">
        <v>24144</v>
      </c>
      <c r="L5430" s="412" t="s">
        <v>24145</v>
      </c>
      <c r="M5430" s="413"/>
      <c r="N5430" s="414" t="s">
        <v>57</v>
      </c>
      <c r="O5430" s="415" t="s">
        <v>144</v>
      </c>
      <c r="P5430" s="416" t="s">
        <v>23082</v>
      </c>
      <c r="Q5430" s="208"/>
      <c r="R5430" s="272"/>
      <c r="S5430" s="417" t="s">
        <v>24146</v>
      </c>
      <c r="T5430" s="417" t="s">
        <v>302</v>
      </c>
      <c r="U5430" s="415"/>
      <c r="V5430" s="211" t="s">
        <v>24147</v>
      </c>
      <c r="W5430" s="418">
        <v>46234.689583333333</v>
      </c>
      <c r="X5430" s="419"/>
      <c r="Y5430" s="419" t="str">
        <f t="shared" ca="1" si="63"/>
        <v>0 วัน 0.06 ชั่วโมง</v>
      </c>
      <c r="Z5430" s="420"/>
      <c r="AA5430" s="211"/>
      <c r="AB5430" s="420"/>
    </row>
    <row r="5431" spans="1:28" ht="22.5" customHeight="1">
      <c r="A5431" s="403" t="s">
        <v>24148</v>
      </c>
      <c r="B5431" s="403" t="s">
        <v>14003</v>
      </c>
      <c r="C5431" s="404" t="s">
        <v>51</v>
      </c>
      <c r="D5431" s="405">
        <v>46234.496527777781</v>
      </c>
      <c r="E5431" s="406" t="str">
        <f t="shared" si="62"/>
        <v>TRU005415</v>
      </c>
      <c r="F5431" s="407" t="b">
        <v>1</v>
      </c>
      <c r="G5431" s="408" t="s">
        <v>4743</v>
      </c>
      <c r="H5431" s="409"/>
      <c r="I5431" s="410"/>
      <c r="J5431" s="411"/>
      <c r="K5431" s="408" t="s">
        <v>24149</v>
      </c>
      <c r="L5431" s="412" t="s">
        <v>24150</v>
      </c>
      <c r="M5431" s="413"/>
      <c r="N5431" s="414" t="s">
        <v>319</v>
      </c>
      <c r="O5431" s="415" t="s">
        <v>144</v>
      </c>
      <c r="P5431" s="416" t="s">
        <v>11581</v>
      </c>
      <c r="Q5431" s="208"/>
      <c r="R5431" s="272"/>
      <c r="S5431" s="417" t="s">
        <v>24151</v>
      </c>
      <c r="T5431" s="417" t="s">
        <v>302</v>
      </c>
      <c r="U5431" s="415"/>
      <c r="V5431" s="211"/>
      <c r="W5431" s="418">
        <v>46234.999305555553</v>
      </c>
      <c r="X5431" s="419"/>
      <c r="Y5431" s="419" t="str">
        <f t="shared" ca="1" si="63"/>
        <v>0.5 วัน 12.07 ชั่วโมง</v>
      </c>
      <c r="Z5431" s="420"/>
      <c r="AA5431" s="211"/>
      <c r="AB5431" s="420"/>
    </row>
    <row r="5432" spans="1:28" ht="22.5" customHeight="1">
      <c r="A5432" s="403" t="s">
        <v>24152</v>
      </c>
      <c r="B5432" s="403" t="s">
        <v>14003</v>
      </c>
      <c r="C5432" s="404" t="s">
        <v>51</v>
      </c>
      <c r="D5432" s="405">
        <v>46234.555555555555</v>
      </c>
      <c r="E5432" s="406" t="str">
        <f t="shared" si="62"/>
        <v>JAS005416</v>
      </c>
      <c r="F5432" s="407" t="s">
        <v>944</v>
      </c>
      <c r="G5432" s="408" t="s">
        <v>24153</v>
      </c>
      <c r="H5432" s="409"/>
      <c r="I5432" s="410" t="s">
        <v>24154</v>
      </c>
      <c r="J5432" s="411"/>
      <c r="K5432" s="408" t="s">
        <v>24155</v>
      </c>
      <c r="L5432" s="412" t="s">
        <v>24156</v>
      </c>
      <c r="M5432" s="413"/>
      <c r="N5432" s="414" t="s">
        <v>57</v>
      </c>
      <c r="O5432" s="415" t="s">
        <v>144</v>
      </c>
      <c r="P5432" s="416" t="s">
        <v>10436</v>
      </c>
      <c r="Q5432" s="208">
        <v>46242.75</v>
      </c>
      <c r="R5432" s="272">
        <v>46243.166666666664</v>
      </c>
      <c r="S5432" s="417" t="s">
        <v>24157</v>
      </c>
      <c r="T5432" s="417" t="s">
        <v>302</v>
      </c>
      <c r="U5432" s="415"/>
      <c r="V5432" s="211" t="s">
        <v>24158</v>
      </c>
      <c r="W5432" s="418">
        <v>46242.863888888889</v>
      </c>
      <c r="X5432" s="419"/>
      <c r="Y5432" s="419" t="str">
        <f t="shared" ca="1" si="63"/>
        <v>8.31 วัน 7.4 ชั่วโมง</v>
      </c>
      <c r="Z5432" s="420"/>
      <c r="AA5432" s="211"/>
      <c r="AB5432" s="420"/>
    </row>
    <row r="5433" spans="1:28" ht="22.5" customHeight="1">
      <c r="A5433" s="403" t="s">
        <v>24159</v>
      </c>
      <c r="B5433" s="403" t="s">
        <v>12787</v>
      </c>
      <c r="C5433" s="404" t="s">
        <v>61</v>
      </c>
      <c r="D5433" s="405">
        <v>46234.643750000003</v>
      </c>
      <c r="E5433" s="406" t="str">
        <f t="shared" si="62"/>
        <v>MAY005417</v>
      </c>
      <c r="F5433" s="407" t="s">
        <v>825</v>
      </c>
      <c r="G5433" s="408" t="s">
        <v>455</v>
      </c>
      <c r="H5433" s="409"/>
      <c r="I5433" s="410"/>
      <c r="J5433" s="411"/>
      <c r="K5433" s="408" t="s">
        <v>24160</v>
      </c>
      <c r="L5433" s="412"/>
      <c r="M5433" s="413"/>
      <c r="N5433" s="414" t="s">
        <v>4506</v>
      </c>
      <c r="O5433" s="415" t="s">
        <v>144</v>
      </c>
      <c r="P5433" s="416" t="s">
        <v>292</v>
      </c>
      <c r="Q5433" s="208"/>
      <c r="R5433" s="272"/>
      <c r="S5433" s="417" t="s">
        <v>4506</v>
      </c>
      <c r="T5433" s="417" t="s">
        <v>302</v>
      </c>
      <c r="U5433" s="415"/>
      <c r="V5433" s="211"/>
      <c r="W5433" s="418">
        <v>46235.416666666664</v>
      </c>
      <c r="X5433" s="419"/>
      <c r="Y5433" s="419" t="str">
        <f t="shared" ca="1" si="63"/>
        <v>0.77 วัน 18.55 ชั่วโมง</v>
      </c>
      <c r="Z5433" s="420"/>
      <c r="AA5433" s="211"/>
      <c r="AB5433" s="420"/>
    </row>
    <row r="5434" spans="1:28" ht="22.5" customHeight="1">
      <c r="A5434" s="403" t="s">
        <v>24161</v>
      </c>
      <c r="B5434" s="403" t="s">
        <v>14003</v>
      </c>
      <c r="C5434" s="404" t="s">
        <v>51</v>
      </c>
      <c r="D5434" s="405">
        <v>46234.513194444444</v>
      </c>
      <c r="E5434" s="406" t="str">
        <f t="shared" si="62"/>
        <v>TRU005418</v>
      </c>
      <c r="F5434" s="407" t="b">
        <v>1</v>
      </c>
      <c r="G5434" s="408" t="s">
        <v>21116</v>
      </c>
      <c r="H5434" s="409"/>
      <c r="I5434" s="410"/>
      <c r="J5434" s="411"/>
      <c r="K5434" s="408" t="s">
        <v>24162</v>
      </c>
      <c r="L5434" s="412" t="s">
        <v>24163</v>
      </c>
      <c r="M5434" s="413"/>
      <c r="N5434" s="414" t="s">
        <v>319</v>
      </c>
      <c r="O5434" s="415" t="s">
        <v>144</v>
      </c>
      <c r="P5434" s="416" t="s">
        <v>11581</v>
      </c>
      <c r="Q5434" s="208"/>
      <c r="R5434" s="272"/>
      <c r="S5434" s="417" t="s">
        <v>24164</v>
      </c>
      <c r="T5434" s="417" t="s">
        <v>302</v>
      </c>
      <c r="U5434" s="415"/>
      <c r="V5434" s="211"/>
      <c r="W5434" s="418">
        <v>46234.5625</v>
      </c>
      <c r="X5434" s="419"/>
      <c r="Y5434" s="419" t="str">
        <f t="shared" ca="1" si="63"/>
        <v>0.05 วัน 1.18 ชั่วโมง</v>
      </c>
      <c r="Z5434" s="420"/>
      <c r="AA5434" s="211"/>
      <c r="AB5434" s="420"/>
    </row>
    <row r="5435" spans="1:28" ht="22.5" customHeight="1">
      <c r="A5435" s="403" t="s">
        <v>24165</v>
      </c>
      <c r="B5435" s="403" t="s">
        <v>14003</v>
      </c>
      <c r="C5435" s="404" t="s">
        <v>51</v>
      </c>
      <c r="D5435" s="405">
        <v>46234.333333333336</v>
      </c>
      <c r="E5435" s="406" t="str">
        <f t="shared" si="62"/>
        <v>TRU005419</v>
      </c>
      <c r="F5435" s="407" t="b">
        <v>1</v>
      </c>
      <c r="G5435" s="408" t="s">
        <v>24166</v>
      </c>
      <c r="H5435" s="409"/>
      <c r="I5435" s="410"/>
      <c r="J5435" s="411"/>
      <c r="K5435" s="408" t="s">
        <v>24167</v>
      </c>
      <c r="L5435" s="412"/>
      <c r="M5435" s="413"/>
      <c r="N5435" s="414" t="s">
        <v>4506</v>
      </c>
      <c r="O5435" s="415" t="s">
        <v>144</v>
      </c>
      <c r="P5435" s="416" t="s">
        <v>11581</v>
      </c>
      <c r="Q5435" s="208"/>
      <c r="R5435" s="272"/>
      <c r="S5435" s="417" t="s">
        <v>4506</v>
      </c>
      <c r="T5435" s="417" t="s">
        <v>302</v>
      </c>
      <c r="U5435" s="415"/>
      <c r="V5435" s="211"/>
      <c r="W5435" s="418">
        <v>46237.440972222219</v>
      </c>
      <c r="X5435" s="419"/>
      <c r="Y5435" s="419" t="str">
        <f t="shared" ca="1" si="63"/>
        <v>3.11 วัน 2.58 ชั่วโมง</v>
      </c>
      <c r="Z5435" s="420"/>
      <c r="AA5435" s="211"/>
      <c r="AB5435" s="420"/>
    </row>
    <row r="5436" spans="1:28" ht="22.5" customHeight="1">
      <c r="A5436" s="403" t="s">
        <v>24168</v>
      </c>
      <c r="B5436" s="403" t="s">
        <v>14003</v>
      </c>
      <c r="C5436" s="404" t="s">
        <v>51</v>
      </c>
      <c r="D5436" s="405">
        <v>46234.820729166669</v>
      </c>
      <c r="E5436" s="406" t="str">
        <f t="shared" si="62"/>
        <v>TRU005420</v>
      </c>
      <c r="F5436" s="407" t="b">
        <v>1</v>
      </c>
      <c r="G5436" s="408" t="s">
        <v>17095</v>
      </c>
      <c r="H5436" s="409"/>
      <c r="I5436" s="410" t="s">
        <v>11787</v>
      </c>
      <c r="J5436" s="411"/>
      <c r="K5436" s="408" t="s">
        <v>24169</v>
      </c>
      <c r="L5436" s="412"/>
      <c r="M5436" s="413"/>
      <c r="N5436" s="414" t="s">
        <v>4506</v>
      </c>
      <c r="O5436" s="415" t="s">
        <v>144</v>
      </c>
      <c r="P5436" s="416" t="s">
        <v>292</v>
      </c>
      <c r="Q5436" s="208"/>
      <c r="R5436" s="272"/>
      <c r="S5436" s="417" t="s">
        <v>4506</v>
      </c>
      <c r="T5436" s="417" t="s">
        <v>302</v>
      </c>
      <c r="U5436" s="415"/>
      <c r="V5436" s="211"/>
      <c r="W5436" s="418">
        <v>46235.35</v>
      </c>
      <c r="X5436" s="419"/>
      <c r="Y5436" s="419" t="str">
        <f t="shared" ca="1" si="63"/>
        <v>0.53 วัน 12.7 ชั่วโมง</v>
      </c>
      <c r="Z5436" s="420"/>
      <c r="AA5436" s="211"/>
      <c r="AB5436" s="420"/>
    </row>
    <row r="5437" spans="1:28" ht="22.5" customHeight="1">
      <c r="A5437" s="403" t="s">
        <v>24170</v>
      </c>
      <c r="B5437" s="403" t="s">
        <v>12787</v>
      </c>
      <c r="C5437" s="404" t="s">
        <v>51</v>
      </c>
      <c r="D5437" s="405">
        <v>46235.474999999999</v>
      </c>
      <c r="E5437" s="406" t="str">
        <f t="shared" si="62"/>
        <v>TRU005421</v>
      </c>
      <c r="F5437" s="407" t="b">
        <v>1</v>
      </c>
      <c r="G5437" s="408" t="s">
        <v>13335</v>
      </c>
      <c r="H5437" s="409"/>
      <c r="I5437" s="410" t="s">
        <v>24171</v>
      </c>
      <c r="J5437" s="411"/>
      <c r="K5437" s="426" t="s">
        <v>21661</v>
      </c>
      <c r="L5437" s="412" t="s">
        <v>24172</v>
      </c>
      <c r="M5437" s="413"/>
      <c r="N5437" s="414" t="s">
        <v>319</v>
      </c>
      <c r="O5437" s="415" t="s">
        <v>144</v>
      </c>
      <c r="P5437" s="416" t="s">
        <v>11581</v>
      </c>
      <c r="Q5437" s="208"/>
      <c r="R5437" s="272"/>
      <c r="S5437" s="417" t="s">
        <v>70</v>
      </c>
      <c r="T5437" s="417" t="s">
        <v>302</v>
      </c>
      <c r="U5437" s="415"/>
      <c r="V5437" s="211"/>
      <c r="W5437" s="418">
        <v>46237.556319444448</v>
      </c>
      <c r="X5437" s="419"/>
      <c r="Y5437" s="419" t="str">
        <f t="shared" ca="1" si="63"/>
        <v>2.08 วัน 1.95 ชั่วโมง</v>
      </c>
      <c r="Z5437" s="420"/>
      <c r="AA5437" s="211"/>
      <c r="AB5437" s="420"/>
    </row>
    <row r="5438" spans="1:28" ht="22.5" customHeight="1">
      <c r="A5438" s="403" t="s">
        <v>24173</v>
      </c>
      <c r="B5438" s="403" t="s">
        <v>12787</v>
      </c>
      <c r="C5438" s="404" t="s">
        <v>51</v>
      </c>
      <c r="D5438" s="405">
        <v>46235.504861111112</v>
      </c>
      <c r="E5438" s="406" t="str">
        <f t="shared" si="62"/>
        <v>TRU005422</v>
      </c>
      <c r="F5438" s="407" t="b">
        <v>1</v>
      </c>
      <c r="G5438" s="408" t="s">
        <v>519</v>
      </c>
      <c r="H5438" s="409"/>
      <c r="I5438" s="410" t="s">
        <v>24174</v>
      </c>
      <c r="J5438" s="411"/>
      <c r="K5438" s="408" t="s">
        <v>4476</v>
      </c>
      <c r="L5438" s="412" t="s">
        <v>24175</v>
      </c>
      <c r="M5438" s="413"/>
      <c r="N5438" s="414" t="s">
        <v>319</v>
      </c>
      <c r="O5438" s="415" t="s">
        <v>144</v>
      </c>
      <c r="P5438" s="416" t="s">
        <v>11581</v>
      </c>
      <c r="Q5438" s="208"/>
      <c r="R5438" s="272"/>
      <c r="S5438" s="417" t="s">
        <v>24176</v>
      </c>
      <c r="T5438" s="417" t="s">
        <v>302</v>
      </c>
      <c r="U5438" s="415"/>
      <c r="V5438" s="211" t="s">
        <v>24177</v>
      </c>
      <c r="W5438" s="418">
        <v>46238.488888888889</v>
      </c>
      <c r="X5438" s="419"/>
      <c r="Y5438" s="419" t="str">
        <f t="shared" ca="1" si="63"/>
        <v>2.98 วัน 23.62 ชั่วโมง</v>
      </c>
      <c r="Z5438" s="420"/>
      <c r="AA5438" s="211"/>
      <c r="AB5438" s="420"/>
    </row>
    <row r="5439" spans="1:28" ht="22.5" customHeight="1">
      <c r="A5439" s="403" t="s">
        <v>24178</v>
      </c>
      <c r="B5439" s="403" t="s">
        <v>14003</v>
      </c>
      <c r="C5439" s="404" t="s">
        <v>51</v>
      </c>
      <c r="D5439" s="405">
        <v>46235.525694444441</v>
      </c>
      <c r="E5439" s="406" t="str">
        <f t="shared" si="62"/>
        <v>TRU005423</v>
      </c>
      <c r="F5439" s="407" t="b">
        <v>1</v>
      </c>
      <c r="G5439" s="408" t="s">
        <v>3993</v>
      </c>
      <c r="H5439" s="409"/>
      <c r="I5439" s="410"/>
      <c r="J5439" s="411"/>
      <c r="K5439" s="408" t="s">
        <v>24179</v>
      </c>
      <c r="L5439" s="412" t="s">
        <v>24180</v>
      </c>
      <c r="M5439" s="413"/>
      <c r="N5439" s="414" t="s">
        <v>67</v>
      </c>
      <c r="O5439" s="415" t="s">
        <v>144</v>
      </c>
      <c r="P5439" s="416" t="s">
        <v>11581</v>
      </c>
      <c r="Q5439" s="208"/>
      <c r="R5439" s="272"/>
      <c r="S5439" s="417" t="s">
        <v>24181</v>
      </c>
      <c r="T5439" s="417" t="s">
        <v>302</v>
      </c>
      <c r="U5439" s="415"/>
      <c r="V5439" s="211" t="s">
        <v>24182</v>
      </c>
      <c r="W5439" s="418">
        <v>46235.742361111108</v>
      </c>
      <c r="X5439" s="419"/>
      <c r="Y5439" s="419" t="str">
        <f t="shared" ca="1" si="63"/>
        <v>0.22 วัน 5.2 ชั่วโมง</v>
      </c>
      <c r="Z5439" s="420"/>
      <c r="AA5439" s="211"/>
      <c r="AB5439" s="420"/>
    </row>
    <row r="5440" spans="1:28" ht="22.5" customHeight="1">
      <c r="A5440" s="403" t="s">
        <v>24183</v>
      </c>
      <c r="B5440" s="403" t="s">
        <v>14003</v>
      </c>
      <c r="C5440" s="404" t="s">
        <v>51</v>
      </c>
      <c r="D5440" s="405">
        <v>46235.534722222219</v>
      </c>
      <c r="E5440" s="406" t="str">
        <f t="shared" si="62"/>
        <v>TRU005424</v>
      </c>
      <c r="F5440" s="407" t="b">
        <v>1</v>
      </c>
      <c r="G5440" s="408" t="s">
        <v>1170</v>
      </c>
      <c r="H5440" s="409"/>
      <c r="I5440" s="410" t="s">
        <v>24184</v>
      </c>
      <c r="J5440" s="411"/>
      <c r="K5440" s="408" t="s">
        <v>24185</v>
      </c>
      <c r="L5440" s="412" t="s">
        <v>24186</v>
      </c>
      <c r="M5440" s="413"/>
      <c r="N5440" s="414" t="s">
        <v>319</v>
      </c>
      <c r="O5440" s="415" t="s">
        <v>144</v>
      </c>
      <c r="P5440" s="416" t="s">
        <v>11581</v>
      </c>
      <c r="Q5440" s="208"/>
      <c r="R5440" s="272"/>
      <c r="S5440" s="417" t="s">
        <v>2657</v>
      </c>
      <c r="T5440" s="417" t="s">
        <v>302</v>
      </c>
      <c r="U5440" s="415"/>
      <c r="V5440" s="211" t="s">
        <v>24187</v>
      </c>
      <c r="W5440" s="418">
        <v>46237.562557870369</v>
      </c>
      <c r="X5440" s="419"/>
      <c r="Y5440" s="419" t="str">
        <f t="shared" ca="1" si="63"/>
        <v>2.03 วัน 0.67 ชั่วโมง</v>
      </c>
      <c r="Z5440" s="420"/>
      <c r="AA5440" s="211"/>
      <c r="AB5440" s="420"/>
    </row>
    <row r="5441" spans="1:28" ht="22.5" customHeight="1">
      <c r="A5441" s="403" t="s">
        <v>24188</v>
      </c>
      <c r="B5441" s="403" t="s">
        <v>12787</v>
      </c>
      <c r="C5441" s="404" t="s">
        <v>51</v>
      </c>
      <c r="D5441" s="405">
        <v>46235.54583333333</v>
      </c>
      <c r="E5441" s="406" t="str">
        <f t="shared" si="62"/>
        <v>TRU005425</v>
      </c>
      <c r="F5441" s="407" t="b">
        <v>1</v>
      </c>
      <c r="G5441" s="408" t="s">
        <v>11139</v>
      </c>
      <c r="H5441" s="409"/>
      <c r="I5441" s="410" t="s">
        <v>24189</v>
      </c>
      <c r="J5441" s="421" t="s">
        <v>1955</v>
      </c>
      <c r="K5441" s="408" t="s">
        <v>24190</v>
      </c>
      <c r="L5441" s="412" t="s">
        <v>24191</v>
      </c>
      <c r="M5441" s="413"/>
      <c r="N5441" s="414" t="s">
        <v>319</v>
      </c>
      <c r="O5441" s="415" t="s">
        <v>144</v>
      </c>
      <c r="P5441" s="416" t="s">
        <v>11581</v>
      </c>
      <c r="Q5441" s="208"/>
      <c r="R5441" s="272"/>
      <c r="S5441" s="417" t="s">
        <v>24192</v>
      </c>
      <c r="T5441" s="417" t="s">
        <v>302</v>
      </c>
      <c r="U5441" s="415"/>
      <c r="V5441" s="211" t="s">
        <v>24193</v>
      </c>
      <c r="W5441" s="418">
        <v>46237.564050925925</v>
      </c>
      <c r="X5441" s="419"/>
      <c r="Y5441" s="419" t="str">
        <f t="shared" ca="1" si="63"/>
        <v>2.02 วัน 0.44 ชั่วโมง</v>
      </c>
      <c r="Z5441" s="420"/>
      <c r="AA5441" s="211"/>
      <c r="AB5441" s="420"/>
    </row>
    <row r="5442" spans="1:28" ht="22.5" customHeight="1">
      <c r="A5442" s="403" t="s">
        <v>24194</v>
      </c>
      <c r="B5442" s="403" t="s">
        <v>14003</v>
      </c>
      <c r="C5442" s="404" t="s">
        <v>51</v>
      </c>
      <c r="D5442" s="405">
        <v>46235.73333333333</v>
      </c>
      <c r="E5442" s="406" t="str">
        <f t="shared" si="62"/>
        <v>TRU005426</v>
      </c>
      <c r="F5442" s="407" t="b">
        <v>1</v>
      </c>
      <c r="G5442" s="408" t="s">
        <v>519</v>
      </c>
      <c r="H5442" s="409"/>
      <c r="I5442" s="410" t="s">
        <v>24174</v>
      </c>
      <c r="J5442" s="421" t="s">
        <v>24195</v>
      </c>
      <c r="K5442" s="408" t="s">
        <v>4476</v>
      </c>
      <c r="L5442" s="412" t="s">
        <v>24196</v>
      </c>
      <c r="M5442" s="413"/>
      <c r="N5442" s="414" t="s">
        <v>319</v>
      </c>
      <c r="O5442" s="415" t="s">
        <v>144</v>
      </c>
      <c r="P5442" s="416" t="s">
        <v>11581</v>
      </c>
      <c r="Q5442" s="208"/>
      <c r="R5442" s="272"/>
      <c r="S5442" s="417" t="s">
        <v>24197</v>
      </c>
      <c r="T5442" s="417" t="s">
        <v>302</v>
      </c>
      <c r="U5442" s="415"/>
      <c r="V5442" s="211" t="s">
        <v>24198</v>
      </c>
      <c r="W5442" s="418">
        <v>46237.565995370373</v>
      </c>
      <c r="X5442" s="419"/>
      <c r="Y5442" s="419" t="str">
        <f t="shared" ca="1" si="63"/>
        <v>1.83 วัน 19.98 ชั่วโมง</v>
      </c>
      <c r="Z5442" s="420"/>
      <c r="AA5442" s="211"/>
      <c r="AB5442" s="420"/>
    </row>
    <row r="5443" spans="1:28" ht="22.5" customHeight="1">
      <c r="A5443" s="403" t="s">
        <v>24199</v>
      </c>
      <c r="B5443" s="403" t="s">
        <v>12787</v>
      </c>
      <c r="C5443" s="404" t="s">
        <v>51</v>
      </c>
      <c r="D5443" s="405">
        <v>46234.645138888889</v>
      </c>
      <c r="E5443" s="406" t="str">
        <f t="shared" si="62"/>
        <v>TRU005427</v>
      </c>
      <c r="F5443" s="407" t="b">
        <v>1</v>
      </c>
      <c r="G5443" s="408" t="s">
        <v>18047</v>
      </c>
      <c r="H5443" s="409"/>
      <c r="I5443" s="410"/>
      <c r="J5443" s="411"/>
      <c r="K5443" s="408" t="s">
        <v>24200</v>
      </c>
      <c r="L5443" s="412"/>
      <c r="M5443" s="413"/>
      <c r="N5443" s="414" t="s">
        <v>4506</v>
      </c>
      <c r="O5443" s="415" t="s">
        <v>144</v>
      </c>
      <c r="P5443" s="416" t="s">
        <v>11581</v>
      </c>
      <c r="Q5443" s="208"/>
      <c r="R5443" s="272"/>
      <c r="S5443" s="417" t="s">
        <v>24201</v>
      </c>
      <c r="T5443" s="417" t="s">
        <v>302</v>
      </c>
      <c r="U5443" s="415"/>
      <c r="V5443" s="211"/>
      <c r="W5443" s="418">
        <v>46239.728472222225</v>
      </c>
      <c r="X5443" s="419"/>
      <c r="Y5443" s="419" t="str">
        <f t="shared" ca="1" si="63"/>
        <v>5.08 วัน 2 ชั่วโมง</v>
      </c>
      <c r="Z5443" s="420"/>
      <c r="AA5443" s="211"/>
      <c r="AB5443" s="420"/>
    </row>
    <row r="5444" spans="1:28" ht="22.5" customHeight="1">
      <c r="A5444" s="403" t="s">
        <v>24202</v>
      </c>
      <c r="B5444" s="403" t="s">
        <v>14003</v>
      </c>
      <c r="C5444" s="404" t="s">
        <v>51</v>
      </c>
      <c r="D5444" s="405">
        <v>46237.668749999997</v>
      </c>
      <c r="E5444" s="406" t="str">
        <f t="shared" si="62"/>
        <v>BMN005428</v>
      </c>
      <c r="F5444" s="407" t="s">
        <v>112</v>
      </c>
      <c r="G5444" s="408" t="s">
        <v>24203</v>
      </c>
      <c r="H5444" s="409"/>
      <c r="I5444" s="410"/>
      <c r="J5444" s="411"/>
      <c r="K5444" s="408" t="s">
        <v>24204</v>
      </c>
      <c r="L5444" s="412"/>
      <c r="M5444" s="413"/>
      <c r="N5444" s="414" t="s">
        <v>57</v>
      </c>
      <c r="O5444" s="415" t="s">
        <v>144</v>
      </c>
      <c r="P5444" s="416" t="s">
        <v>156</v>
      </c>
      <c r="Q5444" s="208">
        <v>46238.541666666664</v>
      </c>
      <c r="R5444" s="272">
        <v>46238.916666666664</v>
      </c>
      <c r="S5444" s="417" t="s">
        <v>24205</v>
      </c>
      <c r="T5444" s="417" t="s">
        <v>302</v>
      </c>
      <c r="U5444" s="415"/>
      <c r="V5444" s="211" t="s">
        <v>24206</v>
      </c>
      <c r="W5444" s="418">
        <v>46238.663888888892</v>
      </c>
      <c r="X5444" s="419"/>
      <c r="Y5444" s="419" t="str">
        <f t="shared" ca="1" si="63"/>
        <v>1 วัน 23.88 ชั่วโมง</v>
      </c>
      <c r="Z5444" s="420"/>
      <c r="AA5444" s="211"/>
      <c r="AB5444" s="420"/>
    </row>
    <row r="5445" spans="1:28" ht="22.5" customHeight="1">
      <c r="A5445" s="403" t="s">
        <v>24207</v>
      </c>
      <c r="B5445" s="403" t="s">
        <v>14003</v>
      </c>
      <c r="C5445" s="404" t="s">
        <v>51</v>
      </c>
      <c r="D5445" s="405">
        <v>46236.45416666667</v>
      </c>
      <c r="E5445" s="406" t="str">
        <f t="shared" si="62"/>
        <v>RIC005429</v>
      </c>
      <c r="F5445" s="407" t="s">
        <v>1009</v>
      </c>
      <c r="G5445" s="408" t="s">
        <v>23193</v>
      </c>
      <c r="H5445" s="409"/>
      <c r="I5445" s="410"/>
      <c r="J5445" s="411"/>
      <c r="K5445" s="408" t="s">
        <v>1283</v>
      </c>
      <c r="L5445" s="412" t="s">
        <v>24208</v>
      </c>
      <c r="M5445" s="413"/>
      <c r="N5445" s="414" t="s">
        <v>67</v>
      </c>
      <c r="O5445" s="415" t="s">
        <v>144</v>
      </c>
      <c r="P5445" s="416" t="s">
        <v>9108</v>
      </c>
      <c r="Q5445" s="208"/>
      <c r="R5445" s="272"/>
      <c r="S5445" s="417" t="s">
        <v>24209</v>
      </c>
      <c r="T5445" s="417" t="s">
        <v>302</v>
      </c>
      <c r="U5445" s="415"/>
      <c r="V5445" s="211" t="s">
        <v>24210</v>
      </c>
      <c r="W5445" s="418">
        <v>46236.469444444447</v>
      </c>
      <c r="X5445" s="419"/>
      <c r="Y5445" s="419" t="str">
        <f t="shared" ca="1" si="63"/>
        <v>0.02 วัน 0.37 ชั่วโมง</v>
      </c>
      <c r="Z5445" s="420"/>
      <c r="AA5445" s="211"/>
      <c r="AB5445" s="420"/>
    </row>
    <row r="5446" spans="1:28" ht="22.5" customHeight="1">
      <c r="A5446" s="424" t="s">
        <v>24211</v>
      </c>
      <c r="B5446" s="403" t="s">
        <v>14003</v>
      </c>
      <c r="C5446" s="404" t="s">
        <v>51</v>
      </c>
      <c r="D5446" s="405">
        <v>46236.488888888889</v>
      </c>
      <c r="E5446" s="406" t="str">
        <f t="shared" si="62"/>
        <v>BMN005430</v>
      </c>
      <c r="F5446" s="407" t="s">
        <v>112</v>
      </c>
      <c r="G5446" s="408" t="s">
        <v>13081</v>
      </c>
      <c r="H5446" s="409"/>
      <c r="I5446" s="410"/>
      <c r="J5446" s="411"/>
      <c r="K5446" s="408" t="s">
        <v>307</v>
      </c>
      <c r="L5446" s="412" t="s">
        <v>24212</v>
      </c>
      <c r="M5446" s="413"/>
      <c r="N5446" s="414" t="s">
        <v>57</v>
      </c>
      <c r="O5446" s="415" t="s">
        <v>144</v>
      </c>
      <c r="P5446" s="416" t="s">
        <v>17218</v>
      </c>
      <c r="Q5446" s="208"/>
      <c r="R5446" s="272"/>
      <c r="S5446" s="417" t="s">
        <v>24213</v>
      </c>
      <c r="T5446" s="417" t="s">
        <v>302</v>
      </c>
      <c r="U5446" s="415"/>
      <c r="V5446" s="211" t="s">
        <v>24214</v>
      </c>
      <c r="W5446" s="418">
        <v>46236.600821759261</v>
      </c>
      <c r="X5446" s="419"/>
      <c r="Y5446" s="419" t="str">
        <f t="shared" ca="1" si="63"/>
        <v>0.11 วัน 2.69 ชั่วโมง</v>
      </c>
      <c r="Z5446" s="420"/>
      <c r="AA5446" s="211"/>
      <c r="AB5446" s="420"/>
    </row>
    <row r="5447" spans="1:28" ht="22.5" customHeight="1">
      <c r="A5447" s="403" t="s">
        <v>24215</v>
      </c>
      <c r="B5447" s="403" t="s">
        <v>14003</v>
      </c>
      <c r="C5447" s="404" t="s">
        <v>51</v>
      </c>
      <c r="D5447" s="405">
        <v>46236.497916666667</v>
      </c>
      <c r="E5447" s="406" t="str">
        <f t="shared" si="62"/>
        <v>RIC005431</v>
      </c>
      <c r="F5447" s="407" t="s">
        <v>1009</v>
      </c>
      <c r="G5447" s="408" t="s">
        <v>13930</v>
      </c>
      <c r="H5447" s="409"/>
      <c r="I5447" s="410"/>
      <c r="J5447" s="411"/>
      <c r="K5447" s="408" t="s">
        <v>24216</v>
      </c>
      <c r="L5447" s="412" t="s">
        <v>24217</v>
      </c>
      <c r="M5447" s="413"/>
      <c r="N5447" s="414" t="s">
        <v>57</v>
      </c>
      <c r="O5447" s="415" t="s">
        <v>144</v>
      </c>
      <c r="P5447" s="416" t="s">
        <v>13482</v>
      </c>
      <c r="Q5447" s="208"/>
      <c r="R5447" s="272"/>
      <c r="S5447" s="417" t="s">
        <v>24218</v>
      </c>
      <c r="T5447" s="417" t="s">
        <v>302</v>
      </c>
      <c r="U5447" s="415"/>
      <c r="V5447" s="211" t="s">
        <v>24219</v>
      </c>
      <c r="W5447" s="418">
        <v>46237.636805555558</v>
      </c>
      <c r="X5447" s="419"/>
      <c r="Y5447" s="419" t="str">
        <f t="shared" ca="1" si="63"/>
        <v>1.14 วัน 3.33 ชั่วโมง</v>
      </c>
      <c r="Z5447" s="420"/>
      <c r="AA5447" s="211"/>
      <c r="AB5447" s="420"/>
    </row>
    <row r="5448" spans="1:28" ht="22.5" customHeight="1">
      <c r="A5448" s="403" t="s">
        <v>24220</v>
      </c>
      <c r="B5448" s="403" t="s">
        <v>14003</v>
      </c>
      <c r="C5448" s="404" t="s">
        <v>51</v>
      </c>
      <c r="D5448" s="405">
        <v>46237.477777777778</v>
      </c>
      <c r="E5448" s="406" t="str">
        <f t="shared" si="62"/>
        <v>DES005432</v>
      </c>
      <c r="F5448" s="407" t="s">
        <v>902</v>
      </c>
      <c r="G5448" s="408" t="s">
        <v>24221</v>
      </c>
      <c r="H5448" s="409"/>
      <c r="I5448" s="410" t="s">
        <v>15659</v>
      </c>
      <c r="J5448" s="411"/>
      <c r="K5448" s="408" t="s">
        <v>1283</v>
      </c>
      <c r="L5448" s="412" t="s">
        <v>24222</v>
      </c>
      <c r="M5448" s="413" t="b">
        <v>0</v>
      </c>
      <c r="N5448" s="414" t="s">
        <v>57</v>
      </c>
      <c r="O5448" s="415" t="s">
        <v>144</v>
      </c>
      <c r="P5448" s="416" t="s">
        <v>22020</v>
      </c>
      <c r="Q5448" s="208">
        <v>46245.75</v>
      </c>
      <c r="R5448" s="272">
        <v>46246.166666666664</v>
      </c>
      <c r="S5448" s="417" t="s">
        <v>24223</v>
      </c>
      <c r="T5448" s="417" t="s">
        <v>302</v>
      </c>
      <c r="U5448" s="415"/>
      <c r="V5448" s="211" t="s">
        <v>24224</v>
      </c>
      <c r="W5448" s="418">
        <v>46245.884027777778</v>
      </c>
      <c r="X5448" s="419"/>
      <c r="Y5448" s="419" t="str">
        <f t="shared" ca="1" si="63"/>
        <v>8.41 วัน 9.75 ชั่วโมง</v>
      </c>
      <c r="Z5448" s="420"/>
      <c r="AA5448" s="211"/>
      <c r="AB5448" s="420"/>
    </row>
    <row r="5449" spans="1:28" ht="22.5" customHeight="1">
      <c r="A5449" s="403" t="s">
        <v>24225</v>
      </c>
      <c r="B5449" s="403" t="s">
        <v>14003</v>
      </c>
      <c r="C5449" s="404" t="s">
        <v>51</v>
      </c>
      <c r="D5449" s="405">
        <v>46237.650694444441</v>
      </c>
      <c r="E5449" s="406" t="str">
        <f t="shared" si="62"/>
        <v>MAY005433</v>
      </c>
      <c r="F5449" s="407" t="s">
        <v>825</v>
      </c>
      <c r="G5449" s="408" t="s">
        <v>13647</v>
      </c>
      <c r="H5449" s="409"/>
      <c r="I5449" s="410"/>
      <c r="J5449" s="411"/>
      <c r="K5449" s="408" t="s">
        <v>24226</v>
      </c>
      <c r="L5449" s="412" t="s">
        <v>24227</v>
      </c>
      <c r="M5449" s="413"/>
      <c r="N5449" s="414" t="s">
        <v>319</v>
      </c>
      <c r="O5449" s="415" t="s">
        <v>144</v>
      </c>
      <c r="P5449" s="416" t="s">
        <v>11581</v>
      </c>
      <c r="Q5449" s="208"/>
      <c r="R5449" s="272"/>
      <c r="S5449" s="417" t="s">
        <v>24226</v>
      </c>
      <c r="T5449" s="417" t="s">
        <v>302</v>
      </c>
      <c r="U5449" s="415"/>
      <c r="V5449" s="211"/>
      <c r="W5449" s="418">
        <v>46237.738194444442</v>
      </c>
      <c r="X5449" s="419"/>
      <c r="Y5449" s="419" t="str">
        <f t="shared" ca="1" si="63"/>
        <v>0.09 วัน 2.1 ชั่วโมง</v>
      </c>
      <c r="Z5449" s="420"/>
      <c r="AA5449" s="211"/>
      <c r="AB5449" s="420"/>
    </row>
    <row r="5450" spans="1:28" ht="22.5" customHeight="1">
      <c r="A5450" s="403" t="s">
        <v>24228</v>
      </c>
      <c r="B5450" s="403" t="s">
        <v>12787</v>
      </c>
      <c r="C5450" s="404" t="s">
        <v>51</v>
      </c>
      <c r="D5450" s="405">
        <v>46237.674305555556</v>
      </c>
      <c r="E5450" s="406" t="str">
        <f t="shared" si="62"/>
        <v>SKE005434</v>
      </c>
      <c r="F5450" s="407" t="s">
        <v>810</v>
      </c>
      <c r="G5450" s="408" t="s">
        <v>17822</v>
      </c>
      <c r="H5450" s="409"/>
      <c r="I5450" s="410"/>
      <c r="J5450" s="411"/>
      <c r="K5450" s="408" t="s">
        <v>24229</v>
      </c>
      <c r="L5450" s="412" t="s">
        <v>24230</v>
      </c>
      <c r="M5450" s="413"/>
      <c r="N5450" s="414" t="s">
        <v>57</v>
      </c>
      <c r="O5450" s="415" t="s">
        <v>834</v>
      </c>
      <c r="P5450" s="416"/>
      <c r="Q5450" s="208"/>
      <c r="R5450" s="272"/>
      <c r="S5450" s="425" t="s">
        <v>2736</v>
      </c>
      <c r="T5450" s="417"/>
      <c r="U5450" s="415"/>
      <c r="V5450" s="211"/>
      <c r="W5450" s="418">
        <v>46237.739444444444</v>
      </c>
      <c r="X5450" s="419"/>
      <c r="Y5450" s="419" t="str">
        <f t="shared" ca="1" si="63"/>
        <v>0.07 วัน 1.56 ชั่วโมง</v>
      </c>
      <c r="Z5450" s="420"/>
      <c r="AA5450" s="211"/>
      <c r="AB5450" s="420"/>
    </row>
    <row r="5451" spans="1:28" ht="22.5" customHeight="1">
      <c r="A5451" s="403" t="s">
        <v>24231</v>
      </c>
      <c r="B5451" s="403" t="s">
        <v>14003</v>
      </c>
      <c r="C5451" s="404" t="s">
        <v>51</v>
      </c>
      <c r="D5451" s="405">
        <v>46237.568055555559</v>
      </c>
      <c r="E5451" s="406" t="str">
        <f t="shared" si="62"/>
        <v>TRU005435</v>
      </c>
      <c r="F5451" s="407" t="b">
        <v>1</v>
      </c>
      <c r="G5451" s="408" t="s">
        <v>17095</v>
      </c>
      <c r="H5451" s="409"/>
      <c r="I5451" s="410" t="s">
        <v>11220</v>
      </c>
      <c r="J5451" s="411"/>
      <c r="K5451" s="408" t="s">
        <v>24232</v>
      </c>
      <c r="L5451" s="412"/>
      <c r="M5451" s="413"/>
      <c r="N5451" s="414" t="s">
        <v>319</v>
      </c>
      <c r="O5451" s="415" t="s">
        <v>144</v>
      </c>
      <c r="P5451" s="416" t="s">
        <v>11581</v>
      </c>
      <c r="Q5451" s="208"/>
      <c r="R5451" s="272"/>
      <c r="S5451" s="417" t="s">
        <v>2657</v>
      </c>
      <c r="T5451" s="417" t="s">
        <v>302</v>
      </c>
      <c r="U5451" s="415"/>
      <c r="V5451" s="211"/>
      <c r="W5451" s="418">
        <v>46238.345138888886</v>
      </c>
      <c r="X5451" s="419"/>
      <c r="Y5451" s="419" t="str">
        <f t="shared" ca="1" si="63"/>
        <v>0.78 วัน 18.65 ชั่วโมง</v>
      </c>
      <c r="Z5451" s="420"/>
      <c r="AA5451" s="211"/>
      <c r="AB5451" s="420"/>
    </row>
    <row r="5452" spans="1:28" ht="22.5" customHeight="1">
      <c r="A5452" s="403" t="s">
        <v>24233</v>
      </c>
      <c r="B5452" s="403" t="s">
        <v>12787</v>
      </c>
      <c r="C5452" s="404" t="s">
        <v>51</v>
      </c>
      <c r="D5452" s="405">
        <v>46237.45416666667</v>
      </c>
      <c r="E5452" s="406" t="str">
        <f t="shared" si="62"/>
        <v>TRU005436</v>
      </c>
      <c r="F5452" s="407" t="b">
        <v>1</v>
      </c>
      <c r="G5452" s="408" t="s">
        <v>3234</v>
      </c>
      <c r="H5452" s="409"/>
      <c r="I5452" s="410"/>
      <c r="J5452" s="411"/>
      <c r="K5452" s="408" t="s">
        <v>24234</v>
      </c>
      <c r="L5452" s="412" t="s">
        <v>24235</v>
      </c>
      <c r="M5452" s="413"/>
      <c r="N5452" s="414" t="s">
        <v>4506</v>
      </c>
      <c r="O5452" s="415" t="s">
        <v>144</v>
      </c>
      <c r="P5452" s="416" t="s">
        <v>11581</v>
      </c>
      <c r="Q5452" s="208"/>
      <c r="R5452" s="272"/>
      <c r="S5452" s="417" t="s">
        <v>70</v>
      </c>
      <c r="T5452" s="417" t="s">
        <v>302</v>
      </c>
      <c r="U5452" s="415"/>
      <c r="V5452" s="211" t="s">
        <v>24236</v>
      </c>
      <c r="W5452" s="418">
        <v>46238.55972222222</v>
      </c>
      <c r="X5452" s="419"/>
      <c r="Y5452" s="419" t="str">
        <f t="shared" ca="1" si="63"/>
        <v>1.11 วัน 2.53 ชั่วโมง</v>
      </c>
      <c r="Z5452" s="420"/>
      <c r="AA5452" s="211"/>
      <c r="AB5452" s="420"/>
    </row>
    <row r="5453" spans="1:28" ht="22.5" customHeight="1">
      <c r="A5453" s="403" t="s">
        <v>24237</v>
      </c>
      <c r="B5453" s="403" t="s">
        <v>14003</v>
      </c>
      <c r="C5453" s="404" t="s">
        <v>51</v>
      </c>
      <c r="D5453" s="405">
        <v>46237.578472222223</v>
      </c>
      <c r="E5453" s="406" t="str">
        <f t="shared" si="62"/>
        <v>TRU005437</v>
      </c>
      <c r="F5453" s="407" t="b">
        <v>1</v>
      </c>
      <c r="G5453" s="408" t="s">
        <v>16971</v>
      </c>
      <c r="H5453" s="409"/>
      <c r="I5453" s="410" t="s">
        <v>2288</v>
      </c>
      <c r="J5453" s="411"/>
      <c r="K5453" s="408" t="s">
        <v>24238</v>
      </c>
      <c r="L5453" s="412"/>
      <c r="M5453" s="413"/>
      <c r="N5453" s="414" t="s">
        <v>319</v>
      </c>
      <c r="O5453" s="415" t="s">
        <v>144</v>
      </c>
      <c r="P5453" s="416" t="s">
        <v>11581</v>
      </c>
      <c r="Q5453" s="208"/>
      <c r="R5453" s="272"/>
      <c r="S5453" s="417" t="s">
        <v>2657</v>
      </c>
      <c r="T5453" s="417" t="s">
        <v>302</v>
      </c>
      <c r="U5453" s="415"/>
      <c r="V5453" s="211"/>
      <c r="W5453" s="418">
        <v>46238.651388888888</v>
      </c>
      <c r="X5453" s="419"/>
      <c r="Y5453" s="419" t="str">
        <f t="shared" ca="1" si="63"/>
        <v>1.07 วัน 1.75 ชั่วโมง</v>
      </c>
      <c r="Z5453" s="420"/>
      <c r="AA5453" s="211"/>
      <c r="AB5453" s="420"/>
    </row>
    <row r="5454" spans="1:28" ht="22.5" customHeight="1">
      <c r="A5454" s="403" t="s">
        <v>24239</v>
      </c>
      <c r="B5454" s="403" t="s">
        <v>14003</v>
      </c>
      <c r="C5454" s="404" t="s">
        <v>51</v>
      </c>
      <c r="D5454" s="405">
        <v>46237.411111111112</v>
      </c>
      <c r="E5454" s="406" t="str">
        <f t="shared" si="62"/>
        <v>MAP005438</v>
      </c>
      <c r="F5454" s="407" t="s">
        <v>968</v>
      </c>
      <c r="G5454" s="408" t="s">
        <v>4142</v>
      </c>
      <c r="H5454" s="409"/>
      <c r="I5454" s="410"/>
      <c r="J5454" s="411"/>
      <c r="K5454" s="408" t="s">
        <v>24240</v>
      </c>
      <c r="L5454" s="412"/>
      <c r="M5454" s="413"/>
      <c r="N5454" s="414" t="s">
        <v>67</v>
      </c>
      <c r="O5454" s="415" t="s">
        <v>144</v>
      </c>
      <c r="P5454" s="416" t="s">
        <v>292</v>
      </c>
      <c r="Q5454" s="208"/>
      <c r="R5454" s="272"/>
      <c r="S5454" s="417" t="s">
        <v>23574</v>
      </c>
      <c r="T5454" s="417" t="s">
        <v>302</v>
      </c>
      <c r="U5454" s="415"/>
      <c r="V5454" s="211"/>
      <c r="W5454" s="418">
        <v>46240.768750000003</v>
      </c>
      <c r="X5454" s="419"/>
      <c r="Y5454" s="419" t="str">
        <f t="shared" ca="1" si="63"/>
        <v>3.36 วัน 8.58 ชั่วโมง</v>
      </c>
      <c r="Z5454" s="420"/>
      <c r="AA5454" s="211"/>
      <c r="AB5454" s="420"/>
    </row>
    <row r="5455" spans="1:28" ht="22.5" customHeight="1">
      <c r="A5455" s="403" t="s">
        <v>24241</v>
      </c>
      <c r="B5455" s="403" t="s">
        <v>14003</v>
      </c>
      <c r="C5455" s="404" t="s">
        <v>51</v>
      </c>
      <c r="D5455" s="405">
        <v>46237.481944444444</v>
      </c>
      <c r="E5455" s="406" t="str">
        <f t="shared" si="62"/>
        <v>PAT005439</v>
      </c>
      <c r="F5455" s="407" t="s">
        <v>992</v>
      </c>
      <c r="G5455" s="408" t="s">
        <v>992</v>
      </c>
      <c r="H5455" s="409"/>
      <c r="I5455" s="410"/>
      <c r="J5455" s="411"/>
      <c r="K5455" s="408" t="s">
        <v>1283</v>
      </c>
      <c r="L5455" s="412" t="s">
        <v>24242</v>
      </c>
      <c r="M5455" s="413"/>
      <c r="N5455" s="414" t="s">
        <v>57</v>
      </c>
      <c r="O5455" s="415" t="s">
        <v>144</v>
      </c>
      <c r="P5455" s="416" t="s">
        <v>10436</v>
      </c>
      <c r="Q5455" s="208">
        <v>46242.75</v>
      </c>
      <c r="R5455" s="272">
        <v>46243.166666666664</v>
      </c>
      <c r="S5455" s="417" t="s">
        <v>24243</v>
      </c>
      <c r="T5455" s="417" t="s">
        <v>302</v>
      </c>
      <c r="U5455" s="415"/>
      <c r="V5455" s="211" t="s">
        <v>24244</v>
      </c>
      <c r="W5455" s="418">
        <v>46242.537499999999</v>
      </c>
      <c r="X5455" s="419"/>
      <c r="Y5455" s="419" t="str">
        <f t="shared" ca="1" si="63"/>
        <v>5.06 วัน 1.33 ชั่วโมง</v>
      </c>
      <c r="Z5455" s="420"/>
      <c r="AA5455" s="211"/>
      <c r="AB5455" s="420"/>
    </row>
    <row r="5456" spans="1:28" ht="22.5" customHeight="1">
      <c r="A5456" s="403" t="s">
        <v>24245</v>
      </c>
      <c r="B5456" s="403" t="s">
        <v>8312</v>
      </c>
      <c r="C5456" s="404" t="s">
        <v>61</v>
      </c>
      <c r="D5456" s="405">
        <v>46237.450694444444</v>
      </c>
      <c r="E5456" s="406" t="str">
        <f t="shared" si="62"/>
        <v>TRU005440</v>
      </c>
      <c r="F5456" s="407" t="b">
        <v>1</v>
      </c>
      <c r="G5456" s="408" t="s">
        <v>16971</v>
      </c>
      <c r="H5456" s="409"/>
      <c r="I5456" s="410" t="s">
        <v>2288</v>
      </c>
      <c r="J5456" s="411"/>
      <c r="K5456" s="408" t="s">
        <v>24246</v>
      </c>
      <c r="L5456" s="412"/>
      <c r="M5456" s="413"/>
      <c r="N5456" s="414" t="s">
        <v>4506</v>
      </c>
      <c r="O5456" s="415" t="s">
        <v>144</v>
      </c>
      <c r="P5456" s="416" t="s">
        <v>11581</v>
      </c>
      <c r="Q5456" s="208"/>
      <c r="R5456" s="272"/>
      <c r="S5456" s="417" t="s">
        <v>24247</v>
      </c>
      <c r="T5456" s="417" t="s">
        <v>302</v>
      </c>
      <c r="U5456" s="415"/>
      <c r="V5456" s="211"/>
      <c r="W5456" s="418">
        <v>46248.442361111112</v>
      </c>
      <c r="X5456" s="419"/>
      <c r="Y5456" s="419" t="str">
        <f t="shared" ca="1" si="63"/>
        <v>10.99 วัน 23.8 ชั่วโมง</v>
      </c>
      <c r="Z5456" s="420"/>
      <c r="AA5456" s="211"/>
      <c r="AB5456" s="420"/>
    </row>
    <row r="5457" spans="1:28" ht="22.5" customHeight="1">
      <c r="A5457" s="403" t="s">
        <v>24248</v>
      </c>
      <c r="B5457" s="403" t="s">
        <v>12787</v>
      </c>
      <c r="C5457" s="404" t="s">
        <v>51</v>
      </c>
      <c r="D5457" s="405">
        <v>46237.78402777778</v>
      </c>
      <c r="E5457" s="406" t="str">
        <f t="shared" si="62"/>
        <v>BMN005441</v>
      </c>
      <c r="F5457" s="407" t="s">
        <v>112</v>
      </c>
      <c r="G5457" s="408" t="s">
        <v>13081</v>
      </c>
      <c r="H5457" s="409"/>
      <c r="I5457" s="410"/>
      <c r="J5457" s="411"/>
      <c r="K5457" s="408" t="s">
        <v>24249</v>
      </c>
      <c r="L5457" s="412" t="s">
        <v>24250</v>
      </c>
      <c r="M5457" s="413"/>
      <c r="N5457" s="414" t="s">
        <v>57</v>
      </c>
      <c r="O5457" s="415" t="s">
        <v>144</v>
      </c>
      <c r="P5457" s="416" t="s">
        <v>196</v>
      </c>
      <c r="Q5457" s="208">
        <v>46240.541666666664</v>
      </c>
      <c r="R5457" s="272">
        <v>46240.708333333336</v>
      </c>
      <c r="S5457" s="417" t="s">
        <v>24251</v>
      </c>
      <c r="T5457" s="417" t="s">
        <v>302</v>
      </c>
      <c r="U5457" s="415"/>
      <c r="V5457" s="211" t="s">
        <v>24252</v>
      </c>
      <c r="W5457" s="418">
        <v>46240.642361111109</v>
      </c>
      <c r="X5457" s="419"/>
      <c r="Y5457" s="419" t="str">
        <f t="shared" ca="1" si="63"/>
        <v>2.86 วัน 20.6 ชั่วโมง</v>
      </c>
      <c r="Z5457" s="420"/>
      <c r="AA5457" s="211"/>
      <c r="AB5457" s="420"/>
    </row>
    <row r="5458" spans="1:28" ht="22.5" customHeight="1">
      <c r="A5458" s="403" t="s">
        <v>24253</v>
      </c>
      <c r="B5458" s="403" t="s">
        <v>14003</v>
      </c>
      <c r="C5458" s="404" t="s">
        <v>51</v>
      </c>
      <c r="D5458" s="405">
        <v>46238.639224537037</v>
      </c>
      <c r="E5458" s="406" t="str">
        <f t="shared" si="62"/>
        <v>TRU005442</v>
      </c>
      <c r="F5458" s="407" t="b">
        <v>1</v>
      </c>
      <c r="G5458" s="408" t="s">
        <v>16971</v>
      </c>
      <c r="H5458" s="409"/>
      <c r="I5458" s="410"/>
      <c r="J5458" s="411" t="s">
        <v>2288</v>
      </c>
      <c r="K5458" s="408" t="s">
        <v>24254</v>
      </c>
      <c r="L5458" s="412" t="s">
        <v>24255</v>
      </c>
      <c r="M5458" s="413"/>
      <c r="N5458" s="414" t="s">
        <v>319</v>
      </c>
      <c r="O5458" s="415" t="s">
        <v>144</v>
      </c>
      <c r="P5458" s="416" t="s">
        <v>11581</v>
      </c>
      <c r="Q5458" s="208"/>
      <c r="R5458" s="272"/>
      <c r="S5458" s="417" t="s">
        <v>24256</v>
      </c>
      <c r="T5458" s="417" t="s">
        <v>302</v>
      </c>
      <c r="U5458" s="415"/>
      <c r="V5458" s="211"/>
      <c r="W5458" s="418">
        <v>46238.65</v>
      </c>
      <c r="X5458" s="419"/>
      <c r="Y5458" s="419" t="str">
        <f t="shared" ca="1" si="63"/>
        <v>0.01 วัน 0.26 ชั่วโมง</v>
      </c>
      <c r="Z5458" s="420"/>
      <c r="AA5458" s="211"/>
      <c r="AB5458" s="420"/>
    </row>
    <row r="5459" spans="1:28" ht="22.5" customHeight="1">
      <c r="A5459" s="403" t="s">
        <v>24257</v>
      </c>
      <c r="B5459" s="403" t="s">
        <v>14003</v>
      </c>
      <c r="C5459" s="404" t="s">
        <v>51</v>
      </c>
      <c r="D5459" s="405">
        <v>46238.6</v>
      </c>
      <c r="E5459" s="406" t="str">
        <f t="shared" si="62"/>
        <v>TRU005443</v>
      </c>
      <c r="F5459" s="407" t="b">
        <v>1</v>
      </c>
      <c r="G5459" s="408" t="s">
        <v>516</v>
      </c>
      <c r="H5459" s="409"/>
      <c r="I5459" s="410" t="s">
        <v>24258</v>
      </c>
      <c r="J5459" s="421" t="s">
        <v>24259</v>
      </c>
      <c r="K5459" s="408" t="s">
        <v>801</v>
      </c>
      <c r="L5459" s="412" t="s">
        <v>24260</v>
      </c>
      <c r="M5459" s="413"/>
      <c r="N5459" s="414" t="s">
        <v>319</v>
      </c>
      <c r="O5459" s="415" t="s">
        <v>144</v>
      </c>
      <c r="P5459" s="416" t="s">
        <v>11581</v>
      </c>
      <c r="Q5459" s="208"/>
      <c r="R5459" s="272"/>
      <c r="S5459" s="417" t="s">
        <v>24261</v>
      </c>
      <c r="T5459" s="417" t="s">
        <v>302</v>
      </c>
      <c r="U5459" s="415"/>
      <c r="V5459" s="211" t="s">
        <v>24262</v>
      </c>
      <c r="W5459" s="418">
        <v>46238.666666666664</v>
      </c>
      <c r="X5459" s="419"/>
      <c r="Y5459" s="419" t="str">
        <f t="shared" ca="1" si="63"/>
        <v>0.07 วัน 1.6 ชั่วโมง</v>
      </c>
      <c r="Z5459" s="420"/>
      <c r="AA5459" s="211"/>
      <c r="AB5459" s="420"/>
    </row>
    <row r="5460" spans="1:28" ht="22.5" customHeight="1">
      <c r="A5460" s="424" t="s">
        <v>24263</v>
      </c>
      <c r="B5460" s="403" t="s">
        <v>14003</v>
      </c>
      <c r="C5460" s="404" t="s">
        <v>51</v>
      </c>
      <c r="D5460" s="405">
        <v>46238.545138888891</v>
      </c>
      <c r="E5460" s="406" t="str">
        <f t="shared" si="62"/>
        <v>TRU005444</v>
      </c>
      <c r="F5460" s="407" t="b">
        <v>1</v>
      </c>
      <c r="G5460" s="408" t="s">
        <v>13002</v>
      </c>
      <c r="H5460" s="409"/>
      <c r="I5460" s="410"/>
      <c r="J5460" s="411"/>
      <c r="K5460" s="408" t="s">
        <v>1283</v>
      </c>
      <c r="L5460" s="412" t="s">
        <v>24264</v>
      </c>
      <c r="M5460" s="413"/>
      <c r="N5460" s="414" t="s">
        <v>67</v>
      </c>
      <c r="O5460" s="415" t="s">
        <v>144</v>
      </c>
      <c r="P5460" s="416" t="s">
        <v>11581</v>
      </c>
      <c r="Q5460" s="208">
        <v>46238.545138888891</v>
      </c>
      <c r="R5460" s="272"/>
      <c r="S5460" s="417" t="s">
        <v>24265</v>
      </c>
      <c r="T5460" s="417" t="s">
        <v>302</v>
      </c>
      <c r="U5460" s="415"/>
      <c r="V5460" s="211"/>
      <c r="W5460" s="418">
        <v>46238.545138888891</v>
      </c>
      <c r="X5460" s="419"/>
      <c r="Y5460" s="419" t="str">
        <f t="shared" ca="1" si="63"/>
        <v>0 วัน 0 ชั่วโมง</v>
      </c>
      <c r="Z5460" s="420"/>
      <c r="AA5460" s="211"/>
      <c r="AB5460" s="420"/>
    </row>
    <row r="5461" spans="1:28" ht="22.5" customHeight="1">
      <c r="A5461" s="403" t="s">
        <v>24266</v>
      </c>
      <c r="B5461" s="403" t="s">
        <v>14003</v>
      </c>
      <c r="C5461" s="404" t="s">
        <v>51</v>
      </c>
      <c r="D5461" s="405">
        <v>46238.432638888888</v>
      </c>
      <c r="E5461" s="406" t="str">
        <f t="shared" si="62"/>
        <v>TRU005445</v>
      </c>
      <c r="F5461" s="407" t="b">
        <v>1</v>
      </c>
      <c r="G5461" s="408" t="s">
        <v>4408</v>
      </c>
      <c r="H5461" s="409"/>
      <c r="I5461" s="410"/>
      <c r="J5461" s="411"/>
      <c r="K5461" s="408" t="s">
        <v>24267</v>
      </c>
      <c r="L5461" s="412" t="s">
        <v>24268</v>
      </c>
      <c r="M5461" s="413"/>
      <c r="N5461" s="414" t="s">
        <v>57</v>
      </c>
      <c r="O5461" s="415" t="s">
        <v>144</v>
      </c>
      <c r="P5461" s="416" t="s">
        <v>24269</v>
      </c>
      <c r="Q5461" s="208">
        <v>46254.541666666664</v>
      </c>
      <c r="R5461" s="272"/>
      <c r="S5461" s="417" t="s">
        <v>24270</v>
      </c>
      <c r="T5461" s="417" t="s">
        <v>302</v>
      </c>
      <c r="U5461" s="415"/>
      <c r="V5461" s="211" t="s">
        <v>24271</v>
      </c>
      <c r="W5461" s="418">
        <v>46254.648263888892</v>
      </c>
      <c r="X5461" s="419"/>
      <c r="Y5461" s="419" t="str">
        <f t="shared" ca="1" si="63"/>
        <v>16.22 วัน 5.18 ชั่วโมง</v>
      </c>
      <c r="Z5461" s="420"/>
      <c r="AA5461" s="211"/>
      <c r="AB5461" s="420"/>
    </row>
    <row r="5462" spans="1:28" ht="22.5" customHeight="1">
      <c r="A5462" s="403" t="s">
        <v>24272</v>
      </c>
      <c r="B5462" s="403" t="s">
        <v>12618</v>
      </c>
      <c r="C5462" s="404" t="s">
        <v>51</v>
      </c>
      <c r="D5462" s="405">
        <v>46238.40347222222</v>
      </c>
      <c r="E5462" s="406" t="str">
        <f t="shared" si="62"/>
        <v>TRU005446</v>
      </c>
      <c r="F5462" s="407" t="b">
        <v>1</v>
      </c>
      <c r="G5462" s="408" t="s">
        <v>18047</v>
      </c>
      <c r="H5462" s="409"/>
      <c r="I5462" s="410" t="s">
        <v>11787</v>
      </c>
      <c r="J5462" s="411"/>
      <c r="K5462" s="408" t="s">
        <v>24273</v>
      </c>
      <c r="L5462" s="412"/>
      <c r="M5462" s="413"/>
      <c r="N5462" s="414" t="s">
        <v>4506</v>
      </c>
      <c r="O5462" s="415" t="s">
        <v>144</v>
      </c>
      <c r="P5462" s="416" t="s">
        <v>196</v>
      </c>
      <c r="Q5462" s="208"/>
      <c r="R5462" s="272"/>
      <c r="S5462" s="417" t="s">
        <v>24274</v>
      </c>
      <c r="T5462" s="417" t="s">
        <v>302</v>
      </c>
      <c r="U5462" s="415"/>
      <c r="V5462" s="211"/>
      <c r="W5462" s="418">
        <v>46242.917361111111</v>
      </c>
      <c r="X5462" s="419"/>
      <c r="Y5462" s="419" t="str">
        <f t="shared" ca="1" si="63"/>
        <v>4.51 วัน 12.33 ชั่วโมง</v>
      </c>
      <c r="Z5462" s="420"/>
      <c r="AA5462" s="211"/>
      <c r="AB5462" s="420"/>
    </row>
    <row r="5463" spans="1:28" ht="22.5" customHeight="1">
      <c r="A5463" s="403" t="s">
        <v>24275</v>
      </c>
      <c r="B5463" s="403" t="s">
        <v>14003</v>
      </c>
      <c r="C5463" s="404" t="s">
        <v>51</v>
      </c>
      <c r="D5463" s="405">
        <v>46238.564583333333</v>
      </c>
      <c r="E5463" s="406" t="str">
        <f t="shared" si="62"/>
        <v>RIC005447</v>
      </c>
      <c r="F5463" s="407" t="s">
        <v>1009</v>
      </c>
      <c r="G5463" s="408" t="s">
        <v>24276</v>
      </c>
      <c r="H5463" s="409"/>
      <c r="I5463" s="410" t="s">
        <v>11584</v>
      </c>
      <c r="J5463" s="411"/>
      <c r="K5463" s="408" t="s">
        <v>24277</v>
      </c>
      <c r="L5463" s="412" t="s">
        <v>24278</v>
      </c>
      <c r="M5463" s="413"/>
      <c r="N5463" s="414" t="s">
        <v>57</v>
      </c>
      <c r="O5463" s="415" t="s">
        <v>144</v>
      </c>
      <c r="P5463" s="416" t="s">
        <v>11378</v>
      </c>
      <c r="Q5463" s="208"/>
      <c r="R5463" s="272"/>
      <c r="S5463" s="417" t="s">
        <v>24279</v>
      </c>
      <c r="T5463" s="417" t="s">
        <v>302</v>
      </c>
      <c r="U5463" s="415"/>
      <c r="V5463" s="211" t="s">
        <v>24280</v>
      </c>
      <c r="W5463" s="418">
        <v>46238.73541666667</v>
      </c>
      <c r="X5463" s="419"/>
      <c r="Y5463" s="419" t="str">
        <f t="shared" ca="1" si="63"/>
        <v>0.17 วัน 4.1 ชั่วโมง</v>
      </c>
      <c r="Z5463" s="420"/>
      <c r="AA5463" s="211"/>
      <c r="AB5463" s="420"/>
    </row>
    <row r="5464" spans="1:28" ht="22.5" customHeight="1">
      <c r="A5464" s="403" t="s">
        <v>24281</v>
      </c>
      <c r="B5464" s="403" t="s">
        <v>14003</v>
      </c>
      <c r="C5464" s="404" t="s">
        <v>51</v>
      </c>
      <c r="D5464" s="405">
        <v>46238.763391203705</v>
      </c>
      <c r="E5464" s="406" t="str">
        <f t="shared" si="62"/>
        <v>TRU005448</v>
      </c>
      <c r="F5464" s="407" t="b">
        <v>1</v>
      </c>
      <c r="G5464" s="408" t="s">
        <v>7499</v>
      </c>
      <c r="H5464" s="409"/>
      <c r="I5464" s="410"/>
      <c r="J5464" s="411"/>
      <c r="K5464" s="408" t="s">
        <v>24282</v>
      </c>
      <c r="L5464" s="412" t="s">
        <v>24283</v>
      </c>
      <c r="M5464" s="413"/>
      <c r="N5464" s="414" t="s">
        <v>67</v>
      </c>
      <c r="O5464" s="415" t="s">
        <v>144</v>
      </c>
      <c r="P5464" s="416" t="s">
        <v>11839</v>
      </c>
      <c r="Q5464" s="208"/>
      <c r="R5464" s="272"/>
      <c r="S5464" s="417" t="s">
        <v>24284</v>
      </c>
      <c r="T5464" s="417" t="s">
        <v>302</v>
      </c>
      <c r="U5464" s="415"/>
      <c r="V5464" s="211" t="s">
        <v>24285</v>
      </c>
      <c r="W5464" s="418">
        <v>46244.703472222223</v>
      </c>
      <c r="X5464" s="419"/>
      <c r="Y5464" s="419" t="str">
        <f t="shared" ca="1" si="63"/>
        <v>5.94 วัน 22.56 ชั่วโมง</v>
      </c>
      <c r="Z5464" s="420"/>
      <c r="AA5464" s="211"/>
      <c r="AB5464" s="420"/>
    </row>
    <row r="5465" spans="1:28" ht="22.5" customHeight="1">
      <c r="A5465" s="403" t="s">
        <v>24286</v>
      </c>
      <c r="B5465" s="403" t="s">
        <v>14003</v>
      </c>
      <c r="C5465" s="404" t="s">
        <v>51</v>
      </c>
      <c r="D5465" s="405">
        <v>46239.371527777781</v>
      </c>
      <c r="E5465" s="406" t="str">
        <f t="shared" si="62"/>
        <v>TRU005449</v>
      </c>
      <c r="F5465" s="407" t="b">
        <v>1</v>
      </c>
      <c r="G5465" s="408" t="s">
        <v>17095</v>
      </c>
      <c r="H5465" s="409"/>
      <c r="I5465" s="410" t="s">
        <v>11787</v>
      </c>
      <c r="J5465" s="411"/>
      <c r="K5465" s="408" t="s">
        <v>24287</v>
      </c>
      <c r="L5465" s="412"/>
      <c r="M5465" s="413"/>
      <c r="N5465" s="414" t="s">
        <v>4506</v>
      </c>
      <c r="O5465" s="415" t="s">
        <v>144</v>
      </c>
      <c r="P5465" s="416" t="s">
        <v>11581</v>
      </c>
      <c r="Q5465" s="208"/>
      <c r="R5465" s="272"/>
      <c r="S5465" s="417" t="s">
        <v>4506</v>
      </c>
      <c r="T5465" s="417" t="s">
        <v>302</v>
      </c>
      <c r="U5465" s="415"/>
      <c r="V5465" s="211"/>
      <c r="W5465" s="418">
        <v>46239.457638888889</v>
      </c>
      <c r="X5465" s="419"/>
      <c r="Y5465" s="419" t="str">
        <f t="shared" ca="1" si="63"/>
        <v>0.09 วัน 2.07 ชั่วโมง</v>
      </c>
      <c r="Z5465" s="420"/>
      <c r="AA5465" s="211"/>
      <c r="AB5465" s="420"/>
    </row>
    <row r="5466" spans="1:28" ht="22.5" customHeight="1">
      <c r="A5466" s="403" t="s">
        <v>24288</v>
      </c>
      <c r="B5466" s="403" t="s">
        <v>12787</v>
      </c>
      <c r="C5466" s="404" t="s">
        <v>61</v>
      </c>
      <c r="D5466" s="405">
        <v>46239.370138888888</v>
      </c>
      <c r="E5466" s="406" t="str">
        <f t="shared" si="62"/>
        <v>PUR005450</v>
      </c>
      <c r="F5466" s="407" t="s">
        <v>1008</v>
      </c>
      <c r="G5466" s="408" t="s">
        <v>24289</v>
      </c>
      <c r="H5466" s="409"/>
      <c r="I5466" s="410"/>
      <c r="J5466" s="411"/>
      <c r="K5466" s="408" t="s">
        <v>24290</v>
      </c>
      <c r="L5466" s="412" t="s">
        <v>24291</v>
      </c>
      <c r="M5466" s="413"/>
      <c r="N5466" s="414" t="s">
        <v>5140</v>
      </c>
      <c r="O5466" s="415" t="s">
        <v>144</v>
      </c>
      <c r="P5466" s="416" t="s">
        <v>211</v>
      </c>
      <c r="Q5466" s="208">
        <v>46240.736273148148</v>
      </c>
      <c r="R5466" s="272"/>
      <c r="S5466" s="417" t="s">
        <v>24292</v>
      </c>
      <c r="T5466" s="417" t="s">
        <v>302</v>
      </c>
      <c r="U5466" s="415"/>
      <c r="V5466" s="211" t="s">
        <v>24293</v>
      </c>
      <c r="W5466" s="418">
        <v>46240.477777777778</v>
      </c>
      <c r="X5466" s="419"/>
      <c r="Y5466" s="419" t="str">
        <f t="shared" ca="1" si="63"/>
        <v>1.11 วัน 2.58 ชั่วโมง</v>
      </c>
      <c r="Z5466" s="420"/>
      <c r="AA5466" s="211"/>
      <c r="AB5466" s="420"/>
    </row>
    <row r="5467" spans="1:28" ht="22.5" customHeight="1">
      <c r="A5467" s="403" t="s">
        <v>24294</v>
      </c>
      <c r="B5467" s="403" t="s">
        <v>14003</v>
      </c>
      <c r="C5467" s="404" t="s">
        <v>2599</v>
      </c>
      <c r="D5467" s="405">
        <v>46239.51666666667</v>
      </c>
      <c r="E5467" s="406" t="str">
        <f t="shared" si="62"/>
        <v>TRU005451</v>
      </c>
      <c r="F5467" s="407" t="b">
        <v>1</v>
      </c>
      <c r="G5467" s="408" t="s">
        <v>16971</v>
      </c>
      <c r="H5467" s="409"/>
      <c r="I5467" s="410" t="s">
        <v>2288</v>
      </c>
      <c r="J5467" s="411"/>
      <c r="K5467" s="408" t="s">
        <v>24295</v>
      </c>
      <c r="L5467" s="412"/>
      <c r="M5467" s="413"/>
      <c r="N5467" s="414" t="s">
        <v>4506</v>
      </c>
      <c r="O5467" s="415" t="s">
        <v>144</v>
      </c>
      <c r="P5467" s="416" t="s">
        <v>11581</v>
      </c>
      <c r="Q5467" s="208"/>
      <c r="R5467" s="272"/>
      <c r="S5467" s="417" t="s">
        <v>4506</v>
      </c>
      <c r="T5467" s="417" t="s">
        <v>302</v>
      </c>
      <c r="U5467" s="415"/>
      <c r="V5467" s="211"/>
      <c r="W5467" s="418">
        <v>46239.703518518516</v>
      </c>
      <c r="X5467" s="419"/>
      <c r="Y5467" s="419" t="str">
        <f t="shared" ca="1" si="63"/>
        <v>0.19 วัน 4.48 ชั่วโมง</v>
      </c>
      <c r="Z5467" s="420"/>
      <c r="AA5467" s="211"/>
      <c r="AB5467" s="420"/>
    </row>
    <row r="5468" spans="1:28" ht="22.5" customHeight="1">
      <c r="A5468" s="424" t="s">
        <v>24296</v>
      </c>
      <c r="B5468" s="403" t="s">
        <v>14003</v>
      </c>
      <c r="C5468" s="404" t="s">
        <v>61</v>
      </c>
      <c r="D5468" s="405">
        <v>46239.51666666667</v>
      </c>
      <c r="E5468" s="406" t="str">
        <f t="shared" si="62"/>
        <v>TRU005452</v>
      </c>
      <c r="F5468" s="407" t="b">
        <v>1</v>
      </c>
      <c r="G5468" s="408" t="s">
        <v>16971</v>
      </c>
      <c r="H5468" s="409"/>
      <c r="I5468" s="410"/>
      <c r="J5468" s="411"/>
      <c r="K5468" s="408" t="s">
        <v>24297</v>
      </c>
      <c r="L5468" s="412"/>
      <c r="M5468" s="413"/>
      <c r="N5468" s="414" t="s">
        <v>4506</v>
      </c>
      <c r="O5468" s="415" t="s">
        <v>144</v>
      </c>
      <c r="P5468" s="416" t="s">
        <v>11581</v>
      </c>
      <c r="Q5468" s="208"/>
      <c r="R5468" s="272"/>
      <c r="S5468" s="417" t="s">
        <v>4506</v>
      </c>
      <c r="T5468" s="417" t="s">
        <v>302</v>
      </c>
      <c r="U5468" s="415"/>
      <c r="V5468" s="211"/>
      <c r="W5468" s="418">
        <v>46239.704247685186</v>
      </c>
      <c r="X5468" s="419"/>
      <c r="Y5468" s="419" t="str">
        <f t="shared" ca="1" si="63"/>
        <v>0.19 วัน 4.5 ชั่วโมง</v>
      </c>
      <c r="Z5468" s="420"/>
      <c r="AA5468" s="211"/>
      <c r="AB5468" s="420"/>
    </row>
    <row r="5469" spans="1:28" ht="22.5" customHeight="1">
      <c r="A5469" s="403" t="s">
        <v>24298</v>
      </c>
      <c r="B5469" s="403" t="s">
        <v>14003</v>
      </c>
      <c r="C5469" s="404" t="s">
        <v>61</v>
      </c>
      <c r="D5469" s="405">
        <v>46239.51666666667</v>
      </c>
      <c r="E5469" s="406" t="str">
        <f t="shared" si="62"/>
        <v>TRU005453</v>
      </c>
      <c r="F5469" s="407" t="b">
        <v>1</v>
      </c>
      <c r="G5469" s="408" t="s">
        <v>16971</v>
      </c>
      <c r="H5469" s="409"/>
      <c r="I5469" s="410"/>
      <c r="J5469" s="411"/>
      <c r="K5469" s="408" t="s">
        <v>24299</v>
      </c>
      <c r="L5469" s="412"/>
      <c r="M5469" s="413"/>
      <c r="N5469" s="414" t="s">
        <v>4506</v>
      </c>
      <c r="O5469" s="415" t="s">
        <v>144</v>
      </c>
      <c r="P5469" s="416" t="s">
        <v>11581</v>
      </c>
      <c r="Q5469" s="208"/>
      <c r="R5469" s="272"/>
      <c r="S5469" s="417" t="s">
        <v>4506</v>
      </c>
      <c r="T5469" s="417" t="s">
        <v>302</v>
      </c>
      <c r="U5469" s="415"/>
      <c r="V5469" s="211"/>
      <c r="W5469" s="418">
        <v>46239.70484953704</v>
      </c>
      <c r="X5469" s="419"/>
      <c r="Y5469" s="419" t="str">
        <f t="shared" ca="1" si="63"/>
        <v>0.19 วัน 4.52 ชั่วโมง</v>
      </c>
      <c r="Z5469" s="420"/>
      <c r="AA5469" s="211"/>
      <c r="AB5469" s="420"/>
    </row>
    <row r="5470" spans="1:28" ht="22.5" customHeight="1">
      <c r="A5470" s="403" t="s">
        <v>24300</v>
      </c>
      <c r="B5470" s="403" t="s">
        <v>14003</v>
      </c>
      <c r="C5470" s="404" t="s">
        <v>51</v>
      </c>
      <c r="D5470" s="405">
        <v>46239.460416666669</v>
      </c>
      <c r="E5470" s="406" t="str">
        <f t="shared" si="62"/>
        <v>TRU005454</v>
      </c>
      <c r="F5470" s="407" t="b">
        <v>1</v>
      </c>
      <c r="G5470" s="408" t="s">
        <v>18047</v>
      </c>
      <c r="H5470" s="409"/>
      <c r="I5470" s="410"/>
      <c r="J5470" s="411"/>
      <c r="K5470" s="408" t="s">
        <v>24301</v>
      </c>
      <c r="L5470" s="412"/>
      <c r="M5470" s="413"/>
      <c r="N5470" s="414" t="s">
        <v>4506</v>
      </c>
      <c r="O5470" s="415" t="s">
        <v>144</v>
      </c>
      <c r="P5470" s="416" t="s">
        <v>11581</v>
      </c>
      <c r="Q5470" s="208"/>
      <c r="R5470" s="272"/>
      <c r="S5470" s="417" t="s">
        <v>24302</v>
      </c>
      <c r="T5470" s="417" t="s">
        <v>302</v>
      </c>
      <c r="U5470" s="415"/>
      <c r="V5470" s="211"/>
      <c r="W5470" s="418">
        <v>46240.401388888888</v>
      </c>
      <c r="X5470" s="419"/>
      <c r="Y5470" s="419" t="str">
        <f t="shared" ca="1" si="63"/>
        <v>0.94 วัน 22.58 ชั่วโมง</v>
      </c>
      <c r="Z5470" s="420"/>
      <c r="AA5470" s="211"/>
      <c r="AB5470" s="420"/>
    </row>
    <row r="5471" spans="1:28" ht="22.5" customHeight="1">
      <c r="A5471" s="403" t="s">
        <v>24303</v>
      </c>
      <c r="B5471" s="403" t="s">
        <v>14003</v>
      </c>
      <c r="C5471" s="404" t="s">
        <v>51</v>
      </c>
      <c r="D5471" s="405">
        <v>46239.364583333336</v>
      </c>
      <c r="E5471" s="406" t="str">
        <f t="shared" si="62"/>
        <v>COM005455</v>
      </c>
      <c r="F5471" s="407" t="s">
        <v>896</v>
      </c>
      <c r="G5471" s="408" t="s">
        <v>455</v>
      </c>
      <c r="H5471" s="409"/>
      <c r="I5471" s="410" t="s">
        <v>14700</v>
      </c>
      <c r="J5471" s="411"/>
      <c r="K5471" s="408" t="s">
        <v>24304</v>
      </c>
      <c r="L5471" s="412"/>
      <c r="M5471" s="413"/>
      <c r="N5471" s="414" t="s">
        <v>67</v>
      </c>
      <c r="O5471" s="415" t="s">
        <v>68</v>
      </c>
      <c r="P5471" s="416" t="s">
        <v>156</v>
      </c>
      <c r="Q5471" s="208">
        <v>46253.395254629628</v>
      </c>
      <c r="R5471" s="272"/>
      <c r="S5471" s="425" t="s">
        <v>2736</v>
      </c>
      <c r="T5471" s="417"/>
      <c r="U5471" s="415"/>
      <c r="V5471" s="211"/>
      <c r="W5471" s="418">
        <v>46239.741620370369</v>
      </c>
      <c r="X5471" s="419"/>
      <c r="Y5471" s="419" t="str">
        <f t="shared" ca="1" si="63"/>
        <v>0.38 วัน 9.05 ชั่วโมง</v>
      </c>
      <c r="Z5471" s="420"/>
      <c r="AA5471" s="211"/>
      <c r="AB5471" s="420"/>
    </row>
    <row r="5472" spans="1:28" ht="22.5" customHeight="1">
      <c r="A5472" s="403" t="s">
        <v>24305</v>
      </c>
      <c r="B5472" s="403" t="s">
        <v>14003</v>
      </c>
      <c r="C5472" s="404" t="s">
        <v>51</v>
      </c>
      <c r="D5472" s="405">
        <v>46239.333333333336</v>
      </c>
      <c r="E5472" s="406" t="str">
        <f t="shared" si="62"/>
        <v>3CE005456</v>
      </c>
      <c r="F5472" s="407" t="s">
        <v>841</v>
      </c>
      <c r="G5472" s="408" t="s">
        <v>455</v>
      </c>
      <c r="H5472" s="409"/>
      <c r="I5472" s="410"/>
      <c r="J5472" s="411"/>
      <c r="K5472" s="408" t="s">
        <v>24306</v>
      </c>
      <c r="L5472" s="412"/>
      <c r="M5472" s="413"/>
      <c r="N5472" s="414" t="s">
        <v>4506</v>
      </c>
      <c r="O5472" s="415" t="s">
        <v>144</v>
      </c>
      <c r="P5472" s="416" t="s">
        <v>11581</v>
      </c>
      <c r="Q5472" s="208"/>
      <c r="R5472" s="272"/>
      <c r="S5472" s="417" t="s">
        <v>4506</v>
      </c>
      <c r="T5472" s="417" t="s">
        <v>302</v>
      </c>
      <c r="U5472" s="415"/>
      <c r="V5472" s="211"/>
      <c r="W5472" s="418">
        <v>46239.767361111109</v>
      </c>
      <c r="X5472" s="419"/>
      <c r="Y5472" s="419" t="str">
        <f t="shared" ca="1" si="63"/>
        <v>0.43 วัน 10.42 ชั่วโมง</v>
      </c>
      <c r="Z5472" s="420"/>
      <c r="AA5472" s="211"/>
      <c r="AB5472" s="420"/>
    </row>
    <row r="5473" spans="1:28" ht="22.5" customHeight="1">
      <c r="A5473" s="403" t="s">
        <v>24307</v>
      </c>
      <c r="B5473" s="403" t="s">
        <v>14003</v>
      </c>
      <c r="C5473" s="404" t="s">
        <v>51</v>
      </c>
      <c r="D5473" s="405">
        <v>46239.666666666664</v>
      </c>
      <c r="E5473" s="406" t="str">
        <f t="shared" si="62"/>
        <v>TRU005457</v>
      </c>
      <c r="F5473" s="407" t="b">
        <v>1</v>
      </c>
      <c r="G5473" s="408" t="s">
        <v>13930</v>
      </c>
      <c r="H5473" s="409"/>
      <c r="I5473" s="410"/>
      <c r="J5473" s="411"/>
      <c r="K5473" s="408" t="s">
        <v>1283</v>
      </c>
      <c r="L5473" s="412" t="s">
        <v>24308</v>
      </c>
      <c r="M5473" s="413"/>
      <c r="N5473" s="414" t="s">
        <v>67</v>
      </c>
      <c r="O5473" s="415" t="s">
        <v>144</v>
      </c>
      <c r="P5473" s="416" t="s">
        <v>9108</v>
      </c>
      <c r="Q5473" s="208"/>
      <c r="R5473" s="272"/>
      <c r="S5473" s="417" t="s">
        <v>22822</v>
      </c>
      <c r="T5473" s="417" t="s">
        <v>302</v>
      </c>
      <c r="U5473" s="415"/>
      <c r="V5473" s="211" t="s">
        <v>24309</v>
      </c>
      <c r="W5473" s="418">
        <v>46241.716666666667</v>
      </c>
      <c r="X5473" s="419"/>
      <c r="Y5473" s="419" t="str">
        <f t="shared" ca="1" si="63"/>
        <v>2.05 วัน 1.2 ชั่วโมง</v>
      </c>
      <c r="Z5473" s="420"/>
      <c r="AA5473" s="211"/>
      <c r="AB5473" s="420"/>
    </row>
    <row r="5474" spans="1:28" ht="22.5" customHeight="1">
      <c r="A5474" s="403" t="s">
        <v>24310</v>
      </c>
      <c r="B5474" s="403" t="s">
        <v>12787</v>
      </c>
      <c r="C5474" s="404" t="s">
        <v>51</v>
      </c>
      <c r="D5474" s="405">
        <v>46239.663888888892</v>
      </c>
      <c r="E5474" s="406" t="str">
        <f t="shared" si="62"/>
        <v>TRU005458</v>
      </c>
      <c r="F5474" s="407" t="b">
        <v>1</v>
      </c>
      <c r="G5474" s="408" t="s">
        <v>4743</v>
      </c>
      <c r="H5474" s="409"/>
      <c r="I5474" s="410"/>
      <c r="J5474" s="411"/>
      <c r="K5474" s="408" t="s">
        <v>24311</v>
      </c>
      <c r="L5474" s="412" t="s">
        <v>24312</v>
      </c>
      <c r="M5474" s="413"/>
      <c r="N5474" s="414" t="s">
        <v>319</v>
      </c>
      <c r="O5474" s="415" t="s">
        <v>144</v>
      </c>
      <c r="P5474" s="416" t="s">
        <v>11581</v>
      </c>
      <c r="Q5474" s="208"/>
      <c r="R5474" s="272"/>
      <c r="S5474" s="417" t="s">
        <v>24313</v>
      </c>
      <c r="T5474" s="417" t="s">
        <v>302</v>
      </c>
      <c r="U5474" s="415"/>
      <c r="V5474" s="211"/>
      <c r="W5474" s="418">
        <v>46239.769768518519</v>
      </c>
      <c r="X5474" s="419"/>
      <c r="Y5474" s="419" t="str">
        <f t="shared" ca="1" si="63"/>
        <v>0.11 วัน 2.54 ชั่วโมง</v>
      </c>
      <c r="Z5474" s="420"/>
      <c r="AA5474" s="211"/>
      <c r="AB5474" s="420"/>
    </row>
    <row r="5475" spans="1:28" ht="22.5" customHeight="1">
      <c r="A5475" s="403" t="s">
        <v>24314</v>
      </c>
      <c r="B5475" s="403" t="s">
        <v>12787</v>
      </c>
      <c r="C5475" s="404" t="s">
        <v>51</v>
      </c>
      <c r="D5475" s="405">
        <v>46239.390972222223</v>
      </c>
      <c r="E5475" s="406" t="str">
        <f t="shared" si="62"/>
        <v>โรง005459</v>
      </c>
      <c r="F5475" s="407" t="s">
        <v>1121</v>
      </c>
      <c r="G5475" s="408" t="s">
        <v>9756</v>
      </c>
      <c r="H5475" s="409"/>
      <c r="I5475" s="410"/>
      <c r="J5475" s="411"/>
      <c r="K5475" s="408" t="s">
        <v>24315</v>
      </c>
      <c r="L5475" s="412" t="s">
        <v>24316</v>
      </c>
      <c r="M5475" s="413"/>
      <c r="N5475" s="414" t="s">
        <v>57</v>
      </c>
      <c r="O5475" s="415" t="s">
        <v>835</v>
      </c>
      <c r="P5475" s="416"/>
      <c r="Q5475" s="208"/>
      <c r="R5475" s="272"/>
      <c r="S5475" s="425" t="s">
        <v>2736</v>
      </c>
      <c r="T5475" s="417"/>
      <c r="U5475" s="415"/>
      <c r="V5475" s="211"/>
      <c r="W5475" s="418">
        <v>46239.772175925929</v>
      </c>
      <c r="X5475" s="419"/>
      <c r="Y5475" s="419" t="str">
        <f t="shared" ca="1" si="63"/>
        <v>0.38 วัน 9.15 ชั่วโมง</v>
      </c>
      <c r="Z5475" s="420"/>
      <c r="AA5475" s="211"/>
      <c r="AB5475" s="420"/>
    </row>
    <row r="5476" spans="1:28" ht="22.5" customHeight="1">
      <c r="A5476" s="403" t="s">
        <v>24317</v>
      </c>
      <c r="B5476" s="403" t="s">
        <v>12787</v>
      </c>
      <c r="C5476" s="404" t="s">
        <v>61</v>
      </c>
      <c r="D5476" s="405">
        <v>46240.352881944447</v>
      </c>
      <c r="E5476" s="406" t="str">
        <f t="shared" si="62"/>
        <v>AME005460</v>
      </c>
      <c r="F5476" s="407" t="s">
        <v>63</v>
      </c>
      <c r="G5476" s="408" t="s">
        <v>455</v>
      </c>
      <c r="H5476" s="409"/>
      <c r="I5476" s="410" t="s">
        <v>65</v>
      </c>
      <c r="J5476" s="411"/>
      <c r="K5476" s="408" t="s">
        <v>24318</v>
      </c>
      <c r="L5476" s="412"/>
      <c r="M5476" s="413"/>
      <c r="N5476" s="414" t="s">
        <v>4506</v>
      </c>
      <c r="O5476" s="415" t="s">
        <v>144</v>
      </c>
      <c r="P5476" s="416" t="s">
        <v>11581</v>
      </c>
      <c r="Q5476" s="208"/>
      <c r="R5476" s="272"/>
      <c r="S5476" s="417" t="s">
        <v>24319</v>
      </c>
      <c r="T5476" s="417" t="s">
        <v>302</v>
      </c>
      <c r="U5476" s="415"/>
      <c r="V5476" s="211"/>
      <c r="W5476" s="418">
        <v>46240.444548611114</v>
      </c>
      <c r="X5476" s="419"/>
      <c r="Y5476" s="419" t="str">
        <f t="shared" ca="1" si="63"/>
        <v>0.09 วัน 2.2 ชั่วโมง</v>
      </c>
      <c r="Z5476" s="420"/>
      <c r="AA5476" s="211"/>
      <c r="AB5476" s="420"/>
    </row>
    <row r="5477" spans="1:28" ht="22.5" customHeight="1">
      <c r="A5477" s="403" t="s">
        <v>24320</v>
      </c>
      <c r="B5477" s="403" t="s">
        <v>14003</v>
      </c>
      <c r="C5477" s="404" t="s">
        <v>51</v>
      </c>
      <c r="D5477" s="405">
        <v>46240.404907407406</v>
      </c>
      <c r="E5477" s="406" t="str">
        <f t="shared" si="62"/>
        <v>KAS005461</v>
      </c>
      <c r="F5477" s="407" t="s">
        <v>950</v>
      </c>
      <c r="G5477" s="408" t="s">
        <v>950</v>
      </c>
      <c r="H5477" s="409"/>
      <c r="I5477" s="410" t="s">
        <v>24321</v>
      </c>
      <c r="J5477" s="411"/>
      <c r="K5477" s="408" t="s">
        <v>24322</v>
      </c>
      <c r="L5477" s="412"/>
      <c r="M5477" s="413"/>
      <c r="N5477" s="414" t="s">
        <v>57</v>
      </c>
      <c r="O5477" s="415" t="s">
        <v>144</v>
      </c>
      <c r="P5477" s="416" t="s">
        <v>24323</v>
      </c>
      <c r="Q5477" s="208"/>
      <c r="R5477" s="272"/>
      <c r="S5477" s="417" t="s">
        <v>24324</v>
      </c>
      <c r="T5477" s="417" t="s">
        <v>302</v>
      </c>
      <c r="U5477" s="415"/>
      <c r="V5477" s="211" t="s">
        <v>24325</v>
      </c>
      <c r="W5477" s="418">
        <v>46241.67083333333</v>
      </c>
      <c r="X5477" s="419"/>
      <c r="Y5477" s="419" t="str">
        <f t="shared" ca="1" si="63"/>
        <v>1.27 วัน 6.38 ชั่วโมง</v>
      </c>
      <c r="Z5477" s="420"/>
      <c r="AA5477" s="211"/>
      <c r="AB5477" s="420"/>
    </row>
    <row r="5478" spans="1:28" ht="22.5" customHeight="1">
      <c r="A5478" s="403" t="s">
        <v>24326</v>
      </c>
      <c r="B5478" s="403" t="s">
        <v>12787</v>
      </c>
      <c r="C5478" s="404" t="s">
        <v>51</v>
      </c>
      <c r="D5478" s="405">
        <v>46240.333333333336</v>
      </c>
      <c r="E5478" s="406" t="str">
        <f t="shared" si="62"/>
        <v>TRU005462</v>
      </c>
      <c r="F5478" s="407" t="b">
        <v>1</v>
      </c>
      <c r="G5478" s="408" t="s">
        <v>18047</v>
      </c>
      <c r="H5478" s="409"/>
      <c r="I5478" s="410" t="s">
        <v>11787</v>
      </c>
      <c r="J5478" s="411"/>
      <c r="K5478" s="408" t="s">
        <v>24327</v>
      </c>
      <c r="L5478" s="412"/>
      <c r="M5478" s="413"/>
      <c r="N5478" s="414" t="s">
        <v>4506</v>
      </c>
      <c r="O5478" s="415" t="s">
        <v>144</v>
      </c>
      <c r="P5478" s="416" t="s">
        <v>11581</v>
      </c>
      <c r="Q5478" s="208"/>
      <c r="R5478" s="272"/>
      <c r="S5478" s="417" t="s">
        <v>24328</v>
      </c>
      <c r="T5478" s="417" t="s">
        <v>302</v>
      </c>
      <c r="U5478" s="415"/>
      <c r="V5478" s="211"/>
      <c r="W5478" s="418">
        <v>46241.472222222219</v>
      </c>
      <c r="X5478" s="419"/>
      <c r="Y5478" s="419" t="str">
        <f t="shared" ca="1" si="63"/>
        <v>1.14 วัน 3.33 ชั่วโมง</v>
      </c>
      <c r="Z5478" s="420"/>
      <c r="AA5478" s="211"/>
      <c r="AB5478" s="420"/>
    </row>
    <row r="5479" spans="1:28" ht="22.5" customHeight="1">
      <c r="A5479" s="403" t="s">
        <v>24329</v>
      </c>
      <c r="B5479" s="403" t="s">
        <v>14003</v>
      </c>
      <c r="C5479" s="404" t="s">
        <v>51</v>
      </c>
      <c r="D5479" s="405">
        <v>46240.536805555559</v>
      </c>
      <c r="E5479" s="406" t="str">
        <f t="shared" si="62"/>
        <v>POP005463</v>
      </c>
      <c r="F5479" s="407" t="s">
        <v>998</v>
      </c>
      <c r="G5479" s="408" t="s">
        <v>18047</v>
      </c>
      <c r="H5479" s="409"/>
      <c r="I5479" s="410" t="s">
        <v>14140</v>
      </c>
      <c r="J5479" s="411"/>
      <c r="K5479" s="408" t="s">
        <v>24330</v>
      </c>
      <c r="L5479" s="412"/>
      <c r="M5479" s="413"/>
      <c r="N5479" s="414" t="s">
        <v>4506</v>
      </c>
      <c r="O5479" s="415" t="s">
        <v>144</v>
      </c>
      <c r="P5479" s="416" t="s">
        <v>11581</v>
      </c>
      <c r="Q5479" s="208"/>
      <c r="R5479" s="272"/>
      <c r="S5479" s="417" t="s">
        <v>24331</v>
      </c>
      <c r="T5479" s="417" t="s">
        <v>302</v>
      </c>
      <c r="U5479" s="415"/>
      <c r="V5479" s="211"/>
      <c r="W5479" s="418">
        <v>46241.392361111109</v>
      </c>
      <c r="X5479" s="419"/>
      <c r="Y5479" s="419" t="str">
        <f t="shared" ca="1" si="63"/>
        <v>0.86 วัน 20.53 ชั่วโมง</v>
      </c>
      <c r="Z5479" s="420"/>
      <c r="AA5479" s="211"/>
      <c r="AB5479" s="420"/>
    </row>
    <row r="5480" spans="1:28" ht="22.5" customHeight="1">
      <c r="A5480" s="403" t="s">
        <v>24332</v>
      </c>
      <c r="B5480" s="403" t="s">
        <v>14003</v>
      </c>
      <c r="C5480" s="404" t="s">
        <v>51</v>
      </c>
      <c r="D5480" s="405">
        <v>46240.563888888886</v>
      </c>
      <c r="E5480" s="406" t="str">
        <f t="shared" si="62"/>
        <v>RIC005464</v>
      </c>
      <c r="F5480" s="407" t="s">
        <v>1009</v>
      </c>
      <c r="G5480" s="408" t="s">
        <v>24333</v>
      </c>
      <c r="H5480" s="409"/>
      <c r="I5480" s="410"/>
      <c r="J5480" s="411"/>
      <c r="K5480" s="408" t="s">
        <v>24334</v>
      </c>
      <c r="L5480" s="412" t="s">
        <v>24335</v>
      </c>
      <c r="M5480" s="413"/>
      <c r="N5480" s="414" t="s">
        <v>57</v>
      </c>
      <c r="O5480" s="415" t="s">
        <v>144</v>
      </c>
      <c r="P5480" s="416" t="s">
        <v>13482</v>
      </c>
      <c r="Q5480" s="208"/>
      <c r="R5480" s="272"/>
      <c r="S5480" s="417" t="s">
        <v>24336</v>
      </c>
      <c r="T5480" s="417" t="s">
        <v>302</v>
      </c>
      <c r="U5480" s="415"/>
      <c r="V5480" s="211" t="s">
        <v>24337</v>
      </c>
      <c r="W5480" s="418">
        <v>46244.644444444442</v>
      </c>
      <c r="X5480" s="419"/>
      <c r="Y5480" s="419" t="str">
        <f t="shared" ca="1" si="63"/>
        <v>4.08 วัน 1.93 ชั่วโมง</v>
      </c>
      <c r="Z5480" s="420"/>
      <c r="AA5480" s="211"/>
      <c r="AB5480" s="420"/>
    </row>
    <row r="5481" spans="1:28" ht="22.5" customHeight="1">
      <c r="A5481" s="403" t="s">
        <v>24338</v>
      </c>
      <c r="B5481" s="403" t="s">
        <v>12787</v>
      </c>
      <c r="C5481" s="404" t="s">
        <v>7629</v>
      </c>
      <c r="D5481" s="405">
        <v>46240.578923611109</v>
      </c>
      <c r="E5481" s="406" t="str">
        <f t="shared" si="62"/>
        <v>PAC005465</v>
      </c>
      <c r="F5481" s="407" t="s">
        <v>987</v>
      </c>
      <c r="G5481" s="408" t="s">
        <v>23681</v>
      </c>
      <c r="H5481" s="409"/>
      <c r="I5481" s="410"/>
      <c r="J5481" s="411"/>
      <c r="K5481" s="408" t="s">
        <v>24339</v>
      </c>
      <c r="L5481" s="412"/>
      <c r="M5481" s="413"/>
      <c r="N5481" s="414" t="s">
        <v>57</v>
      </c>
      <c r="O5481" s="415" t="s">
        <v>144</v>
      </c>
      <c r="P5481" s="416" t="s">
        <v>9108</v>
      </c>
      <c r="Q5481" s="208"/>
      <c r="R5481" s="272"/>
      <c r="S5481" s="417" t="s">
        <v>24340</v>
      </c>
      <c r="T5481" s="417" t="s">
        <v>302</v>
      </c>
      <c r="U5481" s="415"/>
      <c r="V5481" s="211"/>
      <c r="W5481" s="418">
        <v>46241.629861111112</v>
      </c>
      <c r="X5481" s="419"/>
      <c r="Y5481" s="419" t="str">
        <f t="shared" ca="1" si="63"/>
        <v>1.05 วัน 1.22 ชั่วโมง</v>
      </c>
      <c r="Z5481" s="420"/>
      <c r="AA5481" s="211"/>
      <c r="AB5481" s="420"/>
    </row>
    <row r="5482" spans="1:28" ht="22.5" customHeight="1">
      <c r="A5482" s="403" t="s">
        <v>24341</v>
      </c>
      <c r="B5482" s="403" t="s">
        <v>14003</v>
      </c>
      <c r="C5482" s="404" t="s">
        <v>51</v>
      </c>
      <c r="D5482" s="405">
        <v>46240.571527777778</v>
      </c>
      <c r="E5482" s="406" t="str">
        <f t="shared" si="62"/>
        <v>TRU005466</v>
      </c>
      <c r="F5482" s="407" t="b">
        <v>1</v>
      </c>
      <c r="G5482" s="408" t="s">
        <v>17095</v>
      </c>
      <c r="H5482" s="409"/>
      <c r="I5482" s="410" t="s">
        <v>11220</v>
      </c>
      <c r="J5482" s="411"/>
      <c r="K5482" s="408" t="s">
        <v>24342</v>
      </c>
      <c r="L5482" s="412"/>
      <c r="M5482" s="413"/>
      <c r="N5482" s="414" t="s">
        <v>4506</v>
      </c>
      <c r="O5482" s="415" t="s">
        <v>144</v>
      </c>
      <c r="P5482" s="416" t="s">
        <v>11581</v>
      </c>
      <c r="Q5482" s="208"/>
      <c r="R5482" s="272"/>
      <c r="S5482" s="417" t="s">
        <v>4506</v>
      </c>
      <c r="T5482" s="417" t="s">
        <v>302</v>
      </c>
      <c r="U5482" s="415"/>
      <c r="V5482" s="211"/>
      <c r="W5482" s="418">
        <v>46240.580949074072</v>
      </c>
      <c r="X5482" s="419"/>
      <c r="Y5482" s="419" t="str">
        <f t="shared" ca="1" si="63"/>
        <v>0.01 วัน 0.23 ชั่วโมง</v>
      </c>
      <c r="Z5482" s="420"/>
      <c r="AA5482" s="211"/>
      <c r="AB5482" s="420"/>
    </row>
    <row r="5483" spans="1:28" ht="22.5" customHeight="1">
      <c r="A5483" s="403" t="s">
        <v>24343</v>
      </c>
      <c r="B5483" s="403" t="s">
        <v>14003</v>
      </c>
      <c r="C5483" s="404" t="s">
        <v>51</v>
      </c>
      <c r="D5483" s="405">
        <v>46240.571527777778</v>
      </c>
      <c r="E5483" s="406" t="str">
        <f t="shared" si="62"/>
        <v>TRU005467</v>
      </c>
      <c r="F5483" s="407" t="b">
        <v>1</v>
      </c>
      <c r="G5483" s="408" t="s">
        <v>17095</v>
      </c>
      <c r="H5483" s="409"/>
      <c r="I5483" s="410" t="s">
        <v>11220</v>
      </c>
      <c r="J5483" s="411"/>
      <c r="K5483" s="408" t="s">
        <v>24344</v>
      </c>
      <c r="L5483" s="412"/>
      <c r="M5483" s="413"/>
      <c r="N5483" s="414" t="s">
        <v>4506</v>
      </c>
      <c r="O5483" s="415" t="s">
        <v>144</v>
      </c>
      <c r="P5483" s="416" t="s">
        <v>11581</v>
      </c>
      <c r="Q5483" s="208"/>
      <c r="R5483" s="272"/>
      <c r="S5483" s="417" t="s">
        <v>4506</v>
      </c>
      <c r="T5483" s="417" t="s">
        <v>302</v>
      </c>
      <c r="U5483" s="415"/>
      <c r="V5483" s="211"/>
      <c r="W5483" s="418">
        <v>46240.680555555555</v>
      </c>
      <c r="X5483" s="419"/>
      <c r="Y5483" s="419" t="str">
        <f t="shared" ca="1" si="63"/>
        <v>0.11 วัน 2.62 ชั่วโมง</v>
      </c>
      <c r="Z5483" s="420"/>
      <c r="AA5483" s="211"/>
      <c r="AB5483" s="420"/>
    </row>
    <row r="5484" spans="1:28" ht="22.5" customHeight="1">
      <c r="A5484" s="403" t="s">
        <v>24345</v>
      </c>
      <c r="B5484" s="403" t="s">
        <v>14003</v>
      </c>
      <c r="C5484" s="404" t="s">
        <v>51</v>
      </c>
      <c r="D5484" s="405">
        <v>46240.571527777778</v>
      </c>
      <c r="E5484" s="406" t="str">
        <f t="shared" si="62"/>
        <v>TRU005468</v>
      </c>
      <c r="F5484" s="407" t="b">
        <v>1</v>
      </c>
      <c r="G5484" s="408" t="s">
        <v>17095</v>
      </c>
      <c r="H5484" s="409"/>
      <c r="I5484" s="410" t="s">
        <v>11220</v>
      </c>
      <c r="J5484" s="411"/>
      <c r="K5484" s="408" t="s">
        <v>24346</v>
      </c>
      <c r="L5484" s="412"/>
      <c r="M5484" s="413"/>
      <c r="N5484" s="414" t="s">
        <v>4506</v>
      </c>
      <c r="O5484" s="415" t="s">
        <v>144</v>
      </c>
      <c r="P5484" s="416" t="s">
        <v>11581</v>
      </c>
      <c r="Q5484" s="208"/>
      <c r="R5484" s="272"/>
      <c r="S5484" s="417" t="s">
        <v>4506</v>
      </c>
      <c r="T5484" s="417" t="s">
        <v>302</v>
      </c>
      <c r="U5484" s="415"/>
      <c r="V5484" s="211"/>
      <c r="W5484" s="418">
        <v>46240.583078703705</v>
      </c>
      <c r="X5484" s="419"/>
      <c r="Y5484" s="419" t="str">
        <f t="shared" ca="1" si="63"/>
        <v>0.01 วัน 0.28 ชั่วโมง</v>
      </c>
      <c r="Z5484" s="420"/>
      <c r="AA5484" s="211"/>
      <c r="AB5484" s="420"/>
    </row>
    <row r="5485" spans="1:28" ht="22.5" customHeight="1">
      <c r="A5485" s="403" t="s">
        <v>24347</v>
      </c>
      <c r="B5485" s="403" t="s">
        <v>14003</v>
      </c>
      <c r="C5485" s="404" t="s">
        <v>51</v>
      </c>
      <c r="D5485" s="405">
        <v>46240.58357638889</v>
      </c>
      <c r="E5485" s="406" t="str">
        <f t="shared" si="62"/>
        <v>TRU005469</v>
      </c>
      <c r="F5485" s="407" t="b">
        <v>1</v>
      </c>
      <c r="G5485" s="408" t="s">
        <v>17095</v>
      </c>
      <c r="H5485" s="409"/>
      <c r="I5485" s="410" t="s">
        <v>11220</v>
      </c>
      <c r="J5485" s="411"/>
      <c r="K5485" s="408" t="s">
        <v>24348</v>
      </c>
      <c r="L5485" s="412"/>
      <c r="M5485" s="413"/>
      <c r="N5485" s="414" t="s">
        <v>4506</v>
      </c>
      <c r="O5485" s="415" t="s">
        <v>144</v>
      </c>
      <c r="P5485" s="416" t="s">
        <v>11581</v>
      </c>
      <c r="Q5485" s="208"/>
      <c r="R5485" s="272"/>
      <c r="S5485" s="417" t="s">
        <v>24349</v>
      </c>
      <c r="T5485" s="417" t="s">
        <v>302</v>
      </c>
      <c r="U5485" s="415"/>
      <c r="V5485" s="211"/>
      <c r="W5485" s="418">
        <v>46242.663888888892</v>
      </c>
      <c r="X5485" s="419"/>
      <c r="Y5485" s="419" t="str">
        <f t="shared" ca="1" si="63"/>
        <v>2.08 วัน 1.93 ชั่วโมง</v>
      </c>
      <c r="Z5485" s="420"/>
      <c r="AA5485" s="211"/>
      <c r="AB5485" s="420"/>
    </row>
    <row r="5486" spans="1:28" ht="22.5" customHeight="1">
      <c r="A5486" s="403" t="s">
        <v>24350</v>
      </c>
      <c r="B5486" s="403" t="s">
        <v>14003</v>
      </c>
      <c r="C5486" s="404" t="s">
        <v>51</v>
      </c>
      <c r="D5486" s="405">
        <v>46240.571527777778</v>
      </c>
      <c r="E5486" s="406" t="str">
        <f t="shared" si="62"/>
        <v>TRU005470</v>
      </c>
      <c r="F5486" s="407" t="b">
        <v>1</v>
      </c>
      <c r="G5486" s="408" t="s">
        <v>24118</v>
      </c>
      <c r="H5486" s="409"/>
      <c r="I5486" s="410" t="s">
        <v>11220</v>
      </c>
      <c r="J5486" s="411"/>
      <c r="K5486" s="408" t="s">
        <v>24351</v>
      </c>
      <c r="L5486" s="412"/>
      <c r="M5486" s="413"/>
      <c r="N5486" s="414" t="s">
        <v>4506</v>
      </c>
      <c r="O5486" s="415" t="s">
        <v>144</v>
      </c>
      <c r="P5486" s="416"/>
      <c r="Q5486" s="208"/>
      <c r="R5486" s="272"/>
      <c r="S5486" s="417" t="s">
        <v>4506</v>
      </c>
      <c r="T5486" s="417" t="s">
        <v>302</v>
      </c>
      <c r="U5486" s="415"/>
      <c r="V5486" s="211"/>
      <c r="W5486" s="418">
        <v>46248.635416666664</v>
      </c>
      <c r="X5486" s="419"/>
      <c r="Y5486" s="419" t="str">
        <f t="shared" ca="1" si="63"/>
        <v>8.06 วัน 1.53 ชั่วโมง</v>
      </c>
      <c r="Z5486" s="420"/>
      <c r="AA5486" s="211"/>
      <c r="AB5486" s="420"/>
    </row>
    <row r="5487" spans="1:28" ht="22.5" customHeight="1">
      <c r="A5487" s="403" t="s">
        <v>24352</v>
      </c>
      <c r="B5487" s="403" t="s">
        <v>12618</v>
      </c>
      <c r="C5487" s="404" t="s">
        <v>51</v>
      </c>
      <c r="D5487" s="405">
        <v>46240.333333333336</v>
      </c>
      <c r="E5487" s="406" t="str">
        <f t="shared" si="62"/>
        <v>TRU005471</v>
      </c>
      <c r="F5487" s="407" t="b">
        <v>1</v>
      </c>
      <c r="G5487" s="408" t="s">
        <v>18047</v>
      </c>
      <c r="H5487" s="409"/>
      <c r="I5487" s="410" t="s">
        <v>11787</v>
      </c>
      <c r="J5487" s="411"/>
      <c r="K5487" s="408" t="s">
        <v>24353</v>
      </c>
      <c r="L5487" s="412"/>
      <c r="M5487" s="413"/>
      <c r="N5487" s="414" t="s">
        <v>4506</v>
      </c>
      <c r="O5487" s="415" t="s">
        <v>144</v>
      </c>
      <c r="P5487" s="416" t="s">
        <v>11581</v>
      </c>
      <c r="Q5487" s="208"/>
      <c r="R5487" s="272"/>
      <c r="S5487" s="417" t="s">
        <v>24354</v>
      </c>
      <c r="T5487" s="417" t="s">
        <v>302</v>
      </c>
      <c r="U5487" s="415"/>
      <c r="V5487" s="211"/>
      <c r="W5487" s="418">
        <v>46245.642361111109</v>
      </c>
      <c r="X5487" s="419"/>
      <c r="Y5487" s="419" t="str">
        <f t="shared" ca="1" si="63"/>
        <v>5.31 วัน 7.42 ชั่วโมง</v>
      </c>
      <c r="Z5487" s="420"/>
      <c r="AA5487" s="211"/>
      <c r="AB5487" s="420"/>
    </row>
    <row r="5488" spans="1:28" ht="22.5" customHeight="1">
      <c r="A5488" s="403" t="s">
        <v>24355</v>
      </c>
      <c r="B5488" s="403" t="s">
        <v>12618</v>
      </c>
      <c r="C5488" s="404" t="s">
        <v>51</v>
      </c>
      <c r="D5488" s="405">
        <v>46240.333333333336</v>
      </c>
      <c r="E5488" s="406" t="str">
        <f t="shared" si="62"/>
        <v>TRU005472</v>
      </c>
      <c r="F5488" s="407" t="b">
        <v>1</v>
      </c>
      <c r="G5488" s="408" t="s">
        <v>16971</v>
      </c>
      <c r="H5488" s="409"/>
      <c r="I5488" s="410" t="s">
        <v>2288</v>
      </c>
      <c r="J5488" s="411"/>
      <c r="K5488" s="408" t="s">
        <v>24356</v>
      </c>
      <c r="L5488" s="412"/>
      <c r="M5488" s="413"/>
      <c r="N5488" s="414" t="s">
        <v>4506</v>
      </c>
      <c r="O5488" s="415" t="s">
        <v>144</v>
      </c>
      <c r="P5488" s="416" t="s">
        <v>11581</v>
      </c>
      <c r="Q5488" s="208"/>
      <c r="R5488" s="272"/>
      <c r="S5488" s="417" t="s">
        <v>4506</v>
      </c>
      <c r="T5488" s="417" t="s">
        <v>302</v>
      </c>
      <c r="U5488" s="415"/>
      <c r="V5488" s="211"/>
      <c r="W5488" s="418">
        <v>46246.335416666669</v>
      </c>
      <c r="X5488" s="419"/>
      <c r="Y5488" s="419" t="str">
        <f t="shared" ca="1" si="63"/>
        <v>6 วัน 0.05 ชั่วโมง</v>
      </c>
      <c r="Z5488" s="420"/>
      <c r="AA5488" s="211"/>
      <c r="AB5488" s="420"/>
    </row>
    <row r="5489" spans="1:28" ht="22.5" customHeight="1">
      <c r="A5489" s="403" t="s">
        <v>24357</v>
      </c>
      <c r="B5489" s="403" t="s">
        <v>12618</v>
      </c>
      <c r="C5489" s="404" t="s">
        <v>51</v>
      </c>
      <c r="D5489" s="405">
        <v>46240.333333333336</v>
      </c>
      <c r="E5489" s="406" t="str">
        <f t="shared" si="62"/>
        <v>TRU005473</v>
      </c>
      <c r="F5489" s="407" t="b">
        <v>1</v>
      </c>
      <c r="G5489" s="408" t="s">
        <v>18611</v>
      </c>
      <c r="H5489" s="409"/>
      <c r="I5489" s="410" t="s">
        <v>11787</v>
      </c>
      <c r="J5489" s="411"/>
      <c r="K5489" s="408" t="s">
        <v>24358</v>
      </c>
      <c r="L5489" s="412"/>
      <c r="M5489" s="413"/>
      <c r="N5489" s="414" t="s">
        <v>4506</v>
      </c>
      <c r="O5489" s="415" t="s">
        <v>144</v>
      </c>
      <c r="P5489" s="416" t="s">
        <v>11581</v>
      </c>
      <c r="Q5489" s="208"/>
      <c r="R5489" s="272"/>
      <c r="S5489" s="417" t="s">
        <v>23893</v>
      </c>
      <c r="T5489" s="417" t="s">
        <v>302</v>
      </c>
      <c r="U5489" s="415"/>
      <c r="V5489" s="211"/>
      <c r="W5489" s="418">
        <v>46242.667361111111</v>
      </c>
      <c r="X5489" s="419"/>
      <c r="Y5489" s="419" t="str">
        <f t="shared" ca="1" si="63"/>
        <v>2.33 วัน 8.02 ชั่วโมง</v>
      </c>
      <c r="Z5489" s="420"/>
      <c r="AA5489" s="211"/>
      <c r="AB5489" s="420"/>
    </row>
    <row r="5490" spans="1:28" ht="22.5" customHeight="1">
      <c r="A5490" s="403" t="s">
        <v>24359</v>
      </c>
      <c r="B5490" s="403" t="s">
        <v>12618</v>
      </c>
      <c r="C5490" s="404" t="s">
        <v>51</v>
      </c>
      <c r="D5490" s="405">
        <v>46240.333333333336</v>
      </c>
      <c r="E5490" s="406" t="str">
        <f t="shared" si="62"/>
        <v>TRU005474</v>
      </c>
      <c r="F5490" s="407" t="b">
        <v>1</v>
      </c>
      <c r="G5490" s="408" t="s">
        <v>9721</v>
      </c>
      <c r="H5490" s="409"/>
      <c r="I5490" s="410" t="s">
        <v>11787</v>
      </c>
      <c r="J5490" s="411"/>
      <c r="K5490" s="408" t="s">
        <v>24360</v>
      </c>
      <c r="L5490" s="412"/>
      <c r="M5490" s="413"/>
      <c r="N5490" s="414" t="s">
        <v>4506</v>
      </c>
      <c r="O5490" s="415" t="s">
        <v>144</v>
      </c>
      <c r="P5490" s="416" t="s">
        <v>11581</v>
      </c>
      <c r="Q5490" s="208"/>
      <c r="R5490" s="272"/>
      <c r="S5490" s="417" t="s">
        <v>4506</v>
      </c>
      <c r="T5490" s="417" t="s">
        <v>302</v>
      </c>
      <c r="U5490" s="415"/>
      <c r="V5490" s="211"/>
      <c r="W5490" s="418">
        <v>46241.486111111109</v>
      </c>
      <c r="X5490" s="419"/>
      <c r="Y5490" s="419" t="str">
        <f t="shared" ca="1" si="63"/>
        <v>1.15 วัน 3.67 ชั่วโมง</v>
      </c>
      <c r="Z5490" s="420"/>
      <c r="AA5490" s="211"/>
      <c r="AB5490" s="420"/>
    </row>
    <row r="5491" spans="1:28" ht="22.5" customHeight="1">
      <c r="A5491" s="403" t="s">
        <v>24361</v>
      </c>
      <c r="B5491" s="403" t="s">
        <v>12618</v>
      </c>
      <c r="C5491" s="404" t="s">
        <v>51</v>
      </c>
      <c r="D5491" s="405">
        <v>46240.333333333336</v>
      </c>
      <c r="E5491" s="406" t="str">
        <f t="shared" si="62"/>
        <v>TRU005475</v>
      </c>
      <c r="F5491" s="407" t="b">
        <v>1</v>
      </c>
      <c r="G5491" s="408" t="s">
        <v>23791</v>
      </c>
      <c r="H5491" s="409"/>
      <c r="I5491" s="410" t="s">
        <v>11787</v>
      </c>
      <c r="J5491" s="411"/>
      <c r="K5491" s="408" t="s">
        <v>24362</v>
      </c>
      <c r="L5491" s="412"/>
      <c r="M5491" s="413"/>
      <c r="N5491" s="414" t="s">
        <v>4506</v>
      </c>
      <c r="O5491" s="415" t="s">
        <v>144</v>
      </c>
      <c r="P5491" s="416" t="s">
        <v>11581</v>
      </c>
      <c r="Q5491" s="208"/>
      <c r="R5491" s="272"/>
      <c r="S5491" s="417" t="s">
        <v>4506</v>
      </c>
      <c r="T5491" s="417" t="s">
        <v>302</v>
      </c>
      <c r="U5491" s="415"/>
      <c r="V5491" s="211"/>
      <c r="W5491" s="418">
        <v>46242.671527777777</v>
      </c>
      <c r="X5491" s="419"/>
      <c r="Y5491" s="419" t="str">
        <f t="shared" ca="1" si="63"/>
        <v>2.34 วัน 8.12 ชั่วโมง</v>
      </c>
      <c r="Z5491" s="420"/>
      <c r="AA5491" s="211"/>
      <c r="AB5491" s="420"/>
    </row>
    <row r="5492" spans="1:28" ht="22.5" customHeight="1">
      <c r="A5492" s="403" t="s">
        <v>24363</v>
      </c>
      <c r="B5492" s="403" t="s">
        <v>12618</v>
      </c>
      <c r="C5492" s="404" t="s">
        <v>51</v>
      </c>
      <c r="D5492" s="405">
        <v>46240.333333333336</v>
      </c>
      <c r="E5492" s="406" t="str">
        <f t="shared" si="62"/>
        <v>TRU005476</v>
      </c>
      <c r="F5492" s="407" t="b">
        <v>1</v>
      </c>
      <c r="G5492" s="408" t="s">
        <v>23795</v>
      </c>
      <c r="H5492" s="409"/>
      <c r="I5492" s="410" t="s">
        <v>11787</v>
      </c>
      <c r="J5492" s="411"/>
      <c r="K5492" s="408" t="s">
        <v>24364</v>
      </c>
      <c r="L5492" s="412"/>
      <c r="M5492" s="413"/>
      <c r="N5492" s="414" t="s">
        <v>4506</v>
      </c>
      <c r="O5492" s="415" t="s">
        <v>144</v>
      </c>
      <c r="P5492" s="416" t="s">
        <v>11581</v>
      </c>
      <c r="Q5492" s="208"/>
      <c r="R5492" s="272"/>
      <c r="S5492" s="417" t="s">
        <v>4506</v>
      </c>
      <c r="T5492" s="417" t="s">
        <v>302</v>
      </c>
      <c r="U5492" s="415"/>
      <c r="V5492" s="211"/>
      <c r="W5492" s="418">
        <v>46242.6875</v>
      </c>
      <c r="X5492" s="419"/>
      <c r="Y5492" s="419" t="str">
        <f t="shared" ca="1" si="63"/>
        <v>2.35 วัน 8.5 ชั่วโมง</v>
      </c>
      <c r="Z5492" s="420"/>
      <c r="AA5492" s="211"/>
      <c r="AB5492" s="420"/>
    </row>
    <row r="5493" spans="1:28" ht="22.5" customHeight="1">
      <c r="A5493" s="403" t="s">
        <v>24365</v>
      </c>
      <c r="B5493" s="403" t="s">
        <v>12618</v>
      </c>
      <c r="C5493" s="404" t="s">
        <v>51</v>
      </c>
      <c r="D5493" s="405">
        <v>46240.333333333336</v>
      </c>
      <c r="E5493" s="406" t="str">
        <f t="shared" si="62"/>
        <v>TRU005477</v>
      </c>
      <c r="F5493" s="407" t="b">
        <v>1</v>
      </c>
      <c r="G5493" s="408" t="s">
        <v>23799</v>
      </c>
      <c r="H5493" s="409"/>
      <c r="I5493" s="410" t="s">
        <v>11787</v>
      </c>
      <c r="J5493" s="411"/>
      <c r="K5493" s="408" t="s">
        <v>24366</v>
      </c>
      <c r="L5493" s="412"/>
      <c r="M5493" s="413"/>
      <c r="N5493" s="414" t="s">
        <v>4506</v>
      </c>
      <c r="O5493" s="415" t="s">
        <v>144</v>
      </c>
      <c r="P5493" s="416" t="s">
        <v>11581</v>
      </c>
      <c r="Q5493" s="208"/>
      <c r="R5493" s="272"/>
      <c r="S5493" s="417" t="s">
        <v>4506</v>
      </c>
      <c r="T5493" s="417" t="s">
        <v>302</v>
      </c>
      <c r="U5493" s="415"/>
      <c r="V5493" s="211"/>
      <c r="W5493" s="418">
        <v>46244.364583333336</v>
      </c>
      <c r="X5493" s="419"/>
      <c r="Y5493" s="419" t="str">
        <f t="shared" ca="1" si="63"/>
        <v>4.03 วัน 0.75 ชั่วโมง</v>
      </c>
      <c r="Z5493" s="420"/>
      <c r="AA5493" s="211"/>
      <c r="AB5493" s="420"/>
    </row>
    <row r="5494" spans="1:28" ht="22.5" customHeight="1">
      <c r="A5494" s="403" t="s">
        <v>24367</v>
      </c>
      <c r="B5494" s="403" t="s">
        <v>12618</v>
      </c>
      <c r="C5494" s="404" t="s">
        <v>51</v>
      </c>
      <c r="D5494" s="405">
        <v>46240.333333333336</v>
      </c>
      <c r="E5494" s="406" t="str">
        <f t="shared" si="62"/>
        <v>TRU005478</v>
      </c>
      <c r="F5494" s="407" t="b">
        <v>1</v>
      </c>
      <c r="G5494" s="408" t="s">
        <v>23978</v>
      </c>
      <c r="H5494" s="409"/>
      <c r="I5494" s="410" t="s">
        <v>11220</v>
      </c>
      <c r="J5494" s="411"/>
      <c r="K5494" s="408" t="s">
        <v>24368</v>
      </c>
      <c r="L5494" s="412"/>
      <c r="M5494" s="413"/>
      <c r="N5494" s="414" t="s">
        <v>4506</v>
      </c>
      <c r="O5494" s="415" t="s">
        <v>144</v>
      </c>
      <c r="P5494" s="416" t="s">
        <v>11581</v>
      </c>
      <c r="Q5494" s="208"/>
      <c r="R5494" s="272"/>
      <c r="S5494" s="417" t="s">
        <v>24369</v>
      </c>
      <c r="T5494" s="417" t="s">
        <v>302</v>
      </c>
      <c r="U5494" s="415"/>
      <c r="V5494" s="211"/>
      <c r="W5494" s="418">
        <v>46244.368055555555</v>
      </c>
      <c r="X5494" s="419"/>
      <c r="Y5494" s="419" t="str">
        <f t="shared" ca="1" si="63"/>
        <v>4.03 วัน 0.83 ชั่วโมง</v>
      </c>
      <c r="Z5494" s="420"/>
      <c r="AA5494" s="211"/>
      <c r="AB5494" s="420"/>
    </row>
    <row r="5495" spans="1:28" ht="22.5" customHeight="1">
      <c r="A5495" s="403" t="s">
        <v>24370</v>
      </c>
      <c r="B5495" s="403" t="s">
        <v>12618</v>
      </c>
      <c r="C5495" s="404" t="s">
        <v>51</v>
      </c>
      <c r="D5495" s="405">
        <v>46240.333333333336</v>
      </c>
      <c r="E5495" s="406" t="str">
        <f t="shared" si="62"/>
        <v>TRU005479</v>
      </c>
      <c r="F5495" s="407" t="b">
        <v>1</v>
      </c>
      <c r="G5495" s="408" t="s">
        <v>24123</v>
      </c>
      <c r="H5495" s="409"/>
      <c r="I5495" s="410" t="s">
        <v>11220</v>
      </c>
      <c r="J5495" s="411"/>
      <c r="K5495" s="408" t="s">
        <v>24371</v>
      </c>
      <c r="L5495" s="412"/>
      <c r="M5495" s="413"/>
      <c r="N5495" s="414" t="s">
        <v>4506</v>
      </c>
      <c r="O5495" s="415" t="s">
        <v>144</v>
      </c>
      <c r="P5495" s="416" t="s">
        <v>11581</v>
      </c>
      <c r="Q5495" s="208"/>
      <c r="R5495" s="272"/>
      <c r="S5495" s="417" t="s">
        <v>4506</v>
      </c>
      <c r="T5495" s="417" t="s">
        <v>302</v>
      </c>
      <c r="U5495" s="415"/>
      <c r="V5495" s="211"/>
      <c r="W5495" s="418">
        <v>46244.370138888888</v>
      </c>
      <c r="X5495" s="419"/>
      <c r="Y5495" s="419" t="str">
        <f t="shared" ca="1" si="63"/>
        <v>4.04 วัน 0.88 ชั่วโมง</v>
      </c>
      <c r="Z5495" s="420"/>
      <c r="AA5495" s="211"/>
      <c r="AB5495" s="420"/>
    </row>
    <row r="5496" spans="1:28" ht="22.5" customHeight="1">
      <c r="A5496" s="403" t="s">
        <v>24372</v>
      </c>
      <c r="B5496" s="403" t="s">
        <v>12618</v>
      </c>
      <c r="C5496" s="404" t="s">
        <v>51</v>
      </c>
      <c r="D5496" s="405">
        <v>46240.333333333336</v>
      </c>
      <c r="E5496" s="406" t="str">
        <f t="shared" si="62"/>
        <v>TRU005480</v>
      </c>
      <c r="F5496" s="407" t="b">
        <v>1</v>
      </c>
      <c r="G5496" s="408" t="s">
        <v>24118</v>
      </c>
      <c r="H5496" s="409"/>
      <c r="I5496" s="410" t="s">
        <v>11220</v>
      </c>
      <c r="J5496" s="411"/>
      <c r="K5496" s="408" t="s">
        <v>24373</v>
      </c>
      <c r="L5496" s="412"/>
      <c r="M5496" s="413"/>
      <c r="N5496" s="414" t="s">
        <v>4506</v>
      </c>
      <c r="O5496" s="415" t="s">
        <v>144</v>
      </c>
      <c r="P5496" s="416" t="s">
        <v>11581</v>
      </c>
      <c r="Q5496" s="208"/>
      <c r="R5496" s="272"/>
      <c r="S5496" s="417" t="s">
        <v>24374</v>
      </c>
      <c r="T5496" s="417" t="s">
        <v>302</v>
      </c>
      <c r="U5496" s="415"/>
      <c r="V5496" s="211"/>
      <c r="W5496" s="418">
        <v>46244.590277777781</v>
      </c>
      <c r="X5496" s="419"/>
      <c r="Y5496" s="419" t="str">
        <f t="shared" ca="1" si="63"/>
        <v>4.26 วัน 6.17 ชั่วโมง</v>
      </c>
      <c r="Z5496" s="420"/>
      <c r="AA5496" s="211"/>
      <c r="AB5496" s="420"/>
    </row>
    <row r="5497" spans="1:28" ht="22.5" customHeight="1">
      <c r="A5497" s="403" t="s">
        <v>24375</v>
      </c>
      <c r="B5497" s="403" t="s">
        <v>12618</v>
      </c>
      <c r="C5497" s="404" t="s">
        <v>51</v>
      </c>
      <c r="D5497" s="405">
        <v>46240.333333333336</v>
      </c>
      <c r="E5497" s="406" t="str">
        <f t="shared" si="62"/>
        <v>TRU005481</v>
      </c>
      <c r="F5497" s="407" t="b">
        <v>1</v>
      </c>
      <c r="G5497" s="408" t="s">
        <v>24129</v>
      </c>
      <c r="H5497" s="409"/>
      <c r="I5497" s="410" t="s">
        <v>11220</v>
      </c>
      <c r="J5497" s="411"/>
      <c r="K5497" s="408" t="s">
        <v>24376</v>
      </c>
      <c r="L5497" s="412"/>
      <c r="M5497" s="413"/>
      <c r="N5497" s="414" t="s">
        <v>4506</v>
      </c>
      <c r="O5497" s="415" t="s">
        <v>144</v>
      </c>
      <c r="P5497" s="416" t="s">
        <v>11581</v>
      </c>
      <c r="Q5497" s="208"/>
      <c r="R5497" s="272"/>
      <c r="S5497" s="417" t="s">
        <v>24377</v>
      </c>
      <c r="T5497" s="417" t="s">
        <v>302</v>
      </c>
      <c r="U5497" s="415"/>
      <c r="V5497" s="211"/>
      <c r="W5497" s="418">
        <v>46244.611111111109</v>
      </c>
      <c r="X5497" s="419"/>
      <c r="Y5497" s="419" t="str">
        <f t="shared" ca="1" si="63"/>
        <v>4.28 วัน 6.67 ชั่วโมง</v>
      </c>
      <c r="Z5497" s="420"/>
      <c r="AA5497" s="211"/>
      <c r="AB5497" s="420"/>
    </row>
    <row r="5498" spans="1:28" ht="22.5" customHeight="1">
      <c r="A5498" s="403" t="s">
        <v>24378</v>
      </c>
      <c r="B5498" s="403" t="s">
        <v>12618</v>
      </c>
      <c r="C5498" s="404" t="s">
        <v>51</v>
      </c>
      <c r="D5498" s="405">
        <v>46240.333333333336</v>
      </c>
      <c r="E5498" s="406" t="str">
        <f t="shared" si="62"/>
        <v>TRU005482</v>
      </c>
      <c r="F5498" s="407" t="b">
        <v>1</v>
      </c>
      <c r="G5498" s="408" t="s">
        <v>24166</v>
      </c>
      <c r="H5498" s="409"/>
      <c r="I5498" s="410" t="s">
        <v>11220</v>
      </c>
      <c r="J5498" s="411"/>
      <c r="K5498" s="408" t="s">
        <v>24379</v>
      </c>
      <c r="L5498" s="412"/>
      <c r="M5498" s="413"/>
      <c r="N5498" s="414" t="s">
        <v>4506</v>
      </c>
      <c r="O5498" s="415" t="s">
        <v>144</v>
      </c>
      <c r="P5498" s="416" t="s">
        <v>11581</v>
      </c>
      <c r="Q5498" s="208"/>
      <c r="R5498" s="272"/>
      <c r="S5498" s="417" t="s">
        <v>24380</v>
      </c>
      <c r="T5498" s="417" t="s">
        <v>302</v>
      </c>
      <c r="U5498" s="415"/>
      <c r="V5498" s="211"/>
      <c r="W5498" s="418">
        <v>46244.614583333336</v>
      </c>
      <c r="X5498" s="419"/>
      <c r="Y5498" s="419" t="str">
        <f t="shared" ca="1" si="63"/>
        <v>4.28 วัน 6.75 ชั่วโมง</v>
      </c>
      <c r="Z5498" s="420"/>
      <c r="AA5498" s="211"/>
      <c r="AB5498" s="420"/>
    </row>
    <row r="5499" spans="1:28" ht="22.5" customHeight="1">
      <c r="A5499" s="403" t="s">
        <v>24381</v>
      </c>
      <c r="B5499" s="403" t="s">
        <v>12618</v>
      </c>
      <c r="C5499" s="404" t="s">
        <v>51</v>
      </c>
      <c r="D5499" s="405">
        <v>46240.333333333336</v>
      </c>
      <c r="E5499" s="406" t="str">
        <f t="shared" si="62"/>
        <v>TRU005483</v>
      </c>
      <c r="F5499" s="407" t="b">
        <v>1</v>
      </c>
      <c r="G5499" s="408" t="s">
        <v>17134</v>
      </c>
      <c r="H5499" s="409"/>
      <c r="I5499" s="410" t="s">
        <v>11220</v>
      </c>
      <c r="J5499" s="411"/>
      <c r="K5499" s="408" t="s">
        <v>24382</v>
      </c>
      <c r="L5499" s="412"/>
      <c r="M5499" s="413"/>
      <c r="N5499" s="414" t="s">
        <v>4506</v>
      </c>
      <c r="O5499" s="415" t="s">
        <v>144</v>
      </c>
      <c r="P5499" s="416" t="s">
        <v>11581</v>
      </c>
      <c r="Q5499" s="208"/>
      <c r="R5499" s="272"/>
      <c r="S5499" s="417" t="s">
        <v>24380</v>
      </c>
      <c r="T5499" s="417" t="s">
        <v>302</v>
      </c>
      <c r="U5499" s="415"/>
      <c r="V5499" s="211"/>
      <c r="W5499" s="418">
        <v>46244.624305555553</v>
      </c>
      <c r="X5499" s="419"/>
      <c r="Y5499" s="419" t="str">
        <f t="shared" ca="1" si="63"/>
        <v>4.29 วัน 6.98 ชั่วโมง</v>
      </c>
      <c r="Z5499" s="420"/>
      <c r="AA5499" s="211"/>
      <c r="AB5499" s="420"/>
    </row>
    <row r="5500" spans="1:28" ht="22.5" customHeight="1">
      <c r="A5500" s="403" t="s">
        <v>24383</v>
      </c>
      <c r="B5500" s="403" t="s">
        <v>12618</v>
      </c>
      <c r="C5500" s="404" t="s">
        <v>51</v>
      </c>
      <c r="D5500" s="405">
        <v>46240.333333333336</v>
      </c>
      <c r="E5500" s="406" t="str">
        <f t="shared" si="62"/>
        <v>TRU005484</v>
      </c>
      <c r="F5500" s="407" t="b">
        <v>1</v>
      </c>
      <c r="G5500" s="408" t="s">
        <v>6953</v>
      </c>
      <c r="H5500" s="409"/>
      <c r="I5500" s="410" t="s">
        <v>11220</v>
      </c>
      <c r="J5500" s="411"/>
      <c r="K5500" s="408" t="s">
        <v>24384</v>
      </c>
      <c r="L5500" s="412"/>
      <c r="M5500" s="413"/>
      <c r="N5500" s="414" t="s">
        <v>4506</v>
      </c>
      <c r="O5500" s="415" t="s">
        <v>144</v>
      </c>
      <c r="P5500" s="416" t="s">
        <v>11581</v>
      </c>
      <c r="Q5500" s="208"/>
      <c r="R5500" s="272"/>
      <c r="S5500" s="417" t="s">
        <v>24385</v>
      </c>
      <c r="T5500" s="417" t="s">
        <v>302</v>
      </c>
      <c r="U5500" s="415"/>
      <c r="V5500" s="211"/>
      <c r="W5500" s="418">
        <v>46245.665277777778</v>
      </c>
      <c r="X5500" s="419"/>
      <c r="Y5500" s="419" t="str">
        <f t="shared" ca="1" si="63"/>
        <v>5.33 วัน 7.97 ชั่วโมง</v>
      </c>
      <c r="Z5500" s="420"/>
      <c r="AA5500" s="211"/>
      <c r="AB5500" s="420"/>
    </row>
    <row r="5501" spans="1:28" ht="22.5" customHeight="1">
      <c r="A5501" s="403" t="s">
        <v>24386</v>
      </c>
      <c r="B5501" s="403" t="s">
        <v>14003</v>
      </c>
      <c r="C5501" s="404" t="s">
        <v>51</v>
      </c>
      <c r="D5501" s="405">
        <v>46240.352268518516</v>
      </c>
      <c r="E5501" s="406" t="str">
        <f t="shared" si="62"/>
        <v>BMN005485</v>
      </c>
      <c r="F5501" s="407" t="s">
        <v>112</v>
      </c>
      <c r="G5501" s="408" t="s">
        <v>13462</v>
      </c>
      <c r="H5501" s="409"/>
      <c r="I5501" s="410"/>
      <c r="J5501" s="411"/>
      <c r="K5501" s="408" t="s">
        <v>24387</v>
      </c>
      <c r="L5501" s="412" t="s">
        <v>24388</v>
      </c>
      <c r="M5501" s="413"/>
      <c r="N5501" s="414" t="s">
        <v>57</v>
      </c>
      <c r="O5501" s="415" t="s">
        <v>144</v>
      </c>
      <c r="P5501" s="416" t="s">
        <v>24389</v>
      </c>
      <c r="Q5501" s="208"/>
      <c r="R5501" s="272"/>
      <c r="S5501" s="417" t="s">
        <v>24390</v>
      </c>
      <c r="T5501" s="417" t="s">
        <v>302</v>
      </c>
      <c r="U5501" s="415"/>
      <c r="V5501" s="211" t="s">
        <v>24391</v>
      </c>
      <c r="W5501" s="418">
        <v>46241.126388888886</v>
      </c>
      <c r="X5501" s="419"/>
      <c r="Y5501" s="419" t="str">
        <f t="shared" ca="1" si="63"/>
        <v>0.77 วัน 18.58 ชั่วโมง</v>
      </c>
      <c r="Z5501" s="420"/>
      <c r="AA5501" s="211" t="s">
        <v>24392</v>
      </c>
      <c r="AB5501" s="420"/>
    </row>
    <row r="5502" spans="1:28" ht="22.5" customHeight="1">
      <c r="A5502" s="403" t="s">
        <v>24393</v>
      </c>
      <c r="B5502" s="403" t="s">
        <v>12787</v>
      </c>
      <c r="C5502" s="404" t="s">
        <v>51</v>
      </c>
      <c r="D5502" s="405">
        <v>46241.443749999999</v>
      </c>
      <c r="E5502" s="406" t="str">
        <f t="shared" si="62"/>
        <v>LAB005486</v>
      </c>
      <c r="F5502" s="407" t="s">
        <v>462</v>
      </c>
      <c r="G5502" s="408" t="s">
        <v>455</v>
      </c>
      <c r="H5502" s="409"/>
      <c r="I5502" s="410" t="s">
        <v>24394</v>
      </c>
      <c r="J5502" s="411"/>
      <c r="K5502" s="408" t="s">
        <v>24395</v>
      </c>
      <c r="L5502" s="412" t="s">
        <v>24396</v>
      </c>
      <c r="M5502" s="413"/>
      <c r="N5502" s="414" t="s">
        <v>67</v>
      </c>
      <c r="O5502" s="415" t="s">
        <v>144</v>
      </c>
      <c r="P5502" s="416" t="s">
        <v>292</v>
      </c>
      <c r="Q5502" s="208"/>
      <c r="R5502" s="272"/>
      <c r="S5502" s="417" t="s">
        <v>24397</v>
      </c>
      <c r="T5502" s="417" t="s">
        <v>302</v>
      </c>
      <c r="U5502" s="415"/>
      <c r="V5502" s="211"/>
      <c r="W5502" s="418">
        <v>46244.618750000001</v>
      </c>
      <c r="X5502" s="419"/>
      <c r="Y5502" s="419" t="str">
        <f t="shared" ca="1" si="63"/>
        <v>3.18 วัน 4.2 ชั่วโมง</v>
      </c>
      <c r="Z5502" s="420"/>
      <c r="AA5502" s="211"/>
      <c r="AB5502" s="420"/>
    </row>
    <row r="5503" spans="1:28" ht="22.5" customHeight="1">
      <c r="A5503" s="403" t="s">
        <v>24398</v>
      </c>
      <c r="B5503" s="403" t="s">
        <v>14003</v>
      </c>
      <c r="C5503" s="404" t="s">
        <v>7629</v>
      </c>
      <c r="D5503" s="405">
        <v>46241.458333333336</v>
      </c>
      <c r="E5503" s="406" t="str">
        <f t="shared" si="62"/>
        <v>TRU005487</v>
      </c>
      <c r="F5503" s="407" t="b">
        <v>1</v>
      </c>
      <c r="G5503" s="408" t="s">
        <v>4767</v>
      </c>
      <c r="H5503" s="409"/>
      <c r="I5503" s="410"/>
      <c r="J5503" s="411"/>
      <c r="K5503" s="408" t="s">
        <v>24399</v>
      </c>
      <c r="L5503" s="412" t="s">
        <v>24400</v>
      </c>
      <c r="M5503" s="413"/>
      <c r="N5503" s="414" t="s">
        <v>4506</v>
      </c>
      <c r="O5503" s="415" t="s">
        <v>144</v>
      </c>
      <c r="P5503" s="416" t="s">
        <v>11581</v>
      </c>
      <c r="Q5503" s="208"/>
      <c r="R5503" s="272"/>
      <c r="S5503" s="417" t="s">
        <v>24401</v>
      </c>
      <c r="T5503" s="417" t="s">
        <v>302</v>
      </c>
      <c r="U5503" s="415"/>
      <c r="V5503" s="211"/>
      <c r="W5503" s="418">
        <v>46241.618055555555</v>
      </c>
      <c r="X5503" s="419"/>
      <c r="Y5503" s="419" t="str">
        <f t="shared" ca="1" si="63"/>
        <v>0.16 วัน 3.83 ชั่วโมง</v>
      </c>
      <c r="Z5503" s="420"/>
      <c r="AA5503" s="211"/>
      <c r="AB5503" s="420"/>
    </row>
    <row r="5504" spans="1:28" ht="22.5" customHeight="1">
      <c r="A5504" s="403" t="s">
        <v>24402</v>
      </c>
      <c r="B5504" s="403" t="s">
        <v>12787</v>
      </c>
      <c r="C5504" s="404" t="s">
        <v>51</v>
      </c>
      <c r="D5504" s="405">
        <v>46241.445138888892</v>
      </c>
      <c r="E5504" s="406" t="str">
        <f t="shared" si="62"/>
        <v>โรง005488</v>
      </c>
      <c r="F5504" s="407" t="s">
        <v>1121</v>
      </c>
      <c r="G5504" s="408" t="s">
        <v>9756</v>
      </c>
      <c r="H5504" s="409"/>
      <c r="I5504" s="410"/>
      <c r="J5504" s="411"/>
      <c r="K5504" s="408" t="s">
        <v>24403</v>
      </c>
      <c r="L5504" s="412" t="s">
        <v>24404</v>
      </c>
      <c r="M5504" s="413"/>
      <c r="N5504" s="414" t="s">
        <v>67</v>
      </c>
      <c r="O5504" s="415" t="s">
        <v>144</v>
      </c>
      <c r="P5504" s="416" t="s">
        <v>292</v>
      </c>
      <c r="Q5504" s="208"/>
      <c r="R5504" s="272"/>
      <c r="S5504" s="417" t="s">
        <v>24405</v>
      </c>
      <c r="T5504" s="417" t="s">
        <v>302</v>
      </c>
      <c r="U5504" s="415"/>
      <c r="V5504" s="211" t="s">
        <v>24406</v>
      </c>
      <c r="W5504" s="418">
        <v>46244.643055555556</v>
      </c>
      <c r="X5504" s="419"/>
      <c r="Y5504" s="419" t="str">
        <f t="shared" ca="1" si="63"/>
        <v>3.2 วัน 4.75 ชั่วโมง</v>
      </c>
      <c r="Z5504" s="420"/>
      <c r="AA5504" s="211"/>
      <c r="AB5504" s="420"/>
    </row>
    <row r="5505" spans="1:28" ht="22.5" customHeight="1">
      <c r="A5505" s="403" t="s">
        <v>24407</v>
      </c>
      <c r="B5505" s="403" t="s">
        <v>14003</v>
      </c>
      <c r="C5505" s="404" t="s">
        <v>51</v>
      </c>
      <c r="D5505" s="405">
        <v>46241.797222222223</v>
      </c>
      <c r="E5505" s="406" t="str">
        <f t="shared" si="62"/>
        <v>TRU005489</v>
      </c>
      <c r="F5505" s="407" t="b">
        <v>1</v>
      </c>
      <c r="G5505" s="408" t="s">
        <v>16971</v>
      </c>
      <c r="H5505" s="409"/>
      <c r="I5505" s="410" t="s">
        <v>2288</v>
      </c>
      <c r="J5505" s="411"/>
      <c r="K5505" s="408" t="s">
        <v>24408</v>
      </c>
      <c r="L5505" s="412"/>
      <c r="M5505" s="413"/>
      <c r="N5505" s="414" t="s">
        <v>4506</v>
      </c>
      <c r="O5505" s="415" t="s">
        <v>144</v>
      </c>
      <c r="P5505" s="416" t="s">
        <v>11581</v>
      </c>
      <c r="Q5505" s="208"/>
      <c r="R5505" s="272"/>
      <c r="S5505" s="417" t="s">
        <v>4506</v>
      </c>
      <c r="T5505" s="417" t="s">
        <v>302</v>
      </c>
      <c r="U5505" s="415"/>
      <c r="V5505" s="211"/>
      <c r="W5505" s="418">
        <v>46241.673611111109</v>
      </c>
      <c r="X5505" s="419"/>
      <c r="Y5505" s="419" t="str">
        <f t="shared" ca="1" si="63"/>
        <v>-0.12 วัน 21.03 ชั่วโมง</v>
      </c>
      <c r="Z5505" s="420"/>
      <c r="AA5505" s="211"/>
      <c r="AB5505" s="420"/>
    </row>
    <row r="5506" spans="1:28" ht="22.5" customHeight="1">
      <c r="A5506" s="403" t="s">
        <v>24409</v>
      </c>
      <c r="B5506" s="403" t="s">
        <v>14003</v>
      </c>
      <c r="C5506" s="404" t="s">
        <v>2599</v>
      </c>
      <c r="D5506" s="405">
        <v>46241.333333333336</v>
      </c>
      <c r="E5506" s="406" t="str">
        <f t="shared" si="62"/>
        <v>TRU005490</v>
      </c>
      <c r="F5506" s="407" t="b">
        <v>1</v>
      </c>
      <c r="G5506" s="408" t="s">
        <v>16971</v>
      </c>
      <c r="H5506" s="409"/>
      <c r="I5506" s="410" t="s">
        <v>2288</v>
      </c>
      <c r="J5506" s="411"/>
      <c r="K5506" s="408" t="s">
        <v>24410</v>
      </c>
      <c r="L5506" s="412"/>
      <c r="M5506" s="413"/>
      <c r="N5506" s="414" t="s">
        <v>4506</v>
      </c>
      <c r="O5506" s="415" t="s">
        <v>144</v>
      </c>
      <c r="P5506" s="416" t="s">
        <v>11581</v>
      </c>
      <c r="Q5506" s="208"/>
      <c r="R5506" s="272"/>
      <c r="S5506" s="417" t="s">
        <v>4506</v>
      </c>
      <c r="T5506" s="417" t="s">
        <v>302</v>
      </c>
      <c r="U5506" s="415"/>
      <c r="V5506" s="211"/>
      <c r="W5506" s="418">
        <v>46241.673611111109</v>
      </c>
      <c r="X5506" s="419"/>
      <c r="Y5506" s="419" t="str">
        <f t="shared" ca="1" si="63"/>
        <v>0.34 วัน 8.17 ชั่วโมง</v>
      </c>
      <c r="Z5506" s="420"/>
      <c r="AA5506" s="211"/>
      <c r="AB5506" s="420"/>
    </row>
    <row r="5507" spans="1:28" ht="22.5" customHeight="1">
      <c r="A5507" s="403" t="s">
        <v>24411</v>
      </c>
      <c r="B5507" s="403" t="s">
        <v>14003</v>
      </c>
      <c r="C5507" s="404" t="s">
        <v>51</v>
      </c>
      <c r="D5507" s="405">
        <v>46241.333333333336</v>
      </c>
      <c r="E5507" s="406" t="str">
        <f t="shared" si="62"/>
        <v>TRU005491</v>
      </c>
      <c r="F5507" s="407" t="b">
        <v>1</v>
      </c>
      <c r="G5507" s="408" t="s">
        <v>16971</v>
      </c>
      <c r="H5507" s="409"/>
      <c r="I5507" s="410" t="s">
        <v>2288</v>
      </c>
      <c r="J5507" s="411"/>
      <c r="K5507" s="408" t="s">
        <v>24412</v>
      </c>
      <c r="L5507" s="412"/>
      <c r="M5507" s="413"/>
      <c r="N5507" s="414" t="s">
        <v>4506</v>
      </c>
      <c r="O5507" s="415" t="s">
        <v>144</v>
      </c>
      <c r="P5507" s="416" t="s">
        <v>11581</v>
      </c>
      <c r="Q5507" s="208"/>
      <c r="R5507" s="272"/>
      <c r="S5507" s="417" t="s">
        <v>4506</v>
      </c>
      <c r="T5507" s="417" t="s">
        <v>302</v>
      </c>
      <c r="U5507" s="415"/>
      <c r="V5507" s="211"/>
      <c r="W5507" s="418">
        <v>46241.673611111109</v>
      </c>
      <c r="X5507" s="419"/>
      <c r="Y5507" s="419" t="str">
        <f t="shared" ca="1" si="63"/>
        <v>0.34 วัน 8.17 ชั่วโมง</v>
      </c>
      <c r="Z5507" s="420"/>
      <c r="AA5507" s="211"/>
      <c r="AB5507" s="420"/>
    </row>
    <row r="5508" spans="1:28" ht="22.5" customHeight="1">
      <c r="A5508" s="403" t="s">
        <v>24413</v>
      </c>
      <c r="B5508" s="403" t="s">
        <v>14003</v>
      </c>
      <c r="C5508" s="404" t="s">
        <v>51</v>
      </c>
      <c r="D5508" s="405">
        <v>46241.482638888891</v>
      </c>
      <c r="E5508" s="406" t="str">
        <f t="shared" si="62"/>
        <v>BMN005492</v>
      </c>
      <c r="F5508" s="407" t="s">
        <v>112</v>
      </c>
      <c r="G5508" s="408" t="s">
        <v>14017</v>
      </c>
      <c r="H5508" s="409"/>
      <c r="I5508" s="410"/>
      <c r="J5508" s="411"/>
      <c r="K5508" s="408" t="s">
        <v>24414</v>
      </c>
      <c r="L5508" s="412" t="s">
        <v>24415</v>
      </c>
      <c r="M5508" s="413"/>
      <c r="N5508" s="414" t="s">
        <v>319</v>
      </c>
      <c r="O5508" s="415" t="s">
        <v>144</v>
      </c>
      <c r="P5508" s="416" t="s">
        <v>292</v>
      </c>
      <c r="Q5508" s="208"/>
      <c r="R5508" s="272"/>
      <c r="S5508" s="417" t="s">
        <v>24416</v>
      </c>
      <c r="T5508" s="417" t="s">
        <v>302</v>
      </c>
      <c r="U5508" s="415"/>
      <c r="V5508" s="211" t="s">
        <v>24417</v>
      </c>
      <c r="W5508" s="418">
        <v>46241.484027777777</v>
      </c>
      <c r="X5508" s="419"/>
      <c r="Y5508" s="419" t="str">
        <f t="shared" ca="1" si="63"/>
        <v>0 วัน 0.03 ชั่วโมง</v>
      </c>
      <c r="Z5508" s="420"/>
      <c r="AA5508" s="211"/>
      <c r="AB5508" s="420"/>
    </row>
    <row r="5509" spans="1:28" ht="22.5" customHeight="1">
      <c r="A5509" s="403" t="s">
        <v>24418</v>
      </c>
      <c r="B5509" s="403" t="s">
        <v>12787</v>
      </c>
      <c r="C5509" s="404" t="s">
        <v>51</v>
      </c>
      <c r="D5509" s="405">
        <v>46241.477777777778</v>
      </c>
      <c r="E5509" s="406" t="str">
        <f t="shared" si="62"/>
        <v>TRI005493</v>
      </c>
      <c r="F5509" s="407" t="s">
        <v>1042</v>
      </c>
      <c r="G5509" s="408" t="s">
        <v>455</v>
      </c>
      <c r="H5509" s="409"/>
      <c r="I5509" s="410" t="s">
        <v>24419</v>
      </c>
      <c r="J5509" s="421" t="s">
        <v>24420</v>
      </c>
      <c r="K5509" s="408" t="s">
        <v>24421</v>
      </c>
      <c r="L5509" s="412" t="s">
        <v>24422</v>
      </c>
      <c r="M5509" s="413"/>
      <c r="N5509" s="414" t="s">
        <v>57</v>
      </c>
      <c r="O5509" s="415" t="s">
        <v>834</v>
      </c>
      <c r="P5509" s="416"/>
      <c r="Q5509" s="208"/>
      <c r="R5509" s="272"/>
      <c r="S5509" s="417" t="s">
        <v>24423</v>
      </c>
      <c r="T5509" s="417"/>
      <c r="U5509" s="415"/>
      <c r="V5509" s="211"/>
      <c r="W5509" s="418">
        <v>46241.687442129631</v>
      </c>
      <c r="X5509" s="419"/>
      <c r="Y5509" s="419" t="str">
        <f t="shared" ca="1" si="63"/>
        <v>0.21 วัน 5.03 ชั่วโมง</v>
      </c>
      <c r="Z5509" s="420"/>
      <c r="AA5509" s="211" t="s">
        <v>18045</v>
      </c>
      <c r="AB5509" s="420"/>
    </row>
    <row r="5510" spans="1:28" ht="22.5" customHeight="1">
      <c r="A5510" s="403" t="s">
        <v>24424</v>
      </c>
      <c r="B5510" s="403" t="s">
        <v>14003</v>
      </c>
      <c r="C5510" s="404" t="s">
        <v>51</v>
      </c>
      <c r="D5510" s="405">
        <v>46241.659722222219</v>
      </c>
      <c r="E5510" s="406" t="str">
        <f t="shared" si="62"/>
        <v>RIC005494</v>
      </c>
      <c r="F5510" s="407" t="s">
        <v>1009</v>
      </c>
      <c r="G5510" s="408" t="s">
        <v>1354</v>
      </c>
      <c r="H5510" s="409"/>
      <c r="I5510" s="410"/>
      <c r="J5510" s="411"/>
      <c r="K5510" s="408" t="s">
        <v>24425</v>
      </c>
      <c r="L5510" s="412" t="s">
        <v>24426</v>
      </c>
      <c r="M5510" s="413"/>
      <c r="N5510" s="414" t="s">
        <v>57</v>
      </c>
      <c r="O5510" s="415" t="s">
        <v>144</v>
      </c>
      <c r="P5510" s="416" t="s">
        <v>24427</v>
      </c>
      <c r="Q5510" s="208">
        <v>46242.75</v>
      </c>
      <c r="R5510" s="272">
        <v>46243.083333333336</v>
      </c>
      <c r="S5510" s="417" t="s">
        <v>24428</v>
      </c>
      <c r="T5510" s="417" t="s">
        <v>302</v>
      </c>
      <c r="U5510" s="415"/>
      <c r="V5510" s="211" t="s">
        <v>24429</v>
      </c>
      <c r="W5510" s="418">
        <v>46243.006944444445</v>
      </c>
      <c r="X5510" s="419"/>
      <c r="Y5510" s="419" t="str">
        <f t="shared" ca="1" si="63"/>
        <v>1.35 วัน 8.33 ชั่วโมง</v>
      </c>
      <c r="Z5510" s="420"/>
      <c r="AA5510" s="211"/>
      <c r="AB5510" s="420"/>
    </row>
    <row r="5511" spans="1:28" ht="22.5" customHeight="1">
      <c r="A5511" s="403" t="s">
        <v>24430</v>
      </c>
      <c r="B5511" s="403" t="s">
        <v>14003</v>
      </c>
      <c r="C5511" s="404" t="s">
        <v>7629</v>
      </c>
      <c r="D5511" s="405">
        <v>46242.333333333336</v>
      </c>
      <c r="E5511" s="406" t="str">
        <f t="shared" si="62"/>
        <v>TRU005495</v>
      </c>
      <c r="F5511" s="407" t="b">
        <v>1</v>
      </c>
      <c r="G5511" s="408" t="s">
        <v>24431</v>
      </c>
      <c r="H5511" s="409"/>
      <c r="I5511" s="410" t="s">
        <v>11787</v>
      </c>
      <c r="J5511" s="411"/>
      <c r="K5511" s="408" t="s">
        <v>24432</v>
      </c>
      <c r="L5511" s="412" t="s">
        <v>24433</v>
      </c>
      <c r="M5511" s="413"/>
      <c r="N5511" s="414" t="s">
        <v>4506</v>
      </c>
      <c r="O5511" s="415" t="s">
        <v>144</v>
      </c>
      <c r="P5511" s="416" t="s">
        <v>11581</v>
      </c>
      <c r="Q5511" s="208"/>
      <c r="R5511" s="272"/>
      <c r="S5511" s="417" t="s">
        <v>4506</v>
      </c>
      <c r="T5511" s="417" t="s">
        <v>302</v>
      </c>
      <c r="U5511" s="415"/>
      <c r="V5511" s="211"/>
      <c r="W5511" s="418">
        <v>46242.375</v>
      </c>
      <c r="X5511" s="419"/>
      <c r="Y5511" s="419" t="str">
        <f t="shared" ca="1" si="63"/>
        <v>0.04 วัน 1 ชั่วโมง</v>
      </c>
      <c r="Z5511" s="420"/>
      <c r="AA5511" s="211"/>
      <c r="AB5511" s="420"/>
    </row>
    <row r="5512" spans="1:28" ht="22.5" customHeight="1">
      <c r="A5512" s="403" t="s">
        <v>24434</v>
      </c>
      <c r="B5512" s="403" t="s">
        <v>14003</v>
      </c>
      <c r="C5512" s="404" t="s">
        <v>7629</v>
      </c>
      <c r="D5512" s="405">
        <v>46242.333333333336</v>
      </c>
      <c r="E5512" s="406" t="str">
        <f t="shared" si="62"/>
        <v>TRU005496</v>
      </c>
      <c r="F5512" s="407" t="b">
        <v>1</v>
      </c>
      <c r="G5512" s="408" t="s">
        <v>24431</v>
      </c>
      <c r="H5512" s="409"/>
      <c r="I5512" s="410" t="s">
        <v>11787</v>
      </c>
      <c r="J5512" s="411"/>
      <c r="K5512" s="408" t="s">
        <v>24435</v>
      </c>
      <c r="L5512" s="412"/>
      <c r="M5512" s="413"/>
      <c r="N5512" s="414" t="s">
        <v>4506</v>
      </c>
      <c r="O5512" s="415" t="s">
        <v>144</v>
      </c>
      <c r="P5512" s="416" t="s">
        <v>11581</v>
      </c>
      <c r="Q5512" s="208"/>
      <c r="R5512" s="272"/>
      <c r="S5512" s="417" t="s">
        <v>24436</v>
      </c>
      <c r="T5512" s="417" t="s">
        <v>302</v>
      </c>
      <c r="U5512" s="415"/>
      <c r="V5512" s="211"/>
      <c r="W5512" s="418">
        <v>46242.402384259258</v>
      </c>
      <c r="X5512" s="419"/>
      <c r="Y5512" s="419" t="str">
        <f t="shared" ca="1" si="63"/>
        <v>0.07 วัน 1.66 ชั่วโมง</v>
      </c>
      <c r="Z5512" s="420"/>
      <c r="AA5512" s="211"/>
      <c r="AB5512" s="420"/>
    </row>
    <row r="5513" spans="1:28" ht="22.5" customHeight="1">
      <c r="A5513" s="403" t="s">
        <v>24437</v>
      </c>
      <c r="B5513" s="403" t="s">
        <v>14003</v>
      </c>
      <c r="C5513" s="404" t="s">
        <v>51</v>
      </c>
      <c r="D5513" s="405">
        <v>46242.293055555558</v>
      </c>
      <c r="E5513" s="406" t="str">
        <f t="shared" si="62"/>
        <v>BMN005497</v>
      </c>
      <c r="F5513" s="407" t="s">
        <v>112</v>
      </c>
      <c r="G5513" s="408" t="s">
        <v>5100</v>
      </c>
      <c r="H5513" s="409"/>
      <c r="I5513" s="410"/>
      <c r="J5513" s="411"/>
      <c r="K5513" s="408" t="s">
        <v>24438</v>
      </c>
      <c r="L5513" s="412" t="s">
        <v>24439</v>
      </c>
      <c r="M5513" s="413"/>
      <c r="N5513" s="414" t="s">
        <v>57</v>
      </c>
      <c r="O5513" s="415" t="s">
        <v>144</v>
      </c>
      <c r="P5513" s="416" t="s">
        <v>13963</v>
      </c>
      <c r="Q5513" s="208"/>
      <c r="R5513" s="272"/>
      <c r="S5513" s="417" t="s">
        <v>24440</v>
      </c>
      <c r="T5513" s="417" t="s">
        <v>302</v>
      </c>
      <c r="U5513" s="415"/>
      <c r="V5513" s="211" t="s">
        <v>24441</v>
      </c>
      <c r="W5513" s="418">
        <v>46242.487500000003</v>
      </c>
      <c r="X5513" s="419"/>
      <c r="Y5513" s="419" t="str">
        <f t="shared" ca="1" si="63"/>
        <v>0.19 วัน 4.67 ชั่วโมง</v>
      </c>
      <c r="Z5513" s="420"/>
      <c r="AA5513" s="211"/>
      <c r="AB5513" s="420"/>
    </row>
    <row r="5514" spans="1:28" ht="22.5" customHeight="1">
      <c r="A5514" s="403" t="s">
        <v>24442</v>
      </c>
      <c r="B5514" s="403" t="s">
        <v>14003</v>
      </c>
      <c r="C5514" s="404" t="s">
        <v>51</v>
      </c>
      <c r="D5514" s="405">
        <v>46237.496527777781</v>
      </c>
      <c r="E5514" s="406" t="str">
        <f t="shared" si="62"/>
        <v>BMN005498</v>
      </c>
      <c r="F5514" s="407" t="s">
        <v>112</v>
      </c>
      <c r="G5514" s="408" t="s">
        <v>11792</v>
      </c>
      <c r="H5514" s="409"/>
      <c r="I5514" s="410"/>
      <c r="J5514" s="411"/>
      <c r="K5514" s="408" t="s">
        <v>24443</v>
      </c>
      <c r="L5514" s="412" t="s">
        <v>24444</v>
      </c>
      <c r="M5514" s="413"/>
      <c r="N5514" s="414" t="s">
        <v>67</v>
      </c>
      <c r="O5514" s="415" t="s">
        <v>144</v>
      </c>
      <c r="P5514" s="416" t="s">
        <v>4531</v>
      </c>
      <c r="Q5514" s="208"/>
      <c r="R5514" s="272"/>
      <c r="S5514" s="417" t="s">
        <v>24445</v>
      </c>
      <c r="T5514" s="417" t="s">
        <v>24446</v>
      </c>
      <c r="U5514" s="415"/>
      <c r="V5514" s="211"/>
      <c r="W5514" s="418">
        <v>46237.553472222222</v>
      </c>
      <c r="X5514" s="419"/>
      <c r="Y5514" s="419" t="str">
        <f t="shared" ca="1" si="63"/>
        <v>0.06 วัน 1.37 ชั่วโมง</v>
      </c>
      <c r="Z5514" s="420"/>
      <c r="AA5514" s="211"/>
      <c r="AB5514" s="420"/>
    </row>
    <row r="5515" spans="1:28" ht="22.5" customHeight="1">
      <c r="A5515" s="403" t="s">
        <v>24447</v>
      </c>
      <c r="B5515" s="403" t="s">
        <v>14003</v>
      </c>
      <c r="C5515" s="404" t="s">
        <v>51</v>
      </c>
      <c r="D5515" s="405">
        <v>46242.54346064815</v>
      </c>
      <c r="E5515" s="406" t="str">
        <f t="shared" si="62"/>
        <v>PAS005499</v>
      </c>
      <c r="F5515" s="407" t="s">
        <v>991</v>
      </c>
      <c r="G5515" s="408" t="s">
        <v>14801</v>
      </c>
      <c r="H5515" s="409"/>
      <c r="I5515" s="410"/>
      <c r="J5515" s="411"/>
      <c r="K5515" s="408" t="s">
        <v>1283</v>
      </c>
      <c r="L5515" s="412" t="s">
        <v>24448</v>
      </c>
      <c r="M5515" s="413"/>
      <c r="N5515" s="414" t="s">
        <v>67</v>
      </c>
      <c r="O5515" s="415" t="s">
        <v>144</v>
      </c>
      <c r="P5515" s="416" t="s">
        <v>9108</v>
      </c>
      <c r="Q5515" s="208"/>
      <c r="R5515" s="272"/>
      <c r="S5515" s="417" t="s">
        <v>24449</v>
      </c>
      <c r="T5515" s="417" t="s">
        <v>302</v>
      </c>
      <c r="U5515" s="415"/>
      <c r="V5515" s="211" t="s">
        <v>24450</v>
      </c>
      <c r="W5515" s="418">
        <v>46242.477777777778</v>
      </c>
      <c r="X5515" s="419"/>
      <c r="Y5515" s="419" t="str">
        <f t="shared" ca="1" si="63"/>
        <v>-0.07 วัน 22.42 ชั่วโมง</v>
      </c>
      <c r="Z5515" s="420"/>
      <c r="AA5515" s="211"/>
      <c r="AB5515" s="420"/>
    </row>
    <row r="5516" spans="1:28" ht="22.5" customHeight="1">
      <c r="A5516" s="403" t="s">
        <v>24451</v>
      </c>
      <c r="B5516" s="403" t="s">
        <v>14003</v>
      </c>
      <c r="C5516" s="404" t="s">
        <v>51</v>
      </c>
      <c r="D5516" s="405">
        <v>46242.333333333336</v>
      </c>
      <c r="E5516" s="406" t="str">
        <f t="shared" si="62"/>
        <v>TRU005500</v>
      </c>
      <c r="F5516" s="407" t="b">
        <v>1</v>
      </c>
      <c r="G5516" s="408" t="s">
        <v>16971</v>
      </c>
      <c r="H5516" s="409"/>
      <c r="I5516" s="410" t="s">
        <v>2288</v>
      </c>
      <c r="J5516" s="411"/>
      <c r="K5516" s="408" t="s">
        <v>24452</v>
      </c>
      <c r="L5516" s="412"/>
      <c r="M5516" s="413"/>
      <c r="N5516" s="414" t="s">
        <v>4506</v>
      </c>
      <c r="O5516" s="415" t="s">
        <v>466</v>
      </c>
      <c r="P5516" s="416"/>
      <c r="Q5516" s="208"/>
      <c r="R5516" s="272"/>
      <c r="S5516" s="417" t="s">
        <v>24453</v>
      </c>
      <c r="T5516" s="417" t="s">
        <v>466</v>
      </c>
      <c r="U5516" s="415"/>
      <c r="V5516" s="211"/>
      <c r="W5516" s="418">
        <v>46242.68849537037</v>
      </c>
      <c r="X5516" s="419"/>
      <c r="Y5516" s="419" t="str">
        <f t="shared" ca="1" si="63"/>
        <v>0.36 วัน 8.52 ชั่วโมง</v>
      </c>
      <c r="Z5516" s="420"/>
      <c r="AA5516" s="211"/>
      <c r="AB5516" s="420"/>
    </row>
    <row r="5517" spans="1:28" ht="22.5" customHeight="1">
      <c r="A5517" s="403" t="s">
        <v>24454</v>
      </c>
      <c r="B5517" s="403" t="s">
        <v>14003</v>
      </c>
      <c r="C5517" s="404" t="s">
        <v>51</v>
      </c>
      <c r="D5517" s="405">
        <v>46242.315972222219</v>
      </c>
      <c r="E5517" s="406" t="str">
        <f t="shared" si="62"/>
        <v>BMN005501</v>
      </c>
      <c r="F5517" s="407" t="s">
        <v>112</v>
      </c>
      <c r="G5517" s="408" t="s">
        <v>14017</v>
      </c>
      <c r="H5517" s="409"/>
      <c r="I5517" s="410"/>
      <c r="J5517" s="411"/>
      <c r="K5517" s="408" t="s">
        <v>24455</v>
      </c>
      <c r="L5517" s="412"/>
      <c r="M5517" s="413"/>
      <c r="N5517" s="414" t="s">
        <v>57</v>
      </c>
      <c r="O5517" s="415" t="s">
        <v>144</v>
      </c>
      <c r="P5517" s="416" t="s">
        <v>13963</v>
      </c>
      <c r="Q5517" s="208"/>
      <c r="R5517" s="272"/>
      <c r="S5517" s="417" t="s">
        <v>24456</v>
      </c>
      <c r="T5517" s="417" t="s">
        <v>302</v>
      </c>
      <c r="U5517" s="415"/>
      <c r="V5517" s="211" t="s">
        <v>24457</v>
      </c>
      <c r="W5517" s="418">
        <v>46242.487500000003</v>
      </c>
      <c r="X5517" s="419"/>
      <c r="Y5517" s="419" t="str">
        <f t="shared" ca="1" si="63"/>
        <v>0.17 วัน 4.12 ชั่วโมง</v>
      </c>
      <c r="Z5517" s="420"/>
      <c r="AA5517" s="211"/>
      <c r="AB5517" s="420"/>
    </row>
    <row r="5518" spans="1:28" ht="22.5" customHeight="1">
      <c r="A5518" s="403" t="s">
        <v>24458</v>
      </c>
      <c r="B5518" s="403" t="s">
        <v>14003</v>
      </c>
      <c r="C5518" s="404" t="s">
        <v>7629</v>
      </c>
      <c r="D5518" s="405">
        <v>46242.37777777778</v>
      </c>
      <c r="E5518" s="406" t="str">
        <f t="shared" si="62"/>
        <v>TRU005502</v>
      </c>
      <c r="F5518" s="407" t="b">
        <v>1</v>
      </c>
      <c r="G5518" s="408" t="s">
        <v>24431</v>
      </c>
      <c r="H5518" s="409"/>
      <c r="I5518" s="410"/>
      <c r="J5518" s="411"/>
      <c r="K5518" s="408" t="s">
        <v>24459</v>
      </c>
      <c r="L5518" s="412"/>
      <c r="M5518" s="413"/>
      <c r="N5518" s="414" t="s">
        <v>67</v>
      </c>
      <c r="O5518" s="415" t="s">
        <v>144</v>
      </c>
      <c r="P5518" s="416" t="s">
        <v>11581</v>
      </c>
      <c r="Q5518" s="208"/>
      <c r="R5518" s="272"/>
      <c r="S5518" s="417" t="s">
        <v>24460</v>
      </c>
      <c r="T5518" s="417" t="s">
        <v>302</v>
      </c>
      <c r="U5518" s="415"/>
      <c r="V5518" s="211"/>
      <c r="W5518" s="418">
        <v>46242.71875</v>
      </c>
      <c r="X5518" s="419"/>
      <c r="Y5518" s="419" t="str">
        <f t="shared" ca="1" si="63"/>
        <v>0.34 วัน 8.18 ชั่วโมง</v>
      </c>
      <c r="Z5518" s="420"/>
      <c r="AA5518" s="211"/>
      <c r="AB5518" s="420"/>
    </row>
    <row r="5519" spans="1:28" ht="22.5" customHeight="1">
      <c r="A5519" s="403" t="s">
        <v>24461</v>
      </c>
      <c r="B5519" s="403" t="s">
        <v>14003</v>
      </c>
      <c r="C5519" s="404" t="s">
        <v>51</v>
      </c>
      <c r="D5519" s="405">
        <v>46242.426388888889</v>
      </c>
      <c r="E5519" s="406" t="str">
        <f t="shared" si="62"/>
        <v>AME005503</v>
      </c>
      <c r="F5519" s="407" t="s">
        <v>63</v>
      </c>
      <c r="G5519" s="408" t="s">
        <v>18475</v>
      </c>
      <c r="H5519" s="409"/>
      <c r="I5519" s="410"/>
      <c r="J5519" s="411"/>
      <c r="K5519" s="408" t="s">
        <v>1283</v>
      </c>
      <c r="L5519" s="412" t="s">
        <v>24462</v>
      </c>
      <c r="M5519" s="413"/>
      <c r="N5519" s="414" t="s">
        <v>319</v>
      </c>
      <c r="O5519" s="415" t="s">
        <v>144</v>
      </c>
      <c r="P5519" s="416" t="s">
        <v>11581</v>
      </c>
      <c r="Q5519" s="208"/>
      <c r="R5519" s="272"/>
      <c r="S5519" s="417" t="s">
        <v>24463</v>
      </c>
      <c r="T5519" s="417" t="s">
        <v>302</v>
      </c>
      <c r="U5519" s="415"/>
      <c r="V5519" s="211" t="s">
        <v>24464</v>
      </c>
      <c r="W5519" s="418">
        <v>46242.443055555559</v>
      </c>
      <c r="X5519" s="419"/>
      <c r="Y5519" s="419" t="str">
        <f t="shared" ca="1" si="63"/>
        <v>0.02 วัน 0.4 ชั่วโมง</v>
      </c>
      <c r="Z5519" s="420"/>
      <c r="AA5519" s="211"/>
      <c r="AB5519" s="420"/>
    </row>
    <row r="5520" spans="1:28" ht="22.5" customHeight="1">
      <c r="A5520" s="403" t="s">
        <v>24465</v>
      </c>
      <c r="B5520" s="403" t="s">
        <v>14003</v>
      </c>
      <c r="C5520" s="404" t="s">
        <v>61</v>
      </c>
      <c r="D5520" s="405">
        <v>46242.333333333336</v>
      </c>
      <c r="E5520" s="406" t="str">
        <f t="shared" si="62"/>
        <v>TRU005504</v>
      </c>
      <c r="F5520" s="407" t="b">
        <v>1</v>
      </c>
      <c r="G5520" s="408" t="s">
        <v>16971</v>
      </c>
      <c r="H5520" s="409"/>
      <c r="I5520" s="410"/>
      <c r="J5520" s="411"/>
      <c r="K5520" s="408" t="s">
        <v>24466</v>
      </c>
      <c r="L5520" s="412"/>
      <c r="M5520" s="413"/>
      <c r="N5520" s="414" t="s">
        <v>4506</v>
      </c>
      <c r="O5520" s="415" t="s">
        <v>144</v>
      </c>
      <c r="P5520" s="416" t="s">
        <v>11581</v>
      </c>
      <c r="Q5520" s="208"/>
      <c r="R5520" s="272"/>
      <c r="S5520" s="417" t="s">
        <v>4506</v>
      </c>
      <c r="T5520" s="417" t="s">
        <v>302</v>
      </c>
      <c r="U5520" s="415"/>
      <c r="V5520" s="211"/>
      <c r="W5520" s="418">
        <v>46242.748611111114</v>
      </c>
      <c r="X5520" s="419"/>
      <c r="Y5520" s="419" t="str">
        <f t="shared" ca="1" si="63"/>
        <v>0.42 วัน 9.97 ชั่วโมง</v>
      </c>
      <c r="Z5520" s="420"/>
      <c r="AA5520" s="211"/>
      <c r="AB5520" s="420"/>
    </row>
    <row r="5521" spans="1:28" ht="22.5" customHeight="1">
      <c r="A5521" s="403" t="s">
        <v>24467</v>
      </c>
      <c r="B5521" s="403" t="s">
        <v>14003</v>
      </c>
      <c r="C5521" s="404" t="s">
        <v>61</v>
      </c>
      <c r="D5521" s="405">
        <v>46242.333333333336</v>
      </c>
      <c r="E5521" s="406" t="str">
        <f t="shared" si="62"/>
        <v>TRU005505</v>
      </c>
      <c r="F5521" s="407" t="b">
        <v>1</v>
      </c>
      <c r="G5521" s="408" t="s">
        <v>16971</v>
      </c>
      <c r="H5521" s="409"/>
      <c r="I5521" s="410"/>
      <c r="J5521" s="411"/>
      <c r="K5521" s="408" t="s">
        <v>24468</v>
      </c>
      <c r="L5521" s="412"/>
      <c r="M5521" s="413"/>
      <c r="N5521" s="414" t="s">
        <v>4506</v>
      </c>
      <c r="O5521" s="415" t="s">
        <v>144</v>
      </c>
      <c r="P5521" s="416" t="s">
        <v>11581</v>
      </c>
      <c r="Q5521" s="208"/>
      <c r="R5521" s="272"/>
      <c r="S5521" s="417" t="s">
        <v>4506</v>
      </c>
      <c r="T5521" s="417" t="s">
        <v>302</v>
      </c>
      <c r="U5521" s="415"/>
      <c r="V5521" s="211"/>
      <c r="W5521" s="418">
        <v>46242.748611111114</v>
      </c>
      <c r="X5521" s="419"/>
      <c r="Y5521" s="419" t="str">
        <f t="shared" ca="1" si="63"/>
        <v>0.42 วัน 9.97 ชั่วโมง</v>
      </c>
      <c r="Z5521" s="420"/>
      <c r="AA5521" s="211"/>
      <c r="AB5521" s="420"/>
    </row>
    <row r="5522" spans="1:28" ht="22.5" customHeight="1">
      <c r="A5522" s="403" t="s">
        <v>24469</v>
      </c>
      <c r="B5522" s="403" t="s">
        <v>14003</v>
      </c>
      <c r="C5522" s="404" t="s">
        <v>61</v>
      </c>
      <c r="D5522" s="405">
        <v>46242.333333333336</v>
      </c>
      <c r="E5522" s="406" t="str">
        <f t="shared" si="62"/>
        <v>TRU005506</v>
      </c>
      <c r="F5522" s="407" t="b">
        <v>1</v>
      </c>
      <c r="G5522" s="408" t="s">
        <v>16971</v>
      </c>
      <c r="H5522" s="409"/>
      <c r="I5522" s="410"/>
      <c r="J5522" s="411"/>
      <c r="K5522" s="408" t="s">
        <v>24470</v>
      </c>
      <c r="L5522" s="412"/>
      <c r="M5522" s="413"/>
      <c r="N5522" s="414" t="s">
        <v>4506</v>
      </c>
      <c r="O5522" s="415" t="s">
        <v>144</v>
      </c>
      <c r="P5522" s="416" t="s">
        <v>11581</v>
      </c>
      <c r="Q5522" s="208"/>
      <c r="R5522" s="272"/>
      <c r="S5522" s="417" t="s">
        <v>4506</v>
      </c>
      <c r="T5522" s="417" t="s">
        <v>302</v>
      </c>
      <c r="U5522" s="415"/>
      <c r="V5522" s="211"/>
      <c r="W5522" s="418">
        <v>46242.748611111114</v>
      </c>
      <c r="X5522" s="419"/>
      <c r="Y5522" s="419" t="str">
        <f t="shared" ca="1" si="63"/>
        <v>0.42 วัน 9.97 ชั่วโมง</v>
      </c>
      <c r="Z5522" s="420"/>
      <c r="AA5522" s="211"/>
      <c r="AB5522" s="420"/>
    </row>
    <row r="5523" spans="1:28" ht="22.5" customHeight="1">
      <c r="A5523" s="403" t="s">
        <v>24471</v>
      </c>
      <c r="B5523" s="403" t="s">
        <v>12787</v>
      </c>
      <c r="C5523" s="404" t="s">
        <v>51</v>
      </c>
      <c r="D5523" s="405">
        <v>46242.556250000001</v>
      </c>
      <c r="E5523" s="406" t="str">
        <f t="shared" si="62"/>
        <v>LAB005507</v>
      </c>
      <c r="F5523" s="407" t="s">
        <v>462</v>
      </c>
      <c r="G5523" s="408" t="s">
        <v>15982</v>
      </c>
      <c r="H5523" s="409"/>
      <c r="I5523" s="410" t="s">
        <v>24472</v>
      </c>
      <c r="J5523" s="411"/>
      <c r="K5523" s="408" t="s">
        <v>24473</v>
      </c>
      <c r="L5523" s="412"/>
      <c r="M5523" s="413"/>
      <c r="N5523" s="414" t="s">
        <v>67</v>
      </c>
      <c r="O5523" s="415" t="s">
        <v>144</v>
      </c>
      <c r="P5523" s="416" t="s">
        <v>292</v>
      </c>
      <c r="Q5523" s="208"/>
      <c r="R5523" s="272"/>
      <c r="S5523" s="417" t="s">
        <v>24397</v>
      </c>
      <c r="T5523" s="417" t="s">
        <v>302</v>
      </c>
      <c r="U5523" s="415"/>
      <c r="V5523" s="211"/>
      <c r="W5523" s="418">
        <v>46244.618750000001</v>
      </c>
      <c r="X5523" s="419"/>
      <c r="Y5523" s="419" t="str">
        <f t="shared" ca="1" si="63"/>
        <v>2.06 วัน 1.5 ชั่วโมง</v>
      </c>
      <c r="Z5523" s="420"/>
      <c r="AA5523" s="211"/>
      <c r="AB5523" s="420"/>
    </row>
    <row r="5524" spans="1:28" ht="22.5" customHeight="1">
      <c r="A5524" s="403" t="s">
        <v>24474</v>
      </c>
      <c r="B5524" s="403" t="s">
        <v>12787</v>
      </c>
      <c r="C5524" s="404" t="s">
        <v>51</v>
      </c>
      <c r="D5524" s="405">
        <v>46240.689583333333</v>
      </c>
      <c r="E5524" s="406" t="str">
        <f t="shared" si="62"/>
        <v>DES005508</v>
      </c>
      <c r="F5524" s="407" t="s">
        <v>902</v>
      </c>
      <c r="G5524" s="408" t="s">
        <v>24475</v>
      </c>
      <c r="H5524" s="409"/>
      <c r="I5524" s="410"/>
      <c r="J5524" s="411"/>
      <c r="K5524" s="408" t="s">
        <v>24476</v>
      </c>
      <c r="L5524" s="412"/>
      <c r="M5524" s="413"/>
      <c r="N5524" s="414" t="s">
        <v>57</v>
      </c>
      <c r="O5524" s="415" t="s">
        <v>144</v>
      </c>
      <c r="P5524" s="416" t="s">
        <v>287</v>
      </c>
      <c r="Q5524" s="208">
        <v>46244.374467592592</v>
      </c>
      <c r="R5524" s="272"/>
      <c r="S5524" s="417" t="s">
        <v>24477</v>
      </c>
      <c r="T5524" s="417" t="s">
        <v>302</v>
      </c>
      <c r="U5524" s="415"/>
      <c r="V5524" s="211" t="s">
        <v>24478</v>
      </c>
      <c r="W5524" s="418">
        <v>46244.584722222222</v>
      </c>
      <c r="X5524" s="419"/>
      <c r="Y5524" s="419" t="str">
        <f t="shared" ca="1" si="63"/>
        <v>3.9 วัน 21.48 ชั่วโมง</v>
      </c>
      <c r="Z5524" s="420"/>
      <c r="AA5524" s="211"/>
      <c r="AB5524" s="420"/>
    </row>
    <row r="5525" spans="1:28" ht="22.5" customHeight="1">
      <c r="A5525" s="403" t="s">
        <v>24479</v>
      </c>
      <c r="B5525" s="403" t="s">
        <v>12787</v>
      </c>
      <c r="C5525" s="404" t="s">
        <v>51</v>
      </c>
      <c r="D5525" s="405">
        <v>46244.333333333336</v>
      </c>
      <c r="E5525" s="406" t="str">
        <f t="shared" si="62"/>
        <v>TRU005509</v>
      </c>
      <c r="F5525" s="407" t="b">
        <v>1</v>
      </c>
      <c r="G5525" s="408" t="s">
        <v>24431</v>
      </c>
      <c r="H5525" s="409"/>
      <c r="I5525" s="410" t="s">
        <v>24480</v>
      </c>
      <c r="J5525" s="411"/>
      <c r="K5525" s="408" t="s">
        <v>24481</v>
      </c>
      <c r="L5525" s="412"/>
      <c r="M5525" s="413"/>
      <c r="N5525" s="414" t="s">
        <v>4506</v>
      </c>
      <c r="O5525" s="415" t="s">
        <v>144</v>
      </c>
      <c r="P5525" s="416" t="s">
        <v>11581</v>
      </c>
      <c r="Q5525" s="208"/>
      <c r="R5525" s="272"/>
      <c r="S5525" s="417" t="s">
        <v>24482</v>
      </c>
      <c r="T5525" s="417" t="s">
        <v>302</v>
      </c>
      <c r="U5525" s="415"/>
      <c r="V5525" s="211"/>
      <c r="W5525" s="418">
        <v>46247.464583333334</v>
      </c>
      <c r="X5525" s="419"/>
      <c r="Y5525" s="419" t="str">
        <f t="shared" ca="1" si="63"/>
        <v>3.13 วัน 3.15 ชั่วโมง</v>
      </c>
      <c r="Z5525" s="420"/>
      <c r="AA5525" s="211"/>
      <c r="AB5525" s="420"/>
    </row>
    <row r="5526" spans="1:28" ht="22.5" customHeight="1">
      <c r="A5526" s="403" t="s">
        <v>24483</v>
      </c>
      <c r="B5526" s="403" t="s">
        <v>14003</v>
      </c>
      <c r="C5526" s="404" t="s">
        <v>51</v>
      </c>
      <c r="D5526" s="405">
        <v>46244.470833333333</v>
      </c>
      <c r="E5526" s="406" t="str">
        <f t="shared" si="62"/>
        <v>BER005510</v>
      </c>
      <c r="F5526" s="407" t="s">
        <v>871</v>
      </c>
      <c r="G5526" s="408" t="s">
        <v>455</v>
      </c>
      <c r="H5526" s="409"/>
      <c r="I5526" s="410"/>
      <c r="J5526" s="411"/>
      <c r="K5526" s="408" t="s">
        <v>24484</v>
      </c>
      <c r="L5526" s="412" t="s">
        <v>24485</v>
      </c>
      <c r="M5526" s="413"/>
      <c r="N5526" s="414" t="s">
        <v>57</v>
      </c>
      <c r="O5526" s="415" t="s">
        <v>144</v>
      </c>
      <c r="P5526" s="416" t="s">
        <v>18716</v>
      </c>
      <c r="Q5526" s="208"/>
      <c r="R5526" s="272"/>
      <c r="S5526" s="417" t="s">
        <v>24486</v>
      </c>
      <c r="T5526" s="417" t="s">
        <v>24487</v>
      </c>
      <c r="U5526" s="415"/>
      <c r="V5526" s="211" t="s">
        <v>24488</v>
      </c>
      <c r="W5526" s="418">
        <v>46245.627083333333</v>
      </c>
      <c r="X5526" s="419"/>
      <c r="Y5526" s="419" t="str">
        <f t="shared" ca="1" si="63"/>
        <v>1.16 วัน 3.75 ชั่วโมง</v>
      </c>
      <c r="Z5526" s="420"/>
      <c r="AA5526" s="211"/>
      <c r="AB5526" s="420"/>
    </row>
    <row r="5527" spans="1:28" ht="22.5" customHeight="1">
      <c r="A5527" s="403" t="s">
        <v>24489</v>
      </c>
      <c r="B5527" s="403" t="s">
        <v>14003</v>
      </c>
      <c r="C5527" s="404" t="s">
        <v>51</v>
      </c>
      <c r="D5527" s="405">
        <v>46244.474305555559</v>
      </c>
      <c r="E5527" s="406" t="str">
        <f t="shared" si="62"/>
        <v>TRU005511</v>
      </c>
      <c r="F5527" s="407" t="b">
        <v>1</v>
      </c>
      <c r="G5527" s="408" t="s">
        <v>17095</v>
      </c>
      <c r="H5527" s="409"/>
      <c r="I5527" s="410" t="s">
        <v>11220</v>
      </c>
      <c r="J5527" s="411"/>
      <c r="K5527" s="408" t="s">
        <v>24490</v>
      </c>
      <c r="L5527" s="412"/>
      <c r="M5527" s="413"/>
      <c r="N5527" s="414" t="s">
        <v>4506</v>
      </c>
      <c r="O5527" s="415" t="s">
        <v>144</v>
      </c>
      <c r="P5527" s="416" t="s">
        <v>11581</v>
      </c>
      <c r="Q5527" s="208"/>
      <c r="R5527" s="272"/>
      <c r="S5527" s="417" t="s">
        <v>24491</v>
      </c>
      <c r="T5527" s="417" t="s">
        <v>302</v>
      </c>
      <c r="U5527" s="415"/>
      <c r="V5527" s="211"/>
      <c r="W5527" s="418">
        <v>46247.692361111112</v>
      </c>
      <c r="X5527" s="419"/>
      <c r="Y5527" s="419" t="str">
        <f t="shared" ca="1" si="63"/>
        <v>3.22 วัน 5.23 ชั่วโมง</v>
      </c>
      <c r="Z5527" s="420"/>
      <c r="AA5527" s="211"/>
      <c r="AB5527" s="420"/>
    </row>
    <row r="5528" spans="1:28" ht="22.5" customHeight="1">
      <c r="A5528" s="403" t="s">
        <v>24492</v>
      </c>
      <c r="B5528" s="403" t="s">
        <v>12787</v>
      </c>
      <c r="C5528" s="404" t="s">
        <v>51</v>
      </c>
      <c r="D5528" s="405">
        <v>46244.597175925926</v>
      </c>
      <c r="E5528" s="406" t="str">
        <f t="shared" si="62"/>
        <v>BMN005512</v>
      </c>
      <c r="F5528" s="407" t="s">
        <v>112</v>
      </c>
      <c r="G5528" s="408" t="s">
        <v>15336</v>
      </c>
      <c r="H5528" s="409"/>
      <c r="I5528" s="410"/>
      <c r="J5528" s="411"/>
      <c r="K5528" s="408" t="s">
        <v>24493</v>
      </c>
      <c r="L5528" s="412" t="s">
        <v>24494</v>
      </c>
      <c r="M5528" s="413"/>
      <c r="N5528" s="414" t="s">
        <v>57</v>
      </c>
      <c r="O5528" s="415" t="s">
        <v>144</v>
      </c>
      <c r="P5528" s="416" t="s">
        <v>24495</v>
      </c>
      <c r="Q5528" s="208">
        <v>46252.75</v>
      </c>
      <c r="R5528" s="272">
        <v>46253.166666666664</v>
      </c>
      <c r="S5528" s="417" t="s">
        <v>24496</v>
      </c>
      <c r="T5528" s="417" t="s">
        <v>302</v>
      </c>
      <c r="U5528" s="415"/>
      <c r="V5528" s="211" t="s">
        <v>24497</v>
      </c>
      <c r="W5528" s="418">
        <v>46253.017361111109</v>
      </c>
      <c r="X5528" s="419"/>
      <c r="Y5528" s="419" t="str">
        <f t="shared" ca="1" si="63"/>
        <v>8.42 วัน 10.08 ชั่วโมง</v>
      </c>
      <c r="Z5528" s="420"/>
      <c r="AA5528" s="211"/>
      <c r="AB5528" s="420"/>
    </row>
    <row r="5529" spans="1:28" ht="22.5" customHeight="1">
      <c r="A5529" s="403" t="s">
        <v>24498</v>
      </c>
      <c r="B5529" s="403" t="s">
        <v>12787</v>
      </c>
      <c r="C5529" s="404" t="s">
        <v>51</v>
      </c>
      <c r="D5529" s="405">
        <v>46244.467361111114</v>
      </c>
      <c r="E5529" s="406" t="str">
        <f t="shared" si="62"/>
        <v>BMN005513</v>
      </c>
      <c r="F5529" s="407" t="s">
        <v>112</v>
      </c>
      <c r="G5529" s="408" t="s">
        <v>15344</v>
      </c>
      <c r="H5529" s="409"/>
      <c r="I5529" s="410"/>
      <c r="J5529" s="411"/>
      <c r="K5529" s="408" t="s">
        <v>24499</v>
      </c>
      <c r="L5529" s="412" t="s">
        <v>24500</v>
      </c>
      <c r="M5529" s="413"/>
      <c r="N5529" s="414" t="s">
        <v>57</v>
      </c>
      <c r="O5529" s="415" t="s">
        <v>144</v>
      </c>
      <c r="P5529" s="416" t="s">
        <v>23082</v>
      </c>
      <c r="Q5529" s="208">
        <v>46253.75</v>
      </c>
      <c r="R5529" s="272">
        <v>46254.166666666664</v>
      </c>
      <c r="S5529" s="417" t="s">
        <v>24501</v>
      </c>
      <c r="T5529" s="417" t="s">
        <v>302</v>
      </c>
      <c r="U5529" s="415"/>
      <c r="V5529" s="211" t="s">
        <v>24502</v>
      </c>
      <c r="W5529" s="418">
        <v>46254.063888888886</v>
      </c>
      <c r="X5529" s="419"/>
      <c r="Y5529" s="419" t="str">
        <f t="shared" ca="1" si="63"/>
        <v>9.6 วัน 14.32 ชั่วโมง</v>
      </c>
      <c r="Z5529" s="420"/>
      <c r="AA5529" s="211"/>
      <c r="AB5529" s="420"/>
    </row>
    <row r="5530" spans="1:28" ht="22.5" customHeight="1">
      <c r="A5530" s="403" t="s">
        <v>24503</v>
      </c>
      <c r="B5530" s="403" t="s">
        <v>12787</v>
      </c>
      <c r="C5530" s="404" t="s">
        <v>51</v>
      </c>
      <c r="D5530" s="405">
        <v>46244.467361111114</v>
      </c>
      <c r="E5530" s="406" t="str">
        <f t="shared" si="62"/>
        <v>BMN005514</v>
      </c>
      <c r="F5530" s="407" t="s">
        <v>112</v>
      </c>
      <c r="G5530" s="408" t="s">
        <v>14061</v>
      </c>
      <c r="H5530" s="409"/>
      <c r="I5530" s="410"/>
      <c r="J5530" s="411"/>
      <c r="K5530" s="408" t="s">
        <v>24504</v>
      </c>
      <c r="L5530" s="412" t="s">
        <v>24505</v>
      </c>
      <c r="M5530" s="413"/>
      <c r="N5530" s="414" t="s">
        <v>57</v>
      </c>
      <c r="O5530" s="415" t="s">
        <v>144</v>
      </c>
      <c r="P5530" s="416" t="s">
        <v>18728</v>
      </c>
      <c r="Q5530" s="208">
        <v>46253.75</v>
      </c>
      <c r="R5530" s="272">
        <v>46254.166666666664</v>
      </c>
      <c r="S5530" s="417" t="s">
        <v>24506</v>
      </c>
      <c r="T5530" s="417" t="s">
        <v>302</v>
      </c>
      <c r="U5530" s="415"/>
      <c r="V5530" s="211" t="s">
        <v>24507</v>
      </c>
      <c r="W5530" s="418">
        <v>46253.86041666667</v>
      </c>
      <c r="X5530" s="419"/>
      <c r="Y5530" s="419" t="str">
        <f t="shared" ca="1" si="63"/>
        <v>9.39 วัน 9.43 ชั่วโมง</v>
      </c>
      <c r="Z5530" s="420"/>
      <c r="AA5530" s="211"/>
      <c r="AB5530" s="420"/>
    </row>
    <row r="5531" spans="1:28" ht="22.5" customHeight="1">
      <c r="A5531" s="403" t="s">
        <v>24508</v>
      </c>
      <c r="B5531" s="403" t="s">
        <v>12787</v>
      </c>
      <c r="C5531" s="404" t="s">
        <v>51</v>
      </c>
      <c r="D5531" s="405">
        <v>46244.467361111114</v>
      </c>
      <c r="E5531" s="406" t="str">
        <f t="shared" si="62"/>
        <v>BMN005515</v>
      </c>
      <c r="F5531" s="407" t="s">
        <v>112</v>
      </c>
      <c r="G5531" s="408" t="s">
        <v>14073</v>
      </c>
      <c r="H5531" s="409"/>
      <c r="I5531" s="410"/>
      <c r="J5531" s="411"/>
      <c r="K5531" s="408" t="s">
        <v>24509</v>
      </c>
      <c r="L5531" s="412" t="s">
        <v>24510</v>
      </c>
      <c r="M5531" s="413"/>
      <c r="N5531" s="414" t="s">
        <v>57</v>
      </c>
      <c r="O5531" s="415" t="s">
        <v>144</v>
      </c>
      <c r="P5531" s="416" t="s">
        <v>12746</v>
      </c>
      <c r="Q5531" s="208">
        <v>46252.75</v>
      </c>
      <c r="R5531" s="272">
        <v>46253.166666666664</v>
      </c>
      <c r="S5531" s="417" t="s">
        <v>24511</v>
      </c>
      <c r="T5531" s="417" t="s">
        <v>302</v>
      </c>
      <c r="U5531" s="415"/>
      <c r="V5531" s="211" t="s">
        <v>24512</v>
      </c>
      <c r="W5531" s="418">
        <v>46252.901388888888</v>
      </c>
      <c r="X5531" s="419"/>
      <c r="Y5531" s="419" t="str">
        <f t="shared" ca="1" si="63"/>
        <v>8.43 วัน 10.42 ชั่วโมง</v>
      </c>
      <c r="Z5531" s="420"/>
      <c r="AA5531" s="211"/>
      <c r="AB5531" s="420"/>
    </row>
    <row r="5532" spans="1:28" ht="22.5" customHeight="1">
      <c r="A5532" s="403" t="s">
        <v>24513</v>
      </c>
      <c r="B5532" s="403" t="s">
        <v>14003</v>
      </c>
      <c r="C5532" s="404" t="s">
        <v>51</v>
      </c>
      <c r="D5532" s="405">
        <v>46244.608437499999</v>
      </c>
      <c r="E5532" s="406" t="str">
        <f t="shared" si="62"/>
        <v>DIO005516</v>
      </c>
      <c r="F5532" s="407" t="s">
        <v>904</v>
      </c>
      <c r="G5532" s="408" t="s">
        <v>455</v>
      </c>
      <c r="H5532" s="409"/>
      <c r="I5532" s="410"/>
      <c r="J5532" s="411"/>
      <c r="K5532" s="408" t="s">
        <v>24514</v>
      </c>
      <c r="L5532" s="412" t="s">
        <v>24515</v>
      </c>
      <c r="M5532" s="413"/>
      <c r="N5532" s="414" t="s">
        <v>319</v>
      </c>
      <c r="O5532" s="415" t="s">
        <v>144</v>
      </c>
      <c r="P5532" s="416" t="s">
        <v>292</v>
      </c>
      <c r="Q5532" s="208"/>
      <c r="R5532" s="272"/>
      <c r="S5532" s="417" t="s">
        <v>24516</v>
      </c>
      <c r="T5532" s="417" t="s">
        <v>302</v>
      </c>
      <c r="U5532" s="415"/>
      <c r="V5532" s="211" t="s">
        <v>24517</v>
      </c>
      <c r="W5532" s="418">
        <v>46244.51458333333</v>
      </c>
      <c r="X5532" s="419"/>
      <c r="Y5532" s="419" t="str">
        <f t="shared" ca="1" si="63"/>
        <v>-0.09 วัน 21.75 ชั่วโมง</v>
      </c>
      <c r="Z5532" s="420"/>
      <c r="AA5532" s="211" t="s">
        <v>24518</v>
      </c>
      <c r="AB5532" s="420"/>
    </row>
    <row r="5533" spans="1:28" ht="22.5" customHeight="1">
      <c r="A5533" s="403" t="s">
        <v>24519</v>
      </c>
      <c r="B5533" s="403" t="s">
        <v>14003</v>
      </c>
      <c r="C5533" s="404" t="s">
        <v>51</v>
      </c>
      <c r="D5533" s="405">
        <v>46244.649305555555</v>
      </c>
      <c r="E5533" s="406" t="str">
        <f t="shared" si="62"/>
        <v>TRU005517</v>
      </c>
      <c r="F5533" s="407" t="b">
        <v>1</v>
      </c>
      <c r="G5533" s="408" t="s">
        <v>18047</v>
      </c>
      <c r="H5533" s="409"/>
      <c r="I5533" s="410" t="s">
        <v>11787</v>
      </c>
      <c r="J5533" s="411"/>
      <c r="K5533" s="408" t="s">
        <v>24520</v>
      </c>
      <c r="L5533" s="412"/>
      <c r="M5533" s="413"/>
      <c r="N5533" s="414" t="s">
        <v>4506</v>
      </c>
      <c r="O5533" s="415" t="s">
        <v>144</v>
      </c>
      <c r="P5533" s="416" t="s">
        <v>11581</v>
      </c>
      <c r="Q5533" s="208"/>
      <c r="R5533" s="272"/>
      <c r="S5533" s="417" t="s">
        <v>24521</v>
      </c>
      <c r="T5533" s="417" t="s">
        <v>302</v>
      </c>
      <c r="U5533" s="415"/>
      <c r="V5533" s="211"/>
      <c r="W5533" s="418">
        <v>46247.680555555555</v>
      </c>
      <c r="X5533" s="419"/>
      <c r="Y5533" s="419" t="str">
        <f t="shared" ca="1" si="63"/>
        <v>3.03 วัน 0.75 ชั่วโมง</v>
      </c>
      <c r="Z5533" s="420"/>
      <c r="AA5533" s="211"/>
      <c r="AB5533" s="420"/>
    </row>
    <row r="5534" spans="1:28" ht="22.5" customHeight="1">
      <c r="A5534" s="403" t="s">
        <v>24522</v>
      </c>
      <c r="B5534" s="403" t="s">
        <v>14003</v>
      </c>
      <c r="C5534" s="404" t="s">
        <v>51</v>
      </c>
      <c r="D5534" s="405">
        <v>46244.597222222219</v>
      </c>
      <c r="E5534" s="406" t="str">
        <f t="shared" si="62"/>
        <v>TRU005518</v>
      </c>
      <c r="F5534" s="407" t="b">
        <v>1</v>
      </c>
      <c r="G5534" s="408" t="s">
        <v>16971</v>
      </c>
      <c r="H5534" s="409"/>
      <c r="I5534" s="410" t="s">
        <v>2288</v>
      </c>
      <c r="J5534" s="411"/>
      <c r="K5534" s="408" t="s">
        <v>24523</v>
      </c>
      <c r="L5534" s="412"/>
      <c r="M5534" s="413"/>
      <c r="N5534" s="414" t="s">
        <v>4506</v>
      </c>
      <c r="O5534" s="415" t="s">
        <v>144</v>
      </c>
      <c r="P5534" s="416" t="s">
        <v>11581</v>
      </c>
      <c r="Q5534" s="208"/>
      <c r="R5534" s="272"/>
      <c r="S5534" s="417" t="s">
        <v>4506</v>
      </c>
      <c r="T5534" s="417" t="s">
        <v>302</v>
      </c>
      <c r="U5534" s="415"/>
      <c r="V5534" s="211"/>
      <c r="W5534" s="418">
        <v>46244.719444444447</v>
      </c>
      <c r="X5534" s="419"/>
      <c r="Y5534" s="419" t="str">
        <f t="shared" ca="1" si="63"/>
        <v>0.12 วัน 2.93 ชั่วโมง</v>
      </c>
      <c r="Z5534" s="420"/>
      <c r="AA5534" s="211"/>
      <c r="AB5534" s="420"/>
    </row>
    <row r="5535" spans="1:28" ht="22.5" customHeight="1">
      <c r="A5535" s="403" t="s">
        <v>24524</v>
      </c>
      <c r="B5535" s="403" t="s">
        <v>14003</v>
      </c>
      <c r="C5535" s="404" t="s">
        <v>2599</v>
      </c>
      <c r="D5535" s="405">
        <v>46244.597222222219</v>
      </c>
      <c r="E5535" s="406" t="str">
        <f t="shared" si="62"/>
        <v>TRU005519</v>
      </c>
      <c r="F5535" s="407" t="b">
        <v>1</v>
      </c>
      <c r="G5535" s="408" t="s">
        <v>16971</v>
      </c>
      <c r="H5535" s="409"/>
      <c r="I5535" s="410" t="s">
        <v>2288</v>
      </c>
      <c r="J5535" s="411"/>
      <c r="K5535" s="408" t="s">
        <v>24525</v>
      </c>
      <c r="L5535" s="412"/>
      <c r="M5535" s="413"/>
      <c r="N5535" s="414" t="s">
        <v>4506</v>
      </c>
      <c r="O5535" s="415" t="s">
        <v>144</v>
      </c>
      <c r="P5535" s="416" t="s">
        <v>11581</v>
      </c>
      <c r="Q5535" s="208"/>
      <c r="R5535" s="272"/>
      <c r="S5535" s="417" t="s">
        <v>24526</v>
      </c>
      <c r="T5535" s="417" t="s">
        <v>302</v>
      </c>
      <c r="U5535" s="415"/>
      <c r="V5535" s="211"/>
      <c r="W5535" s="418">
        <v>46244.720138888886</v>
      </c>
      <c r="X5535" s="419"/>
      <c r="Y5535" s="419" t="str">
        <f t="shared" ca="1" si="63"/>
        <v>0.12 วัน 2.95 ชั่วโมง</v>
      </c>
      <c r="Z5535" s="420"/>
      <c r="AA5535" s="211"/>
      <c r="AB5535" s="420"/>
    </row>
    <row r="5536" spans="1:28" ht="22.5" customHeight="1">
      <c r="A5536" s="403" t="s">
        <v>24527</v>
      </c>
      <c r="B5536" s="403" t="s">
        <v>14003</v>
      </c>
      <c r="C5536" s="404" t="s">
        <v>2599</v>
      </c>
      <c r="D5536" s="405">
        <v>46244.597222222219</v>
      </c>
      <c r="E5536" s="406" t="str">
        <f t="shared" si="62"/>
        <v>TRU005520</v>
      </c>
      <c r="F5536" s="407" t="b">
        <v>1</v>
      </c>
      <c r="G5536" s="408" t="s">
        <v>16971</v>
      </c>
      <c r="H5536" s="409"/>
      <c r="I5536" s="410" t="s">
        <v>2288</v>
      </c>
      <c r="J5536" s="411"/>
      <c r="K5536" s="408" t="s">
        <v>24528</v>
      </c>
      <c r="L5536" s="412"/>
      <c r="M5536" s="413"/>
      <c r="N5536" s="414" t="s">
        <v>4506</v>
      </c>
      <c r="O5536" s="415" t="s">
        <v>144</v>
      </c>
      <c r="P5536" s="416" t="s">
        <v>11581</v>
      </c>
      <c r="Q5536" s="208"/>
      <c r="R5536" s="272"/>
      <c r="S5536" s="417" t="s">
        <v>4506</v>
      </c>
      <c r="T5536" s="417" t="s">
        <v>24529</v>
      </c>
      <c r="U5536" s="415"/>
      <c r="V5536" s="211"/>
      <c r="W5536" s="418">
        <v>46245.679861111108</v>
      </c>
      <c r="X5536" s="419"/>
      <c r="Y5536" s="419" t="str">
        <f t="shared" ca="1" si="63"/>
        <v>1.08 วัน 1.98 ชั่วโมง</v>
      </c>
      <c r="Z5536" s="420"/>
      <c r="AA5536" s="211"/>
      <c r="AB5536" s="420"/>
    </row>
    <row r="5537" spans="1:28" ht="22.5" customHeight="1">
      <c r="A5537" s="403" t="s">
        <v>24530</v>
      </c>
      <c r="B5537" s="403" t="s">
        <v>14003</v>
      </c>
      <c r="C5537" s="404" t="s">
        <v>2599</v>
      </c>
      <c r="D5537" s="405">
        <v>46244.597222222219</v>
      </c>
      <c r="E5537" s="406" t="str">
        <f t="shared" si="62"/>
        <v>TRU005521</v>
      </c>
      <c r="F5537" s="407" t="b">
        <v>1</v>
      </c>
      <c r="G5537" s="408" t="s">
        <v>16971</v>
      </c>
      <c r="H5537" s="409"/>
      <c r="I5537" s="410" t="s">
        <v>2288</v>
      </c>
      <c r="J5537" s="411"/>
      <c r="K5537" s="408" t="s">
        <v>24531</v>
      </c>
      <c r="L5537" s="412"/>
      <c r="M5537" s="413"/>
      <c r="N5537" s="414" t="s">
        <v>4506</v>
      </c>
      <c r="O5537" s="415" t="s">
        <v>144</v>
      </c>
      <c r="P5537" s="416" t="s">
        <v>11581</v>
      </c>
      <c r="Q5537" s="208"/>
      <c r="R5537" s="272"/>
      <c r="S5537" s="417" t="s">
        <v>4506</v>
      </c>
      <c r="T5537" s="417" t="s">
        <v>302</v>
      </c>
      <c r="U5537" s="415"/>
      <c r="V5537" s="211"/>
      <c r="W5537" s="418">
        <v>46245.679166666669</v>
      </c>
      <c r="X5537" s="419"/>
      <c r="Y5537" s="419" t="str">
        <f t="shared" ca="1" si="63"/>
        <v>1.08 วัน 1.97 ชั่วโมง</v>
      </c>
      <c r="Z5537" s="420"/>
      <c r="AA5537" s="211"/>
      <c r="AB5537" s="420"/>
    </row>
    <row r="5538" spans="1:28" ht="22.5" customHeight="1">
      <c r="A5538" s="403" t="s">
        <v>24532</v>
      </c>
      <c r="B5538" s="403" t="s">
        <v>17077</v>
      </c>
      <c r="C5538" s="404" t="s">
        <v>51</v>
      </c>
      <c r="D5538" s="405">
        <v>46244.686805555553</v>
      </c>
      <c r="E5538" s="406" t="str">
        <f t="shared" si="62"/>
        <v>TRU005522</v>
      </c>
      <c r="F5538" s="407" t="b">
        <v>1</v>
      </c>
      <c r="G5538" s="408" t="s">
        <v>6953</v>
      </c>
      <c r="H5538" s="409"/>
      <c r="I5538" s="410" t="s">
        <v>11220</v>
      </c>
      <c r="J5538" s="411"/>
      <c r="K5538" s="408" t="s">
        <v>24533</v>
      </c>
      <c r="L5538" s="412"/>
      <c r="M5538" s="413"/>
      <c r="N5538" s="414" t="s">
        <v>4506</v>
      </c>
      <c r="O5538" s="415" t="s">
        <v>144</v>
      </c>
      <c r="P5538" s="416" t="s">
        <v>11581</v>
      </c>
      <c r="Q5538" s="208"/>
      <c r="R5538" s="272"/>
      <c r="S5538" s="417" t="s">
        <v>4506</v>
      </c>
      <c r="T5538" s="417" t="s">
        <v>302</v>
      </c>
      <c r="U5538" s="415"/>
      <c r="V5538" s="211"/>
      <c r="W5538" s="418">
        <v>46244.713888888888</v>
      </c>
      <c r="X5538" s="419"/>
      <c r="Y5538" s="419" t="str">
        <f t="shared" ca="1" si="63"/>
        <v>0.03 วัน 0.65 ชั่วโมง</v>
      </c>
      <c r="Z5538" s="420"/>
      <c r="AA5538" s="211"/>
      <c r="AB5538" s="420"/>
    </row>
    <row r="5539" spans="1:28" ht="22.5" customHeight="1">
      <c r="A5539" s="403" t="s">
        <v>24534</v>
      </c>
      <c r="B5539" s="403" t="s">
        <v>12787</v>
      </c>
      <c r="C5539" s="404" t="s">
        <v>51</v>
      </c>
      <c r="D5539" s="405">
        <v>46245.677083333336</v>
      </c>
      <c r="E5539" s="406" t="str">
        <f t="shared" si="62"/>
        <v>POP005523</v>
      </c>
      <c r="F5539" s="407" t="s">
        <v>998</v>
      </c>
      <c r="G5539" s="408" t="s">
        <v>11139</v>
      </c>
      <c r="H5539" s="409"/>
      <c r="I5539" s="410" t="s">
        <v>24535</v>
      </c>
      <c r="J5539" s="421" t="s">
        <v>17824</v>
      </c>
      <c r="K5539" s="408" t="s">
        <v>24536</v>
      </c>
      <c r="L5539" s="412" t="s">
        <v>24537</v>
      </c>
      <c r="M5539" s="413"/>
      <c r="N5539" s="414" t="s">
        <v>57</v>
      </c>
      <c r="O5539" s="415" t="s">
        <v>144</v>
      </c>
      <c r="P5539" s="416" t="s">
        <v>24538</v>
      </c>
      <c r="Q5539" s="208">
        <v>46248.333333333336</v>
      </c>
      <c r="R5539" s="272">
        <v>46248.708333333336</v>
      </c>
      <c r="S5539" s="417" t="s">
        <v>24539</v>
      </c>
      <c r="T5539" s="417" t="s">
        <v>302</v>
      </c>
      <c r="U5539" s="415"/>
      <c r="V5539" s="211" t="s">
        <v>24540</v>
      </c>
      <c r="W5539" s="418">
        <v>46248.460416666669</v>
      </c>
      <c r="X5539" s="419"/>
      <c r="Y5539" s="419" t="str">
        <f t="shared" ca="1" si="63"/>
        <v>2.78 วัน 18.8 ชั่วโมง</v>
      </c>
      <c r="Z5539" s="420"/>
      <c r="AA5539" s="211"/>
      <c r="AB5539" s="420"/>
    </row>
    <row r="5540" spans="1:28" ht="22.5" customHeight="1">
      <c r="A5540" s="403" t="s">
        <v>24541</v>
      </c>
      <c r="B5540" s="403" t="s">
        <v>14003</v>
      </c>
      <c r="C5540" s="404" t="s">
        <v>51</v>
      </c>
      <c r="D5540" s="405">
        <v>46245.352083333331</v>
      </c>
      <c r="E5540" s="406" t="str">
        <f t="shared" si="62"/>
        <v>SKE005524</v>
      </c>
      <c r="F5540" s="407" t="s">
        <v>810</v>
      </c>
      <c r="G5540" s="408" t="s">
        <v>2555</v>
      </c>
      <c r="H5540" s="409"/>
      <c r="I5540" s="410" t="s">
        <v>24542</v>
      </c>
      <c r="J5540" s="411"/>
      <c r="K5540" s="408" t="s">
        <v>24543</v>
      </c>
      <c r="L5540" s="412" t="s">
        <v>24544</v>
      </c>
      <c r="M5540" s="413"/>
      <c r="N5540" s="414" t="s">
        <v>67</v>
      </c>
      <c r="O5540" s="415" t="s">
        <v>144</v>
      </c>
      <c r="P5540" s="416" t="s">
        <v>11581</v>
      </c>
      <c r="Q5540" s="208"/>
      <c r="R5540" s="272"/>
      <c r="S5540" s="417" t="s">
        <v>24545</v>
      </c>
      <c r="T5540" s="417" t="s">
        <v>302</v>
      </c>
      <c r="U5540" s="415"/>
      <c r="V5540" s="211" t="s">
        <v>24546</v>
      </c>
      <c r="W5540" s="418">
        <v>46245.461111111108</v>
      </c>
      <c r="X5540" s="419"/>
      <c r="Y5540" s="419" t="str">
        <f t="shared" ca="1" si="63"/>
        <v>0.11 วัน 2.62 ชั่วโมง</v>
      </c>
      <c r="Z5540" s="420"/>
      <c r="AA5540" s="211"/>
      <c r="AB5540" s="420"/>
    </row>
    <row r="5541" spans="1:28" ht="22.5" customHeight="1">
      <c r="A5541" s="403" t="s">
        <v>24547</v>
      </c>
      <c r="B5541" s="403" t="s">
        <v>14003</v>
      </c>
      <c r="C5541" s="404" t="s">
        <v>61</v>
      </c>
      <c r="D5541" s="405">
        <v>46245.645138888889</v>
      </c>
      <c r="E5541" s="406" t="str">
        <f t="shared" si="62"/>
        <v>3CE005525</v>
      </c>
      <c r="F5541" s="407" t="s">
        <v>841</v>
      </c>
      <c r="G5541" s="408" t="s">
        <v>455</v>
      </c>
      <c r="H5541" s="409"/>
      <c r="I5541" s="410"/>
      <c r="J5541" s="411"/>
      <c r="K5541" s="408" t="s">
        <v>24548</v>
      </c>
      <c r="L5541" s="412" t="s">
        <v>24549</v>
      </c>
      <c r="M5541" s="413"/>
      <c r="N5541" s="414" t="s">
        <v>4506</v>
      </c>
      <c r="O5541" s="415" t="s">
        <v>144</v>
      </c>
      <c r="P5541" s="416" t="s">
        <v>11581</v>
      </c>
      <c r="Q5541" s="208"/>
      <c r="R5541" s="272"/>
      <c r="S5541" s="417" t="s">
        <v>4506</v>
      </c>
      <c r="T5541" s="417" t="s">
        <v>302</v>
      </c>
      <c r="U5541" s="415"/>
      <c r="V5541" s="211"/>
      <c r="W5541" s="418">
        <v>46245.693749999999</v>
      </c>
      <c r="X5541" s="419"/>
      <c r="Y5541" s="419" t="str">
        <f t="shared" ca="1" si="63"/>
        <v>0.05 วัน 1.17 ชั่วโมง</v>
      </c>
      <c r="Z5541" s="420"/>
      <c r="AA5541" s="211"/>
      <c r="AB5541" s="420"/>
    </row>
    <row r="5542" spans="1:28" ht="22.5" customHeight="1">
      <c r="A5542" s="403" t="s">
        <v>24550</v>
      </c>
      <c r="B5542" s="403" t="s">
        <v>12787</v>
      </c>
      <c r="C5542" s="404" t="s">
        <v>61</v>
      </c>
      <c r="D5542" s="405">
        <v>46245.504166666666</v>
      </c>
      <c r="E5542" s="406" t="str">
        <f t="shared" si="62"/>
        <v>AME005526</v>
      </c>
      <c r="F5542" s="407" t="s">
        <v>63</v>
      </c>
      <c r="G5542" s="408" t="s">
        <v>18047</v>
      </c>
      <c r="H5542" s="409"/>
      <c r="I5542" s="410" t="s">
        <v>65</v>
      </c>
      <c r="J5542" s="411"/>
      <c r="K5542" s="408" t="s">
        <v>24551</v>
      </c>
      <c r="L5542" s="412"/>
      <c r="M5542" s="413"/>
      <c r="N5542" s="414" t="s">
        <v>4506</v>
      </c>
      <c r="O5542" s="415" t="s">
        <v>144</v>
      </c>
      <c r="P5542" s="416" t="s">
        <v>11581</v>
      </c>
      <c r="Q5542" s="208"/>
      <c r="R5542" s="272"/>
      <c r="S5542" s="417" t="s">
        <v>24552</v>
      </c>
      <c r="T5542" s="417" t="s">
        <v>302</v>
      </c>
      <c r="U5542" s="415"/>
      <c r="V5542" s="211"/>
      <c r="W5542" s="418">
        <v>46247.36041666667</v>
      </c>
      <c r="X5542" s="419"/>
      <c r="Y5542" s="419" t="str">
        <f t="shared" ca="1" si="63"/>
        <v>1.86 วัน 20.55 ชั่วโมง</v>
      </c>
      <c r="Z5542" s="420"/>
      <c r="AA5542" s="211"/>
      <c r="AB5542" s="420"/>
    </row>
    <row r="5543" spans="1:28" ht="22.5" customHeight="1">
      <c r="A5543" s="403" t="s">
        <v>24553</v>
      </c>
      <c r="B5543" s="403" t="s">
        <v>14003</v>
      </c>
      <c r="C5543" s="404" t="s">
        <v>51</v>
      </c>
      <c r="D5543" s="405">
        <v>46246.431250000001</v>
      </c>
      <c r="E5543" s="406" t="str">
        <f t="shared" si="62"/>
        <v>TRU005527</v>
      </c>
      <c r="F5543" s="407" t="b">
        <v>1</v>
      </c>
      <c r="G5543" s="408" t="s">
        <v>18007</v>
      </c>
      <c r="H5543" s="409"/>
      <c r="I5543" s="410"/>
      <c r="J5543" s="411"/>
      <c r="K5543" s="408" t="s">
        <v>24554</v>
      </c>
      <c r="L5543" s="412" t="s">
        <v>24555</v>
      </c>
      <c r="M5543" s="413"/>
      <c r="N5543" s="414" t="s">
        <v>57</v>
      </c>
      <c r="O5543" s="415" t="s">
        <v>144</v>
      </c>
      <c r="P5543" s="416" t="s">
        <v>13963</v>
      </c>
      <c r="Q5543" s="208"/>
      <c r="R5543" s="272"/>
      <c r="S5543" s="417" t="s">
        <v>24556</v>
      </c>
      <c r="T5543" s="417" t="s">
        <v>302</v>
      </c>
      <c r="U5543" s="415"/>
      <c r="V5543" s="211" t="s">
        <v>24557</v>
      </c>
      <c r="W5543" s="418">
        <v>46252.375578703701</v>
      </c>
      <c r="X5543" s="419"/>
      <c r="Y5543" s="419" t="str">
        <f t="shared" ca="1" si="63"/>
        <v>5.94 วัน 22.66 ชั่วโมง</v>
      </c>
      <c r="Z5543" s="420"/>
      <c r="AA5543" s="211"/>
      <c r="AB5543" s="420"/>
    </row>
    <row r="5544" spans="1:28" ht="22.5" customHeight="1">
      <c r="A5544" s="403" t="s">
        <v>24558</v>
      </c>
      <c r="B5544" s="403" t="s">
        <v>14003</v>
      </c>
      <c r="C5544" s="404" t="s">
        <v>51</v>
      </c>
      <c r="D5544" s="405">
        <v>46247.43472222222</v>
      </c>
      <c r="E5544" s="406" t="str">
        <f t="shared" si="62"/>
        <v>TRU005528</v>
      </c>
      <c r="F5544" s="407" t="b">
        <v>1</v>
      </c>
      <c r="G5544" s="408" t="s">
        <v>14293</v>
      </c>
      <c r="H5544" s="409"/>
      <c r="I5544" s="410"/>
      <c r="J5544" s="411"/>
      <c r="K5544" s="408" t="s">
        <v>1283</v>
      </c>
      <c r="L5544" s="412" t="s">
        <v>24559</v>
      </c>
      <c r="M5544" s="413"/>
      <c r="N5544" s="414" t="s">
        <v>67</v>
      </c>
      <c r="O5544" s="415" t="s">
        <v>144</v>
      </c>
      <c r="P5544" s="416" t="s">
        <v>9108</v>
      </c>
      <c r="Q5544" s="208"/>
      <c r="R5544" s="272"/>
      <c r="S5544" s="417" t="s">
        <v>24560</v>
      </c>
      <c r="T5544" s="417" t="s">
        <v>302</v>
      </c>
      <c r="U5544" s="415"/>
      <c r="V5544" s="211" t="s">
        <v>24561</v>
      </c>
      <c r="W5544" s="418">
        <v>46246.436805555553</v>
      </c>
      <c r="X5544" s="419"/>
      <c r="Y5544" s="419" t="str">
        <f t="shared" ca="1" si="63"/>
        <v>-1 วัน 0.05 ชั่วโมง</v>
      </c>
      <c r="Z5544" s="420"/>
      <c r="AA5544" s="211"/>
      <c r="AB5544" s="420"/>
    </row>
    <row r="5545" spans="1:28" ht="22.5" customHeight="1">
      <c r="A5545" s="403" t="s">
        <v>24562</v>
      </c>
      <c r="B5545" s="403" t="s">
        <v>12787</v>
      </c>
      <c r="C5545" s="404" t="s">
        <v>51</v>
      </c>
      <c r="D5545" s="405">
        <v>46247.333333333336</v>
      </c>
      <c r="E5545" s="406" t="str">
        <f t="shared" si="62"/>
        <v>DIO005529</v>
      </c>
      <c r="F5545" s="407" t="s">
        <v>904</v>
      </c>
      <c r="G5545" s="408" t="s">
        <v>1968</v>
      </c>
      <c r="H5545" s="409"/>
      <c r="I5545" s="410"/>
      <c r="J5545" s="411"/>
      <c r="K5545" s="408" t="s">
        <v>24563</v>
      </c>
      <c r="L5545" s="412"/>
      <c r="M5545" s="413"/>
      <c r="N5545" s="414" t="s">
        <v>319</v>
      </c>
      <c r="O5545" s="415" t="s">
        <v>144</v>
      </c>
      <c r="P5545" s="416" t="s">
        <v>11581</v>
      </c>
      <c r="Q5545" s="208"/>
      <c r="R5545" s="272"/>
      <c r="S5545" s="417" t="s">
        <v>24564</v>
      </c>
      <c r="T5545" s="417" t="s">
        <v>302</v>
      </c>
      <c r="U5545" s="415"/>
      <c r="V5545" s="211" t="s">
        <v>24565</v>
      </c>
      <c r="W5545" s="418">
        <v>46247.398865740739</v>
      </c>
      <c r="X5545" s="419"/>
      <c r="Y5545" s="419" t="str">
        <f t="shared" ca="1" si="63"/>
        <v>0.07 วัน 1.57 ชั่วโมง</v>
      </c>
      <c r="Z5545" s="420"/>
      <c r="AA5545" s="211"/>
      <c r="AB5545" s="420"/>
    </row>
    <row r="5546" spans="1:28" ht="22.5" customHeight="1">
      <c r="A5546" s="403" t="s">
        <v>24566</v>
      </c>
      <c r="B5546" s="403" t="s">
        <v>14003</v>
      </c>
      <c r="C5546" s="404" t="s">
        <v>51</v>
      </c>
      <c r="D5546" s="405">
        <v>46246.443749999999</v>
      </c>
      <c r="E5546" s="406" t="str">
        <f t="shared" si="62"/>
        <v>TRU005530</v>
      </c>
      <c r="F5546" s="407" t="b">
        <v>1</v>
      </c>
      <c r="G5546" s="408" t="s">
        <v>24431</v>
      </c>
      <c r="H5546" s="409"/>
      <c r="I5546" s="410" t="s">
        <v>24567</v>
      </c>
      <c r="J5546" s="421" t="s">
        <v>5972</v>
      </c>
      <c r="K5546" s="408" t="s">
        <v>24568</v>
      </c>
      <c r="L5546" s="412" t="s">
        <v>24569</v>
      </c>
      <c r="M5546" s="413"/>
      <c r="N5546" s="414" t="s">
        <v>67</v>
      </c>
      <c r="O5546" s="415" t="s">
        <v>144</v>
      </c>
      <c r="P5546" s="416" t="s">
        <v>9108</v>
      </c>
      <c r="Q5546" s="208"/>
      <c r="R5546" s="272"/>
      <c r="S5546" s="417" t="s">
        <v>24570</v>
      </c>
      <c r="T5546" s="417" t="s">
        <v>302</v>
      </c>
      <c r="U5546" s="415"/>
      <c r="V5546" s="211" t="s">
        <v>24571</v>
      </c>
      <c r="W5546" s="418">
        <v>46246.467361111114</v>
      </c>
      <c r="X5546" s="419"/>
      <c r="Y5546" s="419" t="str">
        <f t="shared" ca="1" si="63"/>
        <v>0.02 วัน 0.57 ชั่วโมง</v>
      </c>
      <c r="Z5546" s="420"/>
      <c r="AA5546" s="211"/>
      <c r="AB5546" s="420"/>
    </row>
    <row r="5547" spans="1:28" ht="22.5" customHeight="1">
      <c r="A5547" s="403" t="s">
        <v>24572</v>
      </c>
      <c r="B5547" s="403" t="s">
        <v>14003</v>
      </c>
      <c r="C5547" s="404" t="s">
        <v>51</v>
      </c>
      <c r="D5547" s="405">
        <v>46246.470833333333</v>
      </c>
      <c r="E5547" s="406" t="str">
        <f t="shared" si="62"/>
        <v>TRU005531</v>
      </c>
      <c r="F5547" s="407" t="b">
        <v>1</v>
      </c>
      <c r="G5547" s="408" t="s">
        <v>2555</v>
      </c>
      <c r="H5547" s="409"/>
      <c r="I5547" s="410" t="s">
        <v>23614</v>
      </c>
      <c r="J5547" s="411"/>
      <c r="K5547" s="408" t="s">
        <v>4985</v>
      </c>
      <c r="L5547" s="412" t="s">
        <v>24573</v>
      </c>
      <c r="M5547" s="413"/>
      <c r="N5547" s="414" t="s">
        <v>319</v>
      </c>
      <c r="O5547" s="415" t="s">
        <v>144</v>
      </c>
      <c r="P5547" s="416" t="s">
        <v>9108</v>
      </c>
      <c r="Q5547" s="208"/>
      <c r="R5547" s="272"/>
      <c r="S5547" s="417" t="s">
        <v>24574</v>
      </c>
      <c r="T5547" s="417" t="s">
        <v>302</v>
      </c>
      <c r="U5547" s="415"/>
      <c r="V5547" s="211" t="s">
        <v>24575</v>
      </c>
      <c r="W5547" s="418">
        <v>46246.621527777781</v>
      </c>
      <c r="X5547" s="419"/>
      <c r="Y5547" s="419" t="str">
        <f t="shared" ca="1" si="63"/>
        <v>0.15 วัน 3.62 ชั่วโมง</v>
      </c>
      <c r="Z5547" s="420"/>
      <c r="AA5547" s="211"/>
      <c r="AB5547" s="420"/>
    </row>
    <row r="5548" spans="1:28" ht="22.5" customHeight="1">
      <c r="A5548" s="403" t="s">
        <v>24576</v>
      </c>
      <c r="B5548" s="403" t="s">
        <v>14003</v>
      </c>
      <c r="C5548" s="404" t="s">
        <v>51</v>
      </c>
      <c r="D5548" s="405">
        <v>46246.490277777775</v>
      </c>
      <c r="E5548" s="406" t="str">
        <f t="shared" si="62"/>
        <v>BMN005532</v>
      </c>
      <c r="F5548" s="407" t="s">
        <v>112</v>
      </c>
      <c r="G5548" s="408" t="s">
        <v>13462</v>
      </c>
      <c r="H5548" s="409"/>
      <c r="I5548" s="410"/>
      <c r="J5548" s="411"/>
      <c r="K5548" s="408" t="s">
        <v>24577</v>
      </c>
      <c r="L5548" s="412" t="s">
        <v>24578</v>
      </c>
      <c r="M5548" s="413"/>
      <c r="N5548" s="414" t="s">
        <v>57</v>
      </c>
      <c r="O5548" s="415" t="s">
        <v>144</v>
      </c>
      <c r="P5548" s="416" t="s">
        <v>13963</v>
      </c>
      <c r="Q5548" s="208"/>
      <c r="R5548" s="272"/>
      <c r="S5548" s="417" t="s">
        <v>24579</v>
      </c>
      <c r="T5548" s="417" t="s">
        <v>302</v>
      </c>
      <c r="U5548" s="415"/>
      <c r="V5548" s="211" t="s">
        <v>24580</v>
      </c>
      <c r="W5548" s="418">
        <v>46246.630555555559</v>
      </c>
      <c r="X5548" s="419"/>
      <c r="Y5548" s="419" t="str">
        <f t="shared" ca="1" si="63"/>
        <v>0.14 วัน 3.37 ชั่วโมง</v>
      </c>
      <c r="Z5548" s="420"/>
      <c r="AA5548" s="211"/>
      <c r="AB5548" s="420"/>
    </row>
    <row r="5549" spans="1:28" ht="22.5" customHeight="1">
      <c r="A5549" s="403" t="s">
        <v>24581</v>
      </c>
      <c r="B5549" s="403" t="s">
        <v>14003</v>
      </c>
      <c r="C5549" s="404" t="s">
        <v>51</v>
      </c>
      <c r="D5549" s="405">
        <v>46246.491666666669</v>
      </c>
      <c r="E5549" s="406" t="str">
        <f t="shared" si="62"/>
        <v>TRU005533</v>
      </c>
      <c r="F5549" s="407" t="b">
        <v>1</v>
      </c>
      <c r="G5549" s="408" t="s">
        <v>516</v>
      </c>
      <c r="H5549" s="409"/>
      <c r="I5549" s="410" t="s">
        <v>24582</v>
      </c>
      <c r="J5549" s="421" t="s">
        <v>24583</v>
      </c>
      <c r="K5549" s="408" t="s">
        <v>19484</v>
      </c>
      <c r="L5549" s="412" t="s">
        <v>24584</v>
      </c>
      <c r="M5549" s="413"/>
      <c r="N5549" s="414" t="s">
        <v>319</v>
      </c>
      <c r="O5549" s="415" t="s">
        <v>144</v>
      </c>
      <c r="P5549" s="416" t="s">
        <v>11581</v>
      </c>
      <c r="Q5549" s="208"/>
      <c r="R5549" s="272"/>
      <c r="S5549" s="417" t="s">
        <v>70</v>
      </c>
      <c r="T5549" s="417" t="s">
        <v>302</v>
      </c>
      <c r="U5549" s="415"/>
      <c r="V5549" s="211" t="s">
        <v>24585</v>
      </c>
      <c r="W5549" s="418">
        <v>46246.49722222222</v>
      </c>
      <c r="X5549" s="419"/>
      <c r="Y5549" s="419" t="str">
        <f t="shared" ca="1" si="63"/>
        <v>0.01 วัน 0.13 ชั่วโมง</v>
      </c>
      <c r="Z5549" s="420"/>
      <c r="AA5549" s="211"/>
      <c r="AB5549" s="420"/>
    </row>
    <row r="5550" spans="1:28" ht="22.5" customHeight="1">
      <c r="A5550" s="403" t="s">
        <v>24586</v>
      </c>
      <c r="B5550" s="403" t="s">
        <v>14003</v>
      </c>
      <c r="C5550" s="404" t="s">
        <v>51</v>
      </c>
      <c r="D5550" s="405">
        <v>46246.03125</v>
      </c>
      <c r="E5550" s="406" t="str">
        <f t="shared" si="62"/>
        <v>TRU005534</v>
      </c>
      <c r="F5550" s="407" t="b">
        <v>1</v>
      </c>
      <c r="G5550" s="408" t="s">
        <v>11139</v>
      </c>
      <c r="H5550" s="409"/>
      <c r="I5550" s="410"/>
      <c r="J5550" s="411"/>
      <c r="K5550" s="408" t="s">
        <v>4985</v>
      </c>
      <c r="L5550" s="412" t="s">
        <v>24587</v>
      </c>
      <c r="M5550" s="413"/>
      <c r="N5550" s="414" t="s">
        <v>319</v>
      </c>
      <c r="O5550" s="415" t="s">
        <v>144</v>
      </c>
      <c r="P5550" s="416" t="s">
        <v>9108</v>
      </c>
      <c r="Q5550" s="208"/>
      <c r="R5550" s="272"/>
      <c r="S5550" s="417" t="s">
        <v>24588</v>
      </c>
      <c r="T5550" s="417" t="s">
        <v>302</v>
      </c>
      <c r="U5550" s="415"/>
      <c r="V5550" s="211" t="s">
        <v>24589</v>
      </c>
      <c r="W5550" s="418">
        <v>46246.550694444442</v>
      </c>
      <c r="X5550" s="419"/>
      <c r="Y5550" s="419" t="str">
        <f t="shared" ca="1" si="63"/>
        <v>0.52 วัน 12.47 ชั่วโมง</v>
      </c>
      <c r="Z5550" s="420"/>
      <c r="AA5550" s="211"/>
      <c r="AB5550" s="420"/>
    </row>
    <row r="5551" spans="1:28" ht="22.5" customHeight="1">
      <c r="A5551" s="403" t="s">
        <v>24590</v>
      </c>
      <c r="B5551" s="403" t="s">
        <v>14003</v>
      </c>
      <c r="C5551" s="404" t="s">
        <v>51</v>
      </c>
      <c r="D5551" s="405">
        <v>46246.535416666666</v>
      </c>
      <c r="E5551" s="406" t="str">
        <f t="shared" si="62"/>
        <v>TRU005535</v>
      </c>
      <c r="F5551" s="407" t="b">
        <v>1</v>
      </c>
      <c r="G5551" s="408" t="s">
        <v>14373</v>
      </c>
      <c r="H5551" s="409"/>
      <c r="I5551" s="410" t="s">
        <v>23314</v>
      </c>
      <c r="J5551" s="421" t="s">
        <v>23315</v>
      </c>
      <c r="K5551" s="408" t="s">
        <v>24591</v>
      </c>
      <c r="L5551" s="412" t="s">
        <v>24592</v>
      </c>
      <c r="M5551" s="413"/>
      <c r="N5551" s="414" t="s">
        <v>319</v>
      </c>
      <c r="O5551" s="415" t="s">
        <v>144</v>
      </c>
      <c r="P5551" s="416" t="s">
        <v>11581</v>
      </c>
      <c r="Q5551" s="208"/>
      <c r="R5551" s="272"/>
      <c r="S5551" s="417" t="s">
        <v>70</v>
      </c>
      <c r="T5551" s="417" t="s">
        <v>302</v>
      </c>
      <c r="U5551" s="415"/>
      <c r="V5551" s="211" t="s">
        <v>24593</v>
      </c>
      <c r="W5551" s="418">
        <v>46246.598611111112</v>
      </c>
      <c r="X5551" s="419"/>
      <c r="Y5551" s="419" t="str">
        <f t="shared" ca="1" si="63"/>
        <v>0.06 วัน 1.52 ชั่วโมง</v>
      </c>
      <c r="Z5551" s="420"/>
      <c r="AA5551" s="211"/>
      <c r="AB5551" s="420"/>
    </row>
    <row r="5552" spans="1:28" ht="22.5" customHeight="1">
      <c r="A5552" s="403" t="s">
        <v>24594</v>
      </c>
      <c r="B5552" s="403" t="s">
        <v>14003</v>
      </c>
      <c r="C5552" s="404" t="s">
        <v>51</v>
      </c>
      <c r="D5552" s="405">
        <v>46246.544444444444</v>
      </c>
      <c r="E5552" s="406" t="str">
        <f t="shared" si="62"/>
        <v>RIC005536</v>
      </c>
      <c r="F5552" s="407" t="s">
        <v>1009</v>
      </c>
      <c r="G5552" s="408" t="s">
        <v>18475</v>
      </c>
      <c r="H5552" s="409"/>
      <c r="I5552" s="410"/>
      <c r="J5552" s="411"/>
      <c r="K5552" s="408" t="s">
        <v>24595</v>
      </c>
      <c r="L5552" s="412" t="s">
        <v>24596</v>
      </c>
      <c r="M5552" s="413"/>
      <c r="N5552" s="414" t="s">
        <v>57</v>
      </c>
      <c r="O5552" s="415" t="s">
        <v>144</v>
      </c>
      <c r="P5552" s="416" t="s">
        <v>13391</v>
      </c>
      <c r="Q5552" s="208"/>
      <c r="R5552" s="272"/>
      <c r="S5552" s="417" t="s">
        <v>24597</v>
      </c>
      <c r="T5552" s="417" t="s">
        <v>302</v>
      </c>
      <c r="U5552" s="415"/>
      <c r="V5552" s="211" t="s">
        <v>24598</v>
      </c>
      <c r="W5552" s="418">
        <v>46248.117361111108</v>
      </c>
      <c r="X5552" s="419"/>
      <c r="Y5552" s="419" t="str">
        <f t="shared" ca="1" si="63"/>
        <v>1.57 วัน 13.75 ชั่วโมง</v>
      </c>
      <c r="Z5552" s="420"/>
      <c r="AA5552" s="211"/>
      <c r="AB5552" s="420"/>
    </row>
    <row r="5553" spans="1:28" ht="22.5" customHeight="1">
      <c r="A5553" s="403" t="s">
        <v>24599</v>
      </c>
      <c r="B5553" s="403" t="s">
        <v>14003</v>
      </c>
      <c r="C5553" s="404" t="s">
        <v>51</v>
      </c>
      <c r="D5553" s="405">
        <v>46246.79583333333</v>
      </c>
      <c r="E5553" s="406" t="str">
        <f t="shared" si="62"/>
        <v>BIG005537</v>
      </c>
      <c r="F5553" s="407" t="s">
        <v>873</v>
      </c>
      <c r="G5553" s="408" t="s">
        <v>21161</v>
      </c>
      <c r="H5553" s="409"/>
      <c r="I5553" s="410"/>
      <c r="J5553" s="411"/>
      <c r="K5553" s="408" t="s">
        <v>1283</v>
      </c>
      <c r="L5553" s="412" t="s">
        <v>24600</v>
      </c>
      <c r="M5553" s="413"/>
      <c r="N5553" s="414" t="s">
        <v>67</v>
      </c>
      <c r="O5553" s="415" t="s">
        <v>144</v>
      </c>
      <c r="P5553" s="416" t="s">
        <v>9108</v>
      </c>
      <c r="Q5553" s="208"/>
      <c r="R5553" s="272"/>
      <c r="S5553" s="417" t="s">
        <v>24601</v>
      </c>
      <c r="T5553" s="417" t="s">
        <v>302</v>
      </c>
      <c r="U5553" s="415"/>
      <c r="V5553" s="211" t="s">
        <v>24602</v>
      </c>
      <c r="W5553" s="418">
        <v>46246.850694444445</v>
      </c>
      <c r="X5553" s="419"/>
      <c r="Y5553" s="419" t="str">
        <f t="shared" ca="1" si="63"/>
        <v>0.05 วัน 1.32 ชั่วโมง</v>
      </c>
      <c r="Z5553" s="420"/>
      <c r="AA5553" s="211"/>
      <c r="AB5553" s="420"/>
    </row>
    <row r="5554" spans="1:28" ht="22.5" customHeight="1">
      <c r="A5554" s="403" t="s">
        <v>24603</v>
      </c>
      <c r="B5554" s="403" t="s">
        <v>14003</v>
      </c>
      <c r="C5554" s="404" t="s">
        <v>51</v>
      </c>
      <c r="D5554" s="405">
        <v>46247.546527777777</v>
      </c>
      <c r="E5554" s="406" t="str">
        <f t="shared" si="62"/>
        <v>TRU005538</v>
      </c>
      <c r="F5554" s="407" t="b">
        <v>1</v>
      </c>
      <c r="G5554" s="408" t="s">
        <v>18047</v>
      </c>
      <c r="H5554" s="409"/>
      <c r="I5554" s="410" t="s">
        <v>11787</v>
      </c>
      <c r="J5554" s="411"/>
      <c r="K5554" s="408" t="s">
        <v>24604</v>
      </c>
      <c r="L5554" s="412"/>
      <c r="M5554" s="413"/>
      <c r="N5554" s="414" t="s">
        <v>4506</v>
      </c>
      <c r="O5554" s="415" t="s">
        <v>144</v>
      </c>
      <c r="P5554" s="416" t="s">
        <v>11581</v>
      </c>
      <c r="Q5554" s="208"/>
      <c r="R5554" s="272"/>
      <c r="S5554" s="417" t="s">
        <v>24605</v>
      </c>
      <c r="T5554" s="417" t="s">
        <v>302</v>
      </c>
      <c r="U5554" s="415"/>
      <c r="V5554" s="211"/>
      <c r="W5554" s="418">
        <v>46247.754861111112</v>
      </c>
      <c r="X5554" s="419"/>
      <c r="Y5554" s="419" t="str">
        <f t="shared" ca="1" si="63"/>
        <v>0.21 วัน 5 ชั่วโมง</v>
      </c>
      <c r="Z5554" s="420"/>
      <c r="AA5554" s="211"/>
      <c r="AB5554" s="420"/>
    </row>
    <row r="5555" spans="1:28" ht="22.5" customHeight="1">
      <c r="A5555" s="403" t="s">
        <v>24606</v>
      </c>
      <c r="B5555" s="403" t="s">
        <v>12787</v>
      </c>
      <c r="C5555" s="404" t="s">
        <v>61</v>
      </c>
      <c r="D5555" s="405">
        <v>46247.356249999997</v>
      </c>
      <c r="E5555" s="406" t="str">
        <f t="shared" si="62"/>
        <v>CHA005539</v>
      </c>
      <c r="F5555" s="407" t="s">
        <v>886</v>
      </c>
      <c r="G5555" s="408" t="s">
        <v>18047</v>
      </c>
      <c r="H5555" s="409"/>
      <c r="I5555" s="410" t="s">
        <v>17411</v>
      </c>
      <c r="J5555" s="411"/>
      <c r="K5555" s="408" t="s">
        <v>24607</v>
      </c>
      <c r="L5555" s="412"/>
      <c r="M5555" s="413"/>
      <c r="N5555" s="414" t="s">
        <v>4506</v>
      </c>
      <c r="O5555" s="415" t="s">
        <v>144</v>
      </c>
      <c r="P5555" s="416" t="s">
        <v>11581</v>
      </c>
      <c r="Q5555" s="208"/>
      <c r="R5555" s="272"/>
      <c r="S5555" s="417" t="s">
        <v>4506</v>
      </c>
      <c r="T5555" s="417" t="s">
        <v>302</v>
      </c>
      <c r="U5555" s="415"/>
      <c r="V5555" s="211"/>
      <c r="W5555" s="418">
        <v>46248.366666666669</v>
      </c>
      <c r="X5555" s="419"/>
      <c r="Y5555" s="419" t="str">
        <f t="shared" ca="1" si="63"/>
        <v>1.01 วัน 0.25 ชั่วโมง</v>
      </c>
      <c r="Z5555" s="420"/>
      <c r="AA5555" s="211"/>
      <c r="AB5555" s="420"/>
    </row>
    <row r="5556" spans="1:28" ht="22.5" customHeight="1">
      <c r="A5556" s="403" t="s">
        <v>24608</v>
      </c>
      <c r="B5556" s="403" t="s">
        <v>12787</v>
      </c>
      <c r="C5556" s="404" t="s">
        <v>61</v>
      </c>
      <c r="D5556" s="405">
        <v>46247.359722222223</v>
      </c>
      <c r="E5556" s="406" t="str">
        <f t="shared" si="62"/>
        <v>CHA005540</v>
      </c>
      <c r="F5556" s="407" t="s">
        <v>886</v>
      </c>
      <c r="G5556" s="408" t="s">
        <v>18047</v>
      </c>
      <c r="H5556" s="409"/>
      <c r="I5556" s="410" t="s">
        <v>17411</v>
      </c>
      <c r="J5556" s="411"/>
      <c r="K5556" s="408" t="s">
        <v>24609</v>
      </c>
      <c r="L5556" s="412"/>
      <c r="M5556" s="413"/>
      <c r="N5556" s="414" t="s">
        <v>4506</v>
      </c>
      <c r="O5556" s="415" t="s">
        <v>144</v>
      </c>
      <c r="P5556" s="416" t="s">
        <v>11581</v>
      </c>
      <c r="Q5556" s="208"/>
      <c r="R5556" s="272"/>
      <c r="S5556" s="417" t="s">
        <v>24610</v>
      </c>
      <c r="T5556" s="417" t="s">
        <v>302</v>
      </c>
      <c r="U5556" s="415"/>
      <c r="V5556" s="211"/>
      <c r="W5556" s="418">
        <v>46248.390972222223</v>
      </c>
      <c r="X5556" s="419"/>
      <c r="Y5556" s="419" t="str">
        <f t="shared" ca="1" si="63"/>
        <v>1.03 วัน 0.75 ชั่วโมง</v>
      </c>
      <c r="Z5556" s="420"/>
      <c r="AA5556" s="211"/>
      <c r="AB5556" s="420"/>
    </row>
    <row r="5557" spans="1:28" ht="22.5" customHeight="1">
      <c r="A5557" s="403" t="s">
        <v>24611</v>
      </c>
      <c r="B5557" s="403" t="s">
        <v>14003</v>
      </c>
      <c r="C5557" s="404" t="s">
        <v>51</v>
      </c>
      <c r="D5557" s="405">
        <v>46247.475694444445</v>
      </c>
      <c r="E5557" s="406" t="str">
        <f t="shared" si="62"/>
        <v>BMN005541</v>
      </c>
      <c r="F5557" s="407" t="s">
        <v>112</v>
      </c>
      <c r="G5557" s="408" t="s">
        <v>13547</v>
      </c>
      <c r="H5557" s="409"/>
      <c r="I5557" s="410"/>
      <c r="J5557" s="411"/>
      <c r="K5557" s="408" t="s">
        <v>24612</v>
      </c>
      <c r="L5557" s="412" t="s">
        <v>24613</v>
      </c>
      <c r="M5557" s="413"/>
      <c r="N5557" s="414" t="s">
        <v>57</v>
      </c>
      <c r="O5557" s="415" t="s">
        <v>144</v>
      </c>
      <c r="P5557" s="416" t="s">
        <v>13904</v>
      </c>
      <c r="Q5557" s="208"/>
      <c r="R5557" s="272"/>
      <c r="S5557" s="417" t="s">
        <v>24614</v>
      </c>
      <c r="T5557" s="417" t="s">
        <v>302</v>
      </c>
      <c r="U5557" s="415"/>
      <c r="V5557" s="211" t="s">
        <v>24615</v>
      </c>
      <c r="W5557" s="418">
        <v>46247.581944444442</v>
      </c>
      <c r="X5557" s="419"/>
      <c r="Y5557" s="419" t="str">
        <f t="shared" ca="1" si="63"/>
        <v>0.11 วัน 2.55 ชั่วโมง</v>
      </c>
      <c r="Z5557" s="420"/>
      <c r="AA5557" s="211"/>
      <c r="AB5557" s="420"/>
    </row>
    <row r="5558" spans="1:28" ht="22.5" customHeight="1">
      <c r="A5558" s="403" t="s">
        <v>24616</v>
      </c>
      <c r="B5558" s="403" t="s">
        <v>14003</v>
      </c>
      <c r="C5558" s="404" t="s">
        <v>2599</v>
      </c>
      <c r="D5558" s="405">
        <v>46247.59652777778</v>
      </c>
      <c r="E5558" s="406" t="str">
        <f t="shared" si="62"/>
        <v>TRU005542</v>
      </c>
      <c r="F5558" s="407" t="b">
        <v>1</v>
      </c>
      <c r="G5558" s="408" t="s">
        <v>16971</v>
      </c>
      <c r="H5558" s="409"/>
      <c r="I5558" s="410" t="s">
        <v>2288</v>
      </c>
      <c r="J5558" s="411"/>
      <c r="K5558" s="408" t="s">
        <v>24617</v>
      </c>
      <c r="L5558" s="412"/>
      <c r="M5558" s="413"/>
      <c r="N5558" s="414" t="s">
        <v>4506</v>
      </c>
      <c r="O5558" s="415" t="s">
        <v>144</v>
      </c>
      <c r="P5558" s="416" t="s">
        <v>11581</v>
      </c>
      <c r="Q5558" s="208"/>
      <c r="R5558" s="272"/>
      <c r="S5558" s="417" t="s">
        <v>4506</v>
      </c>
      <c r="T5558" s="417" t="s">
        <v>302</v>
      </c>
      <c r="U5558" s="415"/>
      <c r="V5558" s="211"/>
      <c r="W5558" s="418">
        <v>46251.428472222222</v>
      </c>
      <c r="X5558" s="419"/>
      <c r="Y5558" s="419" t="str">
        <f t="shared" ca="1" si="63"/>
        <v>3.83 วัน 19.97 ชั่วโมง</v>
      </c>
      <c r="Z5558" s="420"/>
      <c r="AA5558" s="211"/>
      <c r="AB5558" s="420"/>
    </row>
    <row r="5559" spans="1:28" ht="22.5" customHeight="1">
      <c r="A5559" s="403" t="s">
        <v>24618</v>
      </c>
      <c r="B5559" s="403" t="s">
        <v>12787</v>
      </c>
      <c r="C5559" s="404" t="s">
        <v>51</v>
      </c>
      <c r="D5559" s="405">
        <v>46247.460520833331</v>
      </c>
      <c r="E5559" s="406" t="str">
        <f t="shared" si="62"/>
        <v>POP005543</v>
      </c>
      <c r="F5559" s="407" t="s">
        <v>998</v>
      </c>
      <c r="G5559" s="408" t="s">
        <v>18047</v>
      </c>
      <c r="H5559" s="409"/>
      <c r="I5559" s="410"/>
      <c r="J5559" s="411"/>
      <c r="K5559" s="408" t="s">
        <v>24619</v>
      </c>
      <c r="L5559" s="412"/>
      <c r="M5559" s="413"/>
      <c r="N5559" s="414" t="s">
        <v>4506</v>
      </c>
      <c r="O5559" s="415" t="s">
        <v>144</v>
      </c>
      <c r="P5559" s="416" t="s">
        <v>11581</v>
      </c>
      <c r="Q5559" s="208"/>
      <c r="R5559" s="272"/>
      <c r="S5559" s="417" t="s">
        <v>4506</v>
      </c>
      <c r="T5559" s="417" t="s">
        <v>302</v>
      </c>
      <c r="U5559" s="415"/>
      <c r="V5559" s="211"/>
      <c r="W5559" s="418">
        <v>46248.359027777777</v>
      </c>
      <c r="X5559" s="419"/>
      <c r="Y5559" s="419" t="str">
        <f t="shared" ca="1" si="63"/>
        <v>0.9 วัน 21.56 ชั่วโมง</v>
      </c>
      <c r="Z5559" s="420"/>
      <c r="AA5559" s="211"/>
      <c r="AB5559" s="420"/>
    </row>
    <row r="5560" spans="1:28" ht="22.5" customHeight="1">
      <c r="A5560" s="403" t="s">
        <v>24620</v>
      </c>
      <c r="B5560" s="403" t="s">
        <v>14003</v>
      </c>
      <c r="C5560" s="404" t="s">
        <v>51</v>
      </c>
      <c r="D5560" s="405">
        <v>46245.881944444445</v>
      </c>
      <c r="E5560" s="406" t="str">
        <f t="shared" si="62"/>
        <v>RIC005544</v>
      </c>
      <c r="F5560" s="407" t="s">
        <v>1009</v>
      </c>
      <c r="G5560" s="408" t="s">
        <v>16464</v>
      </c>
      <c r="H5560" s="409"/>
      <c r="I5560" s="410" t="s">
        <v>11584</v>
      </c>
      <c r="J5560" s="411"/>
      <c r="K5560" s="408" t="s">
        <v>16164</v>
      </c>
      <c r="L5560" s="412" t="s">
        <v>24621</v>
      </c>
      <c r="M5560" s="413"/>
      <c r="N5560" s="414" t="s">
        <v>57</v>
      </c>
      <c r="O5560" s="415" t="s">
        <v>144</v>
      </c>
      <c r="P5560" s="416" t="s">
        <v>13482</v>
      </c>
      <c r="Q5560" s="208"/>
      <c r="R5560" s="272"/>
      <c r="S5560" s="417" t="s">
        <v>24622</v>
      </c>
      <c r="T5560" s="417" t="s">
        <v>302</v>
      </c>
      <c r="U5560" s="415"/>
      <c r="V5560" s="211" t="s">
        <v>24623</v>
      </c>
      <c r="W5560" s="418">
        <v>46246.443055555559</v>
      </c>
      <c r="X5560" s="419"/>
      <c r="Y5560" s="419" t="str">
        <f t="shared" ca="1" si="63"/>
        <v>0.56 วัน 13.47 ชั่วโมง</v>
      </c>
      <c r="Z5560" s="420"/>
      <c r="AA5560" s="211"/>
      <c r="AB5560" s="420"/>
    </row>
    <row r="5561" spans="1:28" ht="22.5" customHeight="1">
      <c r="A5561" s="403" t="s">
        <v>24624</v>
      </c>
      <c r="B5561" s="403" t="s">
        <v>14003</v>
      </c>
      <c r="C5561" s="404" t="s">
        <v>51</v>
      </c>
      <c r="D5561" s="405">
        <v>46246.736805555556</v>
      </c>
      <c r="E5561" s="406" t="str">
        <f t="shared" si="62"/>
        <v>TRU005545</v>
      </c>
      <c r="F5561" s="407" t="b">
        <v>1</v>
      </c>
      <c r="G5561" s="408" t="s">
        <v>16464</v>
      </c>
      <c r="H5561" s="409"/>
      <c r="I5561" s="410"/>
      <c r="J5561" s="411"/>
      <c r="K5561" s="408" t="s">
        <v>16164</v>
      </c>
      <c r="L5561" s="412" t="s">
        <v>24625</v>
      </c>
      <c r="M5561" s="413"/>
      <c r="N5561" s="414" t="s">
        <v>57</v>
      </c>
      <c r="O5561" s="415" t="s">
        <v>144</v>
      </c>
      <c r="P5561" s="416" t="s">
        <v>21861</v>
      </c>
      <c r="Q5561" s="208"/>
      <c r="R5561" s="272"/>
      <c r="S5561" s="417" t="s">
        <v>24626</v>
      </c>
      <c r="T5561" s="417" t="s">
        <v>302</v>
      </c>
      <c r="U5561" s="415"/>
      <c r="V5561" s="211" t="s">
        <v>24627</v>
      </c>
      <c r="W5561" s="418">
        <v>46247.791666666664</v>
      </c>
      <c r="X5561" s="419"/>
      <c r="Y5561" s="419" t="str">
        <f t="shared" ca="1" si="63"/>
        <v>1.05 วัน 1.32 ชั่วโมง</v>
      </c>
      <c r="Z5561" s="420"/>
      <c r="AA5561" s="211"/>
      <c r="AB5561" s="420"/>
    </row>
    <row r="5562" spans="1:28" ht="22.5" customHeight="1">
      <c r="A5562" s="403" t="s">
        <v>24628</v>
      </c>
      <c r="B5562" s="403" t="s">
        <v>14003</v>
      </c>
      <c r="C5562" s="404" t="s">
        <v>51</v>
      </c>
      <c r="D5562" s="405">
        <v>46247.51666666667</v>
      </c>
      <c r="E5562" s="406" t="str">
        <f t="shared" si="62"/>
        <v>TRU005546</v>
      </c>
      <c r="F5562" s="407" t="b">
        <v>1</v>
      </c>
      <c r="G5562" s="408" t="s">
        <v>2555</v>
      </c>
      <c r="H5562" s="409"/>
      <c r="I5562" s="410" t="s">
        <v>10525</v>
      </c>
      <c r="J5562" s="421" t="s">
        <v>24629</v>
      </c>
      <c r="K5562" s="408" t="s">
        <v>1283</v>
      </c>
      <c r="L5562" s="412" t="s">
        <v>24630</v>
      </c>
      <c r="M5562" s="413"/>
      <c r="N5562" s="414" t="s">
        <v>67</v>
      </c>
      <c r="O5562" s="415" t="s">
        <v>144</v>
      </c>
      <c r="P5562" s="416" t="s">
        <v>9108</v>
      </c>
      <c r="Q5562" s="208"/>
      <c r="R5562" s="272"/>
      <c r="S5562" s="417" t="s">
        <v>24631</v>
      </c>
      <c r="T5562" s="417" t="s">
        <v>302</v>
      </c>
      <c r="U5562" s="415" t="s">
        <v>2558</v>
      </c>
      <c r="V5562" s="211" t="s">
        <v>24632</v>
      </c>
      <c r="W5562" s="418">
        <v>46247.681250000001</v>
      </c>
      <c r="X5562" s="419"/>
      <c r="Y5562" s="419" t="str">
        <f t="shared" ca="1" si="63"/>
        <v>0.16 วัน 3.95 ชั่วโมง</v>
      </c>
      <c r="Z5562" s="420"/>
      <c r="AA5562" s="211"/>
      <c r="AB5562" s="420"/>
    </row>
    <row r="5563" spans="1:28" ht="22.5" customHeight="1">
      <c r="A5563" s="403" t="s">
        <v>24633</v>
      </c>
      <c r="B5563" s="403" t="s">
        <v>14003</v>
      </c>
      <c r="C5563" s="404" t="s">
        <v>51</v>
      </c>
      <c r="D5563" s="405">
        <v>46247.701388888891</v>
      </c>
      <c r="E5563" s="406" t="str">
        <f t="shared" si="62"/>
        <v>BES005547</v>
      </c>
      <c r="F5563" s="407" t="s">
        <v>872</v>
      </c>
      <c r="G5563" s="408" t="s">
        <v>872</v>
      </c>
      <c r="H5563" s="409"/>
      <c r="I5563" s="410" t="s">
        <v>24634</v>
      </c>
      <c r="J5563" s="411"/>
      <c r="K5563" s="408" t="s">
        <v>24635</v>
      </c>
      <c r="L5563" s="412" t="s">
        <v>24636</v>
      </c>
      <c r="M5563" s="413"/>
      <c r="N5563" s="414" t="s">
        <v>57</v>
      </c>
      <c r="O5563" s="415" t="s">
        <v>832</v>
      </c>
      <c r="P5563" s="416" t="s">
        <v>23456</v>
      </c>
      <c r="Q5563" s="208">
        <v>46253.541666666664</v>
      </c>
      <c r="R5563" s="272">
        <v>46253.666666666664</v>
      </c>
      <c r="S5563" s="417" t="s">
        <v>24637</v>
      </c>
      <c r="T5563" s="417"/>
      <c r="U5563" s="415"/>
      <c r="V5563" s="211"/>
      <c r="W5563" s="418">
        <v>46247.756990740738</v>
      </c>
      <c r="X5563" s="419"/>
      <c r="Y5563" s="419" t="str">
        <f t="shared" ca="1" si="63"/>
        <v>0.06 วัน 1.33 ชั่วโมง</v>
      </c>
      <c r="Z5563" s="420"/>
      <c r="AA5563" s="211" t="s">
        <v>3546</v>
      </c>
      <c r="AB5563" s="420"/>
    </row>
    <row r="5564" spans="1:28" ht="22.5" customHeight="1">
      <c r="A5564" s="403" t="s">
        <v>24638</v>
      </c>
      <c r="B5564" s="403" t="s">
        <v>12787</v>
      </c>
      <c r="C5564" s="404" t="s">
        <v>51</v>
      </c>
      <c r="D5564" s="405">
        <v>46248.351504629631</v>
      </c>
      <c r="E5564" s="406" t="str">
        <f t="shared" si="62"/>
        <v>BKY005548</v>
      </c>
      <c r="F5564" s="407" t="s">
        <v>736</v>
      </c>
      <c r="G5564" s="408" t="s">
        <v>737</v>
      </c>
      <c r="H5564" s="409"/>
      <c r="I5564" s="410"/>
      <c r="J5564" s="411"/>
      <c r="K5564" s="408" t="s">
        <v>16305</v>
      </c>
      <c r="L5564" s="412" t="s">
        <v>24639</v>
      </c>
      <c r="M5564" s="413"/>
      <c r="N5564" s="414" t="s">
        <v>57</v>
      </c>
      <c r="O5564" s="415" t="s">
        <v>144</v>
      </c>
      <c r="P5564" s="416" t="s">
        <v>24640</v>
      </c>
      <c r="Q5564" s="208"/>
      <c r="R5564" s="272"/>
      <c r="S5564" s="417" t="s">
        <v>24641</v>
      </c>
      <c r="T5564" s="417" t="s">
        <v>302</v>
      </c>
      <c r="U5564" s="415"/>
      <c r="V5564" s="211" t="s">
        <v>24642</v>
      </c>
      <c r="W5564" s="418">
        <v>46251.6875</v>
      </c>
      <c r="X5564" s="419"/>
      <c r="Y5564" s="419" t="str">
        <f t="shared" ca="1" si="63"/>
        <v>3.34 วัน 8.06 ชั่วโมง</v>
      </c>
      <c r="Z5564" s="420"/>
      <c r="AA5564" s="211"/>
      <c r="AB5564" s="420"/>
    </row>
    <row r="5565" spans="1:28" ht="22.5" customHeight="1">
      <c r="A5565" s="403" t="s">
        <v>24643</v>
      </c>
      <c r="B5565" s="403" t="s">
        <v>14003</v>
      </c>
      <c r="C5565" s="404" t="s">
        <v>51</v>
      </c>
      <c r="D5565" s="405">
        <v>46248.363888888889</v>
      </c>
      <c r="E5565" s="406" t="str">
        <f t="shared" si="62"/>
        <v>TRU005549</v>
      </c>
      <c r="F5565" s="407" t="b">
        <v>1</v>
      </c>
      <c r="G5565" s="408" t="s">
        <v>24431</v>
      </c>
      <c r="H5565" s="409"/>
      <c r="I5565" s="410"/>
      <c r="J5565" s="411"/>
      <c r="K5565" s="408" t="s">
        <v>24644</v>
      </c>
      <c r="L5565" s="412"/>
      <c r="M5565" s="413"/>
      <c r="N5565" s="414" t="s">
        <v>4506</v>
      </c>
      <c r="O5565" s="415" t="s">
        <v>144</v>
      </c>
      <c r="P5565" s="416" t="s">
        <v>11581</v>
      </c>
      <c r="Q5565" s="208"/>
      <c r="R5565" s="272"/>
      <c r="S5565" s="417" t="s">
        <v>4506</v>
      </c>
      <c r="T5565" s="417" t="s">
        <v>302</v>
      </c>
      <c r="U5565" s="415"/>
      <c r="V5565" s="211"/>
      <c r="W5565" s="418">
        <v>46248.451550925929</v>
      </c>
      <c r="X5565" s="419"/>
      <c r="Y5565" s="419" t="str">
        <f t="shared" ca="1" si="63"/>
        <v>0.09 วัน 2.1 ชั่วโมง</v>
      </c>
      <c r="Z5565" s="420"/>
      <c r="AA5565" s="211"/>
      <c r="AB5565" s="420"/>
    </row>
    <row r="5566" spans="1:28" ht="22.5" customHeight="1">
      <c r="A5566" s="403" t="s">
        <v>24645</v>
      </c>
      <c r="B5566" s="403" t="s">
        <v>14003</v>
      </c>
      <c r="C5566" s="404" t="s">
        <v>51</v>
      </c>
      <c r="D5566" s="405">
        <v>46248.357638888891</v>
      </c>
      <c r="E5566" s="406" t="str">
        <f t="shared" si="62"/>
        <v>TRU005550</v>
      </c>
      <c r="F5566" s="407" t="b">
        <v>1</v>
      </c>
      <c r="G5566" s="408" t="s">
        <v>17095</v>
      </c>
      <c r="H5566" s="409"/>
      <c r="I5566" s="410" t="s">
        <v>11220</v>
      </c>
      <c r="J5566" s="411"/>
      <c r="K5566" s="408" t="s">
        <v>24646</v>
      </c>
      <c r="L5566" s="412"/>
      <c r="M5566" s="413"/>
      <c r="N5566" s="414" t="s">
        <v>4506</v>
      </c>
      <c r="O5566" s="415" t="s">
        <v>144</v>
      </c>
      <c r="P5566" s="416" t="s">
        <v>11581</v>
      </c>
      <c r="Q5566" s="208"/>
      <c r="R5566" s="272"/>
      <c r="S5566" s="417" t="s">
        <v>24647</v>
      </c>
      <c r="T5566" s="417" t="s">
        <v>302</v>
      </c>
      <c r="U5566" s="415"/>
      <c r="V5566" s="211"/>
      <c r="W5566" s="418">
        <v>46251.552083333336</v>
      </c>
      <c r="X5566" s="419"/>
      <c r="Y5566" s="419" t="str">
        <f t="shared" ca="1" si="63"/>
        <v>3.19 วัน 4.67 ชั่วโมง</v>
      </c>
      <c r="Z5566" s="420"/>
      <c r="AA5566" s="211"/>
      <c r="AB5566" s="420"/>
    </row>
    <row r="5567" spans="1:28" ht="22.5" customHeight="1">
      <c r="A5567" s="403" t="s">
        <v>24648</v>
      </c>
      <c r="B5567" s="403" t="s">
        <v>14003</v>
      </c>
      <c r="C5567" s="404" t="s">
        <v>51</v>
      </c>
      <c r="D5567" s="405">
        <v>46240.571527777778</v>
      </c>
      <c r="E5567" s="406" t="str">
        <f t="shared" si="62"/>
        <v>TRU005551</v>
      </c>
      <c r="F5567" s="407" t="b">
        <v>1</v>
      </c>
      <c r="G5567" s="408" t="s">
        <v>24123</v>
      </c>
      <c r="H5567" s="409"/>
      <c r="I5567" s="410" t="s">
        <v>11220</v>
      </c>
      <c r="J5567" s="411"/>
      <c r="K5567" s="408" t="s">
        <v>24351</v>
      </c>
      <c r="L5567" s="412"/>
      <c r="M5567" s="413"/>
      <c r="N5567" s="414" t="s">
        <v>4506</v>
      </c>
      <c r="O5567" s="415" t="s">
        <v>144</v>
      </c>
      <c r="P5567" s="416" t="s">
        <v>11581</v>
      </c>
      <c r="Q5567" s="208"/>
      <c r="R5567" s="272"/>
      <c r="S5567" s="417" t="s">
        <v>21986</v>
      </c>
      <c r="T5567" s="417" t="s">
        <v>302</v>
      </c>
      <c r="U5567" s="415"/>
      <c r="V5567" s="211"/>
      <c r="W5567" s="418">
        <v>46248.488888888889</v>
      </c>
      <c r="X5567" s="419"/>
      <c r="Y5567" s="419" t="str">
        <f t="shared" ca="1" si="63"/>
        <v>7.92 วัน 22.02 ชั่วโมง</v>
      </c>
      <c r="Z5567" s="420"/>
      <c r="AA5567" s="211"/>
      <c r="AB5567" s="420"/>
    </row>
    <row r="5568" spans="1:28" ht="22.5" customHeight="1">
      <c r="A5568" s="403" t="s">
        <v>24649</v>
      </c>
      <c r="B5568" s="403"/>
      <c r="C5568" s="404" t="s">
        <v>51</v>
      </c>
      <c r="D5568" s="405">
        <v>46240.571527777778</v>
      </c>
      <c r="E5568" s="406" t="str">
        <f t="shared" si="62"/>
        <v>TRU005552</v>
      </c>
      <c r="F5568" s="407" t="b">
        <v>1</v>
      </c>
      <c r="G5568" s="408" t="s">
        <v>24129</v>
      </c>
      <c r="H5568" s="409"/>
      <c r="I5568" s="410" t="s">
        <v>11220</v>
      </c>
      <c r="J5568" s="411"/>
      <c r="K5568" s="408" t="s">
        <v>24351</v>
      </c>
      <c r="L5568" s="412"/>
      <c r="M5568" s="413"/>
      <c r="N5568" s="414" t="s">
        <v>4506</v>
      </c>
      <c r="O5568" s="415" t="s">
        <v>144</v>
      </c>
      <c r="P5568" s="416" t="s">
        <v>11581</v>
      </c>
      <c r="Q5568" s="208"/>
      <c r="R5568" s="272"/>
      <c r="S5568" s="417" t="s">
        <v>4506</v>
      </c>
      <c r="T5568" s="417" t="s">
        <v>302</v>
      </c>
      <c r="U5568" s="415"/>
      <c r="V5568" s="211"/>
      <c r="W5568" s="418">
        <v>46248.480555555558</v>
      </c>
      <c r="X5568" s="419"/>
      <c r="Y5568" s="419" t="str">
        <f t="shared" ca="1" si="63"/>
        <v>7.91 วัน 21.82 ชั่วโมง</v>
      </c>
      <c r="Z5568" s="420"/>
      <c r="AA5568" s="211"/>
      <c r="AB5568" s="420"/>
    </row>
    <row r="5569" spans="1:28" ht="22.5" customHeight="1">
      <c r="A5569" s="403" t="s">
        <v>24650</v>
      </c>
      <c r="B5569" s="403" t="s">
        <v>14003</v>
      </c>
      <c r="C5569" s="404" t="s">
        <v>51</v>
      </c>
      <c r="D5569" s="405">
        <v>46240.574999999997</v>
      </c>
      <c r="E5569" s="406" t="str">
        <f t="shared" si="62"/>
        <v>TRU005553</v>
      </c>
      <c r="F5569" s="407" t="b">
        <v>1</v>
      </c>
      <c r="G5569" s="408" t="s">
        <v>6953</v>
      </c>
      <c r="H5569" s="409"/>
      <c r="I5569" s="410" t="s">
        <v>11220</v>
      </c>
      <c r="J5569" s="411"/>
      <c r="K5569" s="408" t="s">
        <v>24351</v>
      </c>
      <c r="L5569" s="412"/>
      <c r="M5569" s="413"/>
      <c r="N5569" s="414" t="s">
        <v>4506</v>
      </c>
      <c r="O5569" s="415" t="s">
        <v>144</v>
      </c>
      <c r="P5569" s="416" t="s">
        <v>11581</v>
      </c>
      <c r="Q5569" s="208"/>
      <c r="R5569" s="272"/>
      <c r="S5569" s="417" t="s">
        <v>24651</v>
      </c>
      <c r="T5569" s="417" t="s">
        <v>302</v>
      </c>
      <c r="U5569" s="415"/>
      <c r="V5569" s="211"/>
      <c r="W5569" s="418">
        <v>46248.668055555558</v>
      </c>
      <c r="X5569" s="419"/>
      <c r="Y5569" s="419" t="str">
        <f t="shared" ca="1" si="63"/>
        <v>8.09 วัน 2.23 ชั่วโมง</v>
      </c>
      <c r="Z5569" s="420"/>
      <c r="AA5569" s="211"/>
      <c r="AB5569" s="420"/>
    </row>
    <row r="5570" spans="1:28" ht="22.5" customHeight="1">
      <c r="A5570" s="403" t="s">
        <v>24652</v>
      </c>
      <c r="B5570" s="403" t="s">
        <v>14003</v>
      </c>
      <c r="C5570" s="404" t="s">
        <v>51</v>
      </c>
      <c r="D5570" s="405">
        <v>46240.571527777778</v>
      </c>
      <c r="E5570" s="406" t="str">
        <f t="shared" si="62"/>
        <v>TRU005554</v>
      </c>
      <c r="F5570" s="407" t="b">
        <v>1</v>
      </c>
      <c r="G5570" s="408" t="s">
        <v>24166</v>
      </c>
      <c r="H5570" s="409"/>
      <c r="I5570" s="410" t="s">
        <v>11220</v>
      </c>
      <c r="J5570" s="411"/>
      <c r="K5570" s="408" t="s">
        <v>24351</v>
      </c>
      <c r="L5570" s="412"/>
      <c r="M5570" s="413"/>
      <c r="N5570" s="414" t="s">
        <v>4506</v>
      </c>
      <c r="O5570" s="415" t="s">
        <v>144</v>
      </c>
      <c r="P5570" s="416" t="s">
        <v>11581</v>
      </c>
      <c r="Q5570" s="208"/>
      <c r="R5570" s="272"/>
      <c r="S5570" s="417" t="s">
        <v>4506</v>
      </c>
      <c r="T5570" s="417" t="s">
        <v>302</v>
      </c>
      <c r="U5570" s="415"/>
      <c r="V5570" s="211"/>
      <c r="W5570" s="418">
        <v>46248.645833333336</v>
      </c>
      <c r="X5570" s="419"/>
      <c r="Y5570" s="419" t="str">
        <f t="shared" ca="1" si="63"/>
        <v>8.07 วัน 1.78 ชั่วโมง</v>
      </c>
      <c r="Z5570" s="420"/>
      <c r="AA5570" s="211"/>
      <c r="AB5570" s="420"/>
    </row>
    <row r="5571" spans="1:28" ht="22.5" customHeight="1">
      <c r="A5571" s="403" t="s">
        <v>24653</v>
      </c>
      <c r="B5571" s="403" t="s">
        <v>14003</v>
      </c>
      <c r="C5571" s="404" t="s">
        <v>51</v>
      </c>
      <c r="D5571" s="405">
        <v>46248.462500000001</v>
      </c>
      <c r="E5571" s="406" t="str">
        <f t="shared" si="62"/>
        <v>YSL005555</v>
      </c>
      <c r="F5571" s="407" t="s">
        <v>1063</v>
      </c>
      <c r="G5571" s="408" t="s">
        <v>14273</v>
      </c>
      <c r="H5571" s="409"/>
      <c r="I5571" s="410"/>
      <c r="J5571" s="411"/>
      <c r="K5571" s="408" t="s">
        <v>24654</v>
      </c>
      <c r="L5571" s="412" t="s">
        <v>24655</v>
      </c>
      <c r="M5571" s="413"/>
      <c r="N5571" s="414" t="s">
        <v>57</v>
      </c>
      <c r="O5571" s="415" t="s">
        <v>144</v>
      </c>
      <c r="P5571" s="416" t="s">
        <v>24656</v>
      </c>
      <c r="Q5571" s="208">
        <v>46249.712395833332</v>
      </c>
      <c r="R5571" s="272">
        <v>46249.712418981479</v>
      </c>
      <c r="S5571" s="417" t="s">
        <v>24657</v>
      </c>
      <c r="T5571" s="417" t="s">
        <v>302</v>
      </c>
      <c r="U5571" s="415"/>
      <c r="V5571" s="211" t="s">
        <v>24658</v>
      </c>
      <c r="W5571" s="418">
        <v>46249.604166666664</v>
      </c>
      <c r="X5571" s="419"/>
      <c r="Y5571" s="419" t="str">
        <f t="shared" ca="1" si="63"/>
        <v>1.14 วัน 3.4 ชั่วโมง</v>
      </c>
      <c r="Z5571" s="420"/>
      <c r="AA5571" s="211"/>
      <c r="AB5571" s="420"/>
    </row>
    <row r="5572" spans="1:28" ht="22.5" customHeight="1">
      <c r="A5572" s="403" t="s">
        <v>24659</v>
      </c>
      <c r="B5572" s="403" t="s">
        <v>12787</v>
      </c>
      <c r="C5572" s="404" t="s">
        <v>51</v>
      </c>
      <c r="D5572" s="405">
        <v>46248.465277777781</v>
      </c>
      <c r="E5572" s="406" t="str">
        <f t="shared" si="62"/>
        <v>POP005556</v>
      </c>
      <c r="F5572" s="407" t="s">
        <v>998</v>
      </c>
      <c r="G5572" s="408" t="s">
        <v>11139</v>
      </c>
      <c r="H5572" s="409"/>
      <c r="I5572" s="410"/>
      <c r="J5572" s="411"/>
      <c r="K5572" s="408" t="s">
        <v>24660</v>
      </c>
      <c r="L5572" s="412" t="s">
        <v>24661</v>
      </c>
      <c r="M5572" s="413"/>
      <c r="N5572" s="414" t="s">
        <v>57</v>
      </c>
      <c r="O5572" s="415" t="s">
        <v>144</v>
      </c>
      <c r="P5572" s="416" t="s">
        <v>24662</v>
      </c>
      <c r="Q5572" s="208">
        <v>46254.541666666664</v>
      </c>
      <c r="R5572" s="272">
        <v>46254.708333333336</v>
      </c>
      <c r="S5572" s="417" t="s">
        <v>24663</v>
      </c>
      <c r="T5572" s="417" t="s">
        <v>24664</v>
      </c>
      <c r="U5572" s="415"/>
      <c r="V5572" s="211" t="s">
        <v>24665</v>
      </c>
      <c r="W5572" s="418">
        <v>46255.629861111112</v>
      </c>
      <c r="X5572" s="419"/>
      <c r="Y5572" s="419" t="str">
        <f t="shared" ca="1" si="63"/>
        <v>7.16 วัน 3.95 ชั่วโมง</v>
      </c>
      <c r="Z5572" s="420"/>
      <c r="AA5572" s="211"/>
      <c r="AB5572" s="420"/>
    </row>
    <row r="5573" spans="1:28" ht="22.5" customHeight="1">
      <c r="A5573" s="403" t="s">
        <v>24666</v>
      </c>
      <c r="B5573" s="403" t="s">
        <v>12787</v>
      </c>
      <c r="C5573" s="404" t="s">
        <v>51</v>
      </c>
      <c r="D5573" s="405">
        <v>46248.427083333336</v>
      </c>
      <c r="E5573" s="406" t="str">
        <f t="shared" si="62"/>
        <v>TRU005557</v>
      </c>
      <c r="F5573" s="407" t="b">
        <v>1</v>
      </c>
      <c r="G5573" s="408" t="s">
        <v>24667</v>
      </c>
      <c r="H5573" s="409"/>
      <c r="I5573" s="410" t="s">
        <v>24668</v>
      </c>
      <c r="J5573" s="421" t="s">
        <v>24669</v>
      </c>
      <c r="K5573" s="408" t="s">
        <v>24670</v>
      </c>
      <c r="L5573" s="412" t="s">
        <v>24671</v>
      </c>
      <c r="M5573" s="413" t="b">
        <v>1</v>
      </c>
      <c r="N5573" s="414" t="s">
        <v>57</v>
      </c>
      <c r="O5573" s="415" t="s">
        <v>144</v>
      </c>
      <c r="P5573" s="416" t="s">
        <v>24672</v>
      </c>
      <c r="Q5573" s="208">
        <v>46254.541666666664</v>
      </c>
      <c r="R5573" s="272">
        <v>46254.916666666664</v>
      </c>
      <c r="S5573" s="417" t="s">
        <v>24673</v>
      </c>
      <c r="T5573" s="417" t="s">
        <v>302</v>
      </c>
      <c r="U5573" s="415"/>
      <c r="V5573" s="211" t="s">
        <v>24674</v>
      </c>
      <c r="W5573" s="418">
        <v>46255.49459490741</v>
      </c>
      <c r="X5573" s="419"/>
      <c r="Y5573" s="419" t="str">
        <f t="shared" ca="1" si="63"/>
        <v>7.07 วัน 1.62 ชั่วโมง</v>
      </c>
      <c r="Z5573" s="420"/>
      <c r="AA5573" s="431" t="s">
        <v>24675</v>
      </c>
      <c r="AB5573" s="420"/>
    </row>
    <row r="5574" spans="1:28" ht="22.5" customHeight="1">
      <c r="A5574" s="403" t="s">
        <v>24676</v>
      </c>
      <c r="B5574" s="403" t="s">
        <v>14003</v>
      </c>
      <c r="C5574" s="404" t="s">
        <v>51</v>
      </c>
      <c r="D5574" s="405">
        <v>46248.333333333336</v>
      </c>
      <c r="E5574" s="406" t="str">
        <f t="shared" si="62"/>
        <v>TRU005558</v>
      </c>
      <c r="F5574" s="407" t="b">
        <v>1</v>
      </c>
      <c r="G5574" s="408" t="s">
        <v>24677</v>
      </c>
      <c r="H5574" s="409"/>
      <c r="I5574" s="410" t="s">
        <v>24678</v>
      </c>
      <c r="J5574" s="421" t="s">
        <v>24679</v>
      </c>
      <c r="K5574" s="408" t="s">
        <v>24680</v>
      </c>
      <c r="L5574" s="412" t="s">
        <v>24681</v>
      </c>
      <c r="M5574" s="413"/>
      <c r="N5574" s="414" t="s">
        <v>465</v>
      </c>
      <c r="O5574" s="415" t="s">
        <v>466</v>
      </c>
      <c r="P5574" s="416"/>
      <c r="Q5574" s="208"/>
      <c r="R5574" s="272"/>
      <c r="S5574" s="417" t="s">
        <v>466</v>
      </c>
      <c r="T5574" s="417" t="s">
        <v>466</v>
      </c>
      <c r="U5574" s="415"/>
      <c r="V5574" s="211"/>
      <c r="W5574" s="418">
        <v>46248.496099537035</v>
      </c>
      <c r="X5574" s="419"/>
      <c r="Y5574" s="419" t="str">
        <f t="shared" ca="1" si="63"/>
        <v>0.16 วัน 3.91 ชั่วโมง</v>
      </c>
      <c r="Z5574" s="420"/>
      <c r="AA5574" s="211" t="s">
        <v>24682</v>
      </c>
      <c r="AB5574" s="420"/>
    </row>
    <row r="5575" spans="1:28" ht="22.5" customHeight="1">
      <c r="A5575" s="403" t="s">
        <v>24683</v>
      </c>
      <c r="B5575" s="403" t="s">
        <v>14003</v>
      </c>
      <c r="C5575" s="404" t="s">
        <v>51</v>
      </c>
      <c r="D5575" s="405">
        <v>46248.722222222219</v>
      </c>
      <c r="E5575" s="406" t="str">
        <f t="shared" si="62"/>
        <v>TRU005559</v>
      </c>
      <c r="F5575" s="407" t="b">
        <v>1</v>
      </c>
      <c r="G5575" s="408" t="s">
        <v>16971</v>
      </c>
      <c r="H5575" s="409"/>
      <c r="I5575" s="410"/>
      <c r="J5575" s="411"/>
      <c r="K5575" s="408" t="s">
        <v>24684</v>
      </c>
      <c r="L5575" s="412"/>
      <c r="M5575" s="413"/>
      <c r="N5575" s="414" t="s">
        <v>4506</v>
      </c>
      <c r="O5575" s="415" t="s">
        <v>144</v>
      </c>
      <c r="P5575" s="416" t="s">
        <v>11581</v>
      </c>
      <c r="Q5575" s="208"/>
      <c r="R5575" s="272"/>
      <c r="S5575" s="417" t="s">
        <v>4506</v>
      </c>
      <c r="T5575" s="417" t="s">
        <v>302</v>
      </c>
      <c r="U5575" s="415"/>
      <c r="V5575" s="211"/>
      <c r="W5575" s="418">
        <v>46251.443055555559</v>
      </c>
      <c r="X5575" s="419"/>
      <c r="Y5575" s="419" t="str">
        <f t="shared" ca="1" si="63"/>
        <v>2.72 วัน 17.3 ชั่วโมง</v>
      </c>
      <c r="Z5575" s="420"/>
      <c r="AA5575" s="211"/>
      <c r="AB5575" s="420"/>
    </row>
    <row r="5576" spans="1:28" ht="22.5" customHeight="1">
      <c r="A5576" s="403" t="s">
        <v>24685</v>
      </c>
      <c r="B5576" s="403" t="s">
        <v>14003</v>
      </c>
      <c r="C5576" s="404" t="s">
        <v>51</v>
      </c>
      <c r="D5576" s="405">
        <v>46248.649745370371</v>
      </c>
      <c r="E5576" s="406" t="str">
        <f t="shared" si="62"/>
        <v>TRU005560</v>
      </c>
      <c r="F5576" s="407" t="b">
        <v>1</v>
      </c>
      <c r="G5576" s="408" t="s">
        <v>16971</v>
      </c>
      <c r="H5576" s="409"/>
      <c r="I5576" s="410" t="s">
        <v>2288</v>
      </c>
      <c r="J5576" s="411"/>
      <c r="K5576" s="408" t="s">
        <v>24686</v>
      </c>
      <c r="L5576" s="412"/>
      <c r="M5576" s="413"/>
      <c r="N5576" s="414" t="s">
        <v>4506</v>
      </c>
      <c r="O5576" s="415" t="s">
        <v>144</v>
      </c>
      <c r="P5576" s="416" t="s">
        <v>11581</v>
      </c>
      <c r="Q5576" s="208"/>
      <c r="R5576" s="272"/>
      <c r="S5576" s="417" t="s">
        <v>4506</v>
      </c>
      <c r="T5576" s="417" t="s">
        <v>302</v>
      </c>
      <c r="U5576" s="415"/>
      <c r="V5576" s="211"/>
      <c r="W5576" s="418">
        <v>46251.443749999999</v>
      </c>
      <c r="X5576" s="419"/>
      <c r="Y5576" s="419" t="str">
        <f t="shared" ca="1" si="63"/>
        <v>2.79 วัน 19.06 ชั่วโมง</v>
      </c>
      <c r="Z5576" s="420"/>
      <c r="AA5576" s="211"/>
      <c r="AB5576" s="420"/>
    </row>
    <row r="5577" spans="1:28" ht="22.5" customHeight="1">
      <c r="A5577" s="403" t="s">
        <v>24687</v>
      </c>
      <c r="B5577" s="403" t="s">
        <v>14003</v>
      </c>
      <c r="C5577" s="404" t="s">
        <v>51</v>
      </c>
      <c r="D5577" s="405">
        <v>46248.702650462961</v>
      </c>
      <c r="E5577" s="406" t="str">
        <f t="shared" si="62"/>
        <v>POP005561</v>
      </c>
      <c r="F5577" s="407" t="s">
        <v>998</v>
      </c>
      <c r="G5577" s="408" t="s">
        <v>1242</v>
      </c>
      <c r="H5577" s="409"/>
      <c r="I5577" s="410" t="s">
        <v>16538</v>
      </c>
      <c r="J5577" s="411"/>
      <c r="K5577" s="408" t="s">
        <v>1283</v>
      </c>
      <c r="L5577" s="412" t="s">
        <v>24688</v>
      </c>
      <c r="M5577" s="413"/>
      <c r="N5577" s="414" t="s">
        <v>67</v>
      </c>
      <c r="O5577" s="415" t="s">
        <v>144</v>
      </c>
      <c r="P5577" s="416" t="s">
        <v>11839</v>
      </c>
      <c r="Q5577" s="208"/>
      <c r="R5577" s="272"/>
      <c r="S5577" s="417" t="s">
        <v>24689</v>
      </c>
      <c r="T5577" s="417" t="s">
        <v>302</v>
      </c>
      <c r="U5577" s="415"/>
      <c r="V5577" s="211" t="s">
        <v>24690</v>
      </c>
      <c r="W5577" s="418">
        <v>46248.702650462961</v>
      </c>
      <c r="X5577" s="419"/>
      <c r="Y5577" s="419" t="str">
        <f t="shared" ca="1" si="63"/>
        <v>0 วัน 0 ชั่วโมง</v>
      </c>
      <c r="Z5577" s="420"/>
      <c r="AA5577" s="211"/>
      <c r="AB5577" s="420"/>
    </row>
    <row r="5578" spans="1:28" ht="22.5" customHeight="1">
      <c r="A5578" s="403" t="s">
        <v>24691</v>
      </c>
      <c r="B5578" s="403" t="s">
        <v>14003</v>
      </c>
      <c r="C5578" s="404" t="s">
        <v>51</v>
      </c>
      <c r="D5578" s="405">
        <v>46248.604166666664</v>
      </c>
      <c r="E5578" s="406" t="str">
        <f t="shared" si="62"/>
        <v>TRU005562</v>
      </c>
      <c r="F5578" s="407" t="b">
        <v>1</v>
      </c>
      <c r="G5578" s="408" t="s">
        <v>15856</v>
      </c>
      <c r="H5578" s="409"/>
      <c r="I5578" s="410" t="s">
        <v>11913</v>
      </c>
      <c r="J5578" s="421" t="s">
        <v>11914</v>
      </c>
      <c r="K5578" s="408" t="s">
        <v>4342</v>
      </c>
      <c r="L5578" s="412" t="s">
        <v>24692</v>
      </c>
      <c r="M5578" s="413"/>
      <c r="N5578" s="414" t="s">
        <v>319</v>
      </c>
      <c r="O5578" s="415" t="s">
        <v>144</v>
      </c>
      <c r="P5578" s="416" t="s">
        <v>11839</v>
      </c>
      <c r="Q5578" s="208"/>
      <c r="R5578" s="272"/>
      <c r="S5578" s="417" t="s">
        <v>24693</v>
      </c>
      <c r="T5578" s="417" t="s">
        <v>302</v>
      </c>
      <c r="U5578" s="415"/>
      <c r="V5578" s="211" t="s">
        <v>24694</v>
      </c>
      <c r="W5578" s="418">
        <v>46248.647916666669</v>
      </c>
      <c r="X5578" s="419"/>
      <c r="Y5578" s="419" t="str">
        <f t="shared" ca="1" si="63"/>
        <v>0.04 วัน 1.05 ชั่วโมง</v>
      </c>
      <c r="Z5578" s="420"/>
      <c r="AA5578" s="211"/>
      <c r="AB5578" s="420"/>
    </row>
    <row r="5579" spans="1:28" ht="22.5" customHeight="1">
      <c r="A5579" s="403" t="s">
        <v>24695</v>
      </c>
      <c r="B5579" s="403" t="s">
        <v>14003</v>
      </c>
      <c r="C5579" s="404" t="s">
        <v>51</v>
      </c>
      <c r="D5579" s="405">
        <v>46248.575694444444</v>
      </c>
      <c r="E5579" s="406" t="str">
        <f t="shared" si="62"/>
        <v>RIC005563</v>
      </c>
      <c r="F5579" s="407" t="s">
        <v>1009</v>
      </c>
      <c r="G5579" s="408" t="s">
        <v>14989</v>
      </c>
      <c r="H5579" s="409"/>
      <c r="I5579" s="410" t="s">
        <v>11584</v>
      </c>
      <c r="J5579" s="411"/>
      <c r="K5579" s="408" t="s">
        <v>24696</v>
      </c>
      <c r="L5579" s="412" t="s">
        <v>24697</v>
      </c>
      <c r="M5579" s="413"/>
      <c r="N5579" s="414" t="s">
        <v>57</v>
      </c>
      <c r="O5579" s="415" t="s">
        <v>144</v>
      </c>
      <c r="P5579" s="416" t="s">
        <v>21643</v>
      </c>
      <c r="Q5579" s="208"/>
      <c r="R5579" s="272"/>
      <c r="S5579" s="417" t="s">
        <v>24698</v>
      </c>
      <c r="T5579" s="417" t="s">
        <v>302</v>
      </c>
      <c r="U5579" s="415"/>
      <c r="V5579" s="211"/>
      <c r="W5579" s="418">
        <v>46252.655555555553</v>
      </c>
      <c r="X5579" s="419"/>
      <c r="Y5579" s="419" t="str">
        <f t="shared" ca="1" si="63"/>
        <v>4.08 วัน 1.92 ชั่วโมง</v>
      </c>
      <c r="Z5579" s="420"/>
      <c r="AA5579" s="211"/>
      <c r="AB5579" s="420"/>
    </row>
    <row r="5580" spans="1:28" ht="22.5" customHeight="1">
      <c r="A5580" s="403" t="s">
        <v>24699</v>
      </c>
      <c r="B5580" s="403" t="s">
        <v>12787</v>
      </c>
      <c r="C5580" s="404" t="s">
        <v>51</v>
      </c>
      <c r="D5580" s="405">
        <v>46248.713888888888</v>
      </c>
      <c r="E5580" s="406" t="str">
        <f t="shared" si="62"/>
        <v>RIC005564</v>
      </c>
      <c r="F5580" s="407" t="s">
        <v>1009</v>
      </c>
      <c r="G5580" s="408" t="s">
        <v>11627</v>
      </c>
      <c r="H5580" s="409"/>
      <c r="I5580" s="410" t="s">
        <v>11584</v>
      </c>
      <c r="J5580" s="411"/>
      <c r="K5580" s="408" t="s">
        <v>1519</v>
      </c>
      <c r="L5580" s="412" t="s">
        <v>24700</v>
      </c>
      <c r="M5580" s="413"/>
      <c r="N5580" s="414" t="s">
        <v>57</v>
      </c>
      <c r="O5580" s="415" t="s">
        <v>144</v>
      </c>
      <c r="P5580" s="416" t="s">
        <v>24701</v>
      </c>
      <c r="Q5580" s="208"/>
      <c r="R5580" s="272"/>
      <c r="S5580" s="417" t="s">
        <v>24702</v>
      </c>
      <c r="T5580" s="417" t="s">
        <v>302</v>
      </c>
      <c r="U5580" s="415"/>
      <c r="V5580" s="211" t="s">
        <v>24703</v>
      </c>
      <c r="W5580" s="418">
        <v>46250.025000000001</v>
      </c>
      <c r="X5580" s="419"/>
      <c r="Y5580" s="419" t="str">
        <f t="shared" ca="1" si="63"/>
        <v>1.31 วัน 7.47 ชั่วโมง</v>
      </c>
      <c r="Z5580" s="420"/>
      <c r="AA5580" s="211"/>
      <c r="AB5580" s="420"/>
    </row>
    <row r="5581" spans="1:28" ht="22.5" customHeight="1">
      <c r="A5581" s="403" t="s">
        <v>24704</v>
      </c>
      <c r="B5581" s="403" t="s">
        <v>14003</v>
      </c>
      <c r="C5581" s="404" t="s">
        <v>51</v>
      </c>
      <c r="D5581" s="405">
        <v>46245.645138888889</v>
      </c>
      <c r="E5581" s="406" t="str">
        <f t="shared" si="62"/>
        <v>3CE005565</v>
      </c>
      <c r="F5581" s="407" t="s">
        <v>841</v>
      </c>
      <c r="G5581" s="408" t="s">
        <v>9855</v>
      </c>
      <c r="H5581" s="409"/>
      <c r="I5581" s="410"/>
      <c r="J5581" s="411"/>
      <c r="K5581" s="408" t="s">
        <v>24705</v>
      </c>
      <c r="L5581" s="412" t="s">
        <v>24706</v>
      </c>
      <c r="M5581" s="413"/>
      <c r="N5581" s="414" t="s">
        <v>57</v>
      </c>
      <c r="O5581" s="415" t="s">
        <v>144</v>
      </c>
      <c r="P5581" s="416" t="s">
        <v>24662</v>
      </c>
      <c r="Q5581" s="208">
        <v>46251.721145833333</v>
      </c>
      <c r="R5581" s="272">
        <v>46251.721168981479</v>
      </c>
      <c r="S5581" s="417" t="s">
        <v>24707</v>
      </c>
      <c r="T5581" s="417" t="s">
        <v>302</v>
      </c>
      <c r="U5581" s="415"/>
      <c r="V5581" s="211" t="s">
        <v>24708</v>
      </c>
      <c r="W5581" s="418">
        <v>46251.650694444441</v>
      </c>
      <c r="X5581" s="419"/>
      <c r="Y5581" s="419" t="str">
        <f t="shared" ca="1" si="63"/>
        <v>6.01 วัน 0.13 ชั่วโมง</v>
      </c>
      <c r="Z5581" s="420"/>
      <c r="AA5581" s="211"/>
      <c r="AB5581" s="420"/>
    </row>
    <row r="5582" spans="1:28" ht="22.5" customHeight="1">
      <c r="A5582" s="403" t="s">
        <v>24709</v>
      </c>
      <c r="B5582" s="403" t="s">
        <v>14003</v>
      </c>
      <c r="C5582" s="404" t="s">
        <v>51</v>
      </c>
      <c r="D5582" s="405">
        <v>46248.556250000001</v>
      </c>
      <c r="E5582" s="406" t="str">
        <f t="shared" si="62"/>
        <v>RIC005566</v>
      </c>
      <c r="F5582" s="407" t="s">
        <v>1009</v>
      </c>
      <c r="G5582" s="408" t="s">
        <v>21893</v>
      </c>
      <c r="H5582" s="409"/>
      <c r="I5582" s="410"/>
      <c r="J5582" s="411"/>
      <c r="K5582" s="408" t="s">
        <v>24710</v>
      </c>
      <c r="L5582" s="412" t="s">
        <v>24711</v>
      </c>
      <c r="M5582" s="413"/>
      <c r="N5582" s="414" t="s">
        <v>57</v>
      </c>
      <c r="O5582" s="415" t="s">
        <v>144</v>
      </c>
      <c r="P5582" s="416" t="s">
        <v>13963</v>
      </c>
      <c r="Q5582" s="208"/>
      <c r="R5582" s="272"/>
      <c r="S5582" s="417" t="s">
        <v>24712</v>
      </c>
      <c r="T5582" s="417" t="s">
        <v>302</v>
      </c>
      <c r="U5582" s="415"/>
      <c r="V5582" s="211" t="s">
        <v>24713</v>
      </c>
      <c r="W5582" s="418">
        <v>46249.568055555559</v>
      </c>
      <c r="X5582" s="419"/>
      <c r="Y5582" s="419" t="str">
        <f t="shared" ca="1" si="63"/>
        <v>1.01 วัน 0.28 ชั่วโมง</v>
      </c>
      <c r="Z5582" s="420"/>
      <c r="AA5582" s="211"/>
      <c r="AB5582" s="420"/>
    </row>
    <row r="5583" spans="1:28" ht="22.5" customHeight="1">
      <c r="A5583" s="403" t="s">
        <v>24714</v>
      </c>
      <c r="B5583" s="403" t="s">
        <v>12787</v>
      </c>
      <c r="C5583" s="404" t="s">
        <v>51</v>
      </c>
      <c r="D5583" s="405">
        <v>46249.333333333336</v>
      </c>
      <c r="E5583" s="406" t="str">
        <f t="shared" si="62"/>
        <v>PAC005567</v>
      </c>
      <c r="F5583" s="407" t="s">
        <v>987</v>
      </c>
      <c r="G5583" s="408" t="s">
        <v>12034</v>
      </c>
      <c r="H5583" s="409"/>
      <c r="I5583" s="410"/>
      <c r="J5583" s="411"/>
      <c r="K5583" s="408" t="s">
        <v>3863</v>
      </c>
      <c r="L5583" s="412" t="s">
        <v>24715</v>
      </c>
      <c r="M5583" s="413"/>
      <c r="N5583" s="414" t="s">
        <v>4506</v>
      </c>
      <c r="O5583" s="415" t="s">
        <v>144</v>
      </c>
      <c r="P5583" s="416" t="s">
        <v>11581</v>
      </c>
      <c r="Q5583" s="208"/>
      <c r="R5583" s="272"/>
      <c r="S5583" s="417" t="s">
        <v>4506</v>
      </c>
      <c r="T5583" s="417" t="s">
        <v>302</v>
      </c>
      <c r="U5583" s="415"/>
      <c r="V5583" s="211"/>
      <c r="W5583" s="418">
        <v>46251.354166666664</v>
      </c>
      <c r="X5583" s="419"/>
      <c r="Y5583" s="419" t="str">
        <f t="shared" ca="1" si="63"/>
        <v>2.02 วัน 0.5 ชั่วโมง</v>
      </c>
      <c r="Z5583" s="420"/>
      <c r="AA5583" s="211"/>
      <c r="AB5583" s="420"/>
    </row>
    <row r="5584" spans="1:28" ht="22.5" customHeight="1">
      <c r="A5584" s="403" t="s">
        <v>24716</v>
      </c>
      <c r="B5584" s="403" t="s">
        <v>12787</v>
      </c>
      <c r="C5584" s="404" t="s">
        <v>51</v>
      </c>
      <c r="D5584" s="405">
        <v>46249.45</v>
      </c>
      <c r="E5584" s="406" t="str">
        <f t="shared" ref="E5584:E5650" si="64">UPPER(LEFT(F5584,3))&amp;TEXT(COUNTA($F$2:F5584),"000000")</f>
        <v>TRU005568</v>
      </c>
      <c r="F5584" s="407" t="b">
        <v>1</v>
      </c>
      <c r="G5584" s="408" t="s">
        <v>24431</v>
      </c>
      <c r="H5584" s="409"/>
      <c r="I5584" s="410"/>
      <c r="J5584" s="411"/>
      <c r="K5584" s="408" t="s">
        <v>24717</v>
      </c>
      <c r="L5584" s="412" t="s">
        <v>24718</v>
      </c>
      <c r="M5584" s="413"/>
      <c r="N5584" s="414" t="s">
        <v>67</v>
      </c>
      <c r="O5584" s="415" t="s">
        <v>144</v>
      </c>
      <c r="P5584" s="416" t="s">
        <v>292</v>
      </c>
      <c r="Q5584" s="208"/>
      <c r="R5584" s="272"/>
      <c r="S5584" s="417" t="s">
        <v>24719</v>
      </c>
      <c r="T5584" s="417" t="s">
        <v>302</v>
      </c>
      <c r="U5584" s="415"/>
      <c r="V5584" s="211"/>
      <c r="W5584" s="418">
        <v>46249.666666666664</v>
      </c>
      <c r="X5584" s="419"/>
      <c r="Y5584" s="419" t="str">
        <f t="shared" ref="Y5584:Y5650" ca="1" si="65">ROUND(IF(ISBLANK(W5584), (NOW() - D5584) * 24 / 24, (W5584 - D5584) * 24 / 24), 2) &amp; " วัน " &amp; ROUND(MOD(IF(ISBLANK(W5584), (NOW() - D5584) * 24, (W5584 - D5584) * 24), 24), 2) &amp; " ชั่วโมง"</f>
        <v>0.22 วัน 5.2 ชั่วโมง</v>
      </c>
      <c r="Z5584" s="420"/>
      <c r="AA5584" s="211"/>
      <c r="AB5584" s="420"/>
    </row>
    <row r="5585" spans="1:28" ht="22.5" customHeight="1">
      <c r="A5585" s="403" t="s">
        <v>24720</v>
      </c>
      <c r="B5585" s="403" t="s">
        <v>14003</v>
      </c>
      <c r="C5585" s="404" t="s">
        <v>51</v>
      </c>
      <c r="D5585" s="405">
        <v>46249.47152777778</v>
      </c>
      <c r="E5585" s="406" t="str">
        <f t="shared" si="64"/>
        <v>TRU005569</v>
      </c>
      <c r="F5585" s="407" t="b">
        <v>1</v>
      </c>
      <c r="G5585" s="408" t="s">
        <v>4378</v>
      </c>
      <c r="H5585" s="409"/>
      <c r="I5585" s="410"/>
      <c r="J5585" s="411"/>
      <c r="K5585" s="408" t="s">
        <v>24721</v>
      </c>
      <c r="L5585" s="412" t="s">
        <v>24722</v>
      </c>
      <c r="M5585" s="413"/>
      <c r="N5585" s="414" t="s">
        <v>67</v>
      </c>
      <c r="O5585" s="415" t="s">
        <v>144</v>
      </c>
      <c r="P5585" s="416" t="s">
        <v>9108</v>
      </c>
      <c r="Q5585" s="208"/>
      <c r="R5585" s="272"/>
      <c r="S5585" s="417" t="s">
        <v>24723</v>
      </c>
      <c r="T5585" s="417" t="s">
        <v>302</v>
      </c>
      <c r="U5585" s="415"/>
      <c r="V5585" s="211" t="s">
        <v>24724</v>
      </c>
      <c r="W5585" s="418">
        <v>46249.058333333334</v>
      </c>
      <c r="X5585" s="419"/>
      <c r="Y5585" s="419" t="str">
        <f t="shared" ca="1" si="65"/>
        <v>-0.41 วัน 14.08 ชั่วโมง</v>
      </c>
      <c r="Z5585" s="420"/>
      <c r="AA5585" s="211"/>
      <c r="AB5585" s="420"/>
    </row>
    <row r="5586" spans="1:28" ht="22.5" customHeight="1">
      <c r="A5586" s="403" t="s">
        <v>24725</v>
      </c>
      <c r="B5586" s="403" t="s">
        <v>14003</v>
      </c>
      <c r="C5586" s="404" t="s">
        <v>51</v>
      </c>
      <c r="D5586" s="405">
        <v>46251.431250000001</v>
      </c>
      <c r="E5586" s="406" t="str">
        <f t="shared" si="64"/>
        <v>TRU005570</v>
      </c>
      <c r="F5586" s="407" t="b">
        <v>1</v>
      </c>
      <c r="G5586" s="408" t="s">
        <v>4743</v>
      </c>
      <c r="H5586" s="409"/>
      <c r="I5586" s="410"/>
      <c r="J5586" s="411"/>
      <c r="K5586" s="408" t="s">
        <v>24726</v>
      </c>
      <c r="L5586" s="412" t="s">
        <v>24727</v>
      </c>
      <c r="M5586" s="413"/>
      <c r="N5586" s="414" t="s">
        <v>67</v>
      </c>
      <c r="O5586" s="415" t="s">
        <v>144</v>
      </c>
      <c r="P5586" s="416" t="s">
        <v>9108</v>
      </c>
      <c r="Q5586" s="208"/>
      <c r="R5586" s="272"/>
      <c r="S5586" s="417" t="s">
        <v>24728</v>
      </c>
      <c r="T5586" s="417" t="s">
        <v>302</v>
      </c>
      <c r="U5586" s="415" t="s">
        <v>2558</v>
      </c>
      <c r="V5586" s="211" t="s">
        <v>24729</v>
      </c>
      <c r="W5586" s="418">
        <v>46249.559027777781</v>
      </c>
      <c r="X5586" s="419"/>
      <c r="Y5586" s="419" t="str">
        <f t="shared" ca="1" si="65"/>
        <v>-1.87 วัน 3.07 ชั่วโมง</v>
      </c>
      <c r="Z5586" s="420"/>
      <c r="AA5586" s="211" t="s">
        <v>24730</v>
      </c>
      <c r="AB5586" s="420"/>
    </row>
    <row r="5587" spans="1:28" ht="22.5" customHeight="1">
      <c r="A5587" s="403" t="s">
        <v>24731</v>
      </c>
      <c r="B5587" s="403" t="s">
        <v>14003</v>
      </c>
      <c r="C5587" s="404" t="s">
        <v>51</v>
      </c>
      <c r="D5587" s="405">
        <v>46251.375277777777</v>
      </c>
      <c r="E5587" s="406" t="str">
        <f t="shared" si="64"/>
        <v>RIC005571</v>
      </c>
      <c r="F5587" s="407" t="s">
        <v>1009</v>
      </c>
      <c r="G5587" s="408" t="s">
        <v>14989</v>
      </c>
      <c r="H5587" s="409"/>
      <c r="I5587" s="410"/>
      <c r="J5587" s="411"/>
      <c r="K5587" s="408" t="s">
        <v>1283</v>
      </c>
      <c r="L5587" s="412" t="s">
        <v>24732</v>
      </c>
      <c r="M5587" s="413"/>
      <c r="N5587" s="414" t="s">
        <v>57</v>
      </c>
      <c r="O5587" s="415" t="s">
        <v>144</v>
      </c>
      <c r="P5587" s="416" t="s">
        <v>13482</v>
      </c>
      <c r="Q5587" s="208"/>
      <c r="R5587" s="272"/>
      <c r="S5587" s="417" t="s">
        <v>24733</v>
      </c>
      <c r="T5587" s="417" t="s">
        <v>302</v>
      </c>
      <c r="U5587" s="415"/>
      <c r="V5587" s="211" t="s">
        <v>24734</v>
      </c>
      <c r="W5587" s="418">
        <v>46249.62222222222</v>
      </c>
      <c r="X5587" s="419"/>
      <c r="Y5587" s="419" t="str">
        <f t="shared" ca="1" si="65"/>
        <v>-1.75 วัน 5.93 ชั่วโมง</v>
      </c>
      <c r="Z5587" s="420"/>
      <c r="AA5587" s="211"/>
      <c r="AB5587" s="420"/>
    </row>
    <row r="5588" spans="1:28" ht="22.5" customHeight="1">
      <c r="A5588" s="403" t="s">
        <v>24735</v>
      </c>
      <c r="B5588" s="403" t="s">
        <v>14003</v>
      </c>
      <c r="C5588" s="404" t="s">
        <v>51</v>
      </c>
      <c r="D5588" s="405">
        <v>46250.355555555558</v>
      </c>
      <c r="E5588" s="406" t="str">
        <f t="shared" si="64"/>
        <v>BMN005572</v>
      </c>
      <c r="F5588" s="407" t="s">
        <v>112</v>
      </c>
      <c r="G5588" s="408" t="s">
        <v>5100</v>
      </c>
      <c r="H5588" s="409"/>
      <c r="I5588" s="410"/>
      <c r="J5588" s="411"/>
      <c r="K5588" s="408" t="s">
        <v>1276</v>
      </c>
      <c r="L5588" s="412" t="s">
        <v>24736</v>
      </c>
      <c r="M5588" s="413"/>
      <c r="N5588" s="414" t="s">
        <v>57</v>
      </c>
      <c r="O5588" s="415" t="s">
        <v>144</v>
      </c>
      <c r="P5588" s="416" t="s">
        <v>5261</v>
      </c>
      <c r="Q5588" s="208"/>
      <c r="R5588" s="272"/>
      <c r="S5588" s="417" t="s">
        <v>24737</v>
      </c>
      <c r="T5588" s="417" t="s">
        <v>302</v>
      </c>
      <c r="U5588" s="415"/>
      <c r="V5588" s="211" t="s">
        <v>24738</v>
      </c>
      <c r="W5588" s="418">
        <v>46250.472222222219</v>
      </c>
      <c r="X5588" s="419"/>
      <c r="Y5588" s="419" t="str">
        <f t="shared" ca="1" si="65"/>
        <v>0.12 วัน 2.8 ชั่วโมง</v>
      </c>
      <c r="Z5588" s="420"/>
      <c r="AA5588" s="211"/>
      <c r="AB5588" s="420"/>
    </row>
    <row r="5589" spans="1:28" ht="22.5" customHeight="1">
      <c r="A5589" s="403" t="s">
        <v>24739</v>
      </c>
      <c r="B5589" s="403" t="s">
        <v>12787</v>
      </c>
      <c r="C5589" s="404" t="s">
        <v>51</v>
      </c>
      <c r="D5589" s="405">
        <v>46250.397222222222</v>
      </c>
      <c r="E5589" s="406" t="str">
        <f t="shared" si="64"/>
        <v>PUM005573</v>
      </c>
      <c r="F5589" s="407" t="s">
        <v>1006</v>
      </c>
      <c r="G5589" s="408" t="s">
        <v>1242</v>
      </c>
      <c r="H5589" s="409"/>
      <c r="I5589" s="410"/>
      <c r="J5589" s="411"/>
      <c r="K5589" s="408" t="s">
        <v>24740</v>
      </c>
      <c r="L5589" s="412" t="s">
        <v>24741</v>
      </c>
      <c r="M5589" s="413"/>
      <c r="N5589" s="414" t="s">
        <v>57</v>
      </c>
      <c r="O5589" s="415" t="s">
        <v>144</v>
      </c>
      <c r="P5589" s="416" t="s">
        <v>23456</v>
      </c>
      <c r="Q5589" s="208">
        <v>46253.360185185185</v>
      </c>
      <c r="R5589" s="272"/>
      <c r="S5589" s="417" t="s">
        <v>24742</v>
      </c>
      <c r="T5589" s="417" t="s">
        <v>302</v>
      </c>
      <c r="U5589" s="415"/>
      <c r="V5589" s="211" t="s">
        <v>24743</v>
      </c>
      <c r="W5589" s="418">
        <v>46253.974305555559</v>
      </c>
      <c r="X5589" s="419"/>
      <c r="Y5589" s="419" t="str">
        <f t="shared" ca="1" si="65"/>
        <v>3.58 วัน 13.85 ชั่วโมง</v>
      </c>
      <c r="Z5589" s="420"/>
      <c r="AA5589" s="211"/>
      <c r="AB5589" s="420"/>
    </row>
    <row r="5590" spans="1:28" ht="22.5" customHeight="1">
      <c r="A5590" s="403" t="s">
        <v>24744</v>
      </c>
      <c r="B5590" s="403" t="s">
        <v>14003</v>
      </c>
      <c r="C5590" s="404" t="s">
        <v>51</v>
      </c>
      <c r="D5590" s="405">
        <v>46250.456250000003</v>
      </c>
      <c r="E5590" s="406" t="str">
        <f t="shared" si="64"/>
        <v>RIC005574</v>
      </c>
      <c r="F5590" s="407" t="s">
        <v>1009</v>
      </c>
      <c r="G5590" s="408" t="s">
        <v>7072</v>
      </c>
      <c r="H5590" s="409"/>
      <c r="I5590" s="410"/>
      <c r="J5590" s="411"/>
      <c r="K5590" s="408" t="s">
        <v>16164</v>
      </c>
      <c r="L5590" s="412" t="s">
        <v>24745</v>
      </c>
      <c r="M5590" s="413"/>
      <c r="N5590" s="414" t="s">
        <v>57</v>
      </c>
      <c r="O5590" s="415" t="s">
        <v>144</v>
      </c>
      <c r="P5590" s="416" t="s">
        <v>5261</v>
      </c>
      <c r="Q5590" s="208"/>
      <c r="R5590" s="272"/>
      <c r="S5590" s="417" t="s">
        <v>24746</v>
      </c>
      <c r="T5590" s="417" t="s">
        <v>302</v>
      </c>
      <c r="U5590" s="415"/>
      <c r="V5590" s="211" t="s">
        <v>24747</v>
      </c>
      <c r="W5590" s="418">
        <v>46251.393159722225</v>
      </c>
      <c r="X5590" s="419"/>
      <c r="Y5590" s="419" t="str">
        <f t="shared" ca="1" si="65"/>
        <v>0.94 วัน 22.49 ชั่วโมง</v>
      </c>
      <c r="Z5590" s="420"/>
      <c r="AA5590" s="211"/>
      <c r="AB5590" s="420"/>
    </row>
    <row r="5591" spans="1:28" ht="22.5" customHeight="1">
      <c r="A5591" s="403" t="s">
        <v>24748</v>
      </c>
      <c r="B5591" s="403" t="s">
        <v>14003</v>
      </c>
      <c r="C5591" s="404" t="s">
        <v>51</v>
      </c>
      <c r="D5591" s="405">
        <v>46250.462500000001</v>
      </c>
      <c r="E5591" s="406" t="str">
        <f t="shared" si="64"/>
        <v>TRU005575</v>
      </c>
      <c r="F5591" s="407" t="b">
        <v>1</v>
      </c>
      <c r="G5591" s="408" t="s">
        <v>13002</v>
      </c>
      <c r="H5591" s="409"/>
      <c r="I5591" s="410"/>
      <c r="J5591" s="411"/>
      <c r="K5591" s="408" t="s">
        <v>1283</v>
      </c>
      <c r="L5591" s="412" t="s">
        <v>24749</v>
      </c>
      <c r="M5591" s="413"/>
      <c r="N5591" s="414" t="s">
        <v>67</v>
      </c>
      <c r="O5591" s="415" t="s">
        <v>144</v>
      </c>
      <c r="P5591" s="416" t="s">
        <v>9108</v>
      </c>
      <c r="Q5591" s="208"/>
      <c r="R5591" s="272"/>
      <c r="S5591" s="417" t="s">
        <v>24750</v>
      </c>
      <c r="T5591" s="417" t="s">
        <v>302</v>
      </c>
      <c r="U5591" s="415"/>
      <c r="V5591" s="211" t="s">
        <v>24751</v>
      </c>
      <c r="W5591" s="418">
        <v>46250.479166666664</v>
      </c>
      <c r="X5591" s="419"/>
      <c r="Y5591" s="419" t="str">
        <f t="shared" ca="1" si="65"/>
        <v>0.02 วัน 0.4 ชั่วโมง</v>
      </c>
      <c r="Z5591" s="420"/>
      <c r="AA5591" s="211"/>
      <c r="AB5591" s="420"/>
    </row>
    <row r="5592" spans="1:28" ht="22.5" customHeight="1">
      <c r="A5592" s="403" t="s">
        <v>24752</v>
      </c>
      <c r="B5592" s="403" t="s">
        <v>14003</v>
      </c>
      <c r="C5592" s="404" t="s">
        <v>51</v>
      </c>
      <c r="D5592" s="405">
        <v>46250.388888888891</v>
      </c>
      <c r="E5592" s="406" t="str">
        <f t="shared" si="64"/>
        <v>TRU005576</v>
      </c>
      <c r="F5592" s="407" t="b">
        <v>1</v>
      </c>
      <c r="G5592" s="408" t="s">
        <v>21116</v>
      </c>
      <c r="H5592" s="409"/>
      <c r="I5592" s="410" t="s">
        <v>23747</v>
      </c>
      <c r="J5592" s="421" t="s">
        <v>23748</v>
      </c>
      <c r="K5592" s="408" t="s">
        <v>24753</v>
      </c>
      <c r="L5592" s="412" t="s">
        <v>24754</v>
      </c>
      <c r="M5592" s="413"/>
      <c r="N5592" s="414" t="s">
        <v>57</v>
      </c>
      <c r="O5592" s="415" t="s">
        <v>144</v>
      </c>
      <c r="P5592" s="416" t="s">
        <v>24755</v>
      </c>
      <c r="Q5592" s="208"/>
      <c r="R5592" s="272"/>
      <c r="S5592" s="417" t="s">
        <v>24756</v>
      </c>
      <c r="T5592" s="417" t="s">
        <v>302</v>
      </c>
      <c r="U5592" s="415"/>
      <c r="V5592" s="211" t="s">
        <v>24757</v>
      </c>
      <c r="W5592" s="418">
        <v>46251.398935185185</v>
      </c>
      <c r="X5592" s="419"/>
      <c r="Y5592" s="419" t="str">
        <f t="shared" ca="1" si="65"/>
        <v>1.01 วัน 0.24 ชั่วโมง</v>
      </c>
      <c r="Z5592" s="420"/>
      <c r="AA5592" s="211"/>
      <c r="AB5592" s="420"/>
    </row>
    <row r="5593" spans="1:28" ht="22.5" customHeight="1">
      <c r="A5593" s="403" t="s">
        <v>24758</v>
      </c>
      <c r="B5593" s="403" t="s">
        <v>14003</v>
      </c>
      <c r="C5593" s="404" t="s">
        <v>51</v>
      </c>
      <c r="D5593" s="405">
        <v>46251.422222222223</v>
      </c>
      <c r="E5593" s="406" t="str">
        <f t="shared" si="64"/>
        <v>CHA005577</v>
      </c>
      <c r="F5593" s="407" t="s">
        <v>886</v>
      </c>
      <c r="G5593" s="408" t="s">
        <v>2680</v>
      </c>
      <c r="H5593" s="409"/>
      <c r="I5593" s="410" t="s">
        <v>24759</v>
      </c>
      <c r="J5593" s="411"/>
      <c r="K5593" s="408" t="s">
        <v>24760</v>
      </c>
      <c r="L5593" s="412"/>
      <c r="M5593" s="413"/>
      <c r="N5593" s="414" t="s">
        <v>57</v>
      </c>
      <c r="O5593" s="415" t="s">
        <v>144</v>
      </c>
      <c r="P5593" s="416" t="s">
        <v>13963</v>
      </c>
      <c r="Q5593" s="208"/>
      <c r="R5593" s="272"/>
      <c r="S5593" s="417" t="s">
        <v>24761</v>
      </c>
      <c r="T5593" s="417" t="s">
        <v>302</v>
      </c>
      <c r="U5593" s="415"/>
      <c r="V5593" s="211" t="s">
        <v>24762</v>
      </c>
      <c r="W5593" s="418">
        <v>46251.638194444444</v>
      </c>
      <c r="X5593" s="419"/>
      <c r="Y5593" s="419" t="str">
        <f t="shared" ca="1" si="65"/>
        <v>0.22 วัน 5.18 ชั่วโมง</v>
      </c>
      <c r="Z5593" s="420"/>
      <c r="AA5593" s="211"/>
      <c r="AB5593" s="420"/>
    </row>
    <row r="5594" spans="1:28" ht="22.5" customHeight="1">
      <c r="A5594" s="403" t="s">
        <v>24763</v>
      </c>
      <c r="B5594" s="403" t="s">
        <v>12787</v>
      </c>
      <c r="C5594" s="404" t="s">
        <v>51</v>
      </c>
      <c r="D5594" s="405">
        <v>46249.333333333336</v>
      </c>
      <c r="E5594" s="406" t="str">
        <f t="shared" si="64"/>
        <v>POP005578</v>
      </c>
      <c r="F5594" s="407" t="s">
        <v>998</v>
      </c>
      <c r="G5594" s="408" t="s">
        <v>18047</v>
      </c>
      <c r="H5594" s="409"/>
      <c r="I5594" s="410" t="s">
        <v>14140</v>
      </c>
      <c r="J5594" s="411"/>
      <c r="K5594" s="408" t="s">
        <v>24764</v>
      </c>
      <c r="L5594" s="412"/>
      <c r="M5594" s="413"/>
      <c r="N5594" s="414" t="s">
        <v>4506</v>
      </c>
      <c r="O5594" s="415" t="s">
        <v>144</v>
      </c>
      <c r="P5594" s="416" t="s">
        <v>11581</v>
      </c>
      <c r="Q5594" s="208"/>
      <c r="R5594" s="272"/>
      <c r="S5594" s="417" t="s">
        <v>24765</v>
      </c>
      <c r="T5594" s="417" t="s">
        <v>302</v>
      </c>
      <c r="U5594" s="415"/>
      <c r="V5594" s="211"/>
      <c r="W5594" s="418">
        <v>46251.59097222222</v>
      </c>
      <c r="X5594" s="419"/>
      <c r="Y5594" s="419" t="str">
        <f t="shared" ca="1" si="65"/>
        <v>2.26 วัน 6.18 ชั่วโมง</v>
      </c>
      <c r="Z5594" s="420"/>
      <c r="AA5594" s="211"/>
      <c r="AB5594" s="420"/>
    </row>
    <row r="5595" spans="1:28" ht="22.5" customHeight="1">
      <c r="A5595" s="403" t="s">
        <v>24766</v>
      </c>
      <c r="B5595" s="403" t="s">
        <v>12787</v>
      </c>
      <c r="C5595" s="404" t="s">
        <v>51</v>
      </c>
      <c r="D5595" s="405">
        <v>46249.333333333336</v>
      </c>
      <c r="E5595" s="406" t="str">
        <f t="shared" si="64"/>
        <v>POP005579</v>
      </c>
      <c r="F5595" s="407" t="s">
        <v>998</v>
      </c>
      <c r="G5595" s="408" t="s">
        <v>18047</v>
      </c>
      <c r="H5595" s="409"/>
      <c r="I5595" s="410" t="s">
        <v>14140</v>
      </c>
      <c r="J5595" s="411"/>
      <c r="K5595" s="408" t="s">
        <v>24767</v>
      </c>
      <c r="L5595" s="412"/>
      <c r="M5595" s="413"/>
      <c r="N5595" s="414" t="s">
        <v>4506</v>
      </c>
      <c r="O5595" s="415" t="s">
        <v>144</v>
      </c>
      <c r="P5595" s="416" t="s">
        <v>11581</v>
      </c>
      <c r="Q5595" s="208"/>
      <c r="R5595" s="272"/>
      <c r="S5595" s="417" t="s">
        <v>4506</v>
      </c>
      <c r="T5595" s="417" t="s">
        <v>302</v>
      </c>
      <c r="U5595" s="415"/>
      <c r="V5595" s="211"/>
      <c r="W5595" s="418">
        <v>46251.726388888892</v>
      </c>
      <c r="X5595" s="419"/>
      <c r="Y5595" s="419" t="str">
        <f t="shared" ca="1" si="65"/>
        <v>2.39 วัน 9.43 ชั่วโมง</v>
      </c>
      <c r="Z5595" s="420"/>
      <c r="AA5595" s="211"/>
      <c r="AB5595" s="420"/>
    </row>
    <row r="5596" spans="1:28" ht="22.5" customHeight="1">
      <c r="A5596" s="403" t="s">
        <v>24768</v>
      </c>
      <c r="B5596" s="403" t="s">
        <v>12787</v>
      </c>
      <c r="C5596" s="404" t="s">
        <v>51</v>
      </c>
      <c r="D5596" s="405">
        <v>46251.637499999997</v>
      </c>
      <c r="E5596" s="406" t="str">
        <f t="shared" si="64"/>
        <v>BMN005580</v>
      </c>
      <c r="F5596" s="407" t="s">
        <v>112</v>
      </c>
      <c r="G5596" s="408" t="s">
        <v>21537</v>
      </c>
      <c r="H5596" s="409"/>
      <c r="I5596" s="410"/>
      <c r="J5596" s="411"/>
      <c r="K5596" s="408" t="s">
        <v>24769</v>
      </c>
      <c r="L5596" s="412" t="s">
        <v>24770</v>
      </c>
      <c r="M5596" s="413"/>
      <c r="N5596" s="414" t="s">
        <v>57</v>
      </c>
      <c r="O5596" s="415" t="s">
        <v>144</v>
      </c>
      <c r="P5596" s="416" t="s">
        <v>23082</v>
      </c>
      <c r="Q5596" s="208">
        <v>46253.625</v>
      </c>
      <c r="R5596" s="272"/>
      <c r="S5596" s="417" t="s">
        <v>24771</v>
      </c>
      <c r="T5596" s="417" t="s">
        <v>302</v>
      </c>
      <c r="U5596" s="415"/>
      <c r="V5596" s="211" t="s">
        <v>24772</v>
      </c>
      <c r="W5596" s="418">
        <v>46253.706250000003</v>
      </c>
      <c r="X5596" s="419"/>
      <c r="Y5596" s="419" t="str">
        <f t="shared" ca="1" si="65"/>
        <v>2.07 วัน 1.65 ชั่วโมง</v>
      </c>
      <c r="Z5596" s="420"/>
      <c r="AA5596" s="211"/>
      <c r="AB5596" s="420"/>
    </row>
    <row r="5597" spans="1:28" ht="22.5" customHeight="1">
      <c r="A5597" s="403" t="s">
        <v>24773</v>
      </c>
      <c r="B5597" s="403" t="s">
        <v>14003</v>
      </c>
      <c r="C5597" s="404" t="s">
        <v>51</v>
      </c>
      <c r="D5597" s="405">
        <v>46251.606944444444</v>
      </c>
      <c r="E5597" s="406" t="str">
        <f t="shared" si="64"/>
        <v>BMN005581</v>
      </c>
      <c r="F5597" s="407" t="s">
        <v>112</v>
      </c>
      <c r="G5597" s="408" t="s">
        <v>14017</v>
      </c>
      <c r="H5597" s="409"/>
      <c r="I5597" s="410"/>
      <c r="J5597" s="411"/>
      <c r="K5597" s="408" t="s">
        <v>24774</v>
      </c>
      <c r="L5597" s="412" t="s">
        <v>24775</v>
      </c>
      <c r="M5597" s="413"/>
      <c r="N5597" s="414" t="s">
        <v>57</v>
      </c>
      <c r="O5597" s="415" t="s">
        <v>144</v>
      </c>
      <c r="P5597" s="416" t="s">
        <v>13963</v>
      </c>
      <c r="Q5597" s="208"/>
      <c r="R5597" s="272"/>
      <c r="S5597" s="417" t="s">
        <v>24776</v>
      </c>
      <c r="T5597" s="417" t="s">
        <v>302</v>
      </c>
      <c r="U5597" s="415"/>
      <c r="V5597" s="211" t="s">
        <v>24777</v>
      </c>
      <c r="W5597" s="418">
        <v>46251.739722222221</v>
      </c>
      <c r="X5597" s="419"/>
      <c r="Y5597" s="419" t="str">
        <f t="shared" ca="1" si="65"/>
        <v>0.13 วัน 3.19 ชั่วโมง</v>
      </c>
      <c r="Z5597" s="420"/>
      <c r="AA5597" s="211"/>
      <c r="AB5597" s="420"/>
    </row>
    <row r="5598" spans="1:28" ht="22.5" customHeight="1">
      <c r="A5598" s="403" t="s">
        <v>24778</v>
      </c>
      <c r="B5598" s="403" t="s">
        <v>12787</v>
      </c>
      <c r="C5598" s="404" t="s">
        <v>51</v>
      </c>
      <c r="D5598" s="405">
        <v>46251.747557870367</v>
      </c>
      <c r="E5598" s="406" t="str">
        <f t="shared" si="64"/>
        <v>MIL005582</v>
      </c>
      <c r="F5598" s="407" t="s">
        <v>441</v>
      </c>
      <c r="G5598" s="408" t="s">
        <v>12069</v>
      </c>
      <c r="H5598" s="409"/>
      <c r="I5598" s="410"/>
      <c r="J5598" s="411"/>
      <c r="K5598" s="408" t="s">
        <v>24779</v>
      </c>
      <c r="L5598" s="412" t="s">
        <v>24780</v>
      </c>
      <c r="M5598" s="413"/>
      <c r="N5598" s="414" t="s">
        <v>67</v>
      </c>
      <c r="O5598" s="415" t="s">
        <v>144</v>
      </c>
      <c r="P5598" s="416" t="s">
        <v>292</v>
      </c>
      <c r="Q5598" s="208"/>
      <c r="R5598" s="272"/>
      <c r="S5598" s="417" t="s">
        <v>24781</v>
      </c>
      <c r="T5598" s="417" t="s">
        <v>302</v>
      </c>
      <c r="U5598" s="415"/>
      <c r="V5598" s="211" t="s">
        <v>24782</v>
      </c>
      <c r="W5598" s="418">
        <v>46251.570138888892</v>
      </c>
      <c r="X5598" s="419"/>
      <c r="Y5598" s="419" t="str">
        <f t="shared" ca="1" si="65"/>
        <v>-0.18 วัน 19.74 ชั่วโมง</v>
      </c>
      <c r="Z5598" s="420"/>
      <c r="AA5598" s="211"/>
      <c r="AB5598" s="420"/>
    </row>
    <row r="5599" spans="1:28" ht="22.5" customHeight="1">
      <c r="A5599" s="403" t="s">
        <v>24783</v>
      </c>
      <c r="B5599" s="403" t="s">
        <v>14003</v>
      </c>
      <c r="C5599" s="404" t="s">
        <v>51</v>
      </c>
      <c r="D5599" s="405">
        <v>46251.749814814815</v>
      </c>
      <c r="E5599" s="406" t="str">
        <f t="shared" si="64"/>
        <v>MAP005583</v>
      </c>
      <c r="F5599" s="407" t="s">
        <v>968</v>
      </c>
      <c r="G5599" s="408" t="s">
        <v>4142</v>
      </c>
      <c r="H5599" s="409"/>
      <c r="I5599" s="410"/>
      <c r="J5599" s="411"/>
      <c r="K5599" s="408" t="s">
        <v>24784</v>
      </c>
      <c r="L5599" s="412"/>
      <c r="M5599" s="413"/>
      <c r="N5599" s="414" t="s">
        <v>67</v>
      </c>
      <c r="O5599" s="415" t="s">
        <v>144</v>
      </c>
      <c r="P5599" s="416" t="s">
        <v>11839</v>
      </c>
      <c r="Q5599" s="208"/>
      <c r="R5599" s="272"/>
      <c r="S5599" s="417" t="s">
        <v>24785</v>
      </c>
      <c r="T5599" s="417" t="s">
        <v>302</v>
      </c>
      <c r="U5599" s="415"/>
      <c r="V5599" s="211"/>
      <c r="W5599" s="418">
        <v>46251.443055555559</v>
      </c>
      <c r="X5599" s="419"/>
      <c r="Y5599" s="419" t="str">
        <f t="shared" ca="1" si="65"/>
        <v>-0.31 วัน 16.64 ชั่วโมง</v>
      </c>
      <c r="Z5599" s="420"/>
      <c r="AA5599" s="211"/>
      <c r="AB5599" s="420"/>
    </row>
    <row r="5600" spans="1:28" ht="22.5" customHeight="1">
      <c r="A5600" s="403" t="s">
        <v>24786</v>
      </c>
      <c r="B5600" s="403" t="s">
        <v>14003</v>
      </c>
      <c r="C5600" s="404" t="s">
        <v>2599</v>
      </c>
      <c r="D5600" s="405">
        <v>46251.637499999997</v>
      </c>
      <c r="E5600" s="406" t="str">
        <f t="shared" si="64"/>
        <v>TRU005584</v>
      </c>
      <c r="F5600" s="407" t="b">
        <v>1</v>
      </c>
      <c r="G5600" s="408" t="s">
        <v>16971</v>
      </c>
      <c r="H5600" s="409"/>
      <c r="I5600" s="410" t="s">
        <v>2288</v>
      </c>
      <c r="J5600" s="411"/>
      <c r="K5600" s="408" t="s">
        <v>24787</v>
      </c>
      <c r="L5600" s="412"/>
      <c r="M5600" s="413"/>
      <c r="N5600" s="414" t="s">
        <v>4506</v>
      </c>
      <c r="O5600" s="415" t="s">
        <v>144</v>
      </c>
      <c r="P5600" s="416" t="s">
        <v>11581</v>
      </c>
      <c r="Q5600" s="208"/>
      <c r="R5600" s="272"/>
      <c r="S5600" s="417" t="s">
        <v>4506</v>
      </c>
      <c r="T5600" s="417" t="s">
        <v>302</v>
      </c>
      <c r="U5600" s="415"/>
      <c r="V5600" s="211"/>
      <c r="W5600" s="418">
        <v>46252.371527777781</v>
      </c>
      <c r="X5600" s="419"/>
      <c r="Y5600" s="419" t="str">
        <f t="shared" ca="1" si="65"/>
        <v>0.73 วัน 17.62 ชั่วโมง</v>
      </c>
      <c r="Z5600" s="420"/>
      <c r="AA5600" s="211"/>
      <c r="AB5600" s="420"/>
    </row>
    <row r="5601" spans="1:28" ht="22.5" customHeight="1">
      <c r="A5601" s="403" t="s">
        <v>24788</v>
      </c>
      <c r="B5601" s="403" t="s">
        <v>14003</v>
      </c>
      <c r="C5601" s="404" t="s">
        <v>2599</v>
      </c>
      <c r="D5601" s="405">
        <v>46251.637499999997</v>
      </c>
      <c r="E5601" s="406" t="str">
        <f t="shared" si="64"/>
        <v>TRU005585</v>
      </c>
      <c r="F5601" s="407" t="b">
        <v>1</v>
      </c>
      <c r="G5601" s="408" t="s">
        <v>16971</v>
      </c>
      <c r="H5601" s="409"/>
      <c r="I5601" s="410" t="s">
        <v>2288</v>
      </c>
      <c r="J5601" s="411"/>
      <c r="K5601" s="408" t="s">
        <v>24789</v>
      </c>
      <c r="L5601" s="412"/>
      <c r="M5601" s="413"/>
      <c r="N5601" s="414" t="s">
        <v>4506</v>
      </c>
      <c r="O5601" s="415" t="s">
        <v>144</v>
      </c>
      <c r="P5601" s="416" t="s">
        <v>11581</v>
      </c>
      <c r="Q5601" s="208"/>
      <c r="R5601" s="272"/>
      <c r="S5601" s="417" t="s">
        <v>4506</v>
      </c>
      <c r="T5601" s="417" t="s">
        <v>302</v>
      </c>
      <c r="U5601" s="415"/>
      <c r="V5601" s="211"/>
      <c r="W5601" s="418">
        <v>46252.371527777781</v>
      </c>
      <c r="X5601" s="419"/>
      <c r="Y5601" s="419" t="str">
        <f t="shared" ca="1" si="65"/>
        <v>0.73 วัน 17.62 ชั่วโมง</v>
      </c>
      <c r="Z5601" s="420"/>
      <c r="AA5601" s="211"/>
      <c r="AB5601" s="420"/>
    </row>
    <row r="5602" spans="1:28" ht="22.5" customHeight="1">
      <c r="A5602" s="403" t="s">
        <v>24790</v>
      </c>
      <c r="B5602" s="403" t="s">
        <v>12618</v>
      </c>
      <c r="C5602" s="404" t="s">
        <v>2599</v>
      </c>
      <c r="D5602" s="405">
        <v>46252.373182870368</v>
      </c>
      <c r="E5602" s="406" t="str">
        <f t="shared" si="64"/>
        <v>TRU005586</v>
      </c>
      <c r="F5602" s="407" t="b">
        <v>1</v>
      </c>
      <c r="G5602" s="408" t="s">
        <v>18047</v>
      </c>
      <c r="H5602" s="409"/>
      <c r="I5602" s="410" t="s">
        <v>11787</v>
      </c>
      <c r="J5602" s="411"/>
      <c r="K5602" s="408" t="s">
        <v>24791</v>
      </c>
      <c r="L5602" s="412"/>
      <c r="M5602" s="413"/>
      <c r="N5602" s="414" t="s">
        <v>4506</v>
      </c>
      <c r="O5602" s="415" t="s">
        <v>144</v>
      </c>
      <c r="P5602" s="416" t="s">
        <v>11581</v>
      </c>
      <c r="Q5602" s="208"/>
      <c r="R5602" s="272"/>
      <c r="S5602" s="417" t="s">
        <v>24792</v>
      </c>
      <c r="T5602" s="417" t="s">
        <v>302</v>
      </c>
      <c r="U5602" s="415"/>
      <c r="V5602" s="211"/>
      <c r="W5602" s="418">
        <v>46255.599305555559</v>
      </c>
      <c r="X5602" s="419"/>
      <c r="Y5602" s="419" t="str">
        <f t="shared" ca="1" si="65"/>
        <v>3.23 วัน 5.43 ชั่วโมง</v>
      </c>
      <c r="Z5602" s="420"/>
      <c r="AA5602" s="211"/>
      <c r="AB5602" s="420"/>
    </row>
    <row r="5603" spans="1:28" ht="22.5" customHeight="1">
      <c r="A5603" s="403" t="s">
        <v>24793</v>
      </c>
      <c r="B5603" s="403" t="s">
        <v>12787</v>
      </c>
      <c r="C5603" s="404" t="s">
        <v>51</v>
      </c>
      <c r="D5603" s="405">
        <v>46252.397222222222</v>
      </c>
      <c r="E5603" s="406" t="str">
        <f t="shared" si="64"/>
        <v>BKY005587</v>
      </c>
      <c r="F5603" s="407" t="s">
        <v>736</v>
      </c>
      <c r="G5603" s="408" t="s">
        <v>737</v>
      </c>
      <c r="H5603" s="409"/>
      <c r="I5603" s="410"/>
      <c r="J5603" s="411"/>
      <c r="K5603" s="408" t="s">
        <v>24794</v>
      </c>
      <c r="L5603" s="412" t="s">
        <v>24795</v>
      </c>
      <c r="M5603" s="413"/>
      <c r="N5603" s="414" t="s">
        <v>465</v>
      </c>
      <c r="O5603" s="415" t="s">
        <v>466</v>
      </c>
      <c r="P5603" s="416"/>
      <c r="Q5603" s="208"/>
      <c r="R5603" s="272"/>
      <c r="S5603" s="417" t="s">
        <v>466</v>
      </c>
      <c r="T5603" s="417" t="s">
        <v>466</v>
      </c>
      <c r="U5603" s="415"/>
      <c r="V5603" s="211"/>
      <c r="W5603" s="418">
        <v>46252.401678240742</v>
      </c>
      <c r="X5603" s="419"/>
      <c r="Y5603" s="419" t="str">
        <f t="shared" ca="1" si="65"/>
        <v>0 วัน 0.11 ชั่วโมง</v>
      </c>
      <c r="Z5603" s="420"/>
      <c r="AA5603" s="211"/>
      <c r="AB5603" s="420"/>
    </row>
    <row r="5604" spans="1:28" ht="22.5" customHeight="1">
      <c r="A5604" s="403" t="s">
        <v>24796</v>
      </c>
      <c r="B5604" s="403" t="s">
        <v>14003</v>
      </c>
      <c r="C5604" s="404" t="s">
        <v>51</v>
      </c>
      <c r="D5604" s="405">
        <v>46252.431944444441</v>
      </c>
      <c r="E5604" s="406" t="str">
        <f t="shared" si="64"/>
        <v>TRU005588</v>
      </c>
      <c r="F5604" s="407" t="b">
        <v>1</v>
      </c>
      <c r="G5604" s="408" t="s">
        <v>17095</v>
      </c>
      <c r="H5604" s="409"/>
      <c r="I5604" s="410" t="s">
        <v>11787</v>
      </c>
      <c r="J5604" s="411"/>
      <c r="K5604" s="408" t="s">
        <v>24797</v>
      </c>
      <c r="L5604" s="412" t="s">
        <v>24798</v>
      </c>
      <c r="M5604" s="413"/>
      <c r="N5604" s="414" t="s">
        <v>319</v>
      </c>
      <c r="O5604" s="415" t="s">
        <v>144</v>
      </c>
      <c r="P5604" s="416" t="s">
        <v>11581</v>
      </c>
      <c r="Q5604" s="208"/>
      <c r="R5604" s="272"/>
      <c r="S5604" s="417" t="s">
        <v>24799</v>
      </c>
      <c r="T5604" s="417" t="s">
        <v>302</v>
      </c>
      <c r="U5604" s="415"/>
      <c r="V5604" s="211"/>
      <c r="W5604" s="418">
        <v>46252.488888888889</v>
      </c>
      <c r="X5604" s="419"/>
      <c r="Y5604" s="419" t="str">
        <f t="shared" ca="1" si="65"/>
        <v>0.06 วัน 1.37 ชั่วโมง</v>
      </c>
      <c r="Z5604" s="420"/>
      <c r="AA5604" s="211"/>
      <c r="AB5604" s="420"/>
    </row>
    <row r="5605" spans="1:28" ht="22.5" customHeight="1">
      <c r="A5605" s="403" t="s">
        <v>24800</v>
      </c>
      <c r="B5605" s="403" t="s">
        <v>12787</v>
      </c>
      <c r="C5605" s="404" t="s">
        <v>51</v>
      </c>
      <c r="D5605" s="405">
        <v>46247.436805555553</v>
      </c>
      <c r="E5605" s="406" t="str">
        <f t="shared" si="64"/>
        <v>LCL005589</v>
      </c>
      <c r="F5605" s="407" t="s">
        <v>961</v>
      </c>
      <c r="G5605" s="408" t="s">
        <v>13796</v>
      </c>
      <c r="H5605" s="409"/>
      <c r="I5605" s="410"/>
      <c r="J5605" s="411"/>
      <c r="K5605" s="408" t="s">
        <v>2595</v>
      </c>
      <c r="L5605" s="412" t="s">
        <v>24801</v>
      </c>
      <c r="M5605" s="413"/>
      <c r="N5605" s="414" t="s">
        <v>67</v>
      </c>
      <c r="O5605" s="415" t="s">
        <v>144</v>
      </c>
      <c r="P5605" s="416" t="s">
        <v>11581</v>
      </c>
      <c r="Q5605" s="208"/>
      <c r="R5605" s="272"/>
      <c r="S5605" s="417" t="s">
        <v>24802</v>
      </c>
      <c r="T5605" s="417" t="s">
        <v>302</v>
      </c>
      <c r="U5605" s="415"/>
      <c r="V5605" s="211" t="s">
        <v>24803</v>
      </c>
      <c r="W5605" s="418">
        <v>46254.337500000001</v>
      </c>
      <c r="X5605" s="419"/>
      <c r="Y5605" s="419" t="str">
        <f t="shared" ca="1" si="65"/>
        <v>6.9 วัน 21.62 ชั่วโมง</v>
      </c>
      <c r="Z5605" s="420"/>
      <c r="AA5605" s="211"/>
      <c r="AB5605" s="420"/>
    </row>
    <row r="5606" spans="1:28" ht="22.5" customHeight="1">
      <c r="A5606" s="403" t="s">
        <v>24804</v>
      </c>
      <c r="B5606" s="403" t="s">
        <v>14003</v>
      </c>
      <c r="C5606" s="404" t="s">
        <v>51</v>
      </c>
      <c r="D5606" s="405">
        <v>46252.354166666664</v>
      </c>
      <c r="E5606" s="406" t="str">
        <f t="shared" si="64"/>
        <v>MIL005590</v>
      </c>
      <c r="F5606" s="407" t="s">
        <v>441</v>
      </c>
      <c r="G5606" s="408" t="s">
        <v>12069</v>
      </c>
      <c r="H5606" s="409"/>
      <c r="I5606" s="410"/>
      <c r="J5606" s="411"/>
      <c r="K5606" s="408" t="s">
        <v>24805</v>
      </c>
      <c r="L5606" s="412" t="s">
        <v>24806</v>
      </c>
      <c r="M5606" s="413"/>
      <c r="N5606" s="414" t="s">
        <v>67</v>
      </c>
      <c r="O5606" s="415" t="s">
        <v>144</v>
      </c>
      <c r="P5606" s="416" t="s">
        <v>292</v>
      </c>
      <c r="Q5606" s="208"/>
      <c r="R5606" s="272"/>
      <c r="S5606" s="417" t="s">
        <v>24807</v>
      </c>
      <c r="T5606" s="417" t="s">
        <v>302</v>
      </c>
      <c r="U5606" s="415"/>
      <c r="V5606" s="211" t="s">
        <v>24808</v>
      </c>
      <c r="W5606" s="418">
        <v>46252.362500000003</v>
      </c>
      <c r="X5606" s="419"/>
      <c r="Y5606" s="419" t="str">
        <f t="shared" ca="1" si="65"/>
        <v>0.01 วัน 0.2 ชั่วโมง</v>
      </c>
      <c r="Z5606" s="420"/>
      <c r="AA5606" s="211"/>
      <c r="AB5606" s="420"/>
    </row>
    <row r="5607" spans="1:28" ht="22.5" customHeight="1">
      <c r="A5607" s="403" t="s">
        <v>24809</v>
      </c>
      <c r="B5607" s="403" t="s">
        <v>14003</v>
      </c>
      <c r="C5607" s="404" t="s">
        <v>51</v>
      </c>
      <c r="D5607" s="405">
        <v>46252.416666666664</v>
      </c>
      <c r="E5607" s="406" t="str">
        <f t="shared" si="64"/>
        <v>BMN005591</v>
      </c>
      <c r="F5607" s="407" t="s">
        <v>112</v>
      </c>
      <c r="G5607" s="408" t="s">
        <v>24810</v>
      </c>
      <c r="H5607" s="409"/>
      <c r="I5607" s="410"/>
      <c r="J5607" s="411"/>
      <c r="K5607" s="408" t="s">
        <v>307</v>
      </c>
      <c r="L5607" s="412" t="s">
        <v>24811</v>
      </c>
      <c r="M5607" s="413"/>
      <c r="N5607" s="414" t="s">
        <v>57</v>
      </c>
      <c r="O5607" s="415" t="s">
        <v>144</v>
      </c>
      <c r="P5607" s="416" t="s">
        <v>287</v>
      </c>
      <c r="Q5607" s="208"/>
      <c r="R5607" s="272"/>
      <c r="S5607" s="417" t="s">
        <v>24812</v>
      </c>
      <c r="T5607" s="417" t="s">
        <v>302</v>
      </c>
      <c r="U5607" s="415"/>
      <c r="V5607" s="211" t="s">
        <v>24813</v>
      </c>
      <c r="W5607" s="418">
        <v>46252.54791666667</v>
      </c>
      <c r="X5607" s="419"/>
      <c r="Y5607" s="419" t="str">
        <f t="shared" ca="1" si="65"/>
        <v>0.13 วัน 3.15 ชั่วโมง</v>
      </c>
      <c r="Z5607" s="420"/>
      <c r="AA5607" s="211"/>
      <c r="AB5607" s="420"/>
    </row>
    <row r="5608" spans="1:28" ht="22.5" customHeight="1">
      <c r="A5608" s="403" t="s">
        <v>24814</v>
      </c>
      <c r="B5608" s="403" t="s">
        <v>12618</v>
      </c>
      <c r="C5608" s="404" t="s">
        <v>51</v>
      </c>
      <c r="D5608" s="405">
        <v>46252.680150462962</v>
      </c>
      <c r="E5608" s="406" t="str">
        <f t="shared" si="64"/>
        <v>BMN005592</v>
      </c>
      <c r="F5608" s="407" t="s">
        <v>112</v>
      </c>
      <c r="G5608" s="408" t="s">
        <v>14017</v>
      </c>
      <c r="H5608" s="409"/>
      <c r="I5608" s="410"/>
      <c r="J5608" s="411"/>
      <c r="K5608" s="408" t="s">
        <v>24815</v>
      </c>
      <c r="L5608" s="412" t="s">
        <v>24816</v>
      </c>
      <c r="M5608" s="413"/>
      <c r="N5608" s="414" t="s">
        <v>57</v>
      </c>
      <c r="O5608" s="415" t="s">
        <v>144</v>
      </c>
      <c r="P5608" s="416" t="s">
        <v>196</v>
      </c>
      <c r="Q5608" s="208">
        <v>46256.541666666664</v>
      </c>
      <c r="R5608" s="272">
        <v>46256.916666666664</v>
      </c>
      <c r="S5608" s="417" t="s">
        <v>24817</v>
      </c>
      <c r="T5608" s="417" t="s">
        <v>302</v>
      </c>
      <c r="U5608" s="415"/>
      <c r="V5608" s="211" t="s">
        <v>24818</v>
      </c>
      <c r="W5608" s="418">
        <v>46256.642361111109</v>
      </c>
      <c r="X5608" s="419"/>
      <c r="Y5608" s="419" t="str">
        <f t="shared" ca="1" si="65"/>
        <v>3.96 วัน 23.09 ชั่วโมง</v>
      </c>
      <c r="Z5608" s="420"/>
      <c r="AA5608" s="211"/>
      <c r="AB5608" s="420"/>
    </row>
    <row r="5609" spans="1:28" ht="22.5" customHeight="1">
      <c r="A5609" s="403" t="s">
        <v>24819</v>
      </c>
      <c r="B5609" s="403" t="s">
        <v>12787</v>
      </c>
      <c r="C5609" s="404" t="s">
        <v>51</v>
      </c>
      <c r="D5609" s="405">
        <v>46252.681875000002</v>
      </c>
      <c r="E5609" s="406" t="str">
        <f t="shared" si="64"/>
        <v>BMN005593</v>
      </c>
      <c r="F5609" s="407" t="s">
        <v>112</v>
      </c>
      <c r="G5609" s="408" t="s">
        <v>13462</v>
      </c>
      <c r="H5609" s="409"/>
      <c r="I5609" s="410"/>
      <c r="J5609" s="411"/>
      <c r="K5609" s="408" t="s">
        <v>24820</v>
      </c>
      <c r="L5609" s="412" t="s">
        <v>24821</v>
      </c>
      <c r="M5609" s="413"/>
      <c r="N5609" s="414" t="s">
        <v>57</v>
      </c>
      <c r="O5609" s="415" t="s">
        <v>144</v>
      </c>
      <c r="P5609" s="416" t="s">
        <v>196</v>
      </c>
      <c r="Q5609" s="208">
        <v>46256.541666666664</v>
      </c>
      <c r="R5609" s="272">
        <v>46256.916666666664</v>
      </c>
      <c r="S5609" s="417" t="s">
        <v>24822</v>
      </c>
      <c r="T5609" s="417" t="s">
        <v>302</v>
      </c>
      <c r="U5609" s="415"/>
      <c r="V5609" s="211" t="s">
        <v>24823</v>
      </c>
      <c r="W5609" s="418">
        <v>46256.642361111109</v>
      </c>
      <c r="X5609" s="419"/>
      <c r="Y5609" s="419" t="str">
        <f t="shared" ca="1" si="65"/>
        <v>3.96 วัน 23.05 ชั่วโมง</v>
      </c>
      <c r="Z5609" s="420"/>
      <c r="AA5609" s="211"/>
      <c r="AB5609" s="420"/>
    </row>
    <row r="5610" spans="1:28" ht="22.5" customHeight="1">
      <c r="A5610" s="403" t="s">
        <v>24824</v>
      </c>
      <c r="B5610" s="403" t="s">
        <v>14003</v>
      </c>
      <c r="C5610" s="404" t="s">
        <v>51</v>
      </c>
      <c r="D5610" s="405">
        <v>46252.496527777781</v>
      </c>
      <c r="E5610" s="406" t="str">
        <f t="shared" si="64"/>
        <v>MAH005594</v>
      </c>
      <c r="F5610" s="407" t="s">
        <v>966</v>
      </c>
      <c r="G5610" s="408" t="s">
        <v>966</v>
      </c>
      <c r="H5610" s="409"/>
      <c r="I5610" s="410"/>
      <c r="J5610" s="411"/>
      <c r="K5610" s="408" t="s">
        <v>14323</v>
      </c>
      <c r="L5610" s="412" t="s">
        <v>24825</v>
      </c>
      <c r="M5610" s="413"/>
      <c r="N5610" s="414" t="s">
        <v>57</v>
      </c>
      <c r="O5610" s="415" t="s">
        <v>144</v>
      </c>
      <c r="P5610" s="416" t="s">
        <v>10436</v>
      </c>
      <c r="Q5610" s="208">
        <v>46253.541666666664</v>
      </c>
      <c r="R5610" s="272"/>
      <c r="S5610" s="417" t="s">
        <v>24826</v>
      </c>
      <c r="T5610" s="417" t="s">
        <v>302</v>
      </c>
      <c r="U5610" s="415"/>
      <c r="V5610" s="211" t="s">
        <v>24827</v>
      </c>
      <c r="W5610" s="418">
        <v>46253.675694444442</v>
      </c>
      <c r="X5610" s="419"/>
      <c r="Y5610" s="419" t="str">
        <f t="shared" ca="1" si="65"/>
        <v>1.18 วัน 4.3 ชั่วโมง</v>
      </c>
      <c r="Z5610" s="420"/>
      <c r="AA5610" s="211"/>
      <c r="AB5610" s="420"/>
    </row>
    <row r="5611" spans="1:28" ht="22.5" customHeight="1">
      <c r="A5611" s="403" t="s">
        <v>24828</v>
      </c>
      <c r="B5611" s="403" t="s">
        <v>14003</v>
      </c>
      <c r="C5611" s="404" t="s">
        <v>51</v>
      </c>
      <c r="D5611" s="405">
        <v>46252.497916666667</v>
      </c>
      <c r="E5611" s="406" t="str">
        <f t="shared" si="64"/>
        <v>POP005595</v>
      </c>
      <c r="F5611" s="407" t="s">
        <v>998</v>
      </c>
      <c r="G5611" s="408" t="s">
        <v>12965</v>
      </c>
      <c r="H5611" s="409"/>
      <c r="I5611" s="410"/>
      <c r="J5611" s="411"/>
      <c r="K5611" s="408" t="s">
        <v>1283</v>
      </c>
      <c r="L5611" s="412" t="s">
        <v>24829</v>
      </c>
      <c r="M5611" s="413"/>
      <c r="N5611" s="414" t="s">
        <v>67</v>
      </c>
      <c r="O5611" s="415" t="s">
        <v>144</v>
      </c>
      <c r="P5611" s="416" t="s">
        <v>11759</v>
      </c>
      <c r="Q5611" s="208"/>
      <c r="R5611" s="272"/>
      <c r="S5611" s="417" t="s">
        <v>24830</v>
      </c>
      <c r="T5611" s="417" t="s">
        <v>302</v>
      </c>
      <c r="U5611" s="415"/>
      <c r="V5611" s="211" t="s">
        <v>24831</v>
      </c>
      <c r="W5611" s="418">
        <v>46252.662499999999</v>
      </c>
      <c r="X5611" s="419"/>
      <c r="Y5611" s="419" t="str">
        <f t="shared" ca="1" si="65"/>
        <v>0.16 วัน 3.95 ชั่วโมง</v>
      </c>
      <c r="Z5611" s="420"/>
      <c r="AA5611" s="211"/>
      <c r="AB5611" s="420"/>
    </row>
    <row r="5612" spans="1:28" ht="22.5" customHeight="1">
      <c r="A5612" s="403" t="s">
        <v>24832</v>
      </c>
      <c r="B5612" s="403" t="s">
        <v>12787</v>
      </c>
      <c r="C5612" s="404" t="s">
        <v>51</v>
      </c>
      <c r="D5612" s="405">
        <v>46252.644444444442</v>
      </c>
      <c r="E5612" s="406" t="str">
        <f t="shared" si="64"/>
        <v>POP005596</v>
      </c>
      <c r="F5612" s="407" t="s">
        <v>998</v>
      </c>
      <c r="G5612" s="408" t="s">
        <v>8953</v>
      </c>
      <c r="H5612" s="409"/>
      <c r="I5612" s="410"/>
      <c r="J5612" s="411"/>
      <c r="K5612" s="408" t="s">
        <v>24833</v>
      </c>
      <c r="L5612" s="412" t="s">
        <v>24834</v>
      </c>
      <c r="M5612" s="413"/>
      <c r="N5612" s="414" t="s">
        <v>57</v>
      </c>
      <c r="O5612" s="415" t="s">
        <v>144</v>
      </c>
      <c r="P5612" s="416" t="s">
        <v>21643</v>
      </c>
      <c r="Q5612" s="208">
        <v>46252.707962962966</v>
      </c>
      <c r="R5612" s="272"/>
      <c r="S5612" s="417" t="s">
        <v>24835</v>
      </c>
      <c r="T5612" s="417" t="s">
        <v>302</v>
      </c>
      <c r="U5612" s="415"/>
      <c r="V5612" s="211" t="s">
        <v>24836</v>
      </c>
      <c r="W5612" s="418">
        <v>46252.698275462964</v>
      </c>
      <c r="X5612" s="419"/>
      <c r="Y5612" s="419" t="str">
        <f t="shared" ca="1" si="65"/>
        <v>0.05 วัน 1.29 ชั่วโมง</v>
      </c>
      <c r="Z5612" s="420"/>
      <c r="AA5612" s="211"/>
      <c r="AB5612" s="420"/>
    </row>
    <row r="5613" spans="1:28" ht="22.5" customHeight="1">
      <c r="A5613" s="403" t="s">
        <v>24837</v>
      </c>
      <c r="B5613" s="403" t="s">
        <v>14003</v>
      </c>
      <c r="C5613" s="404" t="s">
        <v>51</v>
      </c>
      <c r="D5613" s="405">
        <v>46252.809027777781</v>
      </c>
      <c r="E5613" s="406" t="str">
        <f t="shared" si="64"/>
        <v>BIG005597</v>
      </c>
      <c r="F5613" s="407" t="s">
        <v>873</v>
      </c>
      <c r="G5613" s="408" t="s">
        <v>21161</v>
      </c>
      <c r="H5613" s="409"/>
      <c r="I5613" s="410"/>
      <c r="J5613" s="411"/>
      <c r="K5613" s="408" t="s">
        <v>1283</v>
      </c>
      <c r="L5613" s="412" t="s">
        <v>24838</v>
      </c>
      <c r="M5613" s="413"/>
      <c r="N5613" s="414" t="s">
        <v>57</v>
      </c>
      <c r="O5613" s="415" t="s">
        <v>144</v>
      </c>
      <c r="P5613" s="416" t="s">
        <v>21861</v>
      </c>
      <c r="Q5613" s="208"/>
      <c r="R5613" s="272"/>
      <c r="S5613" s="417" t="s">
        <v>4118</v>
      </c>
      <c r="T5613" s="417" t="s">
        <v>302</v>
      </c>
      <c r="U5613" s="415"/>
      <c r="V5613" s="211" t="s">
        <v>24839</v>
      </c>
      <c r="W5613" s="418">
        <v>46253.895833333336</v>
      </c>
      <c r="X5613" s="419"/>
      <c r="Y5613" s="419" t="str">
        <f t="shared" ca="1" si="65"/>
        <v>1.09 วัน 2.08 ชั่วโมง</v>
      </c>
      <c r="Z5613" s="420"/>
      <c r="AA5613" s="211"/>
      <c r="AB5613" s="420"/>
    </row>
    <row r="5614" spans="1:28" ht="22.5" customHeight="1">
      <c r="A5614" s="403" t="s">
        <v>24840</v>
      </c>
      <c r="B5614" s="403" t="s">
        <v>14003</v>
      </c>
      <c r="C5614" s="404" t="s">
        <v>51</v>
      </c>
      <c r="D5614" s="405">
        <v>46252.832638888889</v>
      </c>
      <c r="E5614" s="406" t="str">
        <f t="shared" si="64"/>
        <v>BKY005598</v>
      </c>
      <c r="F5614" s="407" t="s">
        <v>736</v>
      </c>
      <c r="G5614" s="408" t="s">
        <v>737</v>
      </c>
      <c r="H5614" s="409"/>
      <c r="I5614" s="410"/>
      <c r="J5614" s="411"/>
      <c r="K5614" s="408" t="s">
        <v>24841</v>
      </c>
      <c r="L5614" s="412" t="s">
        <v>24842</v>
      </c>
      <c r="M5614" s="413"/>
      <c r="N5614" s="414" t="s">
        <v>57</v>
      </c>
      <c r="O5614" s="415" t="s">
        <v>144</v>
      </c>
      <c r="P5614" s="416" t="s">
        <v>24843</v>
      </c>
      <c r="Q5614" s="208">
        <v>46258.333333333336</v>
      </c>
      <c r="R5614" s="272">
        <v>46258.708333333336</v>
      </c>
      <c r="S5614" s="417" t="s">
        <v>24844</v>
      </c>
      <c r="T5614" s="417" t="s">
        <v>144</v>
      </c>
      <c r="U5614" s="415"/>
      <c r="V5614" s="211" t="s">
        <v>24845</v>
      </c>
      <c r="W5614" s="418">
        <v>46258.267650462964</v>
      </c>
      <c r="X5614" s="419"/>
      <c r="Y5614" s="419" t="str">
        <f t="shared" ca="1" si="65"/>
        <v>5.44 วัน 10.44 ชั่วโมง</v>
      </c>
      <c r="Z5614" s="420"/>
      <c r="AA5614" s="211"/>
      <c r="AB5614" s="420"/>
    </row>
    <row r="5615" spans="1:28" ht="22.5" customHeight="1">
      <c r="A5615" s="403" t="s">
        <v>24846</v>
      </c>
      <c r="B5615" s="403" t="s">
        <v>14003</v>
      </c>
      <c r="C5615" s="404" t="s">
        <v>51</v>
      </c>
      <c r="D5615" s="405">
        <v>46253.352442129632</v>
      </c>
      <c r="E5615" s="406" t="str">
        <f t="shared" si="64"/>
        <v>BMN005599</v>
      </c>
      <c r="F5615" s="407" t="s">
        <v>112</v>
      </c>
      <c r="G5615" s="408" t="s">
        <v>24847</v>
      </c>
      <c r="H5615" s="409"/>
      <c r="I5615" s="410"/>
      <c r="J5615" s="411"/>
      <c r="K5615" s="408" t="s">
        <v>307</v>
      </c>
      <c r="L5615" s="412" t="s">
        <v>24848</v>
      </c>
      <c r="M5615" s="413"/>
      <c r="N5615" s="414" t="s">
        <v>57</v>
      </c>
      <c r="O5615" s="415" t="s">
        <v>144</v>
      </c>
      <c r="P5615" s="416" t="s">
        <v>24849</v>
      </c>
      <c r="Q5615" s="208"/>
      <c r="R5615" s="272"/>
      <c r="S5615" s="417" t="s">
        <v>24850</v>
      </c>
      <c r="T5615" s="417" t="s">
        <v>302</v>
      </c>
      <c r="U5615" s="415"/>
      <c r="V5615" s="211" t="s">
        <v>24851</v>
      </c>
      <c r="W5615" s="418">
        <v>46253.599305555559</v>
      </c>
      <c r="X5615" s="419"/>
      <c r="Y5615" s="419" t="str">
        <f t="shared" ca="1" si="65"/>
        <v>0.25 วัน 5.92 ชั่วโมง</v>
      </c>
      <c r="Z5615" s="420"/>
      <c r="AA5615" s="211"/>
      <c r="AB5615" s="420"/>
    </row>
    <row r="5616" spans="1:28" ht="22.5" customHeight="1">
      <c r="A5616" s="424" t="s">
        <v>24852</v>
      </c>
      <c r="B5616" s="403" t="s">
        <v>12787</v>
      </c>
      <c r="C5616" s="404" t="s">
        <v>51</v>
      </c>
      <c r="D5616" s="405">
        <v>46253.34097222222</v>
      </c>
      <c r="E5616" s="406" t="str">
        <f t="shared" si="64"/>
        <v>EVE005600</v>
      </c>
      <c r="F5616" s="407" t="s">
        <v>299</v>
      </c>
      <c r="G5616" s="408" t="s">
        <v>1891</v>
      </c>
      <c r="H5616" s="409"/>
      <c r="I5616" s="410" t="s">
        <v>22179</v>
      </c>
      <c r="J5616" s="411"/>
      <c r="K5616" s="408" t="s">
        <v>24853</v>
      </c>
      <c r="L5616" s="412"/>
      <c r="M5616" s="413"/>
      <c r="N5616" s="414" t="s">
        <v>57</v>
      </c>
      <c r="O5616" s="415" t="s">
        <v>144</v>
      </c>
      <c r="P5616" s="416" t="s">
        <v>13963</v>
      </c>
      <c r="Q5616" s="208">
        <v>46255.625</v>
      </c>
      <c r="R5616" s="272">
        <v>46255.833333333336</v>
      </c>
      <c r="S5616" s="417" t="s">
        <v>24854</v>
      </c>
      <c r="T5616" s="417" t="s">
        <v>302</v>
      </c>
      <c r="U5616" s="415"/>
      <c r="V5616" s="211" t="s">
        <v>24855</v>
      </c>
      <c r="W5616" s="418">
        <v>46255.754166666666</v>
      </c>
      <c r="X5616" s="419"/>
      <c r="Y5616" s="419" t="str">
        <f t="shared" ca="1" si="65"/>
        <v>2.41 วัน 9.92 ชั่วโมง</v>
      </c>
      <c r="Z5616" s="420"/>
      <c r="AA5616" s="211"/>
      <c r="AB5616" s="420"/>
    </row>
    <row r="5617" spans="1:28" ht="22.5" customHeight="1">
      <c r="A5617" s="403" t="s">
        <v>24856</v>
      </c>
      <c r="B5617" s="403" t="s">
        <v>12787</v>
      </c>
      <c r="C5617" s="404" t="s">
        <v>51</v>
      </c>
      <c r="D5617" s="405">
        <v>46253.34097222222</v>
      </c>
      <c r="E5617" s="406" t="str">
        <f t="shared" si="64"/>
        <v>EVE005601</v>
      </c>
      <c r="F5617" s="407" t="s">
        <v>299</v>
      </c>
      <c r="G5617" s="408" t="s">
        <v>455</v>
      </c>
      <c r="H5617" s="409"/>
      <c r="I5617" s="410" t="s">
        <v>22179</v>
      </c>
      <c r="J5617" s="411"/>
      <c r="K5617" s="408" t="s">
        <v>24857</v>
      </c>
      <c r="L5617" s="412"/>
      <c r="M5617" s="413"/>
      <c r="N5617" s="414" t="s">
        <v>57</v>
      </c>
      <c r="O5617" s="415" t="s">
        <v>144</v>
      </c>
      <c r="P5617" s="416" t="s">
        <v>13963</v>
      </c>
      <c r="Q5617" s="208">
        <v>46256.333333333336</v>
      </c>
      <c r="R5617" s="272">
        <v>46256.708333333336</v>
      </c>
      <c r="S5617" s="417" t="s">
        <v>24858</v>
      </c>
      <c r="T5617" s="417" t="s">
        <v>302</v>
      </c>
      <c r="U5617" s="415"/>
      <c r="V5617" s="211" t="s">
        <v>24859</v>
      </c>
      <c r="W5617" s="418">
        <v>46256.686805555553</v>
      </c>
      <c r="X5617" s="419"/>
      <c r="Y5617" s="419" t="str">
        <f t="shared" ca="1" si="65"/>
        <v>3.35 วัน 8.3 ชั่วโมง</v>
      </c>
      <c r="Z5617" s="420"/>
      <c r="AA5617" s="211"/>
      <c r="AB5617" s="420"/>
    </row>
    <row r="5618" spans="1:28" ht="22.5" customHeight="1">
      <c r="A5618" s="403" t="s">
        <v>24860</v>
      </c>
      <c r="B5618" s="403" t="s">
        <v>12787</v>
      </c>
      <c r="C5618" s="404" t="s">
        <v>51</v>
      </c>
      <c r="D5618" s="405">
        <v>46253.355405092596</v>
      </c>
      <c r="E5618" s="406" t="str">
        <f t="shared" si="64"/>
        <v>POP005602</v>
      </c>
      <c r="F5618" s="407" t="s">
        <v>998</v>
      </c>
      <c r="G5618" s="408" t="s">
        <v>18047</v>
      </c>
      <c r="H5618" s="409"/>
      <c r="I5618" s="410" t="s">
        <v>14140</v>
      </c>
      <c r="J5618" s="411"/>
      <c r="K5618" s="408" t="s">
        <v>24861</v>
      </c>
      <c r="L5618" s="412"/>
      <c r="M5618" s="413"/>
      <c r="N5618" s="414" t="s">
        <v>4506</v>
      </c>
      <c r="O5618" s="415" t="s">
        <v>144</v>
      </c>
      <c r="P5618" s="416" t="s">
        <v>11581</v>
      </c>
      <c r="Q5618" s="208"/>
      <c r="R5618" s="272"/>
      <c r="S5618" s="417" t="s">
        <v>24331</v>
      </c>
      <c r="T5618" s="417" t="s">
        <v>302</v>
      </c>
      <c r="U5618" s="415"/>
      <c r="V5618" s="211"/>
      <c r="W5618" s="418">
        <v>46253.557638888888</v>
      </c>
      <c r="X5618" s="419"/>
      <c r="Y5618" s="419" t="str">
        <f t="shared" ca="1" si="65"/>
        <v>0.2 วัน 4.85 ชั่วโมง</v>
      </c>
      <c r="Z5618" s="420"/>
      <c r="AA5618" s="211"/>
      <c r="AB5618" s="420"/>
    </row>
    <row r="5619" spans="1:28" ht="22.5" customHeight="1">
      <c r="A5619" s="403" t="s">
        <v>24862</v>
      </c>
      <c r="B5619" s="403" t="s">
        <v>14003</v>
      </c>
      <c r="C5619" s="404" t="s">
        <v>51</v>
      </c>
      <c r="D5619" s="405">
        <v>46253.390277777777</v>
      </c>
      <c r="E5619" s="406" t="str">
        <f t="shared" si="64"/>
        <v>3CE005603</v>
      </c>
      <c r="F5619" s="407" t="s">
        <v>841</v>
      </c>
      <c r="G5619" s="408" t="s">
        <v>24863</v>
      </c>
      <c r="H5619" s="409"/>
      <c r="I5619" s="410"/>
      <c r="J5619" s="411"/>
      <c r="K5619" s="408" t="s">
        <v>24864</v>
      </c>
      <c r="L5619" s="412" t="s">
        <v>24865</v>
      </c>
      <c r="M5619" s="413"/>
      <c r="N5619" s="414" t="s">
        <v>319</v>
      </c>
      <c r="O5619" s="415" t="s">
        <v>144</v>
      </c>
      <c r="P5619" s="416" t="s">
        <v>11581</v>
      </c>
      <c r="Q5619" s="208"/>
      <c r="R5619" s="272"/>
      <c r="S5619" s="417" t="s">
        <v>2432</v>
      </c>
      <c r="T5619" s="417" t="s">
        <v>302</v>
      </c>
      <c r="U5619" s="415"/>
      <c r="V5619" s="211"/>
      <c r="W5619" s="418">
        <v>46253.431979166664</v>
      </c>
      <c r="X5619" s="419"/>
      <c r="Y5619" s="419" t="str">
        <f t="shared" ca="1" si="65"/>
        <v>0.04 วัน 1 ชั่วโมง</v>
      </c>
      <c r="Z5619" s="420"/>
      <c r="AA5619" s="211"/>
      <c r="AB5619" s="420"/>
    </row>
    <row r="5620" spans="1:28" ht="22.5" customHeight="1">
      <c r="A5620" s="403" t="s">
        <v>24866</v>
      </c>
      <c r="B5620" s="403" t="s">
        <v>14003</v>
      </c>
      <c r="C5620" s="404" t="s">
        <v>51</v>
      </c>
      <c r="D5620" s="405">
        <v>46253.659282407411</v>
      </c>
      <c r="E5620" s="406" t="str">
        <f t="shared" si="64"/>
        <v>CHA005604</v>
      </c>
      <c r="F5620" s="407" t="s">
        <v>886</v>
      </c>
      <c r="G5620" s="408" t="s">
        <v>1968</v>
      </c>
      <c r="H5620" s="409"/>
      <c r="I5620" s="410"/>
      <c r="J5620" s="421" t="s">
        <v>24867</v>
      </c>
      <c r="K5620" s="408" t="s">
        <v>24868</v>
      </c>
      <c r="L5620" s="412"/>
      <c r="M5620" s="413"/>
      <c r="N5620" s="414" t="s">
        <v>67</v>
      </c>
      <c r="O5620" s="415" t="s">
        <v>144</v>
      </c>
      <c r="P5620" s="416" t="s">
        <v>292</v>
      </c>
      <c r="Q5620" s="208"/>
      <c r="R5620" s="272"/>
      <c r="S5620" s="417" t="s">
        <v>24869</v>
      </c>
      <c r="T5620" s="417" t="s">
        <v>302</v>
      </c>
      <c r="U5620" s="415"/>
      <c r="V5620" s="211" t="s">
        <v>24870</v>
      </c>
      <c r="W5620" s="418">
        <v>46254.462500000001</v>
      </c>
      <c r="X5620" s="419"/>
      <c r="Y5620" s="419" t="str">
        <f t="shared" ca="1" si="65"/>
        <v>0.8 วัน 19.28 ชั่วโมง</v>
      </c>
      <c r="Z5620" s="420"/>
      <c r="AA5620" s="211" t="s">
        <v>24871</v>
      </c>
      <c r="AB5620" s="420"/>
    </row>
    <row r="5621" spans="1:28" ht="22.5" customHeight="1">
      <c r="A5621" s="403" t="s">
        <v>24872</v>
      </c>
      <c r="B5621" s="403" t="s">
        <v>14003</v>
      </c>
      <c r="C5621" s="404" t="s">
        <v>51</v>
      </c>
      <c r="D5621" s="405">
        <v>46253.661030092589</v>
      </c>
      <c r="E5621" s="406" t="str">
        <f t="shared" si="64"/>
        <v>BMN005605</v>
      </c>
      <c r="F5621" s="407" t="s">
        <v>112</v>
      </c>
      <c r="G5621" s="408" t="s">
        <v>13585</v>
      </c>
      <c r="H5621" s="409"/>
      <c r="I5621" s="410"/>
      <c r="J5621" s="411"/>
      <c r="K5621" s="408" t="s">
        <v>24873</v>
      </c>
      <c r="L5621" s="412" t="s">
        <v>24874</v>
      </c>
      <c r="M5621" s="413"/>
      <c r="N5621" s="414" t="s">
        <v>57</v>
      </c>
      <c r="O5621" s="415" t="s">
        <v>144</v>
      </c>
      <c r="P5621" s="416" t="s">
        <v>24662</v>
      </c>
      <c r="Q5621" s="208"/>
      <c r="R5621" s="272"/>
      <c r="S5621" s="417" t="s">
        <v>24875</v>
      </c>
      <c r="T5621" s="417" t="s">
        <v>302</v>
      </c>
      <c r="U5621" s="415"/>
      <c r="V5621" s="211" t="s">
        <v>24876</v>
      </c>
      <c r="W5621" s="418">
        <v>46253.611111111109</v>
      </c>
      <c r="X5621" s="419"/>
      <c r="Y5621" s="419" t="str">
        <f t="shared" ca="1" si="65"/>
        <v>-0.05 วัน 22.8 ชั่วโมง</v>
      </c>
      <c r="Z5621" s="420"/>
      <c r="AA5621" s="211"/>
      <c r="AB5621" s="420"/>
    </row>
    <row r="5622" spans="1:28" ht="22.5" customHeight="1">
      <c r="A5622" s="403" t="s">
        <v>24877</v>
      </c>
      <c r="B5622" s="403" t="s">
        <v>14003</v>
      </c>
      <c r="C5622" s="404" t="s">
        <v>61</v>
      </c>
      <c r="D5622" s="405">
        <v>46253.62222222222</v>
      </c>
      <c r="E5622" s="406" t="str">
        <f t="shared" si="64"/>
        <v>TRU005606</v>
      </c>
      <c r="F5622" s="407" t="b">
        <v>1</v>
      </c>
      <c r="G5622" s="408" t="s">
        <v>16971</v>
      </c>
      <c r="H5622" s="409"/>
      <c r="I5622" s="410" t="s">
        <v>2288</v>
      </c>
      <c r="J5622" s="411"/>
      <c r="K5622" s="408" t="s">
        <v>24878</v>
      </c>
      <c r="L5622" s="412"/>
      <c r="M5622" s="413"/>
      <c r="N5622" s="414" t="s">
        <v>4506</v>
      </c>
      <c r="O5622" s="415" t="s">
        <v>144</v>
      </c>
      <c r="P5622" s="416" t="s">
        <v>11581</v>
      </c>
      <c r="Q5622" s="208"/>
      <c r="R5622" s="272"/>
      <c r="S5622" s="417" t="s">
        <v>4506</v>
      </c>
      <c r="T5622" s="417" t="s">
        <v>302</v>
      </c>
      <c r="U5622" s="415"/>
      <c r="V5622" s="211"/>
      <c r="W5622" s="418">
        <v>46253.675694444442</v>
      </c>
      <c r="X5622" s="419"/>
      <c r="Y5622" s="419" t="str">
        <f t="shared" ca="1" si="65"/>
        <v>0.05 วัน 1.28 ชั่วโมง</v>
      </c>
      <c r="Z5622" s="420"/>
      <c r="AA5622" s="211"/>
      <c r="AB5622" s="420"/>
    </row>
    <row r="5623" spans="1:28" ht="22.5" customHeight="1">
      <c r="A5623" s="403" t="s">
        <v>24879</v>
      </c>
      <c r="B5623" s="403" t="s">
        <v>14003</v>
      </c>
      <c r="C5623" s="404" t="s">
        <v>61</v>
      </c>
      <c r="D5623" s="405">
        <v>46253.62222222222</v>
      </c>
      <c r="E5623" s="406" t="str">
        <f t="shared" si="64"/>
        <v>TRU005607</v>
      </c>
      <c r="F5623" s="407" t="b">
        <v>1</v>
      </c>
      <c r="G5623" s="408" t="s">
        <v>16971</v>
      </c>
      <c r="H5623" s="409"/>
      <c r="I5623" s="410" t="s">
        <v>2288</v>
      </c>
      <c r="J5623" s="411"/>
      <c r="K5623" s="408" t="s">
        <v>24880</v>
      </c>
      <c r="L5623" s="412"/>
      <c r="M5623" s="413"/>
      <c r="N5623" s="414" t="s">
        <v>4506</v>
      </c>
      <c r="O5623" s="415" t="s">
        <v>144</v>
      </c>
      <c r="P5623" s="416" t="s">
        <v>11581</v>
      </c>
      <c r="Q5623" s="208"/>
      <c r="R5623" s="272"/>
      <c r="S5623" s="417" t="s">
        <v>4506</v>
      </c>
      <c r="T5623" s="417" t="s">
        <v>302</v>
      </c>
      <c r="U5623" s="415"/>
      <c r="V5623" s="211"/>
      <c r="W5623" s="418">
        <v>46253.675694444442</v>
      </c>
      <c r="X5623" s="419"/>
      <c r="Y5623" s="419" t="str">
        <f t="shared" ca="1" si="65"/>
        <v>0.05 วัน 1.28 ชั่วโมง</v>
      </c>
      <c r="Z5623" s="420"/>
      <c r="AA5623" s="211"/>
      <c r="AB5623" s="420"/>
    </row>
    <row r="5624" spans="1:28" ht="22.5" customHeight="1">
      <c r="A5624" s="403" t="s">
        <v>24881</v>
      </c>
      <c r="B5624" s="403" t="s">
        <v>14003</v>
      </c>
      <c r="C5624" s="404" t="s">
        <v>51</v>
      </c>
      <c r="D5624" s="405">
        <v>46253.488888888889</v>
      </c>
      <c r="E5624" s="406" t="str">
        <f t="shared" si="64"/>
        <v>TRU005608</v>
      </c>
      <c r="F5624" s="407" t="b">
        <v>1</v>
      </c>
      <c r="G5624" s="408" t="s">
        <v>21116</v>
      </c>
      <c r="H5624" s="409"/>
      <c r="I5624" s="410"/>
      <c r="J5624" s="411"/>
      <c r="K5624" s="408" t="s">
        <v>24882</v>
      </c>
      <c r="L5624" s="412" t="s">
        <v>24883</v>
      </c>
      <c r="M5624" s="413"/>
      <c r="N5624" s="414" t="s">
        <v>319</v>
      </c>
      <c r="O5624" s="415" t="s">
        <v>144</v>
      </c>
      <c r="P5624" s="416" t="s">
        <v>11759</v>
      </c>
      <c r="Q5624" s="208"/>
      <c r="R5624" s="272"/>
      <c r="S5624" s="417" t="s">
        <v>24884</v>
      </c>
      <c r="T5624" s="417" t="s">
        <v>302</v>
      </c>
      <c r="U5624" s="415"/>
      <c r="V5624" s="211"/>
      <c r="W5624" s="418">
        <v>46253.555555555555</v>
      </c>
      <c r="X5624" s="419"/>
      <c r="Y5624" s="419" t="str">
        <f t="shared" ca="1" si="65"/>
        <v>0.07 วัน 1.6 ชั่วโมง</v>
      </c>
      <c r="Z5624" s="420"/>
      <c r="AA5624" s="211"/>
      <c r="AB5624" s="420"/>
    </row>
    <row r="5625" spans="1:28" ht="22.5" customHeight="1">
      <c r="A5625" s="403" t="s">
        <v>24885</v>
      </c>
      <c r="B5625" s="403" t="s">
        <v>14003</v>
      </c>
      <c r="C5625" s="404" t="s">
        <v>51</v>
      </c>
      <c r="D5625" s="405">
        <v>46253.621527777781</v>
      </c>
      <c r="E5625" s="406" t="str">
        <f t="shared" si="64"/>
        <v>RIC005609</v>
      </c>
      <c r="F5625" s="407" t="s">
        <v>1009</v>
      </c>
      <c r="G5625" s="408" t="s">
        <v>11627</v>
      </c>
      <c r="H5625" s="409"/>
      <c r="I5625" s="410" t="s">
        <v>11584</v>
      </c>
      <c r="J5625" s="411"/>
      <c r="K5625" s="408" t="s">
        <v>24886</v>
      </c>
      <c r="L5625" s="412" t="s">
        <v>24887</v>
      </c>
      <c r="M5625" s="413"/>
      <c r="N5625" s="414" t="s">
        <v>5140</v>
      </c>
      <c r="O5625" s="415" t="s">
        <v>144</v>
      </c>
      <c r="P5625" s="416" t="s">
        <v>13391</v>
      </c>
      <c r="Q5625" s="208"/>
      <c r="R5625" s="272"/>
      <c r="S5625" s="417" t="s">
        <v>24888</v>
      </c>
      <c r="T5625" s="417" t="s">
        <v>302</v>
      </c>
      <c r="U5625" s="415"/>
      <c r="V5625" s="211" t="s">
        <v>24889</v>
      </c>
      <c r="W5625" s="418">
        <v>46253.923611111109</v>
      </c>
      <c r="X5625" s="419"/>
      <c r="Y5625" s="419" t="str">
        <f t="shared" ca="1" si="65"/>
        <v>0.3 วัน 7.25 ชั่วโมง</v>
      </c>
      <c r="Z5625" s="420"/>
      <c r="AA5625" s="211"/>
      <c r="AB5625" s="420"/>
    </row>
    <row r="5626" spans="1:28" ht="22.5" customHeight="1">
      <c r="A5626" s="403" t="s">
        <v>24890</v>
      </c>
      <c r="B5626" s="403" t="s">
        <v>14003</v>
      </c>
      <c r="C5626" s="404" t="s">
        <v>51</v>
      </c>
      <c r="D5626" s="405">
        <v>46254.468541666669</v>
      </c>
      <c r="E5626" s="406" t="str">
        <f t="shared" si="64"/>
        <v>TRU005610</v>
      </c>
      <c r="F5626" s="407" t="b">
        <v>1</v>
      </c>
      <c r="G5626" s="408" t="s">
        <v>17095</v>
      </c>
      <c r="H5626" s="409"/>
      <c r="I5626" s="410" t="s">
        <v>11220</v>
      </c>
      <c r="J5626" s="411"/>
      <c r="K5626" s="408" t="s">
        <v>24891</v>
      </c>
      <c r="L5626" s="412"/>
      <c r="M5626" s="413"/>
      <c r="N5626" s="414" t="s">
        <v>4506</v>
      </c>
      <c r="O5626" s="415" t="s">
        <v>144</v>
      </c>
      <c r="P5626" s="416" t="s">
        <v>11581</v>
      </c>
      <c r="Q5626" s="208"/>
      <c r="R5626" s="272"/>
      <c r="S5626" s="417" t="s">
        <v>24892</v>
      </c>
      <c r="T5626" s="417" t="s">
        <v>302</v>
      </c>
      <c r="U5626" s="415"/>
      <c r="V5626" s="211"/>
      <c r="W5626" s="418">
        <v>46254.647222222222</v>
      </c>
      <c r="X5626" s="419"/>
      <c r="Y5626" s="419" t="str">
        <f t="shared" ca="1" si="65"/>
        <v>0.18 วัน 4.29 ชั่วโมง</v>
      </c>
      <c r="Z5626" s="420"/>
      <c r="AA5626" s="211"/>
      <c r="AB5626" s="420"/>
    </row>
    <row r="5627" spans="1:28" ht="22.5" customHeight="1">
      <c r="A5627" s="403" t="s">
        <v>24893</v>
      </c>
      <c r="B5627" s="403" t="s">
        <v>14003</v>
      </c>
      <c r="C5627" s="404" t="s">
        <v>51</v>
      </c>
      <c r="D5627" s="405">
        <v>46254.333333333336</v>
      </c>
      <c r="E5627" s="406" t="str">
        <f t="shared" si="64"/>
        <v>TRU005611</v>
      </c>
      <c r="F5627" s="407" t="b">
        <v>1</v>
      </c>
      <c r="G5627" s="408" t="s">
        <v>17095</v>
      </c>
      <c r="H5627" s="409"/>
      <c r="I5627" s="410" t="s">
        <v>11220</v>
      </c>
      <c r="J5627" s="411"/>
      <c r="K5627" s="408" t="s">
        <v>24894</v>
      </c>
      <c r="L5627" s="412"/>
      <c r="M5627" s="413"/>
      <c r="N5627" s="414" t="s">
        <v>4506</v>
      </c>
      <c r="O5627" s="415" t="s">
        <v>144</v>
      </c>
      <c r="P5627" s="416" t="s">
        <v>11581</v>
      </c>
      <c r="Q5627" s="208"/>
      <c r="R5627" s="272"/>
      <c r="S5627" s="417" t="s">
        <v>24895</v>
      </c>
      <c r="T5627" s="417" t="s">
        <v>302</v>
      </c>
      <c r="U5627" s="415"/>
      <c r="V5627" s="211"/>
      <c r="W5627" s="418">
        <v>46254.658333333333</v>
      </c>
      <c r="X5627" s="419"/>
      <c r="Y5627" s="419" t="str">
        <f t="shared" ca="1" si="65"/>
        <v>0.32 วัน 7.8 ชั่วโมง</v>
      </c>
      <c r="Z5627" s="420"/>
      <c r="AA5627" s="211"/>
      <c r="AB5627" s="420"/>
    </row>
    <row r="5628" spans="1:28" ht="22.5" customHeight="1">
      <c r="A5628" s="403" t="s">
        <v>24896</v>
      </c>
      <c r="B5628" s="403" t="s">
        <v>14003</v>
      </c>
      <c r="C5628" s="404" t="s">
        <v>51</v>
      </c>
      <c r="D5628" s="405">
        <v>46253.811111111114</v>
      </c>
      <c r="E5628" s="406" t="str">
        <f t="shared" si="64"/>
        <v>BIG005612</v>
      </c>
      <c r="F5628" s="407" t="s">
        <v>873</v>
      </c>
      <c r="G5628" s="408" t="s">
        <v>21161</v>
      </c>
      <c r="H5628" s="409"/>
      <c r="I5628" s="410"/>
      <c r="J5628" s="411"/>
      <c r="K5628" s="408" t="s">
        <v>1283</v>
      </c>
      <c r="L5628" s="412" t="s">
        <v>24897</v>
      </c>
      <c r="M5628" s="413"/>
      <c r="N5628" s="414" t="s">
        <v>57</v>
      </c>
      <c r="O5628" s="415" t="s">
        <v>144</v>
      </c>
      <c r="P5628" s="416" t="s">
        <v>21861</v>
      </c>
      <c r="Q5628" s="208"/>
      <c r="R5628" s="272"/>
      <c r="S5628" s="417" t="s">
        <v>24898</v>
      </c>
      <c r="T5628" s="417" t="s">
        <v>302</v>
      </c>
      <c r="U5628" s="415"/>
      <c r="V5628" s="211" t="s">
        <v>24899</v>
      </c>
      <c r="W5628" s="418">
        <v>46253.828472222223</v>
      </c>
      <c r="X5628" s="419"/>
      <c r="Y5628" s="419" t="str">
        <f t="shared" ca="1" si="65"/>
        <v>0.02 วัน 0.42 ชั่วโมง</v>
      </c>
      <c r="Z5628" s="420"/>
      <c r="AA5628" s="211"/>
      <c r="AB5628" s="420"/>
    </row>
    <row r="5629" spans="1:28" ht="22.5" customHeight="1">
      <c r="A5629" s="403" t="s">
        <v>24900</v>
      </c>
      <c r="B5629" s="403" t="s">
        <v>14003</v>
      </c>
      <c r="C5629" s="404" t="s">
        <v>51</v>
      </c>
      <c r="D5629" s="405">
        <v>46254.469444444447</v>
      </c>
      <c r="E5629" s="406" t="str">
        <f t="shared" si="64"/>
        <v>DIO005613</v>
      </c>
      <c r="F5629" s="407" t="s">
        <v>904</v>
      </c>
      <c r="G5629" s="408" t="s">
        <v>1968</v>
      </c>
      <c r="H5629" s="409"/>
      <c r="I5629" s="410"/>
      <c r="J5629" s="411"/>
      <c r="K5629" s="408" t="s">
        <v>1283</v>
      </c>
      <c r="L5629" s="412" t="s">
        <v>24901</v>
      </c>
      <c r="M5629" s="413"/>
      <c r="N5629" s="414" t="s">
        <v>67</v>
      </c>
      <c r="O5629" s="415" t="s">
        <v>144</v>
      </c>
      <c r="P5629" s="416" t="s">
        <v>24902</v>
      </c>
      <c r="Q5629" s="208"/>
      <c r="R5629" s="272"/>
      <c r="S5629" s="417" t="s">
        <v>24903</v>
      </c>
      <c r="T5629" s="417" t="s">
        <v>302</v>
      </c>
      <c r="U5629" s="415"/>
      <c r="V5629" s="211"/>
      <c r="W5629" s="418">
        <v>46254.486111111109</v>
      </c>
      <c r="X5629" s="419"/>
      <c r="Y5629" s="419" t="str">
        <f t="shared" ca="1" si="65"/>
        <v>0.02 วัน 0.4 ชั่วโมง</v>
      </c>
      <c r="Z5629" s="420"/>
      <c r="AA5629" s="211"/>
      <c r="AB5629" s="420"/>
    </row>
    <row r="5630" spans="1:28" ht="22.5" customHeight="1">
      <c r="A5630" s="403" t="s">
        <v>24904</v>
      </c>
      <c r="B5630" s="403" t="s">
        <v>14003</v>
      </c>
      <c r="C5630" s="404" t="s">
        <v>51</v>
      </c>
      <c r="D5630" s="405">
        <v>46254.353472222225</v>
      </c>
      <c r="E5630" s="406" t="str">
        <f t="shared" si="64"/>
        <v>BMN005614</v>
      </c>
      <c r="F5630" s="407" t="s">
        <v>112</v>
      </c>
      <c r="G5630" s="408" t="s">
        <v>24847</v>
      </c>
      <c r="H5630" s="409"/>
      <c r="I5630" s="410" t="s">
        <v>5725</v>
      </c>
      <c r="J5630" s="411"/>
      <c r="K5630" s="408" t="s">
        <v>24905</v>
      </c>
      <c r="L5630" s="412" t="s">
        <v>24906</v>
      </c>
      <c r="M5630" s="413"/>
      <c r="N5630" s="414" t="s">
        <v>57</v>
      </c>
      <c r="O5630" s="415" t="s">
        <v>144</v>
      </c>
      <c r="P5630" s="416" t="s">
        <v>24907</v>
      </c>
      <c r="Q5630" s="208"/>
      <c r="R5630" s="272"/>
      <c r="S5630" s="417" t="s">
        <v>24908</v>
      </c>
      <c r="T5630" s="417" t="s">
        <v>302</v>
      </c>
      <c r="U5630" s="415"/>
      <c r="V5630" s="211" t="s">
        <v>24909</v>
      </c>
      <c r="W5630" s="418">
        <v>46254.509027777778</v>
      </c>
      <c r="X5630" s="419"/>
      <c r="Y5630" s="419" t="str">
        <f t="shared" ca="1" si="65"/>
        <v>0.16 วัน 3.73 ชั่วโมง</v>
      </c>
      <c r="Z5630" s="420"/>
      <c r="AA5630" s="211"/>
      <c r="AB5630" s="420"/>
    </row>
    <row r="5631" spans="1:28" ht="22.5" customHeight="1">
      <c r="A5631" s="403" t="s">
        <v>24910</v>
      </c>
      <c r="B5631" s="403" t="s">
        <v>14003</v>
      </c>
      <c r="C5631" s="404" t="s">
        <v>51</v>
      </c>
      <c r="D5631" s="405">
        <v>46254.560416666667</v>
      </c>
      <c r="E5631" s="406" t="str">
        <f t="shared" si="64"/>
        <v>US 005615</v>
      </c>
      <c r="F5631" s="407" t="s">
        <v>1056</v>
      </c>
      <c r="G5631" s="408" t="s">
        <v>14143</v>
      </c>
      <c r="H5631" s="409"/>
      <c r="I5631" s="410" t="s">
        <v>1229</v>
      </c>
      <c r="J5631" s="411"/>
      <c r="K5631" s="408" t="s">
        <v>24911</v>
      </c>
      <c r="L5631" s="412"/>
      <c r="M5631" s="413"/>
      <c r="N5631" s="414" t="s">
        <v>4506</v>
      </c>
      <c r="O5631" s="415" t="s">
        <v>144</v>
      </c>
      <c r="P5631" s="416" t="s">
        <v>292</v>
      </c>
      <c r="Q5631" s="208"/>
      <c r="R5631" s="272"/>
      <c r="S5631" s="417" t="s">
        <v>4506</v>
      </c>
      <c r="T5631" s="417" t="s">
        <v>302</v>
      </c>
      <c r="U5631" s="415"/>
      <c r="V5631" s="211"/>
      <c r="W5631" s="418">
        <v>46254.726388888892</v>
      </c>
      <c r="X5631" s="419"/>
      <c r="Y5631" s="419" t="str">
        <f t="shared" ca="1" si="65"/>
        <v>0.17 วัน 3.98 ชั่วโมง</v>
      </c>
      <c r="Z5631" s="420"/>
      <c r="AA5631" s="211"/>
      <c r="AB5631" s="420"/>
    </row>
    <row r="5632" spans="1:28" ht="22.5" customHeight="1">
      <c r="A5632" s="403" t="s">
        <v>24912</v>
      </c>
      <c r="B5632" s="403" t="s">
        <v>14003</v>
      </c>
      <c r="C5632" s="404" t="s">
        <v>51</v>
      </c>
      <c r="D5632" s="405">
        <v>46254.671527777777</v>
      </c>
      <c r="E5632" s="406" t="str">
        <f t="shared" si="64"/>
        <v>THE005616</v>
      </c>
      <c r="F5632" s="407" t="s">
        <v>1030</v>
      </c>
      <c r="G5632" s="408" t="s">
        <v>11286</v>
      </c>
      <c r="H5632" s="409"/>
      <c r="I5632" s="410" t="s">
        <v>24913</v>
      </c>
      <c r="J5632" s="411"/>
      <c r="K5632" s="408" t="s">
        <v>24914</v>
      </c>
      <c r="L5632" s="412"/>
      <c r="M5632" s="413"/>
      <c r="N5632" s="414" t="s">
        <v>4506</v>
      </c>
      <c r="O5632" s="415" t="s">
        <v>144</v>
      </c>
      <c r="P5632" s="416" t="s">
        <v>11581</v>
      </c>
      <c r="Q5632" s="208"/>
      <c r="R5632" s="272"/>
      <c r="S5632" s="417" t="s">
        <v>4506</v>
      </c>
      <c r="T5632" s="417" t="s">
        <v>302</v>
      </c>
      <c r="U5632" s="415"/>
      <c r="V5632" s="211"/>
      <c r="W5632" s="418">
        <v>46254.695138888892</v>
      </c>
      <c r="X5632" s="419"/>
      <c r="Y5632" s="419" t="str">
        <f t="shared" ca="1" si="65"/>
        <v>0.02 วัน 0.57 ชั่วโมง</v>
      </c>
      <c r="Z5632" s="420"/>
      <c r="AA5632" s="211"/>
      <c r="AB5632" s="420"/>
    </row>
    <row r="5633" spans="1:28" ht="22.5" customHeight="1">
      <c r="A5633" s="403" t="s">
        <v>24915</v>
      </c>
      <c r="B5633" s="403" t="s">
        <v>12787</v>
      </c>
      <c r="C5633" s="404" t="s">
        <v>51</v>
      </c>
      <c r="D5633" s="405">
        <v>46254.662499999999</v>
      </c>
      <c r="E5633" s="406" t="str">
        <f t="shared" si="64"/>
        <v>EVE005617</v>
      </c>
      <c r="F5633" s="407" t="s">
        <v>299</v>
      </c>
      <c r="G5633" s="408" t="s">
        <v>18661</v>
      </c>
      <c r="H5633" s="409"/>
      <c r="I5633" s="410"/>
      <c r="J5633" s="411"/>
      <c r="K5633" s="408" t="s">
        <v>24916</v>
      </c>
      <c r="L5633" s="412"/>
      <c r="M5633" s="413"/>
      <c r="N5633" s="414" t="s">
        <v>57</v>
      </c>
      <c r="O5633" s="415" t="s">
        <v>144</v>
      </c>
      <c r="P5633" s="416" t="s">
        <v>24640</v>
      </c>
      <c r="Q5633" s="208">
        <v>46256.541666666664</v>
      </c>
      <c r="R5633" s="272">
        <v>46256.708333333336</v>
      </c>
      <c r="S5633" s="417" t="s">
        <v>24917</v>
      </c>
      <c r="T5633" s="417" t="s">
        <v>302</v>
      </c>
      <c r="U5633" s="415"/>
      <c r="V5633" s="211" t="s">
        <v>24918</v>
      </c>
      <c r="W5633" s="418">
        <v>46256.686805555553</v>
      </c>
      <c r="X5633" s="419"/>
      <c r="Y5633" s="419" t="str">
        <f t="shared" ca="1" si="65"/>
        <v>2.02 วัน 0.58 ชั่วโมง</v>
      </c>
      <c r="Z5633" s="420"/>
      <c r="AA5633" s="211"/>
      <c r="AB5633" s="420"/>
    </row>
    <row r="5634" spans="1:28" ht="22.5" customHeight="1">
      <c r="A5634" s="403" t="s">
        <v>24919</v>
      </c>
      <c r="B5634" s="403" t="s">
        <v>12787</v>
      </c>
      <c r="C5634" s="404" t="s">
        <v>51</v>
      </c>
      <c r="D5634" s="405">
        <v>46254.654166666667</v>
      </c>
      <c r="E5634" s="406" t="str">
        <f t="shared" si="64"/>
        <v>EVE005618</v>
      </c>
      <c r="F5634" s="407" t="s">
        <v>299</v>
      </c>
      <c r="G5634" s="408" t="s">
        <v>12965</v>
      </c>
      <c r="H5634" s="409"/>
      <c r="I5634" s="410"/>
      <c r="J5634" s="411"/>
      <c r="K5634" s="408" t="s">
        <v>24920</v>
      </c>
      <c r="L5634" s="412" t="s">
        <v>24921</v>
      </c>
      <c r="M5634" s="413"/>
      <c r="N5634" s="414" t="s">
        <v>57</v>
      </c>
      <c r="O5634" s="415" t="s">
        <v>144</v>
      </c>
      <c r="P5634" s="416" t="s">
        <v>24640</v>
      </c>
      <c r="Q5634" s="208">
        <v>46256.75</v>
      </c>
      <c r="R5634" s="272">
        <v>46257.166666666664</v>
      </c>
      <c r="S5634" s="417" t="s">
        <v>24922</v>
      </c>
      <c r="T5634" s="417" t="s">
        <v>144</v>
      </c>
      <c r="U5634" s="415" t="s">
        <v>16809</v>
      </c>
      <c r="V5634" s="211" t="s">
        <v>24923</v>
      </c>
      <c r="W5634" s="418">
        <v>46256.894849537035</v>
      </c>
      <c r="X5634" s="419"/>
      <c r="Y5634" s="419" t="str">
        <f t="shared" ca="1" si="65"/>
        <v>2.24 วัน 5.78 ชั่วโมง</v>
      </c>
      <c r="Z5634" s="420"/>
      <c r="AA5634" s="211"/>
      <c r="AB5634" s="420"/>
    </row>
    <row r="5635" spans="1:28" ht="22.5" customHeight="1">
      <c r="A5635" s="403" t="s">
        <v>24924</v>
      </c>
      <c r="B5635" s="403" t="s">
        <v>14003</v>
      </c>
      <c r="C5635" s="404" t="s">
        <v>2599</v>
      </c>
      <c r="D5635" s="405">
        <v>46254.333333333336</v>
      </c>
      <c r="E5635" s="406" t="str">
        <f t="shared" si="64"/>
        <v>TRU005619</v>
      </c>
      <c r="F5635" s="407" t="b">
        <v>1</v>
      </c>
      <c r="G5635" s="408" t="s">
        <v>16971</v>
      </c>
      <c r="H5635" s="409"/>
      <c r="I5635" s="410" t="s">
        <v>2288</v>
      </c>
      <c r="J5635" s="411"/>
      <c r="K5635" s="408" t="s">
        <v>24925</v>
      </c>
      <c r="L5635" s="412"/>
      <c r="M5635" s="413"/>
      <c r="N5635" s="414" t="s">
        <v>4506</v>
      </c>
      <c r="O5635" s="415" t="s">
        <v>144</v>
      </c>
      <c r="P5635" s="416" t="s">
        <v>11581</v>
      </c>
      <c r="Q5635" s="208"/>
      <c r="R5635" s="272"/>
      <c r="S5635" s="417" t="s">
        <v>4506</v>
      </c>
      <c r="T5635" s="417" t="s">
        <v>302</v>
      </c>
      <c r="U5635" s="415"/>
      <c r="V5635" s="211"/>
      <c r="W5635" s="418">
        <v>46255.545416666668</v>
      </c>
      <c r="X5635" s="419"/>
      <c r="Y5635" s="419" t="str">
        <f t="shared" ca="1" si="65"/>
        <v>1.21 วัน 5.09 ชั่วโมง</v>
      </c>
      <c r="Z5635" s="420"/>
      <c r="AA5635" s="211"/>
      <c r="AB5635" s="420"/>
    </row>
    <row r="5636" spans="1:28" ht="22.5" customHeight="1">
      <c r="A5636" s="403" t="s">
        <v>24926</v>
      </c>
      <c r="B5636" s="403" t="s">
        <v>14003</v>
      </c>
      <c r="C5636" s="404" t="s">
        <v>51</v>
      </c>
      <c r="D5636" s="405">
        <v>46255.333333333336</v>
      </c>
      <c r="E5636" s="406" t="str">
        <f t="shared" si="64"/>
        <v>TRU005620</v>
      </c>
      <c r="F5636" s="407" t="b">
        <v>1</v>
      </c>
      <c r="G5636" s="408" t="s">
        <v>23799</v>
      </c>
      <c r="H5636" s="409"/>
      <c r="I5636" s="410" t="s">
        <v>11787</v>
      </c>
      <c r="J5636" s="411"/>
      <c r="K5636" s="408" t="s">
        <v>24927</v>
      </c>
      <c r="L5636" s="412"/>
      <c r="M5636" s="413"/>
      <c r="N5636" s="414" t="s">
        <v>4506</v>
      </c>
      <c r="O5636" s="415" t="s">
        <v>144</v>
      </c>
      <c r="P5636" s="416" t="s">
        <v>11581</v>
      </c>
      <c r="Q5636" s="208"/>
      <c r="R5636" s="272"/>
      <c r="S5636" s="417" t="s">
        <v>24928</v>
      </c>
      <c r="T5636" s="417" t="s">
        <v>302</v>
      </c>
      <c r="U5636" s="415"/>
      <c r="V5636" s="211"/>
      <c r="W5636" s="418">
        <v>46255.642361111109</v>
      </c>
      <c r="X5636" s="419"/>
      <c r="Y5636" s="419" t="str">
        <f t="shared" ca="1" si="65"/>
        <v>0.31 วัน 7.42 ชั่วโมง</v>
      </c>
      <c r="Z5636" s="420"/>
      <c r="AA5636" s="211"/>
      <c r="AB5636" s="420"/>
    </row>
    <row r="5637" spans="1:28" ht="22.5" customHeight="1">
      <c r="A5637" s="403" t="s">
        <v>24929</v>
      </c>
      <c r="B5637" s="403" t="s">
        <v>14003</v>
      </c>
      <c r="C5637" s="404" t="s">
        <v>2599</v>
      </c>
      <c r="D5637" s="405">
        <v>46255.461111111108</v>
      </c>
      <c r="E5637" s="406" t="str">
        <f t="shared" si="64"/>
        <v>TRU005621</v>
      </c>
      <c r="F5637" s="407" t="b">
        <v>1</v>
      </c>
      <c r="G5637" s="408" t="s">
        <v>16971</v>
      </c>
      <c r="H5637" s="409"/>
      <c r="I5637" s="410" t="s">
        <v>2288</v>
      </c>
      <c r="J5637" s="411"/>
      <c r="K5637" s="408" t="s">
        <v>24930</v>
      </c>
      <c r="L5637" s="412"/>
      <c r="M5637" s="413"/>
      <c r="N5637" s="414" t="s">
        <v>4506</v>
      </c>
      <c r="O5637" s="415" t="s">
        <v>144</v>
      </c>
      <c r="P5637" s="416" t="s">
        <v>11581</v>
      </c>
      <c r="Q5637" s="208"/>
      <c r="R5637" s="272"/>
      <c r="S5637" s="417" t="s">
        <v>4506</v>
      </c>
      <c r="T5637" s="417" t="s">
        <v>302</v>
      </c>
      <c r="U5637" s="415"/>
      <c r="V5637" s="211"/>
      <c r="W5637" s="418">
        <v>46256.564583333333</v>
      </c>
      <c r="X5637" s="419"/>
      <c r="Y5637" s="419" t="str">
        <f t="shared" ca="1" si="65"/>
        <v>1.1 วัน 2.48 ชั่วโมง</v>
      </c>
      <c r="Z5637" s="420"/>
      <c r="AA5637" s="211"/>
      <c r="AB5637" s="420"/>
    </row>
    <row r="5638" spans="1:28" ht="22.5" customHeight="1">
      <c r="A5638" s="403" t="s">
        <v>24931</v>
      </c>
      <c r="B5638" s="403" t="s">
        <v>12618</v>
      </c>
      <c r="C5638" s="404" t="s">
        <v>51</v>
      </c>
      <c r="D5638" s="405">
        <v>46255.477777777778</v>
      </c>
      <c r="E5638" s="406" t="str">
        <f t="shared" si="64"/>
        <v>LAG005622</v>
      </c>
      <c r="F5638" s="407" t="s">
        <v>956</v>
      </c>
      <c r="G5638" s="408" t="s">
        <v>19447</v>
      </c>
      <c r="H5638" s="409"/>
      <c r="I5638" s="410"/>
      <c r="J5638" s="411"/>
      <c r="K5638" s="408" t="s">
        <v>24932</v>
      </c>
      <c r="L5638" s="412" t="s">
        <v>24933</v>
      </c>
      <c r="M5638" s="413"/>
      <c r="N5638" s="414" t="s">
        <v>57</v>
      </c>
      <c r="O5638" s="415" t="s">
        <v>835</v>
      </c>
      <c r="P5638" s="416"/>
      <c r="Q5638" s="208"/>
      <c r="R5638" s="272"/>
      <c r="S5638" s="425" t="s">
        <v>2736</v>
      </c>
      <c r="T5638" s="417"/>
      <c r="U5638" s="415"/>
      <c r="V5638" s="211"/>
      <c r="W5638" s="418">
        <v>46255.672268518516</v>
      </c>
      <c r="X5638" s="419"/>
      <c r="Y5638" s="419" t="str">
        <f t="shared" ca="1" si="65"/>
        <v>0.19 วัน 4.67 ชั่วโมง</v>
      </c>
      <c r="Z5638" s="420"/>
      <c r="AA5638" s="211"/>
      <c r="AB5638" s="420"/>
    </row>
    <row r="5639" spans="1:28" ht="22.5" customHeight="1">
      <c r="A5639" s="403" t="s">
        <v>24934</v>
      </c>
      <c r="B5639" s="403" t="s">
        <v>14003</v>
      </c>
      <c r="C5639" s="404" t="s">
        <v>51</v>
      </c>
      <c r="D5639" s="405">
        <v>46255.563888888886</v>
      </c>
      <c r="E5639" s="406" t="str">
        <f t="shared" si="64"/>
        <v>DIO005623</v>
      </c>
      <c r="F5639" s="407" t="s">
        <v>904</v>
      </c>
      <c r="G5639" s="408" t="s">
        <v>516</v>
      </c>
      <c r="H5639" s="409"/>
      <c r="I5639" s="410" t="s">
        <v>2362</v>
      </c>
      <c r="J5639" s="421" t="s">
        <v>24935</v>
      </c>
      <c r="K5639" s="408" t="s">
        <v>1283</v>
      </c>
      <c r="L5639" s="412" t="s">
        <v>24936</v>
      </c>
      <c r="M5639" s="413"/>
      <c r="N5639" s="414" t="s">
        <v>57</v>
      </c>
      <c r="O5639" s="415" t="s">
        <v>144</v>
      </c>
      <c r="P5639" s="416" t="s">
        <v>287</v>
      </c>
      <c r="Q5639" s="208"/>
      <c r="R5639" s="272"/>
      <c r="S5639" s="417" t="s">
        <v>24937</v>
      </c>
      <c r="T5639" s="417" t="s">
        <v>144</v>
      </c>
      <c r="U5639" s="415" t="s">
        <v>657</v>
      </c>
      <c r="V5639" s="211" t="s">
        <v>24938</v>
      </c>
      <c r="W5639" s="418">
        <v>46256.681585648148</v>
      </c>
      <c r="X5639" s="419"/>
      <c r="Y5639" s="419" t="str">
        <f t="shared" ca="1" si="65"/>
        <v>1.12 วัน 2.82 ชั่วโมง</v>
      </c>
      <c r="Z5639" s="420"/>
      <c r="AA5639" s="211"/>
      <c r="AB5639" s="420"/>
    </row>
    <row r="5640" spans="1:28" ht="22.5" customHeight="1">
      <c r="A5640" s="403" t="s">
        <v>24939</v>
      </c>
      <c r="B5640" s="403" t="s">
        <v>14003</v>
      </c>
      <c r="C5640" s="404" t="s">
        <v>51</v>
      </c>
      <c r="D5640" s="405">
        <v>46255.682523148149</v>
      </c>
      <c r="E5640" s="406" t="str">
        <f t="shared" si="64"/>
        <v>BMN005624</v>
      </c>
      <c r="F5640" s="407" t="s">
        <v>112</v>
      </c>
      <c r="G5640" s="408" t="s">
        <v>13431</v>
      </c>
      <c r="H5640" s="409"/>
      <c r="I5640" s="410"/>
      <c r="J5640" s="411"/>
      <c r="K5640" s="408" t="s">
        <v>24940</v>
      </c>
      <c r="L5640" s="412" t="s">
        <v>24941</v>
      </c>
      <c r="M5640" s="413"/>
      <c r="N5640" s="414" t="s">
        <v>57</v>
      </c>
      <c r="O5640" s="415" t="s">
        <v>144</v>
      </c>
      <c r="P5640" s="416" t="s">
        <v>24942</v>
      </c>
      <c r="Q5640" s="208">
        <v>46255.726678240739</v>
      </c>
      <c r="R5640" s="272"/>
      <c r="S5640" s="417" t="s">
        <v>24943</v>
      </c>
      <c r="T5640" s="417" t="s">
        <v>302</v>
      </c>
      <c r="U5640" s="415"/>
      <c r="V5640" s="211" t="s">
        <v>24944</v>
      </c>
      <c r="W5640" s="418">
        <v>46256.682523148149</v>
      </c>
      <c r="X5640" s="419"/>
      <c r="Y5640" s="419" t="str">
        <f t="shared" ca="1" si="65"/>
        <v>1 วัน 0 ชั่วโมง</v>
      </c>
      <c r="Z5640" s="420"/>
      <c r="AA5640" s="211"/>
      <c r="AB5640" s="420"/>
    </row>
    <row r="5641" spans="1:28" ht="22.5" customHeight="1">
      <c r="A5641" s="403" t="s">
        <v>24945</v>
      </c>
      <c r="B5641" s="403" t="s">
        <v>14003</v>
      </c>
      <c r="C5641" s="404" t="s">
        <v>51</v>
      </c>
      <c r="D5641" s="405">
        <v>46255.612500000003</v>
      </c>
      <c r="E5641" s="406" t="str">
        <f t="shared" si="64"/>
        <v>YSL005625</v>
      </c>
      <c r="F5641" s="407" t="s">
        <v>1063</v>
      </c>
      <c r="G5641" s="408" t="s">
        <v>13796</v>
      </c>
      <c r="H5641" s="409"/>
      <c r="I5641" s="410" t="s">
        <v>24946</v>
      </c>
      <c r="J5641" s="421" t="s">
        <v>24947</v>
      </c>
      <c r="K5641" s="408" t="s">
        <v>24948</v>
      </c>
      <c r="L5641" s="412" t="s">
        <v>24949</v>
      </c>
      <c r="M5641" s="413"/>
      <c r="N5641" s="414" t="s">
        <v>57</v>
      </c>
      <c r="O5641" s="415" t="s">
        <v>144</v>
      </c>
      <c r="P5641" s="416" t="s">
        <v>15411</v>
      </c>
      <c r="Q5641" s="208">
        <v>46259.333333333336</v>
      </c>
      <c r="R5641" s="272"/>
      <c r="S5641" s="417" t="s">
        <v>24950</v>
      </c>
      <c r="T5641" s="417" t="s">
        <v>302</v>
      </c>
      <c r="U5641" s="415"/>
      <c r="V5641" s="211" t="s">
        <v>24951</v>
      </c>
      <c r="W5641" s="418">
        <v>46260.602083333331</v>
      </c>
      <c r="X5641" s="419"/>
      <c r="Y5641" s="419" t="str">
        <f t="shared" ca="1" si="65"/>
        <v>4.99 วัน 23.75 ชั่วโมง</v>
      </c>
      <c r="Z5641" s="420"/>
      <c r="AA5641" s="211"/>
      <c r="AB5641" s="420"/>
    </row>
    <row r="5642" spans="1:28" ht="22.5" customHeight="1">
      <c r="A5642" s="403" t="s">
        <v>24952</v>
      </c>
      <c r="B5642" s="403" t="s">
        <v>14003</v>
      </c>
      <c r="C5642" s="404" t="s">
        <v>61</v>
      </c>
      <c r="D5642" s="405">
        <v>46255.94027777778</v>
      </c>
      <c r="E5642" s="406" t="str">
        <f t="shared" si="64"/>
        <v>3CE005626</v>
      </c>
      <c r="F5642" s="407" t="s">
        <v>841</v>
      </c>
      <c r="G5642" s="408" t="s">
        <v>15845</v>
      </c>
      <c r="H5642" s="409"/>
      <c r="I5642" s="410" t="s">
        <v>16370</v>
      </c>
      <c r="J5642" s="411"/>
      <c r="K5642" s="408" t="s">
        <v>24953</v>
      </c>
      <c r="L5642" s="412"/>
      <c r="M5642" s="413"/>
      <c r="N5642" s="414" t="s">
        <v>4506</v>
      </c>
      <c r="O5642" s="415" t="s">
        <v>144</v>
      </c>
      <c r="P5642" s="416" t="s">
        <v>11581</v>
      </c>
      <c r="Q5642" s="208"/>
      <c r="R5642" s="272"/>
      <c r="S5642" s="417" t="s">
        <v>4506</v>
      </c>
      <c r="T5642" s="417" t="s">
        <v>302</v>
      </c>
      <c r="U5642" s="415"/>
      <c r="V5642" s="211"/>
      <c r="W5642" s="418">
        <v>46255.706944444442</v>
      </c>
      <c r="X5642" s="419"/>
      <c r="Y5642" s="419" t="str">
        <f t="shared" ca="1" si="65"/>
        <v>-0.23 วัน 18.4 ชั่วโมง</v>
      </c>
      <c r="Z5642" s="420"/>
      <c r="AA5642" s="211"/>
      <c r="AB5642" s="420"/>
    </row>
    <row r="5643" spans="1:28" ht="22.5" customHeight="1">
      <c r="A5643" s="403" t="s">
        <v>24954</v>
      </c>
      <c r="B5643" s="403" t="s">
        <v>14003</v>
      </c>
      <c r="C5643" s="404" t="s">
        <v>51</v>
      </c>
      <c r="D5643" s="405">
        <v>46255.631944444445</v>
      </c>
      <c r="E5643" s="406" t="str">
        <f t="shared" si="64"/>
        <v>CHA005627</v>
      </c>
      <c r="F5643" s="407" t="s">
        <v>886</v>
      </c>
      <c r="G5643" s="408" t="s">
        <v>2680</v>
      </c>
      <c r="H5643" s="409"/>
      <c r="I5643" s="410" t="s">
        <v>12449</v>
      </c>
      <c r="J5643" s="411"/>
      <c r="K5643" s="408" t="s">
        <v>24955</v>
      </c>
      <c r="L5643" s="412" t="s">
        <v>24956</v>
      </c>
      <c r="M5643" s="413"/>
      <c r="N5643" s="414" t="s">
        <v>67</v>
      </c>
      <c r="O5643" s="415" t="s">
        <v>144</v>
      </c>
      <c r="P5643" s="416" t="s">
        <v>292</v>
      </c>
      <c r="Q5643" s="208"/>
      <c r="R5643" s="272"/>
      <c r="S5643" s="417" t="s">
        <v>24957</v>
      </c>
      <c r="T5643" s="417" t="s">
        <v>302</v>
      </c>
      <c r="U5643" s="415"/>
      <c r="V5643" s="211" t="s">
        <v>24958</v>
      </c>
      <c r="W5643" s="418">
        <v>46255.635416666664</v>
      </c>
      <c r="X5643" s="419"/>
      <c r="Y5643" s="419" t="str">
        <f t="shared" ca="1" si="65"/>
        <v>0 วัน 0.08 ชั่วโมง</v>
      </c>
      <c r="Z5643" s="420"/>
      <c r="AA5643" s="211"/>
      <c r="AB5643" s="420"/>
    </row>
    <row r="5644" spans="1:28" ht="22.5" customHeight="1">
      <c r="A5644" s="403" t="s">
        <v>24959</v>
      </c>
      <c r="B5644" s="403" t="s">
        <v>14003</v>
      </c>
      <c r="C5644" s="404" t="s">
        <v>51</v>
      </c>
      <c r="D5644" s="405">
        <v>46256.333333333336</v>
      </c>
      <c r="E5644" s="406" t="str">
        <f t="shared" si="64"/>
        <v>US 005628</v>
      </c>
      <c r="F5644" s="407" t="s">
        <v>1056</v>
      </c>
      <c r="G5644" s="408" t="s">
        <v>14143</v>
      </c>
      <c r="H5644" s="409"/>
      <c r="I5644" s="410" t="s">
        <v>1229</v>
      </c>
      <c r="J5644" s="411"/>
      <c r="K5644" s="408" t="s">
        <v>24960</v>
      </c>
      <c r="L5644" s="412"/>
      <c r="M5644" s="413"/>
      <c r="N5644" s="414" t="s">
        <v>4506</v>
      </c>
      <c r="O5644" s="415" t="s">
        <v>144</v>
      </c>
      <c r="P5644" s="416" t="s">
        <v>11581</v>
      </c>
      <c r="Q5644" s="208"/>
      <c r="R5644" s="272"/>
      <c r="S5644" s="417" t="s">
        <v>4506</v>
      </c>
      <c r="T5644" s="417" t="s">
        <v>302</v>
      </c>
      <c r="U5644" s="415"/>
      <c r="V5644" s="211"/>
      <c r="W5644" s="418">
        <v>46256.354861111111</v>
      </c>
      <c r="X5644" s="419"/>
      <c r="Y5644" s="419" t="str">
        <f t="shared" ca="1" si="65"/>
        <v>0.02 วัน 0.52 ชั่วโมง</v>
      </c>
      <c r="Z5644" s="420"/>
      <c r="AA5644" s="211"/>
      <c r="AB5644" s="420"/>
    </row>
    <row r="5645" spans="1:28" ht="22.5" customHeight="1">
      <c r="A5645" s="403" t="s">
        <v>24961</v>
      </c>
      <c r="B5645" s="403" t="s">
        <v>14003</v>
      </c>
      <c r="C5645" s="404" t="s">
        <v>51</v>
      </c>
      <c r="D5645" s="405">
        <v>46256.393750000003</v>
      </c>
      <c r="E5645" s="406" t="str">
        <f t="shared" si="64"/>
        <v>SUS005629</v>
      </c>
      <c r="F5645" s="407" t="s">
        <v>1024</v>
      </c>
      <c r="G5645" s="408" t="s">
        <v>4029</v>
      </c>
      <c r="H5645" s="409"/>
      <c r="I5645" s="410" t="s">
        <v>24962</v>
      </c>
      <c r="J5645" s="411"/>
      <c r="K5645" s="408" t="s">
        <v>24963</v>
      </c>
      <c r="L5645" s="412" t="s">
        <v>24964</v>
      </c>
      <c r="M5645" s="413"/>
      <c r="N5645" s="414" t="s">
        <v>465</v>
      </c>
      <c r="O5645" s="415" t="s">
        <v>144</v>
      </c>
      <c r="P5645" s="416"/>
      <c r="Q5645" s="208"/>
      <c r="R5645" s="272"/>
      <c r="S5645" s="417" t="s">
        <v>24965</v>
      </c>
      <c r="T5645" s="417" t="s">
        <v>144</v>
      </c>
      <c r="U5645" s="415"/>
      <c r="V5645" s="211"/>
      <c r="W5645" s="418">
        <v>46256.469143518516</v>
      </c>
      <c r="X5645" s="419"/>
      <c r="Y5645" s="419" t="str">
        <f t="shared" ca="1" si="65"/>
        <v>0.08 วัน 1.81 ชั่วโมง</v>
      </c>
      <c r="Z5645" s="420"/>
      <c r="AA5645" s="211"/>
      <c r="AB5645" s="420"/>
    </row>
    <row r="5646" spans="1:28" ht="22.5" customHeight="1">
      <c r="A5646" s="403" t="s">
        <v>24966</v>
      </c>
      <c r="B5646" s="403" t="s">
        <v>12787</v>
      </c>
      <c r="C5646" s="404" t="s">
        <v>51</v>
      </c>
      <c r="D5646" s="405">
        <v>46256.396527777775</v>
      </c>
      <c r="E5646" s="406" t="str">
        <f t="shared" si="64"/>
        <v>TRU005630</v>
      </c>
      <c r="F5646" s="407" t="b">
        <v>1</v>
      </c>
      <c r="G5646" s="408" t="s">
        <v>19132</v>
      </c>
      <c r="H5646" s="409"/>
      <c r="I5646" s="410"/>
      <c r="J5646" s="411"/>
      <c r="K5646" s="408" t="s">
        <v>24967</v>
      </c>
      <c r="L5646" s="412" t="s">
        <v>24968</v>
      </c>
      <c r="M5646" s="413"/>
      <c r="N5646" s="414" t="s">
        <v>67</v>
      </c>
      <c r="O5646" s="415" t="s">
        <v>144</v>
      </c>
      <c r="P5646" s="416" t="s">
        <v>11581</v>
      </c>
      <c r="Q5646" s="208"/>
      <c r="R5646" s="272"/>
      <c r="S5646" s="417" t="s">
        <v>24969</v>
      </c>
      <c r="T5646" s="417" t="s">
        <v>302</v>
      </c>
      <c r="U5646" s="415"/>
      <c r="V5646" s="211"/>
      <c r="W5646" s="418">
        <v>46256.477083333331</v>
      </c>
      <c r="X5646" s="419"/>
      <c r="Y5646" s="419" t="str">
        <f t="shared" ca="1" si="65"/>
        <v>0.08 วัน 1.93 ชั่วโมง</v>
      </c>
      <c r="Z5646" s="420"/>
      <c r="AA5646" s="211"/>
      <c r="AB5646" s="420"/>
    </row>
    <row r="5647" spans="1:28" ht="22.5" customHeight="1">
      <c r="A5647" s="403" t="s">
        <v>24970</v>
      </c>
      <c r="B5647" s="403" t="s">
        <v>14003</v>
      </c>
      <c r="C5647" s="404" t="s">
        <v>51</v>
      </c>
      <c r="D5647" s="405">
        <v>46256.492361111108</v>
      </c>
      <c r="E5647" s="406" t="str">
        <f t="shared" si="64"/>
        <v>TRU005631</v>
      </c>
      <c r="F5647" s="407" t="b">
        <v>1</v>
      </c>
      <c r="G5647" s="408" t="s">
        <v>23151</v>
      </c>
      <c r="H5647" s="409"/>
      <c r="I5647" s="410" t="s">
        <v>24184</v>
      </c>
      <c r="J5647" s="421" t="s">
        <v>24971</v>
      </c>
      <c r="K5647" s="408" t="s">
        <v>24972</v>
      </c>
      <c r="L5647" s="412" t="s">
        <v>24973</v>
      </c>
      <c r="M5647" s="413"/>
      <c r="N5647" s="414" t="s">
        <v>57</v>
      </c>
      <c r="O5647" s="415" t="s">
        <v>144</v>
      </c>
      <c r="P5647" s="416" t="s">
        <v>22541</v>
      </c>
      <c r="Q5647" s="208"/>
      <c r="R5647" s="272"/>
      <c r="S5647" s="417" t="s">
        <v>24974</v>
      </c>
      <c r="T5647" s="417" t="s">
        <v>144</v>
      </c>
      <c r="U5647" s="415" t="s">
        <v>24975</v>
      </c>
      <c r="V5647" s="211" t="s">
        <v>24976</v>
      </c>
      <c r="W5647" s="418">
        <v>46256.746851851851</v>
      </c>
      <c r="X5647" s="419"/>
      <c r="Y5647" s="419" t="str">
        <f t="shared" ca="1" si="65"/>
        <v>0.25 วัน 6.11 ชั่วโมง</v>
      </c>
      <c r="Z5647" s="420"/>
      <c r="AA5647" s="211"/>
      <c r="AB5647" s="420"/>
    </row>
    <row r="5648" spans="1:28" ht="22.5" customHeight="1">
      <c r="A5648" s="403" t="s">
        <v>24977</v>
      </c>
      <c r="B5648" s="403" t="s">
        <v>14003</v>
      </c>
      <c r="C5648" s="404" t="s">
        <v>51</v>
      </c>
      <c r="D5648" s="405">
        <v>46256.529166666667</v>
      </c>
      <c r="E5648" s="406" t="str">
        <f t="shared" si="64"/>
        <v>TRU005632</v>
      </c>
      <c r="F5648" s="407" t="b">
        <v>1</v>
      </c>
      <c r="G5648" s="408" t="s">
        <v>19132</v>
      </c>
      <c r="H5648" s="409"/>
      <c r="I5648" s="410"/>
      <c r="J5648" s="411"/>
      <c r="K5648" s="408" t="s">
        <v>1283</v>
      </c>
      <c r="L5648" s="412" t="s">
        <v>24978</v>
      </c>
      <c r="M5648" s="413"/>
      <c r="N5648" s="414" t="s">
        <v>67</v>
      </c>
      <c r="O5648" s="415" t="s">
        <v>144</v>
      </c>
      <c r="P5648" s="416" t="s">
        <v>11839</v>
      </c>
      <c r="Q5648" s="208"/>
      <c r="R5648" s="272"/>
      <c r="S5648" s="417" t="s">
        <v>24979</v>
      </c>
      <c r="T5648" s="417" t="s">
        <v>302</v>
      </c>
      <c r="U5648" s="415"/>
      <c r="V5648" s="211" t="s">
        <v>24980</v>
      </c>
      <c r="W5648" s="418">
        <v>46256.565972222219</v>
      </c>
      <c r="X5648" s="419"/>
      <c r="Y5648" s="419" t="str">
        <f t="shared" ca="1" si="65"/>
        <v>0.04 วัน 0.88 ชั่วโมง</v>
      </c>
      <c r="Z5648" s="420"/>
      <c r="AA5648" s="211"/>
      <c r="AB5648" s="420"/>
    </row>
    <row r="5649" spans="1:28" ht="22.5" customHeight="1">
      <c r="A5649" s="403" t="s">
        <v>24981</v>
      </c>
      <c r="B5649" s="403" t="s">
        <v>14003</v>
      </c>
      <c r="C5649" s="404" t="s">
        <v>51</v>
      </c>
      <c r="D5649" s="405">
        <v>46256.619444444441</v>
      </c>
      <c r="E5649" s="406" t="str">
        <f t="shared" si="64"/>
        <v>TRU005633</v>
      </c>
      <c r="F5649" s="407" t="b">
        <v>1</v>
      </c>
      <c r="G5649" s="408" t="s">
        <v>18611</v>
      </c>
      <c r="H5649" s="409"/>
      <c r="I5649" s="410" t="s">
        <v>11787</v>
      </c>
      <c r="J5649" s="411"/>
      <c r="K5649" s="408" t="s">
        <v>24982</v>
      </c>
      <c r="L5649" s="412" t="s">
        <v>24983</v>
      </c>
      <c r="M5649" s="413"/>
      <c r="N5649" s="414" t="s">
        <v>319</v>
      </c>
      <c r="O5649" s="415" t="s">
        <v>144</v>
      </c>
      <c r="P5649" s="416" t="s">
        <v>11581</v>
      </c>
      <c r="Q5649" s="208"/>
      <c r="R5649" s="272"/>
      <c r="S5649" s="417" t="s">
        <v>24984</v>
      </c>
      <c r="T5649" s="417" t="s">
        <v>302</v>
      </c>
      <c r="U5649" s="415"/>
      <c r="V5649" s="211"/>
      <c r="W5649" s="418">
        <v>46256.683333333334</v>
      </c>
      <c r="X5649" s="419"/>
      <c r="Y5649" s="419" t="str">
        <f t="shared" ca="1" si="65"/>
        <v>0.06 วัน 1.53 ชั่วโมง</v>
      </c>
      <c r="Z5649" s="420"/>
      <c r="AA5649" s="211"/>
      <c r="AB5649" s="420"/>
    </row>
    <row r="5650" spans="1:28" ht="22.5" customHeight="1">
      <c r="A5650" s="403" t="s">
        <v>24985</v>
      </c>
      <c r="B5650" s="403" t="s">
        <v>14003</v>
      </c>
      <c r="C5650" s="404" t="s">
        <v>51</v>
      </c>
      <c r="D5650" s="405">
        <v>46258.30431712963</v>
      </c>
      <c r="E5650" s="406" t="str">
        <f t="shared" si="64"/>
        <v>BMN005634</v>
      </c>
      <c r="F5650" s="407" t="s">
        <v>112</v>
      </c>
      <c r="G5650" s="408" t="s">
        <v>13616</v>
      </c>
      <c r="H5650" s="409" t="s">
        <v>3629</v>
      </c>
      <c r="I5650" s="410"/>
      <c r="J5650" s="411"/>
      <c r="K5650" s="408" t="s">
        <v>24986</v>
      </c>
      <c r="L5650" s="412" t="s">
        <v>24987</v>
      </c>
      <c r="M5650" s="413"/>
      <c r="N5650" s="414" t="s">
        <v>57</v>
      </c>
      <c r="O5650" s="415" t="s">
        <v>144</v>
      </c>
      <c r="P5650" s="416" t="s">
        <v>12364</v>
      </c>
      <c r="Q5650" s="208"/>
      <c r="R5650" s="272"/>
      <c r="S5650" s="417" t="s">
        <v>24988</v>
      </c>
      <c r="T5650" s="417" t="s">
        <v>144</v>
      </c>
      <c r="U5650" s="415" t="s">
        <v>3627</v>
      </c>
      <c r="V5650" s="211" t="s">
        <v>24989</v>
      </c>
      <c r="W5650" s="418">
        <v>46258.445983796293</v>
      </c>
      <c r="X5650" s="419"/>
      <c r="Y5650" s="419" t="str">
        <f t="shared" ca="1" si="65"/>
        <v>0.14 วัน 3.4 ชั่วโมง</v>
      </c>
      <c r="Z5650" s="420"/>
      <c r="AA5650" s="211"/>
      <c r="AB5650" s="420"/>
    </row>
    <row r="5651" spans="1:28" ht="22.5" customHeight="1">
      <c r="A5651" s="403"/>
      <c r="B5651" s="403"/>
      <c r="C5651" s="404"/>
      <c r="D5651" s="405"/>
      <c r="E5651" s="406"/>
      <c r="F5651" s="407"/>
      <c r="G5651" s="408"/>
      <c r="H5651" s="409"/>
      <c r="I5651" s="410"/>
      <c r="J5651" s="411"/>
      <c r="K5651" s="408"/>
      <c r="L5651" s="412"/>
      <c r="M5651" s="413"/>
      <c r="N5651" s="414"/>
      <c r="O5651" s="415"/>
      <c r="P5651" s="416"/>
      <c r="Q5651" s="208"/>
      <c r="R5651" s="272"/>
      <c r="S5651" s="417"/>
      <c r="T5651" s="417"/>
      <c r="U5651" s="415"/>
      <c r="V5651" s="211"/>
      <c r="W5651" s="418"/>
      <c r="X5651" s="419"/>
      <c r="Y5651" s="419"/>
      <c r="Z5651" s="420"/>
      <c r="AA5651" s="211"/>
      <c r="AB5651" s="420"/>
    </row>
    <row r="5652" spans="1:28" ht="22.5" customHeight="1">
      <c r="A5652" s="403" t="s">
        <v>24990</v>
      </c>
      <c r="B5652" s="403" t="s">
        <v>12787</v>
      </c>
      <c r="C5652" s="404" t="s">
        <v>51</v>
      </c>
      <c r="D5652" s="405">
        <v>46258.433020833334</v>
      </c>
      <c r="E5652" s="406" t="str">
        <f t="shared" ref="E5652:E5708" si="66">UPPER(LEFT(F5652,3))&amp;TEXT(COUNTA($F$2:F5652),"000000")</f>
        <v>EVE005635</v>
      </c>
      <c r="F5652" s="407" t="s">
        <v>299</v>
      </c>
      <c r="G5652" s="408" t="s">
        <v>24991</v>
      </c>
      <c r="H5652" s="409" t="s">
        <v>24991</v>
      </c>
      <c r="I5652" s="410"/>
      <c r="J5652" s="411"/>
      <c r="K5652" s="408" t="s">
        <v>24992</v>
      </c>
      <c r="L5652" s="412" t="s">
        <v>24993</v>
      </c>
      <c r="M5652" s="413"/>
      <c r="N5652" s="414" t="s">
        <v>57</v>
      </c>
      <c r="O5652" s="415" t="s">
        <v>144</v>
      </c>
      <c r="P5652" s="416" t="s">
        <v>13963</v>
      </c>
      <c r="Q5652" s="208"/>
      <c r="R5652" s="272"/>
      <c r="S5652" s="417" t="s">
        <v>24994</v>
      </c>
      <c r="T5652" s="417" t="s">
        <v>302</v>
      </c>
      <c r="U5652" s="415"/>
      <c r="V5652" s="211" t="s">
        <v>24995</v>
      </c>
      <c r="W5652" s="418">
        <v>46258.51666666667</v>
      </c>
      <c r="X5652" s="419"/>
      <c r="Y5652" s="419" t="str">
        <f t="shared" ref="Y5652:Y5708" ca="1" si="67">ROUND(IF(ISBLANK(W5652), (NOW() - D5652) * 24 / 24, (W5652 - D5652) * 24 / 24), 2) &amp; " วัน " &amp; ROUND(MOD(IF(ISBLANK(W5652), (NOW() - D5652) * 24, (W5652 - D5652) * 24), 24), 2) &amp; " ชั่วโมง"</f>
        <v>0.08 วัน 2.01 ชั่วโมง</v>
      </c>
      <c r="Z5652" s="420"/>
      <c r="AA5652" s="211"/>
      <c r="AB5652" s="420"/>
    </row>
    <row r="5653" spans="1:28" ht="22.5" customHeight="1">
      <c r="A5653" s="403" t="s">
        <v>24996</v>
      </c>
      <c r="B5653" s="403" t="s">
        <v>12618</v>
      </c>
      <c r="C5653" s="404" t="s">
        <v>51</v>
      </c>
      <c r="D5653" s="405">
        <v>46258.468321759261</v>
      </c>
      <c r="E5653" s="406" t="str">
        <f t="shared" si="66"/>
        <v>TRU005636</v>
      </c>
      <c r="F5653" s="407" t="b">
        <v>1</v>
      </c>
      <c r="G5653" s="408" t="s">
        <v>12666</v>
      </c>
      <c r="H5653" s="409"/>
      <c r="I5653" s="410"/>
      <c r="J5653" s="411"/>
      <c r="K5653" s="408" t="s">
        <v>24997</v>
      </c>
      <c r="L5653" s="412"/>
      <c r="M5653" s="413"/>
      <c r="N5653" s="414" t="s">
        <v>57</v>
      </c>
      <c r="O5653" s="415" t="s">
        <v>466</v>
      </c>
      <c r="P5653" s="416"/>
      <c r="Q5653" s="208"/>
      <c r="R5653" s="272"/>
      <c r="S5653" s="417" t="s">
        <v>466</v>
      </c>
      <c r="T5653" s="417" t="s">
        <v>466</v>
      </c>
      <c r="U5653" s="415"/>
      <c r="V5653" s="211"/>
      <c r="W5653" s="418">
        <v>46258.468321759261</v>
      </c>
      <c r="X5653" s="419"/>
      <c r="Y5653" s="419" t="str">
        <f t="shared" ca="1" si="67"/>
        <v>0 วัน 0 ชั่วโมง</v>
      </c>
      <c r="Z5653" s="420"/>
      <c r="AA5653" s="211"/>
      <c r="AB5653" s="420"/>
    </row>
    <row r="5654" spans="1:28" ht="22.5" customHeight="1">
      <c r="A5654" s="403" t="s">
        <v>24998</v>
      </c>
      <c r="B5654" s="403" t="s">
        <v>12618</v>
      </c>
      <c r="C5654" s="404" t="s">
        <v>51</v>
      </c>
      <c r="D5654" s="405">
        <v>46258.469039351854</v>
      </c>
      <c r="E5654" s="406" t="str">
        <f t="shared" si="66"/>
        <v>TRU005637</v>
      </c>
      <c r="F5654" s="407" t="b">
        <v>1</v>
      </c>
      <c r="G5654" s="408" t="s">
        <v>15878</v>
      </c>
      <c r="H5654" s="409"/>
      <c r="I5654" s="410"/>
      <c r="J5654" s="411"/>
      <c r="K5654" s="408" t="s">
        <v>24997</v>
      </c>
      <c r="L5654" s="412"/>
      <c r="M5654" s="413"/>
      <c r="N5654" s="414" t="s">
        <v>57</v>
      </c>
      <c r="O5654" s="415" t="s">
        <v>466</v>
      </c>
      <c r="P5654" s="416"/>
      <c r="Q5654" s="208"/>
      <c r="R5654" s="272"/>
      <c r="S5654" s="417" t="s">
        <v>466</v>
      </c>
      <c r="T5654" s="417" t="s">
        <v>466</v>
      </c>
      <c r="U5654" s="415"/>
      <c r="V5654" s="211"/>
      <c r="W5654" s="418">
        <v>46258.469039351854</v>
      </c>
      <c r="X5654" s="419"/>
      <c r="Y5654" s="419" t="str">
        <f t="shared" ca="1" si="67"/>
        <v>0 วัน 0 ชั่วโมง</v>
      </c>
      <c r="Z5654" s="420"/>
      <c r="AA5654" s="211"/>
      <c r="AB5654" s="420"/>
    </row>
    <row r="5655" spans="1:28" ht="22.5" customHeight="1">
      <c r="A5655" s="403" t="s">
        <v>24999</v>
      </c>
      <c r="B5655" s="403" t="s">
        <v>14003</v>
      </c>
      <c r="C5655" s="404" t="s">
        <v>51</v>
      </c>
      <c r="D5655" s="405">
        <v>46258.596770833334</v>
      </c>
      <c r="E5655" s="406" t="str">
        <f t="shared" si="66"/>
        <v>BMN005638</v>
      </c>
      <c r="F5655" s="407" t="s">
        <v>112</v>
      </c>
      <c r="G5655" s="408" t="s">
        <v>25000</v>
      </c>
      <c r="H5655" s="409"/>
      <c r="I5655" s="410"/>
      <c r="J5655" s="411"/>
      <c r="K5655" s="408" t="s">
        <v>25001</v>
      </c>
      <c r="L5655" s="412" t="s">
        <v>25002</v>
      </c>
      <c r="M5655" s="413"/>
      <c r="N5655" s="414" t="s">
        <v>57</v>
      </c>
      <c r="O5655" s="415" t="s">
        <v>144</v>
      </c>
      <c r="P5655" s="416" t="s">
        <v>12364</v>
      </c>
      <c r="Q5655" s="208"/>
      <c r="R5655" s="272"/>
      <c r="S5655" s="417" t="s">
        <v>25003</v>
      </c>
      <c r="T5655" s="417" t="s">
        <v>144</v>
      </c>
      <c r="U5655" s="415"/>
      <c r="V5655" s="211" t="s">
        <v>25004</v>
      </c>
      <c r="W5655" s="418">
        <v>46258.596770833334</v>
      </c>
      <c r="X5655" s="419"/>
      <c r="Y5655" s="419" t="str">
        <f t="shared" ca="1" si="67"/>
        <v>0 วัน 0 ชั่วโมง</v>
      </c>
      <c r="Z5655" s="420"/>
      <c r="AA5655" s="211"/>
      <c r="AB5655" s="420"/>
    </row>
    <row r="5656" spans="1:28" ht="22.5" customHeight="1">
      <c r="A5656" s="403" t="s">
        <v>25005</v>
      </c>
      <c r="B5656" s="403" t="s">
        <v>12787</v>
      </c>
      <c r="C5656" s="404" t="s">
        <v>51</v>
      </c>
      <c r="D5656" s="405">
        <v>46258.627789351849</v>
      </c>
      <c r="E5656" s="406" t="str">
        <f t="shared" si="66"/>
        <v>WOR005639</v>
      </c>
      <c r="F5656" s="407" t="s">
        <v>1061</v>
      </c>
      <c r="G5656" s="408" t="s">
        <v>25006</v>
      </c>
      <c r="H5656" s="409" t="s">
        <v>3510</v>
      </c>
      <c r="I5656" s="410"/>
      <c r="J5656" s="411"/>
      <c r="K5656" s="408" t="s">
        <v>25007</v>
      </c>
      <c r="L5656" s="412" t="s">
        <v>25008</v>
      </c>
      <c r="M5656" s="413"/>
      <c r="N5656" s="414" t="s">
        <v>57</v>
      </c>
      <c r="O5656" s="415" t="s">
        <v>832</v>
      </c>
      <c r="P5656" s="416"/>
      <c r="Q5656" s="208"/>
      <c r="R5656" s="272"/>
      <c r="S5656" s="425" t="s">
        <v>2736</v>
      </c>
      <c r="T5656" s="417"/>
      <c r="U5656" s="415"/>
      <c r="V5656" s="211"/>
      <c r="W5656" s="418">
        <v>46258.627789351849</v>
      </c>
      <c r="X5656" s="419"/>
      <c r="Y5656" s="419" t="str">
        <f t="shared" ca="1" si="67"/>
        <v>0 วัน 0 ชั่วโมง</v>
      </c>
      <c r="Z5656" s="420"/>
      <c r="AA5656" s="211" t="s">
        <v>25009</v>
      </c>
      <c r="AB5656" s="420"/>
    </row>
    <row r="5657" spans="1:28" ht="22.5" customHeight="1">
      <c r="A5657" s="403" t="s">
        <v>25010</v>
      </c>
      <c r="B5657" s="403" t="s">
        <v>12618</v>
      </c>
      <c r="C5657" s="404" t="s">
        <v>51</v>
      </c>
      <c r="D5657" s="405">
        <v>46258.693611111114</v>
      </c>
      <c r="E5657" s="406" t="str">
        <f t="shared" si="66"/>
        <v>BKY005640</v>
      </c>
      <c r="F5657" s="407" t="s">
        <v>736</v>
      </c>
      <c r="G5657" s="408" t="s">
        <v>12536</v>
      </c>
      <c r="H5657" s="409"/>
      <c r="I5657" s="410"/>
      <c r="J5657" s="411"/>
      <c r="K5657" s="408" t="s">
        <v>25011</v>
      </c>
      <c r="L5657" s="412" t="s">
        <v>25012</v>
      </c>
      <c r="M5657" s="413"/>
      <c r="N5657" s="414" t="s">
        <v>57</v>
      </c>
      <c r="O5657" s="415" t="s">
        <v>834</v>
      </c>
      <c r="P5657" s="416"/>
      <c r="Q5657" s="208"/>
      <c r="R5657" s="272"/>
      <c r="S5657" s="425" t="s">
        <v>2736</v>
      </c>
      <c r="T5657" s="417"/>
      <c r="U5657" s="415"/>
      <c r="V5657" s="211"/>
      <c r="W5657" s="418">
        <v>46258.693611111114</v>
      </c>
      <c r="X5657" s="419"/>
      <c r="Y5657" s="419" t="str">
        <f t="shared" ca="1" si="67"/>
        <v>0 วัน 0 ชั่วโมง</v>
      </c>
      <c r="Z5657" s="420"/>
      <c r="AA5657" s="211" t="s">
        <v>25013</v>
      </c>
      <c r="AB5657" s="420"/>
    </row>
    <row r="5658" spans="1:28" ht="22.5" customHeight="1">
      <c r="A5658" s="403" t="s">
        <v>25014</v>
      </c>
      <c r="B5658" s="403" t="s">
        <v>14003</v>
      </c>
      <c r="C5658" s="404" t="s">
        <v>51</v>
      </c>
      <c r="D5658" s="405">
        <v>46258.451388888891</v>
      </c>
      <c r="E5658" s="406" t="str">
        <f t="shared" si="66"/>
        <v>TRU005641</v>
      </c>
      <c r="F5658" s="407" t="b">
        <v>1</v>
      </c>
      <c r="G5658" s="408" t="s">
        <v>18611</v>
      </c>
      <c r="H5658" s="409"/>
      <c r="I5658" s="410" t="s">
        <v>11787</v>
      </c>
      <c r="J5658" s="411"/>
      <c r="K5658" s="408" t="s">
        <v>25015</v>
      </c>
      <c r="L5658" s="412"/>
      <c r="M5658" s="413"/>
      <c r="N5658" s="414" t="s">
        <v>4506</v>
      </c>
      <c r="O5658" s="415" t="s">
        <v>144</v>
      </c>
      <c r="P5658" s="416" t="s">
        <v>11581</v>
      </c>
      <c r="Q5658" s="208"/>
      <c r="R5658" s="272"/>
      <c r="S5658" s="417" t="s">
        <v>4506</v>
      </c>
      <c r="T5658" s="417" t="s">
        <v>302</v>
      </c>
      <c r="U5658" s="415"/>
      <c r="V5658" s="211"/>
      <c r="W5658" s="418">
        <v>46259.369444444441</v>
      </c>
      <c r="X5658" s="419"/>
      <c r="Y5658" s="419" t="str">
        <f t="shared" ca="1" si="67"/>
        <v>0.92 วัน 22.03 ชั่วโมง</v>
      </c>
      <c r="Z5658" s="420"/>
      <c r="AA5658" s="211"/>
      <c r="AB5658" s="420"/>
    </row>
    <row r="5659" spans="1:28" ht="22.5" customHeight="1">
      <c r="A5659" s="403" t="s">
        <v>25016</v>
      </c>
      <c r="B5659" s="403" t="s">
        <v>14003</v>
      </c>
      <c r="C5659" s="404" t="s">
        <v>51</v>
      </c>
      <c r="D5659" s="405">
        <v>46259.331250000003</v>
      </c>
      <c r="E5659" s="406" t="str">
        <f t="shared" si="66"/>
        <v>BMN005642</v>
      </c>
      <c r="F5659" s="407" t="s">
        <v>112</v>
      </c>
      <c r="G5659" s="408" t="s">
        <v>13462</v>
      </c>
      <c r="H5659" s="409"/>
      <c r="I5659" s="410" t="s">
        <v>20622</v>
      </c>
      <c r="J5659" s="411"/>
      <c r="K5659" s="408" t="s">
        <v>25017</v>
      </c>
      <c r="L5659" s="412"/>
      <c r="M5659" s="413"/>
      <c r="N5659" s="414" t="s">
        <v>4506</v>
      </c>
      <c r="O5659" s="415" t="s">
        <v>144</v>
      </c>
      <c r="P5659" s="416" t="s">
        <v>11581</v>
      </c>
      <c r="Q5659" s="208"/>
      <c r="R5659" s="272"/>
      <c r="S5659" s="417" t="s">
        <v>25018</v>
      </c>
      <c r="T5659" s="417" t="s">
        <v>302</v>
      </c>
      <c r="U5659" s="415"/>
      <c r="V5659" s="211"/>
      <c r="W5659" s="418">
        <v>46259.347916666666</v>
      </c>
      <c r="X5659" s="419"/>
      <c r="Y5659" s="419" t="str">
        <f t="shared" ca="1" si="67"/>
        <v>0.02 วัน 0.4 ชั่วโมง</v>
      </c>
      <c r="Z5659" s="420"/>
      <c r="AA5659" s="211"/>
      <c r="AB5659" s="420"/>
    </row>
    <row r="5660" spans="1:28" ht="22.5" customHeight="1">
      <c r="A5660" s="403" t="s">
        <v>25019</v>
      </c>
      <c r="B5660" s="403" t="s">
        <v>14003</v>
      </c>
      <c r="C5660" s="404" t="s">
        <v>51</v>
      </c>
      <c r="D5660" s="405">
        <v>46259.357210648152</v>
      </c>
      <c r="E5660" s="406" t="str">
        <f t="shared" si="66"/>
        <v>BMN005643</v>
      </c>
      <c r="F5660" s="407" t="s">
        <v>112</v>
      </c>
      <c r="G5660" s="408" t="s">
        <v>455</v>
      </c>
      <c r="H5660" s="409"/>
      <c r="I5660" s="410" t="s">
        <v>20622</v>
      </c>
      <c r="J5660" s="411"/>
      <c r="K5660" s="408" t="s">
        <v>25020</v>
      </c>
      <c r="L5660" s="412"/>
      <c r="M5660" s="413"/>
      <c r="N5660" s="414" t="s">
        <v>5140</v>
      </c>
      <c r="O5660" s="415" t="s">
        <v>144</v>
      </c>
      <c r="P5660" s="416" t="s">
        <v>13963</v>
      </c>
      <c r="Q5660" s="208"/>
      <c r="R5660" s="272"/>
      <c r="S5660" s="417" t="s">
        <v>25021</v>
      </c>
      <c r="T5660" s="417" t="s">
        <v>302</v>
      </c>
      <c r="U5660" s="415"/>
      <c r="V5660" s="211" t="s">
        <v>25022</v>
      </c>
      <c r="W5660" s="418">
        <v>46259.482638888891</v>
      </c>
      <c r="X5660" s="419"/>
      <c r="Y5660" s="419" t="str">
        <f t="shared" ca="1" si="67"/>
        <v>0.13 วัน 3.01 ชั่วโมง</v>
      </c>
      <c r="Z5660" s="420"/>
      <c r="AA5660" s="211"/>
      <c r="AB5660" s="420"/>
    </row>
    <row r="5661" spans="1:28" ht="22.5" customHeight="1">
      <c r="A5661" s="403" t="s">
        <v>25023</v>
      </c>
      <c r="B5661" s="403" t="s">
        <v>14003</v>
      </c>
      <c r="C5661" s="404" t="s">
        <v>51</v>
      </c>
      <c r="D5661" s="405">
        <v>46259.392511574071</v>
      </c>
      <c r="E5661" s="406" t="str">
        <f t="shared" si="66"/>
        <v>BMN005644</v>
      </c>
      <c r="F5661" s="407" t="s">
        <v>112</v>
      </c>
      <c r="G5661" s="408" t="s">
        <v>13547</v>
      </c>
      <c r="H5661" s="409"/>
      <c r="I5661" s="410"/>
      <c r="J5661" s="411"/>
      <c r="K5661" s="408" t="s">
        <v>25024</v>
      </c>
      <c r="L5661" s="412"/>
      <c r="M5661" s="413"/>
      <c r="N5661" s="414" t="s">
        <v>57</v>
      </c>
      <c r="O5661" s="415" t="s">
        <v>144</v>
      </c>
      <c r="P5661" s="416" t="s">
        <v>7851</v>
      </c>
      <c r="Q5661" s="208">
        <v>46260.713564814818</v>
      </c>
      <c r="R5661" s="272">
        <v>46260.713587962964</v>
      </c>
      <c r="S5661" s="417" t="s">
        <v>25025</v>
      </c>
      <c r="T5661" s="417" t="s">
        <v>302</v>
      </c>
      <c r="U5661" s="415"/>
      <c r="V5661" s="211" t="s">
        <v>25026</v>
      </c>
      <c r="W5661" s="418">
        <v>46261.070833333331</v>
      </c>
      <c r="X5661" s="419"/>
      <c r="Y5661" s="419" t="str">
        <f t="shared" ca="1" si="67"/>
        <v>1.68 วัน 16.28 ชั่วโมง</v>
      </c>
      <c r="Z5661" s="420"/>
      <c r="AA5661" s="211"/>
      <c r="AB5661" s="420"/>
    </row>
    <row r="5662" spans="1:28" ht="22.5" customHeight="1">
      <c r="A5662" s="403" t="s">
        <v>25027</v>
      </c>
      <c r="B5662" s="403" t="s">
        <v>14003</v>
      </c>
      <c r="C5662" s="404" t="s">
        <v>51</v>
      </c>
      <c r="D5662" s="405">
        <v>46259.474710648145</v>
      </c>
      <c r="E5662" s="406" t="str">
        <f t="shared" si="66"/>
        <v>BMN005645</v>
      </c>
      <c r="F5662" s="407" t="s">
        <v>112</v>
      </c>
      <c r="G5662" s="408" t="s">
        <v>13462</v>
      </c>
      <c r="H5662" s="409"/>
      <c r="I5662" s="410"/>
      <c r="J5662" s="411"/>
      <c r="K5662" s="408" t="s">
        <v>25028</v>
      </c>
      <c r="L5662" s="412" t="s">
        <v>25029</v>
      </c>
      <c r="M5662" s="413"/>
      <c r="N5662" s="414" t="s">
        <v>57</v>
      </c>
      <c r="O5662" s="415" t="s">
        <v>144</v>
      </c>
      <c r="P5662" s="416" t="s">
        <v>13963</v>
      </c>
      <c r="Q5662" s="208"/>
      <c r="R5662" s="272"/>
      <c r="S5662" s="417" t="s">
        <v>25030</v>
      </c>
      <c r="T5662" s="417" t="s">
        <v>302</v>
      </c>
      <c r="U5662" s="415"/>
      <c r="V5662" s="211" t="s">
        <v>25031</v>
      </c>
      <c r="W5662" s="418">
        <v>46259.517361111109</v>
      </c>
      <c r="X5662" s="419"/>
      <c r="Y5662" s="419" t="str">
        <f t="shared" ca="1" si="67"/>
        <v>0.04 วัน 1.02 ชั่วโมง</v>
      </c>
      <c r="Z5662" s="420"/>
      <c r="AA5662" s="211"/>
      <c r="AB5662" s="420"/>
    </row>
    <row r="5663" spans="1:28" ht="22.5" customHeight="1">
      <c r="A5663" s="403" t="s">
        <v>25032</v>
      </c>
      <c r="B5663" s="403" t="s">
        <v>14003</v>
      </c>
      <c r="C5663" s="404" t="s">
        <v>51</v>
      </c>
      <c r="D5663" s="405">
        <v>46259.452777777777</v>
      </c>
      <c r="E5663" s="406" t="str">
        <f t="shared" si="66"/>
        <v>BMN005646</v>
      </c>
      <c r="F5663" s="407" t="s">
        <v>112</v>
      </c>
      <c r="G5663" s="408" t="s">
        <v>13874</v>
      </c>
      <c r="H5663" s="409"/>
      <c r="I5663" s="410" t="s">
        <v>25033</v>
      </c>
      <c r="J5663" s="411"/>
      <c r="K5663" s="408" t="s">
        <v>25034</v>
      </c>
      <c r="L5663" s="412" t="s">
        <v>25035</v>
      </c>
      <c r="M5663" s="413"/>
      <c r="N5663" s="414" t="s">
        <v>67</v>
      </c>
      <c r="O5663" s="415" t="s">
        <v>144</v>
      </c>
      <c r="P5663" s="416" t="s">
        <v>9108</v>
      </c>
      <c r="Q5663" s="208"/>
      <c r="R5663" s="272"/>
      <c r="S5663" s="417" t="s">
        <v>25036</v>
      </c>
      <c r="T5663" s="417" t="s">
        <v>302</v>
      </c>
      <c r="U5663" s="415"/>
      <c r="V5663" s="211" t="s">
        <v>25037</v>
      </c>
      <c r="W5663" s="418">
        <v>46259.469444444447</v>
      </c>
      <c r="X5663" s="419"/>
      <c r="Y5663" s="419" t="str">
        <f t="shared" ca="1" si="67"/>
        <v>0.02 วัน 0.4 ชั่วโมง</v>
      </c>
      <c r="Z5663" s="420"/>
      <c r="AA5663" s="211"/>
      <c r="AB5663" s="420"/>
    </row>
    <row r="5664" spans="1:28" ht="22.5" customHeight="1">
      <c r="A5664" s="403" t="s">
        <v>25038</v>
      </c>
      <c r="B5664" s="403" t="s">
        <v>14003</v>
      </c>
      <c r="C5664" s="404" t="s">
        <v>51</v>
      </c>
      <c r="D5664" s="405">
        <v>46259.47152777778</v>
      </c>
      <c r="E5664" s="406" t="str">
        <f t="shared" si="66"/>
        <v>BMN005647</v>
      </c>
      <c r="F5664" s="407" t="s">
        <v>112</v>
      </c>
      <c r="G5664" s="408" t="s">
        <v>13081</v>
      </c>
      <c r="H5664" s="409"/>
      <c r="I5664" s="410"/>
      <c r="J5664" s="411"/>
      <c r="K5664" s="408" t="s">
        <v>25039</v>
      </c>
      <c r="L5664" s="412" t="s">
        <v>25040</v>
      </c>
      <c r="M5664" s="413"/>
      <c r="N5664" s="414" t="s">
        <v>57</v>
      </c>
      <c r="O5664" s="415" t="s">
        <v>144</v>
      </c>
      <c r="P5664" s="416" t="s">
        <v>25041</v>
      </c>
      <c r="Q5664" s="208"/>
      <c r="R5664" s="272"/>
      <c r="S5664" s="417" t="s">
        <v>25042</v>
      </c>
      <c r="T5664" s="417" t="s">
        <v>302</v>
      </c>
      <c r="U5664" s="415"/>
      <c r="V5664" s="211" t="s">
        <v>25043</v>
      </c>
      <c r="W5664" s="418">
        <v>46260.650694444441</v>
      </c>
      <c r="X5664" s="419"/>
      <c r="Y5664" s="419" t="str">
        <f t="shared" ca="1" si="67"/>
        <v>1.18 วัน 4.3 ชั่วโมง</v>
      </c>
      <c r="Z5664" s="420"/>
      <c r="AA5664" s="211"/>
      <c r="AB5664" s="420"/>
    </row>
    <row r="5665" spans="1:28" ht="22.5" customHeight="1">
      <c r="A5665" s="403" t="s">
        <v>25044</v>
      </c>
      <c r="B5665" s="403" t="s">
        <v>14003</v>
      </c>
      <c r="C5665" s="404" t="s">
        <v>51</v>
      </c>
      <c r="D5665" s="405">
        <v>46259.563194444447</v>
      </c>
      <c r="E5665" s="406" t="str">
        <f t="shared" si="66"/>
        <v>PAC005648</v>
      </c>
      <c r="F5665" s="407" t="s">
        <v>987</v>
      </c>
      <c r="G5665" s="408" t="s">
        <v>12034</v>
      </c>
      <c r="H5665" s="409"/>
      <c r="I5665" s="410"/>
      <c r="J5665" s="411"/>
      <c r="K5665" s="408" t="s">
        <v>25045</v>
      </c>
      <c r="L5665" s="412"/>
      <c r="M5665" s="413"/>
      <c r="N5665" s="414" t="s">
        <v>4506</v>
      </c>
      <c r="O5665" s="415" t="s">
        <v>144</v>
      </c>
      <c r="P5665" s="416" t="s">
        <v>11581</v>
      </c>
      <c r="Q5665" s="208"/>
      <c r="R5665" s="272"/>
      <c r="S5665" s="417" t="s">
        <v>4506</v>
      </c>
      <c r="T5665" s="417" t="s">
        <v>302</v>
      </c>
      <c r="U5665" s="415"/>
      <c r="V5665" s="211"/>
      <c r="W5665" s="418">
        <v>46259.611111111109</v>
      </c>
      <c r="X5665" s="419"/>
      <c r="Y5665" s="419" t="str">
        <f t="shared" ca="1" si="67"/>
        <v>0.05 วัน 1.15 ชั่วโมง</v>
      </c>
      <c r="Z5665" s="420"/>
      <c r="AA5665" s="211"/>
      <c r="AB5665" s="420"/>
    </row>
    <row r="5666" spans="1:28" ht="22.5" customHeight="1">
      <c r="A5666" s="403" t="s">
        <v>25046</v>
      </c>
      <c r="B5666" s="403" t="s">
        <v>14003</v>
      </c>
      <c r="C5666" s="404" t="s">
        <v>51</v>
      </c>
      <c r="D5666" s="405">
        <v>46259.647638888891</v>
      </c>
      <c r="E5666" s="406" t="str">
        <f t="shared" si="66"/>
        <v>บริ005649</v>
      </c>
      <c r="F5666" s="407" t="s">
        <v>1085</v>
      </c>
      <c r="G5666" s="408" t="s">
        <v>14293</v>
      </c>
      <c r="H5666" s="409"/>
      <c r="I5666" s="410"/>
      <c r="J5666" s="411"/>
      <c r="K5666" s="408" t="s">
        <v>25047</v>
      </c>
      <c r="L5666" s="412"/>
      <c r="M5666" s="413"/>
      <c r="N5666" s="414" t="s">
        <v>4506</v>
      </c>
      <c r="O5666" s="415" t="s">
        <v>144</v>
      </c>
      <c r="P5666" s="416" t="s">
        <v>11581</v>
      </c>
      <c r="Q5666" s="208"/>
      <c r="R5666" s="272"/>
      <c r="S5666" s="417" t="s">
        <v>25048</v>
      </c>
      <c r="T5666" s="417" t="s">
        <v>302</v>
      </c>
      <c r="U5666" s="415"/>
      <c r="V5666" s="211"/>
      <c r="W5666" s="418">
        <v>46260.572916666664</v>
      </c>
      <c r="X5666" s="419"/>
      <c r="Y5666" s="419" t="str">
        <f t="shared" ca="1" si="67"/>
        <v>0.93 วัน 22.21 ชั่วโมง</v>
      </c>
      <c r="Z5666" s="420"/>
      <c r="AA5666" s="211"/>
      <c r="AB5666" s="420"/>
    </row>
    <row r="5667" spans="1:28" ht="22.5" customHeight="1">
      <c r="A5667" s="403" t="s">
        <v>25049</v>
      </c>
      <c r="B5667" s="403" t="s">
        <v>14003</v>
      </c>
      <c r="C5667" s="404" t="s">
        <v>51</v>
      </c>
      <c r="D5667" s="405">
        <v>46259.498611111114</v>
      </c>
      <c r="E5667" s="406" t="str">
        <f t="shared" si="66"/>
        <v>TRU005650</v>
      </c>
      <c r="F5667" s="407" t="b">
        <v>1</v>
      </c>
      <c r="G5667" s="408" t="s">
        <v>16971</v>
      </c>
      <c r="H5667" s="409"/>
      <c r="I5667" s="410" t="s">
        <v>2288</v>
      </c>
      <c r="J5667" s="411"/>
      <c r="K5667" s="408" t="s">
        <v>25050</v>
      </c>
      <c r="L5667" s="412"/>
      <c r="M5667" s="413"/>
      <c r="N5667" s="414" t="s">
        <v>4506</v>
      </c>
      <c r="O5667" s="415" t="s">
        <v>144</v>
      </c>
      <c r="P5667" s="416" t="s">
        <v>11581</v>
      </c>
      <c r="Q5667" s="208"/>
      <c r="R5667" s="272"/>
      <c r="S5667" s="417" t="s">
        <v>4506</v>
      </c>
      <c r="T5667" s="417" t="s">
        <v>302</v>
      </c>
      <c r="U5667" s="415"/>
      <c r="V5667" s="211"/>
      <c r="W5667" s="418">
        <v>46259.6875</v>
      </c>
      <c r="X5667" s="419"/>
      <c r="Y5667" s="419" t="str">
        <f t="shared" ca="1" si="67"/>
        <v>0.19 วัน 4.53 ชั่วโมง</v>
      </c>
      <c r="Z5667" s="420"/>
      <c r="AA5667" s="211"/>
      <c r="AB5667" s="420"/>
    </row>
    <row r="5668" spans="1:28" ht="22.5" customHeight="1">
      <c r="A5668" s="403" t="s">
        <v>25051</v>
      </c>
      <c r="B5668" s="403" t="s">
        <v>14003</v>
      </c>
      <c r="C5668" s="404" t="s">
        <v>51</v>
      </c>
      <c r="D5668" s="405">
        <v>46259.333333333336</v>
      </c>
      <c r="E5668" s="406" t="str">
        <f t="shared" si="66"/>
        <v>บริ005651</v>
      </c>
      <c r="F5668" s="407" t="s">
        <v>1085</v>
      </c>
      <c r="G5668" s="408" t="s">
        <v>14293</v>
      </c>
      <c r="H5668" s="409"/>
      <c r="I5668" s="410"/>
      <c r="J5668" s="411"/>
      <c r="K5668" s="408" t="s">
        <v>24997</v>
      </c>
      <c r="L5668" s="412"/>
      <c r="M5668" s="413"/>
      <c r="N5668" s="414" t="s">
        <v>57</v>
      </c>
      <c r="O5668" s="415" t="s">
        <v>144</v>
      </c>
      <c r="P5668" s="416" t="s">
        <v>13963</v>
      </c>
      <c r="Q5668" s="208"/>
      <c r="R5668" s="272"/>
      <c r="S5668" s="417" t="s">
        <v>24997</v>
      </c>
      <c r="T5668" s="417" t="s">
        <v>302</v>
      </c>
      <c r="U5668" s="415"/>
      <c r="V5668" s="211" t="s">
        <v>25052</v>
      </c>
      <c r="W5668" s="418">
        <v>46259.629861111112</v>
      </c>
      <c r="X5668" s="419"/>
      <c r="Y5668" s="419" t="str">
        <f t="shared" ca="1" si="67"/>
        <v>0.3 วัน 7.12 ชั่วโมง</v>
      </c>
      <c r="Z5668" s="420"/>
      <c r="AA5668" s="211"/>
      <c r="AB5668" s="420"/>
    </row>
    <row r="5669" spans="1:28" ht="22.5" customHeight="1">
      <c r="A5669" s="403" t="s">
        <v>25053</v>
      </c>
      <c r="B5669" s="403" t="s">
        <v>14003</v>
      </c>
      <c r="C5669" s="404" t="s">
        <v>51</v>
      </c>
      <c r="D5669" s="405">
        <v>46259.333333333336</v>
      </c>
      <c r="E5669" s="406" t="str">
        <f t="shared" si="66"/>
        <v>บริ005652</v>
      </c>
      <c r="F5669" s="407" t="s">
        <v>1085</v>
      </c>
      <c r="G5669" s="408" t="s">
        <v>15878</v>
      </c>
      <c r="H5669" s="409"/>
      <c r="I5669" s="410"/>
      <c r="J5669" s="411"/>
      <c r="K5669" s="408" t="s">
        <v>24997</v>
      </c>
      <c r="L5669" s="412"/>
      <c r="M5669" s="413"/>
      <c r="N5669" s="414" t="s">
        <v>57</v>
      </c>
      <c r="O5669" s="415" t="s">
        <v>144</v>
      </c>
      <c r="P5669" s="416" t="s">
        <v>13963</v>
      </c>
      <c r="Q5669" s="208"/>
      <c r="R5669" s="272"/>
      <c r="S5669" s="417" t="s">
        <v>25054</v>
      </c>
      <c r="T5669" s="417" t="s">
        <v>302</v>
      </c>
      <c r="U5669" s="415"/>
      <c r="V5669" s="211" t="s">
        <v>25055</v>
      </c>
      <c r="W5669" s="418">
        <v>46259.691666666666</v>
      </c>
      <c r="X5669" s="419"/>
      <c r="Y5669" s="419" t="str">
        <f t="shared" ca="1" si="67"/>
        <v>0.36 วัน 8.6 ชั่วโมง</v>
      </c>
      <c r="Z5669" s="420"/>
      <c r="AA5669" s="211"/>
      <c r="AB5669" s="420"/>
    </row>
    <row r="5670" spans="1:28" ht="22.5" customHeight="1">
      <c r="A5670" s="403" t="s">
        <v>25056</v>
      </c>
      <c r="B5670" s="403" t="s">
        <v>14003</v>
      </c>
      <c r="C5670" s="404" t="s">
        <v>51</v>
      </c>
      <c r="D5670" s="405">
        <v>46259.733159722222</v>
      </c>
      <c r="E5670" s="406" t="str">
        <f t="shared" si="66"/>
        <v>บริ005653</v>
      </c>
      <c r="F5670" s="407" t="s">
        <v>1085</v>
      </c>
      <c r="G5670" s="408" t="s">
        <v>15878</v>
      </c>
      <c r="H5670" s="409"/>
      <c r="I5670" s="410"/>
      <c r="J5670" s="411"/>
      <c r="K5670" s="408" t="s">
        <v>25057</v>
      </c>
      <c r="L5670" s="412"/>
      <c r="M5670" s="413"/>
      <c r="N5670" s="414" t="s">
        <v>4506</v>
      </c>
      <c r="O5670" s="415" t="s">
        <v>144</v>
      </c>
      <c r="P5670" s="416" t="s">
        <v>11581</v>
      </c>
      <c r="Q5670" s="208"/>
      <c r="R5670" s="272"/>
      <c r="S5670" s="417" t="s">
        <v>25058</v>
      </c>
      <c r="T5670" s="417" t="s">
        <v>302</v>
      </c>
      <c r="U5670" s="415"/>
      <c r="V5670" s="211"/>
      <c r="W5670" s="418">
        <v>46259.733159722222</v>
      </c>
      <c r="X5670" s="419"/>
      <c r="Y5670" s="419" t="str">
        <f t="shared" ca="1" si="67"/>
        <v>0 วัน 0 ชั่วโมง</v>
      </c>
      <c r="Z5670" s="420"/>
      <c r="AA5670" s="211"/>
      <c r="AB5670" s="420"/>
    </row>
    <row r="5671" spans="1:28" ht="22.5" customHeight="1">
      <c r="A5671" s="403" t="s">
        <v>25059</v>
      </c>
      <c r="B5671" s="403" t="s">
        <v>12787</v>
      </c>
      <c r="C5671" s="404" t="s">
        <v>51</v>
      </c>
      <c r="D5671" s="405">
        <v>46258.430555555555</v>
      </c>
      <c r="E5671" s="406" t="str">
        <f t="shared" si="66"/>
        <v>EVE005654</v>
      </c>
      <c r="F5671" s="407" t="s">
        <v>299</v>
      </c>
      <c r="G5671" s="408" t="s">
        <v>20694</v>
      </c>
      <c r="H5671" s="409"/>
      <c r="I5671" s="410"/>
      <c r="J5671" s="411"/>
      <c r="K5671" s="408" t="s">
        <v>25060</v>
      </c>
      <c r="L5671" s="412" t="s">
        <v>25061</v>
      </c>
      <c r="M5671" s="413"/>
      <c r="N5671" s="414" t="s">
        <v>57</v>
      </c>
      <c r="O5671" s="415" t="s">
        <v>466</v>
      </c>
      <c r="P5671" s="416"/>
      <c r="Q5671" s="208"/>
      <c r="R5671" s="272"/>
      <c r="S5671" s="417" t="s">
        <v>466</v>
      </c>
      <c r="T5671" s="417" t="s">
        <v>466</v>
      </c>
      <c r="U5671" s="415"/>
      <c r="V5671" s="211"/>
      <c r="W5671" s="418">
        <v>46259.743078703701</v>
      </c>
      <c r="X5671" s="419"/>
      <c r="Y5671" s="419" t="str">
        <f t="shared" ca="1" si="67"/>
        <v>1.31 วัน 7.5 ชั่วโมง</v>
      </c>
      <c r="Z5671" s="420"/>
      <c r="AA5671" s="211"/>
      <c r="AB5671" s="420"/>
    </row>
    <row r="5672" spans="1:28" ht="22.5" customHeight="1">
      <c r="A5672" s="403" t="s">
        <v>25062</v>
      </c>
      <c r="B5672" s="403" t="s">
        <v>12618</v>
      </c>
      <c r="C5672" s="404" t="s">
        <v>51</v>
      </c>
      <c r="D5672" s="405">
        <v>46260.397407407407</v>
      </c>
      <c r="E5672" s="406" t="str">
        <f t="shared" si="66"/>
        <v>TRU005655</v>
      </c>
      <c r="F5672" s="407" t="b">
        <v>1</v>
      </c>
      <c r="G5672" s="408" t="s">
        <v>18047</v>
      </c>
      <c r="H5672" s="409"/>
      <c r="I5672" s="410" t="s">
        <v>11787</v>
      </c>
      <c r="J5672" s="411"/>
      <c r="K5672" s="408" t="s">
        <v>25063</v>
      </c>
      <c r="L5672" s="412"/>
      <c r="M5672" s="413"/>
      <c r="N5672" s="414" t="s">
        <v>4506</v>
      </c>
      <c r="O5672" s="415" t="s">
        <v>144</v>
      </c>
      <c r="P5672" s="416" t="s">
        <v>25064</v>
      </c>
      <c r="Q5672" s="208"/>
      <c r="R5672" s="272"/>
      <c r="S5672" s="417" t="s">
        <v>25065</v>
      </c>
      <c r="T5672" s="417" t="s">
        <v>302</v>
      </c>
      <c r="U5672" s="415"/>
      <c r="V5672" s="211"/>
      <c r="W5672" s="418">
        <v>46261.570833333331</v>
      </c>
      <c r="X5672" s="419"/>
      <c r="Y5672" s="419" t="str">
        <f t="shared" ca="1" si="67"/>
        <v>1.17 วัน 4.16 ชั่วโมง</v>
      </c>
      <c r="Z5672" s="420"/>
      <c r="AA5672" s="211"/>
      <c r="AB5672" s="420"/>
    </row>
    <row r="5673" spans="1:28" ht="22.5" customHeight="1">
      <c r="A5673" s="403" t="s">
        <v>25066</v>
      </c>
      <c r="B5673" s="403" t="s">
        <v>12787</v>
      </c>
      <c r="C5673" s="404" t="s">
        <v>51</v>
      </c>
      <c r="D5673" s="405">
        <v>46260.403020833335</v>
      </c>
      <c r="E5673" s="406" t="str">
        <f t="shared" si="66"/>
        <v>TRU005656</v>
      </c>
      <c r="F5673" s="407" t="b">
        <v>1</v>
      </c>
      <c r="G5673" s="408" t="s">
        <v>1533</v>
      </c>
      <c r="H5673" s="409" t="s">
        <v>25067</v>
      </c>
      <c r="I5673" s="410" t="s">
        <v>25068</v>
      </c>
      <c r="J5673" s="421" t="s">
        <v>1535</v>
      </c>
      <c r="K5673" s="408" t="s">
        <v>25069</v>
      </c>
      <c r="L5673" s="412" t="s">
        <v>25070</v>
      </c>
      <c r="M5673" s="413"/>
      <c r="N5673" s="414" t="s">
        <v>67</v>
      </c>
      <c r="O5673" s="415" t="s">
        <v>144</v>
      </c>
      <c r="P5673" s="416" t="s">
        <v>9108</v>
      </c>
      <c r="Q5673" s="208"/>
      <c r="R5673" s="272"/>
      <c r="S5673" s="417" t="s">
        <v>25071</v>
      </c>
      <c r="T5673" s="417" t="s">
        <v>302</v>
      </c>
      <c r="U5673" s="415"/>
      <c r="V5673" s="211" t="s">
        <v>25072</v>
      </c>
      <c r="W5673" s="418">
        <v>46260.499305555553</v>
      </c>
      <c r="X5673" s="419"/>
      <c r="Y5673" s="419" t="str">
        <f t="shared" ca="1" si="67"/>
        <v>0.1 วัน 2.31 ชั่วโมง</v>
      </c>
      <c r="Z5673" s="420"/>
      <c r="AA5673" s="211"/>
      <c r="AB5673" s="420"/>
    </row>
    <row r="5674" spans="1:28" ht="22.5" customHeight="1">
      <c r="A5674" s="403" t="s">
        <v>25073</v>
      </c>
      <c r="B5674" s="403" t="s">
        <v>14003</v>
      </c>
      <c r="C5674" s="404" t="s">
        <v>51</v>
      </c>
      <c r="D5674" s="405">
        <v>46260.272916666669</v>
      </c>
      <c r="E5674" s="406" t="str">
        <f t="shared" si="66"/>
        <v>BMN005657</v>
      </c>
      <c r="F5674" s="407" t="s">
        <v>112</v>
      </c>
      <c r="G5674" s="408" t="s">
        <v>13462</v>
      </c>
      <c r="H5674" s="409"/>
      <c r="I5674" s="410"/>
      <c r="J5674" s="411"/>
      <c r="K5674" s="408" t="s">
        <v>25074</v>
      </c>
      <c r="L5674" s="412" t="s">
        <v>25075</v>
      </c>
      <c r="M5674" s="413"/>
      <c r="N5674" s="414" t="s">
        <v>465</v>
      </c>
      <c r="O5674" s="415" t="s">
        <v>466</v>
      </c>
      <c r="P5674" s="416"/>
      <c r="Q5674" s="208"/>
      <c r="R5674" s="272"/>
      <c r="S5674" s="417" t="s">
        <v>466</v>
      </c>
      <c r="T5674" s="417" t="s">
        <v>466</v>
      </c>
      <c r="U5674" s="415"/>
      <c r="V5674" s="211"/>
      <c r="W5674" s="418">
        <v>46260.423333333332</v>
      </c>
      <c r="X5674" s="419"/>
      <c r="Y5674" s="419" t="str">
        <f t="shared" ca="1" si="67"/>
        <v>0.15 วัน 3.61 ชั่วโมง</v>
      </c>
      <c r="Z5674" s="420"/>
      <c r="AA5674" s="211"/>
      <c r="AB5674" s="420"/>
    </row>
    <row r="5675" spans="1:28" ht="22.5" customHeight="1">
      <c r="A5675" s="403" t="s">
        <v>25076</v>
      </c>
      <c r="B5675" s="403" t="s">
        <v>14003</v>
      </c>
      <c r="C5675" s="404" t="s">
        <v>51</v>
      </c>
      <c r="D5675" s="405">
        <v>46260.355555555558</v>
      </c>
      <c r="E5675" s="406" t="str">
        <f t="shared" si="66"/>
        <v>BMN005658</v>
      </c>
      <c r="F5675" s="407" t="s">
        <v>112</v>
      </c>
      <c r="G5675" s="408" t="s">
        <v>13462</v>
      </c>
      <c r="H5675" s="409"/>
      <c r="I5675" s="410"/>
      <c r="J5675" s="411"/>
      <c r="K5675" s="408" t="s">
        <v>1283</v>
      </c>
      <c r="L5675" s="412" t="s">
        <v>25077</v>
      </c>
      <c r="M5675" s="413"/>
      <c r="N5675" s="414" t="s">
        <v>57</v>
      </c>
      <c r="O5675" s="415" t="s">
        <v>144</v>
      </c>
      <c r="P5675" s="416" t="s">
        <v>156</v>
      </c>
      <c r="Q5675" s="208"/>
      <c r="R5675" s="272"/>
      <c r="S5675" s="417" t="s">
        <v>25078</v>
      </c>
      <c r="T5675" s="417" t="s">
        <v>302</v>
      </c>
      <c r="U5675" s="415"/>
      <c r="V5675" s="211" t="s">
        <v>25079</v>
      </c>
      <c r="W5675" s="418">
        <v>46260.443055555559</v>
      </c>
      <c r="X5675" s="419"/>
      <c r="Y5675" s="419" t="str">
        <f t="shared" ca="1" si="67"/>
        <v>0.09 วัน 2.1 ชั่วโมง</v>
      </c>
      <c r="Z5675" s="420"/>
      <c r="AA5675" s="211"/>
      <c r="AB5675" s="420"/>
    </row>
    <row r="5676" spans="1:28" ht="22.5" customHeight="1">
      <c r="A5676" s="403" t="s">
        <v>25080</v>
      </c>
      <c r="B5676" s="403" t="s">
        <v>12787</v>
      </c>
      <c r="C5676" s="404" t="s">
        <v>51</v>
      </c>
      <c r="D5676" s="405">
        <v>46260.35833333333</v>
      </c>
      <c r="E5676" s="406" t="str">
        <f t="shared" si="66"/>
        <v>BMN005659</v>
      </c>
      <c r="F5676" s="407" t="s">
        <v>112</v>
      </c>
      <c r="G5676" s="408" t="s">
        <v>13431</v>
      </c>
      <c r="H5676" s="409"/>
      <c r="I5676" s="410"/>
      <c r="J5676" s="411"/>
      <c r="K5676" s="408" t="s">
        <v>16677</v>
      </c>
      <c r="L5676" s="412" t="s">
        <v>25081</v>
      </c>
      <c r="M5676" s="413"/>
      <c r="N5676" s="414" t="s">
        <v>465</v>
      </c>
      <c r="O5676" s="415" t="s">
        <v>58</v>
      </c>
      <c r="P5676" s="416"/>
      <c r="Q5676" s="208"/>
      <c r="R5676" s="272"/>
      <c r="S5676" s="417"/>
      <c r="T5676" s="417"/>
      <c r="U5676" s="415"/>
      <c r="V5676" s="211"/>
      <c r="W5676" s="418">
        <v>46260.426539351851</v>
      </c>
      <c r="X5676" s="419"/>
      <c r="Y5676" s="419" t="str">
        <f t="shared" ca="1" si="67"/>
        <v>0.07 วัน 1.64 ชั่วโมง</v>
      </c>
      <c r="Z5676" s="420"/>
      <c r="AA5676" s="211"/>
      <c r="AB5676" s="420"/>
    </row>
    <row r="5677" spans="1:28" ht="22.5" customHeight="1">
      <c r="A5677" s="403" t="s">
        <v>25082</v>
      </c>
      <c r="B5677" s="403" t="s">
        <v>12787</v>
      </c>
      <c r="C5677" s="404" t="s">
        <v>51</v>
      </c>
      <c r="D5677" s="405">
        <v>46260.361111111109</v>
      </c>
      <c r="E5677" s="406" t="str">
        <f t="shared" si="66"/>
        <v>BMN005660</v>
      </c>
      <c r="F5677" s="407" t="s">
        <v>112</v>
      </c>
      <c r="G5677" s="408" t="s">
        <v>450</v>
      </c>
      <c r="H5677" s="409"/>
      <c r="I5677" s="410"/>
      <c r="J5677" s="411"/>
      <c r="K5677" s="408" t="s">
        <v>25083</v>
      </c>
      <c r="L5677" s="412" t="s">
        <v>25084</v>
      </c>
      <c r="M5677" s="413"/>
      <c r="N5677" s="414" t="s">
        <v>57</v>
      </c>
      <c r="O5677" s="415" t="s">
        <v>144</v>
      </c>
      <c r="P5677" s="416" t="s">
        <v>25041</v>
      </c>
      <c r="Q5677" s="208">
        <v>46260.430266203701</v>
      </c>
      <c r="R5677" s="272">
        <v>46260.430289351854</v>
      </c>
      <c r="S5677" s="417" t="s">
        <v>25085</v>
      </c>
      <c r="T5677" s="417" t="s">
        <v>302</v>
      </c>
      <c r="U5677" s="415"/>
      <c r="V5677" s="211" t="s">
        <v>25086</v>
      </c>
      <c r="W5677" s="418">
        <v>46260.451388888891</v>
      </c>
      <c r="X5677" s="419"/>
      <c r="Y5677" s="419" t="str">
        <f t="shared" ca="1" si="67"/>
        <v>0.09 วัน 2.17 ชั่วโมง</v>
      </c>
      <c r="Z5677" s="420"/>
      <c r="AA5677" s="211"/>
      <c r="AB5677" s="420"/>
    </row>
    <row r="5678" spans="1:28" ht="22.5" customHeight="1">
      <c r="A5678" s="403" t="s">
        <v>25087</v>
      </c>
      <c r="B5678" s="403" t="s">
        <v>12618</v>
      </c>
      <c r="C5678" s="404" t="s">
        <v>61</v>
      </c>
      <c r="D5678" s="405">
        <v>46260.475451388891</v>
      </c>
      <c r="E5678" s="406" t="str">
        <f t="shared" si="66"/>
        <v>TRU005661</v>
      </c>
      <c r="F5678" s="407" t="b">
        <v>1</v>
      </c>
      <c r="G5678" s="408" t="s">
        <v>18047</v>
      </c>
      <c r="H5678" s="409"/>
      <c r="I5678" s="410" t="s">
        <v>11787</v>
      </c>
      <c r="J5678" s="411"/>
      <c r="K5678" s="408" t="s">
        <v>25088</v>
      </c>
      <c r="L5678" s="412"/>
      <c r="M5678" s="413"/>
      <c r="N5678" s="414" t="s">
        <v>4506</v>
      </c>
      <c r="O5678" s="415" t="s">
        <v>144</v>
      </c>
      <c r="P5678" s="416" t="s">
        <v>25089</v>
      </c>
      <c r="Q5678" s="208"/>
      <c r="R5678" s="272"/>
      <c r="S5678" s="417" t="s">
        <v>25090</v>
      </c>
      <c r="T5678" s="417" t="s">
        <v>302</v>
      </c>
      <c r="U5678" s="415"/>
      <c r="V5678" s="211"/>
      <c r="W5678" s="418">
        <v>46260.710416666669</v>
      </c>
      <c r="X5678" s="419"/>
      <c r="Y5678" s="419" t="str">
        <f t="shared" ca="1" si="67"/>
        <v>0.23 วัน 5.64 ชั่วโมง</v>
      </c>
      <c r="Z5678" s="420"/>
      <c r="AA5678" s="211"/>
      <c r="AB5678" s="420"/>
    </row>
    <row r="5679" spans="1:28" ht="22.5" customHeight="1">
      <c r="A5679" s="403" t="s">
        <v>25091</v>
      </c>
      <c r="B5679" s="403" t="s">
        <v>14003</v>
      </c>
      <c r="C5679" s="404" t="s">
        <v>51</v>
      </c>
      <c r="D5679" s="405">
        <v>46260.393750000003</v>
      </c>
      <c r="E5679" s="406" t="str">
        <f t="shared" si="66"/>
        <v>BMN005662</v>
      </c>
      <c r="F5679" s="407" t="s">
        <v>112</v>
      </c>
      <c r="G5679" s="408" t="s">
        <v>13547</v>
      </c>
      <c r="H5679" s="409"/>
      <c r="I5679" s="410"/>
      <c r="J5679" s="411"/>
      <c r="K5679" s="408" t="s">
        <v>20968</v>
      </c>
      <c r="L5679" s="412" t="s">
        <v>25092</v>
      </c>
      <c r="M5679" s="413"/>
      <c r="N5679" s="414" t="s">
        <v>57</v>
      </c>
      <c r="O5679" s="415" t="s">
        <v>144</v>
      </c>
      <c r="P5679" s="416" t="s">
        <v>156</v>
      </c>
      <c r="Q5679" s="208"/>
      <c r="R5679" s="272"/>
      <c r="S5679" s="417" t="s">
        <v>25093</v>
      </c>
      <c r="T5679" s="417" t="s">
        <v>302</v>
      </c>
      <c r="U5679" s="415"/>
      <c r="V5679" s="211" t="s">
        <v>25094</v>
      </c>
      <c r="W5679" s="418">
        <v>46260.487500000003</v>
      </c>
      <c r="X5679" s="419"/>
      <c r="Y5679" s="419" t="str">
        <f t="shared" ca="1" si="67"/>
        <v>0.09 วัน 2.25 ชั่วโมง</v>
      </c>
      <c r="Z5679" s="420"/>
      <c r="AA5679" s="211"/>
      <c r="AB5679" s="420"/>
    </row>
    <row r="5680" spans="1:28" ht="22.5" customHeight="1">
      <c r="A5680" s="403" t="s">
        <v>25095</v>
      </c>
      <c r="B5680" s="403" t="s">
        <v>12787</v>
      </c>
      <c r="C5680" s="404" t="s">
        <v>51</v>
      </c>
      <c r="D5680" s="405">
        <v>46260.406944444447</v>
      </c>
      <c r="E5680" s="406" t="str">
        <f t="shared" si="66"/>
        <v>โรง005663</v>
      </c>
      <c r="F5680" s="407" t="s">
        <v>1121</v>
      </c>
      <c r="G5680" s="408" t="s">
        <v>9756</v>
      </c>
      <c r="H5680" s="409"/>
      <c r="I5680" s="410" t="s">
        <v>25096</v>
      </c>
      <c r="J5680" s="411"/>
      <c r="K5680" s="408" t="s">
        <v>25097</v>
      </c>
      <c r="L5680" s="412" t="s">
        <v>25098</v>
      </c>
      <c r="M5680" s="413"/>
      <c r="N5680" s="414" t="s">
        <v>67</v>
      </c>
      <c r="O5680" s="415" t="s">
        <v>832</v>
      </c>
      <c r="P5680" s="416" t="s">
        <v>292</v>
      </c>
      <c r="Q5680" s="208"/>
      <c r="R5680" s="272"/>
      <c r="S5680" s="425" t="s">
        <v>2736</v>
      </c>
      <c r="T5680" s="417"/>
      <c r="U5680" s="415"/>
      <c r="V5680" s="211"/>
      <c r="W5680" s="418">
        <v>46260.677476851852</v>
      </c>
      <c r="X5680" s="419"/>
      <c r="Y5680" s="419" t="str">
        <f t="shared" ca="1" si="67"/>
        <v>0.27 วัน 6.49 ชั่วโมง</v>
      </c>
      <c r="Z5680" s="420"/>
      <c r="AA5680" s="211"/>
      <c r="AB5680" s="420"/>
    </row>
    <row r="5681" spans="1:28" ht="22.5" customHeight="1">
      <c r="A5681" s="403" t="s">
        <v>25099</v>
      </c>
      <c r="B5681" s="403" t="s">
        <v>14003</v>
      </c>
      <c r="C5681" s="404" t="s">
        <v>51</v>
      </c>
      <c r="D5681" s="405">
        <v>46260.477777777778</v>
      </c>
      <c r="E5681" s="406" t="str">
        <f t="shared" si="66"/>
        <v>EVE005664</v>
      </c>
      <c r="F5681" s="407" t="s">
        <v>299</v>
      </c>
      <c r="G5681" s="408" t="s">
        <v>11286</v>
      </c>
      <c r="H5681" s="409"/>
      <c r="I5681" s="410" t="s">
        <v>25100</v>
      </c>
      <c r="J5681" s="421" t="s">
        <v>25101</v>
      </c>
      <c r="K5681" s="408" t="s">
        <v>25102</v>
      </c>
      <c r="L5681" s="412" t="s">
        <v>25103</v>
      </c>
      <c r="M5681" s="413"/>
      <c r="N5681" s="414" t="s">
        <v>57</v>
      </c>
      <c r="O5681" s="415" t="s">
        <v>144</v>
      </c>
      <c r="P5681" s="416" t="s">
        <v>13482</v>
      </c>
      <c r="Q5681" s="208">
        <v>46261.7028587963</v>
      </c>
      <c r="R5681" s="272">
        <v>46261.702870370369</v>
      </c>
      <c r="S5681" s="417" t="s">
        <v>25104</v>
      </c>
      <c r="T5681" s="417" t="s">
        <v>302</v>
      </c>
      <c r="U5681" s="415"/>
      <c r="V5681" s="211" t="s">
        <v>25105</v>
      </c>
      <c r="W5681" s="418">
        <v>46260.682164351849</v>
      </c>
      <c r="X5681" s="419"/>
      <c r="Y5681" s="419" t="str">
        <f t="shared" ca="1" si="67"/>
        <v>0.2 วัน 4.91 ชั่วโมง</v>
      </c>
      <c r="Z5681" s="420"/>
      <c r="AA5681" s="211"/>
      <c r="AB5681" s="420"/>
    </row>
    <row r="5682" spans="1:28" ht="22.5" customHeight="1">
      <c r="A5682" s="403" t="s">
        <v>25106</v>
      </c>
      <c r="B5682" s="403" t="s">
        <v>14003</v>
      </c>
      <c r="C5682" s="404" t="s">
        <v>51</v>
      </c>
      <c r="D5682" s="405">
        <v>46260.40347222222</v>
      </c>
      <c r="E5682" s="406" t="str">
        <f t="shared" si="66"/>
        <v>THE005665</v>
      </c>
      <c r="F5682" s="407" t="s">
        <v>1030</v>
      </c>
      <c r="G5682" s="408" t="s">
        <v>455</v>
      </c>
      <c r="H5682" s="409"/>
      <c r="I5682" s="410" t="s">
        <v>24913</v>
      </c>
      <c r="J5682" s="411"/>
      <c r="K5682" s="408" t="s">
        <v>25107</v>
      </c>
      <c r="L5682" s="412" t="s">
        <v>25108</v>
      </c>
      <c r="M5682" s="413"/>
      <c r="N5682" s="414" t="s">
        <v>67</v>
      </c>
      <c r="O5682" s="415" t="s">
        <v>68</v>
      </c>
      <c r="P5682" s="416" t="s">
        <v>11581</v>
      </c>
      <c r="Q5682" s="208"/>
      <c r="R5682" s="272"/>
      <c r="S5682" s="417" t="s">
        <v>25109</v>
      </c>
      <c r="T5682" s="417"/>
      <c r="U5682" s="415"/>
      <c r="V5682" s="211"/>
      <c r="W5682" s="418">
        <v>46260.70449074074</v>
      </c>
      <c r="X5682" s="419"/>
      <c r="Y5682" s="419" t="str">
        <f t="shared" ca="1" si="67"/>
        <v>0.3 วัน 7.22 ชั่วโมง</v>
      </c>
      <c r="Z5682" s="420"/>
      <c r="AA5682" s="211" t="s">
        <v>25110</v>
      </c>
      <c r="AB5682" s="420"/>
    </row>
    <row r="5683" spans="1:28" ht="22.5" customHeight="1">
      <c r="A5683" s="403" t="s">
        <v>25111</v>
      </c>
      <c r="B5683" s="403" t="s">
        <v>14003</v>
      </c>
      <c r="C5683" s="404" t="s">
        <v>61</v>
      </c>
      <c r="D5683" s="405">
        <v>46260.616666666669</v>
      </c>
      <c r="E5683" s="406" t="str">
        <f t="shared" si="66"/>
        <v>ARM005666</v>
      </c>
      <c r="F5683" s="407" t="s">
        <v>861</v>
      </c>
      <c r="G5683" s="408" t="s">
        <v>455</v>
      </c>
      <c r="H5683" s="409"/>
      <c r="I5683" s="410" t="s">
        <v>25112</v>
      </c>
      <c r="J5683" s="411"/>
      <c r="K5683" s="408" t="s">
        <v>25113</v>
      </c>
      <c r="L5683" s="412"/>
      <c r="M5683" s="413"/>
      <c r="N5683" s="414" t="s">
        <v>4506</v>
      </c>
      <c r="O5683" s="415" t="s">
        <v>144</v>
      </c>
      <c r="P5683" s="416" t="s">
        <v>11581</v>
      </c>
      <c r="Q5683" s="208"/>
      <c r="R5683" s="272"/>
      <c r="S5683" s="417" t="s">
        <v>25114</v>
      </c>
      <c r="T5683" s="417" t="s">
        <v>302</v>
      </c>
      <c r="U5683" s="415"/>
      <c r="V5683" s="211"/>
      <c r="W5683" s="418">
        <v>46260.718645833331</v>
      </c>
      <c r="X5683" s="419"/>
      <c r="Y5683" s="419" t="str">
        <f t="shared" ca="1" si="67"/>
        <v>0.1 วัน 2.45 ชั่วโมง</v>
      </c>
      <c r="Z5683" s="420"/>
      <c r="AA5683" s="211"/>
      <c r="AB5683" s="420"/>
    </row>
    <row r="5684" spans="1:28" ht="22.5" customHeight="1">
      <c r="A5684" s="403" t="s">
        <v>25115</v>
      </c>
      <c r="B5684" s="403" t="s">
        <v>14003</v>
      </c>
      <c r="C5684" s="404" t="s">
        <v>51</v>
      </c>
      <c r="D5684" s="405">
        <v>46261.333333333336</v>
      </c>
      <c r="E5684" s="406" t="str">
        <f t="shared" si="66"/>
        <v>THE005667</v>
      </c>
      <c r="F5684" s="407" t="s">
        <v>1030</v>
      </c>
      <c r="G5684" s="408" t="s">
        <v>18047</v>
      </c>
      <c r="H5684" s="409"/>
      <c r="I5684" s="410"/>
      <c r="J5684" s="411"/>
      <c r="K5684" s="408" t="s">
        <v>25116</v>
      </c>
      <c r="L5684" s="412"/>
      <c r="M5684" s="413"/>
      <c r="N5684" s="414" t="s">
        <v>4506</v>
      </c>
      <c r="O5684" s="415" t="s">
        <v>144</v>
      </c>
      <c r="P5684" s="416" t="s">
        <v>11581</v>
      </c>
      <c r="Q5684" s="208"/>
      <c r="R5684" s="272"/>
      <c r="S5684" s="417" t="s">
        <v>25117</v>
      </c>
      <c r="T5684" s="417" t="s">
        <v>302</v>
      </c>
      <c r="U5684" s="415"/>
      <c r="V5684" s="211"/>
      <c r="W5684" s="418">
        <v>46262.334965277776</v>
      </c>
      <c r="X5684" s="419"/>
      <c r="Y5684" s="419" t="str">
        <f t="shared" ca="1" si="67"/>
        <v>1 วัน 0.04 ชั่วโมง</v>
      </c>
      <c r="Z5684" s="420"/>
      <c r="AA5684" s="211"/>
      <c r="AB5684" s="420"/>
    </row>
    <row r="5685" spans="1:28" ht="22.5" customHeight="1">
      <c r="A5685" s="403" t="s">
        <v>25118</v>
      </c>
      <c r="B5685" s="403" t="s">
        <v>12787</v>
      </c>
      <c r="C5685" s="404" t="s">
        <v>51</v>
      </c>
      <c r="D5685" s="405">
        <v>46261.432326388887</v>
      </c>
      <c r="E5685" s="406" t="str">
        <f t="shared" si="66"/>
        <v>DIO005668</v>
      </c>
      <c r="F5685" s="407" t="s">
        <v>904</v>
      </c>
      <c r="G5685" s="408" t="s">
        <v>18047</v>
      </c>
      <c r="H5685" s="409"/>
      <c r="I5685" s="410" t="s">
        <v>16561</v>
      </c>
      <c r="J5685" s="411"/>
      <c r="K5685" s="408" t="s">
        <v>25119</v>
      </c>
      <c r="L5685" s="412"/>
      <c r="M5685" s="413"/>
      <c r="N5685" s="414" t="s">
        <v>4506</v>
      </c>
      <c r="O5685" s="415" t="s">
        <v>144</v>
      </c>
      <c r="P5685" s="416" t="s">
        <v>11581</v>
      </c>
      <c r="Q5685" s="208"/>
      <c r="R5685" s="272"/>
      <c r="S5685" s="417" t="s">
        <v>25120</v>
      </c>
      <c r="T5685" s="417" t="s">
        <v>302</v>
      </c>
      <c r="U5685" s="415"/>
      <c r="V5685" s="211"/>
      <c r="W5685" s="418">
        <v>46261.688888888886</v>
      </c>
      <c r="X5685" s="419"/>
      <c r="Y5685" s="419" t="str">
        <f t="shared" ca="1" si="67"/>
        <v>0.26 วัน 6.16 ชั่วโมง</v>
      </c>
      <c r="Z5685" s="420"/>
      <c r="AA5685" s="211"/>
      <c r="AB5685" s="420"/>
    </row>
    <row r="5686" spans="1:28" ht="22.5" customHeight="1">
      <c r="A5686" s="403" t="s">
        <v>25121</v>
      </c>
      <c r="B5686" s="403" t="s">
        <v>14003</v>
      </c>
      <c r="C5686" s="404" t="s">
        <v>51</v>
      </c>
      <c r="D5686" s="405">
        <v>46261.565763888888</v>
      </c>
      <c r="E5686" s="406" t="str">
        <f t="shared" si="66"/>
        <v>AME005669</v>
      </c>
      <c r="F5686" s="407" t="s">
        <v>63</v>
      </c>
      <c r="G5686" s="408" t="s">
        <v>1968</v>
      </c>
      <c r="H5686" s="409"/>
      <c r="I5686" s="410" t="s">
        <v>25122</v>
      </c>
      <c r="J5686" s="411"/>
      <c r="K5686" s="408" t="s">
        <v>25123</v>
      </c>
      <c r="L5686" s="412" t="s">
        <v>25124</v>
      </c>
      <c r="M5686" s="413" t="b">
        <v>1</v>
      </c>
      <c r="N5686" s="414" t="s">
        <v>465</v>
      </c>
      <c r="O5686" s="415" t="s">
        <v>58</v>
      </c>
      <c r="P5686" s="416"/>
      <c r="Q5686" s="208"/>
      <c r="R5686" s="272"/>
      <c r="S5686" s="417"/>
      <c r="T5686" s="417"/>
      <c r="U5686" s="415" t="s">
        <v>1441</v>
      </c>
      <c r="V5686" s="211"/>
      <c r="W5686" s="418">
        <v>46261.565763888888</v>
      </c>
      <c r="X5686" s="419"/>
      <c r="Y5686" s="419" t="str">
        <f t="shared" ca="1" si="67"/>
        <v>0 วัน 0 ชั่วโมง</v>
      </c>
      <c r="Z5686" s="420"/>
      <c r="AA5686" s="211"/>
      <c r="AB5686" s="420"/>
    </row>
    <row r="5687" spans="1:28" ht="22.5" customHeight="1">
      <c r="A5687" s="403" t="s">
        <v>25125</v>
      </c>
      <c r="B5687" s="403" t="s">
        <v>12787</v>
      </c>
      <c r="C5687" s="404" t="s">
        <v>51</v>
      </c>
      <c r="D5687" s="405">
        <v>46261.569085648145</v>
      </c>
      <c r="E5687" s="406" t="str">
        <f t="shared" si="66"/>
        <v>NEW005670</v>
      </c>
      <c r="F5687" s="407" t="s">
        <v>434</v>
      </c>
      <c r="G5687" s="408" t="s">
        <v>25126</v>
      </c>
      <c r="H5687" s="409"/>
      <c r="I5687" s="410" t="s">
        <v>3654</v>
      </c>
      <c r="J5687" s="411"/>
      <c r="K5687" s="408" t="s">
        <v>25127</v>
      </c>
      <c r="L5687" s="412" t="s">
        <v>25128</v>
      </c>
      <c r="M5687" s="413" t="b">
        <v>1</v>
      </c>
      <c r="N5687" s="414" t="s">
        <v>465</v>
      </c>
      <c r="O5687" s="415" t="s">
        <v>58</v>
      </c>
      <c r="P5687" s="416"/>
      <c r="Q5687" s="208"/>
      <c r="R5687" s="272"/>
      <c r="S5687" s="417"/>
      <c r="T5687" s="417"/>
      <c r="U5687" s="415" t="s">
        <v>1441</v>
      </c>
      <c r="V5687" s="211"/>
      <c r="W5687" s="418">
        <v>46261.569085648145</v>
      </c>
      <c r="X5687" s="419"/>
      <c r="Y5687" s="419" t="str">
        <f t="shared" ca="1" si="67"/>
        <v>0 วัน 0 ชั่วโมง</v>
      </c>
      <c r="Z5687" s="420"/>
      <c r="AA5687" s="211"/>
      <c r="AB5687" s="420"/>
    </row>
    <row r="5688" spans="1:28" ht="22.5" customHeight="1">
      <c r="A5688" s="403" t="s">
        <v>25129</v>
      </c>
      <c r="B5688" s="403" t="s">
        <v>12787</v>
      </c>
      <c r="C5688" s="404" t="s">
        <v>51</v>
      </c>
      <c r="D5688" s="405">
        <v>46261.572824074072</v>
      </c>
      <c r="E5688" s="406" t="str">
        <f t="shared" si="66"/>
        <v>TRU005671</v>
      </c>
      <c r="F5688" s="407" t="b">
        <v>1</v>
      </c>
      <c r="G5688" s="408" t="s">
        <v>360</v>
      </c>
      <c r="H5688" s="409"/>
      <c r="I5688" s="410" t="s">
        <v>25130</v>
      </c>
      <c r="J5688" s="421" t="s">
        <v>362</v>
      </c>
      <c r="K5688" s="408" t="s">
        <v>25131</v>
      </c>
      <c r="L5688" s="412" t="s">
        <v>25132</v>
      </c>
      <c r="M5688" s="413"/>
      <c r="N5688" s="414" t="s">
        <v>67</v>
      </c>
      <c r="O5688" s="415" t="s">
        <v>144</v>
      </c>
      <c r="P5688" s="416" t="s">
        <v>9108</v>
      </c>
      <c r="Q5688" s="208"/>
      <c r="R5688" s="272"/>
      <c r="S5688" s="417" t="s">
        <v>25133</v>
      </c>
      <c r="T5688" s="417" t="s">
        <v>144</v>
      </c>
      <c r="U5688" s="415" t="s">
        <v>22277</v>
      </c>
      <c r="V5688" s="211" t="s">
        <v>25134</v>
      </c>
      <c r="W5688" s="418">
        <v>46261.572824074072</v>
      </c>
      <c r="X5688" s="419"/>
      <c r="Y5688" s="419" t="str">
        <f t="shared" ca="1" si="67"/>
        <v>0 วัน 0 ชั่วโมง</v>
      </c>
      <c r="Z5688" s="420"/>
      <c r="AA5688" s="211"/>
      <c r="AB5688" s="420"/>
    </row>
    <row r="5689" spans="1:28" ht="22.5" customHeight="1">
      <c r="A5689" s="403" t="s">
        <v>25135</v>
      </c>
      <c r="B5689" s="403" t="s">
        <v>7629</v>
      </c>
      <c r="C5689" s="404" t="s">
        <v>51</v>
      </c>
      <c r="D5689" s="405">
        <v>46261.607893518521</v>
      </c>
      <c r="E5689" s="406" t="str">
        <f t="shared" si="66"/>
        <v>EVE005672</v>
      </c>
      <c r="F5689" s="407" t="s">
        <v>299</v>
      </c>
      <c r="G5689" s="408" t="s">
        <v>25136</v>
      </c>
      <c r="H5689" s="409"/>
      <c r="I5689" s="410" t="s">
        <v>25137</v>
      </c>
      <c r="J5689" s="411"/>
      <c r="K5689" s="408" t="s">
        <v>25138</v>
      </c>
      <c r="L5689" s="412" t="s">
        <v>25139</v>
      </c>
      <c r="M5689" s="413"/>
      <c r="N5689" s="414" t="s">
        <v>7629</v>
      </c>
      <c r="O5689" s="415" t="s">
        <v>144</v>
      </c>
      <c r="P5689" s="416" t="s">
        <v>292</v>
      </c>
      <c r="Q5689" s="208"/>
      <c r="R5689" s="272"/>
      <c r="S5689" s="417" t="s">
        <v>25140</v>
      </c>
      <c r="T5689" s="417" t="s">
        <v>144</v>
      </c>
      <c r="U5689" s="415" t="s">
        <v>15429</v>
      </c>
      <c r="V5689" s="211" t="s">
        <v>25141</v>
      </c>
      <c r="W5689" s="418">
        <v>46261.607893518521</v>
      </c>
      <c r="X5689" s="419"/>
      <c r="Y5689" s="419" t="str">
        <f t="shared" ca="1" si="67"/>
        <v>0 วัน 0 ชั่วโมง</v>
      </c>
      <c r="Z5689" s="420"/>
      <c r="AA5689" s="211"/>
      <c r="AB5689" s="420"/>
    </row>
    <row r="5690" spans="1:28" ht="22.5" customHeight="1">
      <c r="A5690" s="403" t="s">
        <v>25142</v>
      </c>
      <c r="B5690" s="403" t="s">
        <v>14003</v>
      </c>
      <c r="C5690" s="404" t="s">
        <v>51</v>
      </c>
      <c r="D5690" s="405">
        <v>46261.590277777781</v>
      </c>
      <c r="E5690" s="406" t="str">
        <f t="shared" si="66"/>
        <v>POP005673</v>
      </c>
      <c r="F5690" s="407" t="s">
        <v>998</v>
      </c>
      <c r="G5690" s="408" t="s">
        <v>18047</v>
      </c>
      <c r="H5690" s="409"/>
      <c r="I5690" s="410" t="s">
        <v>14140</v>
      </c>
      <c r="J5690" s="411"/>
      <c r="K5690" s="408" t="s">
        <v>25143</v>
      </c>
      <c r="L5690" s="412"/>
      <c r="M5690" s="413"/>
      <c r="N5690" s="414" t="s">
        <v>4506</v>
      </c>
      <c r="O5690" s="415" t="s">
        <v>144</v>
      </c>
      <c r="P5690" s="416" t="s">
        <v>25089</v>
      </c>
      <c r="Q5690" s="208"/>
      <c r="R5690" s="272"/>
      <c r="S5690" s="417" t="s">
        <v>25144</v>
      </c>
      <c r="T5690" s="417" t="s">
        <v>302</v>
      </c>
      <c r="U5690" s="415"/>
      <c r="V5690" s="211"/>
      <c r="W5690" s="418">
        <v>46261.695138888892</v>
      </c>
      <c r="X5690" s="419"/>
      <c r="Y5690" s="419" t="str">
        <f t="shared" ca="1" si="67"/>
        <v>0.1 วัน 2.52 ชั่วโมง</v>
      </c>
      <c r="Z5690" s="420"/>
      <c r="AA5690" s="211"/>
      <c r="AB5690" s="420"/>
    </row>
    <row r="5691" spans="1:28" ht="22.5" customHeight="1">
      <c r="A5691" s="403" t="s">
        <v>25145</v>
      </c>
      <c r="B5691" s="403" t="s">
        <v>14003</v>
      </c>
      <c r="C5691" s="404" t="s">
        <v>7629</v>
      </c>
      <c r="D5691" s="405">
        <v>46261.493356481478</v>
      </c>
      <c r="E5691" s="406" t="str">
        <f t="shared" si="66"/>
        <v>LCL005674</v>
      </c>
      <c r="F5691" s="407" t="s">
        <v>961</v>
      </c>
      <c r="G5691" s="408" t="s">
        <v>4743</v>
      </c>
      <c r="H5691" s="409"/>
      <c r="I5691" s="410"/>
      <c r="J5691" s="411"/>
      <c r="K5691" s="408" t="s">
        <v>25146</v>
      </c>
      <c r="L5691" s="412"/>
      <c r="M5691" s="413"/>
      <c r="N5691" s="414" t="s">
        <v>4506</v>
      </c>
      <c r="O5691" s="415" t="s">
        <v>144</v>
      </c>
      <c r="P5691" s="416" t="s">
        <v>11581</v>
      </c>
      <c r="Q5691" s="208"/>
      <c r="R5691" s="272"/>
      <c r="S5691" s="417" t="s">
        <v>4506</v>
      </c>
      <c r="T5691" s="417" t="s">
        <v>302</v>
      </c>
      <c r="U5691" s="415"/>
      <c r="V5691" s="211" t="s">
        <v>25147</v>
      </c>
      <c r="W5691" s="418">
        <v>46261.504166666666</v>
      </c>
      <c r="X5691" s="419"/>
      <c r="Y5691" s="419" t="str">
        <f t="shared" ca="1" si="67"/>
        <v>0.01 วัน 0.26 ชั่วโมง</v>
      </c>
      <c r="Z5691" s="420"/>
      <c r="AA5691" s="211"/>
      <c r="AB5691" s="420"/>
    </row>
    <row r="5692" spans="1:28" ht="22.5" customHeight="1">
      <c r="A5692" s="403" t="s">
        <v>25148</v>
      </c>
      <c r="B5692" s="403" t="s">
        <v>12787</v>
      </c>
      <c r="C5692" s="404" t="s">
        <v>51</v>
      </c>
      <c r="D5692" s="405">
        <v>46261.635034722225</v>
      </c>
      <c r="E5692" s="406" t="str">
        <f t="shared" si="66"/>
        <v>POP005675</v>
      </c>
      <c r="F5692" s="407" t="s">
        <v>998</v>
      </c>
      <c r="G5692" s="408" t="s">
        <v>1891</v>
      </c>
      <c r="H5692" s="409"/>
      <c r="I5692" s="410" t="s">
        <v>25149</v>
      </c>
      <c r="J5692" s="411"/>
      <c r="K5692" s="408" t="s">
        <v>25150</v>
      </c>
      <c r="L5692" s="412" t="s">
        <v>25151</v>
      </c>
      <c r="M5692" s="413"/>
      <c r="N5692" s="414" t="s">
        <v>67</v>
      </c>
      <c r="O5692" s="415" t="s">
        <v>144</v>
      </c>
      <c r="P5692" s="416" t="s">
        <v>9108</v>
      </c>
      <c r="Q5692" s="208"/>
      <c r="R5692" s="272"/>
      <c r="S5692" s="417" t="s">
        <v>25152</v>
      </c>
      <c r="T5692" s="417" t="s">
        <v>9171</v>
      </c>
      <c r="U5692" s="415" t="s">
        <v>1441</v>
      </c>
      <c r="V5692" s="211" t="s">
        <v>25153</v>
      </c>
      <c r="W5692" s="418">
        <v>46261.635034722225</v>
      </c>
      <c r="X5692" s="419"/>
      <c r="Y5692" s="419" t="str">
        <f t="shared" ca="1" si="67"/>
        <v>0 วัน 0 ชั่วโมง</v>
      </c>
      <c r="Z5692" s="420"/>
      <c r="AA5692" s="211"/>
      <c r="AB5692" s="420"/>
    </row>
    <row r="5693" spans="1:28" ht="22.5" customHeight="1">
      <c r="A5693" s="403" t="s">
        <v>25154</v>
      </c>
      <c r="B5693" s="403" t="s">
        <v>14003</v>
      </c>
      <c r="C5693" s="404" t="s">
        <v>51</v>
      </c>
      <c r="D5693" s="405">
        <v>46261.62222222222</v>
      </c>
      <c r="E5693" s="406" t="str">
        <f t="shared" si="66"/>
        <v>WAR005676</v>
      </c>
      <c r="F5693" s="407" t="s">
        <v>1058</v>
      </c>
      <c r="G5693" s="408" t="s">
        <v>25155</v>
      </c>
      <c r="H5693" s="409"/>
      <c r="I5693" s="410" t="s">
        <v>25156</v>
      </c>
      <c r="J5693" s="411"/>
      <c r="K5693" s="408" t="s">
        <v>25157</v>
      </c>
      <c r="L5693" s="412" t="s">
        <v>25158</v>
      </c>
      <c r="M5693" s="413"/>
      <c r="N5693" s="414" t="s">
        <v>57</v>
      </c>
      <c r="O5693" s="415" t="s">
        <v>68</v>
      </c>
      <c r="P5693" s="416" t="s">
        <v>13963</v>
      </c>
      <c r="Q5693" s="208">
        <v>46262.541666666664</v>
      </c>
      <c r="R5693" s="272">
        <v>46262.708333333336</v>
      </c>
      <c r="S5693" s="425" t="s">
        <v>2736</v>
      </c>
      <c r="T5693" s="417"/>
      <c r="U5693" s="415"/>
      <c r="V5693" s="211"/>
      <c r="W5693" s="418">
        <v>46261.647372685184</v>
      </c>
      <c r="X5693" s="419"/>
      <c r="Y5693" s="419" t="str">
        <f t="shared" ca="1" si="67"/>
        <v>0.03 วัน 0.6 ชั่วโมง</v>
      </c>
      <c r="Z5693" s="420"/>
      <c r="AA5693" s="211"/>
      <c r="AB5693" s="420"/>
    </row>
    <row r="5694" spans="1:28" ht="22.5" customHeight="1">
      <c r="A5694" s="403" t="s">
        <v>25159</v>
      </c>
      <c r="B5694" s="403" t="s">
        <v>12787</v>
      </c>
      <c r="C5694" s="404" t="s">
        <v>51</v>
      </c>
      <c r="D5694" s="405">
        <v>46261.698078703703</v>
      </c>
      <c r="E5694" s="406" t="str">
        <f t="shared" si="66"/>
        <v>GMM005677</v>
      </c>
      <c r="F5694" s="407" t="s">
        <v>920</v>
      </c>
      <c r="G5694" s="408" t="s">
        <v>25160</v>
      </c>
      <c r="H5694" s="409"/>
      <c r="I5694" s="410" t="s">
        <v>25161</v>
      </c>
      <c r="J5694" s="411"/>
      <c r="K5694" s="408" t="s">
        <v>25162</v>
      </c>
      <c r="L5694" s="412" t="s">
        <v>25163</v>
      </c>
      <c r="M5694" s="413"/>
      <c r="N5694" s="414" t="s">
        <v>57</v>
      </c>
      <c r="O5694" s="415" t="s">
        <v>68</v>
      </c>
      <c r="P5694" s="416" t="s">
        <v>25164</v>
      </c>
      <c r="Q5694" s="208">
        <v>46263.75</v>
      </c>
      <c r="R5694" s="272">
        <v>46264.083333333336</v>
      </c>
      <c r="S5694" s="425" t="s">
        <v>2736</v>
      </c>
      <c r="T5694" s="417"/>
      <c r="U5694" s="415"/>
      <c r="V5694" s="211"/>
      <c r="W5694" s="418">
        <v>46261.698078703703</v>
      </c>
      <c r="X5694" s="419"/>
      <c r="Y5694" s="419" t="str">
        <f t="shared" ca="1" si="67"/>
        <v>0 วัน 0 ชั่วโมง</v>
      </c>
      <c r="Z5694" s="420"/>
      <c r="AA5694" s="211"/>
      <c r="AB5694" s="420"/>
    </row>
    <row r="5695" spans="1:28" ht="22.5" customHeight="1">
      <c r="A5695" s="403" t="s">
        <v>25165</v>
      </c>
      <c r="B5695" s="403" t="s">
        <v>14003</v>
      </c>
      <c r="C5695" s="404" t="s">
        <v>51</v>
      </c>
      <c r="D5695" s="405">
        <v>46261.699479166666</v>
      </c>
      <c r="E5695" s="406" t="str">
        <f t="shared" si="66"/>
        <v>BMN005678</v>
      </c>
      <c r="F5695" s="407" t="s">
        <v>112</v>
      </c>
      <c r="G5695" s="408" t="s">
        <v>5100</v>
      </c>
      <c r="H5695" s="409"/>
      <c r="I5695" s="410" t="s">
        <v>22565</v>
      </c>
      <c r="J5695" s="411"/>
      <c r="K5695" s="408" t="s">
        <v>25166</v>
      </c>
      <c r="L5695" s="412" t="s">
        <v>25167</v>
      </c>
      <c r="M5695" s="413"/>
      <c r="N5695" s="414" t="s">
        <v>57</v>
      </c>
      <c r="O5695" s="415" t="s">
        <v>832</v>
      </c>
      <c r="P5695" s="416" t="s">
        <v>4531</v>
      </c>
      <c r="Q5695" s="208"/>
      <c r="R5695" s="272"/>
      <c r="S5695" s="417" t="s">
        <v>25168</v>
      </c>
      <c r="T5695" s="417"/>
      <c r="U5695" s="415"/>
      <c r="V5695" s="211"/>
      <c r="W5695" s="418">
        <v>46261.699479166666</v>
      </c>
      <c r="X5695" s="419"/>
      <c r="Y5695" s="419" t="str">
        <f t="shared" ca="1" si="67"/>
        <v>0 วัน 0 ชั่วโมง</v>
      </c>
      <c r="Z5695" s="420"/>
      <c r="AA5695" s="211"/>
      <c r="AB5695" s="420"/>
    </row>
    <row r="5696" spans="1:28" ht="22.5" customHeight="1">
      <c r="A5696" s="403" t="s">
        <v>25169</v>
      </c>
      <c r="B5696" s="403" t="s">
        <v>12787</v>
      </c>
      <c r="C5696" s="404" t="s">
        <v>51</v>
      </c>
      <c r="D5696" s="405">
        <v>46261.702233796299</v>
      </c>
      <c r="E5696" s="406" t="str">
        <f t="shared" si="66"/>
        <v>WAR005679</v>
      </c>
      <c r="F5696" s="407" t="s">
        <v>1058</v>
      </c>
      <c r="G5696" s="408" t="s">
        <v>25155</v>
      </c>
      <c r="H5696" s="409"/>
      <c r="I5696" s="410" t="s">
        <v>25170</v>
      </c>
      <c r="J5696" s="411"/>
      <c r="K5696" s="408" t="s">
        <v>25171</v>
      </c>
      <c r="L5696" s="412" t="s">
        <v>25172</v>
      </c>
      <c r="M5696" s="413"/>
      <c r="N5696" s="414" t="s">
        <v>57</v>
      </c>
      <c r="O5696" s="415" t="s">
        <v>68</v>
      </c>
      <c r="P5696" s="416" t="s">
        <v>13963</v>
      </c>
      <c r="Q5696" s="208">
        <v>46262.541666666664</v>
      </c>
      <c r="R5696" s="272">
        <v>46262.708333333336</v>
      </c>
      <c r="S5696" s="425" t="s">
        <v>2736</v>
      </c>
      <c r="T5696" s="417"/>
      <c r="U5696" s="415"/>
      <c r="V5696" s="211"/>
      <c r="W5696" s="418">
        <v>46261.702233796299</v>
      </c>
      <c r="X5696" s="419"/>
      <c r="Y5696" s="419" t="str">
        <f t="shared" ca="1" si="67"/>
        <v>0 วัน 0 ชั่วโมง</v>
      </c>
      <c r="Z5696" s="420"/>
      <c r="AA5696" s="211"/>
      <c r="AB5696" s="420"/>
    </row>
    <row r="5697" spans="1:28" ht="22.5" customHeight="1">
      <c r="A5697" s="403" t="s">
        <v>25173</v>
      </c>
      <c r="B5697" s="403" t="s">
        <v>16966</v>
      </c>
      <c r="C5697" s="404" t="s">
        <v>51</v>
      </c>
      <c r="D5697" s="405">
        <v>46261.341458333336</v>
      </c>
      <c r="E5697" s="406" t="str">
        <f t="shared" si="66"/>
        <v>DIO005680</v>
      </c>
      <c r="F5697" s="407" t="s">
        <v>904</v>
      </c>
      <c r="G5697" s="408" t="s">
        <v>923</v>
      </c>
      <c r="H5697" s="409"/>
      <c r="I5697" s="410" t="s">
        <v>16561</v>
      </c>
      <c r="J5697" s="411"/>
      <c r="K5697" s="408" t="s">
        <v>25174</v>
      </c>
      <c r="L5697" s="412" t="s">
        <v>25175</v>
      </c>
      <c r="M5697" s="413"/>
      <c r="N5697" s="414" t="s">
        <v>319</v>
      </c>
      <c r="O5697" s="415" t="s">
        <v>144</v>
      </c>
      <c r="P5697" s="416" t="s">
        <v>11581</v>
      </c>
      <c r="Q5697" s="208"/>
      <c r="R5697" s="272"/>
      <c r="S5697" s="417" t="s">
        <v>20736</v>
      </c>
      <c r="T5697" s="417" t="s">
        <v>25176</v>
      </c>
      <c r="U5697" s="415"/>
      <c r="V5697" s="211" t="s">
        <v>25177</v>
      </c>
      <c r="W5697" s="418">
        <v>46261.815763888888</v>
      </c>
      <c r="X5697" s="419"/>
      <c r="Y5697" s="419" t="str">
        <f t="shared" ca="1" si="67"/>
        <v>0.47 วัน 11.38 ชั่วโมง</v>
      </c>
      <c r="Z5697" s="420"/>
      <c r="AA5697" s="211"/>
      <c r="AB5697" s="420"/>
    </row>
    <row r="5698" spans="1:28" ht="22.5" customHeight="1">
      <c r="A5698" s="403" t="s">
        <v>25178</v>
      </c>
      <c r="B5698" s="403" t="s">
        <v>16966</v>
      </c>
      <c r="C5698" s="404" t="s">
        <v>51</v>
      </c>
      <c r="D5698" s="405">
        <v>46262.346168981479</v>
      </c>
      <c r="E5698" s="406" t="str">
        <f t="shared" si="66"/>
        <v>TRU005681</v>
      </c>
      <c r="F5698" s="407" t="b">
        <v>1</v>
      </c>
      <c r="G5698" s="408" t="s">
        <v>16971</v>
      </c>
      <c r="H5698" s="409"/>
      <c r="I5698" s="410" t="s">
        <v>2288</v>
      </c>
      <c r="J5698" s="411"/>
      <c r="K5698" s="408" t="s">
        <v>25179</v>
      </c>
      <c r="L5698" s="412" t="s">
        <v>25180</v>
      </c>
      <c r="M5698" s="413"/>
      <c r="N5698" s="414" t="s">
        <v>4506</v>
      </c>
      <c r="O5698" s="415" t="s">
        <v>144</v>
      </c>
      <c r="P5698" s="416" t="s">
        <v>25089</v>
      </c>
      <c r="Q5698" s="208"/>
      <c r="R5698" s="272"/>
      <c r="S5698" s="417" t="s">
        <v>25181</v>
      </c>
      <c r="T5698" s="417" t="s">
        <v>144</v>
      </c>
      <c r="U5698" s="415" t="s">
        <v>4506</v>
      </c>
      <c r="V5698" s="211" t="s">
        <v>25182</v>
      </c>
      <c r="W5698" s="418">
        <v>46262.346168981479</v>
      </c>
      <c r="X5698" s="419"/>
      <c r="Y5698" s="419" t="str">
        <f t="shared" ca="1" si="67"/>
        <v>0 วัน 0 ชั่วโมง</v>
      </c>
      <c r="Z5698" s="420"/>
      <c r="AA5698" s="211"/>
      <c r="AB5698" s="420"/>
    </row>
    <row r="5699" spans="1:28" ht="22.5" customHeight="1">
      <c r="A5699" s="403" t="s">
        <v>25183</v>
      </c>
      <c r="B5699" s="403" t="s">
        <v>16966</v>
      </c>
      <c r="C5699" s="404" t="s">
        <v>51</v>
      </c>
      <c r="D5699" s="405">
        <v>46262.349745370368</v>
      </c>
      <c r="E5699" s="406" t="str">
        <f t="shared" si="66"/>
        <v>THE005682</v>
      </c>
      <c r="F5699" s="407" t="s">
        <v>1030</v>
      </c>
      <c r="G5699" s="408" t="s">
        <v>14293</v>
      </c>
      <c r="H5699" s="409"/>
      <c r="I5699" s="410" t="s">
        <v>24913</v>
      </c>
      <c r="J5699" s="411"/>
      <c r="K5699" s="408" t="s">
        <v>25184</v>
      </c>
      <c r="L5699" s="412"/>
      <c r="M5699" s="413"/>
      <c r="N5699" s="414" t="s">
        <v>57</v>
      </c>
      <c r="O5699" s="415" t="s">
        <v>68</v>
      </c>
      <c r="P5699" s="416" t="s">
        <v>13963</v>
      </c>
      <c r="Q5699" s="208">
        <v>46263.541666666664</v>
      </c>
      <c r="R5699" s="272">
        <v>46263.708333333336</v>
      </c>
      <c r="S5699" s="425" t="s">
        <v>2736</v>
      </c>
      <c r="T5699" s="417"/>
      <c r="U5699" s="415"/>
      <c r="V5699" s="211"/>
      <c r="W5699" s="418">
        <v>46262.349745370368</v>
      </c>
      <c r="X5699" s="419"/>
      <c r="Y5699" s="419" t="str">
        <f t="shared" ca="1" si="67"/>
        <v>0 วัน 0 ชั่วโมง</v>
      </c>
      <c r="Z5699" s="420"/>
      <c r="AA5699" s="211"/>
      <c r="AB5699" s="420"/>
    </row>
    <row r="5700" spans="1:28" ht="22.5" customHeight="1">
      <c r="A5700" s="403" t="s">
        <v>25185</v>
      </c>
      <c r="B5700" s="403" t="s">
        <v>14003</v>
      </c>
      <c r="C5700" s="404" t="s">
        <v>51</v>
      </c>
      <c r="D5700" s="405">
        <v>46262.399444444447</v>
      </c>
      <c r="E5700" s="406" t="str">
        <f t="shared" si="66"/>
        <v>BIG005683</v>
      </c>
      <c r="F5700" s="407" t="s">
        <v>873</v>
      </c>
      <c r="G5700" s="408" t="s">
        <v>25186</v>
      </c>
      <c r="H5700" s="409"/>
      <c r="I5700" s="410" t="s">
        <v>25187</v>
      </c>
      <c r="J5700" s="411"/>
      <c r="K5700" s="408" t="s">
        <v>25188</v>
      </c>
      <c r="L5700" s="412" t="s">
        <v>25189</v>
      </c>
      <c r="M5700" s="413"/>
      <c r="N5700" s="414" t="s">
        <v>57</v>
      </c>
      <c r="O5700" s="415" t="s">
        <v>68</v>
      </c>
      <c r="P5700" s="416"/>
      <c r="Q5700" s="208"/>
      <c r="R5700" s="272"/>
      <c r="S5700" s="425" t="s">
        <v>2736</v>
      </c>
      <c r="T5700" s="417"/>
      <c r="U5700" s="415"/>
      <c r="V5700" s="211"/>
      <c r="W5700" s="418">
        <v>46262.399444444447</v>
      </c>
      <c r="X5700" s="419"/>
      <c r="Y5700" s="419" t="str">
        <f t="shared" ca="1" si="67"/>
        <v>0 วัน 0 ชั่วโมง</v>
      </c>
      <c r="Z5700" s="420"/>
      <c r="AA5700" s="211"/>
      <c r="AB5700" s="420"/>
    </row>
    <row r="5701" spans="1:28" ht="22.5" customHeight="1">
      <c r="A5701" s="403" t="s">
        <v>25190</v>
      </c>
      <c r="B5701" s="403" t="s">
        <v>14003</v>
      </c>
      <c r="C5701" s="404" t="s">
        <v>51</v>
      </c>
      <c r="D5701" s="405">
        <v>46262.35</v>
      </c>
      <c r="E5701" s="406" t="str">
        <f t="shared" si="66"/>
        <v>TRU005684</v>
      </c>
      <c r="F5701" s="407" t="b">
        <v>1</v>
      </c>
      <c r="G5701" s="408" t="s">
        <v>17095</v>
      </c>
      <c r="H5701" s="409"/>
      <c r="I5701" s="410" t="s">
        <v>11220</v>
      </c>
      <c r="J5701" s="411"/>
      <c r="K5701" s="408" t="s">
        <v>25191</v>
      </c>
      <c r="L5701" s="412"/>
      <c r="M5701" s="413"/>
      <c r="N5701" s="414" t="s">
        <v>4506</v>
      </c>
      <c r="O5701" s="415" t="s">
        <v>144</v>
      </c>
      <c r="P5701" s="416" t="s">
        <v>11581</v>
      </c>
      <c r="Q5701" s="208"/>
      <c r="R5701" s="272"/>
      <c r="S5701" s="417" t="s">
        <v>25192</v>
      </c>
      <c r="T5701" s="417" t="s">
        <v>302</v>
      </c>
      <c r="U5701" s="415"/>
      <c r="V5701" s="211"/>
      <c r="W5701" s="418">
        <v>46262.469444444447</v>
      </c>
      <c r="X5701" s="419"/>
      <c r="Y5701" s="419" t="str">
        <f t="shared" ca="1" si="67"/>
        <v>0.12 วัน 2.87 ชั่วโมง</v>
      </c>
      <c r="Z5701" s="420"/>
      <c r="AA5701" s="211"/>
      <c r="AB5701" s="420"/>
    </row>
    <row r="5702" spans="1:28" ht="22.5" customHeight="1">
      <c r="A5702" s="403" t="s">
        <v>25193</v>
      </c>
      <c r="B5702" s="403" t="s">
        <v>14003</v>
      </c>
      <c r="C5702" s="404" t="s">
        <v>2599</v>
      </c>
      <c r="D5702" s="405">
        <v>46262.48333333333</v>
      </c>
      <c r="E5702" s="406" t="str">
        <f t="shared" si="66"/>
        <v>TRU005685</v>
      </c>
      <c r="F5702" s="407" t="b">
        <v>1</v>
      </c>
      <c r="G5702" s="408" t="s">
        <v>16971</v>
      </c>
      <c r="H5702" s="409"/>
      <c r="I5702" s="410" t="s">
        <v>2288</v>
      </c>
      <c r="J5702" s="411"/>
      <c r="K5702" s="408" t="s">
        <v>25194</v>
      </c>
      <c r="L5702" s="412"/>
      <c r="M5702" s="413"/>
      <c r="N5702" s="414" t="s">
        <v>4506</v>
      </c>
      <c r="O5702" s="415" t="s">
        <v>144</v>
      </c>
      <c r="P5702" s="416" t="s">
        <v>11581</v>
      </c>
      <c r="Q5702" s="208"/>
      <c r="R5702" s="272"/>
      <c r="S5702" s="417" t="s">
        <v>25195</v>
      </c>
      <c r="T5702" s="417" t="s">
        <v>302</v>
      </c>
      <c r="U5702" s="415"/>
      <c r="V5702" s="211"/>
      <c r="W5702" s="418">
        <v>46262.582638888889</v>
      </c>
      <c r="X5702" s="419"/>
      <c r="Y5702" s="419" t="str">
        <f t="shared" ca="1" si="67"/>
        <v>0.1 วัน 2.38 ชั่วโมง</v>
      </c>
      <c r="Z5702" s="420"/>
      <c r="AA5702" s="211"/>
      <c r="AB5702" s="420"/>
    </row>
    <row r="5703" spans="1:28" ht="22.5" customHeight="1">
      <c r="A5703" s="403" t="s">
        <v>25196</v>
      </c>
      <c r="B5703" s="403" t="s">
        <v>14003</v>
      </c>
      <c r="C5703" s="404" t="s">
        <v>51</v>
      </c>
      <c r="D5703" s="405">
        <v>46262.48333333333</v>
      </c>
      <c r="E5703" s="406" t="str">
        <f t="shared" si="66"/>
        <v>TRU005686</v>
      </c>
      <c r="F5703" s="407" t="b">
        <v>1</v>
      </c>
      <c r="G5703" s="408" t="s">
        <v>16971</v>
      </c>
      <c r="H5703" s="409"/>
      <c r="I5703" s="410" t="s">
        <v>2288</v>
      </c>
      <c r="J5703" s="411"/>
      <c r="K5703" s="408" t="s">
        <v>25197</v>
      </c>
      <c r="L5703" s="412"/>
      <c r="M5703" s="413"/>
      <c r="N5703" s="414" t="s">
        <v>4506</v>
      </c>
      <c r="O5703" s="415" t="s">
        <v>144</v>
      </c>
      <c r="P5703" s="416" t="s">
        <v>11581</v>
      </c>
      <c r="Q5703" s="208"/>
      <c r="R5703" s="272"/>
      <c r="S5703" s="417" t="s">
        <v>4506</v>
      </c>
      <c r="T5703" s="417" t="s">
        <v>302</v>
      </c>
      <c r="U5703" s="415"/>
      <c r="V5703" s="211"/>
      <c r="W5703" s="418">
        <v>46262.577986111108</v>
      </c>
      <c r="X5703" s="419"/>
      <c r="Y5703" s="419" t="str">
        <f t="shared" ca="1" si="67"/>
        <v>0.09 วัน 2.27 ชั่วโมง</v>
      </c>
      <c r="Z5703" s="420"/>
      <c r="AA5703" s="211"/>
      <c r="AB5703" s="420"/>
    </row>
    <row r="5704" spans="1:28" ht="22.5" customHeight="1">
      <c r="A5704" s="403" t="s">
        <v>25198</v>
      </c>
      <c r="B5704" s="403" t="s">
        <v>14003</v>
      </c>
      <c r="C5704" s="404" t="s">
        <v>51</v>
      </c>
      <c r="D5704" s="405">
        <v>46262.586134259262</v>
      </c>
      <c r="E5704" s="406" t="str">
        <f t="shared" si="66"/>
        <v>RIC005687</v>
      </c>
      <c r="F5704" s="407" t="s">
        <v>1009</v>
      </c>
      <c r="G5704" s="408" t="s">
        <v>25199</v>
      </c>
      <c r="H5704" s="409"/>
      <c r="I5704" s="410" t="s">
        <v>1748</v>
      </c>
      <c r="J5704" s="411"/>
      <c r="K5704" s="408" t="s">
        <v>133</v>
      </c>
      <c r="L5704" s="412" t="s">
        <v>25200</v>
      </c>
      <c r="M5704" s="413"/>
      <c r="N5704" s="414" t="s">
        <v>465</v>
      </c>
      <c r="O5704" s="415" t="s">
        <v>58</v>
      </c>
      <c r="P5704" s="416"/>
      <c r="Q5704" s="208"/>
      <c r="R5704" s="272"/>
      <c r="S5704" s="417"/>
      <c r="T5704" s="417"/>
      <c r="U5704" s="415"/>
      <c r="V5704" s="211"/>
      <c r="W5704" s="418">
        <v>46262.586134259262</v>
      </c>
      <c r="X5704" s="419"/>
      <c r="Y5704" s="419" t="str">
        <f t="shared" ca="1" si="67"/>
        <v>0 วัน 0 ชั่วโมง</v>
      </c>
      <c r="Z5704" s="420"/>
      <c r="AA5704" s="211"/>
      <c r="AB5704" s="420"/>
    </row>
    <row r="5705" spans="1:28" ht="22.5" customHeight="1">
      <c r="A5705" s="403" t="s">
        <v>25201</v>
      </c>
      <c r="B5705" s="403" t="s">
        <v>12618</v>
      </c>
      <c r="C5705" s="404" t="s">
        <v>51</v>
      </c>
      <c r="D5705" s="405">
        <v>46262.609895833331</v>
      </c>
      <c r="E5705" s="406" t="str">
        <f t="shared" si="66"/>
        <v>TRU005688</v>
      </c>
      <c r="F5705" s="407" t="b">
        <v>1</v>
      </c>
      <c r="G5705" s="408" t="s">
        <v>17095</v>
      </c>
      <c r="H5705" s="409"/>
      <c r="I5705" s="410" t="s">
        <v>25202</v>
      </c>
      <c r="J5705" s="411"/>
      <c r="K5705" s="408" t="s">
        <v>25203</v>
      </c>
      <c r="L5705" s="412" t="s">
        <v>25204</v>
      </c>
      <c r="M5705" s="413"/>
      <c r="N5705" s="414" t="s">
        <v>4506</v>
      </c>
      <c r="O5705" s="415" t="s">
        <v>833</v>
      </c>
      <c r="P5705" s="416"/>
      <c r="Q5705" s="208"/>
      <c r="R5705" s="272"/>
      <c r="S5705" s="417" t="s">
        <v>25205</v>
      </c>
      <c r="T5705" s="417"/>
      <c r="U5705" s="415"/>
      <c r="V5705" s="211"/>
      <c r="W5705" s="418">
        <v>46262.609895833331</v>
      </c>
      <c r="X5705" s="419"/>
      <c r="Y5705" s="419" t="str">
        <f t="shared" ca="1" si="67"/>
        <v>0 วัน 0 ชั่วโมง</v>
      </c>
      <c r="Z5705" s="420"/>
      <c r="AA5705" s="211"/>
      <c r="AB5705" s="420"/>
    </row>
    <row r="5706" spans="1:28" ht="22.5" customHeight="1">
      <c r="A5706" s="403" t="s">
        <v>25206</v>
      </c>
      <c r="B5706" s="403" t="s">
        <v>14003</v>
      </c>
      <c r="C5706" s="404" t="s">
        <v>51</v>
      </c>
      <c r="D5706" s="405">
        <v>46262.668657407405</v>
      </c>
      <c r="E5706" s="406" t="str">
        <f t="shared" si="66"/>
        <v>2ND005689</v>
      </c>
      <c r="F5706" s="407" t="s">
        <v>839</v>
      </c>
      <c r="G5706" s="408" t="s">
        <v>14748</v>
      </c>
      <c r="H5706" s="409"/>
      <c r="I5706" s="410" t="s">
        <v>25207</v>
      </c>
      <c r="J5706" s="421" t="s">
        <v>25208</v>
      </c>
      <c r="K5706" s="408" t="s">
        <v>25209</v>
      </c>
      <c r="L5706" s="412" t="s">
        <v>25210</v>
      </c>
      <c r="M5706" s="413"/>
      <c r="N5706" s="414" t="s">
        <v>67</v>
      </c>
      <c r="O5706" s="415" t="s">
        <v>144</v>
      </c>
      <c r="P5706" s="416" t="s">
        <v>292</v>
      </c>
      <c r="Q5706" s="208"/>
      <c r="R5706" s="272"/>
      <c r="S5706" s="425" t="s">
        <v>2736</v>
      </c>
      <c r="T5706" s="417" t="s">
        <v>25211</v>
      </c>
      <c r="U5706" s="415"/>
      <c r="V5706" s="211"/>
      <c r="W5706" s="418">
        <v>46262.668657407405</v>
      </c>
      <c r="X5706" s="419"/>
      <c r="Y5706" s="419" t="str">
        <f t="shared" ca="1" si="67"/>
        <v>0 วัน 0 ชั่วโมง</v>
      </c>
      <c r="Z5706" s="420"/>
      <c r="AA5706" s="211"/>
      <c r="AB5706" s="420"/>
    </row>
    <row r="5707" spans="1:28" ht="22.5" customHeight="1">
      <c r="A5707" s="403" t="s">
        <v>25212</v>
      </c>
      <c r="B5707" s="403" t="s">
        <v>12618</v>
      </c>
      <c r="C5707" s="404" t="s">
        <v>51</v>
      </c>
      <c r="D5707" s="405">
        <v>46262.674930555557</v>
      </c>
      <c r="E5707" s="406" t="str">
        <f t="shared" si="66"/>
        <v>POP005690</v>
      </c>
      <c r="F5707" s="407" t="s">
        <v>998</v>
      </c>
      <c r="G5707" s="408" t="s">
        <v>23226</v>
      </c>
      <c r="H5707" s="409"/>
      <c r="I5707" s="427" t="s">
        <v>2736</v>
      </c>
      <c r="J5707" s="421" t="s">
        <v>2736</v>
      </c>
      <c r="K5707" s="408" t="s">
        <v>25213</v>
      </c>
      <c r="L5707" s="412" t="s">
        <v>25214</v>
      </c>
      <c r="M5707" s="413"/>
      <c r="N5707" s="414" t="s">
        <v>57</v>
      </c>
      <c r="O5707" s="415" t="s">
        <v>68</v>
      </c>
      <c r="P5707" s="416" t="s">
        <v>13963</v>
      </c>
      <c r="Q5707" s="208">
        <v>46263.541666666664</v>
      </c>
      <c r="R5707" s="272">
        <v>46263.708692129629</v>
      </c>
      <c r="S5707" s="425" t="s">
        <v>2736</v>
      </c>
      <c r="T5707" s="417"/>
      <c r="U5707" s="415"/>
      <c r="V5707" s="211"/>
      <c r="W5707" s="418">
        <v>46262.674930555557</v>
      </c>
      <c r="X5707" s="419"/>
      <c r="Y5707" s="419" t="str">
        <f t="shared" ca="1" si="67"/>
        <v>0 วัน 0 ชั่วโมง</v>
      </c>
      <c r="Z5707" s="420"/>
      <c r="AA5707" s="211"/>
      <c r="AB5707" s="420"/>
    </row>
    <row r="5708" spans="1:28" ht="22.5" customHeight="1">
      <c r="A5708" s="403" t="s">
        <v>25215</v>
      </c>
      <c r="B5708" s="403" t="s">
        <v>12787</v>
      </c>
      <c r="C5708" s="404" t="s">
        <v>51</v>
      </c>
      <c r="D5708" s="405">
        <v>46262.705601851849</v>
      </c>
      <c r="E5708" s="406" t="str">
        <f t="shared" si="66"/>
        <v>BMN005691</v>
      </c>
      <c r="F5708" s="407" t="s">
        <v>112</v>
      </c>
      <c r="G5708" s="408" t="s">
        <v>13431</v>
      </c>
      <c r="H5708" s="409"/>
      <c r="I5708" s="410"/>
      <c r="J5708" s="411"/>
      <c r="K5708" s="408" t="s">
        <v>25216</v>
      </c>
      <c r="L5708" s="412" t="s">
        <v>25217</v>
      </c>
      <c r="M5708" s="413"/>
      <c r="N5708" s="414" t="s">
        <v>465</v>
      </c>
      <c r="O5708" s="415" t="s">
        <v>58</v>
      </c>
      <c r="P5708" s="416"/>
      <c r="Q5708" s="208"/>
      <c r="R5708" s="272"/>
      <c r="S5708" s="417"/>
      <c r="T5708" s="417"/>
      <c r="U5708" s="415"/>
      <c r="V5708" s="211"/>
      <c r="W5708" s="418">
        <v>46262.705601851849</v>
      </c>
      <c r="X5708" s="419"/>
      <c r="Y5708" s="419" t="str">
        <f t="shared" ca="1" si="67"/>
        <v>0 วัน 0 ชั่วโมง</v>
      </c>
      <c r="Z5708" s="420"/>
      <c r="AA5708" s="211"/>
      <c r="AB5708" s="420"/>
    </row>
  </sheetData>
  <customSheetViews>
    <customSheetView guid="{6B092E92-7576-4DDC-AC40-19AF2BF03B34}" filter="1" showAutoFilter="1">
      <pageMargins left="0.7" right="0.7" top="0.75" bottom="0.75" header="0.3" footer="0.3"/>
      <autoFilter ref="A1:AB5708" xr:uid="{9DBF8005-7D59-46B1-8A1A-BC215E2E6FBD}"/>
    </customSheetView>
  </customSheetViews>
  <conditionalFormatting sqref="Z1:Z5708 AB1:AB5708">
    <cfRule type="notContainsBlanks" dxfId="0" priority="1">
      <formula>LEN(TRIM(Z1))&gt;0</formula>
    </cfRule>
  </conditionalFormatting>
  <dataValidations count="9">
    <dataValidation type="list" allowBlank="1" sqref="P2:P5708" xr:uid="{00000000-0002-0000-0400-000000000000}">
      <formula1>"โมชิ,หนูเล็ก,พี่เชน,บอล,ศรันย์,ปุ้ย,มิ้ว,Mr Xie  Shaoyang_สาวหยาง,ณัฐวุฒิ อรรถประจง_โอ๋,ไตรรัตน์ ปีกลาง_นิค,สามารถ ยาวิราช_เหน่ง,จักรพันธ์ ภูวนัยน์_โดมทีมจอ,ปรีชา ภูตานันท์_ชาสลิม,Mr NOEURT YOEM_เลิศ,Mr RET YOEM_เรท,Mr Rithy Khoeurn_ยอด,Mr SAREN ROEURNG_แ"&amp;"ลน,เกรียงไกร นักธรรม_นุ๊ก,ไกรศร เทียมทอง_พี่แขก,ชินาธิป สุขรูป_เณน,ณรงค์ ติ๊บสาย_พี่หมี,ธนะชัย นักธรรม_ฟลุ๊ก,ธนากร เพชรพรามพะเนา_ตี้,ธนาพล กลิ่นกิ่ง_มิ้ว,ธเนศ ประจำแท่น_พี่ฟู,นิติพร หอมเหลือ_จ๋า,บัญชา ทองโสม_เอ้,ปฏิวัติ ช่อสุวรรณ_พี่มิ้น,ปรีชา นะกองดี_ชา,"&amp;"มะลิวัลย์ พรหมประโคน_เหมี่ยว,วรชน จันทร์ทำ_สุ,วรชัย พลตรี_แบงค์ป้าย,วรวิท วรรัตนวิวิช_พี่เคี้ยง,วราวุฒิ สายวัน_โจ,วัชระ แก้วนอก_กาย,วิรชน สมร_จ่อย,วุฒิพงษ์ สีใส_มาร์ค,สากล จันทร์ทิพย์_พี่ต้น,สุเทพ เมฆฉาย_บอล,สุเมธ อะวะรัมย์_แบงค์จอ,เสกสรรค์ จันดาหาร_เสก,อ"&amp;"ดิศร นันทะวงศ์_เก๋ง,อภิสิทธิ์ โสภา_อ๊อด,เอกชัย เชื้อทอง_แจ็คกี้"</formula1>
    </dataValidation>
    <dataValidation type="list" allowBlank="1" sqref="F2:F5708" xr:uid="{00000000-0002-0000-0400-000001000000}">
      <formula1>"BMN,TRUE,LABX,TKC,Ricco,EVEANDBOY,Vespa,Workzone,Maybelline,Newlook,Millennium Auto,Infinity,Kawasaki,Superdry,Worko,Laguna Property ,Birkenstock,BKY,Terminal 21,Aldo,American Eagle,Dior,Skecher,D&amp;G,Airmani,BBL,TheLoftclinic,Popmart,Mariagarden,Aldo,Warri"&amp;"x,Dtac,BB beyond,The Old Siam,YSL,Hospital, Psolution"</formula1>
    </dataValidation>
    <dataValidation type="list" allowBlank="1" sqref="N2:N5708" xr:uid="{00000000-0002-0000-0400-000002000000}">
      <formula1>"แนะนำ,รีโมท,แก้ไขหน้างาน,ผลิต,ติดตั้ง,PM"</formula1>
    </dataValidation>
    <dataValidation type="list" allowBlank="1" sqref="H2:H5708" xr:uid="{00000000-0002-0000-0400-000003000000}">
      <formula1>"Option 1,Option 2"</formula1>
    </dataValidation>
    <dataValidation allowBlank="1" showDropDown="1" sqref="G2:G5708 J2:K5708 S2:T5708" xr:uid="{00000000-0002-0000-0400-000004000000}"/>
    <dataValidation type="custom" allowBlank="1" showDropDown="1" sqref="Q2:Q5708 W2:W5708 D2:D5708" xr:uid="{00000000-0002-0000-0400-000005000000}">
      <formula1>OR(NOT(ISERROR(DATEVALUE(D2))), AND(ISNUMBER(D2), LEFT(CELL("format", D2))="D"))</formula1>
    </dataValidation>
    <dataValidation type="list" allowBlank="1" sqref="C2:C5708" xr:uid="{00000000-0002-0000-0400-000006000000}">
      <formula1>"ไลน์,อีเมล์,โทร"</formula1>
    </dataValidation>
    <dataValidation type="list" allowBlank="1" sqref="O2:O5708" xr:uid="{00000000-0002-0000-0400-000007000000}">
      <formula1>"รับเรื่อง,รอจัดคิวช่าง,กำลังดำเนินการ,เรียบร้อยปกติ,ยกเลิก,เสนอราคา,รออะไหล่"</formula1>
    </dataValidation>
    <dataValidation type="list" allowBlank="1" sqref="U2:U5708" xr:uid="{00000000-0002-0000-0400-00000A000000}">
      <formula1>"อัพเดทสื่อ,แก้ไขสื่อ,Sending,Recive,Module,Panel,Adaptor,Cabinet,Timer,Speaker,สายแลน,สายแพ,สาย DC,สาย VTC"</formula1>
    </dataValidation>
  </dataValidations>
  <hyperlinks>
    <hyperlink ref="G2" r:id="rId1" xr:uid="{00000000-0004-0000-0400-000000000000}"/>
    <hyperlink ref="G3" r:id="rId2" xr:uid="{00000000-0004-0000-0400-000001000000}"/>
    <hyperlink ref="G4" r:id="rId3" xr:uid="{00000000-0004-0000-0400-000002000000}"/>
    <hyperlink ref="G6" r:id="rId4" xr:uid="{00000000-0004-0000-0400-000003000000}"/>
    <hyperlink ref="G8" r:id="rId5" xr:uid="{00000000-0004-0000-0400-000004000000}"/>
    <hyperlink ref="G12" r:id="rId6" xr:uid="{00000000-0004-0000-0400-000005000000}"/>
    <hyperlink ref="AB15" r:id="rId7" xr:uid="{00000000-0004-0000-0400-000006000000}"/>
    <hyperlink ref="AB16" r:id="rId8" xr:uid="{00000000-0004-0000-0400-000007000000}"/>
    <hyperlink ref="AB17" r:id="rId9" xr:uid="{00000000-0004-0000-0400-000008000000}"/>
    <hyperlink ref="AB18" r:id="rId10" xr:uid="{00000000-0004-0000-0400-000009000000}"/>
    <hyperlink ref="AB19" r:id="rId11" xr:uid="{00000000-0004-0000-0400-00000A000000}"/>
    <hyperlink ref="AB20" r:id="rId12" xr:uid="{00000000-0004-0000-0400-00000B000000}"/>
    <hyperlink ref="AB21" r:id="rId13" xr:uid="{00000000-0004-0000-0400-00000C000000}"/>
    <hyperlink ref="AB22" r:id="rId14" xr:uid="{00000000-0004-0000-0400-00000D000000}"/>
    <hyperlink ref="AB23" r:id="rId15" xr:uid="{00000000-0004-0000-0400-00000E000000}"/>
    <hyperlink ref="AB24" r:id="rId16" xr:uid="{00000000-0004-0000-0400-00000F000000}"/>
    <hyperlink ref="AB25" r:id="rId17" xr:uid="{00000000-0004-0000-0400-000010000000}"/>
    <hyperlink ref="AB26" r:id="rId18" xr:uid="{00000000-0004-0000-0400-000011000000}"/>
    <hyperlink ref="AB27" r:id="rId19" xr:uid="{00000000-0004-0000-0400-000012000000}"/>
    <hyperlink ref="AB28" r:id="rId20" xr:uid="{00000000-0004-0000-0400-000013000000}"/>
    <hyperlink ref="AB29" r:id="rId21" xr:uid="{00000000-0004-0000-0400-000014000000}"/>
    <hyperlink ref="AB30" r:id="rId22" xr:uid="{00000000-0004-0000-0400-000015000000}"/>
    <hyperlink ref="AB31" r:id="rId23" xr:uid="{00000000-0004-0000-0400-000016000000}"/>
    <hyperlink ref="AB32" r:id="rId24" xr:uid="{00000000-0004-0000-0400-000017000000}"/>
    <hyperlink ref="AB39" r:id="rId25" xr:uid="{00000000-0004-0000-0400-000018000000}"/>
    <hyperlink ref="AA44" r:id="rId26" xr:uid="{00000000-0004-0000-0400-000019000000}"/>
    <hyperlink ref="AB47" r:id="rId27" xr:uid="{00000000-0004-0000-0400-00001A000000}"/>
    <hyperlink ref="AB50" r:id="rId28" xr:uid="{00000000-0004-0000-0400-00001B000000}"/>
    <hyperlink ref="AB58" r:id="rId29" xr:uid="{00000000-0004-0000-0400-00001C000000}"/>
    <hyperlink ref="AA62" r:id="rId30" xr:uid="{00000000-0004-0000-0400-00001D000000}"/>
    <hyperlink ref="AB78" r:id="rId31" xr:uid="{00000000-0004-0000-0400-00001E000000}"/>
    <hyperlink ref="AB80" r:id="rId32" xr:uid="{00000000-0004-0000-0400-00001F000000}"/>
    <hyperlink ref="AB82" r:id="rId33" xr:uid="{00000000-0004-0000-0400-000020000000}"/>
    <hyperlink ref="AB85" r:id="rId34" xr:uid="{00000000-0004-0000-0400-000021000000}"/>
    <hyperlink ref="AB86" r:id="rId35" xr:uid="{00000000-0004-0000-0400-000022000000}"/>
    <hyperlink ref="AA88" r:id="rId36" xr:uid="{00000000-0004-0000-0400-000023000000}"/>
    <hyperlink ref="AA89" r:id="rId37" xr:uid="{00000000-0004-0000-0400-000024000000}"/>
    <hyperlink ref="AA90" r:id="rId38" xr:uid="{00000000-0004-0000-0400-000025000000}"/>
    <hyperlink ref="G91" r:id="rId39" xr:uid="{00000000-0004-0000-0400-000026000000}"/>
    <hyperlink ref="AB91" r:id="rId40" xr:uid="{00000000-0004-0000-0400-000027000000}"/>
    <hyperlink ref="AB96" r:id="rId41" xr:uid="{00000000-0004-0000-0400-000028000000}"/>
    <hyperlink ref="AB97" r:id="rId42" xr:uid="{00000000-0004-0000-0400-000029000000}"/>
    <hyperlink ref="AA98" r:id="rId43" xr:uid="{00000000-0004-0000-0400-00002A000000}"/>
    <hyperlink ref="AB99" r:id="rId44" xr:uid="{00000000-0004-0000-0400-00002B000000}"/>
    <hyperlink ref="AB100" r:id="rId45" xr:uid="{00000000-0004-0000-0400-00002C000000}"/>
    <hyperlink ref="AB101" r:id="rId46" xr:uid="{00000000-0004-0000-0400-00002D000000}"/>
    <hyperlink ref="AA103" r:id="rId47" xr:uid="{00000000-0004-0000-0400-00002E000000}"/>
    <hyperlink ref="AB103" r:id="rId48" xr:uid="{00000000-0004-0000-0400-00002F000000}"/>
    <hyperlink ref="AB106" r:id="rId49" xr:uid="{00000000-0004-0000-0400-000030000000}"/>
    <hyperlink ref="AB107" r:id="rId50" xr:uid="{00000000-0004-0000-0400-000031000000}"/>
    <hyperlink ref="AB108" r:id="rId51" xr:uid="{00000000-0004-0000-0400-000032000000}"/>
    <hyperlink ref="AB109" r:id="rId52" xr:uid="{00000000-0004-0000-0400-000033000000}"/>
    <hyperlink ref="AA110" r:id="rId53" xr:uid="{00000000-0004-0000-0400-000034000000}"/>
    <hyperlink ref="AB110" r:id="rId54" xr:uid="{00000000-0004-0000-0400-000035000000}"/>
    <hyperlink ref="AB111" r:id="rId55" xr:uid="{00000000-0004-0000-0400-000036000000}"/>
    <hyperlink ref="AA112" r:id="rId56" xr:uid="{00000000-0004-0000-0400-000037000000}"/>
    <hyperlink ref="AB112" r:id="rId57" xr:uid="{00000000-0004-0000-0400-000038000000}"/>
    <hyperlink ref="AB113" r:id="rId58" xr:uid="{00000000-0004-0000-0400-000039000000}"/>
    <hyperlink ref="AB115" r:id="rId59" xr:uid="{00000000-0004-0000-0400-00003A000000}"/>
    <hyperlink ref="AB116" r:id="rId60" xr:uid="{00000000-0004-0000-0400-00003B000000}"/>
    <hyperlink ref="AB118" r:id="rId61" xr:uid="{00000000-0004-0000-0400-00003C000000}"/>
    <hyperlink ref="AB119" r:id="rId62" xr:uid="{00000000-0004-0000-0400-00003D000000}"/>
    <hyperlink ref="AB120" r:id="rId63" xr:uid="{00000000-0004-0000-0400-00003E000000}"/>
    <hyperlink ref="AB121" r:id="rId64" xr:uid="{00000000-0004-0000-0400-00003F000000}"/>
    <hyperlink ref="AB124" r:id="rId65" xr:uid="{00000000-0004-0000-0400-000040000000}"/>
    <hyperlink ref="AB125" r:id="rId66" xr:uid="{00000000-0004-0000-0400-000041000000}"/>
    <hyperlink ref="AA126" r:id="rId67" xr:uid="{00000000-0004-0000-0400-000042000000}"/>
    <hyperlink ref="AB126" r:id="rId68" xr:uid="{00000000-0004-0000-0400-000043000000}"/>
    <hyperlink ref="AB127" r:id="rId69" xr:uid="{00000000-0004-0000-0400-000044000000}"/>
    <hyperlink ref="AB128" r:id="rId70" xr:uid="{00000000-0004-0000-0400-000045000000}"/>
    <hyperlink ref="AB129" r:id="rId71" xr:uid="{00000000-0004-0000-0400-000046000000}"/>
    <hyperlink ref="AB130" r:id="rId72" xr:uid="{00000000-0004-0000-0400-000047000000}"/>
    <hyperlink ref="AB131" r:id="rId73" xr:uid="{00000000-0004-0000-0400-000048000000}"/>
    <hyperlink ref="AB132" r:id="rId74" xr:uid="{00000000-0004-0000-0400-000049000000}"/>
    <hyperlink ref="AB133" r:id="rId75" xr:uid="{00000000-0004-0000-0400-00004A000000}"/>
    <hyperlink ref="AB134" r:id="rId76" xr:uid="{00000000-0004-0000-0400-00004B000000}"/>
    <hyperlink ref="AA135" r:id="rId77" xr:uid="{00000000-0004-0000-0400-00004C000000}"/>
    <hyperlink ref="AB135" r:id="rId78" xr:uid="{00000000-0004-0000-0400-00004D000000}"/>
    <hyperlink ref="AB136" r:id="rId79" xr:uid="{00000000-0004-0000-0400-00004E000000}"/>
    <hyperlink ref="AB138" r:id="rId80" xr:uid="{00000000-0004-0000-0400-00004F000000}"/>
    <hyperlink ref="AB139" r:id="rId81" xr:uid="{00000000-0004-0000-0400-000050000000}"/>
    <hyperlink ref="AA140" r:id="rId82" xr:uid="{00000000-0004-0000-0400-000051000000}"/>
    <hyperlink ref="AA141" r:id="rId83" xr:uid="{00000000-0004-0000-0400-000052000000}"/>
    <hyperlink ref="AB142" r:id="rId84" xr:uid="{00000000-0004-0000-0400-000053000000}"/>
    <hyperlink ref="AB144" r:id="rId85" xr:uid="{00000000-0004-0000-0400-000054000000}"/>
    <hyperlink ref="AB145" r:id="rId86" xr:uid="{00000000-0004-0000-0400-000055000000}"/>
    <hyperlink ref="AB147" r:id="rId87" xr:uid="{00000000-0004-0000-0400-000056000000}"/>
    <hyperlink ref="AB148" r:id="rId88" xr:uid="{00000000-0004-0000-0400-000057000000}"/>
    <hyperlink ref="AA149" r:id="rId89" xr:uid="{00000000-0004-0000-0400-000058000000}"/>
    <hyperlink ref="AB151" r:id="rId90" xr:uid="{00000000-0004-0000-0400-000059000000}"/>
    <hyperlink ref="AB155" r:id="rId91" xr:uid="{00000000-0004-0000-0400-00005A000000}"/>
    <hyperlink ref="AA156" r:id="rId92" xr:uid="{00000000-0004-0000-0400-00005B000000}"/>
    <hyperlink ref="AB156" r:id="rId93" xr:uid="{00000000-0004-0000-0400-00005C000000}"/>
    <hyperlink ref="AB157" r:id="rId94" xr:uid="{00000000-0004-0000-0400-00005D000000}"/>
    <hyperlink ref="AA158" r:id="rId95" xr:uid="{00000000-0004-0000-0400-00005E000000}"/>
    <hyperlink ref="AA159" r:id="rId96" xr:uid="{00000000-0004-0000-0400-00005F000000}"/>
    <hyperlink ref="AB160" r:id="rId97" xr:uid="{00000000-0004-0000-0400-000060000000}"/>
    <hyperlink ref="AA161" r:id="rId98" xr:uid="{00000000-0004-0000-0400-000061000000}"/>
    <hyperlink ref="AA162" r:id="rId99" xr:uid="{00000000-0004-0000-0400-000062000000}"/>
    <hyperlink ref="AA163" r:id="rId100" xr:uid="{00000000-0004-0000-0400-000063000000}"/>
    <hyperlink ref="AB164" r:id="rId101" xr:uid="{00000000-0004-0000-0400-000064000000}"/>
    <hyperlink ref="AB165" r:id="rId102" xr:uid="{00000000-0004-0000-0400-000065000000}"/>
    <hyperlink ref="AB166" r:id="rId103" xr:uid="{00000000-0004-0000-0400-000066000000}"/>
    <hyperlink ref="AA167" r:id="rId104" xr:uid="{00000000-0004-0000-0400-000067000000}"/>
    <hyperlink ref="AB167" r:id="rId105" xr:uid="{00000000-0004-0000-0400-000068000000}"/>
    <hyperlink ref="AA168" r:id="rId106" xr:uid="{00000000-0004-0000-0400-000069000000}"/>
    <hyperlink ref="AB168" r:id="rId107" xr:uid="{00000000-0004-0000-0400-00006A000000}"/>
    <hyperlink ref="AB172" r:id="rId108" xr:uid="{00000000-0004-0000-0400-00006B000000}"/>
    <hyperlink ref="AB173" r:id="rId109" xr:uid="{00000000-0004-0000-0400-00006C000000}"/>
    <hyperlink ref="AB174" r:id="rId110" xr:uid="{00000000-0004-0000-0400-00006D000000}"/>
    <hyperlink ref="AB177" r:id="rId111" xr:uid="{00000000-0004-0000-0400-00006E000000}"/>
    <hyperlink ref="AB178" r:id="rId112" xr:uid="{00000000-0004-0000-0400-00006F000000}"/>
    <hyperlink ref="AB179" r:id="rId113" xr:uid="{00000000-0004-0000-0400-000070000000}"/>
    <hyperlink ref="AA180" r:id="rId114" xr:uid="{00000000-0004-0000-0400-000071000000}"/>
    <hyperlink ref="AB181" r:id="rId115" xr:uid="{00000000-0004-0000-0400-000072000000}"/>
    <hyperlink ref="AA185" r:id="rId116" xr:uid="{00000000-0004-0000-0400-000073000000}"/>
    <hyperlink ref="AA186" r:id="rId117" xr:uid="{00000000-0004-0000-0400-000074000000}"/>
    <hyperlink ref="AB187" r:id="rId118" xr:uid="{00000000-0004-0000-0400-000075000000}"/>
    <hyperlink ref="AB188" r:id="rId119" xr:uid="{00000000-0004-0000-0400-000076000000}"/>
    <hyperlink ref="AA189" r:id="rId120" xr:uid="{00000000-0004-0000-0400-000077000000}"/>
    <hyperlink ref="AA190" r:id="rId121" xr:uid="{00000000-0004-0000-0400-000078000000}"/>
    <hyperlink ref="AB194" r:id="rId122" xr:uid="{00000000-0004-0000-0400-000079000000}"/>
    <hyperlink ref="AA195" r:id="rId123" xr:uid="{00000000-0004-0000-0400-00007A000000}"/>
    <hyperlink ref="AB199" r:id="rId124" xr:uid="{00000000-0004-0000-0400-00007B000000}"/>
    <hyperlink ref="AA200" r:id="rId125" xr:uid="{00000000-0004-0000-0400-00007C000000}"/>
    <hyperlink ref="AA201" r:id="rId126" xr:uid="{00000000-0004-0000-0400-00007D000000}"/>
    <hyperlink ref="AA208" r:id="rId127" xr:uid="{00000000-0004-0000-0400-00007E000000}"/>
    <hyperlink ref="AA209" r:id="rId128" xr:uid="{00000000-0004-0000-0400-00007F000000}"/>
    <hyperlink ref="AA210" r:id="rId129" xr:uid="{00000000-0004-0000-0400-000080000000}"/>
    <hyperlink ref="AA212" r:id="rId130" xr:uid="{00000000-0004-0000-0400-000081000000}"/>
    <hyperlink ref="AB213" r:id="rId131" xr:uid="{00000000-0004-0000-0400-000082000000}"/>
    <hyperlink ref="AA222" r:id="rId132" xr:uid="{00000000-0004-0000-0400-000083000000}"/>
    <hyperlink ref="AA223" r:id="rId133" xr:uid="{00000000-0004-0000-0400-000084000000}"/>
    <hyperlink ref="AB227" r:id="rId134" xr:uid="{00000000-0004-0000-0400-000085000000}"/>
    <hyperlink ref="AB228" r:id="rId135" xr:uid="{00000000-0004-0000-0400-000086000000}"/>
    <hyperlink ref="AB229" r:id="rId136" xr:uid="{00000000-0004-0000-0400-000087000000}"/>
    <hyperlink ref="AA230" r:id="rId137" xr:uid="{00000000-0004-0000-0400-000088000000}"/>
    <hyperlink ref="AB234" r:id="rId138" xr:uid="{00000000-0004-0000-0400-000089000000}"/>
    <hyperlink ref="AB245" r:id="rId139" xr:uid="{00000000-0004-0000-0400-00008A000000}"/>
    <hyperlink ref="AA248" r:id="rId140" xr:uid="{00000000-0004-0000-0400-00008B000000}"/>
    <hyperlink ref="AB254" r:id="rId141" xr:uid="{00000000-0004-0000-0400-00008C000000}"/>
    <hyperlink ref="AB264" r:id="rId142" xr:uid="{00000000-0004-0000-0400-00008D000000}"/>
    <hyperlink ref="AB265" r:id="rId143" xr:uid="{00000000-0004-0000-0400-00008E000000}"/>
    <hyperlink ref="AB270" r:id="rId144" xr:uid="{00000000-0004-0000-0400-00008F000000}"/>
    <hyperlink ref="AB278" r:id="rId145" xr:uid="{00000000-0004-0000-0400-000090000000}"/>
    <hyperlink ref="AB281" r:id="rId146" xr:uid="{00000000-0004-0000-0400-000091000000}"/>
    <hyperlink ref="AB283" r:id="rId147" xr:uid="{00000000-0004-0000-0400-000092000000}"/>
    <hyperlink ref="AB284" r:id="rId148" xr:uid="{00000000-0004-0000-0400-000093000000}"/>
    <hyperlink ref="AB288" r:id="rId149" xr:uid="{00000000-0004-0000-0400-000094000000}"/>
    <hyperlink ref="AB317" r:id="rId150" xr:uid="{00000000-0004-0000-0400-000095000000}"/>
    <hyperlink ref="AB356" r:id="rId151" xr:uid="{00000000-0004-0000-0400-000096000000}"/>
    <hyperlink ref="AB357" r:id="rId152" xr:uid="{00000000-0004-0000-0400-000097000000}"/>
    <hyperlink ref="AB379" r:id="rId153" xr:uid="{00000000-0004-0000-0400-000098000000}"/>
    <hyperlink ref="AB387" r:id="rId154" xr:uid="{00000000-0004-0000-0400-000099000000}"/>
    <hyperlink ref="AB388" r:id="rId155" xr:uid="{00000000-0004-0000-0400-00009A000000}"/>
    <hyperlink ref="AB394" r:id="rId156" xr:uid="{00000000-0004-0000-0400-00009B000000}"/>
    <hyperlink ref="AB399" r:id="rId157" xr:uid="{00000000-0004-0000-0400-00009C000000}"/>
    <hyperlink ref="AB406" r:id="rId158" xr:uid="{00000000-0004-0000-0400-00009D000000}"/>
    <hyperlink ref="AB412" r:id="rId159" xr:uid="{00000000-0004-0000-0400-00009E000000}"/>
    <hyperlink ref="AB422" r:id="rId160" xr:uid="{00000000-0004-0000-0400-00009F000000}"/>
    <hyperlink ref="AB430" r:id="rId161" xr:uid="{00000000-0004-0000-0400-0000A0000000}"/>
    <hyperlink ref="AB454" r:id="rId162" location="gid=0" xr:uid="{00000000-0004-0000-0400-0000A1000000}"/>
    <hyperlink ref="AB455" r:id="rId163" xr:uid="{00000000-0004-0000-0400-0000A2000000}"/>
    <hyperlink ref="K1776" r:id="rId164" xr:uid="{00000000-0004-0000-0400-0000A3000000}"/>
    <hyperlink ref="K1992" r:id="rId165" xr:uid="{00000000-0004-0000-0400-0000A4000000}"/>
    <hyperlink ref="K1994" r:id="rId166" xr:uid="{00000000-0004-0000-0400-0000A5000000}"/>
    <hyperlink ref="K2439" r:id="rId167" xr:uid="{00000000-0004-0000-0400-0000A6000000}"/>
    <hyperlink ref="K2486" r:id="rId168" xr:uid="{00000000-0004-0000-0400-0000A7000000}"/>
    <hyperlink ref="K3774" r:id="rId169" xr:uid="{00000000-0004-0000-0400-0000A8000000}"/>
    <hyperlink ref="K5146" r:id="rId170" xr:uid="{00000000-0004-0000-0400-0000A9000000}"/>
  </hyperlinks>
  <pageMargins left="0.7" right="0.7" top="0.75" bottom="0.75" header="0.3" footer="0.3"/>
  <tableParts count="1">
    <tablePart r:id="rId17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outlinePr summaryBelow="0" summaryRight="0"/>
    <pageSetUpPr fitToPage="1"/>
  </sheetPr>
  <dimension ref="A1:S988"/>
  <sheetViews>
    <sheetView showGridLines="0" topLeftCell="A7" workbookViewId="0"/>
  </sheetViews>
  <sheetFormatPr defaultColWidth="12.5703125" defaultRowHeight="15.75" customHeight="1"/>
  <cols>
    <col min="1" max="1" width="3.42578125" customWidth="1"/>
    <col min="5" max="5" width="14" customWidth="1"/>
    <col min="6" max="6" width="20.42578125" customWidth="1"/>
    <col min="7" max="7" width="25.7109375" customWidth="1"/>
    <col min="12" max="12" width="33" customWidth="1"/>
    <col min="13" max="13" width="9.140625" customWidth="1"/>
    <col min="14" max="14" width="22.42578125" customWidth="1"/>
    <col min="15" max="15" width="10.85546875" customWidth="1"/>
    <col min="16" max="16" width="14.28515625" customWidth="1"/>
    <col min="17" max="17" width="14" customWidth="1"/>
    <col min="18" max="18" width="18.85546875" customWidth="1"/>
  </cols>
  <sheetData>
    <row r="1" spans="1:19" ht="9.75" customHeight="1">
      <c r="A1" s="12"/>
      <c r="B1" s="12"/>
      <c r="C1" s="12"/>
      <c r="D1" s="12"/>
      <c r="E1" s="12"/>
      <c r="F1" s="12"/>
      <c r="G1" s="12"/>
      <c r="H1" s="13"/>
      <c r="I1" s="13"/>
      <c r="J1" s="13"/>
      <c r="K1" s="13"/>
      <c r="L1" s="13"/>
      <c r="M1" s="13"/>
      <c r="N1" s="13"/>
      <c r="O1" s="13"/>
      <c r="P1" s="13"/>
      <c r="Q1" s="13"/>
      <c r="R1" s="13"/>
      <c r="S1" s="13"/>
    </row>
    <row r="2" spans="1:19" ht="52.5" customHeight="1">
      <c r="A2" s="14"/>
      <c r="B2" s="15"/>
      <c r="C2" s="442"/>
      <c r="D2" s="443"/>
      <c r="E2" s="16"/>
      <c r="F2" s="444" t="s">
        <v>84</v>
      </c>
      <c r="G2" s="445"/>
      <c r="H2" s="13"/>
      <c r="I2" s="17" t="s">
        <v>87</v>
      </c>
      <c r="J2" s="13"/>
      <c r="K2" s="18"/>
      <c r="L2" s="446"/>
      <c r="M2" s="443"/>
      <c r="N2" s="13"/>
      <c r="O2" s="13"/>
      <c r="P2" s="13"/>
      <c r="Q2" s="13"/>
      <c r="R2" s="13"/>
      <c r="S2" s="13"/>
    </row>
    <row r="3" spans="1:19" ht="26.25">
      <c r="A3" s="14"/>
      <c r="B3" s="19"/>
      <c r="C3" s="20"/>
      <c r="D3" s="20"/>
      <c r="E3" s="20"/>
      <c r="F3" s="21"/>
      <c r="G3" s="22"/>
      <c r="H3" s="13"/>
      <c r="I3" s="13"/>
      <c r="J3" s="13"/>
      <c r="K3" s="13"/>
      <c r="L3" s="13"/>
      <c r="M3" s="13"/>
      <c r="N3" s="13"/>
      <c r="O3" s="13"/>
      <c r="P3" s="13"/>
      <c r="Q3" s="13"/>
      <c r="R3" s="13"/>
      <c r="S3" s="13"/>
    </row>
    <row r="4" spans="1:19" ht="26.25">
      <c r="A4" s="14"/>
      <c r="B4" s="19" t="s">
        <v>88</v>
      </c>
      <c r="C4" s="23" t="b">
        <f>VLOOKUP(G6,DataServiceDR!E:AB,2,0)</f>
        <v>1</v>
      </c>
      <c r="D4" s="432" t="str">
        <f>VLOOKUP(G6,DataServiceDR!E:V,3,0)</f>
        <v>TS Terminal 21 Pattaya</v>
      </c>
      <c r="E4" s="433"/>
      <c r="F4" s="24" t="s">
        <v>89</v>
      </c>
      <c r="G4" s="25">
        <f>VLOOKUP(G6,DataServiceDR!E:AB,13,0)</f>
        <v>0</v>
      </c>
      <c r="H4" s="13"/>
      <c r="I4" s="13"/>
      <c r="J4" s="13"/>
      <c r="K4" s="13"/>
      <c r="L4" s="13"/>
      <c r="M4" s="13"/>
      <c r="N4" s="13"/>
      <c r="O4" s="13"/>
      <c r="P4" s="13"/>
      <c r="Q4" s="13"/>
      <c r="R4" s="13"/>
      <c r="S4" s="13"/>
    </row>
    <row r="5" spans="1:19" ht="26.25">
      <c r="A5" s="14"/>
      <c r="B5" s="19" t="s">
        <v>90</v>
      </c>
      <c r="C5" s="28">
        <f>VLOOKUP(G6,DataServiceDR!E:AB,5,0)</f>
        <v>0</v>
      </c>
      <c r="D5" s="433"/>
      <c r="E5" s="433"/>
      <c r="F5" s="21" t="s">
        <v>91</v>
      </c>
      <c r="G5" s="33">
        <f>VLOOKUP(G6,DataServiceDR!E:AB,6,0)</f>
        <v>0</v>
      </c>
      <c r="H5" s="13"/>
      <c r="I5" s="13"/>
      <c r="J5" s="13"/>
      <c r="K5" s="13"/>
      <c r="L5" s="13"/>
      <c r="M5" s="13"/>
      <c r="N5" s="13"/>
      <c r="O5" s="13"/>
      <c r="P5" s="13"/>
      <c r="Q5" s="13"/>
      <c r="R5" s="13"/>
      <c r="S5" s="13"/>
    </row>
    <row r="6" spans="1:19" ht="26.25">
      <c r="A6" s="14"/>
      <c r="B6" s="19" t="s">
        <v>92</v>
      </c>
      <c r="C6" s="37"/>
      <c r="D6" s="23"/>
      <c r="E6" s="38"/>
      <c r="F6" s="21" t="s">
        <v>93</v>
      </c>
      <c r="G6" s="40" t="s">
        <v>94</v>
      </c>
      <c r="H6" s="13"/>
      <c r="I6" s="13"/>
      <c r="J6" s="13"/>
      <c r="K6" s="15"/>
      <c r="L6" s="442"/>
      <c r="M6" s="443"/>
      <c r="N6" s="13"/>
      <c r="O6" s="13"/>
      <c r="P6" s="13"/>
      <c r="Q6" s="13"/>
      <c r="R6" s="13"/>
      <c r="S6" s="13"/>
    </row>
    <row r="7" spans="1:19" ht="26.25">
      <c r="A7" s="14"/>
      <c r="B7" s="19"/>
      <c r="C7" s="20"/>
      <c r="D7" s="42"/>
      <c r="E7" s="20"/>
      <c r="F7" s="20"/>
      <c r="G7" s="22"/>
      <c r="H7" s="13"/>
      <c r="I7" s="13"/>
      <c r="J7" s="13"/>
      <c r="K7" s="13"/>
      <c r="L7" s="13"/>
      <c r="M7" s="13"/>
      <c r="N7" s="13"/>
      <c r="O7" s="13"/>
      <c r="P7" s="13"/>
      <c r="Q7" s="13"/>
      <c r="R7" s="13"/>
      <c r="S7" s="13"/>
    </row>
    <row r="8" spans="1:19" ht="27.75">
      <c r="A8" s="14"/>
      <c r="B8" s="44" t="s">
        <v>98</v>
      </c>
      <c r="C8" s="45"/>
      <c r="D8" s="447" t="str">
        <f>VLOOKUP(G6,DataServiceDR!E:AB,7,0)</f>
        <v>งานขึ้นสื่อ ทรู  
สื่อ Apple Sheep   เพิ่มเติมจาก</v>
      </c>
      <c r="E8" s="448"/>
      <c r="F8" s="448"/>
      <c r="G8" s="449"/>
      <c r="H8" s="13"/>
      <c r="I8" s="13"/>
      <c r="J8" s="13"/>
      <c r="K8" s="13"/>
      <c r="L8" s="13"/>
      <c r="M8" s="13"/>
      <c r="N8" s="13"/>
      <c r="O8" s="13"/>
      <c r="P8" s="13"/>
      <c r="Q8" s="13"/>
      <c r="R8" s="13"/>
      <c r="S8" s="13"/>
    </row>
    <row r="9" spans="1:19" ht="26.25">
      <c r="A9" s="14"/>
      <c r="B9" s="450" t="str">
        <f>VLOOKUP(G6,DataServiceDR!E:AB,15,0)</f>
        <v>อัพสื่อเพิ่มเติมเ</v>
      </c>
      <c r="C9" s="451"/>
      <c r="D9" s="451"/>
      <c r="E9" s="451"/>
      <c r="F9" s="451"/>
      <c r="G9" s="452"/>
      <c r="H9" s="13"/>
      <c r="I9" s="13"/>
      <c r="J9" s="13"/>
      <c r="K9" s="13"/>
      <c r="L9" s="13"/>
      <c r="M9" s="13"/>
      <c r="N9" s="13"/>
      <c r="O9" s="13"/>
      <c r="P9" s="13"/>
      <c r="Q9" s="13"/>
      <c r="R9" s="13"/>
      <c r="S9" s="13"/>
    </row>
    <row r="10" spans="1:19" ht="26.25">
      <c r="A10" s="14"/>
      <c r="B10" s="453"/>
      <c r="C10" s="433"/>
      <c r="D10" s="433"/>
      <c r="E10" s="433"/>
      <c r="F10" s="433"/>
      <c r="G10" s="454"/>
      <c r="H10" s="13"/>
      <c r="I10" s="13"/>
      <c r="J10" s="13"/>
      <c r="K10" s="13"/>
      <c r="L10" s="13"/>
      <c r="M10" s="13"/>
      <c r="N10" s="13"/>
      <c r="O10" s="13"/>
      <c r="P10" s="13"/>
      <c r="Q10" s="13"/>
      <c r="R10" s="13"/>
      <c r="S10" s="13"/>
    </row>
    <row r="11" spans="1:19" ht="3.75" customHeight="1">
      <c r="A11" s="14"/>
      <c r="B11" s="65"/>
      <c r="C11" s="67"/>
      <c r="D11" s="67"/>
      <c r="E11" s="67"/>
      <c r="F11" s="67"/>
      <c r="G11" s="69"/>
      <c r="H11" s="13"/>
      <c r="I11" s="13"/>
      <c r="J11" s="13"/>
      <c r="K11" s="13"/>
      <c r="L11" s="13"/>
      <c r="M11" s="13"/>
      <c r="N11" s="13"/>
      <c r="O11" s="13"/>
      <c r="P11" s="13"/>
      <c r="Q11" s="13"/>
      <c r="R11" s="13"/>
      <c r="S11" s="13"/>
    </row>
    <row r="12" spans="1:19" ht="26.25">
      <c r="A12" s="71"/>
      <c r="B12" s="73" t="s">
        <v>113</v>
      </c>
      <c r="C12" s="20"/>
      <c r="D12" s="75"/>
      <c r="E12" s="21"/>
      <c r="F12" s="21" t="s">
        <v>114</v>
      </c>
      <c r="G12" s="77"/>
      <c r="H12" s="13"/>
      <c r="I12" s="13"/>
      <c r="J12" s="13"/>
      <c r="K12" s="13"/>
      <c r="L12" s="13"/>
      <c r="M12" s="13"/>
      <c r="N12" s="13"/>
      <c r="O12" s="13"/>
      <c r="P12" s="13"/>
      <c r="Q12" s="13"/>
      <c r="R12" s="13"/>
      <c r="S12" s="13"/>
    </row>
    <row r="13" spans="1:19" ht="26.25">
      <c r="A13" s="14"/>
      <c r="B13" s="434"/>
      <c r="C13" s="435"/>
      <c r="D13" s="435"/>
      <c r="E13" s="436"/>
      <c r="F13" s="455"/>
      <c r="G13" s="449"/>
      <c r="H13" s="13"/>
      <c r="I13" s="13"/>
      <c r="J13" s="13"/>
      <c r="K13" s="456" t="s">
        <v>118</v>
      </c>
      <c r="L13" s="443"/>
      <c r="M13" s="443"/>
      <c r="N13" s="443"/>
      <c r="O13" s="443"/>
      <c r="P13" s="443"/>
      <c r="Q13" s="443"/>
      <c r="R13" s="457"/>
      <c r="S13" s="86"/>
    </row>
    <row r="14" spans="1:19" ht="26.25">
      <c r="A14" s="14"/>
      <c r="B14" s="437"/>
      <c r="C14" s="433"/>
      <c r="D14" s="433"/>
      <c r="E14" s="438"/>
      <c r="F14" s="455"/>
      <c r="G14" s="449"/>
      <c r="H14" s="13"/>
      <c r="I14" s="13"/>
      <c r="J14" s="13"/>
      <c r="K14" s="458" t="s">
        <v>122</v>
      </c>
      <c r="L14" s="459"/>
      <c r="M14" s="459"/>
      <c r="N14" s="459"/>
      <c r="O14" s="459"/>
      <c r="P14" s="459"/>
      <c r="Q14" s="459"/>
      <c r="R14" s="460"/>
      <c r="S14" s="86"/>
    </row>
    <row r="15" spans="1:19" ht="26.25">
      <c r="A15" s="14"/>
      <c r="B15" s="437"/>
      <c r="C15" s="433"/>
      <c r="D15" s="433"/>
      <c r="E15" s="438"/>
      <c r="F15" s="455"/>
      <c r="G15" s="449"/>
      <c r="H15" s="13"/>
      <c r="I15" s="13"/>
      <c r="J15" s="13"/>
      <c r="K15" s="88" t="s">
        <v>124</v>
      </c>
      <c r="L15" s="89" t="s">
        <v>125</v>
      </c>
      <c r="M15" s="89" t="s">
        <v>126</v>
      </c>
      <c r="N15" s="89" t="s">
        <v>127</v>
      </c>
      <c r="O15" s="89" t="s">
        <v>128</v>
      </c>
      <c r="P15" s="89" t="s">
        <v>129</v>
      </c>
      <c r="Q15" s="89" t="s">
        <v>130</v>
      </c>
      <c r="R15" s="91" t="s">
        <v>131</v>
      </c>
      <c r="S15" s="86"/>
    </row>
    <row r="16" spans="1:19" ht="26.25">
      <c r="A16" s="14"/>
      <c r="B16" s="437"/>
      <c r="C16" s="433"/>
      <c r="D16" s="433"/>
      <c r="E16" s="438"/>
      <c r="F16" s="455"/>
      <c r="G16" s="449"/>
      <c r="I16" s="13"/>
      <c r="J16" s="13"/>
      <c r="K16" s="93">
        <v>1</v>
      </c>
      <c r="L16" s="96" t="s">
        <v>134</v>
      </c>
      <c r="M16" s="96" t="s">
        <v>136</v>
      </c>
      <c r="N16" s="96" t="s">
        <v>137</v>
      </c>
      <c r="O16" s="96" t="s">
        <v>138</v>
      </c>
      <c r="P16" s="96" t="s">
        <v>139</v>
      </c>
      <c r="Q16" s="98">
        <v>24776</v>
      </c>
      <c r="R16" s="99" t="s">
        <v>141</v>
      </c>
      <c r="S16" s="86"/>
    </row>
    <row r="17" spans="1:19" ht="26.25">
      <c r="A17" s="14"/>
      <c r="B17" s="437"/>
      <c r="C17" s="433"/>
      <c r="D17" s="433"/>
      <c r="E17" s="438"/>
      <c r="F17" s="461" t="s">
        <v>142</v>
      </c>
      <c r="G17" s="454"/>
      <c r="H17" s="13"/>
      <c r="I17" s="13"/>
      <c r="J17" s="13"/>
      <c r="K17" s="93">
        <v>2</v>
      </c>
      <c r="L17" s="96" t="s">
        <v>145</v>
      </c>
      <c r="M17" s="96" t="s">
        <v>146</v>
      </c>
      <c r="N17" s="96" t="s">
        <v>147</v>
      </c>
      <c r="O17" s="96" t="s">
        <v>148</v>
      </c>
      <c r="P17" s="96" t="s">
        <v>139</v>
      </c>
      <c r="Q17" s="98">
        <v>24776</v>
      </c>
      <c r="R17" s="99" t="s">
        <v>141</v>
      </c>
      <c r="S17" s="86"/>
    </row>
    <row r="18" spans="1:19" ht="26.25">
      <c r="A18" s="14"/>
      <c r="B18" s="437"/>
      <c r="C18" s="433"/>
      <c r="D18" s="433"/>
      <c r="E18" s="438"/>
      <c r="F18" s="455"/>
      <c r="G18" s="449"/>
      <c r="H18" s="13"/>
      <c r="I18" s="13"/>
      <c r="J18" s="13"/>
      <c r="K18" s="93">
        <v>3</v>
      </c>
      <c r="L18" s="96" t="s">
        <v>150</v>
      </c>
      <c r="M18" s="96" t="s">
        <v>151</v>
      </c>
      <c r="N18" s="96" t="s">
        <v>152</v>
      </c>
      <c r="O18" s="96" t="s">
        <v>153</v>
      </c>
      <c r="P18" s="96" t="s">
        <v>139</v>
      </c>
      <c r="Q18" s="98">
        <v>24776</v>
      </c>
      <c r="R18" s="99" t="s">
        <v>141</v>
      </c>
      <c r="S18" s="86"/>
    </row>
    <row r="19" spans="1:19" ht="26.25">
      <c r="A19" s="14"/>
      <c r="B19" s="437"/>
      <c r="C19" s="433"/>
      <c r="D19" s="433"/>
      <c r="E19" s="438"/>
      <c r="F19" s="455"/>
      <c r="G19" s="449"/>
      <c r="H19" s="13"/>
      <c r="I19" s="13"/>
      <c r="J19" s="13"/>
      <c r="K19" s="93">
        <v>4</v>
      </c>
      <c r="L19" s="96" t="s">
        <v>154</v>
      </c>
      <c r="M19" s="96" t="s">
        <v>156</v>
      </c>
      <c r="N19" s="96" t="s">
        <v>157</v>
      </c>
      <c r="O19" s="96" t="s">
        <v>158</v>
      </c>
      <c r="P19" s="96" t="s">
        <v>159</v>
      </c>
      <c r="Q19" s="98">
        <v>24776</v>
      </c>
      <c r="R19" s="99" t="s">
        <v>141</v>
      </c>
      <c r="S19" s="86"/>
    </row>
    <row r="20" spans="1:19" ht="26.25">
      <c r="A20" s="14"/>
      <c r="B20" s="437"/>
      <c r="C20" s="433"/>
      <c r="D20" s="433"/>
      <c r="E20" s="438"/>
      <c r="F20" s="455"/>
      <c r="G20" s="449"/>
      <c r="H20" s="13"/>
      <c r="I20" s="13"/>
      <c r="J20" s="13"/>
      <c r="K20" s="88">
        <v>5</v>
      </c>
      <c r="L20" s="96" t="s">
        <v>160</v>
      </c>
      <c r="M20" s="96"/>
      <c r="N20" s="96" t="s">
        <v>161</v>
      </c>
      <c r="O20" s="108" t="s">
        <v>162</v>
      </c>
      <c r="P20" s="96" t="s">
        <v>159</v>
      </c>
      <c r="Q20" s="98">
        <v>24776</v>
      </c>
      <c r="R20" s="99" t="s">
        <v>164</v>
      </c>
      <c r="S20" s="86"/>
    </row>
    <row r="21" spans="1:19" ht="26.25">
      <c r="A21" s="14"/>
      <c r="B21" s="437"/>
      <c r="C21" s="433"/>
      <c r="D21" s="433"/>
      <c r="E21" s="438"/>
      <c r="F21" s="455"/>
      <c r="G21" s="449"/>
      <c r="H21" s="13"/>
      <c r="I21" s="13"/>
      <c r="J21" s="13"/>
      <c r="K21" s="88">
        <v>6</v>
      </c>
      <c r="L21" s="96" t="s">
        <v>166</v>
      </c>
      <c r="M21" s="96"/>
      <c r="N21" s="96" t="s">
        <v>167</v>
      </c>
      <c r="O21" s="108" t="s">
        <v>168</v>
      </c>
      <c r="P21" s="96" t="s">
        <v>159</v>
      </c>
      <c r="Q21" s="98">
        <v>24776</v>
      </c>
      <c r="R21" s="99" t="s">
        <v>164</v>
      </c>
      <c r="S21" s="86"/>
    </row>
    <row r="22" spans="1:19" ht="26.25">
      <c r="A22" s="14"/>
      <c r="B22" s="437"/>
      <c r="C22" s="433"/>
      <c r="D22" s="433"/>
      <c r="E22" s="438"/>
      <c r="F22" s="461" t="s">
        <v>170</v>
      </c>
      <c r="G22" s="454"/>
      <c r="H22" s="13"/>
      <c r="I22" s="13"/>
      <c r="J22" s="13"/>
      <c r="K22" s="113">
        <v>7</v>
      </c>
      <c r="L22" s="114" t="s">
        <v>171</v>
      </c>
      <c r="M22" s="114"/>
      <c r="N22" s="114" t="s">
        <v>172</v>
      </c>
      <c r="O22" s="114" t="s">
        <v>173</v>
      </c>
      <c r="P22" s="114" t="s">
        <v>174</v>
      </c>
      <c r="Q22" s="115">
        <v>24411</v>
      </c>
      <c r="R22" s="116" t="s">
        <v>164</v>
      </c>
      <c r="S22" s="86" t="s">
        <v>175</v>
      </c>
    </row>
    <row r="23" spans="1:19" ht="26.25">
      <c r="A23" s="14"/>
      <c r="B23" s="437"/>
      <c r="C23" s="433"/>
      <c r="D23" s="433"/>
      <c r="E23" s="438"/>
      <c r="F23" s="455"/>
      <c r="G23" s="449"/>
      <c r="H23" s="13"/>
      <c r="I23" s="13"/>
      <c r="J23" s="13"/>
      <c r="K23" s="88">
        <v>8</v>
      </c>
      <c r="L23" s="96" t="s">
        <v>176</v>
      </c>
      <c r="M23" s="96"/>
      <c r="N23" s="96" t="s">
        <v>177</v>
      </c>
      <c r="O23" s="108" t="s">
        <v>178</v>
      </c>
      <c r="P23" s="96" t="s">
        <v>174</v>
      </c>
      <c r="Q23" s="98">
        <v>24776</v>
      </c>
      <c r="R23" s="99" t="s">
        <v>164</v>
      </c>
      <c r="S23" s="86"/>
    </row>
    <row r="24" spans="1:19" ht="26.25">
      <c r="A24" s="14"/>
      <c r="B24" s="439"/>
      <c r="C24" s="440"/>
      <c r="D24" s="440"/>
      <c r="E24" s="441"/>
      <c r="F24" s="455"/>
      <c r="G24" s="449"/>
      <c r="H24" s="13"/>
      <c r="I24" s="13"/>
      <c r="J24" s="13"/>
      <c r="K24" s="88">
        <v>9</v>
      </c>
      <c r="L24" s="96" t="s">
        <v>180</v>
      </c>
      <c r="M24" s="96"/>
      <c r="N24" s="96" t="s">
        <v>181</v>
      </c>
      <c r="O24" s="108" t="s">
        <v>182</v>
      </c>
      <c r="P24" s="96" t="s">
        <v>174</v>
      </c>
      <c r="Q24" s="98">
        <v>24776</v>
      </c>
      <c r="R24" s="99" t="s">
        <v>164</v>
      </c>
      <c r="S24" s="86"/>
    </row>
    <row r="25" spans="1:19" ht="26.25">
      <c r="A25" s="14"/>
      <c r="B25" s="19"/>
      <c r="C25" s="20"/>
      <c r="D25" s="20"/>
      <c r="E25" s="20"/>
      <c r="F25" s="20"/>
      <c r="G25" s="22"/>
      <c r="H25" s="13"/>
      <c r="I25" s="13"/>
      <c r="J25" s="13"/>
      <c r="K25" s="117"/>
      <c r="L25" s="114" t="s">
        <v>183</v>
      </c>
      <c r="M25" s="114"/>
      <c r="N25" s="114" t="s">
        <v>184</v>
      </c>
      <c r="O25" s="114" t="s">
        <v>185</v>
      </c>
      <c r="P25" s="114" t="s">
        <v>174</v>
      </c>
      <c r="Q25" s="115">
        <v>24411</v>
      </c>
      <c r="R25" s="116" t="s">
        <v>164</v>
      </c>
      <c r="S25" s="86" t="s">
        <v>175</v>
      </c>
    </row>
    <row r="26" spans="1:19" ht="26.25">
      <c r="A26" s="14"/>
      <c r="B26" s="118" t="s">
        <v>186</v>
      </c>
      <c r="C26" s="462">
        <f>VLOOKUP(G6,DataServiceDR!E:V,12,0)</f>
        <v>0</v>
      </c>
      <c r="D26" s="448"/>
      <c r="E26" s="448"/>
      <c r="F26" s="448"/>
      <c r="G26" s="449"/>
      <c r="H26" s="13"/>
      <c r="I26" s="13"/>
      <c r="J26" s="13"/>
      <c r="K26" s="93">
        <v>11</v>
      </c>
      <c r="L26" s="96" t="s">
        <v>187</v>
      </c>
      <c r="M26" s="96" t="s">
        <v>188</v>
      </c>
      <c r="N26" s="96" t="s">
        <v>189</v>
      </c>
      <c r="O26" s="108" t="s">
        <v>190</v>
      </c>
      <c r="P26" s="96" t="s">
        <v>159</v>
      </c>
      <c r="Q26" s="98">
        <v>24776</v>
      </c>
      <c r="R26" s="99" t="s">
        <v>141</v>
      </c>
      <c r="S26" s="86"/>
    </row>
    <row r="27" spans="1:19" ht="26.25">
      <c r="A27" s="14"/>
      <c r="B27" s="463"/>
      <c r="C27" s="448"/>
      <c r="D27" s="448"/>
      <c r="E27" s="448"/>
      <c r="F27" s="448"/>
      <c r="G27" s="449"/>
      <c r="H27" s="13"/>
      <c r="I27" s="13"/>
      <c r="J27" s="13"/>
      <c r="K27" s="93">
        <v>12</v>
      </c>
      <c r="L27" s="96" t="s">
        <v>191</v>
      </c>
      <c r="M27" s="96"/>
      <c r="N27" s="96" t="s">
        <v>192</v>
      </c>
      <c r="O27" s="108" t="s">
        <v>193</v>
      </c>
      <c r="P27" s="96" t="s">
        <v>174</v>
      </c>
      <c r="Q27" s="98">
        <v>25142</v>
      </c>
      <c r="R27" s="99" t="s">
        <v>164</v>
      </c>
      <c r="S27" s="86"/>
    </row>
    <row r="28" spans="1:19" ht="26.25">
      <c r="A28" s="14"/>
      <c r="B28" s="464" t="s">
        <v>194</v>
      </c>
      <c r="C28" s="433"/>
      <c r="D28" s="433"/>
      <c r="E28" s="433"/>
      <c r="F28" s="433"/>
      <c r="G28" s="454"/>
      <c r="H28" s="13"/>
      <c r="I28" s="13"/>
      <c r="J28" s="13"/>
      <c r="K28" s="93">
        <v>13</v>
      </c>
      <c r="L28" s="96" t="s">
        <v>195</v>
      </c>
      <c r="M28" s="96" t="s">
        <v>196</v>
      </c>
      <c r="N28" s="96" t="s">
        <v>197</v>
      </c>
      <c r="O28" s="108" t="s">
        <v>198</v>
      </c>
      <c r="P28" s="96" t="s">
        <v>159</v>
      </c>
      <c r="Q28" s="98">
        <v>25142</v>
      </c>
      <c r="R28" s="99" t="s">
        <v>141</v>
      </c>
      <c r="S28" s="86" t="s">
        <v>199</v>
      </c>
    </row>
    <row r="29" spans="1:19" ht="26.25">
      <c r="A29" s="14"/>
      <c r="B29" s="465"/>
      <c r="C29" s="448"/>
      <c r="D29" s="448"/>
      <c r="E29" s="448"/>
      <c r="F29" s="448"/>
      <c r="G29" s="449"/>
      <c r="H29" s="13"/>
      <c r="I29" s="13"/>
      <c r="J29" s="13"/>
      <c r="K29" s="119">
        <v>14</v>
      </c>
      <c r="L29" s="120" t="s">
        <v>200</v>
      </c>
      <c r="M29" s="120" t="s">
        <v>201</v>
      </c>
      <c r="N29" s="120" t="s">
        <v>202</v>
      </c>
      <c r="O29" s="120" t="s">
        <v>203</v>
      </c>
      <c r="P29" s="120" t="s">
        <v>174</v>
      </c>
      <c r="Q29" s="121">
        <v>24776</v>
      </c>
      <c r="R29" s="122" t="s">
        <v>141</v>
      </c>
      <c r="S29" s="86"/>
    </row>
    <row r="30" spans="1:19" ht="26.25">
      <c r="A30" s="14"/>
      <c r="B30" s="465"/>
      <c r="C30" s="448"/>
      <c r="D30" s="448"/>
      <c r="E30" s="448"/>
      <c r="F30" s="448"/>
      <c r="G30" s="449"/>
      <c r="H30" s="13"/>
      <c r="I30" s="13"/>
      <c r="J30" s="13"/>
      <c r="K30" s="13"/>
      <c r="L30" s="13"/>
      <c r="M30" s="13"/>
      <c r="N30" s="13"/>
      <c r="O30" s="13"/>
      <c r="P30" s="13"/>
      <c r="Q30" s="13"/>
      <c r="R30" s="13"/>
      <c r="S30" s="13"/>
    </row>
    <row r="31" spans="1:19" ht="26.25">
      <c r="A31" s="14"/>
      <c r="B31" s="465"/>
      <c r="C31" s="448"/>
      <c r="D31" s="448"/>
      <c r="E31" s="448"/>
      <c r="F31" s="448"/>
      <c r="G31" s="449"/>
      <c r="H31" s="13"/>
      <c r="I31" s="13"/>
      <c r="J31" s="13"/>
      <c r="K31" s="13"/>
      <c r="L31" s="123" t="s">
        <v>204</v>
      </c>
      <c r="M31" s="123" t="s">
        <v>205</v>
      </c>
      <c r="N31" s="13"/>
      <c r="O31" s="13"/>
      <c r="P31" s="13"/>
      <c r="Q31" s="13"/>
      <c r="R31" s="13"/>
      <c r="S31" s="13"/>
    </row>
    <row r="32" spans="1:19" ht="26.25">
      <c r="A32" s="14"/>
      <c r="B32" s="465"/>
      <c r="C32" s="448"/>
      <c r="D32" s="448"/>
      <c r="E32" s="448"/>
      <c r="F32" s="448"/>
      <c r="G32" s="449"/>
      <c r="H32" s="13"/>
      <c r="I32" s="13"/>
      <c r="J32" s="13"/>
      <c r="K32" s="13"/>
      <c r="L32" s="123" t="s">
        <v>206</v>
      </c>
      <c r="M32" s="123" t="s">
        <v>207</v>
      </c>
      <c r="N32" s="13"/>
      <c r="O32" s="13"/>
      <c r="P32" s="13"/>
      <c r="Q32" s="13"/>
      <c r="R32" s="13"/>
      <c r="S32" s="13"/>
    </row>
    <row r="33" spans="1:19" ht="26.25">
      <c r="A33" s="14"/>
      <c r="B33" s="124"/>
      <c r="C33" s="125" t="s">
        <v>208</v>
      </c>
      <c r="D33" s="37"/>
      <c r="E33" s="37"/>
      <c r="F33" s="125" t="s">
        <v>209</v>
      </c>
      <c r="G33" s="126"/>
      <c r="H33" s="13"/>
      <c r="I33" s="13"/>
      <c r="J33" s="13"/>
      <c r="K33" s="13"/>
      <c r="L33" s="123" t="s">
        <v>210</v>
      </c>
      <c r="M33" s="123" t="s">
        <v>211</v>
      </c>
      <c r="N33" s="13"/>
      <c r="O33" s="13"/>
      <c r="P33" s="13"/>
      <c r="Q33" s="13"/>
      <c r="R33" s="13"/>
      <c r="S33" s="13"/>
    </row>
    <row r="34" spans="1:19" ht="26.25">
      <c r="A34" s="14"/>
      <c r="B34" s="124"/>
      <c r="C34" s="37"/>
      <c r="D34" s="20"/>
      <c r="E34" s="20"/>
      <c r="F34" s="37"/>
      <c r="G34" s="77"/>
      <c r="H34" s="13"/>
      <c r="I34" s="13"/>
      <c r="J34" s="13"/>
      <c r="K34" s="13"/>
      <c r="L34" s="123" t="s">
        <v>213</v>
      </c>
      <c r="M34" s="123" t="s">
        <v>214</v>
      </c>
      <c r="N34" s="13"/>
      <c r="O34" s="13"/>
      <c r="P34" s="13"/>
      <c r="Q34" s="13"/>
      <c r="R34" s="13"/>
      <c r="S34" s="13"/>
    </row>
    <row r="35" spans="1:19" ht="26.25">
      <c r="A35" s="14"/>
      <c r="B35" s="73" t="s">
        <v>215</v>
      </c>
      <c r="C35" s="20"/>
      <c r="D35" s="20"/>
      <c r="E35" s="20"/>
      <c r="F35" s="20" t="s">
        <v>216</v>
      </c>
      <c r="G35" s="22"/>
      <c r="H35" s="13"/>
      <c r="I35" s="13"/>
      <c r="J35" s="13"/>
      <c r="K35" s="13"/>
      <c r="L35" s="123" t="s">
        <v>217</v>
      </c>
      <c r="M35" s="123" t="s">
        <v>218</v>
      </c>
      <c r="N35" s="13"/>
      <c r="O35" s="13"/>
      <c r="P35" s="13"/>
      <c r="Q35" s="13"/>
      <c r="R35" s="13"/>
      <c r="S35" s="13"/>
    </row>
    <row r="36" spans="1:19" ht="26.25">
      <c r="A36" s="14"/>
      <c r="B36" s="124"/>
      <c r="C36" s="21" t="s">
        <v>219</v>
      </c>
      <c r="D36" s="20"/>
      <c r="E36" s="20"/>
      <c r="F36" s="131" t="s">
        <v>220</v>
      </c>
      <c r="G36" s="77"/>
      <c r="H36" s="13"/>
      <c r="I36" s="13"/>
      <c r="J36" s="13"/>
      <c r="K36" s="13"/>
      <c r="L36" s="123" t="s">
        <v>221</v>
      </c>
      <c r="M36" s="123" t="s">
        <v>222</v>
      </c>
      <c r="N36" s="13"/>
      <c r="O36" s="13"/>
      <c r="P36" s="13"/>
      <c r="Q36" s="13"/>
      <c r="R36" s="13"/>
      <c r="S36" s="13"/>
    </row>
    <row r="37" spans="1:19" ht="21.75">
      <c r="A37" s="12"/>
      <c r="B37" s="133"/>
      <c r="C37" s="134"/>
      <c r="D37" s="134"/>
      <c r="E37" s="134"/>
      <c r="F37" s="134"/>
      <c r="G37" s="136"/>
      <c r="H37" s="13"/>
      <c r="I37" s="13"/>
      <c r="J37" s="13"/>
      <c r="K37" s="13"/>
      <c r="L37" s="123" t="s">
        <v>225</v>
      </c>
      <c r="M37" s="123" t="s">
        <v>226</v>
      </c>
      <c r="N37" s="13"/>
      <c r="O37" s="13"/>
      <c r="P37" s="13"/>
      <c r="Q37" s="13"/>
      <c r="R37" s="13"/>
      <c r="S37" s="13"/>
    </row>
    <row r="38" spans="1:19" ht="18.75">
      <c r="A38" s="13"/>
      <c r="B38" s="13"/>
      <c r="C38" s="13"/>
      <c r="D38" s="13"/>
      <c r="E38" s="13"/>
      <c r="F38" s="13"/>
      <c r="G38" s="13"/>
      <c r="H38" s="13"/>
      <c r="I38" s="13"/>
      <c r="J38" s="13"/>
      <c r="K38" s="13"/>
      <c r="L38" s="123" t="s">
        <v>227</v>
      </c>
      <c r="M38" s="123" t="s">
        <v>228</v>
      </c>
      <c r="N38" s="13"/>
      <c r="O38" s="13"/>
      <c r="P38" s="13"/>
      <c r="Q38" s="13"/>
      <c r="R38" s="13"/>
      <c r="S38" s="13"/>
    </row>
    <row r="39" spans="1:19" ht="18.75">
      <c r="A39" s="13"/>
      <c r="B39" s="13"/>
      <c r="C39" s="13"/>
      <c r="D39" s="13"/>
      <c r="E39" s="13"/>
      <c r="F39" s="13"/>
      <c r="G39" s="13"/>
      <c r="H39" s="13"/>
      <c r="I39" s="13"/>
      <c r="J39" s="13"/>
      <c r="K39" s="13"/>
      <c r="L39" s="13"/>
      <c r="M39" s="13"/>
      <c r="N39" s="13"/>
      <c r="O39" s="13"/>
      <c r="P39" s="13"/>
      <c r="Q39" s="13"/>
      <c r="R39" s="13"/>
      <c r="S39" s="13"/>
    </row>
    <row r="40" spans="1:19" ht="18.75">
      <c r="A40" s="13"/>
      <c r="B40" s="13"/>
      <c r="C40" s="13"/>
      <c r="D40" s="13"/>
      <c r="E40" s="13"/>
      <c r="F40" s="13"/>
      <c r="G40" s="13"/>
      <c r="H40" s="13"/>
      <c r="I40" s="13"/>
      <c r="J40" s="13"/>
      <c r="K40" s="13"/>
      <c r="L40" s="13"/>
      <c r="M40" s="13"/>
      <c r="N40" s="13"/>
      <c r="O40" s="13"/>
      <c r="P40" s="13"/>
      <c r="Q40" s="13"/>
      <c r="R40" s="13"/>
      <c r="S40" s="13"/>
    </row>
    <row r="41" spans="1:19" ht="18.75">
      <c r="A41" s="13"/>
      <c r="C41" s="86"/>
      <c r="E41" s="86"/>
      <c r="F41" s="13"/>
      <c r="G41" s="13"/>
      <c r="H41" s="13"/>
      <c r="I41" s="13"/>
      <c r="J41" s="13"/>
      <c r="K41" s="13"/>
      <c r="L41" s="13"/>
      <c r="M41" s="13"/>
      <c r="N41" s="13"/>
      <c r="O41" s="13"/>
      <c r="P41" s="13"/>
      <c r="Q41" s="13"/>
      <c r="R41" s="13"/>
      <c r="S41" s="13"/>
    </row>
    <row r="42" spans="1:19" ht="18.75">
      <c r="A42" s="13"/>
      <c r="C42" s="86"/>
      <c r="E42" s="86"/>
      <c r="F42" s="13"/>
      <c r="G42" s="13"/>
      <c r="H42" s="13"/>
      <c r="I42" s="13"/>
      <c r="J42" s="13"/>
      <c r="K42" s="13"/>
      <c r="L42" s="13"/>
      <c r="M42" s="13"/>
      <c r="N42" s="13"/>
      <c r="O42" s="13"/>
      <c r="P42" s="13"/>
      <c r="Q42" s="13"/>
      <c r="R42" s="13"/>
      <c r="S42" s="13"/>
    </row>
    <row r="43" spans="1:19" ht="18.75">
      <c r="A43" s="13"/>
      <c r="C43" s="86"/>
      <c r="E43" s="86"/>
      <c r="F43" s="13"/>
      <c r="G43" s="13"/>
      <c r="H43" s="13"/>
      <c r="I43" s="13"/>
      <c r="J43" s="13"/>
      <c r="K43" s="13"/>
      <c r="L43" s="13"/>
      <c r="M43" s="13"/>
      <c r="N43" s="13"/>
      <c r="O43" s="13"/>
      <c r="P43" s="13"/>
      <c r="Q43" s="13"/>
      <c r="R43" s="13"/>
      <c r="S43" s="13"/>
    </row>
    <row r="44" spans="1:19" ht="18.75">
      <c r="A44" s="13"/>
      <c r="C44" s="86"/>
      <c r="E44" s="86"/>
      <c r="F44" s="13"/>
      <c r="G44" s="13"/>
      <c r="H44" s="13"/>
      <c r="I44" s="13"/>
      <c r="J44" s="13"/>
      <c r="K44" s="13"/>
      <c r="L44" s="13"/>
      <c r="M44" s="13"/>
      <c r="N44" s="13"/>
      <c r="O44" s="13"/>
      <c r="P44" s="13"/>
      <c r="Q44" s="13"/>
      <c r="R44" s="13"/>
      <c r="S44" s="13"/>
    </row>
    <row r="45" spans="1:19" ht="18.75">
      <c r="A45" s="13"/>
      <c r="C45" s="86"/>
      <c r="E45" s="86"/>
      <c r="F45" s="13"/>
      <c r="G45" s="13"/>
      <c r="H45" s="13"/>
      <c r="I45" s="13"/>
      <c r="J45" s="13"/>
      <c r="K45" s="13"/>
      <c r="L45" s="13"/>
      <c r="M45" s="13"/>
      <c r="N45" s="13"/>
      <c r="O45" s="13"/>
      <c r="P45" s="13"/>
      <c r="Q45" s="13"/>
      <c r="R45" s="13"/>
      <c r="S45" s="13"/>
    </row>
    <row r="46" spans="1:19" ht="18.75">
      <c r="A46" s="13"/>
      <c r="C46" s="86"/>
      <c r="E46" s="86"/>
      <c r="F46" s="13"/>
      <c r="G46" s="13"/>
      <c r="H46" s="13"/>
      <c r="I46" s="13"/>
      <c r="J46" s="13"/>
      <c r="K46" s="13"/>
      <c r="L46" s="13"/>
      <c r="M46" s="13"/>
      <c r="N46" s="13"/>
      <c r="O46" s="13"/>
      <c r="P46" s="13"/>
      <c r="Q46" s="13"/>
      <c r="R46" s="13"/>
      <c r="S46" s="13"/>
    </row>
    <row r="47" spans="1:19" ht="18.75">
      <c r="A47" s="13"/>
      <c r="C47" s="86"/>
      <c r="E47" s="86"/>
      <c r="F47" s="13"/>
      <c r="G47" s="13"/>
      <c r="H47" s="13"/>
      <c r="I47" s="13"/>
      <c r="J47" s="13"/>
      <c r="K47" s="13"/>
      <c r="L47" s="13"/>
      <c r="M47" s="13"/>
      <c r="N47" s="13"/>
      <c r="O47" s="13"/>
      <c r="P47" s="13"/>
      <c r="Q47" s="13"/>
      <c r="R47" s="13"/>
      <c r="S47" s="13"/>
    </row>
    <row r="48" spans="1:19" ht="18.75">
      <c r="A48" s="13"/>
      <c r="C48" s="86"/>
      <c r="E48" s="86"/>
      <c r="F48" s="13"/>
      <c r="G48" s="13"/>
      <c r="H48" s="13"/>
      <c r="I48" s="13"/>
      <c r="J48" s="13"/>
      <c r="K48" s="13"/>
      <c r="L48" s="13"/>
      <c r="M48" s="13"/>
      <c r="N48" s="13"/>
      <c r="O48" s="13"/>
      <c r="P48" s="13"/>
      <c r="Q48" s="13"/>
      <c r="R48" s="13"/>
      <c r="S48" s="13"/>
    </row>
    <row r="49" spans="1:19" ht="18.75">
      <c r="A49" s="13"/>
      <c r="B49" s="13"/>
      <c r="C49" s="13"/>
      <c r="D49" s="13"/>
      <c r="E49" s="13"/>
      <c r="F49" s="13"/>
      <c r="G49" s="13"/>
      <c r="H49" s="13"/>
      <c r="I49" s="13"/>
      <c r="J49" s="13"/>
      <c r="K49" s="13"/>
      <c r="L49" s="13"/>
      <c r="M49" s="13"/>
      <c r="N49" s="13"/>
      <c r="O49" s="13"/>
      <c r="P49" s="13"/>
      <c r="Q49" s="13"/>
      <c r="R49" s="13"/>
      <c r="S49" s="13"/>
    </row>
    <row r="50" spans="1:19" ht="18.75">
      <c r="A50" s="13"/>
      <c r="B50" s="13"/>
      <c r="C50" s="13"/>
      <c r="D50" s="13"/>
      <c r="E50" s="13"/>
      <c r="F50" s="13"/>
      <c r="G50" s="13"/>
      <c r="H50" s="13"/>
      <c r="I50" s="13"/>
      <c r="J50" s="13"/>
      <c r="K50" s="13"/>
      <c r="L50" s="13"/>
      <c r="M50" s="13"/>
      <c r="N50" s="13"/>
      <c r="O50" s="13"/>
      <c r="P50" s="13"/>
      <c r="Q50" s="13"/>
      <c r="R50" s="13"/>
      <c r="S50" s="13"/>
    </row>
    <row r="51" spans="1:19" ht="18.75">
      <c r="A51" s="13"/>
      <c r="B51" s="13"/>
      <c r="C51" s="13"/>
      <c r="D51" s="13"/>
      <c r="E51" s="13"/>
      <c r="F51" s="13"/>
      <c r="G51" s="13"/>
      <c r="H51" s="13"/>
      <c r="I51" s="13"/>
      <c r="J51" s="13"/>
      <c r="K51" s="13"/>
      <c r="L51" s="13"/>
      <c r="M51" s="13"/>
      <c r="N51" s="13"/>
      <c r="O51" s="13"/>
      <c r="P51" s="13"/>
      <c r="Q51" s="13"/>
      <c r="R51" s="13"/>
      <c r="S51" s="13"/>
    </row>
    <row r="52" spans="1:19" ht="18.75">
      <c r="A52" s="13"/>
      <c r="B52" s="13"/>
      <c r="C52" s="13"/>
      <c r="D52" s="13"/>
      <c r="E52" s="13"/>
      <c r="F52" s="13"/>
      <c r="G52" s="13"/>
      <c r="H52" s="13"/>
      <c r="I52" s="13"/>
      <c r="J52" s="13"/>
      <c r="K52" s="13"/>
      <c r="L52" s="13"/>
      <c r="M52" s="13"/>
      <c r="N52" s="13"/>
      <c r="O52" s="13"/>
      <c r="P52" s="13"/>
      <c r="Q52" s="13"/>
      <c r="R52" s="13"/>
      <c r="S52" s="13"/>
    </row>
    <row r="53" spans="1:19" ht="18.75">
      <c r="A53" s="13"/>
      <c r="B53" s="13"/>
      <c r="C53" s="13"/>
      <c r="D53" s="13"/>
      <c r="E53" s="13"/>
      <c r="F53" s="13"/>
      <c r="G53" s="13"/>
      <c r="H53" s="13"/>
      <c r="I53" s="13"/>
      <c r="J53" s="13"/>
      <c r="K53" s="13"/>
      <c r="L53" s="13"/>
      <c r="M53" s="13"/>
      <c r="N53" s="13"/>
      <c r="O53" s="13"/>
      <c r="P53" s="13"/>
      <c r="Q53" s="13"/>
      <c r="R53" s="13"/>
      <c r="S53" s="13"/>
    </row>
    <row r="54" spans="1:19" ht="18.75">
      <c r="A54" s="13"/>
      <c r="B54" s="13"/>
      <c r="C54" s="13"/>
      <c r="D54" s="13"/>
      <c r="E54" s="13"/>
      <c r="F54" s="13"/>
      <c r="G54" s="13"/>
      <c r="H54" s="13"/>
      <c r="I54" s="13"/>
      <c r="J54" s="13"/>
      <c r="K54" s="13"/>
      <c r="L54" s="13"/>
      <c r="M54" s="13"/>
      <c r="N54" s="13"/>
      <c r="O54" s="13"/>
      <c r="P54" s="13"/>
      <c r="Q54" s="13"/>
      <c r="R54" s="13"/>
      <c r="S54" s="13"/>
    </row>
    <row r="55" spans="1:19" ht="18.75">
      <c r="A55" s="13"/>
      <c r="B55" s="13"/>
      <c r="C55" s="13"/>
      <c r="D55" s="13"/>
      <c r="E55" s="13"/>
      <c r="F55" s="13"/>
      <c r="G55" s="13"/>
      <c r="H55" s="13"/>
      <c r="I55" s="13"/>
      <c r="J55" s="13"/>
      <c r="K55" s="13"/>
      <c r="L55" s="13"/>
      <c r="M55" s="13"/>
      <c r="N55" s="13"/>
      <c r="O55" s="13"/>
      <c r="P55" s="13"/>
      <c r="Q55" s="13"/>
      <c r="R55" s="13"/>
      <c r="S55" s="13"/>
    </row>
    <row r="56" spans="1:19" ht="18.75">
      <c r="A56" s="13"/>
      <c r="B56" s="13"/>
      <c r="C56" s="13"/>
      <c r="D56" s="13"/>
      <c r="E56" s="13"/>
      <c r="F56" s="13"/>
      <c r="G56" s="13"/>
      <c r="H56" s="13"/>
      <c r="I56" s="13"/>
      <c r="J56" s="13"/>
      <c r="K56" s="13"/>
      <c r="L56" s="13"/>
      <c r="M56" s="13"/>
      <c r="N56" s="13"/>
      <c r="O56" s="13"/>
      <c r="P56" s="13"/>
      <c r="Q56" s="13"/>
      <c r="R56" s="13"/>
      <c r="S56" s="13"/>
    </row>
    <row r="57" spans="1:19" ht="18.75">
      <c r="A57" s="13"/>
      <c r="B57" s="13"/>
      <c r="C57" s="13"/>
      <c r="D57" s="13"/>
      <c r="E57" s="13"/>
      <c r="F57" s="13"/>
      <c r="G57" s="13"/>
      <c r="H57" s="13"/>
      <c r="I57" s="13"/>
      <c r="J57" s="13"/>
      <c r="K57" s="13"/>
      <c r="L57" s="13"/>
      <c r="M57" s="13"/>
      <c r="N57" s="13"/>
      <c r="O57" s="13"/>
      <c r="P57" s="13"/>
      <c r="Q57" s="13"/>
      <c r="R57" s="13"/>
      <c r="S57" s="13"/>
    </row>
    <row r="58" spans="1:19" ht="18.75">
      <c r="A58" s="13"/>
      <c r="B58" s="13"/>
      <c r="C58" s="13"/>
      <c r="D58" s="13"/>
      <c r="E58" s="13"/>
      <c r="F58" s="13"/>
      <c r="G58" s="13"/>
      <c r="H58" s="13"/>
      <c r="I58" s="13"/>
      <c r="J58" s="13"/>
      <c r="K58" s="13"/>
      <c r="L58" s="13"/>
      <c r="M58" s="13"/>
      <c r="N58" s="13"/>
      <c r="O58" s="13"/>
      <c r="P58" s="13"/>
      <c r="Q58" s="13"/>
      <c r="R58" s="13"/>
      <c r="S58" s="13"/>
    </row>
    <row r="59" spans="1:19" ht="18.75">
      <c r="A59" s="13"/>
      <c r="B59" s="13"/>
      <c r="C59" s="13"/>
      <c r="D59" s="13"/>
      <c r="E59" s="13"/>
      <c r="F59" s="13"/>
      <c r="G59" s="13"/>
      <c r="H59" s="13"/>
      <c r="I59" s="13"/>
      <c r="J59" s="13"/>
      <c r="K59" s="13"/>
      <c r="L59" s="13"/>
      <c r="M59" s="13"/>
      <c r="N59" s="13"/>
      <c r="O59" s="13"/>
      <c r="P59" s="13"/>
      <c r="Q59" s="13"/>
      <c r="R59" s="13"/>
      <c r="S59" s="13"/>
    </row>
    <row r="60" spans="1:19" ht="18.75">
      <c r="A60" s="13"/>
      <c r="B60" s="13"/>
      <c r="C60" s="13"/>
      <c r="D60" s="13"/>
      <c r="E60" s="13"/>
      <c r="F60" s="13"/>
      <c r="G60" s="13"/>
      <c r="H60" s="13"/>
      <c r="I60" s="13"/>
      <c r="J60" s="13"/>
      <c r="K60" s="13"/>
      <c r="L60" s="13"/>
      <c r="M60" s="13"/>
      <c r="N60" s="13"/>
      <c r="O60" s="13"/>
      <c r="P60" s="13"/>
      <c r="Q60" s="13"/>
      <c r="R60" s="13"/>
      <c r="S60" s="13"/>
    </row>
    <row r="61" spans="1:19" ht="18.75">
      <c r="A61" s="13"/>
      <c r="B61" s="13"/>
      <c r="C61" s="13"/>
      <c r="D61" s="13"/>
      <c r="E61" s="13"/>
      <c r="F61" s="13"/>
      <c r="G61" s="13"/>
      <c r="H61" s="13"/>
      <c r="I61" s="13"/>
      <c r="J61" s="13"/>
      <c r="K61" s="13"/>
      <c r="L61" s="13"/>
      <c r="M61" s="13"/>
      <c r="N61" s="13"/>
      <c r="O61" s="13"/>
      <c r="P61" s="13"/>
      <c r="Q61" s="13"/>
      <c r="R61" s="13"/>
      <c r="S61" s="13"/>
    </row>
    <row r="62" spans="1:19" ht="18.75">
      <c r="A62" s="13"/>
      <c r="B62" s="13"/>
      <c r="C62" s="13"/>
      <c r="D62" s="13"/>
      <c r="E62" s="13"/>
      <c r="F62" s="13"/>
      <c r="G62" s="13"/>
      <c r="H62" s="13"/>
      <c r="I62" s="13"/>
      <c r="J62" s="13"/>
      <c r="K62" s="13"/>
      <c r="L62" s="13"/>
      <c r="M62" s="13"/>
      <c r="N62" s="13"/>
      <c r="O62" s="13"/>
      <c r="P62" s="13"/>
      <c r="Q62" s="13"/>
      <c r="R62" s="13"/>
      <c r="S62" s="13"/>
    </row>
    <row r="63" spans="1:19" ht="18.75">
      <c r="A63" s="13"/>
      <c r="B63" s="13"/>
      <c r="C63" s="13"/>
      <c r="D63" s="13"/>
      <c r="E63" s="13"/>
      <c r="F63" s="13"/>
      <c r="G63" s="13"/>
      <c r="H63" s="13"/>
      <c r="I63" s="13"/>
      <c r="J63" s="13"/>
      <c r="K63" s="13"/>
      <c r="L63" s="13"/>
      <c r="M63" s="13"/>
      <c r="N63" s="13"/>
      <c r="O63" s="13"/>
      <c r="P63" s="13"/>
      <c r="Q63" s="13"/>
      <c r="R63" s="13"/>
      <c r="S63" s="13"/>
    </row>
    <row r="64" spans="1:19" ht="18.75">
      <c r="A64" s="13"/>
      <c r="B64" s="13"/>
      <c r="C64" s="13"/>
      <c r="D64" s="13"/>
      <c r="E64" s="13"/>
      <c r="F64" s="13"/>
      <c r="G64" s="13"/>
      <c r="H64" s="13"/>
      <c r="I64" s="13"/>
      <c r="J64" s="13"/>
      <c r="K64" s="13"/>
      <c r="L64" s="13"/>
      <c r="M64" s="13"/>
      <c r="N64" s="13"/>
      <c r="O64" s="13"/>
      <c r="P64" s="13"/>
      <c r="Q64" s="13"/>
      <c r="R64" s="13"/>
      <c r="S64" s="13"/>
    </row>
    <row r="65" spans="1:19" ht="18.75">
      <c r="A65" s="13"/>
      <c r="B65" s="13"/>
      <c r="C65" s="13"/>
      <c r="D65" s="13"/>
      <c r="E65" s="13"/>
      <c r="F65" s="13"/>
      <c r="G65" s="13"/>
      <c r="H65" s="13"/>
      <c r="I65" s="13"/>
      <c r="J65" s="13"/>
      <c r="K65" s="13"/>
      <c r="L65" s="13"/>
      <c r="M65" s="13"/>
      <c r="N65" s="13"/>
      <c r="O65" s="13"/>
      <c r="P65" s="13"/>
      <c r="Q65" s="13"/>
      <c r="R65" s="13"/>
      <c r="S65" s="13"/>
    </row>
    <row r="66" spans="1:19" ht="18.75">
      <c r="A66" s="13"/>
      <c r="B66" s="13"/>
      <c r="C66" s="13"/>
      <c r="D66" s="13"/>
      <c r="E66" s="13"/>
      <c r="F66" s="13"/>
      <c r="G66" s="13"/>
      <c r="H66" s="13"/>
      <c r="I66" s="13"/>
      <c r="J66" s="13"/>
      <c r="K66" s="13"/>
      <c r="L66" s="13"/>
      <c r="M66" s="13"/>
      <c r="N66" s="13"/>
      <c r="O66" s="13"/>
      <c r="P66" s="13"/>
      <c r="Q66" s="13"/>
      <c r="R66" s="13"/>
      <c r="S66" s="13"/>
    </row>
    <row r="67" spans="1:19" ht="18.75">
      <c r="A67" s="13"/>
      <c r="B67" s="13"/>
      <c r="C67" s="13"/>
      <c r="D67" s="13"/>
      <c r="E67" s="13"/>
      <c r="F67" s="13"/>
      <c r="G67" s="13"/>
      <c r="H67" s="13"/>
      <c r="I67" s="13"/>
      <c r="J67" s="13"/>
      <c r="K67" s="13"/>
      <c r="L67" s="13"/>
      <c r="M67" s="13"/>
      <c r="N67" s="13"/>
      <c r="O67" s="13"/>
      <c r="P67" s="13"/>
      <c r="Q67" s="13"/>
      <c r="R67" s="13"/>
      <c r="S67" s="13"/>
    </row>
    <row r="68" spans="1:19" ht="18.75">
      <c r="A68" s="13"/>
      <c r="B68" s="13"/>
      <c r="C68" s="13"/>
      <c r="D68" s="13"/>
      <c r="E68" s="13"/>
      <c r="F68" s="13"/>
      <c r="G68" s="13"/>
      <c r="H68" s="13"/>
      <c r="I68" s="13"/>
      <c r="J68" s="13"/>
      <c r="K68" s="13"/>
      <c r="L68" s="13"/>
      <c r="M68" s="13"/>
      <c r="N68" s="13"/>
      <c r="O68" s="13"/>
      <c r="P68" s="13"/>
      <c r="Q68" s="13"/>
      <c r="R68" s="13"/>
      <c r="S68" s="13"/>
    </row>
    <row r="69" spans="1:19" ht="18.75">
      <c r="A69" s="13"/>
      <c r="B69" s="13"/>
      <c r="C69" s="13"/>
      <c r="D69" s="13"/>
      <c r="E69" s="13"/>
      <c r="F69" s="13"/>
      <c r="G69" s="13"/>
      <c r="H69" s="13"/>
      <c r="I69" s="13"/>
      <c r="J69" s="13"/>
      <c r="K69" s="13"/>
      <c r="L69" s="13"/>
      <c r="M69" s="13"/>
      <c r="N69" s="13"/>
      <c r="O69" s="13"/>
      <c r="P69" s="13"/>
      <c r="Q69" s="13"/>
      <c r="R69" s="13"/>
      <c r="S69" s="13"/>
    </row>
    <row r="70" spans="1:19" ht="18.75">
      <c r="A70" s="13"/>
      <c r="B70" s="13"/>
      <c r="C70" s="13"/>
      <c r="D70" s="13"/>
      <c r="E70" s="13"/>
      <c r="F70" s="13"/>
      <c r="G70" s="13"/>
      <c r="H70" s="13"/>
      <c r="I70" s="13"/>
      <c r="J70" s="13"/>
      <c r="K70" s="13"/>
      <c r="L70" s="13"/>
      <c r="M70" s="13"/>
      <c r="N70" s="13"/>
      <c r="O70" s="13"/>
      <c r="P70" s="13"/>
      <c r="Q70" s="13"/>
      <c r="R70" s="13"/>
      <c r="S70" s="13"/>
    </row>
    <row r="71" spans="1:19" ht="18.75">
      <c r="A71" s="13"/>
      <c r="B71" s="13"/>
      <c r="C71" s="13"/>
      <c r="D71" s="13"/>
      <c r="E71" s="13"/>
      <c r="F71" s="13"/>
      <c r="G71" s="13"/>
      <c r="H71" s="13"/>
      <c r="I71" s="13"/>
      <c r="J71" s="13"/>
      <c r="K71" s="13"/>
      <c r="L71" s="13"/>
      <c r="M71" s="13"/>
      <c r="N71" s="13"/>
      <c r="O71" s="13"/>
      <c r="P71" s="13"/>
      <c r="Q71" s="13"/>
      <c r="R71" s="13"/>
      <c r="S71" s="13"/>
    </row>
    <row r="72" spans="1:19" ht="18.75">
      <c r="A72" s="13"/>
      <c r="B72" s="13"/>
      <c r="C72" s="13"/>
      <c r="D72" s="13"/>
      <c r="E72" s="13"/>
      <c r="F72" s="13"/>
      <c r="G72" s="13"/>
      <c r="H72" s="13"/>
      <c r="I72" s="13"/>
      <c r="J72" s="13"/>
      <c r="K72" s="13"/>
      <c r="L72" s="13"/>
      <c r="M72" s="13"/>
      <c r="N72" s="13"/>
      <c r="O72" s="13"/>
      <c r="P72" s="13"/>
      <c r="Q72" s="13"/>
      <c r="R72" s="13"/>
      <c r="S72" s="13"/>
    </row>
    <row r="73" spans="1:19" ht="18.75">
      <c r="A73" s="13"/>
      <c r="B73" s="13"/>
      <c r="C73" s="13"/>
      <c r="D73" s="13"/>
      <c r="E73" s="13"/>
      <c r="F73" s="13"/>
      <c r="G73" s="13"/>
      <c r="H73" s="13"/>
      <c r="I73" s="13"/>
      <c r="J73" s="13"/>
      <c r="K73" s="13"/>
      <c r="L73" s="13"/>
      <c r="M73" s="13"/>
      <c r="N73" s="13"/>
      <c r="O73" s="13"/>
      <c r="P73" s="13"/>
      <c r="Q73" s="13"/>
      <c r="R73" s="13"/>
      <c r="S73" s="13"/>
    </row>
    <row r="74" spans="1:19" ht="18.75">
      <c r="A74" s="13"/>
      <c r="B74" s="13"/>
      <c r="C74" s="13"/>
      <c r="D74" s="13"/>
      <c r="E74" s="13"/>
      <c r="F74" s="13"/>
      <c r="G74" s="13"/>
      <c r="H74" s="13"/>
      <c r="I74" s="13"/>
      <c r="J74" s="13"/>
      <c r="K74" s="13"/>
      <c r="L74" s="13"/>
      <c r="M74" s="13"/>
      <c r="N74" s="13"/>
      <c r="O74" s="13"/>
      <c r="P74" s="13"/>
      <c r="Q74" s="13"/>
      <c r="R74" s="13"/>
      <c r="S74" s="13"/>
    </row>
    <row r="75" spans="1:19" ht="18.75">
      <c r="A75" s="13"/>
      <c r="B75" s="13"/>
      <c r="C75" s="13"/>
      <c r="D75" s="13"/>
      <c r="E75" s="13"/>
      <c r="F75" s="13"/>
      <c r="G75" s="13"/>
      <c r="H75" s="13"/>
      <c r="I75" s="13"/>
      <c r="J75" s="13"/>
      <c r="K75" s="13"/>
      <c r="L75" s="13"/>
      <c r="M75" s="13"/>
      <c r="N75" s="13"/>
      <c r="O75" s="13"/>
      <c r="P75" s="13"/>
      <c r="Q75" s="13"/>
      <c r="R75" s="13"/>
      <c r="S75" s="13"/>
    </row>
    <row r="76" spans="1:19" ht="18.75">
      <c r="A76" s="13"/>
      <c r="B76" s="13"/>
      <c r="C76" s="13"/>
      <c r="D76" s="13"/>
      <c r="E76" s="13"/>
      <c r="F76" s="13"/>
      <c r="G76" s="13"/>
      <c r="H76" s="13"/>
      <c r="I76" s="13"/>
      <c r="J76" s="13"/>
      <c r="K76" s="13"/>
      <c r="L76" s="13"/>
      <c r="M76" s="13"/>
      <c r="N76" s="13"/>
      <c r="O76" s="13"/>
      <c r="P76" s="13"/>
      <c r="Q76" s="13"/>
      <c r="R76" s="13"/>
      <c r="S76" s="13"/>
    </row>
    <row r="77" spans="1:19" ht="18.75">
      <c r="A77" s="13"/>
      <c r="B77" s="13"/>
      <c r="C77" s="13"/>
      <c r="D77" s="13"/>
      <c r="E77" s="13"/>
      <c r="F77" s="13"/>
      <c r="G77" s="13"/>
      <c r="H77" s="13"/>
      <c r="I77" s="13"/>
      <c r="J77" s="13"/>
      <c r="K77" s="13"/>
      <c r="L77" s="13"/>
      <c r="M77" s="13"/>
      <c r="N77" s="13"/>
      <c r="O77" s="13"/>
      <c r="P77" s="13"/>
      <c r="Q77" s="13"/>
      <c r="R77" s="13"/>
      <c r="S77" s="13"/>
    </row>
    <row r="78" spans="1:19" ht="18.75">
      <c r="A78" s="13"/>
      <c r="B78" s="13"/>
      <c r="C78" s="13"/>
      <c r="D78" s="13"/>
      <c r="E78" s="13"/>
      <c r="F78" s="13"/>
      <c r="G78" s="13"/>
      <c r="H78" s="13"/>
      <c r="I78" s="13"/>
      <c r="J78" s="13"/>
      <c r="K78" s="13"/>
      <c r="L78" s="13"/>
      <c r="M78" s="13"/>
      <c r="N78" s="13"/>
      <c r="O78" s="13"/>
      <c r="P78" s="13"/>
      <c r="Q78" s="13"/>
      <c r="R78" s="13"/>
      <c r="S78" s="13"/>
    </row>
    <row r="79" spans="1:19" ht="18.75">
      <c r="A79" s="13"/>
      <c r="B79" s="13"/>
      <c r="C79" s="13"/>
      <c r="D79" s="13"/>
      <c r="E79" s="13"/>
      <c r="F79" s="13"/>
      <c r="G79" s="13"/>
      <c r="H79" s="13"/>
      <c r="I79" s="13"/>
      <c r="J79" s="13"/>
      <c r="K79" s="13"/>
      <c r="L79" s="13"/>
      <c r="M79" s="13"/>
      <c r="N79" s="13"/>
      <c r="O79" s="13"/>
      <c r="P79" s="13"/>
      <c r="Q79" s="13"/>
      <c r="R79" s="13"/>
      <c r="S79" s="13"/>
    </row>
    <row r="80" spans="1:19" ht="18.75">
      <c r="A80" s="13"/>
      <c r="B80" s="13"/>
      <c r="C80" s="13"/>
      <c r="D80" s="13"/>
      <c r="E80" s="13"/>
      <c r="F80" s="13"/>
      <c r="G80" s="13"/>
      <c r="H80" s="13"/>
      <c r="I80" s="13"/>
      <c r="J80" s="13"/>
      <c r="K80" s="13"/>
      <c r="L80" s="13"/>
      <c r="M80" s="13"/>
      <c r="N80" s="13"/>
      <c r="O80" s="13"/>
      <c r="P80" s="13"/>
      <c r="Q80" s="13"/>
      <c r="R80" s="13"/>
      <c r="S80" s="13"/>
    </row>
    <row r="81" spans="1:19" ht="18.75">
      <c r="A81" s="13"/>
      <c r="B81" s="13"/>
      <c r="C81" s="13"/>
      <c r="D81" s="13"/>
      <c r="E81" s="13"/>
      <c r="F81" s="13"/>
      <c r="G81" s="13"/>
      <c r="H81" s="13"/>
      <c r="I81" s="13"/>
      <c r="J81" s="13"/>
      <c r="K81" s="13"/>
      <c r="L81" s="13"/>
      <c r="M81" s="13"/>
      <c r="N81" s="13"/>
      <c r="O81" s="13"/>
      <c r="P81" s="13"/>
      <c r="Q81" s="13"/>
      <c r="R81" s="13"/>
      <c r="S81" s="13"/>
    </row>
    <row r="82" spans="1:19" ht="18.75">
      <c r="A82" s="13"/>
      <c r="B82" s="13"/>
      <c r="C82" s="13"/>
      <c r="D82" s="13"/>
      <c r="E82" s="13"/>
      <c r="F82" s="13"/>
      <c r="G82" s="13"/>
      <c r="H82" s="13"/>
      <c r="I82" s="13"/>
      <c r="J82" s="13"/>
      <c r="K82" s="13"/>
      <c r="L82" s="13"/>
      <c r="M82" s="13"/>
      <c r="N82" s="13"/>
      <c r="O82" s="13"/>
      <c r="P82" s="13"/>
      <c r="Q82" s="13"/>
      <c r="R82" s="13"/>
      <c r="S82" s="13"/>
    </row>
    <row r="83" spans="1:19" ht="18.75">
      <c r="A83" s="13"/>
      <c r="B83" s="13"/>
      <c r="C83" s="13"/>
      <c r="D83" s="13"/>
      <c r="E83" s="13"/>
      <c r="F83" s="13"/>
      <c r="G83" s="13"/>
      <c r="H83" s="13"/>
      <c r="I83" s="13"/>
      <c r="J83" s="13"/>
      <c r="K83" s="13"/>
      <c r="L83" s="13"/>
      <c r="M83" s="13"/>
      <c r="N83" s="13"/>
      <c r="O83" s="13"/>
      <c r="P83" s="13"/>
      <c r="Q83" s="13"/>
      <c r="R83" s="13"/>
      <c r="S83" s="13"/>
    </row>
    <row r="84" spans="1:19" ht="18.75">
      <c r="A84" s="13"/>
      <c r="B84" s="13"/>
      <c r="C84" s="13"/>
      <c r="D84" s="13"/>
      <c r="E84" s="13"/>
      <c r="F84" s="13"/>
      <c r="G84" s="13"/>
      <c r="H84" s="13"/>
      <c r="I84" s="13"/>
      <c r="J84" s="13"/>
      <c r="K84" s="13"/>
      <c r="L84" s="13"/>
      <c r="M84" s="13"/>
      <c r="N84" s="13"/>
      <c r="O84" s="13"/>
      <c r="P84" s="13"/>
      <c r="Q84" s="13"/>
      <c r="R84" s="13"/>
      <c r="S84" s="13"/>
    </row>
    <row r="85" spans="1:19" ht="18.75">
      <c r="A85" s="13"/>
      <c r="B85" s="13"/>
      <c r="C85" s="13"/>
      <c r="D85" s="13"/>
      <c r="E85" s="13"/>
      <c r="F85" s="13"/>
      <c r="G85" s="13"/>
      <c r="H85" s="13"/>
      <c r="I85" s="13"/>
      <c r="J85" s="13"/>
      <c r="K85" s="13"/>
      <c r="L85" s="13"/>
      <c r="M85" s="13"/>
      <c r="N85" s="13"/>
      <c r="O85" s="13"/>
      <c r="P85" s="13"/>
      <c r="Q85" s="13"/>
      <c r="R85" s="13"/>
      <c r="S85" s="13"/>
    </row>
    <row r="86" spans="1:19" ht="18.75">
      <c r="A86" s="13"/>
      <c r="B86" s="13"/>
      <c r="C86" s="13"/>
      <c r="D86" s="13"/>
      <c r="E86" s="13"/>
      <c r="F86" s="13"/>
      <c r="G86" s="13"/>
      <c r="H86" s="13"/>
      <c r="I86" s="13"/>
      <c r="J86" s="13"/>
      <c r="K86" s="13"/>
      <c r="L86" s="13"/>
      <c r="M86" s="13"/>
      <c r="N86" s="13"/>
      <c r="O86" s="13"/>
      <c r="P86" s="13"/>
      <c r="Q86" s="13"/>
      <c r="R86" s="13"/>
      <c r="S86" s="13"/>
    </row>
    <row r="87" spans="1:19" ht="18.75">
      <c r="A87" s="13"/>
      <c r="B87" s="13"/>
      <c r="C87" s="13"/>
      <c r="D87" s="13"/>
      <c r="E87" s="13"/>
      <c r="F87" s="13"/>
      <c r="G87" s="13"/>
      <c r="H87" s="13"/>
      <c r="I87" s="13"/>
      <c r="J87" s="13"/>
      <c r="K87" s="13"/>
      <c r="L87" s="13"/>
      <c r="M87" s="13"/>
      <c r="N87" s="13"/>
      <c r="O87" s="13"/>
      <c r="P87" s="13"/>
      <c r="Q87" s="13"/>
      <c r="R87" s="13"/>
      <c r="S87" s="13"/>
    </row>
    <row r="88" spans="1:19" ht="18.75">
      <c r="A88" s="13"/>
      <c r="B88" s="13"/>
      <c r="C88" s="13"/>
      <c r="D88" s="13"/>
      <c r="E88" s="13"/>
      <c r="F88" s="13"/>
      <c r="G88" s="13"/>
      <c r="H88" s="13"/>
      <c r="I88" s="13"/>
      <c r="J88" s="13"/>
      <c r="K88" s="13"/>
      <c r="L88" s="13"/>
      <c r="M88" s="13"/>
      <c r="N88" s="13"/>
      <c r="O88" s="13"/>
      <c r="P88" s="13"/>
      <c r="Q88" s="13"/>
      <c r="R88" s="13"/>
      <c r="S88" s="13"/>
    </row>
    <row r="89" spans="1:19" ht="18.75">
      <c r="A89" s="13"/>
      <c r="B89" s="13"/>
      <c r="C89" s="13"/>
      <c r="D89" s="13"/>
      <c r="E89" s="13"/>
      <c r="F89" s="13"/>
      <c r="G89" s="13"/>
      <c r="H89" s="13"/>
      <c r="I89" s="13"/>
      <c r="J89" s="13"/>
      <c r="K89" s="13"/>
      <c r="L89" s="13"/>
      <c r="M89" s="13"/>
      <c r="N89" s="13"/>
      <c r="O89" s="13"/>
      <c r="P89" s="13"/>
      <c r="Q89" s="13"/>
      <c r="R89" s="13"/>
      <c r="S89" s="13"/>
    </row>
    <row r="90" spans="1:19" ht="18.75">
      <c r="A90" s="13"/>
      <c r="B90" s="13"/>
      <c r="C90" s="13"/>
      <c r="D90" s="13"/>
      <c r="E90" s="13"/>
      <c r="F90" s="13"/>
      <c r="G90" s="13"/>
      <c r="H90" s="13"/>
      <c r="I90" s="13"/>
      <c r="J90" s="13"/>
      <c r="K90" s="13"/>
      <c r="L90" s="13"/>
      <c r="M90" s="13"/>
      <c r="N90" s="13"/>
      <c r="O90" s="13"/>
      <c r="P90" s="13"/>
      <c r="Q90" s="13"/>
      <c r="R90" s="13"/>
      <c r="S90" s="13"/>
    </row>
    <row r="91" spans="1:19" ht="18.75">
      <c r="A91" s="13"/>
      <c r="B91" s="13"/>
      <c r="C91" s="13"/>
      <c r="D91" s="13"/>
      <c r="E91" s="13"/>
      <c r="F91" s="13"/>
      <c r="G91" s="13"/>
      <c r="H91" s="13"/>
      <c r="I91" s="13"/>
      <c r="J91" s="13"/>
      <c r="K91" s="13"/>
      <c r="L91" s="13"/>
      <c r="M91" s="13"/>
      <c r="N91" s="13"/>
      <c r="O91" s="13"/>
      <c r="P91" s="13"/>
      <c r="Q91" s="13"/>
      <c r="R91" s="13"/>
      <c r="S91" s="13"/>
    </row>
    <row r="92" spans="1:19" ht="18.75">
      <c r="A92" s="13"/>
      <c r="B92" s="13"/>
      <c r="C92" s="13"/>
      <c r="D92" s="13"/>
      <c r="E92" s="13"/>
      <c r="F92" s="13"/>
      <c r="G92" s="13"/>
      <c r="H92" s="13"/>
      <c r="I92" s="13"/>
      <c r="J92" s="13"/>
      <c r="K92" s="13"/>
      <c r="L92" s="13"/>
      <c r="M92" s="13"/>
      <c r="N92" s="13"/>
      <c r="O92" s="13"/>
      <c r="P92" s="13"/>
      <c r="Q92" s="13"/>
      <c r="R92" s="13"/>
      <c r="S92" s="13"/>
    </row>
    <row r="93" spans="1:19" ht="18.75">
      <c r="A93" s="13"/>
      <c r="B93" s="13"/>
      <c r="C93" s="13"/>
      <c r="D93" s="13"/>
      <c r="E93" s="13"/>
      <c r="F93" s="13"/>
      <c r="G93" s="13"/>
      <c r="H93" s="13"/>
      <c r="I93" s="13"/>
      <c r="J93" s="13"/>
      <c r="K93" s="13"/>
      <c r="L93" s="13"/>
      <c r="M93" s="13"/>
      <c r="N93" s="13"/>
      <c r="O93" s="13"/>
      <c r="P93" s="13"/>
      <c r="Q93" s="13"/>
      <c r="R93" s="13"/>
      <c r="S93" s="13"/>
    </row>
    <row r="94" spans="1:19" ht="18.75">
      <c r="A94" s="13"/>
      <c r="B94" s="13"/>
      <c r="C94" s="13"/>
      <c r="D94" s="13"/>
      <c r="E94" s="13"/>
      <c r="F94" s="13"/>
      <c r="G94" s="13"/>
      <c r="H94" s="13"/>
      <c r="I94" s="13"/>
      <c r="J94" s="13"/>
      <c r="K94" s="13"/>
      <c r="L94" s="13"/>
      <c r="M94" s="13"/>
      <c r="N94" s="13"/>
      <c r="O94" s="13"/>
      <c r="P94" s="13"/>
      <c r="Q94" s="13"/>
      <c r="R94" s="13"/>
      <c r="S94" s="13"/>
    </row>
    <row r="95" spans="1:19" ht="18.75">
      <c r="A95" s="13"/>
      <c r="B95" s="13"/>
      <c r="C95" s="13"/>
      <c r="D95" s="13"/>
      <c r="E95" s="13"/>
      <c r="F95" s="13"/>
      <c r="G95" s="13"/>
      <c r="H95" s="13"/>
      <c r="I95" s="13"/>
      <c r="J95" s="13"/>
      <c r="K95" s="13"/>
      <c r="L95" s="13"/>
      <c r="M95" s="13"/>
      <c r="N95" s="13"/>
      <c r="O95" s="13"/>
      <c r="P95" s="13"/>
      <c r="Q95" s="13"/>
      <c r="R95" s="13"/>
      <c r="S95" s="13"/>
    </row>
    <row r="96" spans="1:19" ht="18.75">
      <c r="A96" s="13"/>
      <c r="B96" s="13"/>
      <c r="C96" s="13"/>
      <c r="D96" s="13"/>
      <c r="E96" s="13"/>
      <c r="F96" s="13"/>
      <c r="G96" s="13"/>
      <c r="H96" s="13"/>
      <c r="I96" s="13"/>
      <c r="J96" s="13"/>
      <c r="K96" s="13"/>
      <c r="L96" s="13"/>
      <c r="M96" s="13"/>
      <c r="N96" s="13"/>
      <c r="O96" s="13"/>
      <c r="P96" s="13"/>
      <c r="Q96" s="13"/>
      <c r="R96" s="13"/>
      <c r="S96" s="13"/>
    </row>
    <row r="97" spans="1:19" ht="18.75">
      <c r="A97" s="13"/>
      <c r="B97" s="13"/>
      <c r="C97" s="13"/>
      <c r="D97" s="13"/>
      <c r="E97" s="13"/>
      <c r="F97" s="13"/>
      <c r="G97" s="13"/>
      <c r="H97" s="13"/>
      <c r="I97" s="13"/>
      <c r="J97" s="13"/>
      <c r="K97" s="13"/>
      <c r="L97" s="13"/>
      <c r="M97" s="13"/>
      <c r="N97" s="13"/>
      <c r="O97" s="13"/>
      <c r="P97" s="13"/>
      <c r="Q97" s="13"/>
      <c r="R97" s="13"/>
      <c r="S97" s="13"/>
    </row>
    <row r="98" spans="1:19" ht="18.75">
      <c r="A98" s="13"/>
      <c r="B98" s="13"/>
      <c r="C98" s="13"/>
      <c r="D98" s="13"/>
      <c r="E98" s="13"/>
      <c r="F98" s="13"/>
      <c r="G98" s="13"/>
      <c r="H98" s="13"/>
      <c r="I98" s="13"/>
      <c r="J98" s="13"/>
      <c r="K98" s="13"/>
      <c r="L98" s="13"/>
      <c r="M98" s="13"/>
      <c r="N98" s="13"/>
      <c r="O98" s="13"/>
      <c r="P98" s="13"/>
      <c r="Q98" s="13"/>
      <c r="R98" s="13"/>
      <c r="S98" s="13"/>
    </row>
    <row r="99" spans="1:19" ht="18.75">
      <c r="A99" s="13"/>
      <c r="B99" s="13"/>
      <c r="C99" s="13"/>
      <c r="D99" s="13"/>
      <c r="E99" s="13"/>
      <c r="F99" s="13"/>
      <c r="G99" s="13"/>
      <c r="H99" s="13"/>
      <c r="I99" s="13"/>
      <c r="J99" s="13"/>
      <c r="K99" s="13"/>
      <c r="L99" s="13"/>
      <c r="M99" s="13"/>
      <c r="N99" s="13"/>
      <c r="O99" s="13"/>
      <c r="P99" s="13"/>
      <c r="Q99" s="13"/>
      <c r="R99" s="13"/>
      <c r="S99" s="13"/>
    </row>
    <row r="100" spans="1:19" ht="18.75">
      <c r="A100" s="13"/>
      <c r="B100" s="13"/>
      <c r="C100" s="13"/>
      <c r="D100" s="13"/>
      <c r="E100" s="13"/>
      <c r="F100" s="13"/>
      <c r="G100" s="13"/>
      <c r="H100" s="13"/>
      <c r="I100" s="13"/>
      <c r="J100" s="13"/>
      <c r="K100" s="13"/>
      <c r="L100" s="13"/>
      <c r="M100" s="13"/>
      <c r="N100" s="13"/>
      <c r="O100" s="13"/>
      <c r="P100" s="13"/>
      <c r="Q100" s="13"/>
      <c r="R100" s="13"/>
      <c r="S100" s="13"/>
    </row>
    <row r="101" spans="1:19" ht="18.75">
      <c r="A101" s="13"/>
      <c r="B101" s="13"/>
      <c r="C101" s="13"/>
      <c r="D101" s="13"/>
      <c r="E101" s="13"/>
      <c r="F101" s="13"/>
      <c r="G101" s="13"/>
      <c r="H101" s="13"/>
      <c r="I101" s="13"/>
      <c r="J101" s="13"/>
      <c r="K101" s="13"/>
      <c r="L101" s="13"/>
      <c r="M101" s="13"/>
      <c r="N101" s="13"/>
      <c r="O101" s="13"/>
      <c r="P101" s="13"/>
      <c r="Q101" s="13"/>
      <c r="R101" s="13"/>
      <c r="S101" s="13"/>
    </row>
    <row r="102" spans="1:19" ht="18.75">
      <c r="A102" s="13"/>
      <c r="B102" s="13"/>
      <c r="C102" s="13"/>
      <c r="D102" s="13"/>
      <c r="E102" s="13"/>
      <c r="F102" s="13"/>
      <c r="G102" s="13"/>
      <c r="H102" s="13"/>
      <c r="I102" s="13"/>
      <c r="J102" s="13"/>
      <c r="K102" s="13"/>
      <c r="L102" s="13"/>
      <c r="M102" s="13"/>
      <c r="N102" s="13"/>
      <c r="O102" s="13"/>
      <c r="P102" s="13"/>
      <c r="Q102" s="13"/>
      <c r="R102" s="13"/>
      <c r="S102" s="13"/>
    </row>
    <row r="103" spans="1:19" ht="18.75">
      <c r="A103" s="13"/>
      <c r="B103" s="13"/>
      <c r="C103" s="13"/>
      <c r="D103" s="13"/>
      <c r="E103" s="13"/>
      <c r="F103" s="13"/>
      <c r="G103" s="13"/>
      <c r="H103" s="13"/>
      <c r="I103" s="13"/>
      <c r="J103" s="13"/>
      <c r="K103" s="13"/>
      <c r="L103" s="13"/>
      <c r="M103" s="13"/>
      <c r="N103" s="13"/>
      <c r="O103" s="13"/>
      <c r="P103" s="13"/>
      <c r="Q103" s="13"/>
      <c r="R103" s="13"/>
      <c r="S103" s="13"/>
    </row>
    <row r="104" spans="1:19" ht="18.75">
      <c r="A104" s="13"/>
      <c r="B104" s="13"/>
      <c r="C104" s="13"/>
      <c r="D104" s="13"/>
      <c r="E104" s="13"/>
      <c r="F104" s="13"/>
      <c r="G104" s="13"/>
      <c r="H104" s="13"/>
      <c r="I104" s="13"/>
      <c r="J104" s="13"/>
      <c r="K104" s="13"/>
      <c r="L104" s="13"/>
      <c r="M104" s="13"/>
      <c r="N104" s="13"/>
      <c r="O104" s="13"/>
      <c r="P104" s="13"/>
      <c r="Q104" s="13"/>
      <c r="R104" s="13"/>
      <c r="S104" s="13"/>
    </row>
    <row r="105" spans="1:19" ht="18.75">
      <c r="A105" s="13"/>
      <c r="B105" s="13"/>
      <c r="C105" s="13"/>
      <c r="D105" s="13"/>
      <c r="E105" s="13"/>
      <c r="F105" s="13"/>
      <c r="G105" s="13"/>
      <c r="H105" s="13"/>
      <c r="I105" s="13"/>
      <c r="J105" s="13"/>
      <c r="K105" s="13"/>
      <c r="L105" s="13"/>
      <c r="M105" s="13"/>
      <c r="N105" s="13"/>
      <c r="O105" s="13"/>
      <c r="P105" s="13"/>
      <c r="Q105" s="13"/>
      <c r="R105" s="13"/>
      <c r="S105" s="13"/>
    </row>
    <row r="106" spans="1:19" ht="18.75">
      <c r="A106" s="13"/>
      <c r="B106" s="13"/>
      <c r="C106" s="13"/>
      <c r="D106" s="13"/>
      <c r="E106" s="13"/>
      <c r="F106" s="13"/>
      <c r="G106" s="13"/>
      <c r="H106" s="13"/>
      <c r="I106" s="13"/>
      <c r="J106" s="13"/>
      <c r="K106" s="13"/>
      <c r="L106" s="13"/>
      <c r="M106" s="13"/>
      <c r="N106" s="13"/>
      <c r="O106" s="13"/>
      <c r="P106" s="13"/>
      <c r="Q106" s="13"/>
      <c r="R106" s="13"/>
      <c r="S106" s="13"/>
    </row>
    <row r="107" spans="1:19" ht="18.75">
      <c r="A107" s="13"/>
      <c r="B107" s="13"/>
      <c r="C107" s="13"/>
      <c r="D107" s="13"/>
      <c r="E107" s="13"/>
      <c r="F107" s="13"/>
      <c r="G107" s="13"/>
      <c r="H107" s="13"/>
      <c r="I107" s="13"/>
      <c r="J107" s="13"/>
      <c r="K107" s="13"/>
      <c r="L107" s="13"/>
      <c r="M107" s="13"/>
      <c r="N107" s="13"/>
      <c r="O107" s="13"/>
      <c r="P107" s="13"/>
      <c r="Q107" s="13"/>
      <c r="R107" s="13"/>
      <c r="S107" s="13"/>
    </row>
    <row r="108" spans="1:19" ht="18.75">
      <c r="A108" s="13"/>
      <c r="B108" s="13"/>
      <c r="C108" s="13"/>
      <c r="D108" s="13"/>
      <c r="E108" s="13"/>
      <c r="F108" s="13"/>
      <c r="G108" s="13"/>
      <c r="H108" s="13"/>
      <c r="I108" s="13"/>
      <c r="J108" s="13"/>
      <c r="K108" s="13"/>
      <c r="L108" s="13"/>
      <c r="M108" s="13"/>
      <c r="N108" s="13"/>
      <c r="O108" s="13"/>
      <c r="P108" s="13"/>
      <c r="Q108" s="13"/>
      <c r="R108" s="13"/>
      <c r="S108" s="13"/>
    </row>
    <row r="109" spans="1:19" ht="18.75">
      <c r="A109" s="13"/>
      <c r="B109" s="13"/>
      <c r="C109" s="13"/>
      <c r="D109" s="13"/>
      <c r="E109" s="13"/>
      <c r="F109" s="13"/>
      <c r="G109" s="13"/>
      <c r="H109" s="13"/>
      <c r="I109" s="13"/>
      <c r="J109" s="13"/>
      <c r="K109" s="13"/>
      <c r="L109" s="13"/>
      <c r="M109" s="13"/>
      <c r="N109" s="13"/>
      <c r="O109" s="13"/>
      <c r="P109" s="13"/>
      <c r="Q109" s="13"/>
      <c r="R109" s="13"/>
      <c r="S109" s="13"/>
    </row>
    <row r="110" spans="1:19" ht="18.75">
      <c r="A110" s="13"/>
      <c r="B110" s="13"/>
      <c r="C110" s="13"/>
      <c r="D110" s="13"/>
      <c r="E110" s="13"/>
      <c r="F110" s="13"/>
      <c r="G110" s="13"/>
      <c r="H110" s="13"/>
      <c r="I110" s="13"/>
      <c r="J110" s="13"/>
      <c r="K110" s="13"/>
      <c r="L110" s="13"/>
      <c r="M110" s="13"/>
      <c r="N110" s="13"/>
      <c r="O110" s="13"/>
      <c r="P110" s="13"/>
      <c r="Q110" s="13"/>
      <c r="R110" s="13"/>
      <c r="S110" s="13"/>
    </row>
    <row r="111" spans="1:19" ht="18.75">
      <c r="A111" s="13"/>
      <c r="B111" s="13"/>
      <c r="C111" s="13"/>
      <c r="D111" s="13"/>
      <c r="E111" s="13"/>
      <c r="F111" s="13"/>
      <c r="G111" s="13"/>
      <c r="H111" s="13"/>
      <c r="I111" s="13"/>
      <c r="J111" s="13"/>
      <c r="K111" s="13"/>
      <c r="L111" s="13"/>
      <c r="M111" s="13"/>
      <c r="N111" s="13"/>
      <c r="O111" s="13"/>
      <c r="P111" s="13"/>
      <c r="Q111" s="13"/>
      <c r="R111" s="13"/>
      <c r="S111" s="13"/>
    </row>
    <row r="112" spans="1:19" ht="18.75">
      <c r="A112" s="13"/>
      <c r="B112" s="13"/>
      <c r="C112" s="13"/>
      <c r="D112" s="13"/>
      <c r="E112" s="13"/>
      <c r="F112" s="13"/>
      <c r="G112" s="13"/>
      <c r="H112" s="13"/>
      <c r="I112" s="13"/>
      <c r="J112" s="13"/>
      <c r="K112" s="13"/>
      <c r="L112" s="13"/>
      <c r="M112" s="13"/>
      <c r="N112" s="13"/>
      <c r="O112" s="13"/>
      <c r="P112" s="13"/>
      <c r="Q112" s="13"/>
      <c r="R112" s="13"/>
      <c r="S112" s="13"/>
    </row>
    <row r="113" spans="1:19" ht="18.75">
      <c r="A113" s="13"/>
      <c r="B113" s="13"/>
      <c r="C113" s="13"/>
      <c r="D113" s="13"/>
      <c r="E113" s="13"/>
      <c r="F113" s="13"/>
      <c r="G113" s="13"/>
      <c r="H113" s="13"/>
      <c r="I113" s="13"/>
      <c r="J113" s="13"/>
      <c r="K113" s="13"/>
      <c r="L113" s="13"/>
      <c r="M113" s="13"/>
      <c r="N113" s="13"/>
      <c r="O113" s="13"/>
      <c r="P113" s="13"/>
      <c r="Q113" s="13"/>
      <c r="R113" s="13"/>
      <c r="S113" s="13"/>
    </row>
    <row r="114" spans="1:19" ht="18.75">
      <c r="A114" s="13"/>
      <c r="B114" s="13"/>
      <c r="C114" s="13"/>
      <c r="D114" s="13"/>
      <c r="E114" s="13"/>
      <c r="F114" s="13"/>
      <c r="G114" s="13"/>
      <c r="H114" s="13"/>
      <c r="I114" s="13"/>
      <c r="J114" s="13"/>
      <c r="K114" s="13"/>
      <c r="L114" s="13"/>
      <c r="M114" s="13"/>
      <c r="N114" s="13"/>
      <c r="O114" s="13"/>
      <c r="P114" s="13"/>
      <c r="Q114" s="13"/>
      <c r="R114" s="13"/>
      <c r="S114" s="13"/>
    </row>
    <row r="115" spans="1:19" ht="18.75">
      <c r="A115" s="13"/>
      <c r="B115" s="13"/>
      <c r="C115" s="13"/>
      <c r="D115" s="13"/>
      <c r="E115" s="13"/>
      <c r="F115" s="13"/>
      <c r="G115" s="13"/>
      <c r="H115" s="13"/>
      <c r="I115" s="13"/>
      <c r="J115" s="13"/>
      <c r="K115" s="13"/>
      <c r="L115" s="13"/>
      <c r="M115" s="13"/>
      <c r="N115" s="13"/>
      <c r="O115" s="13"/>
      <c r="P115" s="13"/>
      <c r="Q115" s="13"/>
      <c r="R115" s="13"/>
      <c r="S115" s="13"/>
    </row>
    <row r="116" spans="1:19" ht="18.75">
      <c r="A116" s="13"/>
      <c r="B116" s="13"/>
      <c r="C116" s="13"/>
      <c r="D116" s="13"/>
      <c r="E116" s="13"/>
      <c r="F116" s="13"/>
      <c r="G116" s="13"/>
      <c r="H116" s="13"/>
      <c r="I116" s="13"/>
      <c r="J116" s="13"/>
      <c r="K116" s="13"/>
      <c r="L116" s="13"/>
      <c r="M116" s="13"/>
      <c r="N116" s="13"/>
      <c r="O116" s="13"/>
      <c r="P116" s="13"/>
      <c r="Q116" s="13"/>
      <c r="R116" s="13"/>
      <c r="S116" s="13"/>
    </row>
    <row r="117" spans="1:19" ht="18.75">
      <c r="A117" s="13"/>
      <c r="B117" s="13"/>
      <c r="C117" s="13"/>
      <c r="D117" s="13"/>
      <c r="E117" s="13"/>
      <c r="F117" s="13"/>
      <c r="G117" s="13"/>
      <c r="H117" s="13"/>
      <c r="I117" s="13"/>
      <c r="J117" s="13"/>
      <c r="K117" s="13"/>
      <c r="L117" s="13"/>
      <c r="M117" s="13"/>
      <c r="N117" s="13"/>
      <c r="O117" s="13"/>
      <c r="P117" s="13"/>
      <c r="Q117" s="13"/>
      <c r="R117" s="13"/>
      <c r="S117" s="13"/>
    </row>
    <row r="118" spans="1:19" ht="18.75">
      <c r="A118" s="13"/>
      <c r="B118" s="13"/>
      <c r="C118" s="13"/>
      <c r="D118" s="13"/>
      <c r="E118" s="13"/>
      <c r="F118" s="13"/>
      <c r="G118" s="13"/>
      <c r="H118" s="13"/>
      <c r="I118" s="13"/>
      <c r="J118" s="13"/>
      <c r="K118" s="13"/>
      <c r="L118" s="13"/>
      <c r="M118" s="13"/>
      <c r="N118" s="13"/>
      <c r="O118" s="13"/>
      <c r="P118" s="13"/>
      <c r="Q118" s="13"/>
      <c r="R118" s="13"/>
      <c r="S118" s="13"/>
    </row>
    <row r="119" spans="1:19" ht="18.75">
      <c r="A119" s="13"/>
      <c r="B119" s="13"/>
      <c r="C119" s="13"/>
      <c r="D119" s="13"/>
      <c r="E119" s="13"/>
      <c r="F119" s="13"/>
      <c r="G119" s="13"/>
      <c r="H119" s="13"/>
      <c r="I119" s="13"/>
      <c r="J119" s="13"/>
      <c r="K119" s="13"/>
      <c r="L119" s="13"/>
      <c r="M119" s="13"/>
      <c r="N119" s="13"/>
      <c r="O119" s="13"/>
      <c r="P119" s="13"/>
      <c r="Q119" s="13"/>
      <c r="R119" s="13"/>
      <c r="S119" s="13"/>
    </row>
    <row r="120" spans="1:19" ht="18.75">
      <c r="A120" s="13"/>
      <c r="B120" s="13"/>
      <c r="C120" s="13"/>
      <c r="D120" s="13"/>
      <c r="E120" s="13"/>
      <c r="F120" s="13"/>
      <c r="G120" s="13"/>
      <c r="H120" s="13"/>
      <c r="I120" s="13"/>
      <c r="J120" s="13"/>
      <c r="K120" s="13"/>
      <c r="L120" s="13"/>
      <c r="M120" s="13"/>
      <c r="N120" s="13"/>
      <c r="O120" s="13"/>
      <c r="P120" s="13"/>
      <c r="Q120" s="13"/>
      <c r="R120" s="13"/>
      <c r="S120" s="13"/>
    </row>
    <row r="121" spans="1:19" ht="18.75">
      <c r="A121" s="13"/>
      <c r="B121" s="13"/>
      <c r="C121" s="13"/>
      <c r="D121" s="13"/>
      <c r="E121" s="13"/>
      <c r="F121" s="13"/>
      <c r="G121" s="13"/>
      <c r="H121" s="13"/>
      <c r="I121" s="13"/>
      <c r="J121" s="13"/>
      <c r="K121" s="13"/>
      <c r="L121" s="13"/>
      <c r="M121" s="13"/>
      <c r="N121" s="13"/>
      <c r="O121" s="13"/>
      <c r="P121" s="13"/>
      <c r="Q121" s="13"/>
      <c r="R121" s="13"/>
      <c r="S121" s="13"/>
    </row>
    <row r="122" spans="1:19" ht="18.75">
      <c r="A122" s="13"/>
      <c r="B122" s="13"/>
      <c r="C122" s="13"/>
      <c r="D122" s="13"/>
      <c r="E122" s="13"/>
      <c r="F122" s="13"/>
      <c r="G122" s="13"/>
      <c r="H122" s="13"/>
      <c r="I122" s="13"/>
      <c r="J122" s="13"/>
      <c r="K122" s="13"/>
      <c r="L122" s="13"/>
      <c r="M122" s="13"/>
      <c r="N122" s="13"/>
      <c r="O122" s="13"/>
      <c r="P122" s="13"/>
      <c r="Q122" s="13"/>
      <c r="R122" s="13"/>
      <c r="S122" s="13"/>
    </row>
    <row r="123" spans="1:19" ht="18.75">
      <c r="A123" s="13"/>
      <c r="B123" s="13"/>
      <c r="C123" s="13"/>
      <c r="D123" s="13"/>
      <c r="E123" s="13"/>
      <c r="F123" s="13"/>
      <c r="G123" s="13"/>
      <c r="H123" s="13"/>
      <c r="I123" s="13"/>
      <c r="J123" s="13"/>
      <c r="K123" s="13"/>
      <c r="L123" s="13"/>
      <c r="M123" s="13"/>
      <c r="N123" s="13"/>
      <c r="O123" s="13"/>
      <c r="P123" s="13"/>
      <c r="Q123" s="13"/>
      <c r="R123" s="13"/>
      <c r="S123" s="13"/>
    </row>
    <row r="124" spans="1:19" ht="18.75">
      <c r="A124" s="13"/>
      <c r="B124" s="13"/>
      <c r="C124" s="13"/>
      <c r="D124" s="13"/>
      <c r="E124" s="13"/>
      <c r="F124" s="13"/>
      <c r="G124" s="13"/>
      <c r="H124" s="13"/>
      <c r="I124" s="13"/>
      <c r="J124" s="13"/>
      <c r="K124" s="13"/>
      <c r="L124" s="13"/>
      <c r="M124" s="13"/>
      <c r="N124" s="13"/>
      <c r="O124" s="13"/>
      <c r="P124" s="13"/>
      <c r="Q124" s="13"/>
      <c r="R124" s="13"/>
      <c r="S124" s="13"/>
    </row>
    <row r="125" spans="1:19" ht="18.75">
      <c r="A125" s="13"/>
      <c r="B125" s="13"/>
      <c r="C125" s="13"/>
      <c r="D125" s="13"/>
      <c r="E125" s="13"/>
      <c r="F125" s="13"/>
      <c r="G125" s="13"/>
      <c r="H125" s="13"/>
      <c r="I125" s="13"/>
      <c r="J125" s="13"/>
      <c r="K125" s="13"/>
      <c r="L125" s="13"/>
      <c r="M125" s="13"/>
      <c r="N125" s="13"/>
      <c r="O125" s="13"/>
      <c r="P125" s="13"/>
      <c r="Q125" s="13"/>
      <c r="R125" s="13"/>
      <c r="S125" s="13"/>
    </row>
    <row r="126" spans="1:19" ht="18.75">
      <c r="A126" s="13"/>
      <c r="B126" s="13"/>
      <c r="C126" s="13"/>
      <c r="D126" s="13"/>
      <c r="E126" s="13"/>
      <c r="F126" s="13"/>
      <c r="G126" s="13"/>
      <c r="H126" s="13"/>
      <c r="I126" s="13"/>
      <c r="J126" s="13"/>
      <c r="K126" s="13"/>
      <c r="L126" s="13"/>
      <c r="M126" s="13"/>
      <c r="N126" s="13"/>
      <c r="O126" s="13"/>
      <c r="P126" s="13"/>
      <c r="Q126" s="13"/>
      <c r="R126" s="13"/>
      <c r="S126" s="13"/>
    </row>
    <row r="127" spans="1:19" ht="18.75">
      <c r="A127" s="13"/>
      <c r="B127" s="13"/>
      <c r="C127" s="13"/>
      <c r="D127" s="13"/>
      <c r="E127" s="13"/>
      <c r="F127" s="13"/>
      <c r="G127" s="13"/>
      <c r="H127" s="13"/>
      <c r="I127" s="13"/>
      <c r="J127" s="13"/>
      <c r="K127" s="13"/>
      <c r="L127" s="13"/>
      <c r="M127" s="13"/>
      <c r="N127" s="13"/>
      <c r="O127" s="13"/>
      <c r="P127" s="13"/>
      <c r="Q127" s="13"/>
      <c r="R127" s="13"/>
      <c r="S127" s="13"/>
    </row>
    <row r="128" spans="1:19" ht="18.75">
      <c r="A128" s="13"/>
      <c r="B128" s="13"/>
      <c r="C128" s="13"/>
      <c r="D128" s="13"/>
      <c r="E128" s="13"/>
      <c r="F128" s="13"/>
      <c r="G128" s="13"/>
      <c r="H128" s="13"/>
      <c r="I128" s="13"/>
      <c r="J128" s="13"/>
      <c r="K128" s="13"/>
      <c r="L128" s="13"/>
      <c r="M128" s="13"/>
      <c r="N128" s="13"/>
      <c r="O128" s="13"/>
      <c r="P128" s="13"/>
      <c r="Q128" s="13"/>
      <c r="R128" s="13"/>
      <c r="S128" s="13"/>
    </row>
    <row r="129" spans="1:19" ht="18.75">
      <c r="A129" s="13"/>
      <c r="B129" s="13"/>
      <c r="C129" s="13"/>
      <c r="D129" s="13"/>
      <c r="E129" s="13"/>
      <c r="F129" s="13"/>
      <c r="G129" s="13"/>
      <c r="H129" s="13"/>
      <c r="I129" s="13"/>
      <c r="J129" s="13"/>
      <c r="K129" s="13"/>
      <c r="L129" s="13"/>
      <c r="M129" s="13"/>
      <c r="N129" s="13"/>
      <c r="O129" s="13"/>
      <c r="P129" s="13"/>
      <c r="Q129" s="13"/>
      <c r="R129" s="13"/>
      <c r="S129" s="13"/>
    </row>
    <row r="130" spans="1:19" ht="18.75">
      <c r="A130" s="13"/>
      <c r="B130" s="13"/>
      <c r="C130" s="13"/>
      <c r="D130" s="13"/>
      <c r="E130" s="13"/>
      <c r="F130" s="13"/>
      <c r="G130" s="13"/>
      <c r="H130" s="13"/>
      <c r="I130" s="13"/>
      <c r="J130" s="13"/>
      <c r="K130" s="13"/>
      <c r="L130" s="13"/>
      <c r="M130" s="13"/>
      <c r="N130" s="13"/>
      <c r="O130" s="13"/>
      <c r="P130" s="13"/>
      <c r="Q130" s="13"/>
      <c r="R130" s="13"/>
      <c r="S130" s="13"/>
    </row>
    <row r="131" spans="1:19" ht="18.75">
      <c r="A131" s="13"/>
      <c r="B131" s="13"/>
      <c r="C131" s="13"/>
      <c r="D131" s="13"/>
      <c r="E131" s="13"/>
      <c r="F131" s="13"/>
      <c r="G131" s="13"/>
      <c r="H131" s="13"/>
      <c r="I131" s="13"/>
      <c r="J131" s="13"/>
      <c r="K131" s="13"/>
      <c r="L131" s="13"/>
      <c r="M131" s="13"/>
      <c r="N131" s="13"/>
      <c r="O131" s="13"/>
      <c r="P131" s="13"/>
      <c r="Q131" s="13"/>
      <c r="R131" s="13"/>
      <c r="S131" s="13"/>
    </row>
    <row r="132" spans="1:19" ht="18.75">
      <c r="A132" s="13"/>
      <c r="B132" s="13"/>
      <c r="C132" s="13"/>
      <c r="D132" s="13"/>
      <c r="E132" s="13"/>
      <c r="F132" s="13"/>
      <c r="G132" s="13"/>
      <c r="H132" s="13"/>
      <c r="I132" s="13"/>
      <c r="J132" s="13"/>
      <c r="K132" s="13"/>
      <c r="L132" s="13"/>
      <c r="M132" s="13"/>
      <c r="N132" s="13"/>
      <c r="O132" s="13"/>
      <c r="P132" s="13"/>
      <c r="Q132" s="13"/>
      <c r="R132" s="13"/>
      <c r="S132" s="13"/>
    </row>
    <row r="133" spans="1:19" ht="18.75">
      <c r="A133" s="13"/>
      <c r="B133" s="13"/>
      <c r="C133" s="13"/>
      <c r="D133" s="13"/>
      <c r="E133" s="13"/>
      <c r="F133" s="13"/>
      <c r="G133" s="13"/>
      <c r="H133" s="13"/>
      <c r="I133" s="13"/>
      <c r="J133" s="13"/>
      <c r="K133" s="13"/>
      <c r="L133" s="13"/>
      <c r="M133" s="13"/>
      <c r="N133" s="13"/>
      <c r="O133" s="13"/>
      <c r="P133" s="13"/>
      <c r="Q133" s="13"/>
      <c r="R133" s="13"/>
      <c r="S133" s="13"/>
    </row>
    <row r="134" spans="1:19" ht="18.75">
      <c r="A134" s="13"/>
      <c r="B134" s="13"/>
      <c r="C134" s="13"/>
      <c r="D134" s="13"/>
      <c r="E134" s="13"/>
      <c r="F134" s="13"/>
      <c r="G134" s="13"/>
      <c r="H134" s="13"/>
      <c r="I134" s="13"/>
      <c r="J134" s="13"/>
      <c r="K134" s="13"/>
      <c r="L134" s="13"/>
      <c r="M134" s="13"/>
      <c r="N134" s="13"/>
      <c r="O134" s="13"/>
      <c r="P134" s="13"/>
      <c r="Q134" s="13"/>
      <c r="R134" s="13"/>
      <c r="S134" s="13"/>
    </row>
    <row r="135" spans="1:19" ht="18.75">
      <c r="A135" s="13"/>
      <c r="B135" s="13"/>
      <c r="C135" s="13"/>
      <c r="D135" s="13"/>
      <c r="E135" s="13"/>
      <c r="F135" s="13"/>
      <c r="G135" s="13"/>
      <c r="H135" s="13"/>
      <c r="I135" s="13"/>
      <c r="J135" s="13"/>
      <c r="K135" s="13"/>
      <c r="L135" s="13"/>
      <c r="M135" s="13"/>
      <c r="N135" s="13"/>
      <c r="O135" s="13"/>
      <c r="P135" s="13"/>
      <c r="Q135" s="13"/>
      <c r="R135" s="13"/>
      <c r="S135" s="13"/>
    </row>
    <row r="136" spans="1:19" ht="18.75">
      <c r="A136" s="13"/>
      <c r="B136" s="13"/>
      <c r="C136" s="13"/>
      <c r="D136" s="13"/>
      <c r="E136" s="13"/>
      <c r="F136" s="13"/>
      <c r="G136" s="13"/>
      <c r="H136" s="13"/>
      <c r="I136" s="13"/>
      <c r="J136" s="13"/>
      <c r="K136" s="13"/>
      <c r="L136" s="13"/>
      <c r="M136" s="13"/>
      <c r="N136" s="13"/>
      <c r="O136" s="13"/>
      <c r="P136" s="13"/>
      <c r="Q136" s="13"/>
      <c r="R136" s="13"/>
      <c r="S136" s="13"/>
    </row>
    <row r="137" spans="1:19" ht="18.75">
      <c r="A137" s="13"/>
      <c r="B137" s="13"/>
      <c r="C137" s="13"/>
      <c r="D137" s="13"/>
      <c r="E137" s="13"/>
      <c r="F137" s="13"/>
      <c r="G137" s="13"/>
      <c r="H137" s="13"/>
      <c r="I137" s="13"/>
      <c r="J137" s="13"/>
      <c r="K137" s="13"/>
      <c r="L137" s="13"/>
      <c r="M137" s="13"/>
      <c r="N137" s="13"/>
      <c r="O137" s="13"/>
      <c r="P137" s="13"/>
      <c r="Q137" s="13"/>
      <c r="R137" s="13"/>
      <c r="S137" s="13"/>
    </row>
    <row r="138" spans="1:19" ht="18.75">
      <c r="A138" s="13"/>
      <c r="B138" s="13"/>
      <c r="C138" s="13"/>
      <c r="D138" s="13"/>
      <c r="E138" s="13"/>
      <c r="F138" s="13"/>
      <c r="G138" s="13"/>
      <c r="H138" s="13"/>
      <c r="I138" s="13"/>
      <c r="J138" s="13"/>
      <c r="K138" s="13"/>
      <c r="L138" s="13"/>
      <c r="M138" s="13"/>
      <c r="N138" s="13"/>
      <c r="O138" s="13"/>
      <c r="P138" s="13"/>
      <c r="Q138" s="13"/>
      <c r="R138" s="13"/>
      <c r="S138" s="13"/>
    </row>
    <row r="139" spans="1:19" ht="18.75">
      <c r="A139" s="13"/>
      <c r="B139" s="13"/>
      <c r="C139" s="13"/>
      <c r="D139" s="13"/>
      <c r="E139" s="13"/>
      <c r="F139" s="13"/>
      <c r="G139" s="13"/>
      <c r="H139" s="13"/>
      <c r="I139" s="13"/>
      <c r="J139" s="13"/>
      <c r="K139" s="13"/>
      <c r="L139" s="13"/>
      <c r="M139" s="13"/>
      <c r="N139" s="13"/>
      <c r="O139" s="13"/>
      <c r="P139" s="13"/>
      <c r="Q139" s="13"/>
      <c r="R139" s="13"/>
      <c r="S139" s="13"/>
    </row>
    <row r="140" spans="1:19" ht="18.75">
      <c r="A140" s="13"/>
      <c r="B140" s="13"/>
      <c r="C140" s="13"/>
      <c r="D140" s="13"/>
      <c r="E140" s="13"/>
      <c r="F140" s="13"/>
      <c r="G140" s="13"/>
      <c r="H140" s="13"/>
      <c r="I140" s="13"/>
      <c r="J140" s="13"/>
      <c r="K140" s="13"/>
      <c r="L140" s="13"/>
      <c r="M140" s="13"/>
      <c r="N140" s="13"/>
      <c r="O140" s="13"/>
      <c r="P140" s="13"/>
      <c r="Q140" s="13"/>
      <c r="R140" s="13"/>
      <c r="S140" s="13"/>
    </row>
    <row r="141" spans="1:19" ht="18.75">
      <c r="A141" s="13"/>
      <c r="B141" s="13"/>
      <c r="C141" s="13"/>
      <c r="D141" s="13"/>
      <c r="E141" s="13"/>
      <c r="F141" s="13"/>
      <c r="G141" s="13"/>
      <c r="H141" s="13"/>
      <c r="I141" s="13"/>
      <c r="J141" s="13"/>
      <c r="K141" s="13"/>
      <c r="L141" s="13"/>
      <c r="M141" s="13"/>
      <c r="N141" s="13"/>
      <c r="O141" s="13"/>
      <c r="P141" s="13"/>
      <c r="Q141" s="13"/>
      <c r="R141" s="13"/>
      <c r="S141" s="13"/>
    </row>
    <row r="142" spans="1:19" ht="18.75">
      <c r="A142" s="13"/>
      <c r="B142" s="13"/>
      <c r="C142" s="13"/>
      <c r="D142" s="13"/>
      <c r="E142" s="13"/>
      <c r="F142" s="13"/>
      <c r="G142" s="13"/>
      <c r="H142" s="13"/>
      <c r="I142" s="13"/>
      <c r="J142" s="13"/>
      <c r="K142" s="13"/>
      <c r="L142" s="13"/>
      <c r="M142" s="13"/>
      <c r="N142" s="13"/>
      <c r="O142" s="13"/>
      <c r="P142" s="13"/>
      <c r="Q142" s="13"/>
      <c r="R142" s="13"/>
      <c r="S142" s="13"/>
    </row>
    <row r="143" spans="1:19" ht="18.75">
      <c r="A143" s="13"/>
      <c r="B143" s="13"/>
      <c r="C143" s="13"/>
      <c r="D143" s="13"/>
      <c r="E143" s="13"/>
      <c r="F143" s="13"/>
      <c r="G143" s="13"/>
      <c r="H143" s="13"/>
      <c r="I143" s="13"/>
      <c r="J143" s="13"/>
      <c r="K143" s="13"/>
      <c r="L143" s="13"/>
      <c r="M143" s="13"/>
      <c r="N143" s="13"/>
      <c r="O143" s="13"/>
      <c r="P143" s="13"/>
      <c r="Q143" s="13"/>
      <c r="R143" s="13"/>
      <c r="S143" s="13"/>
    </row>
    <row r="144" spans="1:19" ht="18.75">
      <c r="A144" s="13"/>
      <c r="B144" s="13"/>
      <c r="C144" s="13"/>
      <c r="D144" s="13"/>
      <c r="E144" s="13"/>
      <c r="F144" s="13"/>
      <c r="G144" s="13"/>
      <c r="H144" s="13"/>
      <c r="I144" s="13"/>
      <c r="J144" s="13"/>
      <c r="K144" s="13"/>
      <c r="L144" s="13"/>
      <c r="M144" s="13"/>
      <c r="N144" s="13"/>
      <c r="O144" s="13"/>
      <c r="P144" s="13"/>
      <c r="Q144" s="13"/>
      <c r="R144" s="13"/>
      <c r="S144" s="13"/>
    </row>
    <row r="145" spans="1:19" ht="18.75">
      <c r="A145" s="13"/>
      <c r="B145" s="13"/>
      <c r="C145" s="13"/>
      <c r="D145" s="13"/>
      <c r="E145" s="13"/>
      <c r="F145" s="13"/>
      <c r="G145" s="13"/>
      <c r="H145" s="13"/>
      <c r="I145" s="13"/>
      <c r="J145" s="13"/>
      <c r="K145" s="13"/>
      <c r="L145" s="13"/>
      <c r="M145" s="13"/>
      <c r="N145" s="13"/>
      <c r="O145" s="13"/>
      <c r="P145" s="13"/>
      <c r="Q145" s="13"/>
      <c r="R145" s="13"/>
      <c r="S145" s="13"/>
    </row>
    <row r="146" spans="1:19" ht="18.75">
      <c r="A146" s="13"/>
      <c r="B146" s="13"/>
      <c r="C146" s="13"/>
      <c r="D146" s="13"/>
      <c r="E146" s="13"/>
      <c r="F146" s="13"/>
      <c r="G146" s="13"/>
      <c r="H146" s="13"/>
      <c r="I146" s="13"/>
      <c r="J146" s="13"/>
      <c r="K146" s="13"/>
      <c r="L146" s="13"/>
      <c r="M146" s="13"/>
      <c r="N146" s="13"/>
      <c r="O146" s="13"/>
      <c r="P146" s="13"/>
      <c r="Q146" s="13"/>
      <c r="R146" s="13"/>
      <c r="S146" s="13"/>
    </row>
    <row r="147" spans="1:19" ht="18.75">
      <c r="A147" s="13"/>
      <c r="B147" s="13"/>
      <c r="C147" s="13"/>
      <c r="D147" s="13"/>
      <c r="E147" s="13"/>
      <c r="F147" s="13"/>
      <c r="G147" s="13"/>
      <c r="H147" s="13"/>
      <c r="I147" s="13"/>
      <c r="J147" s="13"/>
      <c r="K147" s="13"/>
      <c r="L147" s="13"/>
      <c r="M147" s="13"/>
      <c r="N147" s="13"/>
      <c r="O147" s="13"/>
      <c r="P147" s="13"/>
      <c r="Q147" s="13"/>
      <c r="R147" s="13"/>
      <c r="S147" s="13"/>
    </row>
    <row r="148" spans="1:19" ht="18.75">
      <c r="A148" s="13"/>
      <c r="B148" s="13"/>
      <c r="C148" s="13"/>
      <c r="D148" s="13"/>
      <c r="E148" s="13"/>
      <c r="F148" s="13"/>
      <c r="G148" s="13"/>
      <c r="H148" s="13"/>
      <c r="I148" s="13"/>
      <c r="J148" s="13"/>
      <c r="K148" s="13"/>
      <c r="L148" s="13"/>
      <c r="M148" s="13"/>
      <c r="N148" s="13"/>
      <c r="O148" s="13"/>
      <c r="P148" s="13"/>
      <c r="Q148" s="13"/>
      <c r="R148" s="13"/>
      <c r="S148" s="13"/>
    </row>
    <row r="149" spans="1:19" ht="18.75">
      <c r="A149" s="13"/>
      <c r="B149" s="13"/>
      <c r="C149" s="13"/>
      <c r="D149" s="13"/>
      <c r="E149" s="13"/>
      <c r="F149" s="13"/>
      <c r="G149" s="13"/>
      <c r="H149" s="13"/>
      <c r="I149" s="13"/>
      <c r="J149" s="13"/>
      <c r="K149" s="13"/>
      <c r="L149" s="13"/>
      <c r="M149" s="13"/>
      <c r="N149" s="13"/>
      <c r="O149" s="13"/>
      <c r="P149" s="13"/>
      <c r="Q149" s="13"/>
      <c r="R149" s="13"/>
      <c r="S149" s="13"/>
    </row>
    <row r="150" spans="1:19" ht="18.75">
      <c r="A150" s="13"/>
      <c r="B150" s="13"/>
      <c r="C150" s="13"/>
      <c r="D150" s="13"/>
      <c r="E150" s="13"/>
      <c r="F150" s="13"/>
      <c r="G150" s="13"/>
      <c r="H150" s="13"/>
      <c r="I150" s="13"/>
      <c r="J150" s="13"/>
      <c r="K150" s="13"/>
      <c r="L150" s="13"/>
      <c r="M150" s="13"/>
      <c r="N150" s="13"/>
      <c r="O150" s="13"/>
      <c r="P150" s="13"/>
      <c r="Q150" s="13"/>
      <c r="R150" s="13"/>
      <c r="S150" s="13"/>
    </row>
    <row r="151" spans="1:19" ht="18.75">
      <c r="A151" s="13"/>
      <c r="B151" s="13"/>
      <c r="C151" s="13"/>
      <c r="D151" s="13"/>
      <c r="E151" s="13"/>
      <c r="F151" s="13"/>
      <c r="G151" s="13"/>
      <c r="H151" s="13"/>
      <c r="I151" s="13"/>
      <c r="J151" s="13"/>
      <c r="K151" s="13"/>
      <c r="L151" s="13"/>
      <c r="M151" s="13"/>
      <c r="N151" s="13"/>
      <c r="O151" s="13"/>
      <c r="P151" s="13"/>
      <c r="Q151" s="13"/>
      <c r="R151" s="13"/>
      <c r="S151" s="13"/>
    </row>
    <row r="152" spans="1:19" ht="18.75">
      <c r="A152" s="13"/>
      <c r="B152" s="13"/>
      <c r="C152" s="13"/>
      <c r="D152" s="13"/>
      <c r="E152" s="13"/>
      <c r="F152" s="13"/>
      <c r="G152" s="13"/>
      <c r="H152" s="13"/>
      <c r="I152" s="13"/>
      <c r="J152" s="13"/>
      <c r="K152" s="13"/>
      <c r="L152" s="13"/>
      <c r="M152" s="13"/>
      <c r="N152" s="13"/>
      <c r="O152" s="13"/>
      <c r="P152" s="13"/>
      <c r="Q152" s="13"/>
      <c r="R152" s="13"/>
      <c r="S152" s="13"/>
    </row>
    <row r="153" spans="1:19" ht="18.75">
      <c r="A153" s="13"/>
      <c r="B153" s="13"/>
      <c r="C153" s="13"/>
      <c r="D153" s="13"/>
      <c r="E153" s="13"/>
      <c r="F153" s="13"/>
      <c r="G153" s="13"/>
      <c r="H153" s="13"/>
      <c r="I153" s="13"/>
      <c r="J153" s="13"/>
      <c r="K153" s="13"/>
      <c r="L153" s="13"/>
      <c r="M153" s="13"/>
      <c r="N153" s="13"/>
      <c r="O153" s="13"/>
      <c r="P153" s="13"/>
      <c r="Q153" s="13"/>
      <c r="R153" s="13"/>
      <c r="S153" s="13"/>
    </row>
    <row r="154" spans="1:19" ht="18.75">
      <c r="A154" s="13"/>
      <c r="B154" s="13"/>
      <c r="C154" s="13"/>
      <c r="D154" s="13"/>
      <c r="E154" s="13"/>
      <c r="F154" s="13"/>
      <c r="G154" s="13"/>
      <c r="H154" s="13"/>
      <c r="I154" s="13"/>
      <c r="J154" s="13"/>
      <c r="K154" s="13"/>
      <c r="L154" s="13"/>
      <c r="M154" s="13"/>
      <c r="N154" s="13"/>
      <c r="O154" s="13"/>
      <c r="P154" s="13"/>
      <c r="Q154" s="13"/>
      <c r="R154" s="13"/>
      <c r="S154" s="13"/>
    </row>
    <row r="155" spans="1:19" ht="18.75">
      <c r="A155" s="13"/>
      <c r="B155" s="13"/>
      <c r="C155" s="13"/>
      <c r="D155" s="13"/>
      <c r="E155" s="13"/>
      <c r="F155" s="13"/>
      <c r="G155" s="13"/>
      <c r="H155" s="13"/>
      <c r="I155" s="13"/>
      <c r="J155" s="13"/>
      <c r="K155" s="13"/>
      <c r="L155" s="13"/>
      <c r="M155" s="13"/>
      <c r="N155" s="13"/>
      <c r="O155" s="13"/>
      <c r="P155" s="13"/>
      <c r="Q155" s="13"/>
      <c r="R155" s="13"/>
      <c r="S155" s="13"/>
    </row>
    <row r="156" spans="1:19" ht="18.75">
      <c r="A156" s="13"/>
      <c r="B156" s="13"/>
      <c r="C156" s="13"/>
      <c r="D156" s="13"/>
      <c r="E156" s="13"/>
      <c r="F156" s="13"/>
      <c r="G156" s="13"/>
      <c r="H156" s="13"/>
      <c r="I156" s="13"/>
      <c r="J156" s="13"/>
      <c r="K156" s="13"/>
      <c r="L156" s="13"/>
      <c r="M156" s="13"/>
      <c r="N156" s="13"/>
      <c r="O156" s="13"/>
      <c r="P156" s="13"/>
      <c r="Q156" s="13"/>
      <c r="R156" s="13"/>
      <c r="S156" s="13"/>
    </row>
    <row r="157" spans="1:19" ht="18.75">
      <c r="A157" s="13"/>
      <c r="B157" s="13"/>
      <c r="C157" s="13"/>
      <c r="D157" s="13"/>
      <c r="E157" s="13"/>
      <c r="F157" s="13"/>
      <c r="G157" s="13"/>
      <c r="H157" s="13"/>
      <c r="I157" s="13"/>
      <c r="J157" s="13"/>
      <c r="K157" s="13"/>
      <c r="L157" s="13"/>
      <c r="M157" s="13"/>
      <c r="N157" s="13"/>
      <c r="O157" s="13"/>
      <c r="P157" s="13"/>
      <c r="Q157" s="13"/>
      <c r="R157" s="13"/>
      <c r="S157" s="13"/>
    </row>
    <row r="158" spans="1:19" ht="18.75">
      <c r="A158" s="13"/>
      <c r="B158" s="13"/>
      <c r="C158" s="13"/>
      <c r="D158" s="13"/>
      <c r="E158" s="13"/>
      <c r="F158" s="13"/>
      <c r="G158" s="13"/>
      <c r="H158" s="13"/>
      <c r="I158" s="13"/>
      <c r="J158" s="13"/>
      <c r="K158" s="13"/>
      <c r="L158" s="13"/>
      <c r="M158" s="13"/>
      <c r="N158" s="13"/>
      <c r="O158" s="13"/>
      <c r="P158" s="13"/>
      <c r="Q158" s="13"/>
      <c r="R158" s="13"/>
      <c r="S158" s="13"/>
    </row>
    <row r="159" spans="1:19" ht="18.75">
      <c r="A159" s="13"/>
      <c r="B159" s="13"/>
      <c r="C159" s="13"/>
      <c r="D159" s="13"/>
      <c r="E159" s="13"/>
      <c r="F159" s="13"/>
      <c r="G159" s="13"/>
      <c r="H159" s="13"/>
      <c r="I159" s="13"/>
      <c r="J159" s="13"/>
      <c r="K159" s="13"/>
      <c r="L159" s="13"/>
      <c r="M159" s="13"/>
      <c r="N159" s="13"/>
      <c r="O159" s="13"/>
      <c r="P159" s="13"/>
      <c r="Q159" s="13"/>
      <c r="R159" s="13"/>
      <c r="S159" s="13"/>
    </row>
    <row r="160" spans="1:19" ht="18.75">
      <c r="A160" s="13"/>
      <c r="B160" s="13"/>
      <c r="C160" s="13"/>
      <c r="D160" s="13"/>
      <c r="E160" s="13"/>
      <c r="F160" s="13"/>
      <c r="G160" s="13"/>
      <c r="H160" s="13"/>
      <c r="I160" s="13"/>
      <c r="J160" s="13"/>
      <c r="K160" s="13"/>
      <c r="L160" s="13"/>
      <c r="M160" s="13"/>
      <c r="N160" s="13"/>
      <c r="O160" s="13"/>
      <c r="P160" s="13"/>
      <c r="Q160" s="13"/>
      <c r="R160" s="13"/>
      <c r="S160" s="13"/>
    </row>
    <row r="161" spans="1:19" ht="18.75">
      <c r="A161" s="13"/>
      <c r="B161" s="13"/>
      <c r="C161" s="13"/>
      <c r="D161" s="13"/>
      <c r="E161" s="13"/>
      <c r="F161" s="13"/>
      <c r="G161" s="13"/>
      <c r="H161" s="13"/>
      <c r="I161" s="13"/>
      <c r="J161" s="13"/>
      <c r="K161" s="13"/>
      <c r="L161" s="13"/>
      <c r="M161" s="13"/>
      <c r="N161" s="13"/>
      <c r="O161" s="13"/>
      <c r="P161" s="13"/>
      <c r="Q161" s="13"/>
      <c r="R161" s="13"/>
      <c r="S161" s="13"/>
    </row>
    <row r="162" spans="1:19" ht="18.75">
      <c r="A162" s="13"/>
      <c r="B162" s="13"/>
      <c r="C162" s="13"/>
      <c r="D162" s="13"/>
      <c r="E162" s="13"/>
      <c r="F162" s="13"/>
      <c r="G162" s="13"/>
      <c r="H162" s="13"/>
      <c r="I162" s="13"/>
      <c r="J162" s="13"/>
      <c r="K162" s="13"/>
      <c r="L162" s="13"/>
      <c r="M162" s="13"/>
      <c r="N162" s="13"/>
      <c r="O162" s="13"/>
      <c r="P162" s="13"/>
      <c r="Q162" s="13"/>
      <c r="R162" s="13"/>
      <c r="S162" s="13"/>
    </row>
    <row r="163" spans="1:19" ht="18.75">
      <c r="A163" s="13"/>
      <c r="B163" s="13"/>
      <c r="C163" s="13"/>
      <c r="D163" s="13"/>
      <c r="E163" s="13"/>
      <c r="F163" s="13"/>
      <c r="G163" s="13"/>
      <c r="H163" s="13"/>
      <c r="I163" s="13"/>
      <c r="J163" s="13"/>
      <c r="K163" s="13"/>
      <c r="L163" s="13"/>
      <c r="M163" s="13"/>
      <c r="N163" s="13"/>
      <c r="O163" s="13"/>
      <c r="P163" s="13"/>
      <c r="Q163" s="13"/>
      <c r="R163" s="13"/>
      <c r="S163" s="13"/>
    </row>
    <row r="164" spans="1:19" ht="18.75">
      <c r="A164" s="13"/>
      <c r="B164" s="13"/>
      <c r="C164" s="13"/>
      <c r="D164" s="13"/>
      <c r="E164" s="13"/>
      <c r="F164" s="13"/>
      <c r="G164" s="13"/>
      <c r="H164" s="13"/>
      <c r="I164" s="13"/>
      <c r="J164" s="13"/>
      <c r="K164" s="13"/>
      <c r="L164" s="13"/>
      <c r="M164" s="13"/>
      <c r="N164" s="13"/>
      <c r="O164" s="13"/>
      <c r="P164" s="13"/>
      <c r="Q164" s="13"/>
      <c r="R164" s="13"/>
      <c r="S164" s="13"/>
    </row>
    <row r="165" spans="1:19" ht="18.75">
      <c r="A165" s="13"/>
      <c r="B165" s="13"/>
      <c r="C165" s="13"/>
      <c r="D165" s="13"/>
      <c r="E165" s="13"/>
      <c r="F165" s="13"/>
      <c r="G165" s="13"/>
      <c r="H165" s="13"/>
      <c r="I165" s="13"/>
      <c r="J165" s="13"/>
      <c r="K165" s="13"/>
      <c r="L165" s="13"/>
      <c r="M165" s="13"/>
      <c r="N165" s="13"/>
      <c r="O165" s="13"/>
      <c r="P165" s="13"/>
      <c r="Q165" s="13"/>
      <c r="R165" s="13"/>
      <c r="S165" s="13"/>
    </row>
    <row r="166" spans="1:19" ht="18.75">
      <c r="A166" s="13"/>
      <c r="B166" s="13"/>
      <c r="C166" s="13"/>
      <c r="D166" s="13"/>
      <c r="E166" s="13"/>
      <c r="F166" s="13"/>
      <c r="G166" s="13"/>
      <c r="H166" s="13"/>
      <c r="I166" s="13"/>
      <c r="J166" s="13"/>
      <c r="K166" s="13"/>
      <c r="L166" s="13"/>
      <c r="M166" s="13"/>
      <c r="N166" s="13"/>
      <c r="O166" s="13"/>
      <c r="P166" s="13"/>
      <c r="Q166" s="13"/>
      <c r="R166" s="13"/>
      <c r="S166" s="13"/>
    </row>
    <row r="167" spans="1:19" ht="18.75">
      <c r="A167" s="13"/>
      <c r="B167" s="13"/>
      <c r="C167" s="13"/>
      <c r="D167" s="13"/>
      <c r="E167" s="13"/>
      <c r="F167" s="13"/>
      <c r="G167" s="13"/>
      <c r="H167" s="13"/>
      <c r="I167" s="13"/>
      <c r="J167" s="13"/>
      <c r="K167" s="13"/>
      <c r="L167" s="13"/>
      <c r="M167" s="13"/>
      <c r="N167" s="13"/>
      <c r="O167" s="13"/>
      <c r="P167" s="13"/>
      <c r="Q167" s="13"/>
      <c r="R167" s="13"/>
      <c r="S167" s="13"/>
    </row>
    <row r="168" spans="1:19" ht="18.75">
      <c r="A168" s="13"/>
      <c r="B168" s="13"/>
      <c r="C168" s="13"/>
      <c r="D168" s="13"/>
      <c r="E168" s="13"/>
      <c r="F168" s="13"/>
      <c r="G168" s="13"/>
      <c r="H168" s="13"/>
      <c r="I168" s="13"/>
      <c r="J168" s="13"/>
      <c r="K168" s="13"/>
      <c r="L168" s="13"/>
      <c r="M168" s="13"/>
      <c r="N168" s="13"/>
      <c r="O168" s="13"/>
      <c r="P168" s="13"/>
      <c r="Q168" s="13"/>
      <c r="R168" s="13"/>
      <c r="S168" s="13"/>
    </row>
    <row r="169" spans="1:19" ht="18.75">
      <c r="A169" s="13"/>
      <c r="B169" s="13"/>
      <c r="C169" s="13"/>
      <c r="D169" s="13"/>
      <c r="E169" s="13"/>
      <c r="F169" s="13"/>
      <c r="G169" s="13"/>
      <c r="H169" s="13"/>
      <c r="I169" s="13"/>
      <c r="J169" s="13"/>
      <c r="K169" s="13"/>
      <c r="L169" s="13"/>
      <c r="M169" s="13"/>
      <c r="N169" s="13"/>
      <c r="O169" s="13"/>
      <c r="P169" s="13"/>
      <c r="Q169" s="13"/>
      <c r="R169" s="13"/>
      <c r="S169" s="13"/>
    </row>
    <row r="170" spans="1:19" ht="18.75">
      <c r="A170" s="13"/>
      <c r="B170" s="13"/>
      <c r="C170" s="13"/>
      <c r="D170" s="13"/>
      <c r="E170" s="13"/>
      <c r="F170" s="13"/>
      <c r="G170" s="13"/>
      <c r="H170" s="13"/>
      <c r="I170" s="13"/>
      <c r="J170" s="13"/>
      <c r="K170" s="13"/>
      <c r="L170" s="13"/>
      <c r="M170" s="13"/>
      <c r="N170" s="13"/>
      <c r="O170" s="13"/>
      <c r="P170" s="13"/>
      <c r="Q170" s="13"/>
      <c r="R170" s="13"/>
      <c r="S170" s="13"/>
    </row>
    <row r="171" spans="1:19" ht="18.75">
      <c r="A171" s="13"/>
      <c r="B171" s="13"/>
      <c r="C171" s="13"/>
      <c r="D171" s="13"/>
      <c r="E171" s="13"/>
      <c r="F171" s="13"/>
      <c r="G171" s="13"/>
      <c r="H171" s="13"/>
      <c r="I171" s="13"/>
      <c r="J171" s="13"/>
      <c r="K171" s="13"/>
      <c r="L171" s="13"/>
      <c r="M171" s="13"/>
      <c r="N171" s="13"/>
      <c r="O171" s="13"/>
      <c r="P171" s="13"/>
      <c r="Q171" s="13"/>
      <c r="R171" s="13"/>
      <c r="S171" s="13"/>
    </row>
    <row r="172" spans="1:19" ht="18.75">
      <c r="A172" s="13"/>
      <c r="B172" s="13"/>
      <c r="C172" s="13"/>
      <c r="D172" s="13"/>
      <c r="E172" s="13"/>
      <c r="F172" s="13"/>
      <c r="G172" s="13"/>
      <c r="H172" s="13"/>
      <c r="I172" s="13"/>
      <c r="J172" s="13"/>
      <c r="K172" s="13"/>
      <c r="L172" s="13"/>
      <c r="M172" s="13"/>
      <c r="N172" s="13"/>
      <c r="O172" s="13"/>
      <c r="P172" s="13"/>
      <c r="Q172" s="13"/>
      <c r="R172" s="13"/>
      <c r="S172" s="13"/>
    </row>
    <row r="173" spans="1:19" ht="18.75">
      <c r="A173" s="13"/>
      <c r="B173" s="13"/>
      <c r="C173" s="13"/>
      <c r="D173" s="13"/>
      <c r="E173" s="13"/>
      <c r="F173" s="13"/>
      <c r="G173" s="13"/>
      <c r="H173" s="13"/>
      <c r="I173" s="13"/>
      <c r="J173" s="13"/>
      <c r="K173" s="13"/>
      <c r="L173" s="13"/>
      <c r="M173" s="13"/>
      <c r="N173" s="13"/>
      <c r="O173" s="13"/>
      <c r="P173" s="13"/>
      <c r="Q173" s="13"/>
      <c r="R173" s="13"/>
      <c r="S173" s="13"/>
    </row>
    <row r="174" spans="1:19" ht="18.75">
      <c r="A174" s="13"/>
      <c r="B174" s="13"/>
      <c r="C174" s="13"/>
      <c r="D174" s="13"/>
      <c r="E174" s="13"/>
      <c r="F174" s="13"/>
      <c r="G174" s="13"/>
      <c r="H174" s="13"/>
      <c r="I174" s="13"/>
      <c r="J174" s="13"/>
      <c r="K174" s="13"/>
      <c r="L174" s="13"/>
      <c r="M174" s="13"/>
      <c r="N174" s="13"/>
      <c r="O174" s="13"/>
      <c r="P174" s="13"/>
      <c r="Q174" s="13"/>
      <c r="R174" s="13"/>
      <c r="S174" s="13"/>
    </row>
    <row r="175" spans="1:19" ht="18.75">
      <c r="A175" s="13"/>
      <c r="B175" s="13"/>
      <c r="C175" s="13"/>
      <c r="D175" s="13"/>
      <c r="E175" s="13"/>
      <c r="F175" s="13"/>
      <c r="G175" s="13"/>
      <c r="H175" s="13"/>
      <c r="I175" s="13"/>
      <c r="J175" s="13"/>
      <c r="K175" s="13"/>
      <c r="L175" s="13"/>
      <c r="M175" s="13"/>
      <c r="N175" s="13"/>
      <c r="O175" s="13"/>
      <c r="P175" s="13"/>
      <c r="Q175" s="13"/>
      <c r="R175" s="13"/>
      <c r="S175" s="13"/>
    </row>
    <row r="176" spans="1:19" ht="18.75">
      <c r="A176" s="13"/>
      <c r="B176" s="13"/>
      <c r="C176" s="13"/>
      <c r="D176" s="13"/>
      <c r="E176" s="13"/>
      <c r="F176" s="13"/>
      <c r="G176" s="13"/>
      <c r="H176" s="13"/>
      <c r="I176" s="13"/>
      <c r="J176" s="13"/>
      <c r="K176" s="13"/>
      <c r="L176" s="13"/>
      <c r="M176" s="13"/>
      <c r="N176" s="13"/>
      <c r="O176" s="13"/>
      <c r="P176" s="13"/>
      <c r="Q176" s="13"/>
      <c r="R176" s="13"/>
      <c r="S176" s="13"/>
    </row>
    <row r="177" spans="1:19" ht="18.75">
      <c r="A177" s="13"/>
      <c r="B177" s="13"/>
      <c r="C177" s="13"/>
      <c r="D177" s="13"/>
      <c r="E177" s="13"/>
      <c r="F177" s="13"/>
      <c r="G177" s="13"/>
      <c r="H177" s="13"/>
      <c r="I177" s="13"/>
      <c r="J177" s="13"/>
      <c r="K177" s="13"/>
      <c r="L177" s="13"/>
      <c r="M177" s="13"/>
      <c r="N177" s="13"/>
      <c r="O177" s="13"/>
      <c r="P177" s="13"/>
      <c r="Q177" s="13"/>
      <c r="R177" s="13"/>
      <c r="S177" s="13"/>
    </row>
    <row r="178" spans="1:19" ht="18.75">
      <c r="A178" s="13"/>
      <c r="B178" s="13"/>
      <c r="C178" s="13"/>
      <c r="D178" s="13"/>
      <c r="E178" s="13"/>
      <c r="F178" s="13"/>
      <c r="G178" s="13"/>
      <c r="H178" s="13"/>
      <c r="I178" s="13"/>
      <c r="J178" s="13"/>
      <c r="K178" s="13"/>
      <c r="L178" s="13"/>
      <c r="M178" s="13"/>
      <c r="N178" s="13"/>
      <c r="O178" s="13"/>
      <c r="P178" s="13"/>
      <c r="Q178" s="13"/>
      <c r="R178" s="13"/>
      <c r="S178" s="13"/>
    </row>
    <row r="179" spans="1:19" ht="18.75">
      <c r="A179" s="13"/>
      <c r="B179" s="13"/>
      <c r="C179" s="13"/>
      <c r="D179" s="13"/>
      <c r="E179" s="13"/>
      <c r="F179" s="13"/>
      <c r="G179" s="13"/>
      <c r="H179" s="13"/>
      <c r="I179" s="13"/>
      <c r="J179" s="13"/>
      <c r="K179" s="13"/>
      <c r="L179" s="13"/>
      <c r="M179" s="13"/>
      <c r="N179" s="13"/>
      <c r="O179" s="13"/>
      <c r="P179" s="13"/>
      <c r="Q179" s="13"/>
      <c r="R179" s="13"/>
      <c r="S179" s="13"/>
    </row>
    <row r="180" spans="1:19" ht="18.75">
      <c r="A180" s="13"/>
      <c r="B180" s="13"/>
      <c r="C180" s="13"/>
      <c r="D180" s="13"/>
      <c r="E180" s="13"/>
      <c r="F180" s="13"/>
      <c r="G180" s="13"/>
      <c r="H180" s="13"/>
      <c r="I180" s="13"/>
      <c r="J180" s="13"/>
      <c r="K180" s="13"/>
      <c r="L180" s="13"/>
      <c r="M180" s="13"/>
      <c r="N180" s="13"/>
      <c r="O180" s="13"/>
      <c r="P180" s="13"/>
      <c r="Q180" s="13"/>
      <c r="R180" s="13"/>
      <c r="S180" s="13"/>
    </row>
    <row r="181" spans="1:19" ht="18.75">
      <c r="A181" s="13"/>
      <c r="B181" s="13"/>
      <c r="C181" s="13"/>
      <c r="D181" s="13"/>
      <c r="E181" s="13"/>
      <c r="F181" s="13"/>
      <c r="G181" s="13"/>
      <c r="H181" s="13"/>
      <c r="I181" s="13"/>
      <c r="J181" s="13"/>
      <c r="K181" s="13"/>
      <c r="L181" s="13"/>
      <c r="M181" s="13"/>
      <c r="N181" s="13"/>
      <c r="O181" s="13"/>
      <c r="P181" s="13"/>
      <c r="Q181" s="13"/>
      <c r="R181" s="13"/>
      <c r="S181" s="13"/>
    </row>
    <row r="182" spans="1:19" ht="18.75">
      <c r="A182" s="13"/>
      <c r="B182" s="13"/>
      <c r="C182" s="13"/>
      <c r="D182" s="13"/>
      <c r="E182" s="13"/>
      <c r="F182" s="13"/>
      <c r="G182" s="13"/>
      <c r="H182" s="13"/>
      <c r="I182" s="13"/>
      <c r="J182" s="13"/>
      <c r="K182" s="13"/>
      <c r="L182" s="13"/>
      <c r="M182" s="13"/>
      <c r="N182" s="13"/>
      <c r="O182" s="13"/>
      <c r="P182" s="13"/>
      <c r="Q182" s="13"/>
      <c r="R182" s="13"/>
      <c r="S182" s="13"/>
    </row>
    <row r="183" spans="1:19" ht="18.75">
      <c r="A183" s="13"/>
      <c r="B183" s="13"/>
      <c r="C183" s="13"/>
      <c r="D183" s="13"/>
      <c r="E183" s="13"/>
      <c r="F183" s="13"/>
      <c r="G183" s="13"/>
      <c r="H183" s="13"/>
      <c r="I183" s="13"/>
      <c r="J183" s="13"/>
      <c r="K183" s="13"/>
      <c r="L183" s="13"/>
      <c r="M183" s="13"/>
      <c r="N183" s="13"/>
      <c r="O183" s="13"/>
      <c r="P183" s="13"/>
      <c r="Q183" s="13"/>
      <c r="R183" s="13"/>
      <c r="S183" s="13"/>
    </row>
    <row r="184" spans="1:19" ht="18.75">
      <c r="A184" s="13"/>
      <c r="B184" s="13"/>
      <c r="C184" s="13"/>
      <c r="D184" s="13"/>
      <c r="E184" s="13"/>
      <c r="F184" s="13"/>
      <c r="G184" s="13"/>
      <c r="H184" s="13"/>
      <c r="I184" s="13"/>
      <c r="J184" s="13"/>
      <c r="K184" s="13"/>
      <c r="L184" s="13"/>
      <c r="M184" s="13"/>
      <c r="N184" s="13"/>
      <c r="O184" s="13"/>
      <c r="P184" s="13"/>
      <c r="Q184" s="13"/>
      <c r="R184" s="13"/>
      <c r="S184" s="13"/>
    </row>
    <row r="185" spans="1:19" ht="18.75">
      <c r="A185" s="13"/>
      <c r="B185" s="13"/>
      <c r="C185" s="13"/>
      <c r="D185" s="13"/>
      <c r="E185" s="13"/>
      <c r="F185" s="13"/>
      <c r="G185" s="13"/>
      <c r="H185" s="13"/>
      <c r="I185" s="13"/>
      <c r="J185" s="13"/>
      <c r="K185" s="13"/>
      <c r="L185" s="13"/>
      <c r="M185" s="13"/>
      <c r="N185" s="13"/>
      <c r="O185" s="13"/>
      <c r="P185" s="13"/>
      <c r="Q185" s="13"/>
      <c r="R185" s="13"/>
      <c r="S185" s="13"/>
    </row>
    <row r="186" spans="1:19" ht="18.75">
      <c r="A186" s="13"/>
      <c r="B186" s="13"/>
      <c r="C186" s="13"/>
      <c r="D186" s="13"/>
      <c r="E186" s="13"/>
      <c r="F186" s="13"/>
      <c r="G186" s="13"/>
      <c r="H186" s="13"/>
      <c r="I186" s="13"/>
      <c r="J186" s="13"/>
      <c r="K186" s="13"/>
      <c r="L186" s="13"/>
      <c r="M186" s="13"/>
      <c r="N186" s="13"/>
      <c r="O186" s="13"/>
      <c r="P186" s="13"/>
      <c r="Q186" s="13"/>
      <c r="R186" s="13"/>
      <c r="S186" s="13"/>
    </row>
    <row r="187" spans="1:19" ht="18.75">
      <c r="A187" s="13"/>
      <c r="B187" s="13"/>
      <c r="C187" s="13"/>
      <c r="D187" s="13"/>
      <c r="E187" s="13"/>
      <c r="F187" s="13"/>
      <c r="G187" s="13"/>
      <c r="H187" s="13"/>
      <c r="I187" s="13"/>
      <c r="J187" s="13"/>
      <c r="K187" s="13"/>
      <c r="L187" s="13"/>
      <c r="M187" s="13"/>
      <c r="N187" s="13"/>
      <c r="O187" s="13"/>
      <c r="P187" s="13"/>
      <c r="Q187" s="13"/>
      <c r="R187" s="13"/>
      <c r="S187" s="13"/>
    </row>
    <row r="188" spans="1:19" ht="18.75">
      <c r="A188" s="13"/>
      <c r="B188" s="13"/>
      <c r="C188" s="13"/>
      <c r="D188" s="13"/>
      <c r="E188" s="13"/>
      <c r="F188" s="13"/>
      <c r="G188" s="13"/>
      <c r="H188" s="13"/>
      <c r="I188" s="13"/>
      <c r="J188" s="13"/>
      <c r="K188" s="13"/>
      <c r="L188" s="13"/>
      <c r="M188" s="13"/>
      <c r="N188" s="13"/>
      <c r="O188" s="13"/>
      <c r="P188" s="13"/>
      <c r="Q188" s="13"/>
      <c r="R188" s="13"/>
      <c r="S188" s="13"/>
    </row>
    <row r="189" spans="1:19" ht="18.75">
      <c r="A189" s="13"/>
      <c r="B189" s="13"/>
      <c r="C189" s="13"/>
      <c r="D189" s="13"/>
      <c r="E189" s="13"/>
      <c r="F189" s="13"/>
      <c r="G189" s="13"/>
      <c r="H189" s="13"/>
      <c r="I189" s="13"/>
      <c r="J189" s="13"/>
      <c r="K189" s="13"/>
      <c r="L189" s="13"/>
      <c r="M189" s="13"/>
      <c r="N189" s="13"/>
      <c r="O189" s="13"/>
      <c r="P189" s="13"/>
      <c r="Q189" s="13"/>
      <c r="R189" s="13"/>
      <c r="S189" s="13"/>
    </row>
    <row r="190" spans="1:19" ht="18.75">
      <c r="A190" s="13"/>
      <c r="B190" s="13"/>
      <c r="C190" s="13"/>
      <c r="D190" s="13"/>
      <c r="E190" s="13"/>
      <c r="F190" s="13"/>
      <c r="G190" s="13"/>
      <c r="H190" s="13"/>
      <c r="I190" s="13"/>
      <c r="J190" s="13"/>
      <c r="K190" s="13"/>
      <c r="L190" s="13"/>
      <c r="M190" s="13"/>
      <c r="N190" s="13"/>
      <c r="O190" s="13"/>
      <c r="P190" s="13"/>
      <c r="Q190" s="13"/>
      <c r="R190" s="13"/>
      <c r="S190" s="13"/>
    </row>
    <row r="191" spans="1:19" ht="18.75">
      <c r="A191" s="13"/>
      <c r="B191" s="13"/>
      <c r="C191" s="13"/>
      <c r="D191" s="13"/>
      <c r="E191" s="13"/>
      <c r="F191" s="13"/>
      <c r="G191" s="13"/>
      <c r="H191" s="13"/>
      <c r="I191" s="13"/>
      <c r="J191" s="13"/>
      <c r="K191" s="13"/>
      <c r="L191" s="13"/>
      <c r="M191" s="13"/>
      <c r="N191" s="13"/>
      <c r="O191" s="13"/>
      <c r="P191" s="13"/>
      <c r="Q191" s="13"/>
      <c r="R191" s="13"/>
      <c r="S191" s="13"/>
    </row>
    <row r="192" spans="1:19" ht="18.75">
      <c r="A192" s="13"/>
      <c r="B192" s="13"/>
      <c r="C192" s="13"/>
      <c r="D192" s="13"/>
      <c r="E192" s="13"/>
      <c r="F192" s="13"/>
      <c r="G192" s="13"/>
      <c r="H192" s="13"/>
      <c r="I192" s="13"/>
      <c r="J192" s="13"/>
      <c r="K192" s="13"/>
      <c r="L192" s="13"/>
      <c r="M192" s="13"/>
      <c r="N192" s="13"/>
      <c r="O192" s="13"/>
      <c r="P192" s="13"/>
      <c r="Q192" s="13"/>
      <c r="R192" s="13"/>
      <c r="S192" s="13"/>
    </row>
    <row r="193" spans="1:19" ht="18.75">
      <c r="A193" s="13"/>
      <c r="B193" s="13"/>
      <c r="C193" s="13"/>
      <c r="D193" s="13"/>
      <c r="E193" s="13"/>
      <c r="F193" s="13"/>
      <c r="G193" s="13"/>
      <c r="H193" s="13"/>
      <c r="I193" s="13"/>
      <c r="J193" s="13"/>
      <c r="K193" s="13"/>
      <c r="L193" s="13"/>
      <c r="M193" s="13"/>
      <c r="N193" s="13"/>
      <c r="O193" s="13"/>
      <c r="P193" s="13"/>
      <c r="Q193" s="13"/>
      <c r="R193" s="13"/>
      <c r="S193" s="13"/>
    </row>
    <row r="194" spans="1:19" ht="18.75">
      <c r="A194" s="13"/>
      <c r="B194" s="13"/>
      <c r="C194" s="13"/>
      <c r="D194" s="13"/>
      <c r="E194" s="13"/>
      <c r="F194" s="13"/>
      <c r="G194" s="13"/>
      <c r="H194" s="13"/>
      <c r="I194" s="13"/>
      <c r="J194" s="13"/>
      <c r="K194" s="13"/>
      <c r="L194" s="13"/>
      <c r="M194" s="13"/>
      <c r="N194" s="13"/>
      <c r="O194" s="13"/>
      <c r="P194" s="13"/>
      <c r="Q194" s="13"/>
      <c r="R194" s="13"/>
      <c r="S194" s="13"/>
    </row>
    <row r="195" spans="1:19" ht="18.75">
      <c r="A195" s="13"/>
      <c r="B195" s="13"/>
      <c r="C195" s="13"/>
      <c r="D195" s="13"/>
      <c r="E195" s="13"/>
      <c r="F195" s="13"/>
      <c r="G195" s="13"/>
      <c r="H195" s="13"/>
      <c r="I195" s="13"/>
      <c r="J195" s="13"/>
      <c r="K195" s="13"/>
      <c r="L195" s="13"/>
      <c r="M195" s="13"/>
      <c r="N195" s="13"/>
      <c r="O195" s="13"/>
      <c r="P195" s="13"/>
      <c r="Q195" s="13"/>
      <c r="R195" s="13"/>
      <c r="S195" s="13"/>
    </row>
    <row r="196" spans="1:19" ht="18.75">
      <c r="A196" s="13"/>
      <c r="B196" s="13"/>
      <c r="C196" s="13"/>
      <c r="D196" s="13"/>
      <c r="E196" s="13"/>
      <c r="F196" s="13"/>
      <c r="G196" s="13"/>
      <c r="H196" s="13"/>
      <c r="I196" s="13"/>
      <c r="J196" s="13"/>
      <c r="K196" s="13"/>
      <c r="L196" s="13"/>
      <c r="M196" s="13"/>
      <c r="N196" s="13"/>
      <c r="O196" s="13"/>
      <c r="P196" s="13"/>
      <c r="Q196" s="13"/>
      <c r="R196" s="13"/>
      <c r="S196" s="13"/>
    </row>
    <row r="197" spans="1:19" ht="18.75">
      <c r="A197" s="13"/>
      <c r="B197" s="13"/>
      <c r="C197" s="13"/>
      <c r="D197" s="13"/>
      <c r="E197" s="13"/>
      <c r="F197" s="13"/>
      <c r="G197" s="13"/>
      <c r="H197" s="13"/>
      <c r="I197" s="13"/>
      <c r="J197" s="13"/>
      <c r="K197" s="13"/>
      <c r="L197" s="13"/>
      <c r="M197" s="13"/>
      <c r="N197" s="13"/>
      <c r="O197" s="13"/>
      <c r="P197" s="13"/>
      <c r="Q197" s="13"/>
      <c r="R197" s="13"/>
      <c r="S197" s="13"/>
    </row>
    <row r="198" spans="1:19" ht="18.75">
      <c r="A198" s="13"/>
      <c r="B198" s="13"/>
      <c r="C198" s="13"/>
      <c r="D198" s="13"/>
      <c r="E198" s="13"/>
      <c r="F198" s="13"/>
      <c r="G198" s="13"/>
      <c r="H198" s="13"/>
      <c r="I198" s="13"/>
      <c r="J198" s="13"/>
      <c r="K198" s="13"/>
      <c r="L198" s="13"/>
      <c r="M198" s="13"/>
      <c r="N198" s="13"/>
      <c r="O198" s="13"/>
      <c r="P198" s="13"/>
      <c r="Q198" s="13"/>
      <c r="R198" s="13"/>
      <c r="S198" s="13"/>
    </row>
    <row r="199" spans="1:19" ht="18.75">
      <c r="A199" s="13"/>
      <c r="B199" s="13"/>
      <c r="C199" s="13"/>
      <c r="D199" s="13"/>
      <c r="E199" s="13"/>
      <c r="F199" s="13"/>
      <c r="G199" s="13"/>
      <c r="H199" s="13"/>
      <c r="I199" s="13"/>
      <c r="J199" s="13"/>
      <c r="K199" s="13"/>
      <c r="L199" s="13"/>
      <c r="M199" s="13"/>
      <c r="N199" s="13"/>
      <c r="O199" s="13"/>
      <c r="P199" s="13"/>
      <c r="Q199" s="13"/>
      <c r="R199" s="13"/>
      <c r="S199" s="13"/>
    </row>
    <row r="200" spans="1:19" ht="18.75">
      <c r="A200" s="13"/>
      <c r="B200" s="13"/>
      <c r="C200" s="13"/>
      <c r="D200" s="13"/>
      <c r="E200" s="13"/>
      <c r="F200" s="13"/>
      <c r="G200" s="13"/>
      <c r="H200" s="13"/>
      <c r="I200" s="13"/>
      <c r="J200" s="13"/>
      <c r="K200" s="13"/>
      <c r="L200" s="13"/>
      <c r="M200" s="13"/>
      <c r="N200" s="13"/>
      <c r="O200" s="13"/>
      <c r="P200" s="13"/>
      <c r="Q200" s="13"/>
      <c r="R200" s="13"/>
      <c r="S200" s="13"/>
    </row>
    <row r="201" spans="1:19" ht="18.75">
      <c r="A201" s="13"/>
      <c r="B201" s="13"/>
      <c r="C201" s="13"/>
      <c r="D201" s="13"/>
      <c r="E201" s="13"/>
      <c r="F201" s="13"/>
      <c r="G201" s="13"/>
      <c r="H201" s="13"/>
      <c r="I201" s="13"/>
      <c r="J201" s="13"/>
      <c r="K201" s="13"/>
      <c r="L201" s="13"/>
      <c r="M201" s="13"/>
      <c r="N201" s="13"/>
      <c r="O201" s="13"/>
      <c r="P201" s="13"/>
      <c r="Q201" s="13"/>
      <c r="R201" s="13"/>
      <c r="S201" s="13"/>
    </row>
    <row r="202" spans="1:19" ht="18.75">
      <c r="A202" s="13"/>
      <c r="B202" s="13"/>
      <c r="C202" s="13"/>
      <c r="D202" s="13"/>
      <c r="E202" s="13"/>
      <c r="F202" s="13"/>
      <c r="G202" s="13"/>
      <c r="H202" s="13"/>
      <c r="I202" s="13"/>
      <c r="J202" s="13"/>
      <c r="K202" s="13"/>
      <c r="L202" s="13"/>
      <c r="M202" s="13"/>
      <c r="N202" s="13"/>
      <c r="O202" s="13"/>
      <c r="P202" s="13"/>
      <c r="Q202" s="13"/>
      <c r="R202" s="13"/>
      <c r="S202" s="13"/>
    </row>
    <row r="203" spans="1:19" ht="18.75">
      <c r="A203" s="13"/>
      <c r="B203" s="13"/>
      <c r="C203" s="13"/>
      <c r="D203" s="13"/>
      <c r="E203" s="13"/>
      <c r="F203" s="13"/>
      <c r="G203" s="13"/>
      <c r="H203" s="13"/>
      <c r="I203" s="13"/>
      <c r="J203" s="13"/>
      <c r="K203" s="13"/>
      <c r="L203" s="13"/>
      <c r="M203" s="13"/>
      <c r="N203" s="13"/>
      <c r="O203" s="13"/>
      <c r="P203" s="13"/>
      <c r="Q203" s="13"/>
      <c r="R203" s="13"/>
      <c r="S203" s="13"/>
    </row>
    <row r="204" spans="1:19" ht="18.75">
      <c r="A204" s="13"/>
      <c r="B204" s="13"/>
      <c r="C204" s="13"/>
      <c r="D204" s="13"/>
      <c r="E204" s="13"/>
      <c r="F204" s="13"/>
      <c r="G204" s="13"/>
      <c r="H204" s="13"/>
      <c r="I204" s="13"/>
      <c r="J204" s="13"/>
      <c r="K204" s="13"/>
      <c r="L204" s="13"/>
      <c r="M204" s="13"/>
      <c r="N204" s="13"/>
      <c r="O204" s="13"/>
      <c r="P204" s="13"/>
      <c r="Q204" s="13"/>
      <c r="R204" s="13"/>
      <c r="S204" s="13"/>
    </row>
    <row r="205" spans="1:19" ht="18.75">
      <c r="A205" s="13"/>
      <c r="B205" s="13"/>
      <c r="C205" s="13"/>
      <c r="D205" s="13"/>
      <c r="E205" s="13"/>
      <c r="F205" s="13"/>
      <c r="G205" s="13"/>
      <c r="H205" s="13"/>
      <c r="I205" s="13"/>
      <c r="J205" s="13"/>
      <c r="K205" s="13"/>
      <c r="L205" s="13"/>
      <c r="M205" s="13"/>
      <c r="N205" s="13"/>
      <c r="O205" s="13"/>
      <c r="P205" s="13"/>
      <c r="Q205" s="13"/>
      <c r="R205" s="13"/>
      <c r="S205" s="13"/>
    </row>
    <row r="206" spans="1:19" ht="18.75">
      <c r="A206" s="13"/>
      <c r="B206" s="13"/>
      <c r="C206" s="13"/>
      <c r="D206" s="13"/>
      <c r="E206" s="13"/>
      <c r="F206" s="13"/>
      <c r="G206" s="13"/>
      <c r="H206" s="13"/>
      <c r="I206" s="13"/>
      <c r="J206" s="13"/>
      <c r="K206" s="13"/>
      <c r="L206" s="13"/>
      <c r="M206" s="13"/>
      <c r="N206" s="13"/>
      <c r="O206" s="13"/>
      <c r="P206" s="13"/>
      <c r="Q206" s="13"/>
      <c r="R206" s="13"/>
      <c r="S206" s="13"/>
    </row>
    <row r="207" spans="1:19" ht="18.75">
      <c r="A207" s="13"/>
      <c r="B207" s="13"/>
      <c r="C207" s="13"/>
      <c r="D207" s="13"/>
      <c r="E207" s="13"/>
      <c r="F207" s="13"/>
      <c r="G207" s="13"/>
      <c r="H207" s="13"/>
      <c r="I207" s="13"/>
      <c r="J207" s="13"/>
      <c r="K207" s="13"/>
      <c r="L207" s="13"/>
      <c r="M207" s="13"/>
      <c r="N207" s="13"/>
      <c r="O207" s="13"/>
      <c r="P207" s="13"/>
      <c r="Q207" s="13"/>
      <c r="R207" s="13"/>
      <c r="S207" s="13"/>
    </row>
    <row r="208" spans="1:19" ht="18.75">
      <c r="A208" s="13"/>
      <c r="B208" s="13"/>
      <c r="C208" s="13"/>
      <c r="D208" s="13"/>
      <c r="E208" s="13"/>
      <c r="F208" s="13"/>
      <c r="G208" s="13"/>
      <c r="H208" s="13"/>
      <c r="I208" s="13"/>
      <c r="J208" s="13"/>
      <c r="K208" s="13"/>
      <c r="L208" s="13"/>
      <c r="M208" s="13"/>
      <c r="N208" s="13"/>
      <c r="O208" s="13"/>
      <c r="P208" s="13"/>
      <c r="Q208" s="13"/>
      <c r="R208" s="13"/>
      <c r="S208" s="13"/>
    </row>
    <row r="209" spans="1:19" ht="18.75">
      <c r="A209" s="13"/>
      <c r="B209" s="13"/>
      <c r="C209" s="13"/>
      <c r="D209" s="13"/>
      <c r="E209" s="13"/>
      <c r="F209" s="13"/>
      <c r="G209" s="13"/>
      <c r="H209" s="13"/>
      <c r="I209" s="13"/>
      <c r="J209" s="13"/>
      <c r="K209" s="13"/>
      <c r="L209" s="13"/>
      <c r="M209" s="13"/>
      <c r="N209" s="13"/>
      <c r="O209" s="13"/>
      <c r="P209" s="13"/>
      <c r="Q209" s="13"/>
      <c r="R209" s="13"/>
      <c r="S209" s="13"/>
    </row>
    <row r="210" spans="1:19" ht="18.75">
      <c r="A210" s="13"/>
      <c r="B210" s="13"/>
      <c r="C210" s="13"/>
      <c r="D210" s="13"/>
      <c r="E210" s="13"/>
      <c r="F210" s="13"/>
      <c r="G210" s="13"/>
      <c r="H210" s="13"/>
      <c r="I210" s="13"/>
      <c r="J210" s="13"/>
      <c r="K210" s="13"/>
      <c r="L210" s="13"/>
      <c r="M210" s="13"/>
      <c r="N210" s="13"/>
      <c r="O210" s="13"/>
      <c r="P210" s="13"/>
      <c r="Q210" s="13"/>
      <c r="R210" s="13"/>
      <c r="S210" s="13"/>
    </row>
    <row r="211" spans="1:19" ht="18.75">
      <c r="A211" s="13"/>
      <c r="B211" s="13"/>
      <c r="C211" s="13"/>
      <c r="D211" s="13"/>
      <c r="E211" s="13"/>
      <c r="F211" s="13"/>
      <c r="G211" s="13"/>
      <c r="H211" s="13"/>
      <c r="I211" s="13"/>
      <c r="J211" s="13"/>
      <c r="K211" s="13"/>
      <c r="L211" s="13"/>
      <c r="M211" s="13"/>
      <c r="N211" s="13"/>
      <c r="O211" s="13"/>
      <c r="P211" s="13"/>
      <c r="Q211" s="13"/>
      <c r="R211" s="13"/>
      <c r="S211" s="13"/>
    </row>
    <row r="212" spans="1:19" ht="18.75">
      <c r="A212" s="13"/>
      <c r="B212" s="13"/>
      <c r="C212" s="13"/>
      <c r="D212" s="13"/>
      <c r="E212" s="13"/>
      <c r="F212" s="13"/>
      <c r="G212" s="13"/>
      <c r="H212" s="13"/>
      <c r="I212" s="13"/>
      <c r="J212" s="13"/>
      <c r="K212" s="13"/>
      <c r="L212" s="13"/>
      <c r="M212" s="13"/>
      <c r="N212" s="13"/>
      <c r="O212" s="13"/>
      <c r="P212" s="13"/>
      <c r="Q212" s="13"/>
      <c r="R212" s="13"/>
      <c r="S212" s="13"/>
    </row>
    <row r="213" spans="1:19" ht="18.75">
      <c r="A213" s="13"/>
      <c r="B213" s="13"/>
      <c r="C213" s="13"/>
      <c r="D213" s="13"/>
      <c r="E213" s="13"/>
      <c r="F213" s="13"/>
      <c r="G213" s="13"/>
      <c r="H213" s="13"/>
      <c r="I213" s="13"/>
      <c r="J213" s="13"/>
      <c r="K213" s="13"/>
      <c r="L213" s="13"/>
      <c r="M213" s="13"/>
      <c r="N213" s="13"/>
      <c r="O213" s="13"/>
      <c r="P213" s="13"/>
      <c r="Q213" s="13"/>
      <c r="R213" s="13"/>
      <c r="S213" s="13"/>
    </row>
    <row r="214" spans="1:19" ht="18.75">
      <c r="A214" s="13"/>
      <c r="B214" s="13"/>
      <c r="C214" s="13"/>
      <c r="D214" s="13"/>
      <c r="E214" s="13"/>
      <c r="F214" s="13"/>
      <c r="G214" s="13"/>
      <c r="H214" s="13"/>
      <c r="I214" s="13"/>
      <c r="J214" s="13"/>
      <c r="K214" s="13"/>
      <c r="L214" s="13"/>
      <c r="M214" s="13"/>
      <c r="N214" s="13"/>
      <c r="O214" s="13"/>
      <c r="P214" s="13"/>
      <c r="Q214" s="13"/>
      <c r="R214" s="13"/>
      <c r="S214" s="13"/>
    </row>
    <row r="215" spans="1:19" ht="18.75">
      <c r="A215" s="13"/>
      <c r="B215" s="13"/>
      <c r="C215" s="13"/>
      <c r="D215" s="13"/>
      <c r="E215" s="13"/>
      <c r="F215" s="13"/>
      <c r="G215" s="13"/>
      <c r="H215" s="13"/>
      <c r="I215" s="13"/>
      <c r="J215" s="13"/>
      <c r="K215" s="13"/>
      <c r="L215" s="13"/>
      <c r="M215" s="13"/>
      <c r="N215" s="13"/>
      <c r="O215" s="13"/>
      <c r="P215" s="13"/>
      <c r="Q215" s="13"/>
      <c r="R215" s="13"/>
      <c r="S215" s="13"/>
    </row>
    <row r="216" spans="1:19" ht="18.75">
      <c r="A216" s="13"/>
      <c r="B216" s="13"/>
      <c r="C216" s="13"/>
      <c r="D216" s="13"/>
      <c r="E216" s="13"/>
      <c r="F216" s="13"/>
      <c r="G216" s="13"/>
      <c r="H216" s="13"/>
      <c r="I216" s="13"/>
      <c r="J216" s="13"/>
      <c r="K216" s="13"/>
      <c r="L216" s="13"/>
      <c r="M216" s="13"/>
      <c r="N216" s="13"/>
      <c r="O216" s="13"/>
      <c r="P216" s="13"/>
      <c r="Q216" s="13"/>
      <c r="R216" s="13"/>
      <c r="S216" s="13"/>
    </row>
    <row r="217" spans="1:19" ht="18.75">
      <c r="A217" s="13"/>
      <c r="B217" s="13"/>
      <c r="C217" s="13"/>
      <c r="D217" s="13"/>
      <c r="E217" s="13"/>
      <c r="F217" s="13"/>
      <c r="G217" s="13"/>
      <c r="H217" s="13"/>
      <c r="I217" s="13"/>
      <c r="J217" s="13"/>
      <c r="K217" s="13"/>
      <c r="L217" s="13"/>
      <c r="M217" s="13"/>
      <c r="N217" s="13"/>
      <c r="O217" s="13"/>
      <c r="P217" s="13"/>
      <c r="Q217" s="13"/>
      <c r="R217" s="13"/>
      <c r="S217" s="13"/>
    </row>
    <row r="218" spans="1:19" ht="18.75">
      <c r="A218" s="13"/>
      <c r="B218" s="13"/>
      <c r="C218" s="13"/>
      <c r="D218" s="13"/>
      <c r="E218" s="13"/>
      <c r="F218" s="13"/>
      <c r="G218" s="13"/>
      <c r="H218" s="13"/>
      <c r="I218" s="13"/>
      <c r="J218" s="13"/>
      <c r="K218" s="13"/>
      <c r="L218" s="13"/>
      <c r="M218" s="13"/>
      <c r="N218" s="13"/>
      <c r="O218" s="13"/>
      <c r="P218" s="13"/>
      <c r="Q218" s="13"/>
      <c r="R218" s="13"/>
      <c r="S218" s="13"/>
    </row>
    <row r="219" spans="1:19" ht="18.75">
      <c r="A219" s="13"/>
      <c r="B219" s="13"/>
      <c r="C219" s="13"/>
      <c r="D219" s="13"/>
      <c r="E219" s="13"/>
      <c r="F219" s="13"/>
      <c r="G219" s="13"/>
      <c r="H219" s="13"/>
      <c r="I219" s="13"/>
      <c r="J219" s="13"/>
      <c r="K219" s="13"/>
      <c r="L219" s="13"/>
      <c r="M219" s="13"/>
      <c r="N219" s="13"/>
      <c r="O219" s="13"/>
      <c r="P219" s="13"/>
      <c r="Q219" s="13"/>
      <c r="R219" s="13"/>
      <c r="S219" s="13"/>
    </row>
    <row r="220" spans="1:19" ht="18.75">
      <c r="A220" s="13"/>
      <c r="B220" s="13"/>
      <c r="C220" s="13"/>
      <c r="D220" s="13"/>
      <c r="E220" s="13"/>
      <c r="F220" s="13"/>
      <c r="G220" s="13"/>
      <c r="H220" s="13"/>
      <c r="I220" s="13"/>
      <c r="J220" s="13"/>
      <c r="K220" s="13"/>
      <c r="L220" s="13"/>
      <c r="M220" s="13"/>
      <c r="N220" s="13"/>
      <c r="O220" s="13"/>
      <c r="P220" s="13"/>
      <c r="Q220" s="13"/>
      <c r="R220" s="13"/>
      <c r="S220" s="13"/>
    </row>
    <row r="221" spans="1:19" ht="18.75">
      <c r="A221" s="13"/>
      <c r="B221" s="13"/>
      <c r="C221" s="13"/>
      <c r="D221" s="13"/>
      <c r="E221" s="13"/>
      <c r="F221" s="13"/>
      <c r="G221" s="13"/>
      <c r="H221" s="13"/>
      <c r="I221" s="13"/>
      <c r="J221" s="13"/>
      <c r="K221" s="13"/>
      <c r="L221" s="13"/>
      <c r="M221" s="13"/>
      <c r="N221" s="13"/>
      <c r="O221" s="13"/>
      <c r="P221" s="13"/>
      <c r="Q221" s="13"/>
      <c r="R221" s="13"/>
      <c r="S221" s="13"/>
    </row>
    <row r="222" spans="1:19" ht="18.75">
      <c r="A222" s="13"/>
      <c r="B222" s="13"/>
      <c r="C222" s="13"/>
      <c r="D222" s="13"/>
      <c r="E222" s="13"/>
      <c r="F222" s="13"/>
      <c r="G222" s="13"/>
      <c r="H222" s="13"/>
      <c r="I222" s="13"/>
      <c r="J222" s="13"/>
      <c r="K222" s="13"/>
      <c r="L222" s="13"/>
      <c r="M222" s="13"/>
      <c r="N222" s="13"/>
      <c r="O222" s="13"/>
      <c r="P222" s="13"/>
      <c r="Q222" s="13"/>
      <c r="R222" s="13"/>
      <c r="S222" s="13"/>
    </row>
    <row r="223" spans="1:19" ht="18.75">
      <c r="A223" s="13"/>
      <c r="B223" s="13"/>
      <c r="C223" s="13"/>
      <c r="D223" s="13"/>
      <c r="E223" s="13"/>
      <c r="F223" s="13"/>
      <c r="G223" s="13"/>
      <c r="H223" s="13"/>
      <c r="I223" s="13"/>
      <c r="J223" s="13"/>
      <c r="K223" s="13"/>
      <c r="L223" s="13"/>
      <c r="M223" s="13"/>
      <c r="N223" s="13"/>
      <c r="O223" s="13"/>
      <c r="P223" s="13"/>
      <c r="Q223" s="13"/>
      <c r="R223" s="13"/>
      <c r="S223" s="13"/>
    </row>
    <row r="224" spans="1:19" ht="18.75">
      <c r="A224" s="13"/>
      <c r="B224" s="13"/>
      <c r="C224" s="13"/>
      <c r="D224" s="13"/>
      <c r="E224" s="13"/>
      <c r="F224" s="13"/>
      <c r="G224" s="13"/>
      <c r="H224" s="13"/>
      <c r="I224" s="13"/>
      <c r="J224" s="13"/>
      <c r="K224" s="13"/>
      <c r="L224" s="13"/>
      <c r="M224" s="13"/>
      <c r="N224" s="13"/>
      <c r="O224" s="13"/>
      <c r="P224" s="13"/>
      <c r="Q224" s="13"/>
      <c r="R224" s="13"/>
      <c r="S224" s="13"/>
    </row>
    <row r="225" spans="1:19" ht="18.75">
      <c r="A225" s="13"/>
      <c r="B225" s="13"/>
      <c r="C225" s="13"/>
      <c r="D225" s="13"/>
      <c r="E225" s="13"/>
      <c r="F225" s="13"/>
      <c r="G225" s="13"/>
      <c r="H225" s="13"/>
      <c r="I225" s="13"/>
      <c r="J225" s="13"/>
      <c r="K225" s="13"/>
      <c r="L225" s="13"/>
      <c r="M225" s="13"/>
      <c r="N225" s="13"/>
      <c r="O225" s="13"/>
      <c r="P225" s="13"/>
      <c r="Q225" s="13"/>
      <c r="R225" s="13"/>
      <c r="S225" s="13"/>
    </row>
    <row r="226" spans="1:19" ht="18.75">
      <c r="A226" s="13"/>
      <c r="B226" s="13"/>
      <c r="C226" s="13"/>
      <c r="D226" s="13"/>
      <c r="E226" s="13"/>
      <c r="F226" s="13"/>
      <c r="G226" s="13"/>
      <c r="H226" s="13"/>
      <c r="I226" s="13"/>
      <c r="J226" s="13"/>
      <c r="K226" s="13"/>
      <c r="L226" s="13"/>
      <c r="M226" s="13"/>
      <c r="N226" s="13"/>
      <c r="O226" s="13"/>
      <c r="P226" s="13"/>
      <c r="Q226" s="13"/>
      <c r="R226" s="13"/>
      <c r="S226" s="13"/>
    </row>
    <row r="227" spans="1:19" ht="18.75">
      <c r="A227" s="13"/>
      <c r="B227" s="13"/>
      <c r="C227" s="13"/>
      <c r="D227" s="13"/>
      <c r="E227" s="13"/>
      <c r="F227" s="13"/>
      <c r="G227" s="13"/>
      <c r="H227" s="13"/>
      <c r="I227" s="13"/>
      <c r="J227" s="13"/>
      <c r="K227" s="13"/>
      <c r="L227" s="13"/>
      <c r="M227" s="13"/>
      <c r="N227" s="13"/>
      <c r="O227" s="13"/>
      <c r="P227" s="13"/>
      <c r="Q227" s="13"/>
      <c r="R227" s="13"/>
      <c r="S227" s="13"/>
    </row>
    <row r="228" spans="1:19" ht="18.75">
      <c r="A228" s="13"/>
      <c r="B228" s="13"/>
      <c r="C228" s="13"/>
      <c r="D228" s="13"/>
      <c r="E228" s="13"/>
      <c r="F228" s="13"/>
      <c r="G228" s="13"/>
      <c r="H228" s="13"/>
      <c r="I228" s="13"/>
      <c r="J228" s="13"/>
      <c r="K228" s="13"/>
      <c r="L228" s="13"/>
      <c r="M228" s="13"/>
      <c r="N228" s="13"/>
      <c r="O228" s="13"/>
      <c r="P228" s="13"/>
      <c r="Q228" s="13"/>
      <c r="R228" s="13"/>
      <c r="S228" s="13"/>
    </row>
    <row r="229" spans="1:19" ht="18.75">
      <c r="A229" s="13"/>
      <c r="B229" s="13"/>
      <c r="C229" s="13"/>
      <c r="D229" s="13"/>
      <c r="E229" s="13"/>
      <c r="F229" s="13"/>
      <c r="G229" s="13"/>
      <c r="H229" s="13"/>
      <c r="I229" s="13"/>
      <c r="J229" s="13"/>
      <c r="K229" s="13"/>
      <c r="L229" s="13"/>
      <c r="M229" s="13"/>
      <c r="N229" s="13"/>
      <c r="O229" s="13"/>
      <c r="P229" s="13"/>
      <c r="Q229" s="13"/>
      <c r="R229" s="13"/>
      <c r="S229" s="13"/>
    </row>
    <row r="230" spans="1:19" ht="18.75">
      <c r="A230" s="13"/>
      <c r="B230" s="13"/>
      <c r="C230" s="13"/>
      <c r="D230" s="13"/>
      <c r="E230" s="13"/>
      <c r="F230" s="13"/>
      <c r="G230" s="13"/>
      <c r="H230" s="13"/>
      <c r="I230" s="13"/>
      <c r="J230" s="13"/>
      <c r="K230" s="13"/>
      <c r="L230" s="13"/>
      <c r="M230" s="13"/>
      <c r="N230" s="13"/>
      <c r="O230" s="13"/>
      <c r="P230" s="13"/>
      <c r="Q230" s="13"/>
      <c r="R230" s="13"/>
      <c r="S230" s="13"/>
    </row>
    <row r="231" spans="1:19" ht="18.75">
      <c r="A231" s="13"/>
      <c r="B231" s="13"/>
      <c r="C231" s="13"/>
      <c r="D231" s="13"/>
      <c r="E231" s="13"/>
      <c r="F231" s="13"/>
      <c r="G231" s="13"/>
      <c r="H231" s="13"/>
      <c r="I231" s="13"/>
      <c r="J231" s="13"/>
      <c r="K231" s="13"/>
      <c r="L231" s="13"/>
      <c r="M231" s="13"/>
      <c r="N231" s="13"/>
      <c r="O231" s="13"/>
      <c r="P231" s="13"/>
      <c r="Q231" s="13"/>
      <c r="R231" s="13"/>
      <c r="S231" s="13"/>
    </row>
    <row r="232" spans="1:19" ht="18.75">
      <c r="A232" s="13"/>
      <c r="B232" s="13"/>
      <c r="C232" s="13"/>
      <c r="D232" s="13"/>
      <c r="E232" s="13"/>
      <c r="F232" s="13"/>
      <c r="G232" s="13"/>
      <c r="H232" s="13"/>
      <c r="I232" s="13"/>
      <c r="J232" s="13"/>
      <c r="K232" s="13"/>
      <c r="L232" s="13"/>
      <c r="M232" s="13"/>
      <c r="N232" s="13"/>
      <c r="O232" s="13"/>
      <c r="P232" s="13"/>
      <c r="Q232" s="13"/>
      <c r="R232" s="13"/>
      <c r="S232" s="13"/>
    </row>
    <row r="233" spans="1:19" ht="18.75">
      <c r="A233" s="13"/>
      <c r="B233" s="13"/>
      <c r="C233" s="13"/>
      <c r="D233" s="13"/>
      <c r="E233" s="13"/>
      <c r="F233" s="13"/>
      <c r="G233" s="13"/>
      <c r="H233" s="13"/>
      <c r="I233" s="13"/>
      <c r="J233" s="13"/>
      <c r="K233" s="13"/>
      <c r="L233" s="13"/>
      <c r="M233" s="13"/>
      <c r="N233" s="13"/>
      <c r="O233" s="13"/>
      <c r="P233" s="13"/>
      <c r="Q233" s="13"/>
      <c r="R233" s="13"/>
      <c r="S233" s="13"/>
    </row>
    <row r="234" spans="1:19" ht="18.75">
      <c r="A234" s="13"/>
      <c r="B234" s="13"/>
      <c r="C234" s="13"/>
      <c r="D234" s="13"/>
      <c r="E234" s="13"/>
      <c r="F234" s="13"/>
      <c r="G234" s="13"/>
      <c r="H234" s="13"/>
      <c r="I234" s="13"/>
      <c r="J234" s="13"/>
      <c r="K234" s="13"/>
      <c r="L234" s="13"/>
      <c r="M234" s="13"/>
      <c r="N234" s="13"/>
      <c r="O234" s="13"/>
      <c r="P234" s="13"/>
      <c r="Q234" s="13"/>
      <c r="R234" s="13"/>
      <c r="S234" s="13"/>
    </row>
    <row r="235" spans="1:19" ht="18.75">
      <c r="A235" s="13"/>
      <c r="B235" s="13"/>
      <c r="C235" s="13"/>
      <c r="D235" s="13"/>
      <c r="E235" s="13"/>
      <c r="F235" s="13"/>
      <c r="G235" s="13"/>
      <c r="H235" s="13"/>
      <c r="I235" s="13"/>
      <c r="J235" s="13"/>
      <c r="K235" s="13"/>
      <c r="L235" s="13"/>
      <c r="M235" s="13"/>
      <c r="N235" s="13"/>
      <c r="O235" s="13"/>
      <c r="P235" s="13"/>
      <c r="Q235" s="13"/>
      <c r="R235" s="13"/>
      <c r="S235" s="13"/>
    </row>
    <row r="236" spans="1:19" ht="18.75">
      <c r="A236" s="13"/>
      <c r="B236" s="13"/>
      <c r="C236" s="13"/>
      <c r="D236" s="13"/>
      <c r="E236" s="13"/>
      <c r="F236" s="13"/>
      <c r="G236" s="13"/>
      <c r="H236" s="13"/>
      <c r="I236" s="13"/>
      <c r="J236" s="13"/>
      <c r="K236" s="13"/>
      <c r="L236" s="13"/>
      <c r="M236" s="13"/>
      <c r="N236" s="13"/>
      <c r="O236" s="13"/>
      <c r="P236" s="13"/>
      <c r="Q236" s="13"/>
      <c r="R236" s="13"/>
      <c r="S236" s="13"/>
    </row>
    <row r="237" spans="1:19" ht="18.75">
      <c r="A237" s="13"/>
      <c r="B237" s="13"/>
      <c r="C237" s="13"/>
      <c r="D237" s="13"/>
      <c r="E237" s="13"/>
      <c r="F237" s="13"/>
      <c r="G237" s="13"/>
      <c r="H237" s="13"/>
      <c r="I237" s="13"/>
      <c r="J237" s="13"/>
      <c r="K237" s="13"/>
      <c r="L237" s="13"/>
      <c r="M237" s="13"/>
      <c r="N237" s="13"/>
      <c r="O237" s="13"/>
      <c r="P237" s="13"/>
      <c r="Q237" s="13"/>
      <c r="R237" s="13"/>
      <c r="S237" s="13"/>
    </row>
    <row r="238" spans="1:19" ht="18.75">
      <c r="A238" s="13"/>
      <c r="B238" s="13"/>
      <c r="C238" s="13"/>
      <c r="D238" s="13"/>
      <c r="E238" s="13"/>
      <c r="F238" s="13"/>
      <c r="G238" s="13"/>
      <c r="H238" s="13"/>
      <c r="I238" s="13"/>
      <c r="J238" s="13"/>
      <c r="K238" s="13"/>
      <c r="L238" s="13"/>
      <c r="M238" s="13"/>
      <c r="N238" s="13"/>
      <c r="O238" s="13"/>
      <c r="P238" s="13"/>
      <c r="Q238" s="13"/>
      <c r="R238" s="13"/>
      <c r="S238" s="13"/>
    </row>
    <row r="239" spans="1:19" ht="18.75">
      <c r="A239" s="13"/>
      <c r="B239" s="13"/>
      <c r="C239" s="13"/>
      <c r="D239" s="13"/>
      <c r="E239" s="13"/>
      <c r="F239" s="13"/>
      <c r="G239" s="13"/>
      <c r="H239" s="13"/>
      <c r="I239" s="13"/>
      <c r="J239" s="13"/>
      <c r="K239" s="13"/>
      <c r="L239" s="13"/>
      <c r="M239" s="13"/>
      <c r="N239" s="13"/>
      <c r="O239" s="13"/>
      <c r="P239" s="13"/>
      <c r="Q239" s="13"/>
      <c r="R239" s="13"/>
      <c r="S239" s="13"/>
    </row>
    <row r="240" spans="1:19" ht="18.75">
      <c r="A240" s="13"/>
      <c r="B240" s="13"/>
      <c r="C240" s="13"/>
      <c r="D240" s="13"/>
      <c r="E240" s="13"/>
      <c r="F240" s="13"/>
      <c r="G240" s="13"/>
      <c r="H240" s="13"/>
      <c r="I240" s="13"/>
      <c r="J240" s="13"/>
      <c r="K240" s="13"/>
      <c r="L240" s="13"/>
      <c r="M240" s="13"/>
      <c r="N240" s="13"/>
      <c r="O240" s="13"/>
      <c r="P240" s="13"/>
      <c r="Q240" s="13"/>
      <c r="R240" s="13"/>
      <c r="S240" s="13"/>
    </row>
    <row r="241" spans="1:19" ht="18.75">
      <c r="A241" s="13"/>
      <c r="B241" s="13"/>
      <c r="C241" s="13"/>
      <c r="D241" s="13"/>
      <c r="E241" s="13"/>
      <c r="F241" s="13"/>
      <c r="G241" s="13"/>
      <c r="H241" s="13"/>
      <c r="I241" s="13"/>
      <c r="J241" s="13"/>
      <c r="K241" s="13"/>
      <c r="L241" s="13"/>
      <c r="M241" s="13"/>
      <c r="N241" s="13"/>
      <c r="O241" s="13"/>
      <c r="P241" s="13"/>
      <c r="Q241" s="13"/>
      <c r="R241" s="13"/>
      <c r="S241" s="13"/>
    </row>
    <row r="242" spans="1:19" ht="18.75">
      <c r="A242" s="13"/>
      <c r="B242" s="13"/>
      <c r="C242" s="13"/>
      <c r="D242" s="13"/>
      <c r="E242" s="13"/>
      <c r="F242" s="13"/>
      <c r="G242" s="13"/>
      <c r="H242" s="13"/>
      <c r="I242" s="13"/>
      <c r="J242" s="13"/>
      <c r="K242" s="13"/>
      <c r="L242" s="13"/>
      <c r="M242" s="13"/>
      <c r="N242" s="13"/>
      <c r="O242" s="13"/>
      <c r="P242" s="13"/>
      <c r="Q242" s="13"/>
      <c r="R242" s="13"/>
      <c r="S242" s="13"/>
    </row>
    <row r="243" spans="1:19" ht="18.75">
      <c r="A243" s="13"/>
      <c r="B243" s="13"/>
      <c r="C243" s="13"/>
      <c r="D243" s="13"/>
      <c r="E243" s="13"/>
      <c r="F243" s="13"/>
      <c r="G243" s="13"/>
      <c r="H243" s="13"/>
      <c r="I243" s="13"/>
      <c r="J243" s="13"/>
      <c r="K243" s="13"/>
      <c r="L243" s="13"/>
      <c r="M243" s="13"/>
      <c r="N243" s="13"/>
      <c r="O243" s="13"/>
      <c r="P243" s="13"/>
      <c r="Q243" s="13"/>
      <c r="R243" s="13"/>
      <c r="S243" s="13"/>
    </row>
    <row r="244" spans="1:19" ht="18.75">
      <c r="A244" s="13"/>
      <c r="B244" s="13"/>
      <c r="C244" s="13"/>
      <c r="D244" s="13"/>
      <c r="E244" s="13"/>
      <c r="F244" s="13"/>
      <c r="G244" s="13"/>
      <c r="H244" s="13"/>
      <c r="I244" s="13"/>
      <c r="J244" s="13"/>
      <c r="K244" s="13"/>
      <c r="L244" s="13"/>
      <c r="M244" s="13"/>
      <c r="N244" s="13"/>
      <c r="O244" s="13"/>
      <c r="P244" s="13"/>
      <c r="Q244" s="13"/>
      <c r="R244" s="13"/>
      <c r="S244" s="13"/>
    </row>
    <row r="245" spans="1:19" ht="18.75">
      <c r="A245" s="13"/>
      <c r="B245" s="13"/>
      <c r="C245" s="13"/>
      <c r="D245" s="13"/>
      <c r="E245" s="13"/>
      <c r="F245" s="13"/>
      <c r="G245" s="13"/>
      <c r="H245" s="13"/>
      <c r="I245" s="13"/>
      <c r="J245" s="13"/>
      <c r="K245" s="13"/>
      <c r="L245" s="13"/>
      <c r="M245" s="13"/>
      <c r="N245" s="13"/>
      <c r="O245" s="13"/>
      <c r="P245" s="13"/>
      <c r="Q245" s="13"/>
      <c r="R245" s="13"/>
      <c r="S245" s="13"/>
    </row>
    <row r="246" spans="1:19" ht="18.75">
      <c r="A246" s="13"/>
      <c r="B246" s="13"/>
      <c r="C246" s="13"/>
      <c r="D246" s="13"/>
      <c r="E246" s="13"/>
      <c r="F246" s="13"/>
      <c r="G246" s="13"/>
      <c r="H246" s="13"/>
      <c r="I246" s="13"/>
      <c r="J246" s="13"/>
      <c r="K246" s="13"/>
      <c r="L246" s="13"/>
      <c r="M246" s="13"/>
      <c r="N246" s="13"/>
      <c r="O246" s="13"/>
      <c r="P246" s="13"/>
      <c r="Q246" s="13"/>
      <c r="R246" s="13"/>
      <c r="S246" s="13"/>
    </row>
    <row r="247" spans="1:19" ht="18.75">
      <c r="A247" s="13"/>
      <c r="B247" s="13"/>
      <c r="C247" s="13"/>
      <c r="D247" s="13"/>
      <c r="E247" s="13"/>
      <c r="F247" s="13"/>
      <c r="G247" s="13"/>
      <c r="H247" s="13"/>
      <c r="I247" s="13"/>
      <c r="J247" s="13"/>
      <c r="K247" s="13"/>
      <c r="L247" s="13"/>
      <c r="M247" s="13"/>
      <c r="N247" s="13"/>
      <c r="O247" s="13"/>
      <c r="P247" s="13"/>
      <c r="Q247" s="13"/>
      <c r="R247" s="13"/>
      <c r="S247" s="13"/>
    </row>
    <row r="248" spans="1:19" ht="18.75">
      <c r="A248" s="13"/>
      <c r="B248" s="13"/>
      <c r="C248" s="13"/>
      <c r="D248" s="13"/>
      <c r="E248" s="13"/>
      <c r="F248" s="13"/>
      <c r="G248" s="13"/>
      <c r="H248" s="13"/>
      <c r="I248" s="13"/>
      <c r="J248" s="13"/>
      <c r="K248" s="13"/>
      <c r="L248" s="13"/>
      <c r="M248" s="13"/>
      <c r="N248" s="13"/>
      <c r="O248" s="13"/>
      <c r="P248" s="13"/>
      <c r="Q248" s="13"/>
      <c r="R248" s="13"/>
      <c r="S248" s="13"/>
    </row>
    <row r="249" spans="1:19" ht="18.75">
      <c r="A249" s="13"/>
      <c r="B249" s="13"/>
      <c r="C249" s="13"/>
      <c r="D249" s="13"/>
      <c r="E249" s="13"/>
      <c r="F249" s="13"/>
      <c r="G249" s="13"/>
      <c r="H249" s="13"/>
      <c r="I249" s="13"/>
      <c r="J249" s="13"/>
      <c r="K249" s="13"/>
      <c r="L249" s="13"/>
      <c r="M249" s="13"/>
      <c r="N249" s="13"/>
      <c r="O249" s="13"/>
      <c r="P249" s="13"/>
      <c r="Q249" s="13"/>
      <c r="R249" s="13"/>
      <c r="S249" s="13"/>
    </row>
    <row r="250" spans="1:19" ht="18.75">
      <c r="A250" s="13"/>
      <c r="B250" s="13"/>
      <c r="C250" s="13"/>
      <c r="D250" s="13"/>
      <c r="E250" s="13"/>
      <c r="F250" s="13"/>
      <c r="G250" s="13"/>
      <c r="H250" s="13"/>
      <c r="I250" s="13"/>
      <c r="J250" s="13"/>
      <c r="K250" s="13"/>
      <c r="L250" s="13"/>
      <c r="M250" s="13"/>
      <c r="N250" s="13"/>
      <c r="O250" s="13"/>
      <c r="P250" s="13"/>
      <c r="Q250" s="13"/>
      <c r="R250" s="13"/>
      <c r="S250" s="13"/>
    </row>
    <row r="251" spans="1:19" ht="18.75">
      <c r="A251" s="13"/>
      <c r="B251" s="13"/>
      <c r="C251" s="13"/>
      <c r="D251" s="13"/>
      <c r="E251" s="13"/>
      <c r="F251" s="13"/>
      <c r="G251" s="13"/>
      <c r="H251" s="13"/>
      <c r="I251" s="13"/>
      <c r="J251" s="13"/>
      <c r="K251" s="13"/>
      <c r="L251" s="13"/>
      <c r="M251" s="13"/>
      <c r="N251" s="13"/>
      <c r="O251" s="13"/>
      <c r="P251" s="13"/>
      <c r="Q251" s="13"/>
      <c r="R251" s="13"/>
      <c r="S251" s="13"/>
    </row>
    <row r="252" spans="1:19" ht="18.75">
      <c r="A252" s="13"/>
      <c r="B252" s="13"/>
      <c r="C252" s="13"/>
      <c r="D252" s="13"/>
      <c r="E252" s="13"/>
      <c r="F252" s="13"/>
      <c r="G252" s="13"/>
      <c r="H252" s="13"/>
      <c r="I252" s="13"/>
      <c r="J252" s="13"/>
      <c r="K252" s="13"/>
      <c r="L252" s="13"/>
      <c r="M252" s="13"/>
      <c r="N252" s="13"/>
      <c r="O252" s="13"/>
      <c r="P252" s="13"/>
      <c r="Q252" s="13"/>
      <c r="R252" s="13"/>
      <c r="S252" s="13"/>
    </row>
    <row r="253" spans="1:19" ht="18.75">
      <c r="A253" s="13"/>
      <c r="B253" s="13"/>
      <c r="C253" s="13"/>
      <c r="D253" s="13"/>
      <c r="E253" s="13"/>
      <c r="F253" s="13"/>
      <c r="G253" s="13"/>
      <c r="H253" s="13"/>
      <c r="I253" s="13"/>
      <c r="J253" s="13"/>
      <c r="K253" s="13"/>
      <c r="L253" s="13"/>
      <c r="M253" s="13"/>
      <c r="N253" s="13"/>
      <c r="O253" s="13"/>
      <c r="P253" s="13"/>
      <c r="Q253" s="13"/>
      <c r="R253" s="13"/>
      <c r="S253" s="13"/>
    </row>
    <row r="254" spans="1:19" ht="18.75">
      <c r="A254" s="13"/>
      <c r="B254" s="13"/>
      <c r="C254" s="13"/>
      <c r="D254" s="13"/>
      <c r="E254" s="13"/>
      <c r="F254" s="13"/>
      <c r="G254" s="13"/>
      <c r="H254" s="13"/>
      <c r="I254" s="13"/>
      <c r="J254" s="13"/>
      <c r="K254" s="13"/>
      <c r="L254" s="13"/>
      <c r="M254" s="13"/>
      <c r="N254" s="13"/>
      <c r="O254" s="13"/>
      <c r="P254" s="13"/>
      <c r="Q254" s="13"/>
      <c r="R254" s="13"/>
      <c r="S254" s="13"/>
    </row>
    <row r="255" spans="1:19" ht="18.75">
      <c r="A255" s="13"/>
      <c r="B255" s="13"/>
      <c r="C255" s="13"/>
      <c r="D255" s="13"/>
      <c r="E255" s="13"/>
      <c r="F255" s="13"/>
      <c r="G255" s="13"/>
      <c r="H255" s="13"/>
      <c r="I255" s="13"/>
      <c r="J255" s="13"/>
      <c r="K255" s="13"/>
      <c r="L255" s="13"/>
      <c r="M255" s="13"/>
      <c r="N255" s="13"/>
      <c r="O255" s="13"/>
      <c r="P255" s="13"/>
      <c r="Q255" s="13"/>
      <c r="R255" s="13"/>
      <c r="S255" s="13"/>
    </row>
    <row r="256" spans="1:19" ht="18.75">
      <c r="A256" s="13"/>
      <c r="B256" s="13"/>
      <c r="C256" s="13"/>
      <c r="D256" s="13"/>
      <c r="E256" s="13"/>
      <c r="F256" s="13"/>
      <c r="G256" s="13"/>
      <c r="H256" s="13"/>
      <c r="I256" s="13"/>
      <c r="J256" s="13"/>
      <c r="K256" s="13"/>
      <c r="L256" s="13"/>
      <c r="M256" s="13"/>
      <c r="N256" s="13"/>
      <c r="O256" s="13"/>
      <c r="P256" s="13"/>
      <c r="Q256" s="13"/>
      <c r="R256" s="13"/>
      <c r="S256" s="13"/>
    </row>
    <row r="257" spans="1:19" ht="18.75">
      <c r="A257" s="13"/>
      <c r="B257" s="13"/>
      <c r="C257" s="13"/>
      <c r="D257" s="13"/>
      <c r="E257" s="13"/>
      <c r="F257" s="13"/>
      <c r="G257" s="13"/>
      <c r="H257" s="13"/>
      <c r="I257" s="13"/>
      <c r="J257" s="13"/>
      <c r="K257" s="13"/>
      <c r="L257" s="13"/>
      <c r="M257" s="13"/>
      <c r="N257" s="13"/>
      <c r="O257" s="13"/>
      <c r="P257" s="13"/>
      <c r="Q257" s="13"/>
      <c r="R257" s="13"/>
      <c r="S257" s="13"/>
    </row>
    <row r="258" spans="1:19" ht="18.75">
      <c r="A258" s="13"/>
      <c r="B258" s="13"/>
      <c r="C258" s="13"/>
      <c r="D258" s="13"/>
      <c r="E258" s="13"/>
      <c r="F258" s="13"/>
      <c r="G258" s="13"/>
      <c r="H258" s="13"/>
      <c r="I258" s="13"/>
      <c r="J258" s="13"/>
      <c r="K258" s="13"/>
      <c r="L258" s="13"/>
      <c r="M258" s="13"/>
      <c r="N258" s="13"/>
      <c r="O258" s="13"/>
      <c r="P258" s="13"/>
      <c r="Q258" s="13"/>
      <c r="R258" s="13"/>
      <c r="S258" s="13"/>
    </row>
    <row r="259" spans="1:19" ht="18.75">
      <c r="A259" s="13"/>
      <c r="B259" s="13"/>
      <c r="C259" s="13"/>
      <c r="D259" s="13"/>
      <c r="E259" s="13"/>
      <c r="F259" s="13"/>
      <c r="G259" s="13"/>
      <c r="H259" s="13"/>
      <c r="I259" s="13"/>
      <c r="J259" s="13"/>
      <c r="K259" s="13"/>
      <c r="L259" s="13"/>
      <c r="M259" s="13"/>
      <c r="N259" s="13"/>
      <c r="O259" s="13"/>
      <c r="P259" s="13"/>
      <c r="Q259" s="13"/>
      <c r="R259" s="13"/>
      <c r="S259" s="13"/>
    </row>
    <row r="260" spans="1:19" ht="18.75">
      <c r="A260" s="13"/>
      <c r="B260" s="13"/>
      <c r="C260" s="13"/>
      <c r="D260" s="13"/>
      <c r="E260" s="13"/>
      <c r="F260" s="13"/>
      <c r="G260" s="13"/>
      <c r="H260" s="13"/>
      <c r="I260" s="13"/>
      <c r="J260" s="13"/>
      <c r="K260" s="13"/>
      <c r="L260" s="13"/>
      <c r="M260" s="13"/>
      <c r="N260" s="13"/>
      <c r="O260" s="13"/>
      <c r="P260" s="13"/>
      <c r="Q260" s="13"/>
      <c r="R260" s="13"/>
      <c r="S260" s="13"/>
    </row>
    <row r="261" spans="1:19" ht="18.75">
      <c r="A261" s="13"/>
      <c r="B261" s="13"/>
      <c r="C261" s="13"/>
      <c r="D261" s="13"/>
      <c r="E261" s="13"/>
      <c r="F261" s="13"/>
      <c r="G261" s="13"/>
      <c r="H261" s="13"/>
      <c r="I261" s="13"/>
      <c r="J261" s="13"/>
      <c r="K261" s="13"/>
      <c r="L261" s="13"/>
      <c r="M261" s="13"/>
      <c r="N261" s="13"/>
      <c r="O261" s="13"/>
      <c r="P261" s="13"/>
      <c r="Q261" s="13"/>
      <c r="R261" s="13"/>
      <c r="S261" s="13"/>
    </row>
    <row r="262" spans="1:19" ht="18.75">
      <c r="A262" s="13"/>
      <c r="B262" s="13"/>
      <c r="C262" s="13"/>
      <c r="D262" s="13"/>
      <c r="E262" s="13"/>
      <c r="F262" s="13"/>
      <c r="G262" s="13"/>
      <c r="H262" s="13"/>
      <c r="I262" s="13"/>
      <c r="J262" s="13"/>
      <c r="K262" s="13"/>
      <c r="L262" s="13"/>
      <c r="M262" s="13"/>
      <c r="N262" s="13"/>
      <c r="O262" s="13"/>
      <c r="P262" s="13"/>
      <c r="Q262" s="13"/>
      <c r="R262" s="13"/>
      <c r="S262" s="13"/>
    </row>
    <row r="263" spans="1:19" ht="18.75">
      <c r="A263" s="13"/>
      <c r="B263" s="13"/>
      <c r="C263" s="13"/>
      <c r="D263" s="13"/>
      <c r="E263" s="13"/>
      <c r="F263" s="13"/>
      <c r="G263" s="13"/>
      <c r="H263" s="13"/>
      <c r="I263" s="13"/>
      <c r="J263" s="13"/>
      <c r="K263" s="13"/>
      <c r="L263" s="13"/>
      <c r="M263" s="13"/>
      <c r="N263" s="13"/>
      <c r="O263" s="13"/>
      <c r="P263" s="13"/>
      <c r="Q263" s="13"/>
      <c r="R263" s="13"/>
      <c r="S263" s="13"/>
    </row>
    <row r="264" spans="1:19" ht="18.75">
      <c r="A264" s="13"/>
      <c r="B264" s="13"/>
      <c r="C264" s="13"/>
      <c r="D264" s="13"/>
      <c r="E264" s="13"/>
      <c r="F264" s="13"/>
      <c r="G264" s="13"/>
      <c r="H264" s="13"/>
      <c r="I264" s="13"/>
      <c r="J264" s="13"/>
      <c r="K264" s="13"/>
      <c r="L264" s="13"/>
      <c r="M264" s="13"/>
      <c r="N264" s="13"/>
      <c r="O264" s="13"/>
      <c r="P264" s="13"/>
      <c r="Q264" s="13"/>
      <c r="R264" s="13"/>
      <c r="S264" s="13"/>
    </row>
    <row r="265" spans="1:19" ht="18.75">
      <c r="A265" s="13"/>
      <c r="B265" s="13"/>
      <c r="C265" s="13"/>
      <c r="D265" s="13"/>
      <c r="E265" s="13"/>
      <c r="F265" s="13"/>
      <c r="G265" s="13"/>
      <c r="H265" s="13"/>
      <c r="I265" s="13"/>
      <c r="J265" s="13"/>
      <c r="K265" s="13"/>
      <c r="L265" s="13"/>
      <c r="M265" s="13"/>
      <c r="N265" s="13"/>
      <c r="O265" s="13"/>
      <c r="P265" s="13"/>
      <c r="Q265" s="13"/>
      <c r="R265" s="13"/>
      <c r="S265" s="13"/>
    </row>
    <row r="266" spans="1:19" ht="18.75">
      <c r="A266" s="13"/>
      <c r="B266" s="13"/>
      <c r="C266" s="13"/>
      <c r="D266" s="13"/>
      <c r="E266" s="13"/>
      <c r="F266" s="13"/>
      <c r="G266" s="13"/>
      <c r="H266" s="13"/>
      <c r="I266" s="13"/>
      <c r="J266" s="13"/>
      <c r="K266" s="13"/>
      <c r="L266" s="13"/>
      <c r="M266" s="13"/>
      <c r="N266" s="13"/>
      <c r="O266" s="13"/>
      <c r="P266" s="13"/>
      <c r="Q266" s="13"/>
      <c r="R266" s="13"/>
      <c r="S266" s="13"/>
    </row>
    <row r="267" spans="1:19" ht="18.75">
      <c r="A267" s="13"/>
      <c r="B267" s="13"/>
      <c r="C267" s="13"/>
      <c r="D267" s="13"/>
      <c r="E267" s="13"/>
      <c r="F267" s="13"/>
      <c r="G267" s="13"/>
      <c r="H267" s="13"/>
      <c r="I267" s="13"/>
      <c r="J267" s="13"/>
      <c r="K267" s="13"/>
      <c r="L267" s="13"/>
      <c r="M267" s="13"/>
      <c r="N267" s="13"/>
      <c r="O267" s="13"/>
      <c r="P267" s="13"/>
      <c r="Q267" s="13"/>
      <c r="R267" s="13"/>
      <c r="S267" s="13"/>
    </row>
    <row r="268" spans="1:19" ht="18.75">
      <c r="A268" s="13"/>
      <c r="B268" s="13"/>
      <c r="C268" s="13"/>
      <c r="D268" s="13"/>
      <c r="E268" s="13"/>
      <c r="F268" s="13"/>
      <c r="G268" s="13"/>
      <c r="H268" s="13"/>
      <c r="I268" s="13"/>
      <c r="J268" s="13"/>
      <c r="K268" s="13"/>
      <c r="L268" s="13"/>
      <c r="M268" s="13"/>
      <c r="N268" s="13"/>
      <c r="O268" s="13"/>
      <c r="P268" s="13"/>
      <c r="Q268" s="13"/>
      <c r="R268" s="13"/>
      <c r="S268" s="13"/>
    </row>
    <row r="269" spans="1:19" ht="18.75">
      <c r="A269" s="13"/>
      <c r="B269" s="13"/>
      <c r="C269" s="13"/>
      <c r="D269" s="13"/>
      <c r="E269" s="13"/>
      <c r="F269" s="13"/>
      <c r="G269" s="13"/>
      <c r="H269" s="13"/>
      <c r="I269" s="13"/>
      <c r="J269" s="13"/>
      <c r="K269" s="13"/>
      <c r="L269" s="13"/>
      <c r="M269" s="13"/>
      <c r="N269" s="13"/>
      <c r="O269" s="13"/>
      <c r="P269" s="13"/>
      <c r="Q269" s="13"/>
      <c r="R269" s="13"/>
      <c r="S269" s="13"/>
    </row>
    <row r="270" spans="1:19" ht="18.75">
      <c r="A270" s="13"/>
      <c r="B270" s="13"/>
      <c r="C270" s="13"/>
      <c r="D270" s="13"/>
      <c r="E270" s="13"/>
      <c r="F270" s="13"/>
      <c r="G270" s="13"/>
      <c r="H270" s="13"/>
      <c r="I270" s="13"/>
      <c r="J270" s="13"/>
      <c r="K270" s="13"/>
      <c r="L270" s="13"/>
      <c r="M270" s="13"/>
      <c r="N270" s="13"/>
      <c r="O270" s="13"/>
      <c r="P270" s="13"/>
      <c r="Q270" s="13"/>
      <c r="R270" s="13"/>
      <c r="S270" s="13"/>
    </row>
    <row r="271" spans="1:19" ht="18.75">
      <c r="A271" s="13"/>
      <c r="B271" s="13"/>
      <c r="C271" s="13"/>
      <c r="D271" s="13"/>
      <c r="E271" s="13"/>
      <c r="F271" s="13"/>
      <c r="G271" s="13"/>
      <c r="H271" s="13"/>
      <c r="I271" s="13"/>
      <c r="J271" s="13"/>
      <c r="K271" s="13"/>
      <c r="L271" s="13"/>
      <c r="M271" s="13"/>
      <c r="N271" s="13"/>
      <c r="O271" s="13"/>
      <c r="P271" s="13"/>
      <c r="Q271" s="13"/>
      <c r="R271" s="13"/>
      <c r="S271" s="13"/>
    </row>
    <row r="272" spans="1:19" ht="18.75">
      <c r="A272" s="13"/>
      <c r="B272" s="13"/>
      <c r="C272" s="13"/>
      <c r="D272" s="13"/>
      <c r="E272" s="13"/>
      <c r="F272" s="13"/>
      <c r="G272" s="13"/>
      <c r="H272" s="13"/>
      <c r="I272" s="13"/>
      <c r="J272" s="13"/>
      <c r="K272" s="13"/>
      <c r="L272" s="13"/>
      <c r="M272" s="13"/>
      <c r="N272" s="13"/>
      <c r="O272" s="13"/>
      <c r="P272" s="13"/>
      <c r="Q272" s="13"/>
      <c r="R272" s="13"/>
      <c r="S272" s="13"/>
    </row>
    <row r="273" spans="1:19" ht="18.75">
      <c r="A273" s="13"/>
      <c r="B273" s="13"/>
      <c r="C273" s="13"/>
      <c r="D273" s="13"/>
      <c r="E273" s="13"/>
      <c r="F273" s="13"/>
      <c r="G273" s="13"/>
      <c r="H273" s="13"/>
      <c r="I273" s="13"/>
      <c r="J273" s="13"/>
      <c r="K273" s="13"/>
      <c r="L273" s="13"/>
      <c r="M273" s="13"/>
      <c r="N273" s="13"/>
      <c r="O273" s="13"/>
      <c r="P273" s="13"/>
      <c r="Q273" s="13"/>
      <c r="R273" s="13"/>
      <c r="S273" s="13"/>
    </row>
    <row r="274" spans="1:19" ht="18.75">
      <c r="A274" s="13"/>
      <c r="B274" s="13"/>
      <c r="C274" s="13"/>
      <c r="D274" s="13"/>
      <c r="E274" s="13"/>
      <c r="F274" s="13"/>
      <c r="G274" s="13"/>
      <c r="H274" s="13"/>
      <c r="I274" s="13"/>
      <c r="J274" s="13"/>
      <c r="K274" s="13"/>
      <c r="L274" s="13"/>
      <c r="M274" s="13"/>
      <c r="N274" s="13"/>
      <c r="O274" s="13"/>
      <c r="P274" s="13"/>
      <c r="Q274" s="13"/>
      <c r="R274" s="13"/>
      <c r="S274" s="13"/>
    </row>
    <row r="275" spans="1:19" ht="18.75">
      <c r="A275" s="13"/>
      <c r="B275" s="13"/>
      <c r="C275" s="13"/>
      <c r="D275" s="13"/>
      <c r="E275" s="13"/>
      <c r="F275" s="13"/>
      <c r="G275" s="13"/>
      <c r="H275" s="13"/>
      <c r="I275" s="13"/>
      <c r="J275" s="13"/>
      <c r="K275" s="13"/>
      <c r="L275" s="13"/>
      <c r="M275" s="13"/>
      <c r="N275" s="13"/>
      <c r="O275" s="13"/>
      <c r="P275" s="13"/>
      <c r="Q275" s="13"/>
      <c r="R275" s="13"/>
      <c r="S275" s="13"/>
    </row>
    <row r="276" spans="1:19" ht="18.75">
      <c r="A276" s="13"/>
      <c r="B276" s="13"/>
      <c r="C276" s="13"/>
      <c r="D276" s="13"/>
      <c r="E276" s="13"/>
      <c r="F276" s="13"/>
      <c r="G276" s="13"/>
      <c r="H276" s="13"/>
      <c r="I276" s="13"/>
      <c r="J276" s="13"/>
      <c r="K276" s="13"/>
      <c r="L276" s="13"/>
      <c r="M276" s="13"/>
      <c r="N276" s="13"/>
      <c r="O276" s="13"/>
      <c r="P276" s="13"/>
      <c r="Q276" s="13"/>
      <c r="R276" s="13"/>
      <c r="S276" s="13"/>
    </row>
    <row r="277" spans="1:19" ht="18.75">
      <c r="A277" s="13"/>
      <c r="B277" s="13"/>
      <c r="C277" s="13"/>
      <c r="D277" s="13"/>
      <c r="E277" s="13"/>
      <c r="F277" s="13"/>
      <c r="G277" s="13"/>
      <c r="H277" s="13"/>
      <c r="I277" s="13"/>
      <c r="J277" s="13"/>
      <c r="K277" s="13"/>
      <c r="L277" s="13"/>
      <c r="M277" s="13"/>
      <c r="N277" s="13"/>
      <c r="O277" s="13"/>
      <c r="P277" s="13"/>
      <c r="Q277" s="13"/>
      <c r="R277" s="13"/>
      <c r="S277" s="13"/>
    </row>
    <row r="278" spans="1:19" ht="18.75">
      <c r="A278" s="13"/>
      <c r="B278" s="13"/>
      <c r="C278" s="13"/>
      <c r="D278" s="13"/>
      <c r="E278" s="13"/>
      <c r="F278" s="13"/>
      <c r="G278" s="13"/>
      <c r="H278" s="13"/>
      <c r="I278" s="13"/>
      <c r="J278" s="13"/>
      <c r="K278" s="13"/>
      <c r="L278" s="13"/>
      <c r="M278" s="13"/>
      <c r="N278" s="13"/>
      <c r="O278" s="13"/>
      <c r="P278" s="13"/>
      <c r="Q278" s="13"/>
      <c r="R278" s="13"/>
      <c r="S278" s="13"/>
    </row>
    <row r="279" spans="1:19" ht="18.75">
      <c r="A279" s="13"/>
      <c r="B279" s="13"/>
      <c r="C279" s="13"/>
      <c r="D279" s="13"/>
      <c r="E279" s="13"/>
      <c r="F279" s="13"/>
      <c r="G279" s="13"/>
      <c r="H279" s="13"/>
      <c r="I279" s="13"/>
      <c r="J279" s="13"/>
      <c r="K279" s="13"/>
      <c r="L279" s="13"/>
      <c r="M279" s="13"/>
      <c r="N279" s="13"/>
      <c r="O279" s="13"/>
      <c r="P279" s="13"/>
      <c r="Q279" s="13"/>
      <c r="R279" s="13"/>
      <c r="S279" s="13"/>
    </row>
    <row r="280" spans="1:19" ht="18.75">
      <c r="A280" s="13"/>
      <c r="B280" s="13"/>
      <c r="C280" s="13"/>
      <c r="D280" s="13"/>
      <c r="E280" s="13"/>
      <c r="F280" s="13"/>
      <c r="G280" s="13"/>
      <c r="H280" s="13"/>
      <c r="I280" s="13"/>
      <c r="J280" s="13"/>
      <c r="K280" s="13"/>
      <c r="L280" s="13"/>
      <c r="M280" s="13"/>
      <c r="N280" s="13"/>
      <c r="O280" s="13"/>
      <c r="P280" s="13"/>
      <c r="Q280" s="13"/>
      <c r="R280" s="13"/>
      <c r="S280" s="13"/>
    </row>
    <row r="281" spans="1:19" ht="18.75">
      <c r="A281" s="13"/>
      <c r="B281" s="13"/>
      <c r="C281" s="13"/>
      <c r="D281" s="13"/>
      <c r="E281" s="13"/>
      <c r="F281" s="13"/>
      <c r="G281" s="13"/>
      <c r="H281" s="13"/>
      <c r="I281" s="13"/>
      <c r="J281" s="13"/>
      <c r="K281" s="13"/>
      <c r="L281" s="13"/>
      <c r="M281" s="13"/>
      <c r="N281" s="13"/>
      <c r="O281" s="13"/>
      <c r="P281" s="13"/>
      <c r="Q281" s="13"/>
      <c r="R281" s="13"/>
      <c r="S281" s="13"/>
    </row>
    <row r="282" spans="1:19" ht="18.75">
      <c r="A282" s="13"/>
      <c r="B282" s="13"/>
      <c r="C282" s="13"/>
      <c r="D282" s="13"/>
      <c r="E282" s="13"/>
      <c r="F282" s="13"/>
      <c r="G282" s="13"/>
      <c r="H282" s="13"/>
      <c r="I282" s="13"/>
      <c r="J282" s="13"/>
      <c r="K282" s="13"/>
      <c r="L282" s="13"/>
      <c r="M282" s="13"/>
      <c r="N282" s="13"/>
      <c r="O282" s="13"/>
      <c r="P282" s="13"/>
      <c r="Q282" s="13"/>
      <c r="R282" s="13"/>
      <c r="S282" s="13"/>
    </row>
    <row r="283" spans="1:19" ht="18.75">
      <c r="A283" s="13"/>
      <c r="B283" s="13"/>
      <c r="C283" s="13"/>
      <c r="D283" s="13"/>
      <c r="E283" s="13"/>
      <c r="F283" s="13"/>
      <c r="G283" s="13"/>
      <c r="H283" s="13"/>
      <c r="I283" s="13"/>
      <c r="J283" s="13"/>
      <c r="K283" s="13"/>
      <c r="L283" s="13"/>
      <c r="M283" s="13"/>
      <c r="N283" s="13"/>
      <c r="O283" s="13"/>
      <c r="P283" s="13"/>
      <c r="Q283" s="13"/>
      <c r="R283" s="13"/>
      <c r="S283" s="13"/>
    </row>
    <row r="284" spans="1:19" ht="18.75">
      <c r="A284" s="13"/>
      <c r="B284" s="13"/>
      <c r="C284" s="13"/>
      <c r="D284" s="13"/>
      <c r="E284" s="13"/>
      <c r="F284" s="13"/>
      <c r="G284" s="13"/>
      <c r="H284" s="13"/>
      <c r="I284" s="13"/>
      <c r="J284" s="13"/>
      <c r="K284" s="13"/>
      <c r="L284" s="13"/>
      <c r="M284" s="13"/>
      <c r="N284" s="13"/>
      <c r="O284" s="13"/>
      <c r="P284" s="13"/>
      <c r="Q284" s="13"/>
      <c r="R284" s="13"/>
      <c r="S284" s="13"/>
    </row>
    <row r="285" spans="1:19" ht="18.75">
      <c r="A285" s="13"/>
      <c r="B285" s="13"/>
      <c r="C285" s="13"/>
      <c r="D285" s="13"/>
      <c r="E285" s="13"/>
      <c r="F285" s="13"/>
      <c r="G285" s="13"/>
      <c r="H285" s="13"/>
      <c r="I285" s="13"/>
      <c r="J285" s="13"/>
      <c r="K285" s="13"/>
      <c r="L285" s="13"/>
      <c r="M285" s="13"/>
      <c r="N285" s="13"/>
      <c r="O285" s="13"/>
      <c r="P285" s="13"/>
      <c r="Q285" s="13"/>
      <c r="R285" s="13"/>
      <c r="S285" s="13"/>
    </row>
    <row r="286" spans="1:19" ht="18.75">
      <c r="A286" s="13"/>
      <c r="B286" s="13"/>
      <c r="C286" s="13"/>
      <c r="D286" s="13"/>
      <c r="E286" s="13"/>
      <c r="F286" s="13"/>
      <c r="G286" s="13"/>
      <c r="H286" s="13"/>
      <c r="I286" s="13"/>
      <c r="J286" s="13"/>
      <c r="K286" s="13"/>
      <c r="L286" s="13"/>
      <c r="M286" s="13"/>
      <c r="N286" s="13"/>
      <c r="O286" s="13"/>
      <c r="P286" s="13"/>
      <c r="Q286" s="13"/>
      <c r="R286" s="13"/>
      <c r="S286" s="13"/>
    </row>
    <row r="287" spans="1:19" ht="18.75">
      <c r="A287" s="13"/>
      <c r="B287" s="13"/>
      <c r="C287" s="13"/>
      <c r="D287" s="13"/>
      <c r="E287" s="13"/>
      <c r="F287" s="13"/>
      <c r="G287" s="13"/>
      <c r="H287" s="13"/>
      <c r="I287" s="13"/>
      <c r="J287" s="13"/>
      <c r="K287" s="13"/>
      <c r="L287" s="13"/>
      <c r="M287" s="13"/>
      <c r="N287" s="13"/>
      <c r="O287" s="13"/>
      <c r="P287" s="13"/>
      <c r="Q287" s="13"/>
      <c r="R287" s="13"/>
      <c r="S287" s="13"/>
    </row>
    <row r="288" spans="1:19" ht="18.75">
      <c r="A288" s="13"/>
      <c r="B288" s="13"/>
      <c r="C288" s="13"/>
      <c r="D288" s="13"/>
      <c r="E288" s="13"/>
      <c r="F288" s="13"/>
      <c r="G288" s="13"/>
      <c r="H288" s="13"/>
      <c r="I288" s="13"/>
      <c r="J288" s="13"/>
      <c r="K288" s="13"/>
      <c r="L288" s="13"/>
      <c r="M288" s="13"/>
      <c r="N288" s="13"/>
      <c r="O288" s="13"/>
      <c r="P288" s="13"/>
      <c r="Q288" s="13"/>
      <c r="R288" s="13"/>
      <c r="S288" s="13"/>
    </row>
    <row r="289" spans="1:19" ht="18.75">
      <c r="A289" s="13"/>
      <c r="B289" s="13"/>
      <c r="C289" s="13"/>
      <c r="D289" s="13"/>
      <c r="E289" s="13"/>
      <c r="F289" s="13"/>
      <c r="G289" s="13"/>
      <c r="H289" s="13"/>
      <c r="I289" s="13"/>
      <c r="J289" s="13"/>
      <c r="K289" s="13"/>
      <c r="L289" s="13"/>
      <c r="M289" s="13"/>
      <c r="N289" s="13"/>
      <c r="O289" s="13"/>
      <c r="P289" s="13"/>
      <c r="Q289" s="13"/>
      <c r="R289" s="13"/>
      <c r="S289" s="13"/>
    </row>
    <row r="290" spans="1:19" ht="18.75">
      <c r="A290" s="13"/>
      <c r="B290" s="13"/>
      <c r="C290" s="13"/>
      <c r="D290" s="13"/>
      <c r="E290" s="13"/>
      <c r="F290" s="13"/>
      <c r="G290" s="13"/>
      <c r="H290" s="13"/>
      <c r="I290" s="13"/>
      <c r="J290" s="13"/>
      <c r="K290" s="13"/>
      <c r="L290" s="13"/>
      <c r="M290" s="13"/>
      <c r="N290" s="13"/>
      <c r="O290" s="13"/>
      <c r="P290" s="13"/>
      <c r="Q290" s="13"/>
      <c r="R290" s="13"/>
      <c r="S290" s="13"/>
    </row>
    <row r="291" spans="1:19" ht="18.75">
      <c r="A291" s="13"/>
      <c r="B291" s="13"/>
      <c r="C291" s="13"/>
      <c r="D291" s="13"/>
      <c r="E291" s="13"/>
      <c r="F291" s="13"/>
      <c r="G291" s="13"/>
      <c r="H291" s="13"/>
      <c r="I291" s="13"/>
      <c r="J291" s="13"/>
      <c r="K291" s="13"/>
      <c r="L291" s="13"/>
      <c r="M291" s="13"/>
      <c r="N291" s="13"/>
      <c r="O291" s="13"/>
      <c r="P291" s="13"/>
      <c r="Q291" s="13"/>
      <c r="R291" s="13"/>
      <c r="S291" s="13"/>
    </row>
    <row r="292" spans="1:19" ht="18.75">
      <c r="A292" s="13"/>
      <c r="B292" s="13"/>
      <c r="C292" s="13"/>
      <c r="D292" s="13"/>
      <c r="E292" s="13"/>
      <c r="F292" s="13"/>
      <c r="G292" s="13"/>
      <c r="H292" s="13"/>
      <c r="I292" s="13"/>
      <c r="J292" s="13"/>
      <c r="K292" s="13"/>
      <c r="L292" s="13"/>
      <c r="M292" s="13"/>
      <c r="N292" s="13"/>
      <c r="O292" s="13"/>
      <c r="P292" s="13"/>
      <c r="Q292" s="13"/>
      <c r="R292" s="13"/>
      <c r="S292" s="13"/>
    </row>
    <row r="293" spans="1:19" ht="18.75">
      <c r="A293" s="13"/>
      <c r="B293" s="13"/>
      <c r="C293" s="13"/>
      <c r="D293" s="13"/>
      <c r="E293" s="13"/>
      <c r="F293" s="13"/>
      <c r="G293" s="13"/>
      <c r="H293" s="13"/>
      <c r="I293" s="13"/>
      <c r="J293" s="13"/>
      <c r="K293" s="13"/>
      <c r="L293" s="13"/>
      <c r="M293" s="13"/>
      <c r="N293" s="13"/>
      <c r="O293" s="13"/>
      <c r="P293" s="13"/>
      <c r="Q293" s="13"/>
      <c r="R293" s="13"/>
      <c r="S293" s="13"/>
    </row>
    <row r="294" spans="1:19" ht="18.75">
      <c r="A294" s="13"/>
      <c r="B294" s="13"/>
      <c r="C294" s="13"/>
      <c r="D294" s="13"/>
      <c r="E294" s="13"/>
      <c r="F294" s="13"/>
      <c r="G294" s="13"/>
      <c r="H294" s="13"/>
      <c r="I294" s="13"/>
      <c r="J294" s="13"/>
      <c r="K294" s="13"/>
      <c r="L294" s="13"/>
      <c r="M294" s="13"/>
      <c r="N294" s="13"/>
      <c r="O294" s="13"/>
      <c r="P294" s="13"/>
      <c r="Q294" s="13"/>
      <c r="R294" s="13"/>
      <c r="S294" s="13"/>
    </row>
    <row r="295" spans="1:19" ht="18.75">
      <c r="A295" s="13"/>
      <c r="B295" s="13"/>
      <c r="C295" s="13"/>
      <c r="D295" s="13"/>
      <c r="E295" s="13"/>
      <c r="F295" s="13"/>
      <c r="G295" s="13"/>
      <c r="H295" s="13"/>
      <c r="I295" s="13"/>
      <c r="J295" s="13"/>
      <c r="K295" s="13"/>
      <c r="L295" s="13"/>
      <c r="M295" s="13"/>
      <c r="N295" s="13"/>
      <c r="O295" s="13"/>
      <c r="P295" s="13"/>
      <c r="Q295" s="13"/>
      <c r="R295" s="13"/>
      <c r="S295" s="13"/>
    </row>
    <row r="296" spans="1:19" ht="18.75">
      <c r="A296" s="13"/>
      <c r="B296" s="13"/>
      <c r="C296" s="13"/>
      <c r="D296" s="13"/>
      <c r="E296" s="13"/>
      <c r="F296" s="13"/>
      <c r="G296" s="13"/>
      <c r="H296" s="13"/>
      <c r="I296" s="13"/>
      <c r="J296" s="13"/>
      <c r="K296" s="13"/>
      <c r="L296" s="13"/>
      <c r="M296" s="13"/>
      <c r="N296" s="13"/>
      <c r="O296" s="13"/>
      <c r="P296" s="13"/>
      <c r="Q296" s="13"/>
      <c r="R296" s="13"/>
      <c r="S296" s="13"/>
    </row>
    <row r="297" spans="1:19" ht="18.75">
      <c r="A297" s="13"/>
      <c r="B297" s="13"/>
      <c r="C297" s="13"/>
      <c r="D297" s="13"/>
      <c r="E297" s="13"/>
      <c r="F297" s="13"/>
      <c r="G297" s="13"/>
      <c r="H297" s="13"/>
      <c r="I297" s="13"/>
      <c r="J297" s="13"/>
      <c r="K297" s="13"/>
      <c r="L297" s="13"/>
      <c r="M297" s="13"/>
      <c r="N297" s="13"/>
      <c r="O297" s="13"/>
      <c r="P297" s="13"/>
      <c r="Q297" s="13"/>
      <c r="R297" s="13"/>
      <c r="S297" s="13"/>
    </row>
    <row r="298" spans="1:19" ht="18.75">
      <c r="A298" s="13"/>
      <c r="B298" s="13"/>
      <c r="C298" s="13"/>
      <c r="D298" s="13"/>
      <c r="E298" s="13"/>
      <c r="F298" s="13"/>
      <c r="G298" s="13"/>
      <c r="H298" s="13"/>
      <c r="I298" s="13"/>
      <c r="J298" s="13"/>
      <c r="K298" s="13"/>
      <c r="L298" s="13"/>
      <c r="M298" s="13"/>
      <c r="N298" s="13"/>
      <c r="O298" s="13"/>
      <c r="P298" s="13"/>
      <c r="Q298" s="13"/>
      <c r="R298" s="13"/>
      <c r="S298" s="13"/>
    </row>
    <row r="299" spans="1:19" ht="18.75">
      <c r="A299" s="13"/>
      <c r="B299" s="13"/>
      <c r="C299" s="13"/>
      <c r="D299" s="13"/>
      <c r="E299" s="13"/>
      <c r="F299" s="13"/>
      <c r="G299" s="13"/>
      <c r="H299" s="13"/>
      <c r="I299" s="13"/>
      <c r="J299" s="13"/>
      <c r="K299" s="13"/>
      <c r="L299" s="13"/>
      <c r="M299" s="13"/>
      <c r="N299" s="13"/>
      <c r="O299" s="13"/>
      <c r="P299" s="13"/>
      <c r="Q299" s="13"/>
      <c r="R299" s="13"/>
      <c r="S299" s="13"/>
    </row>
    <row r="300" spans="1:19" ht="18.75">
      <c r="A300" s="13"/>
      <c r="B300" s="13"/>
      <c r="C300" s="13"/>
      <c r="D300" s="13"/>
      <c r="E300" s="13"/>
      <c r="F300" s="13"/>
      <c r="G300" s="13"/>
      <c r="H300" s="13"/>
      <c r="I300" s="13"/>
      <c r="J300" s="13"/>
      <c r="K300" s="13"/>
      <c r="L300" s="13"/>
      <c r="M300" s="13"/>
      <c r="N300" s="13"/>
      <c r="O300" s="13"/>
      <c r="P300" s="13"/>
      <c r="Q300" s="13"/>
      <c r="R300" s="13"/>
      <c r="S300" s="13"/>
    </row>
    <row r="301" spans="1:19" ht="18.75">
      <c r="A301" s="13"/>
      <c r="B301" s="13"/>
      <c r="C301" s="13"/>
      <c r="D301" s="13"/>
      <c r="E301" s="13"/>
      <c r="F301" s="13"/>
      <c r="G301" s="13"/>
      <c r="H301" s="13"/>
      <c r="I301" s="13"/>
      <c r="J301" s="13"/>
      <c r="K301" s="13"/>
      <c r="L301" s="13"/>
      <c r="M301" s="13"/>
      <c r="N301" s="13"/>
      <c r="O301" s="13"/>
      <c r="P301" s="13"/>
      <c r="Q301" s="13"/>
      <c r="R301" s="13"/>
      <c r="S301" s="13"/>
    </row>
    <row r="302" spans="1:19" ht="18.75">
      <c r="A302" s="13"/>
      <c r="B302" s="13"/>
      <c r="C302" s="13"/>
      <c r="D302" s="13"/>
      <c r="E302" s="13"/>
      <c r="F302" s="13"/>
      <c r="G302" s="13"/>
      <c r="H302" s="13"/>
      <c r="I302" s="13"/>
      <c r="J302" s="13"/>
      <c r="K302" s="13"/>
      <c r="L302" s="13"/>
      <c r="M302" s="13"/>
      <c r="N302" s="13"/>
      <c r="O302" s="13"/>
      <c r="P302" s="13"/>
      <c r="Q302" s="13"/>
      <c r="R302" s="13"/>
      <c r="S302" s="13"/>
    </row>
    <row r="303" spans="1:19" ht="18.75">
      <c r="A303" s="13"/>
      <c r="B303" s="13"/>
      <c r="C303" s="13"/>
      <c r="D303" s="13"/>
      <c r="E303" s="13"/>
      <c r="F303" s="13"/>
      <c r="G303" s="13"/>
      <c r="H303" s="13"/>
      <c r="I303" s="13"/>
      <c r="J303" s="13"/>
      <c r="K303" s="13"/>
      <c r="L303" s="13"/>
      <c r="M303" s="13"/>
      <c r="N303" s="13"/>
      <c r="O303" s="13"/>
      <c r="P303" s="13"/>
      <c r="Q303" s="13"/>
      <c r="R303" s="13"/>
      <c r="S303" s="13"/>
    </row>
    <row r="304" spans="1:19" ht="18.75">
      <c r="A304" s="13"/>
      <c r="B304" s="13"/>
      <c r="C304" s="13"/>
      <c r="D304" s="13"/>
      <c r="E304" s="13"/>
      <c r="F304" s="13"/>
      <c r="G304" s="13"/>
      <c r="H304" s="13"/>
      <c r="I304" s="13"/>
      <c r="J304" s="13"/>
      <c r="K304" s="13"/>
      <c r="L304" s="13"/>
      <c r="M304" s="13"/>
      <c r="N304" s="13"/>
      <c r="O304" s="13"/>
      <c r="P304" s="13"/>
      <c r="Q304" s="13"/>
      <c r="R304" s="13"/>
      <c r="S304" s="13"/>
    </row>
    <row r="305" spans="1:19" ht="18.75">
      <c r="A305" s="13"/>
      <c r="B305" s="13"/>
      <c r="C305" s="13"/>
      <c r="D305" s="13"/>
      <c r="E305" s="13"/>
      <c r="F305" s="13"/>
      <c r="G305" s="13"/>
      <c r="H305" s="13"/>
      <c r="I305" s="13"/>
      <c r="J305" s="13"/>
      <c r="K305" s="13"/>
      <c r="L305" s="13"/>
      <c r="M305" s="13"/>
      <c r="N305" s="13"/>
      <c r="O305" s="13"/>
      <c r="P305" s="13"/>
      <c r="Q305" s="13"/>
      <c r="R305" s="13"/>
      <c r="S305" s="13"/>
    </row>
    <row r="306" spans="1:19" ht="18.75">
      <c r="A306" s="13"/>
      <c r="B306" s="13"/>
      <c r="C306" s="13"/>
      <c r="D306" s="13"/>
      <c r="E306" s="13"/>
      <c r="F306" s="13"/>
      <c r="G306" s="13"/>
      <c r="H306" s="13"/>
      <c r="I306" s="13"/>
      <c r="J306" s="13"/>
      <c r="K306" s="13"/>
      <c r="L306" s="13"/>
      <c r="M306" s="13"/>
      <c r="N306" s="13"/>
      <c r="O306" s="13"/>
      <c r="P306" s="13"/>
      <c r="Q306" s="13"/>
      <c r="R306" s="13"/>
      <c r="S306" s="13"/>
    </row>
    <row r="307" spans="1:19" ht="18.75">
      <c r="A307" s="13"/>
      <c r="B307" s="13"/>
      <c r="C307" s="13"/>
      <c r="D307" s="13"/>
      <c r="E307" s="13"/>
      <c r="F307" s="13"/>
      <c r="G307" s="13"/>
      <c r="H307" s="13"/>
      <c r="I307" s="13"/>
      <c r="J307" s="13"/>
      <c r="K307" s="13"/>
      <c r="L307" s="13"/>
      <c r="M307" s="13"/>
      <c r="N307" s="13"/>
      <c r="O307" s="13"/>
      <c r="P307" s="13"/>
      <c r="Q307" s="13"/>
      <c r="R307" s="13"/>
      <c r="S307" s="13"/>
    </row>
    <row r="308" spans="1:19" ht="18.75">
      <c r="A308" s="13"/>
      <c r="B308" s="13"/>
      <c r="C308" s="13"/>
      <c r="D308" s="13"/>
      <c r="E308" s="13"/>
      <c r="F308" s="13"/>
      <c r="G308" s="13"/>
      <c r="H308" s="13"/>
      <c r="I308" s="13"/>
      <c r="J308" s="13"/>
      <c r="K308" s="13"/>
      <c r="L308" s="13"/>
      <c r="M308" s="13"/>
      <c r="N308" s="13"/>
      <c r="O308" s="13"/>
      <c r="P308" s="13"/>
      <c r="Q308" s="13"/>
      <c r="R308" s="13"/>
      <c r="S308" s="13"/>
    </row>
    <row r="309" spans="1:19" ht="18.75">
      <c r="A309" s="13"/>
      <c r="B309" s="13"/>
      <c r="C309" s="13"/>
      <c r="D309" s="13"/>
      <c r="E309" s="13"/>
      <c r="F309" s="13"/>
      <c r="G309" s="13"/>
      <c r="H309" s="13"/>
      <c r="I309" s="13"/>
      <c r="J309" s="13"/>
      <c r="K309" s="13"/>
      <c r="L309" s="13"/>
      <c r="M309" s="13"/>
      <c r="N309" s="13"/>
      <c r="O309" s="13"/>
      <c r="P309" s="13"/>
      <c r="Q309" s="13"/>
      <c r="R309" s="13"/>
      <c r="S309" s="13"/>
    </row>
    <row r="310" spans="1:19" ht="18.75">
      <c r="A310" s="13"/>
      <c r="B310" s="13"/>
      <c r="C310" s="13"/>
      <c r="D310" s="13"/>
      <c r="E310" s="13"/>
      <c r="F310" s="13"/>
      <c r="G310" s="13"/>
      <c r="H310" s="13"/>
      <c r="I310" s="13"/>
      <c r="J310" s="13"/>
      <c r="K310" s="13"/>
      <c r="L310" s="13"/>
      <c r="M310" s="13"/>
      <c r="N310" s="13"/>
      <c r="O310" s="13"/>
      <c r="P310" s="13"/>
      <c r="Q310" s="13"/>
      <c r="R310" s="13"/>
      <c r="S310" s="13"/>
    </row>
    <row r="311" spans="1:19" ht="18.75">
      <c r="A311" s="13"/>
      <c r="B311" s="13"/>
      <c r="C311" s="13"/>
      <c r="D311" s="13"/>
      <c r="E311" s="13"/>
      <c r="F311" s="13"/>
      <c r="G311" s="13"/>
      <c r="H311" s="13"/>
      <c r="I311" s="13"/>
      <c r="J311" s="13"/>
      <c r="K311" s="13"/>
      <c r="L311" s="13"/>
      <c r="M311" s="13"/>
      <c r="N311" s="13"/>
      <c r="O311" s="13"/>
      <c r="P311" s="13"/>
      <c r="Q311" s="13"/>
      <c r="R311" s="13"/>
      <c r="S311" s="13"/>
    </row>
    <row r="312" spans="1:19" ht="18.75">
      <c r="A312" s="13"/>
      <c r="B312" s="13"/>
      <c r="C312" s="13"/>
      <c r="D312" s="13"/>
      <c r="E312" s="13"/>
      <c r="F312" s="13"/>
      <c r="G312" s="13"/>
      <c r="H312" s="13"/>
      <c r="I312" s="13"/>
      <c r="J312" s="13"/>
      <c r="K312" s="13"/>
      <c r="L312" s="13"/>
      <c r="M312" s="13"/>
      <c r="N312" s="13"/>
      <c r="O312" s="13"/>
      <c r="P312" s="13"/>
      <c r="Q312" s="13"/>
      <c r="R312" s="13"/>
      <c r="S312" s="13"/>
    </row>
    <row r="313" spans="1:19" ht="18.75">
      <c r="A313" s="13"/>
      <c r="B313" s="13"/>
      <c r="C313" s="13"/>
      <c r="D313" s="13"/>
      <c r="E313" s="13"/>
      <c r="F313" s="13"/>
      <c r="G313" s="13"/>
      <c r="H313" s="13"/>
      <c r="I313" s="13"/>
      <c r="J313" s="13"/>
      <c r="K313" s="13"/>
      <c r="L313" s="13"/>
      <c r="M313" s="13"/>
      <c r="N313" s="13"/>
      <c r="O313" s="13"/>
      <c r="P313" s="13"/>
      <c r="Q313" s="13"/>
      <c r="R313" s="13"/>
      <c r="S313" s="13"/>
    </row>
    <row r="314" spans="1:19" ht="18.75">
      <c r="A314" s="13"/>
      <c r="B314" s="13"/>
      <c r="C314" s="13"/>
      <c r="D314" s="13"/>
      <c r="E314" s="13"/>
      <c r="F314" s="13"/>
      <c r="G314" s="13"/>
      <c r="H314" s="13"/>
      <c r="I314" s="13"/>
      <c r="J314" s="13"/>
      <c r="K314" s="13"/>
      <c r="L314" s="13"/>
      <c r="M314" s="13"/>
      <c r="N314" s="13"/>
      <c r="O314" s="13"/>
      <c r="P314" s="13"/>
      <c r="Q314" s="13"/>
      <c r="R314" s="13"/>
      <c r="S314" s="13"/>
    </row>
    <row r="315" spans="1:19" ht="18.75">
      <c r="A315" s="13"/>
      <c r="B315" s="13"/>
      <c r="C315" s="13"/>
      <c r="D315" s="13"/>
      <c r="E315" s="13"/>
      <c r="F315" s="13"/>
      <c r="G315" s="13"/>
      <c r="H315" s="13"/>
      <c r="I315" s="13"/>
      <c r="J315" s="13"/>
      <c r="K315" s="13"/>
      <c r="L315" s="13"/>
      <c r="M315" s="13"/>
      <c r="N315" s="13"/>
      <c r="O315" s="13"/>
      <c r="P315" s="13"/>
      <c r="Q315" s="13"/>
      <c r="R315" s="13"/>
      <c r="S315" s="13"/>
    </row>
    <row r="316" spans="1:19" ht="18.75">
      <c r="A316" s="13"/>
      <c r="B316" s="13"/>
      <c r="C316" s="13"/>
      <c r="D316" s="13"/>
      <c r="E316" s="13"/>
      <c r="F316" s="13"/>
      <c r="G316" s="13"/>
      <c r="H316" s="13"/>
      <c r="I316" s="13"/>
      <c r="J316" s="13"/>
      <c r="K316" s="13"/>
      <c r="L316" s="13"/>
      <c r="M316" s="13"/>
      <c r="N316" s="13"/>
      <c r="O316" s="13"/>
      <c r="P316" s="13"/>
      <c r="Q316" s="13"/>
      <c r="R316" s="13"/>
      <c r="S316" s="13"/>
    </row>
    <row r="317" spans="1:19" ht="18.75">
      <c r="A317" s="13"/>
      <c r="B317" s="13"/>
      <c r="C317" s="13"/>
      <c r="D317" s="13"/>
      <c r="E317" s="13"/>
      <c r="F317" s="13"/>
      <c r="G317" s="13"/>
      <c r="H317" s="13"/>
      <c r="I317" s="13"/>
      <c r="J317" s="13"/>
      <c r="K317" s="13"/>
      <c r="L317" s="13"/>
      <c r="M317" s="13"/>
      <c r="N317" s="13"/>
      <c r="O317" s="13"/>
      <c r="P317" s="13"/>
      <c r="Q317" s="13"/>
      <c r="R317" s="13"/>
      <c r="S317" s="13"/>
    </row>
    <row r="318" spans="1:19" ht="18.75">
      <c r="A318" s="13"/>
      <c r="B318" s="13"/>
      <c r="C318" s="13"/>
      <c r="D318" s="13"/>
      <c r="E318" s="13"/>
      <c r="F318" s="13"/>
      <c r="G318" s="13"/>
      <c r="H318" s="13"/>
      <c r="I318" s="13"/>
      <c r="J318" s="13"/>
      <c r="K318" s="13"/>
      <c r="L318" s="13"/>
      <c r="M318" s="13"/>
      <c r="N318" s="13"/>
      <c r="O318" s="13"/>
      <c r="P318" s="13"/>
      <c r="Q318" s="13"/>
      <c r="R318" s="13"/>
      <c r="S318" s="13"/>
    </row>
    <row r="319" spans="1:19" ht="18.75">
      <c r="A319" s="13"/>
      <c r="B319" s="13"/>
      <c r="C319" s="13"/>
      <c r="D319" s="13"/>
      <c r="E319" s="13"/>
      <c r="F319" s="13"/>
      <c r="G319" s="13"/>
      <c r="H319" s="13"/>
      <c r="I319" s="13"/>
      <c r="J319" s="13"/>
      <c r="K319" s="13"/>
      <c r="L319" s="13"/>
      <c r="M319" s="13"/>
      <c r="N319" s="13"/>
      <c r="O319" s="13"/>
      <c r="P319" s="13"/>
      <c r="Q319" s="13"/>
      <c r="R319" s="13"/>
      <c r="S319" s="13"/>
    </row>
    <row r="320" spans="1:19" ht="18.75">
      <c r="A320" s="13"/>
      <c r="B320" s="13"/>
      <c r="C320" s="13"/>
      <c r="D320" s="13"/>
      <c r="E320" s="13"/>
      <c r="F320" s="13"/>
      <c r="G320" s="13"/>
      <c r="H320" s="13"/>
      <c r="I320" s="13"/>
      <c r="J320" s="13"/>
      <c r="K320" s="13"/>
      <c r="L320" s="13"/>
      <c r="M320" s="13"/>
      <c r="N320" s="13"/>
      <c r="O320" s="13"/>
      <c r="P320" s="13"/>
      <c r="Q320" s="13"/>
      <c r="R320" s="13"/>
      <c r="S320" s="13"/>
    </row>
    <row r="321" spans="1:19" ht="18.75">
      <c r="A321" s="13"/>
      <c r="B321" s="13"/>
      <c r="C321" s="13"/>
      <c r="D321" s="13"/>
      <c r="E321" s="13"/>
      <c r="F321" s="13"/>
      <c r="G321" s="13"/>
      <c r="H321" s="13"/>
      <c r="I321" s="13"/>
      <c r="J321" s="13"/>
      <c r="K321" s="13"/>
      <c r="L321" s="13"/>
      <c r="M321" s="13"/>
      <c r="N321" s="13"/>
      <c r="O321" s="13"/>
      <c r="P321" s="13"/>
      <c r="Q321" s="13"/>
      <c r="R321" s="13"/>
      <c r="S321" s="13"/>
    </row>
    <row r="322" spans="1:19" ht="18.75">
      <c r="A322" s="13"/>
      <c r="B322" s="13"/>
      <c r="C322" s="13"/>
      <c r="D322" s="13"/>
      <c r="E322" s="13"/>
      <c r="F322" s="13"/>
      <c r="G322" s="13"/>
      <c r="H322" s="13"/>
      <c r="I322" s="13"/>
      <c r="J322" s="13"/>
      <c r="K322" s="13"/>
      <c r="L322" s="13"/>
      <c r="M322" s="13"/>
      <c r="N322" s="13"/>
      <c r="O322" s="13"/>
      <c r="P322" s="13"/>
      <c r="Q322" s="13"/>
      <c r="R322" s="13"/>
      <c r="S322" s="13"/>
    </row>
    <row r="323" spans="1:19" ht="18.75">
      <c r="A323" s="13"/>
      <c r="B323" s="13"/>
      <c r="C323" s="13"/>
      <c r="D323" s="13"/>
      <c r="E323" s="13"/>
      <c r="F323" s="13"/>
      <c r="G323" s="13"/>
      <c r="H323" s="13"/>
      <c r="I323" s="13"/>
      <c r="J323" s="13"/>
      <c r="K323" s="13"/>
      <c r="L323" s="13"/>
      <c r="M323" s="13"/>
      <c r="N323" s="13"/>
      <c r="O323" s="13"/>
      <c r="P323" s="13"/>
      <c r="Q323" s="13"/>
      <c r="R323" s="13"/>
      <c r="S323" s="13"/>
    </row>
    <row r="324" spans="1:19" ht="18.75">
      <c r="A324" s="13"/>
      <c r="B324" s="13"/>
      <c r="C324" s="13"/>
      <c r="D324" s="13"/>
      <c r="E324" s="13"/>
      <c r="F324" s="13"/>
      <c r="G324" s="13"/>
      <c r="H324" s="13"/>
      <c r="I324" s="13"/>
      <c r="J324" s="13"/>
      <c r="K324" s="13"/>
      <c r="L324" s="13"/>
      <c r="M324" s="13"/>
      <c r="N324" s="13"/>
      <c r="O324" s="13"/>
      <c r="P324" s="13"/>
      <c r="Q324" s="13"/>
      <c r="R324" s="13"/>
      <c r="S324" s="13"/>
    </row>
    <row r="325" spans="1:19" ht="18.75">
      <c r="A325" s="13"/>
      <c r="B325" s="13"/>
      <c r="C325" s="13"/>
      <c r="D325" s="13"/>
      <c r="E325" s="13"/>
      <c r="F325" s="13"/>
      <c r="G325" s="13"/>
      <c r="H325" s="13"/>
      <c r="I325" s="13"/>
      <c r="J325" s="13"/>
      <c r="K325" s="13"/>
      <c r="L325" s="13"/>
      <c r="M325" s="13"/>
      <c r="N325" s="13"/>
      <c r="O325" s="13"/>
      <c r="P325" s="13"/>
      <c r="Q325" s="13"/>
      <c r="R325" s="13"/>
      <c r="S325" s="13"/>
    </row>
    <row r="326" spans="1:19" ht="18.75">
      <c r="A326" s="13"/>
      <c r="B326" s="13"/>
      <c r="C326" s="13"/>
      <c r="D326" s="13"/>
      <c r="E326" s="13"/>
      <c r="F326" s="13"/>
      <c r="G326" s="13"/>
      <c r="H326" s="13"/>
      <c r="I326" s="13"/>
      <c r="J326" s="13"/>
      <c r="K326" s="13"/>
      <c r="L326" s="13"/>
      <c r="M326" s="13"/>
      <c r="N326" s="13"/>
      <c r="O326" s="13"/>
      <c r="P326" s="13"/>
      <c r="Q326" s="13"/>
      <c r="R326" s="13"/>
      <c r="S326" s="13"/>
    </row>
    <row r="327" spans="1:19" ht="18.75">
      <c r="A327" s="13"/>
      <c r="B327" s="13"/>
      <c r="C327" s="13"/>
      <c r="D327" s="13"/>
      <c r="E327" s="13"/>
      <c r="F327" s="13"/>
      <c r="G327" s="13"/>
      <c r="H327" s="13"/>
      <c r="I327" s="13"/>
      <c r="J327" s="13"/>
      <c r="K327" s="13"/>
      <c r="L327" s="13"/>
      <c r="M327" s="13"/>
      <c r="N327" s="13"/>
      <c r="O327" s="13"/>
      <c r="P327" s="13"/>
      <c r="Q327" s="13"/>
      <c r="R327" s="13"/>
      <c r="S327" s="13"/>
    </row>
    <row r="328" spans="1:19" ht="18.75">
      <c r="A328" s="13"/>
      <c r="B328" s="13"/>
      <c r="C328" s="13"/>
      <c r="D328" s="13"/>
      <c r="E328" s="13"/>
      <c r="F328" s="13"/>
      <c r="G328" s="13"/>
      <c r="H328" s="13"/>
      <c r="I328" s="13"/>
      <c r="J328" s="13"/>
      <c r="K328" s="13"/>
      <c r="L328" s="13"/>
      <c r="M328" s="13"/>
      <c r="N328" s="13"/>
      <c r="O328" s="13"/>
      <c r="P328" s="13"/>
      <c r="Q328" s="13"/>
      <c r="R328" s="13"/>
      <c r="S328" s="13"/>
    </row>
    <row r="329" spans="1:19" ht="18.75">
      <c r="A329" s="13"/>
      <c r="B329" s="13"/>
      <c r="C329" s="13"/>
      <c r="D329" s="13"/>
      <c r="E329" s="13"/>
      <c r="F329" s="13"/>
      <c r="G329" s="13"/>
      <c r="H329" s="13"/>
      <c r="I329" s="13"/>
      <c r="J329" s="13"/>
      <c r="K329" s="13"/>
      <c r="L329" s="13"/>
      <c r="M329" s="13"/>
      <c r="N329" s="13"/>
      <c r="O329" s="13"/>
      <c r="P329" s="13"/>
      <c r="Q329" s="13"/>
      <c r="R329" s="13"/>
      <c r="S329" s="13"/>
    </row>
    <row r="330" spans="1:19" ht="18.75">
      <c r="A330" s="13"/>
      <c r="B330" s="13"/>
      <c r="C330" s="13"/>
      <c r="D330" s="13"/>
      <c r="E330" s="13"/>
      <c r="F330" s="13"/>
      <c r="G330" s="13"/>
      <c r="H330" s="13"/>
      <c r="I330" s="13"/>
      <c r="J330" s="13"/>
      <c r="K330" s="13"/>
      <c r="L330" s="13"/>
      <c r="M330" s="13"/>
      <c r="N330" s="13"/>
      <c r="O330" s="13"/>
      <c r="P330" s="13"/>
      <c r="Q330" s="13"/>
      <c r="R330" s="13"/>
      <c r="S330" s="13"/>
    </row>
    <row r="331" spans="1:19" ht="18.75">
      <c r="A331" s="13"/>
      <c r="B331" s="13"/>
      <c r="C331" s="13"/>
      <c r="D331" s="13"/>
      <c r="E331" s="13"/>
      <c r="F331" s="13"/>
      <c r="G331" s="13"/>
      <c r="H331" s="13"/>
      <c r="I331" s="13"/>
      <c r="J331" s="13"/>
      <c r="K331" s="13"/>
      <c r="L331" s="13"/>
      <c r="M331" s="13"/>
      <c r="N331" s="13"/>
      <c r="O331" s="13"/>
      <c r="P331" s="13"/>
      <c r="Q331" s="13"/>
      <c r="R331" s="13"/>
      <c r="S331" s="13"/>
    </row>
    <row r="332" spans="1:19" ht="18.75">
      <c r="A332" s="13"/>
      <c r="B332" s="13"/>
      <c r="C332" s="13"/>
      <c r="D332" s="13"/>
      <c r="E332" s="13"/>
      <c r="F332" s="13"/>
      <c r="G332" s="13"/>
      <c r="H332" s="13"/>
      <c r="I332" s="13"/>
      <c r="J332" s="13"/>
      <c r="K332" s="13"/>
      <c r="L332" s="13"/>
      <c r="M332" s="13"/>
      <c r="N332" s="13"/>
      <c r="O332" s="13"/>
      <c r="P332" s="13"/>
      <c r="Q332" s="13"/>
      <c r="R332" s="13"/>
      <c r="S332" s="13"/>
    </row>
    <row r="333" spans="1:19" ht="18.75">
      <c r="A333" s="13"/>
      <c r="B333" s="13"/>
      <c r="C333" s="13"/>
      <c r="D333" s="13"/>
      <c r="E333" s="13"/>
      <c r="F333" s="13"/>
      <c r="G333" s="13"/>
      <c r="H333" s="13"/>
      <c r="I333" s="13"/>
      <c r="J333" s="13"/>
      <c r="K333" s="13"/>
      <c r="L333" s="13"/>
      <c r="M333" s="13"/>
      <c r="N333" s="13"/>
      <c r="O333" s="13"/>
      <c r="P333" s="13"/>
      <c r="Q333" s="13"/>
      <c r="R333" s="13"/>
      <c r="S333" s="13"/>
    </row>
    <row r="334" spans="1:19" ht="18.75">
      <c r="A334" s="13"/>
      <c r="B334" s="13"/>
      <c r="C334" s="13"/>
      <c r="D334" s="13"/>
      <c r="E334" s="13"/>
      <c r="F334" s="13"/>
      <c r="G334" s="13"/>
      <c r="H334" s="13"/>
      <c r="I334" s="13"/>
      <c r="J334" s="13"/>
      <c r="K334" s="13"/>
      <c r="L334" s="13"/>
      <c r="M334" s="13"/>
      <c r="N334" s="13"/>
      <c r="O334" s="13"/>
      <c r="P334" s="13"/>
      <c r="Q334" s="13"/>
      <c r="R334" s="13"/>
      <c r="S334" s="13"/>
    </row>
    <row r="335" spans="1:19" ht="18.75">
      <c r="A335" s="13"/>
      <c r="B335" s="13"/>
      <c r="C335" s="13"/>
      <c r="D335" s="13"/>
      <c r="E335" s="13"/>
      <c r="F335" s="13"/>
      <c r="G335" s="13"/>
      <c r="H335" s="13"/>
      <c r="I335" s="13"/>
      <c r="J335" s="13"/>
      <c r="K335" s="13"/>
      <c r="L335" s="13"/>
      <c r="M335" s="13"/>
      <c r="N335" s="13"/>
      <c r="O335" s="13"/>
      <c r="P335" s="13"/>
      <c r="Q335" s="13"/>
      <c r="R335" s="13"/>
      <c r="S335" s="13"/>
    </row>
    <row r="336" spans="1:19" ht="18.75">
      <c r="A336" s="13"/>
      <c r="B336" s="13"/>
      <c r="C336" s="13"/>
      <c r="D336" s="13"/>
      <c r="E336" s="13"/>
      <c r="F336" s="13"/>
      <c r="G336" s="13"/>
      <c r="H336" s="13"/>
      <c r="I336" s="13"/>
      <c r="J336" s="13"/>
      <c r="K336" s="13"/>
      <c r="L336" s="13"/>
      <c r="M336" s="13"/>
      <c r="N336" s="13"/>
      <c r="O336" s="13"/>
      <c r="P336" s="13"/>
      <c r="Q336" s="13"/>
      <c r="R336" s="13"/>
      <c r="S336" s="13"/>
    </row>
    <row r="337" spans="1:19" ht="18.75">
      <c r="A337" s="13"/>
      <c r="B337" s="13"/>
      <c r="C337" s="13"/>
      <c r="D337" s="13"/>
      <c r="E337" s="13"/>
      <c r="F337" s="13"/>
      <c r="G337" s="13"/>
      <c r="H337" s="13"/>
      <c r="I337" s="13"/>
      <c r="J337" s="13"/>
      <c r="K337" s="13"/>
      <c r="L337" s="13"/>
      <c r="M337" s="13"/>
      <c r="N337" s="13"/>
      <c r="O337" s="13"/>
      <c r="P337" s="13"/>
      <c r="Q337" s="13"/>
      <c r="R337" s="13"/>
      <c r="S337" s="13"/>
    </row>
    <row r="338" spans="1:19" ht="18.75">
      <c r="A338" s="13"/>
      <c r="B338" s="13"/>
      <c r="C338" s="13"/>
      <c r="D338" s="13"/>
      <c r="E338" s="13"/>
      <c r="F338" s="13"/>
      <c r="G338" s="13"/>
      <c r="H338" s="13"/>
      <c r="I338" s="13"/>
      <c r="J338" s="13"/>
      <c r="K338" s="13"/>
      <c r="L338" s="13"/>
      <c r="M338" s="13"/>
      <c r="N338" s="13"/>
      <c r="O338" s="13"/>
      <c r="P338" s="13"/>
      <c r="Q338" s="13"/>
      <c r="R338" s="13"/>
      <c r="S338" s="13"/>
    </row>
    <row r="339" spans="1:19" ht="18.75">
      <c r="A339" s="13"/>
      <c r="B339" s="13"/>
      <c r="C339" s="13"/>
      <c r="D339" s="13"/>
      <c r="E339" s="13"/>
      <c r="F339" s="13"/>
      <c r="G339" s="13"/>
      <c r="H339" s="13"/>
      <c r="I339" s="13"/>
      <c r="J339" s="13"/>
      <c r="K339" s="13"/>
      <c r="L339" s="13"/>
      <c r="M339" s="13"/>
      <c r="N339" s="13"/>
      <c r="O339" s="13"/>
      <c r="P339" s="13"/>
      <c r="Q339" s="13"/>
      <c r="R339" s="13"/>
      <c r="S339" s="13"/>
    </row>
    <row r="340" spans="1:19" ht="18.75">
      <c r="A340" s="13"/>
      <c r="B340" s="13"/>
      <c r="C340" s="13"/>
      <c r="D340" s="13"/>
      <c r="E340" s="13"/>
      <c r="F340" s="13"/>
      <c r="G340" s="13"/>
      <c r="H340" s="13"/>
      <c r="I340" s="13"/>
      <c r="J340" s="13"/>
      <c r="K340" s="13"/>
      <c r="L340" s="13"/>
      <c r="M340" s="13"/>
      <c r="N340" s="13"/>
      <c r="O340" s="13"/>
      <c r="P340" s="13"/>
      <c r="Q340" s="13"/>
      <c r="R340" s="13"/>
      <c r="S340" s="13"/>
    </row>
    <row r="341" spans="1:19" ht="18.75">
      <c r="A341" s="13"/>
      <c r="B341" s="13"/>
      <c r="C341" s="13"/>
      <c r="D341" s="13"/>
      <c r="E341" s="13"/>
      <c r="F341" s="13"/>
      <c r="G341" s="13"/>
      <c r="H341" s="13"/>
      <c r="I341" s="13"/>
      <c r="J341" s="13"/>
      <c r="K341" s="13"/>
      <c r="L341" s="13"/>
      <c r="M341" s="13"/>
      <c r="N341" s="13"/>
      <c r="O341" s="13"/>
      <c r="P341" s="13"/>
      <c r="Q341" s="13"/>
      <c r="R341" s="13"/>
      <c r="S341" s="13"/>
    </row>
    <row r="342" spans="1:19" ht="18.75">
      <c r="A342" s="13"/>
      <c r="B342" s="13"/>
      <c r="C342" s="13"/>
      <c r="D342" s="13"/>
      <c r="E342" s="13"/>
      <c r="F342" s="13"/>
      <c r="G342" s="13"/>
      <c r="H342" s="13"/>
      <c r="I342" s="13"/>
      <c r="J342" s="13"/>
      <c r="K342" s="13"/>
      <c r="L342" s="13"/>
      <c r="M342" s="13"/>
      <c r="N342" s="13"/>
      <c r="O342" s="13"/>
      <c r="P342" s="13"/>
      <c r="Q342" s="13"/>
      <c r="R342" s="13"/>
      <c r="S342" s="13"/>
    </row>
    <row r="343" spans="1:19" ht="18.75">
      <c r="A343" s="13"/>
      <c r="B343" s="13"/>
      <c r="C343" s="13"/>
      <c r="D343" s="13"/>
      <c r="E343" s="13"/>
      <c r="F343" s="13"/>
      <c r="G343" s="13"/>
      <c r="H343" s="13"/>
      <c r="I343" s="13"/>
      <c r="J343" s="13"/>
      <c r="K343" s="13"/>
      <c r="L343" s="13"/>
      <c r="M343" s="13"/>
      <c r="N343" s="13"/>
      <c r="O343" s="13"/>
      <c r="P343" s="13"/>
      <c r="Q343" s="13"/>
      <c r="R343" s="13"/>
      <c r="S343" s="13"/>
    </row>
    <row r="344" spans="1:19" ht="18.75">
      <c r="A344" s="13"/>
      <c r="B344" s="13"/>
      <c r="C344" s="13"/>
      <c r="D344" s="13"/>
      <c r="E344" s="13"/>
      <c r="F344" s="13"/>
      <c r="G344" s="13"/>
      <c r="H344" s="13"/>
      <c r="I344" s="13"/>
      <c r="J344" s="13"/>
      <c r="K344" s="13"/>
      <c r="L344" s="13"/>
      <c r="M344" s="13"/>
      <c r="N344" s="13"/>
      <c r="O344" s="13"/>
      <c r="P344" s="13"/>
      <c r="Q344" s="13"/>
      <c r="R344" s="13"/>
      <c r="S344" s="13"/>
    </row>
    <row r="345" spans="1:19" ht="18.75">
      <c r="A345" s="13"/>
      <c r="B345" s="13"/>
      <c r="C345" s="13"/>
      <c r="D345" s="13"/>
      <c r="E345" s="13"/>
      <c r="F345" s="13"/>
      <c r="G345" s="13"/>
      <c r="H345" s="13"/>
      <c r="I345" s="13"/>
      <c r="J345" s="13"/>
      <c r="K345" s="13"/>
      <c r="L345" s="13"/>
      <c r="M345" s="13"/>
      <c r="N345" s="13"/>
      <c r="O345" s="13"/>
      <c r="P345" s="13"/>
      <c r="Q345" s="13"/>
      <c r="R345" s="13"/>
      <c r="S345" s="13"/>
    </row>
    <row r="346" spans="1:19" ht="18.75">
      <c r="A346" s="13"/>
      <c r="B346" s="13"/>
      <c r="C346" s="13"/>
      <c r="D346" s="13"/>
      <c r="E346" s="13"/>
      <c r="F346" s="13"/>
      <c r="G346" s="13"/>
      <c r="H346" s="13"/>
      <c r="I346" s="13"/>
      <c r="J346" s="13"/>
      <c r="K346" s="13"/>
      <c r="L346" s="13"/>
      <c r="M346" s="13"/>
      <c r="N346" s="13"/>
      <c r="O346" s="13"/>
      <c r="P346" s="13"/>
      <c r="Q346" s="13"/>
      <c r="R346" s="13"/>
      <c r="S346" s="13"/>
    </row>
    <row r="347" spans="1:19" ht="18.75">
      <c r="A347" s="13"/>
      <c r="B347" s="13"/>
      <c r="C347" s="13"/>
      <c r="D347" s="13"/>
      <c r="E347" s="13"/>
      <c r="F347" s="13"/>
      <c r="G347" s="13"/>
      <c r="H347" s="13"/>
      <c r="I347" s="13"/>
      <c r="J347" s="13"/>
      <c r="K347" s="13"/>
      <c r="L347" s="13"/>
      <c r="M347" s="13"/>
      <c r="N347" s="13"/>
      <c r="O347" s="13"/>
      <c r="P347" s="13"/>
      <c r="Q347" s="13"/>
      <c r="R347" s="13"/>
      <c r="S347" s="13"/>
    </row>
    <row r="348" spans="1:19" ht="18.75">
      <c r="A348" s="13"/>
      <c r="B348" s="13"/>
      <c r="C348" s="13"/>
      <c r="D348" s="13"/>
      <c r="E348" s="13"/>
      <c r="F348" s="13"/>
      <c r="G348" s="13"/>
      <c r="H348" s="13"/>
      <c r="I348" s="13"/>
      <c r="J348" s="13"/>
      <c r="K348" s="13"/>
      <c r="L348" s="13"/>
      <c r="M348" s="13"/>
      <c r="N348" s="13"/>
      <c r="O348" s="13"/>
      <c r="P348" s="13"/>
      <c r="Q348" s="13"/>
      <c r="R348" s="13"/>
      <c r="S348" s="13"/>
    </row>
    <row r="349" spans="1:19" ht="18.75">
      <c r="A349" s="13"/>
      <c r="B349" s="13"/>
      <c r="C349" s="13"/>
      <c r="D349" s="13"/>
      <c r="E349" s="13"/>
      <c r="F349" s="13"/>
      <c r="G349" s="13"/>
      <c r="H349" s="13"/>
      <c r="I349" s="13"/>
      <c r="J349" s="13"/>
      <c r="K349" s="13"/>
      <c r="L349" s="13"/>
      <c r="M349" s="13"/>
      <c r="N349" s="13"/>
      <c r="O349" s="13"/>
      <c r="P349" s="13"/>
      <c r="Q349" s="13"/>
      <c r="R349" s="13"/>
      <c r="S349" s="13"/>
    </row>
    <row r="350" spans="1:19" ht="18.75">
      <c r="A350" s="13"/>
      <c r="B350" s="13"/>
      <c r="C350" s="13"/>
      <c r="D350" s="13"/>
      <c r="E350" s="13"/>
      <c r="F350" s="13"/>
      <c r="G350" s="13"/>
      <c r="H350" s="13"/>
      <c r="I350" s="13"/>
      <c r="J350" s="13"/>
      <c r="K350" s="13"/>
      <c r="L350" s="13"/>
      <c r="M350" s="13"/>
      <c r="N350" s="13"/>
      <c r="O350" s="13"/>
      <c r="P350" s="13"/>
      <c r="Q350" s="13"/>
      <c r="R350" s="13"/>
      <c r="S350" s="13"/>
    </row>
    <row r="351" spans="1:19" ht="18.75">
      <c r="A351" s="13"/>
      <c r="B351" s="13"/>
      <c r="C351" s="13"/>
      <c r="D351" s="13"/>
      <c r="E351" s="13"/>
      <c r="F351" s="13"/>
      <c r="G351" s="13"/>
      <c r="H351" s="13"/>
      <c r="I351" s="13"/>
      <c r="J351" s="13"/>
      <c r="K351" s="13"/>
      <c r="L351" s="13"/>
      <c r="M351" s="13"/>
      <c r="N351" s="13"/>
      <c r="O351" s="13"/>
      <c r="P351" s="13"/>
      <c r="Q351" s="13"/>
      <c r="R351" s="13"/>
      <c r="S351" s="13"/>
    </row>
    <row r="352" spans="1:19" ht="18.75">
      <c r="A352" s="13"/>
      <c r="B352" s="13"/>
      <c r="C352" s="13"/>
      <c r="D352" s="13"/>
      <c r="E352" s="13"/>
      <c r="F352" s="13"/>
      <c r="G352" s="13"/>
      <c r="H352" s="13"/>
      <c r="I352" s="13"/>
      <c r="J352" s="13"/>
      <c r="K352" s="13"/>
      <c r="L352" s="13"/>
      <c r="M352" s="13"/>
      <c r="N352" s="13"/>
      <c r="O352" s="13"/>
      <c r="P352" s="13"/>
      <c r="Q352" s="13"/>
      <c r="R352" s="13"/>
      <c r="S352" s="13"/>
    </row>
    <row r="353" spans="1:19" ht="18.75">
      <c r="A353" s="13"/>
      <c r="B353" s="13"/>
      <c r="C353" s="13"/>
      <c r="D353" s="13"/>
      <c r="E353" s="13"/>
      <c r="F353" s="13"/>
      <c r="G353" s="13"/>
      <c r="H353" s="13"/>
      <c r="I353" s="13"/>
      <c r="J353" s="13"/>
      <c r="K353" s="13"/>
      <c r="L353" s="13"/>
      <c r="M353" s="13"/>
      <c r="N353" s="13"/>
      <c r="O353" s="13"/>
      <c r="P353" s="13"/>
      <c r="Q353" s="13"/>
      <c r="R353" s="13"/>
      <c r="S353" s="13"/>
    </row>
    <row r="354" spans="1:19" ht="18.75">
      <c r="A354" s="13"/>
      <c r="B354" s="13"/>
      <c r="C354" s="13"/>
      <c r="D354" s="13"/>
      <c r="E354" s="13"/>
      <c r="F354" s="13"/>
      <c r="G354" s="13"/>
      <c r="H354" s="13"/>
      <c r="I354" s="13"/>
      <c r="J354" s="13"/>
      <c r="K354" s="13"/>
      <c r="L354" s="13"/>
      <c r="M354" s="13"/>
      <c r="N354" s="13"/>
      <c r="O354" s="13"/>
      <c r="P354" s="13"/>
      <c r="Q354" s="13"/>
      <c r="R354" s="13"/>
      <c r="S354" s="13"/>
    </row>
    <row r="355" spans="1:19" ht="18.75">
      <c r="A355" s="13"/>
      <c r="B355" s="13"/>
      <c r="C355" s="13"/>
      <c r="D355" s="13"/>
      <c r="E355" s="13"/>
      <c r="F355" s="13"/>
      <c r="G355" s="13"/>
      <c r="H355" s="13"/>
      <c r="I355" s="13"/>
      <c r="J355" s="13"/>
      <c r="K355" s="13"/>
      <c r="L355" s="13"/>
      <c r="M355" s="13"/>
      <c r="N355" s="13"/>
      <c r="O355" s="13"/>
      <c r="P355" s="13"/>
      <c r="Q355" s="13"/>
      <c r="R355" s="13"/>
      <c r="S355" s="13"/>
    </row>
    <row r="356" spans="1:19" ht="18.75">
      <c r="A356" s="13"/>
      <c r="B356" s="13"/>
      <c r="C356" s="13"/>
      <c r="D356" s="13"/>
      <c r="E356" s="13"/>
      <c r="F356" s="13"/>
      <c r="G356" s="13"/>
      <c r="H356" s="13"/>
      <c r="I356" s="13"/>
      <c r="J356" s="13"/>
      <c r="K356" s="13"/>
      <c r="L356" s="13"/>
      <c r="M356" s="13"/>
      <c r="N356" s="13"/>
      <c r="O356" s="13"/>
      <c r="P356" s="13"/>
      <c r="Q356" s="13"/>
      <c r="R356" s="13"/>
      <c r="S356" s="13"/>
    </row>
    <row r="357" spans="1:19" ht="18.75">
      <c r="A357" s="13"/>
      <c r="B357" s="13"/>
      <c r="C357" s="13"/>
      <c r="D357" s="13"/>
      <c r="E357" s="13"/>
      <c r="F357" s="13"/>
      <c r="G357" s="13"/>
      <c r="H357" s="13"/>
      <c r="I357" s="13"/>
      <c r="J357" s="13"/>
      <c r="K357" s="13"/>
      <c r="L357" s="13"/>
      <c r="M357" s="13"/>
      <c r="N357" s="13"/>
      <c r="O357" s="13"/>
      <c r="P357" s="13"/>
      <c r="Q357" s="13"/>
      <c r="R357" s="13"/>
      <c r="S357" s="13"/>
    </row>
    <row r="358" spans="1:19" ht="18.75">
      <c r="A358" s="13"/>
      <c r="B358" s="13"/>
      <c r="C358" s="13"/>
      <c r="D358" s="13"/>
      <c r="E358" s="13"/>
      <c r="F358" s="13"/>
      <c r="G358" s="13"/>
      <c r="H358" s="13"/>
      <c r="I358" s="13"/>
      <c r="J358" s="13"/>
      <c r="K358" s="13"/>
      <c r="L358" s="13"/>
      <c r="M358" s="13"/>
      <c r="N358" s="13"/>
      <c r="O358" s="13"/>
      <c r="P358" s="13"/>
      <c r="Q358" s="13"/>
      <c r="R358" s="13"/>
      <c r="S358" s="13"/>
    </row>
    <row r="359" spans="1:19" ht="18.75">
      <c r="A359" s="13"/>
      <c r="B359" s="13"/>
      <c r="C359" s="13"/>
      <c r="D359" s="13"/>
      <c r="E359" s="13"/>
      <c r="F359" s="13"/>
      <c r="G359" s="13"/>
      <c r="H359" s="13"/>
      <c r="I359" s="13"/>
      <c r="J359" s="13"/>
      <c r="K359" s="13"/>
      <c r="L359" s="13"/>
      <c r="M359" s="13"/>
      <c r="N359" s="13"/>
      <c r="O359" s="13"/>
      <c r="P359" s="13"/>
      <c r="Q359" s="13"/>
      <c r="R359" s="13"/>
      <c r="S359" s="13"/>
    </row>
    <row r="360" spans="1:19" ht="18.75">
      <c r="A360" s="13"/>
      <c r="B360" s="13"/>
      <c r="C360" s="13"/>
      <c r="D360" s="13"/>
      <c r="E360" s="13"/>
      <c r="F360" s="13"/>
      <c r="G360" s="13"/>
      <c r="H360" s="13"/>
      <c r="I360" s="13"/>
      <c r="J360" s="13"/>
      <c r="K360" s="13"/>
      <c r="L360" s="13"/>
      <c r="M360" s="13"/>
      <c r="N360" s="13"/>
      <c r="O360" s="13"/>
      <c r="P360" s="13"/>
      <c r="Q360" s="13"/>
      <c r="R360" s="13"/>
      <c r="S360" s="13"/>
    </row>
    <row r="361" spans="1:19" ht="18.75">
      <c r="A361" s="13"/>
      <c r="B361" s="13"/>
      <c r="C361" s="13"/>
      <c r="D361" s="13"/>
      <c r="E361" s="13"/>
      <c r="F361" s="13"/>
      <c r="G361" s="13"/>
      <c r="H361" s="13"/>
      <c r="I361" s="13"/>
      <c r="J361" s="13"/>
      <c r="K361" s="13"/>
      <c r="L361" s="13"/>
      <c r="M361" s="13"/>
      <c r="N361" s="13"/>
      <c r="O361" s="13"/>
      <c r="P361" s="13"/>
      <c r="Q361" s="13"/>
      <c r="R361" s="13"/>
      <c r="S361" s="13"/>
    </row>
    <row r="362" spans="1:19" ht="18.75">
      <c r="A362" s="13"/>
      <c r="B362" s="13"/>
      <c r="C362" s="13"/>
      <c r="D362" s="13"/>
      <c r="E362" s="13"/>
      <c r="F362" s="13"/>
      <c r="G362" s="13"/>
      <c r="H362" s="13"/>
      <c r="I362" s="13"/>
      <c r="J362" s="13"/>
      <c r="K362" s="13"/>
      <c r="L362" s="13"/>
      <c r="M362" s="13"/>
      <c r="N362" s="13"/>
      <c r="O362" s="13"/>
      <c r="P362" s="13"/>
      <c r="Q362" s="13"/>
      <c r="R362" s="13"/>
      <c r="S362" s="13"/>
    </row>
    <row r="363" spans="1:19" ht="18.75">
      <c r="A363" s="13"/>
      <c r="B363" s="13"/>
      <c r="C363" s="13"/>
      <c r="D363" s="13"/>
      <c r="E363" s="13"/>
      <c r="F363" s="13"/>
      <c r="G363" s="13"/>
      <c r="H363" s="13"/>
      <c r="I363" s="13"/>
      <c r="J363" s="13"/>
      <c r="K363" s="13"/>
      <c r="L363" s="13"/>
      <c r="M363" s="13"/>
      <c r="N363" s="13"/>
      <c r="O363" s="13"/>
      <c r="P363" s="13"/>
      <c r="Q363" s="13"/>
      <c r="R363" s="13"/>
      <c r="S363" s="13"/>
    </row>
    <row r="364" spans="1:19" ht="18.75">
      <c r="A364" s="13"/>
      <c r="B364" s="13"/>
      <c r="C364" s="13"/>
      <c r="D364" s="13"/>
      <c r="E364" s="13"/>
      <c r="F364" s="13"/>
      <c r="G364" s="13"/>
      <c r="H364" s="13"/>
      <c r="I364" s="13"/>
      <c r="J364" s="13"/>
      <c r="K364" s="13"/>
      <c r="L364" s="13"/>
      <c r="M364" s="13"/>
      <c r="N364" s="13"/>
      <c r="O364" s="13"/>
      <c r="P364" s="13"/>
      <c r="Q364" s="13"/>
      <c r="R364" s="13"/>
      <c r="S364" s="13"/>
    </row>
    <row r="365" spans="1:19" ht="18.75">
      <c r="A365" s="13"/>
      <c r="B365" s="13"/>
      <c r="C365" s="13"/>
      <c r="D365" s="13"/>
      <c r="E365" s="13"/>
      <c r="F365" s="13"/>
      <c r="G365" s="13"/>
      <c r="H365" s="13"/>
      <c r="I365" s="13"/>
      <c r="J365" s="13"/>
      <c r="K365" s="13"/>
      <c r="L365" s="13"/>
      <c r="M365" s="13"/>
      <c r="N365" s="13"/>
      <c r="O365" s="13"/>
      <c r="P365" s="13"/>
      <c r="Q365" s="13"/>
      <c r="R365" s="13"/>
      <c r="S365" s="13"/>
    </row>
    <row r="366" spans="1:19" ht="18.75">
      <c r="A366" s="13"/>
      <c r="B366" s="13"/>
      <c r="C366" s="13"/>
      <c r="D366" s="13"/>
      <c r="E366" s="13"/>
      <c r="F366" s="13"/>
      <c r="G366" s="13"/>
      <c r="H366" s="13"/>
      <c r="I366" s="13"/>
      <c r="J366" s="13"/>
      <c r="K366" s="13"/>
      <c r="L366" s="13"/>
      <c r="M366" s="13"/>
      <c r="N366" s="13"/>
      <c r="O366" s="13"/>
      <c r="P366" s="13"/>
      <c r="Q366" s="13"/>
      <c r="R366" s="13"/>
      <c r="S366" s="13"/>
    </row>
    <row r="367" spans="1:19" ht="18.75">
      <c r="A367" s="13"/>
      <c r="B367" s="13"/>
      <c r="C367" s="13"/>
      <c r="D367" s="13"/>
      <c r="E367" s="13"/>
      <c r="F367" s="13"/>
      <c r="G367" s="13"/>
      <c r="H367" s="13"/>
      <c r="I367" s="13"/>
      <c r="J367" s="13"/>
      <c r="K367" s="13"/>
      <c r="L367" s="13"/>
      <c r="M367" s="13"/>
      <c r="N367" s="13"/>
      <c r="O367" s="13"/>
      <c r="P367" s="13"/>
      <c r="Q367" s="13"/>
      <c r="R367" s="13"/>
      <c r="S367" s="13"/>
    </row>
    <row r="368" spans="1:19" ht="18.75">
      <c r="A368" s="13"/>
      <c r="B368" s="13"/>
      <c r="C368" s="13"/>
      <c r="D368" s="13"/>
      <c r="E368" s="13"/>
      <c r="F368" s="13"/>
      <c r="G368" s="13"/>
      <c r="H368" s="13"/>
      <c r="I368" s="13"/>
      <c r="J368" s="13"/>
      <c r="K368" s="13"/>
      <c r="L368" s="13"/>
      <c r="M368" s="13"/>
      <c r="N368" s="13"/>
      <c r="O368" s="13"/>
      <c r="P368" s="13"/>
      <c r="Q368" s="13"/>
      <c r="R368" s="13"/>
      <c r="S368" s="13"/>
    </row>
    <row r="369" spans="1:19" ht="18.75">
      <c r="A369" s="13"/>
      <c r="B369" s="13"/>
      <c r="C369" s="13"/>
      <c r="D369" s="13"/>
      <c r="E369" s="13"/>
      <c r="F369" s="13"/>
      <c r="G369" s="13"/>
      <c r="H369" s="13"/>
      <c r="I369" s="13"/>
      <c r="J369" s="13"/>
      <c r="K369" s="13"/>
      <c r="L369" s="13"/>
      <c r="M369" s="13"/>
      <c r="N369" s="13"/>
      <c r="O369" s="13"/>
      <c r="P369" s="13"/>
      <c r="Q369" s="13"/>
      <c r="R369" s="13"/>
      <c r="S369" s="13"/>
    </row>
    <row r="370" spans="1:19" ht="18.75">
      <c r="A370" s="13"/>
      <c r="B370" s="13"/>
      <c r="C370" s="13"/>
      <c r="D370" s="13"/>
      <c r="E370" s="13"/>
      <c r="F370" s="13"/>
      <c r="G370" s="13"/>
      <c r="H370" s="13"/>
      <c r="I370" s="13"/>
      <c r="J370" s="13"/>
      <c r="K370" s="13"/>
      <c r="L370" s="13"/>
      <c r="M370" s="13"/>
      <c r="N370" s="13"/>
      <c r="O370" s="13"/>
      <c r="P370" s="13"/>
      <c r="Q370" s="13"/>
      <c r="R370" s="13"/>
      <c r="S370" s="13"/>
    </row>
    <row r="371" spans="1:19" ht="18.75">
      <c r="A371" s="13"/>
      <c r="B371" s="13"/>
      <c r="C371" s="13"/>
      <c r="D371" s="13"/>
      <c r="E371" s="13"/>
      <c r="F371" s="13"/>
      <c r="G371" s="13"/>
      <c r="H371" s="13"/>
      <c r="I371" s="13"/>
      <c r="J371" s="13"/>
      <c r="K371" s="13"/>
      <c r="L371" s="13"/>
      <c r="M371" s="13"/>
      <c r="N371" s="13"/>
      <c r="O371" s="13"/>
      <c r="P371" s="13"/>
      <c r="Q371" s="13"/>
      <c r="R371" s="13"/>
      <c r="S371" s="13"/>
    </row>
    <row r="372" spans="1:19" ht="18.75">
      <c r="A372" s="13"/>
      <c r="B372" s="13"/>
      <c r="C372" s="13"/>
      <c r="D372" s="13"/>
      <c r="E372" s="13"/>
      <c r="F372" s="13"/>
      <c r="G372" s="13"/>
      <c r="H372" s="13"/>
      <c r="I372" s="13"/>
      <c r="J372" s="13"/>
      <c r="K372" s="13"/>
      <c r="L372" s="13"/>
      <c r="M372" s="13"/>
      <c r="N372" s="13"/>
      <c r="O372" s="13"/>
      <c r="P372" s="13"/>
      <c r="Q372" s="13"/>
      <c r="R372" s="13"/>
      <c r="S372" s="13"/>
    </row>
    <row r="373" spans="1:19" ht="18.75">
      <c r="A373" s="13"/>
      <c r="B373" s="13"/>
      <c r="C373" s="13"/>
      <c r="D373" s="13"/>
      <c r="E373" s="13"/>
      <c r="F373" s="13"/>
      <c r="G373" s="13"/>
      <c r="H373" s="13"/>
      <c r="I373" s="13"/>
      <c r="J373" s="13"/>
      <c r="K373" s="13"/>
      <c r="L373" s="13"/>
      <c r="M373" s="13"/>
      <c r="N373" s="13"/>
      <c r="O373" s="13"/>
      <c r="P373" s="13"/>
      <c r="Q373" s="13"/>
      <c r="R373" s="13"/>
      <c r="S373" s="13"/>
    </row>
    <row r="374" spans="1:19" ht="18.75">
      <c r="A374" s="13"/>
      <c r="B374" s="13"/>
      <c r="C374" s="13"/>
      <c r="D374" s="13"/>
      <c r="E374" s="13"/>
      <c r="F374" s="13"/>
      <c r="G374" s="13"/>
      <c r="H374" s="13"/>
      <c r="I374" s="13"/>
      <c r="J374" s="13"/>
      <c r="K374" s="13"/>
      <c r="L374" s="13"/>
      <c r="M374" s="13"/>
      <c r="N374" s="13"/>
      <c r="O374" s="13"/>
      <c r="P374" s="13"/>
      <c r="Q374" s="13"/>
      <c r="R374" s="13"/>
      <c r="S374" s="13"/>
    </row>
    <row r="375" spans="1:19" ht="18.75">
      <c r="A375" s="13"/>
      <c r="B375" s="13"/>
      <c r="C375" s="13"/>
      <c r="D375" s="13"/>
      <c r="E375" s="13"/>
      <c r="F375" s="13"/>
      <c r="G375" s="13"/>
      <c r="H375" s="13"/>
      <c r="I375" s="13"/>
      <c r="J375" s="13"/>
      <c r="K375" s="13"/>
      <c r="L375" s="13"/>
      <c r="M375" s="13"/>
      <c r="N375" s="13"/>
      <c r="O375" s="13"/>
      <c r="P375" s="13"/>
      <c r="Q375" s="13"/>
      <c r="R375" s="13"/>
      <c r="S375" s="13"/>
    </row>
    <row r="376" spans="1:19" ht="18.75">
      <c r="A376" s="13"/>
      <c r="B376" s="13"/>
      <c r="C376" s="13"/>
      <c r="D376" s="13"/>
      <c r="E376" s="13"/>
      <c r="F376" s="13"/>
      <c r="G376" s="13"/>
      <c r="H376" s="13"/>
      <c r="I376" s="13"/>
      <c r="J376" s="13"/>
      <c r="K376" s="13"/>
      <c r="L376" s="13"/>
      <c r="M376" s="13"/>
      <c r="N376" s="13"/>
      <c r="O376" s="13"/>
      <c r="P376" s="13"/>
      <c r="Q376" s="13"/>
      <c r="R376" s="13"/>
      <c r="S376" s="13"/>
    </row>
    <row r="377" spans="1:19" ht="18.75">
      <c r="A377" s="13"/>
      <c r="B377" s="13"/>
      <c r="C377" s="13"/>
      <c r="D377" s="13"/>
      <c r="E377" s="13"/>
      <c r="F377" s="13"/>
      <c r="G377" s="13"/>
      <c r="H377" s="13"/>
      <c r="I377" s="13"/>
      <c r="J377" s="13"/>
      <c r="K377" s="13"/>
      <c r="L377" s="13"/>
      <c r="M377" s="13"/>
      <c r="N377" s="13"/>
      <c r="O377" s="13"/>
      <c r="P377" s="13"/>
      <c r="Q377" s="13"/>
      <c r="R377" s="13"/>
      <c r="S377" s="13"/>
    </row>
    <row r="378" spans="1:19" ht="18.75">
      <c r="A378" s="13"/>
      <c r="B378" s="13"/>
      <c r="C378" s="13"/>
      <c r="D378" s="13"/>
      <c r="E378" s="13"/>
      <c r="F378" s="13"/>
      <c r="G378" s="13"/>
      <c r="H378" s="13"/>
      <c r="I378" s="13"/>
      <c r="J378" s="13"/>
      <c r="K378" s="13"/>
      <c r="L378" s="13"/>
      <c r="M378" s="13"/>
      <c r="N378" s="13"/>
      <c r="O378" s="13"/>
      <c r="P378" s="13"/>
      <c r="Q378" s="13"/>
      <c r="R378" s="13"/>
      <c r="S378" s="13"/>
    </row>
    <row r="379" spans="1:19" ht="18.75">
      <c r="A379" s="13"/>
      <c r="B379" s="13"/>
      <c r="C379" s="13"/>
      <c r="D379" s="13"/>
      <c r="E379" s="13"/>
      <c r="F379" s="13"/>
      <c r="G379" s="13"/>
      <c r="H379" s="13"/>
      <c r="I379" s="13"/>
      <c r="J379" s="13"/>
      <c r="K379" s="13"/>
      <c r="L379" s="13"/>
      <c r="M379" s="13"/>
      <c r="N379" s="13"/>
      <c r="O379" s="13"/>
      <c r="P379" s="13"/>
      <c r="Q379" s="13"/>
      <c r="R379" s="13"/>
      <c r="S379" s="13"/>
    </row>
    <row r="380" spans="1:19" ht="18.75">
      <c r="A380" s="13"/>
      <c r="B380" s="13"/>
      <c r="C380" s="13"/>
      <c r="D380" s="13"/>
      <c r="E380" s="13"/>
      <c r="F380" s="13"/>
      <c r="G380" s="13"/>
      <c r="H380" s="13"/>
      <c r="I380" s="13"/>
      <c r="J380" s="13"/>
      <c r="K380" s="13"/>
      <c r="L380" s="13"/>
      <c r="M380" s="13"/>
      <c r="N380" s="13"/>
      <c r="O380" s="13"/>
      <c r="P380" s="13"/>
      <c r="Q380" s="13"/>
      <c r="R380" s="13"/>
      <c r="S380" s="13"/>
    </row>
    <row r="381" spans="1:19" ht="18.75">
      <c r="A381" s="13"/>
      <c r="B381" s="13"/>
      <c r="C381" s="13"/>
      <c r="D381" s="13"/>
      <c r="E381" s="13"/>
      <c r="F381" s="13"/>
      <c r="G381" s="13"/>
      <c r="H381" s="13"/>
      <c r="I381" s="13"/>
      <c r="J381" s="13"/>
      <c r="K381" s="13"/>
      <c r="L381" s="13"/>
      <c r="M381" s="13"/>
      <c r="N381" s="13"/>
      <c r="O381" s="13"/>
      <c r="P381" s="13"/>
      <c r="Q381" s="13"/>
      <c r="R381" s="13"/>
      <c r="S381" s="13"/>
    </row>
    <row r="382" spans="1:19" ht="18.75">
      <c r="A382" s="13"/>
      <c r="B382" s="13"/>
      <c r="C382" s="13"/>
      <c r="D382" s="13"/>
      <c r="E382" s="13"/>
      <c r="F382" s="13"/>
      <c r="G382" s="13"/>
      <c r="H382" s="13"/>
      <c r="I382" s="13"/>
      <c r="J382" s="13"/>
      <c r="K382" s="13"/>
      <c r="L382" s="13"/>
      <c r="M382" s="13"/>
      <c r="N382" s="13"/>
      <c r="O382" s="13"/>
      <c r="P382" s="13"/>
      <c r="Q382" s="13"/>
      <c r="R382" s="13"/>
      <c r="S382" s="13"/>
    </row>
    <row r="383" spans="1:19" ht="18.75">
      <c r="A383" s="13"/>
      <c r="B383" s="13"/>
      <c r="C383" s="13"/>
      <c r="D383" s="13"/>
      <c r="E383" s="13"/>
      <c r="F383" s="13"/>
      <c r="G383" s="13"/>
      <c r="H383" s="13"/>
      <c r="I383" s="13"/>
      <c r="J383" s="13"/>
      <c r="K383" s="13"/>
      <c r="L383" s="13"/>
      <c r="M383" s="13"/>
      <c r="N383" s="13"/>
      <c r="O383" s="13"/>
      <c r="P383" s="13"/>
      <c r="Q383" s="13"/>
      <c r="R383" s="13"/>
      <c r="S383" s="13"/>
    </row>
    <row r="384" spans="1:19" ht="18.75">
      <c r="A384" s="13"/>
      <c r="B384" s="13"/>
      <c r="C384" s="13"/>
      <c r="D384" s="13"/>
      <c r="E384" s="13"/>
      <c r="F384" s="13"/>
      <c r="G384" s="13"/>
      <c r="H384" s="13"/>
      <c r="I384" s="13"/>
      <c r="J384" s="13"/>
      <c r="K384" s="13"/>
      <c r="L384" s="13"/>
      <c r="M384" s="13"/>
      <c r="N384" s="13"/>
      <c r="O384" s="13"/>
      <c r="P384" s="13"/>
      <c r="Q384" s="13"/>
      <c r="R384" s="13"/>
      <c r="S384" s="13"/>
    </row>
    <row r="385" spans="1:19" ht="18.75">
      <c r="A385" s="13"/>
      <c r="B385" s="13"/>
      <c r="C385" s="13"/>
      <c r="D385" s="13"/>
      <c r="E385" s="13"/>
      <c r="F385" s="13"/>
      <c r="G385" s="13"/>
      <c r="H385" s="13"/>
      <c r="I385" s="13"/>
      <c r="J385" s="13"/>
      <c r="K385" s="13"/>
      <c r="L385" s="13"/>
      <c r="M385" s="13"/>
      <c r="N385" s="13"/>
      <c r="O385" s="13"/>
      <c r="P385" s="13"/>
      <c r="Q385" s="13"/>
      <c r="R385" s="13"/>
      <c r="S385" s="13"/>
    </row>
    <row r="386" spans="1:19" ht="18.75">
      <c r="A386" s="13"/>
      <c r="B386" s="13"/>
      <c r="C386" s="13"/>
      <c r="D386" s="13"/>
      <c r="E386" s="13"/>
      <c r="F386" s="13"/>
      <c r="G386" s="13"/>
      <c r="H386" s="13"/>
      <c r="I386" s="13"/>
      <c r="J386" s="13"/>
      <c r="K386" s="13"/>
      <c r="L386" s="13"/>
      <c r="M386" s="13"/>
      <c r="N386" s="13"/>
      <c r="O386" s="13"/>
      <c r="P386" s="13"/>
      <c r="Q386" s="13"/>
      <c r="R386" s="13"/>
      <c r="S386" s="13"/>
    </row>
    <row r="387" spans="1:19" ht="18.75">
      <c r="A387" s="13"/>
      <c r="B387" s="13"/>
      <c r="C387" s="13"/>
      <c r="D387" s="13"/>
      <c r="E387" s="13"/>
      <c r="F387" s="13"/>
      <c r="G387" s="13"/>
      <c r="H387" s="13"/>
      <c r="I387" s="13"/>
      <c r="J387" s="13"/>
      <c r="K387" s="13"/>
      <c r="L387" s="13"/>
      <c r="M387" s="13"/>
      <c r="N387" s="13"/>
      <c r="O387" s="13"/>
      <c r="P387" s="13"/>
      <c r="Q387" s="13"/>
      <c r="R387" s="13"/>
      <c r="S387" s="13"/>
    </row>
    <row r="388" spans="1:19" ht="18.75">
      <c r="A388" s="13"/>
      <c r="B388" s="13"/>
      <c r="C388" s="13"/>
      <c r="D388" s="13"/>
      <c r="E388" s="13"/>
      <c r="F388" s="13"/>
      <c r="G388" s="13"/>
      <c r="H388" s="13"/>
      <c r="I388" s="13"/>
      <c r="J388" s="13"/>
      <c r="K388" s="13"/>
      <c r="L388" s="13"/>
      <c r="M388" s="13"/>
      <c r="N388" s="13"/>
      <c r="O388" s="13"/>
      <c r="P388" s="13"/>
      <c r="Q388" s="13"/>
      <c r="R388" s="13"/>
      <c r="S388" s="13"/>
    </row>
    <row r="389" spans="1:19" ht="18.75">
      <c r="A389" s="13"/>
      <c r="B389" s="13"/>
      <c r="C389" s="13"/>
      <c r="D389" s="13"/>
      <c r="E389" s="13"/>
      <c r="F389" s="13"/>
      <c r="G389" s="13"/>
      <c r="H389" s="13"/>
      <c r="I389" s="13"/>
      <c r="J389" s="13"/>
      <c r="K389" s="13"/>
      <c r="L389" s="13"/>
      <c r="M389" s="13"/>
      <c r="N389" s="13"/>
      <c r="O389" s="13"/>
      <c r="P389" s="13"/>
      <c r="Q389" s="13"/>
      <c r="R389" s="13"/>
      <c r="S389" s="13"/>
    </row>
    <row r="390" spans="1:19" ht="18.75">
      <c r="A390" s="13"/>
      <c r="B390" s="13"/>
      <c r="C390" s="13"/>
      <c r="D390" s="13"/>
      <c r="E390" s="13"/>
      <c r="F390" s="13"/>
      <c r="G390" s="13"/>
      <c r="H390" s="13"/>
      <c r="I390" s="13"/>
      <c r="J390" s="13"/>
      <c r="K390" s="13"/>
      <c r="L390" s="13"/>
      <c r="M390" s="13"/>
      <c r="N390" s="13"/>
      <c r="O390" s="13"/>
      <c r="P390" s="13"/>
      <c r="Q390" s="13"/>
      <c r="R390" s="13"/>
      <c r="S390" s="13"/>
    </row>
    <row r="391" spans="1:19" ht="18.75">
      <c r="A391" s="13"/>
      <c r="B391" s="13"/>
      <c r="C391" s="13"/>
      <c r="D391" s="13"/>
      <c r="E391" s="13"/>
      <c r="F391" s="13"/>
      <c r="G391" s="13"/>
      <c r="H391" s="13"/>
      <c r="I391" s="13"/>
      <c r="J391" s="13"/>
      <c r="K391" s="13"/>
      <c r="L391" s="13"/>
      <c r="M391" s="13"/>
      <c r="N391" s="13"/>
      <c r="O391" s="13"/>
      <c r="P391" s="13"/>
      <c r="Q391" s="13"/>
      <c r="R391" s="13"/>
      <c r="S391" s="13"/>
    </row>
    <row r="392" spans="1:19" ht="18.75">
      <c r="A392" s="13"/>
      <c r="B392" s="13"/>
      <c r="C392" s="13"/>
      <c r="D392" s="13"/>
      <c r="E392" s="13"/>
      <c r="F392" s="13"/>
      <c r="G392" s="13"/>
      <c r="H392" s="13"/>
      <c r="I392" s="13"/>
      <c r="J392" s="13"/>
      <c r="K392" s="13"/>
      <c r="L392" s="13"/>
      <c r="M392" s="13"/>
      <c r="N392" s="13"/>
      <c r="O392" s="13"/>
      <c r="P392" s="13"/>
      <c r="Q392" s="13"/>
      <c r="R392" s="13"/>
      <c r="S392" s="13"/>
    </row>
    <row r="393" spans="1:19" ht="18.75">
      <c r="A393" s="13"/>
      <c r="B393" s="13"/>
      <c r="C393" s="13"/>
      <c r="D393" s="13"/>
      <c r="E393" s="13"/>
      <c r="F393" s="13"/>
      <c r="G393" s="13"/>
      <c r="H393" s="13"/>
      <c r="I393" s="13"/>
      <c r="J393" s="13"/>
      <c r="K393" s="13"/>
      <c r="L393" s="13"/>
      <c r="M393" s="13"/>
      <c r="N393" s="13"/>
      <c r="O393" s="13"/>
      <c r="P393" s="13"/>
      <c r="Q393" s="13"/>
      <c r="R393" s="13"/>
      <c r="S393" s="13"/>
    </row>
    <row r="394" spans="1:19" ht="18.75">
      <c r="A394" s="13"/>
      <c r="B394" s="13"/>
      <c r="C394" s="13"/>
      <c r="D394" s="13"/>
      <c r="E394" s="13"/>
      <c r="F394" s="13"/>
      <c r="G394" s="13"/>
      <c r="H394" s="13"/>
      <c r="I394" s="13"/>
      <c r="J394" s="13"/>
      <c r="K394" s="13"/>
      <c r="L394" s="13"/>
      <c r="M394" s="13"/>
      <c r="N394" s="13"/>
      <c r="O394" s="13"/>
      <c r="P394" s="13"/>
      <c r="Q394" s="13"/>
      <c r="R394" s="13"/>
      <c r="S394" s="13"/>
    </row>
    <row r="395" spans="1:19" ht="18.75">
      <c r="A395" s="13"/>
      <c r="B395" s="13"/>
      <c r="C395" s="13"/>
      <c r="D395" s="13"/>
      <c r="E395" s="13"/>
      <c r="F395" s="13"/>
      <c r="G395" s="13"/>
      <c r="H395" s="13"/>
      <c r="I395" s="13"/>
      <c r="J395" s="13"/>
      <c r="K395" s="13"/>
      <c r="L395" s="13"/>
      <c r="M395" s="13"/>
      <c r="N395" s="13"/>
      <c r="O395" s="13"/>
      <c r="P395" s="13"/>
      <c r="Q395" s="13"/>
      <c r="R395" s="13"/>
      <c r="S395" s="13"/>
    </row>
    <row r="396" spans="1:19" ht="18.75">
      <c r="A396" s="13"/>
      <c r="B396" s="13"/>
      <c r="C396" s="13"/>
      <c r="D396" s="13"/>
      <c r="E396" s="13"/>
      <c r="F396" s="13"/>
      <c r="G396" s="13"/>
      <c r="H396" s="13"/>
      <c r="I396" s="13"/>
      <c r="J396" s="13"/>
      <c r="K396" s="13"/>
      <c r="L396" s="13"/>
      <c r="M396" s="13"/>
      <c r="N396" s="13"/>
      <c r="O396" s="13"/>
      <c r="P396" s="13"/>
      <c r="Q396" s="13"/>
      <c r="R396" s="13"/>
      <c r="S396" s="13"/>
    </row>
    <row r="397" spans="1:19" ht="18.75">
      <c r="A397" s="13"/>
      <c r="B397" s="13"/>
      <c r="C397" s="13"/>
      <c r="D397" s="13"/>
      <c r="E397" s="13"/>
      <c r="F397" s="13"/>
      <c r="G397" s="13"/>
      <c r="H397" s="13"/>
      <c r="I397" s="13"/>
      <c r="J397" s="13"/>
      <c r="K397" s="13"/>
      <c r="L397" s="13"/>
      <c r="M397" s="13"/>
      <c r="N397" s="13"/>
      <c r="O397" s="13"/>
      <c r="P397" s="13"/>
      <c r="Q397" s="13"/>
      <c r="R397" s="13"/>
      <c r="S397" s="13"/>
    </row>
    <row r="398" spans="1:19" ht="18.75">
      <c r="A398" s="13"/>
      <c r="B398" s="13"/>
      <c r="C398" s="13"/>
      <c r="D398" s="13"/>
      <c r="E398" s="13"/>
      <c r="F398" s="13"/>
      <c r="G398" s="13"/>
      <c r="H398" s="13"/>
      <c r="I398" s="13"/>
      <c r="J398" s="13"/>
      <c r="K398" s="13"/>
      <c r="L398" s="13"/>
      <c r="M398" s="13"/>
      <c r="N398" s="13"/>
      <c r="O398" s="13"/>
      <c r="P398" s="13"/>
      <c r="Q398" s="13"/>
      <c r="R398" s="13"/>
      <c r="S398" s="13"/>
    </row>
    <row r="399" spans="1:19" ht="18.75">
      <c r="A399" s="13"/>
      <c r="B399" s="13"/>
      <c r="C399" s="13"/>
      <c r="D399" s="13"/>
      <c r="E399" s="13"/>
      <c r="F399" s="13"/>
      <c r="G399" s="13"/>
      <c r="H399" s="13"/>
      <c r="I399" s="13"/>
      <c r="J399" s="13"/>
      <c r="K399" s="13"/>
      <c r="L399" s="13"/>
      <c r="M399" s="13"/>
      <c r="N399" s="13"/>
      <c r="O399" s="13"/>
      <c r="P399" s="13"/>
      <c r="Q399" s="13"/>
      <c r="R399" s="13"/>
      <c r="S399" s="13"/>
    </row>
    <row r="400" spans="1:19" ht="18.75">
      <c r="A400" s="13"/>
      <c r="B400" s="13"/>
      <c r="C400" s="13"/>
      <c r="D400" s="13"/>
      <c r="E400" s="13"/>
      <c r="F400" s="13"/>
      <c r="G400" s="13"/>
      <c r="H400" s="13"/>
      <c r="I400" s="13"/>
      <c r="J400" s="13"/>
      <c r="K400" s="13"/>
      <c r="L400" s="13"/>
      <c r="M400" s="13"/>
      <c r="N400" s="13"/>
      <c r="O400" s="13"/>
      <c r="P400" s="13"/>
      <c r="Q400" s="13"/>
      <c r="R400" s="13"/>
      <c r="S400" s="13"/>
    </row>
    <row r="401" spans="1:19" ht="18.75">
      <c r="A401" s="13"/>
      <c r="B401" s="13"/>
      <c r="C401" s="13"/>
      <c r="D401" s="13"/>
      <c r="E401" s="13"/>
      <c r="F401" s="13"/>
      <c r="G401" s="13"/>
      <c r="H401" s="13"/>
      <c r="I401" s="13"/>
      <c r="J401" s="13"/>
      <c r="K401" s="13"/>
      <c r="L401" s="13"/>
      <c r="M401" s="13"/>
      <c r="N401" s="13"/>
      <c r="O401" s="13"/>
      <c r="P401" s="13"/>
      <c r="Q401" s="13"/>
      <c r="R401" s="13"/>
      <c r="S401" s="13"/>
    </row>
    <row r="402" spans="1:19" ht="18.75">
      <c r="A402" s="13"/>
      <c r="B402" s="13"/>
      <c r="C402" s="13"/>
      <c r="D402" s="13"/>
      <c r="E402" s="13"/>
      <c r="F402" s="13"/>
      <c r="G402" s="13"/>
      <c r="H402" s="13"/>
      <c r="I402" s="13"/>
      <c r="J402" s="13"/>
      <c r="K402" s="13"/>
      <c r="L402" s="13"/>
      <c r="M402" s="13"/>
      <c r="N402" s="13"/>
      <c r="O402" s="13"/>
      <c r="P402" s="13"/>
      <c r="Q402" s="13"/>
      <c r="R402" s="13"/>
      <c r="S402" s="13"/>
    </row>
    <row r="403" spans="1:19" ht="18.75">
      <c r="A403" s="13"/>
      <c r="B403" s="13"/>
      <c r="C403" s="13"/>
      <c r="D403" s="13"/>
      <c r="E403" s="13"/>
      <c r="F403" s="13"/>
      <c r="G403" s="13"/>
      <c r="H403" s="13"/>
      <c r="I403" s="13"/>
      <c r="J403" s="13"/>
      <c r="K403" s="13"/>
      <c r="L403" s="13"/>
      <c r="M403" s="13"/>
      <c r="N403" s="13"/>
      <c r="O403" s="13"/>
      <c r="P403" s="13"/>
      <c r="Q403" s="13"/>
      <c r="R403" s="13"/>
      <c r="S403" s="13"/>
    </row>
    <row r="404" spans="1:19" ht="18.75">
      <c r="A404" s="13"/>
      <c r="B404" s="13"/>
      <c r="C404" s="13"/>
      <c r="D404" s="13"/>
      <c r="E404" s="13"/>
      <c r="F404" s="13"/>
      <c r="G404" s="13"/>
      <c r="H404" s="13"/>
      <c r="I404" s="13"/>
      <c r="J404" s="13"/>
      <c r="K404" s="13"/>
      <c r="L404" s="13"/>
      <c r="M404" s="13"/>
      <c r="N404" s="13"/>
      <c r="O404" s="13"/>
      <c r="P404" s="13"/>
      <c r="Q404" s="13"/>
      <c r="R404" s="13"/>
      <c r="S404" s="13"/>
    </row>
    <row r="405" spans="1:19" ht="18.75">
      <c r="A405" s="13"/>
      <c r="B405" s="13"/>
      <c r="C405" s="13"/>
      <c r="D405" s="13"/>
      <c r="E405" s="13"/>
      <c r="F405" s="13"/>
      <c r="G405" s="13"/>
      <c r="H405" s="13"/>
      <c r="I405" s="13"/>
      <c r="J405" s="13"/>
      <c r="K405" s="13"/>
      <c r="L405" s="13"/>
      <c r="M405" s="13"/>
      <c r="N405" s="13"/>
      <c r="O405" s="13"/>
      <c r="P405" s="13"/>
      <c r="Q405" s="13"/>
      <c r="R405" s="13"/>
      <c r="S405" s="13"/>
    </row>
    <row r="406" spans="1:19" ht="18.75">
      <c r="A406" s="13"/>
      <c r="B406" s="13"/>
      <c r="C406" s="13"/>
      <c r="D406" s="13"/>
      <c r="E406" s="13"/>
      <c r="F406" s="13"/>
      <c r="G406" s="13"/>
      <c r="H406" s="13"/>
      <c r="I406" s="13"/>
      <c r="J406" s="13"/>
      <c r="K406" s="13"/>
      <c r="L406" s="13"/>
      <c r="M406" s="13"/>
      <c r="N406" s="13"/>
      <c r="O406" s="13"/>
      <c r="P406" s="13"/>
      <c r="Q406" s="13"/>
      <c r="R406" s="13"/>
      <c r="S406" s="13"/>
    </row>
    <row r="407" spans="1:19" ht="18.75">
      <c r="A407" s="13"/>
      <c r="B407" s="13"/>
      <c r="C407" s="13"/>
      <c r="D407" s="13"/>
      <c r="E407" s="13"/>
      <c r="F407" s="13"/>
      <c r="G407" s="13"/>
      <c r="H407" s="13"/>
      <c r="I407" s="13"/>
      <c r="J407" s="13"/>
      <c r="K407" s="13"/>
      <c r="L407" s="13"/>
      <c r="M407" s="13"/>
      <c r="N407" s="13"/>
      <c r="O407" s="13"/>
      <c r="P407" s="13"/>
      <c r="Q407" s="13"/>
      <c r="R407" s="13"/>
      <c r="S407" s="13"/>
    </row>
    <row r="408" spans="1:19" ht="18.75">
      <c r="A408" s="13"/>
      <c r="B408" s="13"/>
      <c r="C408" s="13"/>
      <c r="D408" s="13"/>
      <c r="E408" s="13"/>
      <c r="F408" s="13"/>
      <c r="G408" s="13"/>
      <c r="H408" s="13"/>
      <c r="I408" s="13"/>
      <c r="J408" s="13"/>
      <c r="K408" s="13"/>
      <c r="L408" s="13"/>
      <c r="M408" s="13"/>
      <c r="N408" s="13"/>
      <c r="O408" s="13"/>
      <c r="P408" s="13"/>
      <c r="Q408" s="13"/>
      <c r="R408" s="13"/>
      <c r="S408" s="13"/>
    </row>
    <row r="409" spans="1:19" ht="18.75">
      <c r="A409" s="13"/>
      <c r="B409" s="13"/>
      <c r="C409" s="13"/>
      <c r="D409" s="13"/>
      <c r="E409" s="13"/>
      <c r="F409" s="13"/>
      <c r="G409" s="13"/>
      <c r="H409" s="13"/>
      <c r="I409" s="13"/>
      <c r="J409" s="13"/>
      <c r="K409" s="13"/>
      <c r="L409" s="13"/>
      <c r="M409" s="13"/>
      <c r="N409" s="13"/>
      <c r="O409" s="13"/>
      <c r="P409" s="13"/>
      <c r="Q409" s="13"/>
      <c r="R409" s="13"/>
      <c r="S409" s="13"/>
    </row>
    <row r="410" spans="1:19" ht="18.75">
      <c r="A410" s="13"/>
      <c r="B410" s="13"/>
      <c r="C410" s="13"/>
      <c r="D410" s="13"/>
      <c r="E410" s="13"/>
      <c r="F410" s="13"/>
      <c r="G410" s="13"/>
      <c r="H410" s="13"/>
      <c r="I410" s="13"/>
      <c r="J410" s="13"/>
      <c r="K410" s="13"/>
      <c r="L410" s="13"/>
      <c r="M410" s="13"/>
      <c r="N410" s="13"/>
      <c r="O410" s="13"/>
      <c r="P410" s="13"/>
      <c r="Q410" s="13"/>
      <c r="R410" s="13"/>
      <c r="S410" s="13"/>
    </row>
    <row r="411" spans="1:19" ht="18.75">
      <c r="A411" s="13"/>
      <c r="B411" s="13"/>
      <c r="C411" s="13"/>
      <c r="D411" s="13"/>
      <c r="E411" s="13"/>
      <c r="F411" s="13"/>
      <c r="G411" s="13"/>
      <c r="H411" s="13"/>
      <c r="I411" s="13"/>
      <c r="J411" s="13"/>
      <c r="K411" s="13"/>
      <c r="L411" s="13"/>
      <c r="M411" s="13"/>
      <c r="N411" s="13"/>
      <c r="O411" s="13"/>
      <c r="P411" s="13"/>
      <c r="Q411" s="13"/>
      <c r="R411" s="13"/>
      <c r="S411" s="13"/>
    </row>
    <row r="412" spans="1:19" ht="18.75">
      <c r="A412" s="13"/>
      <c r="B412" s="13"/>
      <c r="C412" s="13"/>
      <c r="D412" s="13"/>
      <c r="E412" s="13"/>
      <c r="F412" s="13"/>
      <c r="G412" s="13"/>
      <c r="H412" s="13"/>
      <c r="I412" s="13"/>
      <c r="J412" s="13"/>
      <c r="K412" s="13"/>
      <c r="L412" s="13"/>
      <c r="M412" s="13"/>
      <c r="N412" s="13"/>
      <c r="O412" s="13"/>
      <c r="P412" s="13"/>
      <c r="Q412" s="13"/>
      <c r="R412" s="13"/>
      <c r="S412" s="13"/>
    </row>
    <row r="413" spans="1:19" ht="18.75">
      <c r="A413" s="13"/>
      <c r="B413" s="13"/>
      <c r="C413" s="13"/>
      <c r="D413" s="13"/>
      <c r="E413" s="13"/>
      <c r="F413" s="13"/>
      <c r="G413" s="13"/>
      <c r="H413" s="13"/>
      <c r="I413" s="13"/>
      <c r="J413" s="13"/>
      <c r="K413" s="13"/>
      <c r="L413" s="13"/>
      <c r="M413" s="13"/>
      <c r="N413" s="13"/>
      <c r="O413" s="13"/>
      <c r="P413" s="13"/>
      <c r="Q413" s="13"/>
      <c r="R413" s="13"/>
      <c r="S413" s="13"/>
    </row>
    <row r="414" spans="1:19" ht="18.75">
      <c r="A414" s="13"/>
      <c r="B414" s="13"/>
      <c r="C414" s="13"/>
      <c r="D414" s="13"/>
      <c r="E414" s="13"/>
      <c r="F414" s="13"/>
      <c r="G414" s="13"/>
      <c r="H414" s="13"/>
      <c r="I414" s="13"/>
      <c r="J414" s="13"/>
      <c r="K414" s="13"/>
      <c r="L414" s="13"/>
      <c r="M414" s="13"/>
      <c r="N414" s="13"/>
      <c r="O414" s="13"/>
      <c r="P414" s="13"/>
      <c r="Q414" s="13"/>
      <c r="R414" s="13"/>
      <c r="S414" s="13"/>
    </row>
    <row r="415" spans="1:19" ht="18.75">
      <c r="A415" s="13"/>
      <c r="B415" s="13"/>
      <c r="C415" s="13"/>
      <c r="D415" s="13"/>
      <c r="E415" s="13"/>
      <c r="F415" s="13"/>
      <c r="G415" s="13"/>
      <c r="H415" s="13"/>
      <c r="I415" s="13"/>
      <c r="J415" s="13"/>
      <c r="K415" s="13"/>
      <c r="L415" s="13"/>
      <c r="M415" s="13"/>
      <c r="N415" s="13"/>
      <c r="O415" s="13"/>
      <c r="P415" s="13"/>
      <c r="Q415" s="13"/>
      <c r="R415" s="13"/>
      <c r="S415" s="13"/>
    </row>
    <row r="416" spans="1:19" ht="18.75">
      <c r="A416" s="13"/>
      <c r="B416" s="13"/>
      <c r="C416" s="13"/>
      <c r="D416" s="13"/>
      <c r="E416" s="13"/>
      <c r="F416" s="13"/>
      <c r="G416" s="13"/>
      <c r="H416" s="13"/>
      <c r="I416" s="13"/>
      <c r="J416" s="13"/>
      <c r="K416" s="13"/>
      <c r="L416" s="13"/>
      <c r="M416" s="13"/>
      <c r="N416" s="13"/>
      <c r="O416" s="13"/>
      <c r="P416" s="13"/>
      <c r="Q416" s="13"/>
      <c r="R416" s="13"/>
      <c r="S416" s="13"/>
    </row>
    <row r="417" spans="1:19" ht="18.75">
      <c r="A417" s="13"/>
      <c r="B417" s="13"/>
      <c r="C417" s="13"/>
      <c r="D417" s="13"/>
      <c r="E417" s="13"/>
      <c r="F417" s="13"/>
      <c r="G417" s="13"/>
      <c r="H417" s="13"/>
      <c r="I417" s="13"/>
      <c r="J417" s="13"/>
      <c r="K417" s="13"/>
      <c r="L417" s="13"/>
      <c r="M417" s="13"/>
      <c r="N417" s="13"/>
      <c r="O417" s="13"/>
      <c r="P417" s="13"/>
      <c r="Q417" s="13"/>
      <c r="R417" s="13"/>
      <c r="S417" s="13"/>
    </row>
    <row r="418" spans="1:19" ht="18.75">
      <c r="A418" s="13"/>
      <c r="B418" s="13"/>
      <c r="C418" s="13"/>
      <c r="D418" s="13"/>
      <c r="E418" s="13"/>
      <c r="F418" s="13"/>
      <c r="G418" s="13"/>
      <c r="H418" s="13"/>
      <c r="I418" s="13"/>
      <c r="J418" s="13"/>
      <c r="K418" s="13"/>
      <c r="L418" s="13"/>
      <c r="M418" s="13"/>
      <c r="N418" s="13"/>
      <c r="O418" s="13"/>
      <c r="P418" s="13"/>
      <c r="Q418" s="13"/>
      <c r="R418" s="13"/>
      <c r="S418" s="13"/>
    </row>
    <row r="419" spans="1:19" ht="18.75">
      <c r="A419" s="13"/>
      <c r="B419" s="13"/>
      <c r="C419" s="13"/>
      <c r="D419" s="13"/>
      <c r="E419" s="13"/>
      <c r="F419" s="13"/>
      <c r="G419" s="13"/>
      <c r="H419" s="13"/>
      <c r="I419" s="13"/>
      <c r="J419" s="13"/>
      <c r="K419" s="13"/>
      <c r="L419" s="13"/>
      <c r="M419" s="13"/>
      <c r="N419" s="13"/>
      <c r="O419" s="13"/>
      <c r="P419" s="13"/>
      <c r="Q419" s="13"/>
      <c r="R419" s="13"/>
      <c r="S419" s="13"/>
    </row>
    <row r="420" spans="1:19" ht="18.75">
      <c r="A420" s="13"/>
      <c r="B420" s="13"/>
      <c r="C420" s="13"/>
      <c r="D420" s="13"/>
      <c r="E420" s="13"/>
      <c r="F420" s="13"/>
      <c r="G420" s="13"/>
      <c r="H420" s="13"/>
      <c r="I420" s="13"/>
      <c r="J420" s="13"/>
      <c r="K420" s="13"/>
      <c r="L420" s="13"/>
      <c r="M420" s="13"/>
      <c r="N420" s="13"/>
      <c r="O420" s="13"/>
      <c r="P420" s="13"/>
      <c r="Q420" s="13"/>
      <c r="R420" s="13"/>
      <c r="S420" s="13"/>
    </row>
    <row r="421" spans="1:19" ht="18.75">
      <c r="A421" s="13"/>
      <c r="B421" s="13"/>
      <c r="C421" s="13"/>
      <c r="D421" s="13"/>
      <c r="E421" s="13"/>
      <c r="F421" s="13"/>
      <c r="G421" s="13"/>
      <c r="H421" s="13"/>
      <c r="I421" s="13"/>
      <c r="J421" s="13"/>
      <c r="K421" s="13"/>
      <c r="L421" s="13"/>
      <c r="M421" s="13"/>
      <c r="N421" s="13"/>
      <c r="O421" s="13"/>
      <c r="P421" s="13"/>
      <c r="Q421" s="13"/>
      <c r="R421" s="13"/>
      <c r="S421" s="13"/>
    </row>
    <row r="422" spans="1:19" ht="18.75">
      <c r="A422" s="13"/>
      <c r="B422" s="13"/>
      <c r="C422" s="13"/>
      <c r="D422" s="13"/>
      <c r="E422" s="13"/>
      <c r="F422" s="13"/>
      <c r="G422" s="13"/>
      <c r="H422" s="13"/>
      <c r="I422" s="13"/>
      <c r="J422" s="13"/>
      <c r="K422" s="13"/>
      <c r="L422" s="13"/>
      <c r="M422" s="13"/>
      <c r="N422" s="13"/>
      <c r="O422" s="13"/>
      <c r="P422" s="13"/>
      <c r="Q422" s="13"/>
      <c r="R422" s="13"/>
      <c r="S422" s="13"/>
    </row>
    <row r="423" spans="1:19" ht="18.75">
      <c r="A423" s="13"/>
      <c r="B423" s="13"/>
      <c r="C423" s="13"/>
      <c r="D423" s="13"/>
      <c r="E423" s="13"/>
      <c r="F423" s="13"/>
      <c r="G423" s="13"/>
      <c r="H423" s="13"/>
      <c r="I423" s="13"/>
      <c r="J423" s="13"/>
      <c r="K423" s="13"/>
      <c r="L423" s="13"/>
      <c r="M423" s="13"/>
      <c r="N423" s="13"/>
      <c r="O423" s="13"/>
      <c r="P423" s="13"/>
      <c r="Q423" s="13"/>
      <c r="R423" s="13"/>
      <c r="S423" s="13"/>
    </row>
    <row r="424" spans="1:19" ht="18.75">
      <c r="A424" s="13"/>
      <c r="B424" s="13"/>
      <c r="C424" s="13"/>
      <c r="D424" s="13"/>
      <c r="E424" s="13"/>
      <c r="F424" s="13"/>
      <c r="G424" s="13"/>
      <c r="H424" s="13"/>
      <c r="I424" s="13"/>
      <c r="J424" s="13"/>
      <c r="K424" s="13"/>
      <c r="L424" s="13"/>
      <c r="M424" s="13"/>
      <c r="N424" s="13"/>
      <c r="O424" s="13"/>
      <c r="P424" s="13"/>
      <c r="Q424" s="13"/>
      <c r="R424" s="13"/>
      <c r="S424" s="13"/>
    </row>
    <row r="425" spans="1:19" ht="18.75">
      <c r="A425" s="13"/>
      <c r="B425" s="13"/>
      <c r="C425" s="13"/>
      <c r="D425" s="13"/>
      <c r="E425" s="13"/>
      <c r="F425" s="13"/>
      <c r="G425" s="13"/>
      <c r="H425" s="13"/>
      <c r="I425" s="13"/>
      <c r="J425" s="13"/>
      <c r="K425" s="13"/>
      <c r="L425" s="13"/>
      <c r="M425" s="13"/>
      <c r="N425" s="13"/>
      <c r="O425" s="13"/>
      <c r="P425" s="13"/>
      <c r="Q425" s="13"/>
      <c r="R425" s="13"/>
      <c r="S425" s="13"/>
    </row>
    <row r="426" spans="1:19" ht="18.75">
      <c r="A426" s="13"/>
      <c r="B426" s="13"/>
      <c r="C426" s="13"/>
      <c r="D426" s="13"/>
      <c r="E426" s="13"/>
      <c r="F426" s="13"/>
      <c r="G426" s="13"/>
      <c r="H426" s="13"/>
      <c r="I426" s="13"/>
      <c r="J426" s="13"/>
      <c r="K426" s="13"/>
      <c r="L426" s="13"/>
      <c r="M426" s="13"/>
      <c r="N426" s="13"/>
      <c r="O426" s="13"/>
      <c r="P426" s="13"/>
      <c r="Q426" s="13"/>
      <c r="R426" s="13"/>
      <c r="S426" s="13"/>
    </row>
    <row r="427" spans="1:19" ht="18.75">
      <c r="A427" s="13"/>
      <c r="B427" s="13"/>
      <c r="C427" s="13"/>
      <c r="D427" s="13"/>
      <c r="E427" s="13"/>
      <c r="F427" s="13"/>
      <c r="G427" s="13"/>
      <c r="H427" s="13"/>
      <c r="I427" s="13"/>
      <c r="J427" s="13"/>
      <c r="K427" s="13"/>
      <c r="L427" s="13"/>
      <c r="M427" s="13"/>
      <c r="N427" s="13"/>
      <c r="O427" s="13"/>
      <c r="P427" s="13"/>
      <c r="Q427" s="13"/>
      <c r="R427" s="13"/>
      <c r="S427" s="13"/>
    </row>
    <row r="428" spans="1:19" ht="18.75">
      <c r="A428" s="13"/>
      <c r="B428" s="13"/>
      <c r="C428" s="13"/>
      <c r="D428" s="13"/>
      <c r="E428" s="13"/>
      <c r="F428" s="13"/>
      <c r="G428" s="13"/>
      <c r="H428" s="13"/>
      <c r="I428" s="13"/>
      <c r="J428" s="13"/>
      <c r="K428" s="13"/>
      <c r="L428" s="13"/>
      <c r="M428" s="13"/>
      <c r="N428" s="13"/>
      <c r="O428" s="13"/>
      <c r="P428" s="13"/>
      <c r="Q428" s="13"/>
      <c r="R428" s="13"/>
      <c r="S428" s="13"/>
    </row>
    <row r="429" spans="1:19" ht="18.75">
      <c r="A429" s="13"/>
      <c r="B429" s="13"/>
      <c r="C429" s="13"/>
      <c r="D429" s="13"/>
      <c r="E429" s="13"/>
      <c r="F429" s="13"/>
      <c r="G429" s="13"/>
      <c r="H429" s="13"/>
      <c r="I429" s="13"/>
      <c r="J429" s="13"/>
      <c r="K429" s="13"/>
      <c r="L429" s="13"/>
      <c r="M429" s="13"/>
      <c r="N429" s="13"/>
      <c r="O429" s="13"/>
      <c r="P429" s="13"/>
      <c r="Q429" s="13"/>
      <c r="R429" s="13"/>
      <c r="S429" s="13"/>
    </row>
    <row r="430" spans="1:19" ht="18.75">
      <c r="A430" s="13"/>
      <c r="B430" s="13"/>
      <c r="C430" s="13"/>
      <c r="D430" s="13"/>
      <c r="E430" s="13"/>
      <c r="F430" s="13"/>
      <c r="G430" s="13"/>
      <c r="H430" s="13"/>
      <c r="I430" s="13"/>
      <c r="J430" s="13"/>
      <c r="K430" s="13"/>
      <c r="L430" s="13"/>
      <c r="M430" s="13"/>
      <c r="N430" s="13"/>
      <c r="O430" s="13"/>
      <c r="P430" s="13"/>
      <c r="Q430" s="13"/>
      <c r="R430" s="13"/>
      <c r="S430" s="13"/>
    </row>
    <row r="431" spans="1:19" ht="18.75">
      <c r="A431" s="13"/>
      <c r="B431" s="13"/>
      <c r="C431" s="13"/>
      <c r="D431" s="13"/>
      <c r="E431" s="13"/>
      <c r="F431" s="13"/>
      <c r="G431" s="13"/>
      <c r="H431" s="13"/>
      <c r="I431" s="13"/>
      <c r="J431" s="13"/>
      <c r="K431" s="13"/>
      <c r="L431" s="13"/>
      <c r="M431" s="13"/>
      <c r="N431" s="13"/>
      <c r="O431" s="13"/>
      <c r="P431" s="13"/>
      <c r="Q431" s="13"/>
      <c r="R431" s="13"/>
      <c r="S431" s="13"/>
    </row>
    <row r="432" spans="1:19" ht="18.75">
      <c r="A432" s="13"/>
      <c r="B432" s="13"/>
      <c r="C432" s="13"/>
      <c r="D432" s="13"/>
      <c r="E432" s="13"/>
      <c r="F432" s="13"/>
      <c r="G432" s="13"/>
      <c r="H432" s="13"/>
      <c r="I432" s="13"/>
      <c r="J432" s="13"/>
      <c r="K432" s="13"/>
      <c r="L432" s="13"/>
      <c r="M432" s="13"/>
      <c r="N432" s="13"/>
      <c r="O432" s="13"/>
      <c r="P432" s="13"/>
      <c r="Q432" s="13"/>
      <c r="R432" s="13"/>
      <c r="S432" s="13"/>
    </row>
    <row r="433" spans="1:19" ht="18.75">
      <c r="A433" s="13"/>
      <c r="B433" s="13"/>
      <c r="C433" s="13"/>
      <c r="D433" s="13"/>
      <c r="E433" s="13"/>
      <c r="F433" s="13"/>
      <c r="G433" s="13"/>
      <c r="H433" s="13"/>
      <c r="I433" s="13"/>
      <c r="J433" s="13"/>
      <c r="K433" s="13"/>
      <c r="L433" s="13"/>
      <c r="M433" s="13"/>
      <c r="N433" s="13"/>
      <c r="O433" s="13"/>
      <c r="P433" s="13"/>
      <c r="Q433" s="13"/>
      <c r="R433" s="13"/>
      <c r="S433" s="13"/>
    </row>
    <row r="434" spans="1:19" ht="18.75">
      <c r="A434" s="13"/>
      <c r="B434" s="13"/>
      <c r="C434" s="13"/>
      <c r="D434" s="13"/>
      <c r="E434" s="13"/>
      <c r="F434" s="13"/>
      <c r="G434" s="13"/>
      <c r="H434" s="13"/>
      <c r="I434" s="13"/>
      <c r="J434" s="13"/>
      <c r="K434" s="13"/>
      <c r="L434" s="13"/>
      <c r="M434" s="13"/>
      <c r="N434" s="13"/>
      <c r="O434" s="13"/>
      <c r="P434" s="13"/>
      <c r="Q434" s="13"/>
      <c r="R434" s="13"/>
      <c r="S434" s="13"/>
    </row>
    <row r="435" spans="1:19" ht="18.75">
      <c r="A435" s="13"/>
      <c r="B435" s="13"/>
      <c r="C435" s="13"/>
      <c r="D435" s="13"/>
      <c r="E435" s="13"/>
      <c r="F435" s="13"/>
      <c r="G435" s="13"/>
      <c r="H435" s="13"/>
      <c r="I435" s="13"/>
      <c r="J435" s="13"/>
      <c r="K435" s="13"/>
      <c r="L435" s="13"/>
      <c r="M435" s="13"/>
      <c r="N435" s="13"/>
      <c r="O435" s="13"/>
      <c r="P435" s="13"/>
      <c r="Q435" s="13"/>
      <c r="R435" s="13"/>
      <c r="S435" s="13"/>
    </row>
    <row r="436" spans="1:19" ht="18.75">
      <c r="A436" s="13"/>
      <c r="B436" s="13"/>
      <c r="C436" s="13"/>
      <c r="D436" s="13"/>
      <c r="E436" s="13"/>
      <c r="F436" s="13"/>
      <c r="G436" s="13"/>
      <c r="H436" s="13"/>
      <c r="I436" s="13"/>
      <c r="J436" s="13"/>
      <c r="K436" s="13"/>
      <c r="L436" s="13"/>
      <c r="M436" s="13"/>
      <c r="N436" s="13"/>
      <c r="O436" s="13"/>
      <c r="P436" s="13"/>
      <c r="Q436" s="13"/>
      <c r="R436" s="13"/>
      <c r="S436" s="13"/>
    </row>
    <row r="437" spans="1:19" ht="18.75">
      <c r="A437" s="13"/>
      <c r="B437" s="13"/>
      <c r="C437" s="13"/>
      <c r="D437" s="13"/>
      <c r="E437" s="13"/>
      <c r="F437" s="13"/>
      <c r="G437" s="13"/>
      <c r="H437" s="13"/>
      <c r="I437" s="13"/>
      <c r="J437" s="13"/>
      <c r="K437" s="13"/>
      <c r="L437" s="13"/>
      <c r="M437" s="13"/>
      <c r="N437" s="13"/>
      <c r="O437" s="13"/>
      <c r="P437" s="13"/>
      <c r="Q437" s="13"/>
      <c r="R437" s="13"/>
      <c r="S437" s="13"/>
    </row>
    <row r="438" spans="1:19" ht="18.75">
      <c r="A438" s="13"/>
      <c r="B438" s="13"/>
      <c r="C438" s="13"/>
      <c r="D438" s="13"/>
      <c r="E438" s="13"/>
      <c r="F438" s="13"/>
      <c r="G438" s="13"/>
      <c r="H438" s="13"/>
      <c r="I438" s="13"/>
      <c r="J438" s="13"/>
      <c r="K438" s="13"/>
      <c r="L438" s="13"/>
      <c r="M438" s="13"/>
      <c r="N438" s="13"/>
      <c r="O438" s="13"/>
      <c r="P438" s="13"/>
      <c r="Q438" s="13"/>
      <c r="R438" s="13"/>
      <c r="S438" s="13"/>
    </row>
    <row r="439" spans="1:19" ht="18.75">
      <c r="A439" s="13"/>
      <c r="B439" s="13"/>
      <c r="C439" s="13"/>
      <c r="D439" s="13"/>
      <c r="E439" s="13"/>
      <c r="F439" s="13"/>
      <c r="G439" s="13"/>
      <c r="H439" s="13"/>
      <c r="I439" s="13"/>
      <c r="J439" s="13"/>
      <c r="K439" s="13"/>
      <c r="L439" s="13"/>
      <c r="M439" s="13"/>
      <c r="N439" s="13"/>
      <c r="O439" s="13"/>
      <c r="P439" s="13"/>
      <c r="Q439" s="13"/>
      <c r="R439" s="13"/>
      <c r="S439" s="13"/>
    </row>
    <row r="440" spans="1:19" ht="18.75">
      <c r="A440" s="13"/>
      <c r="B440" s="13"/>
      <c r="C440" s="13"/>
      <c r="D440" s="13"/>
      <c r="E440" s="13"/>
      <c r="F440" s="13"/>
      <c r="G440" s="13"/>
      <c r="H440" s="13"/>
      <c r="I440" s="13"/>
      <c r="J440" s="13"/>
      <c r="K440" s="13"/>
      <c r="L440" s="13"/>
      <c r="M440" s="13"/>
      <c r="N440" s="13"/>
      <c r="O440" s="13"/>
      <c r="P440" s="13"/>
      <c r="Q440" s="13"/>
      <c r="R440" s="13"/>
      <c r="S440" s="13"/>
    </row>
    <row r="441" spans="1:19" ht="18.75">
      <c r="A441" s="13"/>
      <c r="B441" s="13"/>
      <c r="C441" s="13"/>
      <c r="D441" s="13"/>
      <c r="E441" s="13"/>
      <c r="F441" s="13"/>
      <c r="G441" s="13"/>
      <c r="H441" s="13"/>
      <c r="I441" s="13"/>
      <c r="J441" s="13"/>
      <c r="K441" s="13"/>
      <c r="L441" s="13"/>
      <c r="M441" s="13"/>
      <c r="N441" s="13"/>
      <c r="O441" s="13"/>
      <c r="P441" s="13"/>
      <c r="Q441" s="13"/>
      <c r="R441" s="13"/>
      <c r="S441" s="13"/>
    </row>
    <row r="442" spans="1:19" ht="18.75">
      <c r="A442" s="13"/>
      <c r="B442" s="13"/>
      <c r="C442" s="13"/>
      <c r="D442" s="13"/>
      <c r="E442" s="13"/>
      <c r="F442" s="13"/>
      <c r="G442" s="13"/>
      <c r="H442" s="13"/>
      <c r="I442" s="13"/>
      <c r="J442" s="13"/>
      <c r="K442" s="13"/>
      <c r="L442" s="13"/>
      <c r="M442" s="13"/>
      <c r="N442" s="13"/>
      <c r="O442" s="13"/>
      <c r="P442" s="13"/>
      <c r="Q442" s="13"/>
      <c r="R442" s="13"/>
      <c r="S442" s="13"/>
    </row>
    <row r="443" spans="1:19" ht="18.75">
      <c r="A443" s="13"/>
      <c r="B443" s="13"/>
      <c r="C443" s="13"/>
      <c r="D443" s="13"/>
      <c r="E443" s="13"/>
      <c r="F443" s="13"/>
      <c r="G443" s="13"/>
      <c r="H443" s="13"/>
      <c r="I443" s="13"/>
      <c r="J443" s="13"/>
      <c r="K443" s="13"/>
      <c r="L443" s="13"/>
      <c r="M443" s="13"/>
      <c r="N443" s="13"/>
      <c r="O443" s="13"/>
      <c r="P443" s="13"/>
      <c r="Q443" s="13"/>
      <c r="R443" s="13"/>
      <c r="S443" s="13"/>
    </row>
    <row r="444" spans="1:19" ht="18.75">
      <c r="A444" s="13"/>
      <c r="B444" s="13"/>
      <c r="C444" s="13"/>
      <c r="D444" s="13"/>
      <c r="E444" s="13"/>
      <c r="F444" s="13"/>
      <c r="G444" s="13"/>
      <c r="H444" s="13"/>
      <c r="I444" s="13"/>
      <c r="J444" s="13"/>
      <c r="K444" s="13"/>
      <c r="L444" s="13"/>
      <c r="M444" s="13"/>
      <c r="N444" s="13"/>
      <c r="O444" s="13"/>
      <c r="P444" s="13"/>
      <c r="Q444" s="13"/>
      <c r="R444" s="13"/>
      <c r="S444" s="13"/>
    </row>
    <row r="445" spans="1:19" ht="18.75">
      <c r="A445" s="13"/>
      <c r="B445" s="13"/>
      <c r="C445" s="13"/>
      <c r="D445" s="13"/>
      <c r="E445" s="13"/>
      <c r="F445" s="13"/>
      <c r="G445" s="13"/>
      <c r="H445" s="13"/>
      <c r="I445" s="13"/>
      <c r="J445" s="13"/>
      <c r="K445" s="13"/>
      <c r="L445" s="13"/>
      <c r="M445" s="13"/>
      <c r="N445" s="13"/>
      <c r="O445" s="13"/>
      <c r="P445" s="13"/>
      <c r="Q445" s="13"/>
      <c r="R445" s="13"/>
      <c r="S445" s="13"/>
    </row>
    <row r="446" spans="1:19" ht="18.75">
      <c r="A446" s="13"/>
      <c r="B446" s="13"/>
      <c r="C446" s="13"/>
      <c r="D446" s="13"/>
      <c r="E446" s="13"/>
      <c r="F446" s="13"/>
      <c r="G446" s="13"/>
      <c r="H446" s="13"/>
      <c r="I446" s="13"/>
      <c r="J446" s="13"/>
      <c r="K446" s="13"/>
      <c r="L446" s="13"/>
      <c r="M446" s="13"/>
      <c r="N446" s="13"/>
      <c r="O446" s="13"/>
      <c r="P446" s="13"/>
      <c r="Q446" s="13"/>
      <c r="R446" s="13"/>
      <c r="S446" s="13"/>
    </row>
    <row r="447" spans="1:19" ht="18.75">
      <c r="A447" s="13"/>
      <c r="B447" s="13"/>
      <c r="C447" s="13"/>
      <c r="D447" s="13"/>
      <c r="E447" s="13"/>
      <c r="F447" s="13"/>
      <c r="G447" s="13"/>
      <c r="H447" s="13"/>
      <c r="I447" s="13"/>
      <c r="J447" s="13"/>
      <c r="K447" s="13"/>
      <c r="L447" s="13"/>
      <c r="M447" s="13"/>
      <c r="N447" s="13"/>
      <c r="O447" s="13"/>
      <c r="P447" s="13"/>
      <c r="Q447" s="13"/>
      <c r="R447" s="13"/>
      <c r="S447" s="13"/>
    </row>
    <row r="448" spans="1:19" ht="18.75">
      <c r="A448" s="13"/>
      <c r="B448" s="13"/>
      <c r="C448" s="13"/>
      <c r="D448" s="13"/>
      <c r="E448" s="13"/>
      <c r="F448" s="13"/>
      <c r="G448" s="13"/>
      <c r="H448" s="13"/>
      <c r="I448" s="13"/>
      <c r="J448" s="13"/>
      <c r="K448" s="13"/>
      <c r="L448" s="13"/>
      <c r="M448" s="13"/>
      <c r="N448" s="13"/>
      <c r="O448" s="13"/>
      <c r="P448" s="13"/>
      <c r="Q448" s="13"/>
      <c r="R448" s="13"/>
      <c r="S448" s="13"/>
    </row>
    <row r="449" spans="1:19" ht="18.75">
      <c r="A449" s="13"/>
      <c r="B449" s="13"/>
      <c r="C449" s="13"/>
      <c r="D449" s="13"/>
      <c r="E449" s="13"/>
      <c r="F449" s="13"/>
      <c r="G449" s="13"/>
      <c r="H449" s="13"/>
      <c r="I449" s="13"/>
      <c r="J449" s="13"/>
      <c r="K449" s="13"/>
      <c r="L449" s="13"/>
      <c r="M449" s="13"/>
      <c r="N449" s="13"/>
      <c r="O449" s="13"/>
      <c r="P449" s="13"/>
      <c r="Q449" s="13"/>
      <c r="R449" s="13"/>
      <c r="S449" s="13"/>
    </row>
    <row r="450" spans="1:19" ht="18.75">
      <c r="A450" s="13"/>
      <c r="B450" s="13"/>
      <c r="C450" s="13"/>
      <c r="D450" s="13"/>
      <c r="E450" s="13"/>
      <c r="F450" s="13"/>
      <c r="G450" s="13"/>
      <c r="H450" s="13"/>
      <c r="I450" s="13"/>
      <c r="J450" s="13"/>
      <c r="K450" s="13"/>
      <c r="L450" s="13"/>
      <c r="M450" s="13"/>
      <c r="N450" s="13"/>
      <c r="O450" s="13"/>
      <c r="P450" s="13"/>
      <c r="Q450" s="13"/>
      <c r="R450" s="13"/>
      <c r="S450" s="13"/>
    </row>
    <row r="451" spans="1:19" ht="18.75">
      <c r="A451" s="13"/>
      <c r="B451" s="13"/>
      <c r="C451" s="13"/>
      <c r="D451" s="13"/>
      <c r="E451" s="13"/>
      <c r="F451" s="13"/>
      <c r="G451" s="13"/>
      <c r="H451" s="13"/>
      <c r="I451" s="13"/>
      <c r="J451" s="13"/>
      <c r="K451" s="13"/>
      <c r="L451" s="13"/>
      <c r="M451" s="13"/>
      <c r="N451" s="13"/>
      <c r="O451" s="13"/>
      <c r="P451" s="13"/>
      <c r="Q451" s="13"/>
      <c r="R451" s="13"/>
      <c r="S451" s="13"/>
    </row>
    <row r="452" spans="1:19" ht="18.75">
      <c r="A452" s="13"/>
      <c r="B452" s="13"/>
      <c r="C452" s="13"/>
      <c r="D452" s="13"/>
      <c r="E452" s="13"/>
      <c r="F452" s="13"/>
      <c r="G452" s="13"/>
      <c r="H452" s="13"/>
      <c r="I452" s="13"/>
      <c r="J452" s="13"/>
      <c r="K452" s="13"/>
      <c r="L452" s="13"/>
      <c r="M452" s="13"/>
      <c r="N452" s="13"/>
      <c r="O452" s="13"/>
      <c r="P452" s="13"/>
      <c r="Q452" s="13"/>
      <c r="R452" s="13"/>
      <c r="S452" s="13"/>
    </row>
    <row r="453" spans="1:19" ht="18.75">
      <c r="A453" s="13"/>
      <c r="B453" s="13"/>
      <c r="C453" s="13"/>
      <c r="D453" s="13"/>
      <c r="E453" s="13"/>
      <c r="F453" s="13"/>
      <c r="G453" s="13"/>
      <c r="H453" s="13"/>
      <c r="I453" s="13"/>
      <c r="J453" s="13"/>
      <c r="K453" s="13"/>
      <c r="L453" s="13"/>
      <c r="M453" s="13"/>
      <c r="N453" s="13"/>
      <c r="O453" s="13"/>
      <c r="P453" s="13"/>
      <c r="Q453" s="13"/>
      <c r="R453" s="13"/>
      <c r="S453" s="13"/>
    </row>
    <row r="454" spans="1:19" ht="18.75">
      <c r="A454" s="13"/>
      <c r="B454" s="13"/>
      <c r="C454" s="13"/>
      <c r="D454" s="13"/>
      <c r="E454" s="13"/>
      <c r="F454" s="13"/>
      <c r="G454" s="13"/>
      <c r="H454" s="13"/>
      <c r="I454" s="13"/>
      <c r="J454" s="13"/>
      <c r="K454" s="13"/>
      <c r="L454" s="13"/>
      <c r="M454" s="13"/>
      <c r="N454" s="13"/>
      <c r="O454" s="13"/>
      <c r="P454" s="13"/>
      <c r="Q454" s="13"/>
      <c r="R454" s="13"/>
      <c r="S454" s="13"/>
    </row>
    <row r="455" spans="1:19" ht="18.75">
      <c r="A455" s="13"/>
      <c r="B455" s="13"/>
      <c r="C455" s="13"/>
      <c r="D455" s="13"/>
      <c r="E455" s="13"/>
      <c r="F455" s="13"/>
      <c r="G455" s="13"/>
      <c r="H455" s="13"/>
      <c r="I455" s="13"/>
      <c r="J455" s="13"/>
      <c r="K455" s="13"/>
      <c r="L455" s="13"/>
      <c r="M455" s="13"/>
      <c r="N455" s="13"/>
      <c r="O455" s="13"/>
      <c r="P455" s="13"/>
      <c r="Q455" s="13"/>
      <c r="R455" s="13"/>
      <c r="S455" s="13"/>
    </row>
    <row r="456" spans="1:19" ht="18.75">
      <c r="A456" s="13"/>
      <c r="B456" s="13"/>
      <c r="C456" s="13"/>
      <c r="D456" s="13"/>
      <c r="E456" s="13"/>
      <c r="F456" s="13"/>
      <c r="G456" s="13"/>
      <c r="H456" s="13"/>
      <c r="I456" s="13"/>
      <c r="J456" s="13"/>
      <c r="K456" s="13"/>
      <c r="L456" s="13"/>
      <c r="M456" s="13"/>
      <c r="N456" s="13"/>
      <c r="O456" s="13"/>
      <c r="P456" s="13"/>
      <c r="Q456" s="13"/>
      <c r="R456" s="13"/>
      <c r="S456" s="13"/>
    </row>
    <row r="457" spans="1:19" ht="18.75">
      <c r="A457" s="13"/>
      <c r="B457" s="13"/>
      <c r="C457" s="13"/>
      <c r="D457" s="13"/>
      <c r="E457" s="13"/>
      <c r="F457" s="13"/>
      <c r="G457" s="13"/>
      <c r="H457" s="13"/>
      <c r="I457" s="13"/>
      <c r="J457" s="13"/>
      <c r="K457" s="13"/>
      <c r="L457" s="13"/>
      <c r="M457" s="13"/>
      <c r="N457" s="13"/>
      <c r="O457" s="13"/>
      <c r="P457" s="13"/>
      <c r="Q457" s="13"/>
      <c r="R457" s="13"/>
      <c r="S457" s="13"/>
    </row>
    <row r="458" spans="1:19" ht="18.75">
      <c r="A458" s="13"/>
      <c r="B458" s="13"/>
      <c r="C458" s="13"/>
      <c r="D458" s="13"/>
      <c r="E458" s="13"/>
      <c r="F458" s="13"/>
      <c r="G458" s="13"/>
      <c r="H458" s="13"/>
      <c r="I458" s="13"/>
      <c r="J458" s="13"/>
      <c r="K458" s="13"/>
      <c r="L458" s="13"/>
      <c r="M458" s="13"/>
      <c r="N458" s="13"/>
      <c r="O458" s="13"/>
      <c r="P458" s="13"/>
      <c r="Q458" s="13"/>
      <c r="R458" s="13"/>
      <c r="S458" s="13"/>
    </row>
    <row r="459" spans="1:19" ht="18.75">
      <c r="A459" s="13"/>
      <c r="B459" s="13"/>
      <c r="C459" s="13"/>
      <c r="D459" s="13"/>
      <c r="E459" s="13"/>
      <c r="F459" s="13"/>
      <c r="G459" s="13"/>
      <c r="H459" s="13"/>
      <c r="I459" s="13"/>
      <c r="J459" s="13"/>
      <c r="K459" s="13"/>
      <c r="L459" s="13"/>
      <c r="M459" s="13"/>
      <c r="N459" s="13"/>
      <c r="O459" s="13"/>
      <c r="P459" s="13"/>
      <c r="Q459" s="13"/>
      <c r="R459" s="13"/>
      <c r="S459" s="13"/>
    </row>
    <row r="460" spans="1:19" ht="18.75">
      <c r="A460" s="13"/>
      <c r="B460" s="13"/>
      <c r="C460" s="13"/>
      <c r="D460" s="13"/>
      <c r="E460" s="13"/>
      <c r="F460" s="13"/>
      <c r="G460" s="13"/>
      <c r="H460" s="13"/>
      <c r="I460" s="13"/>
      <c r="J460" s="13"/>
      <c r="K460" s="13"/>
      <c r="L460" s="13"/>
      <c r="M460" s="13"/>
      <c r="N460" s="13"/>
      <c r="O460" s="13"/>
      <c r="P460" s="13"/>
      <c r="Q460" s="13"/>
      <c r="R460" s="13"/>
      <c r="S460" s="13"/>
    </row>
    <row r="461" spans="1:19" ht="18.75">
      <c r="A461" s="13"/>
      <c r="B461" s="13"/>
      <c r="C461" s="13"/>
      <c r="D461" s="13"/>
      <c r="E461" s="13"/>
      <c r="F461" s="13"/>
      <c r="G461" s="13"/>
      <c r="H461" s="13"/>
      <c r="I461" s="13"/>
      <c r="J461" s="13"/>
      <c r="K461" s="13"/>
      <c r="L461" s="13"/>
      <c r="M461" s="13"/>
      <c r="N461" s="13"/>
      <c r="O461" s="13"/>
      <c r="P461" s="13"/>
      <c r="Q461" s="13"/>
      <c r="R461" s="13"/>
      <c r="S461" s="13"/>
    </row>
    <row r="462" spans="1:19" ht="18.75">
      <c r="A462" s="13"/>
      <c r="B462" s="13"/>
      <c r="C462" s="13"/>
      <c r="D462" s="13"/>
      <c r="E462" s="13"/>
      <c r="F462" s="13"/>
      <c r="G462" s="13"/>
      <c r="H462" s="13"/>
      <c r="I462" s="13"/>
      <c r="J462" s="13"/>
      <c r="K462" s="13"/>
      <c r="L462" s="13"/>
      <c r="M462" s="13"/>
      <c r="N462" s="13"/>
      <c r="O462" s="13"/>
      <c r="P462" s="13"/>
      <c r="Q462" s="13"/>
      <c r="R462" s="13"/>
      <c r="S462" s="13"/>
    </row>
    <row r="463" spans="1:19" ht="18.75">
      <c r="A463" s="13"/>
      <c r="B463" s="13"/>
      <c r="C463" s="13"/>
      <c r="D463" s="13"/>
      <c r="E463" s="13"/>
      <c r="F463" s="13"/>
      <c r="G463" s="13"/>
      <c r="H463" s="13"/>
      <c r="I463" s="13"/>
      <c r="J463" s="13"/>
      <c r="K463" s="13"/>
      <c r="L463" s="13"/>
      <c r="M463" s="13"/>
      <c r="N463" s="13"/>
      <c r="O463" s="13"/>
      <c r="P463" s="13"/>
      <c r="Q463" s="13"/>
      <c r="R463" s="13"/>
      <c r="S463" s="13"/>
    </row>
    <row r="464" spans="1:19" ht="18.75">
      <c r="A464" s="13"/>
      <c r="B464" s="13"/>
      <c r="C464" s="13"/>
      <c r="D464" s="13"/>
      <c r="E464" s="13"/>
      <c r="F464" s="13"/>
      <c r="G464" s="13"/>
      <c r="H464" s="13"/>
      <c r="I464" s="13"/>
      <c r="J464" s="13"/>
      <c r="K464" s="13"/>
      <c r="L464" s="13"/>
      <c r="M464" s="13"/>
      <c r="N464" s="13"/>
      <c r="O464" s="13"/>
      <c r="P464" s="13"/>
      <c r="Q464" s="13"/>
      <c r="R464" s="13"/>
      <c r="S464" s="13"/>
    </row>
    <row r="465" spans="1:19" ht="18.75">
      <c r="A465" s="13"/>
      <c r="B465" s="13"/>
      <c r="C465" s="13"/>
      <c r="D465" s="13"/>
      <c r="E465" s="13"/>
      <c r="F465" s="13"/>
      <c r="G465" s="13"/>
      <c r="H465" s="13"/>
      <c r="I465" s="13"/>
      <c r="J465" s="13"/>
      <c r="K465" s="13"/>
      <c r="L465" s="13"/>
      <c r="M465" s="13"/>
      <c r="N465" s="13"/>
      <c r="O465" s="13"/>
      <c r="P465" s="13"/>
      <c r="Q465" s="13"/>
      <c r="R465" s="13"/>
      <c r="S465" s="13"/>
    </row>
    <row r="466" spans="1:19" ht="18.75">
      <c r="A466" s="13"/>
      <c r="B466" s="13"/>
      <c r="C466" s="13"/>
      <c r="D466" s="13"/>
      <c r="E466" s="13"/>
      <c r="F466" s="13"/>
      <c r="G466" s="13"/>
      <c r="H466" s="13"/>
      <c r="I466" s="13"/>
      <c r="J466" s="13"/>
      <c r="K466" s="13"/>
      <c r="L466" s="13"/>
      <c r="M466" s="13"/>
      <c r="N466" s="13"/>
      <c r="O466" s="13"/>
      <c r="P466" s="13"/>
      <c r="Q466" s="13"/>
      <c r="R466" s="13"/>
      <c r="S466" s="13"/>
    </row>
    <row r="467" spans="1:19" ht="18.75">
      <c r="A467" s="13"/>
      <c r="B467" s="13"/>
      <c r="C467" s="13"/>
      <c r="D467" s="13"/>
      <c r="E467" s="13"/>
      <c r="F467" s="13"/>
      <c r="G467" s="13"/>
      <c r="H467" s="13"/>
      <c r="I467" s="13"/>
      <c r="J467" s="13"/>
      <c r="K467" s="13"/>
      <c r="L467" s="13"/>
      <c r="M467" s="13"/>
      <c r="N467" s="13"/>
      <c r="O467" s="13"/>
      <c r="P467" s="13"/>
      <c r="Q467" s="13"/>
      <c r="R467" s="13"/>
      <c r="S467" s="13"/>
    </row>
    <row r="468" spans="1:19" ht="18.75">
      <c r="A468" s="13"/>
      <c r="B468" s="13"/>
      <c r="C468" s="13"/>
      <c r="D468" s="13"/>
      <c r="E468" s="13"/>
      <c r="F468" s="13"/>
      <c r="G468" s="13"/>
      <c r="H468" s="13"/>
      <c r="I468" s="13"/>
      <c r="J468" s="13"/>
      <c r="K468" s="13"/>
      <c r="L468" s="13"/>
      <c r="M468" s="13"/>
      <c r="N468" s="13"/>
      <c r="O468" s="13"/>
      <c r="P468" s="13"/>
      <c r="Q468" s="13"/>
      <c r="R468" s="13"/>
      <c r="S468" s="13"/>
    </row>
    <row r="469" spans="1:19" ht="18.75">
      <c r="A469" s="13"/>
      <c r="B469" s="13"/>
      <c r="C469" s="13"/>
      <c r="D469" s="13"/>
      <c r="E469" s="13"/>
      <c r="F469" s="13"/>
      <c r="G469" s="13"/>
      <c r="H469" s="13"/>
      <c r="I469" s="13"/>
      <c r="J469" s="13"/>
      <c r="K469" s="13"/>
      <c r="L469" s="13"/>
      <c r="M469" s="13"/>
      <c r="N469" s="13"/>
      <c r="O469" s="13"/>
      <c r="P469" s="13"/>
      <c r="Q469" s="13"/>
      <c r="R469" s="13"/>
      <c r="S469" s="13"/>
    </row>
    <row r="470" spans="1:19" ht="18.75">
      <c r="A470" s="13"/>
      <c r="B470" s="13"/>
      <c r="C470" s="13"/>
      <c r="D470" s="13"/>
      <c r="E470" s="13"/>
      <c r="F470" s="13"/>
      <c r="G470" s="13"/>
      <c r="H470" s="13"/>
      <c r="I470" s="13"/>
      <c r="J470" s="13"/>
      <c r="K470" s="13"/>
      <c r="L470" s="13"/>
      <c r="M470" s="13"/>
      <c r="N470" s="13"/>
      <c r="O470" s="13"/>
      <c r="P470" s="13"/>
      <c r="Q470" s="13"/>
      <c r="R470" s="13"/>
      <c r="S470" s="13"/>
    </row>
    <row r="471" spans="1:19" ht="18.75">
      <c r="A471" s="13"/>
      <c r="B471" s="13"/>
      <c r="C471" s="13"/>
      <c r="D471" s="13"/>
      <c r="E471" s="13"/>
      <c r="F471" s="13"/>
      <c r="G471" s="13"/>
      <c r="H471" s="13"/>
      <c r="I471" s="13"/>
      <c r="J471" s="13"/>
      <c r="K471" s="13"/>
      <c r="L471" s="13"/>
      <c r="M471" s="13"/>
      <c r="N471" s="13"/>
      <c r="O471" s="13"/>
      <c r="P471" s="13"/>
      <c r="Q471" s="13"/>
      <c r="R471" s="13"/>
      <c r="S471" s="13"/>
    </row>
    <row r="472" spans="1:19" ht="18.75">
      <c r="A472" s="13"/>
      <c r="B472" s="13"/>
      <c r="C472" s="13"/>
      <c r="D472" s="13"/>
      <c r="E472" s="13"/>
      <c r="F472" s="13"/>
      <c r="G472" s="13"/>
      <c r="H472" s="13"/>
      <c r="I472" s="13"/>
      <c r="J472" s="13"/>
      <c r="K472" s="13"/>
      <c r="L472" s="13"/>
      <c r="M472" s="13"/>
      <c r="N472" s="13"/>
      <c r="O472" s="13"/>
      <c r="P472" s="13"/>
      <c r="Q472" s="13"/>
      <c r="R472" s="13"/>
      <c r="S472" s="13"/>
    </row>
    <row r="473" spans="1:19" ht="18.75">
      <c r="A473" s="13"/>
      <c r="B473" s="13"/>
      <c r="C473" s="13"/>
      <c r="D473" s="13"/>
      <c r="E473" s="13"/>
      <c r="F473" s="13"/>
      <c r="G473" s="13"/>
      <c r="H473" s="13"/>
      <c r="I473" s="13"/>
      <c r="J473" s="13"/>
      <c r="K473" s="13"/>
      <c r="L473" s="13"/>
      <c r="M473" s="13"/>
      <c r="N473" s="13"/>
      <c r="O473" s="13"/>
      <c r="P473" s="13"/>
      <c r="Q473" s="13"/>
      <c r="R473" s="13"/>
      <c r="S473" s="13"/>
    </row>
    <row r="474" spans="1:19" ht="18.75">
      <c r="A474" s="13"/>
      <c r="B474" s="13"/>
      <c r="C474" s="13"/>
      <c r="D474" s="13"/>
      <c r="E474" s="13"/>
      <c r="F474" s="13"/>
      <c r="G474" s="13"/>
      <c r="H474" s="13"/>
      <c r="I474" s="13"/>
      <c r="J474" s="13"/>
      <c r="K474" s="13"/>
      <c r="L474" s="13"/>
      <c r="M474" s="13"/>
      <c r="N474" s="13"/>
      <c r="O474" s="13"/>
      <c r="P474" s="13"/>
      <c r="Q474" s="13"/>
      <c r="R474" s="13"/>
      <c r="S474" s="13"/>
    </row>
    <row r="475" spans="1:19" ht="18.75">
      <c r="A475" s="13"/>
      <c r="B475" s="13"/>
      <c r="C475" s="13"/>
      <c r="D475" s="13"/>
      <c r="E475" s="13"/>
      <c r="F475" s="13"/>
      <c r="G475" s="13"/>
      <c r="H475" s="13"/>
      <c r="I475" s="13"/>
      <c r="J475" s="13"/>
      <c r="K475" s="13"/>
      <c r="L475" s="13"/>
      <c r="M475" s="13"/>
      <c r="N475" s="13"/>
      <c r="O475" s="13"/>
      <c r="P475" s="13"/>
      <c r="Q475" s="13"/>
      <c r="R475" s="13"/>
      <c r="S475" s="13"/>
    </row>
    <row r="476" spans="1:19" ht="18.75">
      <c r="A476" s="13"/>
      <c r="B476" s="13"/>
      <c r="C476" s="13"/>
      <c r="D476" s="13"/>
      <c r="E476" s="13"/>
      <c r="F476" s="13"/>
      <c r="G476" s="13"/>
      <c r="H476" s="13"/>
      <c r="I476" s="13"/>
      <c r="J476" s="13"/>
      <c r="K476" s="13"/>
      <c r="L476" s="13"/>
      <c r="M476" s="13"/>
      <c r="N476" s="13"/>
      <c r="O476" s="13"/>
      <c r="P476" s="13"/>
      <c r="Q476" s="13"/>
      <c r="R476" s="13"/>
      <c r="S476" s="13"/>
    </row>
    <row r="477" spans="1:19" ht="18.75">
      <c r="A477" s="13"/>
      <c r="B477" s="13"/>
      <c r="C477" s="13"/>
      <c r="D477" s="13"/>
      <c r="E477" s="13"/>
      <c r="F477" s="13"/>
      <c r="G477" s="13"/>
      <c r="H477" s="13"/>
      <c r="I477" s="13"/>
      <c r="J477" s="13"/>
      <c r="K477" s="13"/>
      <c r="L477" s="13"/>
      <c r="M477" s="13"/>
      <c r="N477" s="13"/>
      <c r="O477" s="13"/>
      <c r="P477" s="13"/>
      <c r="Q477" s="13"/>
      <c r="R477" s="13"/>
      <c r="S477" s="13"/>
    </row>
    <row r="478" spans="1:19" ht="18.75">
      <c r="A478" s="13"/>
      <c r="B478" s="13"/>
      <c r="C478" s="13"/>
      <c r="D478" s="13"/>
      <c r="E478" s="13"/>
      <c r="F478" s="13"/>
      <c r="G478" s="13"/>
      <c r="H478" s="13"/>
      <c r="I478" s="13"/>
      <c r="J478" s="13"/>
      <c r="K478" s="13"/>
      <c r="L478" s="13"/>
      <c r="M478" s="13"/>
      <c r="N478" s="13"/>
      <c r="O478" s="13"/>
      <c r="P478" s="13"/>
      <c r="Q478" s="13"/>
      <c r="R478" s="13"/>
      <c r="S478" s="13"/>
    </row>
    <row r="479" spans="1:19" ht="18.75">
      <c r="A479" s="13"/>
      <c r="B479" s="13"/>
      <c r="C479" s="13"/>
      <c r="D479" s="13"/>
      <c r="E479" s="13"/>
      <c r="F479" s="13"/>
      <c r="G479" s="13"/>
      <c r="H479" s="13"/>
      <c r="I479" s="13"/>
      <c r="J479" s="13"/>
      <c r="K479" s="13"/>
      <c r="L479" s="13"/>
      <c r="M479" s="13"/>
      <c r="N479" s="13"/>
      <c r="O479" s="13"/>
      <c r="P479" s="13"/>
      <c r="Q479" s="13"/>
      <c r="R479" s="13"/>
      <c r="S479" s="13"/>
    </row>
    <row r="480" spans="1:19" ht="18.75">
      <c r="A480" s="13"/>
      <c r="B480" s="13"/>
      <c r="C480" s="13"/>
      <c r="D480" s="13"/>
      <c r="E480" s="13"/>
      <c r="F480" s="13"/>
      <c r="G480" s="13"/>
      <c r="H480" s="13"/>
      <c r="I480" s="13"/>
      <c r="J480" s="13"/>
      <c r="K480" s="13"/>
      <c r="L480" s="13"/>
      <c r="M480" s="13"/>
      <c r="N480" s="13"/>
      <c r="O480" s="13"/>
      <c r="P480" s="13"/>
      <c r="Q480" s="13"/>
      <c r="R480" s="13"/>
      <c r="S480" s="13"/>
    </row>
    <row r="481" spans="1:19" ht="18.75">
      <c r="A481" s="13"/>
      <c r="B481" s="13"/>
      <c r="C481" s="13"/>
      <c r="D481" s="13"/>
      <c r="E481" s="13"/>
      <c r="F481" s="13"/>
      <c r="G481" s="13"/>
      <c r="H481" s="13"/>
      <c r="I481" s="13"/>
      <c r="J481" s="13"/>
      <c r="K481" s="13"/>
      <c r="L481" s="13"/>
      <c r="M481" s="13"/>
      <c r="N481" s="13"/>
      <c r="O481" s="13"/>
      <c r="P481" s="13"/>
      <c r="Q481" s="13"/>
      <c r="R481" s="13"/>
      <c r="S481" s="13"/>
    </row>
    <row r="482" spans="1:19" ht="18.75">
      <c r="A482" s="13"/>
      <c r="B482" s="13"/>
      <c r="C482" s="13"/>
      <c r="D482" s="13"/>
      <c r="E482" s="13"/>
      <c r="F482" s="13"/>
      <c r="G482" s="13"/>
      <c r="H482" s="13"/>
      <c r="I482" s="13"/>
      <c r="J482" s="13"/>
      <c r="K482" s="13"/>
      <c r="L482" s="13"/>
      <c r="M482" s="13"/>
      <c r="N482" s="13"/>
      <c r="O482" s="13"/>
      <c r="P482" s="13"/>
      <c r="Q482" s="13"/>
      <c r="R482" s="13"/>
      <c r="S482" s="13"/>
    </row>
    <row r="483" spans="1:19" ht="18.75">
      <c r="A483" s="13"/>
      <c r="B483" s="13"/>
      <c r="C483" s="13"/>
      <c r="D483" s="13"/>
      <c r="E483" s="13"/>
      <c r="F483" s="13"/>
      <c r="G483" s="13"/>
      <c r="H483" s="13"/>
      <c r="I483" s="13"/>
      <c r="J483" s="13"/>
      <c r="K483" s="13"/>
      <c r="L483" s="13"/>
      <c r="M483" s="13"/>
      <c r="N483" s="13"/>
      <c r="O483" s="13"/>
      <c r="P483" s="13"/>
      <c r="Q483" s="13"/>
      <c r="R483" s="13"/>
      <c r="S483" s="13"/>
    </row>
    <row r="484" spans="1:19" ht="18.75">
      <c r="A484" s="13"/>
      <c r="B484" s="13"/>
      <c r="C484" s="13"/>
      <c r="D484" s="13"/>
      <c r="E484" s="13"/>
      <c r="F484" s="13"/>
      <c r="G484" s="13"/>
      <c r="H484" s="13"/>
      <c r="I484" s="13"/>
      <c r="J484" s="13"/>
      <c r="K484" s="13"/>
      <c r="L484" s="13"/>
      <c r="M484" s="13"/>
      <c r="N484" s="13"/>
      <c r="O484" s="13"/>
      <c r="P484" s="13"/>
      <c r="Q484" s="13"/>
      <c r="R484" s="13"/>
      <c r="S484" s="13"/>
    </row>
    <row r="485" spans="1:19" ht="18.75">
      <c r="A485" s="13"/>
      <c r="B485" s="13"/>
      <c r="C485" s="13"/>
      <c r="D485" s="13"/>
      <c r="E485" s="13"/>
      <c r="F485" s="13"/>
      <c r="G485" s="13"/>
      <c r="H485" s="13"/>
      <c r="I485" s="13"/>
      <c r="J485" s="13"/>
      <c r="K485" s="13"/>
      <c r="L485" s="13"/>
      <c r="M485" s="13"/>
      <c r="N485" s="13"/>
      <c r="O485" s="13"/>
      <c r="P485" s="13"/>
      <c r="Q485" s="13"/>
      <c r="R485" s="13"/>
      <c r="S485" s="13"/>
    </row>
    <row r="486" spans="1:19" ht="18.75">
      <c r="A486" s="13"/>
      <c r="B486" s="13"/>
      <c r="C486" s="13"/>
      <c r="D486" s="13"/>
      <c r="E486" s="13"/>
      <c r="F486" s="13"/>
      <c r="G486" s="13"/>
      <c r="H486" s="13"/>
      <c r="I486" s="13"/>
      <c r="J486" s="13"/>
      <c r="K486" s="13"/>
      <c r="L486" s="13"/>
      <c r="M486" s="13"/>
      <c r="N486" s="13"/>
      <c r="O486" s="13"/>
      <c r="P486" s="13"/>
      <c r="Q486" s="13"/>
      <c r="R486" s="13"/>
      <c r="S486" s="13"/>
    </row>
    <row r="487" spans="1:19" ht="18.75">
      <c r="A487" s="13"/>
      <c r="B487" s="13"/>
      <c r="C487" s="13"/>
      <c r="D487" s="13"/>
      <c r="E487" s="13"/>
      <c r="F487" s="13"/>
      <c r="G487" s="13"/>
      <c r="H487" s="13"/>
      <c r="I487" s="13"/>
      <c r="J487" s="13"/>
      <c r="K487" s="13"/>
      <c r="L487" s="13"/>
      <c r="M487" s="13"/>
      <c r="N487" s="13"/>
      <c r="O487" s="13"/>
      <c r="P487" s="13"/>
      <c r="Q487" s="13"/>
      <c r="R487" s="13"/>
      <c r="S487" s="13"/>
    </row>
    <row r="488" spans="1:19" ht="18.75">
      <c r="A488" s="13"/>
      <c r="B488" s="13"/>
      <c r="C488" s="13"/>
      <c r="D488" s="13"/>
      <c r="E488" s="13"/>
      <c r="F488" s="13"/>
      <c r="G488" s="13"/>
      <c r="H488" s="13"/>
      <c r="I488" s="13"/>
      <c r="J488" s="13"/>
      <c r="K488" s="13"/>
      <c r="L488" s="13"/>
      <c r="M488" s="13"/>
      <c r="N488" s="13"/>
      <c r="O488" s="13"/>
      <c r="P488" s="13"/>
      <c r="Q488" s="13"/>
      <c r="R488" s="13"/>
      <c r="S488" s="13"/>
    </row>
    <row r="489" spans="1:19" ht="18.75">
      <c r="A489" s="13"/>
      <c r="B489" s="13"/>
      <c r="C489" s="13"/>
      <c r="D489" s="13"/>
      <c r="E489" s="13"/>
      <c r="F489" s="13"/>
      <c r="G489" s="13"/>
      <c r="H489" s="13"/>
      <c r="I489" s="13"/>
      <c r="J489" s="13"/>
      <c r="K489" s="13"/>
      <c r="L489" s="13"/>
      <c r="M489" s="13"/>
      <c r="N489" s="13"/>
      <c r="O489" s="13"/>
      <c r="P489" s="13"/>
      <c r="Q489" s="13"/>
      <c r="R489" s="13"/>
      <c r="S489" s="13"/>
    </row>
    <row r="490" spans="1:19" ht="18.75">
      <c r="A490" s="13"/>
      <c r="B490" s="13"/>
      <c r="C490" s="13"/>
      <c r="D490" s="13"/>
      <c r="E490" s="13"/>
      <c r="F490" s="13"/>
      <c r="G490" s="13"/>
      <c r="H490" s="13"/>
      <c r="I490" s="13"/>
      <c r="J490" s="13"/>
      <c r="K490" s="13"/>
      <c r="L490" s="13"/>
      <c r="M490" s="13"/>
      <c r="N490" s="13"/>
      <c r="O490" s="13"/>
      <c r="P490" s="13"/>
      <c r="Q490" s="13"/>
      <c r="R490" s="13"/>
      <c r="S490" s="13"/>
    </row>
    <row r="491" spans="1:19" ht="18.75">
      <c r="A491" s="13"/>
      <c r="B491" s="13"/>
      <c r="C491" s="13"/>
      <c r="D491" s="13"/>
      <c r="E491" s="13"/>
      <c r="F491" s="13"/>
      <c r="G491" s="13"/>
      <c r="H491" s="13"/>
      <c r="I491" s="13"/>
      <c r="J491" s="13"/>
      <c r="K491" s="13"/>
      <c r="L491" s="13"/>
      <c r="M491" s="13"/>
      <c r="N491" s="13"/>
      <c r="O491" s="13"/>
      <c r="P491" s="13"/>
      <c r="Q491" s="13"/>
      <c r="R491" s="13"/>
      <c r="S491" s="13"/>
    </row>
    <row r="492" spans="1:19" ht="18.75">
      <c r="A492" s="13"/>
      <c r="B492" s="13"/>
      <c r="C492" s="13"/>
      <c r="D492" s="13"/>
      <c r="E492" s="13"/>
      <c r="F492" s="13"/>
      <c r="G492" s="13"/>
      <c r="H492" s="13"/>
      <c r="I492" s="13"/>
      <c r="J492" s="13"/>
      <c r="K492" s="13"/>
      <c r="L492" s="13"/>
      <c r="M492" s="13"/>
      <c r="N492" s="13"/>
      <c r="O492" s="13"/>
      <c r="P492" s="13"/>
      <c r="Q492" s="13"/>
      <c r="R492" s="13"/>
      <c r="S492" s="13"/>
    </row>
    <row r="493" spans="1:19" ht="18.75">
      <c r="A493" s="13"/>
      <c r="B493" s="13"/>
      <c r="C493" s="13"/>
      <c r="D493" s="13"/>
      <c r="E493" s="13"/>
      <c r="F493" s="13"/>
      <c r="G493" s="13"/>
      <c r="H493" s="13"/>
      <c r="I493" s="13"/>
      <c r="J493" s="13"/>
      <c r="K493" s="13"/>
      <c r="L493" s="13"/>
      <c r="M493" s="13"/>
      <c r="N493" s="13"/>
      <c r="O493" s="13"/>
      <c r="P493" s="13"/>
      <c r="Q493" s="13"/>
      <c r="R493" s="13"/>
      <c r="S493" s="13"/>
    </row>
    <row r="494" spans="1:19" ht="18.75">
      <c r="A494" s="13"/>
      <c r="B494" s="13"/>
      <c r="C494" s="13"/>
      <c r="D494" s="13"/>
      <c r="E494" s="13"/>
      <c r="F494" s="13"/>
      <c r="G494" s="13"/>
      <c r="H494" s="13"/>
      <c r="I494" s="13"/>
      <c r="J494" s="13"/>
      <c r="K494" s="13"/>
      <c r="L494" s="13"/>
      <c r="M494" s="13"/>
      <c r="N494" s="13"/>
      <c r="O494" s="13"/>
      <c r="P494" s="13"/>
      <c r="Q494" s="13"/>
      <c r="R494" s="13"/>
      <c r="S494" s="13"/>
    </row>
    <row r="495" spans="1:19" ht="18.75">
      <c r="A495" s="13"/>
      <c r="B495" s="13"/>
      <c r="C495" s="13"/>
      <c r="D495" s="13"/>
      <c r="E495" s="13"/>
      <c r="F495" s="13"/>
      <c r="G495" s="13"/>
      <c r="H495" s="13"/>
      <c r="I495" s="13"/>
      <c r="J495" s="13"/>
      <c r="K495" s="13"/>
      <c r="L495" s="13"/>
      <c r="M495" s="13"/>
      <c r="N495" s="13"/>
      <c r="O495" s="13"/>
      <c r="P495" s="13"/>
      <c r="Q495" s="13"/>
      <c r="R495" s="13"/>
      <c r="S495" s="13"/>
    </row>
    <row r="496" spans="1:19" ht="18.75">
      <c r="A496" s="13"/>
      <c r="B496" s="13"/>
      <c r="C496" s="13"/>
      <c r="D496" s="13"/>
      <c r="E496" s="13"/>
      <c r="F496" s="13"/>
      <c r="G496" s="13"/>
      <c r="H496" s="13"/>
      <c r="I496" s="13"/>
      <c r="J496" s="13"/>
      <c r="K496" s="13"/>
      <c r="L496" s="13"/>
      <c r="M496" s="13"/>
      <c r="N496" s="13"/>
      <c r="O496" s="13"/>
      <c r="P496" s="13"/>
      <c r="Q496" s="13"/>
      <c r="R496" s="13"/>
      <c r="S496" s="13"/>
    </row>
    <row r="497" spans="1:19" ht="18.75">
      <c r="A497" s="13"/>
      <c r="B497" s="13"/>
      <c r="C497" s="13"/>
      <c r="D497" s="13"/>
      <c r="E497" s="13"/>
      <c r="F497" s="13"/>
      <c r="G497" s="13"/>
      <c r="H497" s="13"/>
      <c r="I497" s="13"/>
      <c r="J497" s="13"/>
      <c r="K497" s="13"/>
      <c r="L497" s="13"/>
      <c r="M497" s="13"/>
      <c r="N497" s="13"/>
      <c r="O497" s="13"/>
      <c r="P497" s="13"/>
      <c r="Q497" s="13"/>
      <c r="R497" s="13"/>
      <c r="S497" s="13"/>
    </row>
    <row r="498" spans="1:19" ht="18.75">
      <c r="A498" s="13"/>
      <c r="B498" s="13"/>
      <c r="C498" s="13"/>
      <c r="D498" s="13"/>
      <c r="E498" s="13"/>
      <c r="F498" s="13"/>
      <c r="G498" s="13"/>
      <c r="H498" s="13"/>
      <c r="I498" s="13"/>
      <c r="J498" s="13"/>
      <c r="K498" s="13"/>
      <c r="L498" s="13"/>
      <c r="M498" s="13"/>
      <c r="N498" s="13"/>
      <c r="O498" s="13"/>
      <c r="P498" s="13"/>
      <c r="Q498" s="13"/>
      <c r="R498" s="13"/>
      <c r="S498" s="13"/>
    </row>
    <row r="499" spans="1:19" ht="18.75">
      <c r="A499" s="13"/>
      <c r="B499" s="13"/>
      <c r="C499" s="13"/>
      <c r="D499" s="13"/>
      <c r="E499" s="13"/>
      <c r="F499" s="13"/>
      <c r="G499" s="13"/>
      <c r="H499" s="13"/>
      <c r="I499" s="13"/>
      <c r="J499" s="13"/>
      <c r="K499" s="13"/>
      <c r="L499" s="13"/>
      <c r="M499" s="13"/>
      <c r="N499" s="13"/>
      <c r="O499" s="13"/>
      <c r="P499" s="13"/>
      <c r="Q499" s="13"/>
      <c r="R499" s="13"/>
      <c r="S499" s="13"/>
    </row>
    <row r="500" spans="1:19" ht="18.75">
      <c r="A500" s="13"/>
      <c r="B500" s="13"/>
      <c r="C500" s="13"/>
      <c r="D500" s="13"/>
      <c r="E500" s="13"/>
      <c r="F500" s="13"/>
      <c r="G500" s="13"/>
      <c r="H500" s="13"/>
      <c r="I500" s="13"/>
      <c r="J500" s="13"/>
      <c r="K500" s="13"/>
      <c r="L500" s="13"/>
      <c r="M500" s="13"/>
      <c r="N500" s="13"/>
      <c r="O500" s="13"/>
      <c r="P500" s="13"/>
      <c r="Q500" s="13"/>
      <c r="R500" s="13"/>
      <c r="S500" s="13"/>
    </row>
    <row r="501" spans="1:19" ht="18.75">
      <c r="A501" s="13"/>
      <c r="B501" s="13"/>
      <c r="C501" s="13"/>
      <c r="D501" s="13"/>
      <c r="E501" s="13"/>
      <c r="F501" s="13"/>
      <c r="G501" s="13"/>
      <c r="H501" s="13"/>
      <c r="I501" s="13"/>
      <c r="J501" s="13"/>
      <c r="K501" s="13"/>
      <c r="L501" s="13"/>
      <c r="M501" s="13"/>
      <c r="N501" s="13"/>
      <c r="O501" s="13"/>
      <c r="P501" s="13"/>
      <c r="Q501" s="13"/>
      <c r="R501" s="13"/>
      <c r="S501" s="13"/>
    </row>
    <row r="502" spans="1:19" ht="18.75">
      <c r="A502" s="13"/>
      <c r="B502" s="13"/>
      <c r="C502" s="13"/>
      <c r="D502" s="13"/>
      <c r="E502" s="13"/>
      <c r="F502" s="13"/>
      <c r="G502" s="13"/>
      <c r="H502" s="13"/>
      <c r="I502" s="13"/>
      <c r="J502" s="13"/>
      <c r="K502" s="13"/>
      <c r="L502" s="13"/>
      <c r="M502" s="13"/>
      <c r="N502" s="13"/>
      <c r="O502" s="13"/>
      <c r="P502" s="13"/>
      <c r="Q502" s="13"/>
      <c r="R502" s="13"/>
      <c r="S502" s="13"/>
    </row>
    <row r="503" spans="1:19" ht="18.75">
      <c r="A503" s="13"/>
      <c r="B503" s="13"/>
      <c r="C503" s="13"/>
      <c r="D503" s="13"/>
      <c r="E503" s="13"/>
      <c r="F503" s="13"/>
      <c r="G503" s="13"/>
      <c r="H503" s="13"/>
      <c r="I503" s="13"/>
      <c r="J503" s="13"/>
      <c r="K503" s="13"/>
      <c r="L503" s="13"/>
      <c r="M503" s="13"/>
      <c r="N503" s="13"/>
      <c r="O503" s="13"/>
      <c r="P503" s="13"/>
      <c r="Q503" s="13"/>
      <c r="R503" s="13"/>
      <c r="S503" s="13"/>
    </row>
    <row r="504" spans="1:19" ht="18.75">
      <c r="A504" s="13"/>
      <c r="B504" s="13"/>
      <c r="C504" s="13"/>
      <c r="D504" s="13"/>
      <c r="E504" s="13"/>
      <c r="F504" s="13"/>
      <c r="G504" s="13"/>
      <c r="H504" s="13"/>
      <c r="I504" s="13"/>
      <c r="J504" s="13"/>
      <c r="K504" s="13"/>
      <c r="L504" s="13"/>
      <c r="M504" s="13"/>
      <c r="N504" s="13"/>
      <c r="O504" s="13"/>
      <c r="P504" s="13"/>
      <c r="Q504" s="13"/>
      <c r="R504" s="13"/>
      <c r="S504" s="13"/>
    </row>
    <row r="505" spans="1:19" ht="18.75">
      <c r="A505" s="13"/>
      <c r="B505" s="13"/>
      <c r="C505" s="13"/>
      <c r="D505" s="13"/>
      <c r="E505" s="13"/>
      <c r="F505" s="13"/>
      <c r="G505" s="13"/>
      <c r="H505" s="13"/>
      <c r="I505" s="13"/>
      <c r="J505" s="13"/>
      <c r="K505" s="13"/>
      <c r="L505" s="13"/>
      <c r="M505" s="13"/>
      <c r="N505" s="13"/>
      <c r="O505" s="13"/>
      <c r="P505" s="13"/>
      <c r="Q505" s="13"/>
      <c r="R505" s="13"/>
      <c r="S505" s="13"/>
    </row>
    <row r="506" spans="1:19" ht="18.75">
      <c r="A506" s="13"/>
      <c r="B506" s="13"/>
      <c r="C506" s="13"/>
      <c r="D506" s="13"/>
      <c r="E506" s="13"/>
      <c r="F506" s="13"/>
      <c r="G506" s="13"/>
      <c r="H506" s="13"/>
      <c r="I506" s="13"/>
      <c r="J506" s="13"/>
      <c r="K506" s="13"/>
      <c r="L506" s="13"/>
      <c r="M506" s="13"/>
      <c r="N506" s="13"/>
      <c r="O506" s="13"/>
      <c r="P506" s="13"/>
      <c r="Q506" s="13"/>
      <c r="R506" s="13"/>
      <c r="S506" s="13"/>
    </row>
    <row r="507" spans="1:19" ht="18.75">
      <c r="A507" s="13"/>
      <c r="B507" s="13"/>
      <c r="C507" s="13"/>
      <c r="D507" s="13"/>
      <c r="E507" s="13"/>
      <c r="F507" s="13"/>
      <c r="G507" s="13"/>
      <c r="H507" s="13"/>
      <c r="I507" s="13"/>
      <c r="J507" s="13"/>
      <c r="K507" s="13"/>
      <c r="L507" s="13"/>
      <c r="M507" s="13"/>
      <c r="N507" s="13"/>
      <c r="O507" s="13"/>
      <c r="P507" s="13"/>
      <c r="Q507" s="13"/>
      <c r="R507" s="13"/>
      <c r="S507" s="13"/>
    </row>
    <row r="508" spans="1:19" ht="18.75">
      <c r="A508" s="13"/>
      <c r="B508" s="13"/>
      <c r="C508" s="13"/>
      <c r="D508" s="13"/>
      <c r="E508" s="13"/>
      <c r="F508" s="13"/>
      <c r="G508" s="13"/>
      <c r="H508" s="13"/>
      <c r="I508" s="13"/>
      <c r="J508" s="13"/>
      <c r="K508" s="13"/>
      <c r="L508" s="13"/>
      <c r="M508" s="13"/>
      <c r="N508" s="13"/>
      <c r="O508" s="13"/>
      <c r="P508" s="13"/>
      <c r="Q508" s="13"/>
      <c r="R508" s="13"/>
      <c r="S508" s="13"/>
    </row>
    <row r="509" spans="1:19" ht="18.75">
      <c r="A509" s="13"/>
      <c r="B509" s="13"/>
      <c r="C509" s="13"/>
      <c r="D509" s="13"/>
      <c r="E509" s="13"/>
      <c r="F509" s="13"/>
      <c r="G509" s="13"/>
      <c r="H509" s="13"/>
      <c r="I509" s="13"/>
      <c r="J509" s="13"/>
      <c r="K509" s="13"/>
      <c r="L509" s="13"/>
      <c r="M509" s="13"/>
      <c r="N509" s="13"/>
      <c r="O509" s="13"/>
      <c r="P509" s="13"/>
      <c r="Q509" s="13"/>
      <c r="R509" s="13"/>
      <c r="S509" s="13"/>
    </row>
    <row r="510" spans="1:19" ht="18.75">
      <c r="A510" s="13"/>
      <c r="B510" s="13"/>
      <c r="C510" s="13"/>
      <c r="D510" s="13"/>
      <c r="E510" s="13"/>
      <c r="F510" s="13"/>
      <c r="G510" s="13"/>
      <c r="H510" s="13"/>
      <c r="I510" s="13"/>
      <c r="J510" s="13"/>
      <c r="K510" s="13"/>
      <c r="L510" s="13"/>
      <c r="M510" s="13"/>
      <c r="N510" s="13"/>
      <c r="O510" s="13"/>
      <c r="P510" s="13"/>
      <c r="Q510" s="13"/>
      <c r="R510" s="13"/>
      <c r="S510" s="13"/>
    </row>
    <row r="511" spans="1:19" ht="18.75">
      <c r="A511" s="13"/>
      <c r="B511" s="13"/>
      <c r="C511" s="13"/>
      <c r="D511" s="13"/>
      <c r="E511" s="13"/>
      <c r="F511" s="13"/>
      <c r="G511" s="13"/>
      <c r="H511" s="13"/>
      <c r="I511" s="13"/>
      <c r="J511" s="13"/>
      <c r="K511" s="13"/>
      <c r="L511" s="13"/>
      <c r="M511" s="13"/>
      <c r="N511" s="13"/>
      <c r="O511" s="13"/>
      <c r="P511" s="13"/>
      <c r="Q511" s="13"/>
      <c r="R511" s="13"/>
      <c r="S511" s="13"/>
    </row>
    <row r="512" spans="1:19" ht="18.75">
      <c r="A512" s="13"/>
      <c r="B512" s="13"/>
      <c r="C512" s="13"/>
      <c r="D512" s="13"/>
      <c r="E512" s="13"/>
      <c r="F512" s="13"/>
      <c r="G512" s="13"/>
      <c r="H512" s="13"/>
      <c r="I512" s="13"/>
      <c r="J512" s="13"/>
      <c r="K512" s="13"/>
      <c r="L512" s="13"/>
      <c r="M512" s="13"/>
      <c r="N512" s="13"/>
      <c r="O512" s="13"/>
      <c r="P512" s="13"/>
      <c r="Q512" s="13"/>
      <c r="R512" s="13"/>
      <c r="S512" s="13"/>
    </row>
    <row r="513" spans="1:19" ht="18.75">
      <c r="A513" s="13"/>
      <c r="B513" s="13"/>
      <c r="C513" s="13"/>
      <c r="D513" s="13"/>
      <c r="E513" s="13"/>
      <c r="F513" s="13"/>
      <c r="G513" s="13"/>
      <c r="H513" s="13"/>
      <c r="I513" s="13"/>
      <c r="J513" s="13"/>
      <c r="K513" s="13"/>
      <c r="L513" s="13"/>
      <c r="M513" s="13"/>
      <c r="N513" s="13"/>
      <c r="O513" s="13"/>
      <c r="P513" s="13"/>
      <c r="Q513" s="13"/>
      <c r="R513" s="13"/>
      <c r="S513" s="13"/>
    </row>
    <row r="514" spans="1:19" ht="18.75">
      <c r="A514" s="13"/>
      <c r="B514" s="13"/>
      <c r="C514" s="13"/>
      <c r="D514" s="13"/>
      <c r="E514" s="13"/>
      <c r="F514" s="13"/>
      <c r="G514" s="13"/>
      <c r="H514" s="13"/>
      <c r="I514" s="13"/>
      <c r="J514" s="13"/>
      <c r="K514" s="13"/>
      <c r="L514" s="13"/>
      <c r="M514" s="13"/>
      <c r="N514" s="13"/>
      <c r="O514" s="13"/>
      <c r="P514" s="13"/>
      <c r="Q514" s="13"/>
      <c r="R514" s="13"/>
      <c r="S514" s="13"/>
    </row>
    <row r="515" spans="1:19" ht="18.75">
      <c r="A515" s="13"/>
      <c r="B515" s="13"/>
      <c r="C515" s="13"/>
      <c r="D515" s="13"/>
      <c r="E515" s="13"/>
      <c r="F515" s="13"/>
      <c r="G515" s="13"/>
      <c r="H515" s="13"/>
      <c r="I515" s="13"/>
      <c r="J515" s="13"/>
      <c r="K515" s="13"/>
      <c r="L515" s="13"/>
      <c r="M515" s="13"/>
      <c r="N515" s="13"/>
      <c r="O515" s="13"/>
      <c r="P515" s="13"/>
      <c r="Q515" s="13"/>
      <c r="R515" s="13"/>
      <c r="S515" s="13"/>
    </row>
    <row r="516" spans="1:19" ht="18.75">
      <c r="A516" s="13"/>
      <c r="B516" s="13"/>
      <c r="C516" s="13"/>
      <c r="D516" s="13"/>
      <c r="E516" s="13"/>
      <c r="F516" s="13"/>
      <c r="G516" s="13"/>
      <c r="H516" s="13"/>
      <c r="I516" s="13"/>
      <c r="J516" s="13"/>
      <c r="K516" s="13"/>
      <c r="L516" s="13"/>
      <c r="M516" s="13"/>
      <c r="N516" s="13"/>
      <c r="O516" s="13"/>
      <c r="P516" s="13"/>
      <c r="Q516" s="13"/>
      <c r="R516" s="13"/>
      <c r="S516" s="13"/>
    </row>
    <row r="517" spans="1:19" ht="18.75">
      <c r="A517" s="13"/>
      <c r="B517" s="13"/>
      <c r="C517" s="13"/>
      <c r="D517" s="13"/>
      <c r="E517" s="13"/>
      <c r="F517" s="13"/>
      <c r="G517" s="13"/>
      <c r="H517" s="13"/>
      <c r="I517" s="13"/>
      <c r="J517" s="13"/>
      <c r="K517" s="13"/>
      <c r="L517" s="13"/>
      <c r="M517" s="13"/>
      <c r="N517" s="13"/>
      <c r="O517" s="13"/>
      <c r="P517" s="13"/>
      <c r="Q517" s="13"/>
      <c r="R517" s="13"/>
      <c r="S517" s="13"/>
    </row>
    <row r="518" spans="1:19" ht="18.75">
      <c r="A518" s="13"/>
      <c r="B518" s="13"/>
      <c r="C518" s="13"/>
      <c r="D518" s="13"/>
      <c r="E518" s="13"/>
      <c r="F518" s="13"/>
      <c r="G518" s="13"/>
      <c r="H518" s="13"/>
      <c r="I518" s="13"/>
      <c r="J518" s="13"/>
      <c r="K518" s="13"/>
      <c r="L518" s="13"/>
      <c r="M518" s="13"/>
      <c r="N518" s="13"/>
      <c r="O518" s="13"/>
      <c r="P518" s="13"/>
      <c r="Q518" s="13"/>
      <c r="R518" s="13"/>
      <c r="S518" s="13"/>
    </row>
    <row r="519" spans="1:19" ht="18.75">
      <c r="A519" s="13"/>
      <c r="B519" s="13"/>
      <c r="C519" s="13"/>
      <c r="D519" s="13"/>
      <c r="E519" s="13"/>
      <c r="F519" s="13"/>
      <c r="G519" s="13"/>
      <c r="H519" s="13"/>
      <c r="I519" s="13"/>
      <c r="J519" s="13"/>
      <c r="K519" s="13"/>
      <c r="L519" s="13"/>
      <c r="M519" s="13"/>
      <c r="N519" s="13"/>
      <c r="O519" s="13"/>
      <c r="P519" s="13"/>
      <c r="Q519" s="13"/>
      <c r="R519" s="13"/>
      <c r="S519" s="13"/>
    </row>
    <row r="520" spans="1:19" ht="18.75">
      <c r="A520" s="13"/>
      <c r="B520" s="13"/>
      <c r="C520" s="13"/>
      <c r="D520" s="13"/>
      <c r="E520" s="13"/>
      <c r="F520" s="13"/>
      <c r="G520" s="13"/>
      <c r="H520" s="13"/>
      <c r="I520" s="13"/>
      <c r="J520" s="13"/>
      <c r="K520" s="13"/>
      <c r="L520" s="13"/>
      <c r="M520" s="13"/>
      <c r="N520" s="13"/>
      <c r="O520" s="13"/>
      <c r="P520" s="13"/>
      <c r="Q520" s="13"/>
      <c r="R520" s="13"/>
      <c r="S520" s="13"/>
    </row>
    <row r="521" spans="1:19" ht="18.75">
      <c r="A521" s="13"/>
      <c r="B521" s="13"/>
      <c r="C521" s="13"/>
      <c r="D521" s="13"/>
      <c r="E521" s="13"/>
      <c r="F521" s="13"/>
      <c r="G521" s="13"/>
      <c r="H521" s="13"/>
      <c r="I521" s="13"/>
      <c r="J521" s="13"/>
      <c r="K521" s="13"/>
      <c r="L521" s="13"/>
      <c r="M521" s="13"/>
      <c r="N521" s="13"/>
      <c r="O521" s="13"/>
      <c r="P521" s="13"/>
      <c r="Q521" s="13"/>
      <c r="R521" s="13"/>
      <c r="S521" s="13"/>
    </row>
    <row r="522" spans="1:19" ht="18.75">
      <c r="A522" s="13"/>
      <c r="B522" s="13"/>
      <c r="C522" s="13"/>
      <c r="D522" s="13"/>
      <c r="E522" s="13"/>
      <c r="F522" s="13"/>
      <c r="G522" s="13"/>
      <c r="H522" s="13"/>
      <c r="I522" s="13"/>
      <c r="J522" s="13"/>
      <c r="K522" s="13"/>
      <c r="L522" s="13"/>
      <c r="M522" s="13"/>
      <c r="N522" s="13"/>
      <c r="O522" s="13"/>
      <c r="P522" s="13"/>
      <c r="Q522" s="13"/>
      <c r="R522" s="13"/>
      <c r="S522" s="13"/>
    </row>
    <row r="523" spans="1:19" ht="18.75">
      <c r="A523" s="13"/>
      <c r="B523" s="13"/>
      <c r="C523" s="13"/>
      <c r="D523" s="13"/>
      <c r="E523" s="13"/>
      <c r="F523" s="13"/>
      <c r="G523" s="13"/>
      <c r="H523" s="13"/>
      <c r="I523" s="13"/>
      <c r="J523" s="13"/>
      <c r="K523" s="13"/>
      <c r="L523" s="13"/>
      <c r="M523" s="13"/>
      <c r="N523" s="13"/>
      <c r="O523" s="13"/>
      <c r="P523" s="13"/>
      <c r="Q523" s="13"/>
      <c r="R523" s="13"/>
      <c r="S523" s="13"/>
    </row>
    <row r="524" spans="1:19" ht="18.75">
      <c r="A524" s="13"/>
      <c r="B524" s="13"/>
      <c r="C524" s="13"/>
      <c r="D524" s="13"/>
      <c r="E524" s="13"/>
      <c r="F524" s="13"/>
      <c r="G524" s="13"/>
      <c r="H524" s="13"/>
      <c r="I524" s="13"/>
      <c r="J524" s="13"/>
      <c r="K524" s="13"/>
      <c r="L524" s="13"/>
      <c r="M524" s="13"/>
      <c r="N524" s="13"/>
      <c r="O524" s="13"/>
      <c r="P524" s="13"/>
      <c r="Q524" s="13"/>
      <c r="R524" s="13"/>
      <c r="S524" s="13"/>
    </row>
    <row r="525" spans="1:19" ht="18.75">
      <c r="A525" s="13"/>
      <c r="B525" s="13"/>
      <c r="C525" s="13"/>
      <c r="D525" s="13"/>
      <c r="E525" s="13"/>
      <c r="F525" s="13"/>
      <c r="G525" s="13"/>
      <c r="H525" s="13"/>
      <c r="I525" s="13"/>
      <c r="J525" s="13"/>
      <c r="K525" s="13"/>
      <c r="L525" s="13"/>
      <c r="M525" s="13"/>
      <c r="N525" s="13"/>
      <c r="O525" s="13"/>
      <c r="P525" s="13"/>
      <c r="Q525" s="13"/>
      <c r="R525" s="13"/>
      <c r="S525" s="13"/>
    </row>
    <row r="526" spans="1:19" ht="18.75">
      <c r="A526" s="13"/>
      <c r="B526" s="13"/>
      <c r="C526" s="13"/>
      <c r="D526" s="13"/>
      <c r="E526" s="13"/>
      <c r="F526" s="13"/>
      <c r="G526" s="13"/>
      <c r="H526" s="13"/>
      <c r="I526" s="13"/>
      <c r="J526" s="13"/>
      <c r="K526" s="13"/>
      <c r="L526" s="13"/>
      <c r="M526" s="13"/>
      <c r="N526" s="13"/>
      <c r="O526" s="13"/>
      <c r="P526" s="13"/>
      <c r="Q526" s="13"/>
      <c r="R526" s="13"/>
      <c r="S526" s="13"/>
    </row>
    <row r="527" spans="1:19" ht="18.75">
      <c r="A527" s="13"/>
      <c r="B527" s="13"/>
      <c r="C527" s="13"/>
      <c r="D527" s="13"/>
      <c r="E527" s="13"/>
      <c r="F527" s="13"/>
      <c r="G527" s="13"/>
      <c r="H527" s="13"/>
      <c r="I527" s="13"/>
      <c r="J527" s="13"/>
      <c r="K527" s="13"/>
      <c r="L527" s="13"/>
      <c r="M527" s="13"/>
      <c r="N527" s="13"/>
      <c r="O527" s="13"/>
      <c r="P527" s="13"/>
      <c r="Q527" s="13"/>
      <c r="R527" s="13"/>
      <c r="S527" s="13"/>
    </row>
    <row r="528" spans="1:19" ht="18.75">
      <c r="A528" s="13"/>
      <c r="B528" s="13"/>
      <c r="C528" s="13"/>
      <c r="D528" s="13"/>
      <c r="E528" s="13"/>
      <c r="F528" s="13"/>
      <c r="G528" s="13"/>
      <c r="H528" s="13"/>
      <c r="I528" s="13"/>
      <c r="J528" s="13"/>
      <c r="K528" s="13"/>
      <c r="L528" s="13"/>
      <c r="M528" s="13"/>
      <c r="N528" s="13"/>
      <c r="O528" s="13"/>
      <c r="P528" s="13"/>
      <c r="Q528" s="13"/>
      <c r="R528" s="13"/>
      <c r="S528" s="13"/>
    </row>
    <row r="529" spans="1:19" ht="18.75">
      <c r="A529" s="13"/>
      <c r="B529" s="13"/>
      <c r="C529" s="13"/>
      <c r="D529" s="13"/>
      <c r="E529" s="13"/>
      <c r="F529" s="13"/>
      <c r="G529" s="13"/>
      <c r="H529" s="13"/>
      <c r="I529" s="13"/>
      <c r="J529" s="13"/>
      <c r="K529" s="13"/>
      <c r="L529" s="13"/>
      <c r="M529" s="13"/>
      <c r="N529" s="13"/>
      <c r="O529" s="13"/>
      <c r="P529" s="13"/>
      <c r="Q529" s="13"/>
      <c r="R529" s="13"/>
      <c r="S529" s="13"/>
    </row>
    <row r="530" spans="1:19" ht="18.75">
      <c r="A530" s="13"/>
      <c r="B530" s="13"/>
      <c r="C530" s="13"/>
      <c r="D530" s="13"/>
      <c r="E530" s="13"/>
      <c r="F530" s="13"/>
      <c r="G530" s="13"/>
      <c r="H530" s="13"/>
      <c r="I530" s="13"/>
      <c r="J530" s="13"/>
      <c r="K530" s="13"/>
      <c r="L530" s="13"/>
      <c r="M530" s="13"/>
      <c r="N530" s="13"/>
      <c r="O530" s="13"/>
      <c r="P530" s="13"/>
      <c r="Q530" s="13"/>
      <c r="R530" s="13"/>
      <c r="S530" s="13"/>
    </row>
    <row r="531" spans="1:19" ht="18.75">
      <c r="A531" s="13"/>
      <c r="B531" s="13"/>
      <c r="C531" s="13"/>
      <c r="D531" s="13"/>
      <c r="E531" s="13"/>
      <c r="F531" s="13"/>
      <c r="G531" s="13"/>
      <c r="H531" s="13"/>
      <c r="I531" s="13"/>
      <c r="J531" s="13"/>
      <c r="K531" s="13"/>
      <c r="L531" s="13"/>
      <c r="M531" s="13"/>
      <c r="N531" s="13"/>
      <c r="O531" s="13"/>
      <c r="P531" s="13"/>
      <c r="Q531" s="13"/>
      <c r="R531" s="13"/>
      <c r="S531" s="13"/>
    </row>
    <row r="532" spans="1:19" ht="18.75">
      <c r="A532" s="13"/>
      <c r="B532" s="13"/>
      <c r="C532" s="13"/>
      <c r="D532" s="13"/>
      <c r="E532" s="13"/>
      <c r="F532" s="13"/>
      <c r="G532" s="13"/>
      <c r="H532" s="13"/>
      <c r="I532" s="13"/>
      <c r="J532" s="13"/>
      <c r="K532" s="13"/>
      <c r="L532" s="13"/>
      <c r="M532" s="13"/>
      <c r="N532" s="13"/>
      <c r="O532" s="13"/>
      <c r="P532" s="13"/>
      <c r="Q532" s="13"/>
      <c r="R532" s="13"/>
      <c r="S532" s="13"/>
    </row>
    <row r="533" spans="1:19" ht="18.75">
      <c r="A533" s="13"/>
      <c r="B533" s="13"/>
      <c r="C533" s="13"/>
      <c r="D533" s="13"/>
      <c r="E533" s="13"/>
      <c r="F533" s="13"/>
      <c r="G533" s="13"/>
      <c r="H533" s="13"/>
      <c r="I533" s="13"/>
      <c r="J533" s="13"/>
      <c r="K533" s="13"/>
      <c r="L533" s="13"/>
      <c r="M533" s="13"/>
      <c r="N533" s="13"/>
      <c r="O533" s="13"/>
      <c r="P533" s="13"/>
      <c r="Q533" s="13"/>
      <c r="R533" s="13"/>
      <c r="S533" s="13"/>
    </row>
    <row r="534" spans="1:19" ht="18.75">
      <c r="A534" s="13"/>
      <c r="B534" s="13"/>
      <c r="C534" s="13"/>
      <c r="D534" s="13"/>
      <c r="E534" s="13"/>
      <c r="F534" s="13"/>
      <c r="G534" s="13"/>
      <c r="H534" s="13"/>
      <c r="I534" s="13"/>
      <c r="J534" s="13"/>
      <c r="K534" s="13"/>
      <c r="L534" s="13"/>
      <c r="M534" s="13"/>
      <c r="N534" s="13"/>
      <c r="O534" s="13"/>
      <c r="P534" s="13"/>
      <c r="Q534" s="13"/>
      <c r="R534" s="13"/>
      <c r="S534" s="13"/>
    </row>
    <row r="535" spans="1:19" ht="18.75">
      <c r="A535" s="13"/>
      <c r="B535" s="13"/>
      <c r="C535" s="13"/>
      <c r="D535" s="13"/>
      <c r="E535" s="13"/>
      <c r="F535" s="13"/>
      <c r="G535" s="13"/>
      <c r="H535" s="13"/>
      <c r="I535" s="13"/>
      <c r="J535" s="13"/>
      <c r="K535" s="13"/>
      <c r="L535" s="13"/>
      <c r="M535" s="13"/>
      <c r="N535" s="13"/>
      <c r="O535" s="13"/>
      <c r="P535" s="13"/>
      <c r="Q535" s="13"/>
      <c r="R535" s="13"/>
      <c r="S535" s="13"/>
    </row>
    <row r="536" spans="1:19" ht="18.75">
      <c r="A536" s="13"/>
      <c r="B536" s="13"/>
      <c r="C536" s="13"/>
      <c r="D536" s="13"/>
      <c r="E536" s="13"/>
      <c r="F536" s="13"/>
      <c r="G536" s="13"/>
      <c r="H536" s="13"/>
      <c r="I536" s="13"/>
      <c r="J536" s="13"/>
      <c r="K536" s="13"/>
      <c r="L536" s="13"/>
      <c r="M536" s="13"/>
      <c r="N536" s="13"/>
      <c r="O536" s="13"/>
      <c r="P536" s="13"/>
      <c r="Q536" s="13"/>
      <c r="R536" s="13"/>
      <c r="S536" s="13"/>
    </row>
    <row r="537" spans="1:19" ht="18.75">
      <c r="A537" s="13"/>
      <c r="B537" s="13"/>
      <c r="C537" s="13"/>
      <c r="D537" s="13"/>
      <c r="E537" s="13"/>
      <c r="F537" s="13"/>
      <c r="G537" s="13"/>
      <c r="H537" s="13"/>
      <c r="I537" s="13"/>
      <c r="J537" s="13"/>
      <c r="K537" s="13"/>
      <c r="L537" s="13"/>
      <c r="M537" s="13"/>
      <c r="N537" s="13"/>
      <c r="O537" s="13"/>
      <c r="P537" s="13"/>
      <c r="Q537" s="13"/>
      <c r="R537" s="13"/>
      <c r="S537" s="13"/>
    </row>
    <row r="538" spans="1:19" ht="18.75">
      <c r="A538" s="13"/>
      <c r="B538" s="13"/>
      <c r="C538" s="13"/>
      <c r="D538" s="13"/>
      <c r="E538" s="13"/>
      <c r="F538" s="13"/>
      <c r="G538" s="13"/>
      <c r="H538" s="13"/>
      <c r="I538" s="13"/>
      <c r="J538" s="13"/>
      <c r="K538" s="13"/>
      <c r="L538" s="13"/>
      <c r="M538" s="13"/>
      <c r="N538" s="13"/>
      <c r="O538" s="13"/>
      <c r="P538" s="13"/>
      <c r="Q538" s="13"/>
      <c r="R538" s="13"/>
      <c r="S538" s="13"/>
    </row>
    <row r="539" spans="1:19" ht="18.75">
      <c r="A539" s="13"/>
      <c r="B539" s="13"/>
      <c r="C539" s="13"/>
      <c r="D539" s="13"/>
      <c r="E539" s="13"/>
      <c r="F539" s="13"/>
      <c r="G539" s="13"/>
      <c r="H539" s="13"/>
      <c r="I539" s="13"/>
      <c r="J539" s="13"/>
      <c r="K539" s="13"/>
      <c r="L539" s="13"/>
      <c r="M539" s="13"/>
      <c r="N539" s="13"/>
      <c r="O539" s="13"/>
      <c r="P539" s="13"/>
      <c r="Q539" s="13"/>
      <c r="R539" s="13"/>
      <c r="S539" s="13"/>
    </row>
    <row r="540" spans="1:19" ht="18.75">
      <c r="A540" s="13"/>
      <c r="B540" s="13"/>
      <c r="C540" s="13"/>
      <c r="D540" s="13"/>
      <c r="E540" s="13"/>
      <c r="F540" s="13"/>
      <c r="G540" s="13"/>
      <c r="H540" s="13"/>
      <c r="I540" s="13"/>
      <c r="J540" s="13"/>
      <c r="K540" s="13"/>
      <c r="L540" s="13"/>
      <c r="M540" s="13"/>
      <c r="N540" s="13"/>
      <c r="O540" s="13"/>
      <c r="P540" s="13"/>
      <c r="Q540" s="13"/>
      <c r="R540" s="13"/>
      <c r="S540" s="13"/>
    </row>
    <row r="541" spans="1:19" ht="18.75">
      <c r="A541" s="13"/>
      <c r="B541" s="13"/>
      <c r="C541" s="13"/>
      <c r="D541" s="13"/>
      <c r="E541" s="13"/>
      <c r="F541" s="13"/>
      <c r="G541" s="13"/>
      <c r="H541" s="13"/>
      <c r="I541" s="13"/>
      <c r="J541" s="13"/>
      <c r="K541" s="13"/>
      <c r="L541" s="13"/>
      <c r="M541" s="13"/>
      <c r="N541" s="13"/>
      <c r="O541" s="13"/>
      <c r="P541" s="13"/>
      <c r="Q541" s="13"/>
      <c r="R541" s="13"/>
      <c r="S541" s="13"/>
    </row>
    <row r="542" spans="1:19" ht="18.75">
      <c r="A542" s="13"/>
      <c r="B542" s="13"/>
      <c r="C542" s="13"/>
      <c r="D542" s="13"/>
      <c r="E542" s="13"/>
      <c r="F542" s="13"/>
      <c r="G542" s="13"/>
      <c r="H542" s="13"/>
      <c r="I542" s="13"/>
      <c r="J542" s="13"/>
      <c r="K542" s="13"/>
      <c r="L542" s="13"/>
      <c r="M542" s="13"/>
      <c r="N542" s="13"/>
      <c r="O542" s="13"/>
      <c r="P542" s="13"/>
      <c r="Q542" s="13"/>
      <c r="R542" s="13"/>
      <c r="S542" s="13"/>
    </row>
    <row r="543" spans="1:19" ht="18.75">
      <c r="A543" s="13"/>
      <c r="B543" s="13"/>
      <c r="C543" s="13"/>
      <c r="D543" s="13"/>
      <c r="E543" s="13"/>
      <c r="F543" s="13"/>
      <c r="G543" s="13"/>
      <c r="H543" s="13"/>
      <c r="I543" s="13"/>
      <c r="J543" s="13"/>
      <c r="K543" s="13"/>
      <c r="L543" s="13"/>
      <c r="M543" s="13"/>
      <c r="N543" s="13"/>
      <c r="O543" s="13"/>
      <c r="P543" s="13"/>
      <c r="Q543" s="13"/>
      <c r="R543" s="13"/>
      <c r="S543" s="13"/>
    </row>
    <row r="544" spans="1:19" ht="18.75">
      <c r="A544" s="13"/>
      <c r="B544" s="13"/>
      <c r="C544" s="13"/>
      <c r="D544" s="13"/>
      <c r="E544" s="13"/>
      <c r="F544" s="13"/>
      <c r="G544" s="13"/>
      <c r="H544" s="13"/>
      <c r="I544" s="13"/>
      <c r="J544" s="13"/>
      <c r="K544" s="13"/>
      <c r="L544" s="13"/>
      <c r="M544" s="13"/>
      <c r="N544" s="13"/>
      <c r="O544" s="13"/>
      <c r="P544" s="13"/>
      <c r="Q544" s="13"/>
      <c r="R544" s="13"/>
      <c r="S544" s="13"/>
    </row>
    <row r="545" spans="1:19" ht="18.75">
      <c r="A545" s="13"/>
      <c r="B545" s="13"/>
      <c r="C545" s="13"/>
      <c r="D545" s="13"/>
      <c r="E545" s="13"/>
      <c r="F545" s="13"/>
      <c r="G545" s="13"/>
      <c r="H545" s="13"/>
      <c r="I545" s="13"/>
      <c r="J545" s="13"/>
      <c r="K545" s="13"/>
      <c r="L545" s="13"/>
      <c r="M545" s="13"/>
      <c r="N545" s="13"/>
      <c r="O545" s="13"/>
      <c r="P545" s="13"/>
      <c r="Q545" s="13"/>
      <c r="R545" s="13"/>
      <c r="S545" s="13"/>
    </row>
    <row r="546" spans="1:19" ht="18.75">
      <c r="A546" s="13"/>
      <c r="B546" s="13"/>
      <c r="C546" s="13"/>
      <c r="D546" s="13"/>
      <c r="E546" s="13"/>
      <c r="F546" s="13"/>
      <c r="G546" s="13"/>
      <c r="H546" s="13"/>
      <c r="I546" s="13"/>
      <c r="J546" s="13"/>
      <c r="K546" s="13"/>
      <c r="L546" s="13"/>
      <c r="M546" s="13"/>
      <c r="N546" s="13"/>
      <c r="O546" s="13"/>
      <c r="P546" s="13"/>
      <c r="Q546" s="13"/>
      <c r="R546" s="13"/>
      <c r="S546" s="13"/>
    </row>
    <row r="547" spans="1:19" ht="18.75">
      <c r="A547" s="13"/>
      <c r="B547" s="13"/>
      <c r="C547" s="13"/>
      <c r="D547" s="13"/>
      <c r="E547" s="13"/>
      <c r="F547" s="13"/>
      <c r="G547" s="13"/>
      <c r="H547" s="13"/>
      <c r="I547" s="13"/>
      <c r="J547" s="13"/>
      <c r="K547" s="13"/>
      <c r="L547" s="13"/>
      <c r="M547" s="13"/>
      <c r="N547" s="13"/>
      <c r="O547" s="13"/>
      <c r="P547" s="13"/>
      <c r="Q547" s="13"/>
      <c r="R547" s="13"/>
      <c r="S547" s="13"/>
    </row>
    <row r="548" spans="1:19" ht="18.75">
      <c r="A548" s="13"/>
      <c r="B548" s="13"/>
      <c r="C548" s="13"/>
      <c r="D548" s="13"/>
      <c r="E548" s="13"/>
      <c r="F548" s="13"/>
      <c r="G548" s="13"/>
      <c r="H548" s="13"/>
      <c r="I548" s="13"/>
      <c r="J548" s="13"/>
      <c r="K548" s="13"/>
      <c r="L548" s="13"/>
      <c r="M548" s="13"/>
      <c r="N548" s="13"/>
      <c r="O548" s="13"/>
      <c r="P548" s="13"/>
      <c r="Q548" s="13"/>
      <c r="R548" s="13"/>
      <c r="S548" s="13"/>
    </row>
    <row r="549" spans="1:19" ht="18.75">
      <c r="A549" s="13"/>
      <c r="B549" s="13"/>
      <c r="C549" s="13"/>
      <c r="D549" s="13"/>
      <c r="E549" s="13"/>
      <c r="F549" s="13"/>
      <c r="G549" s="13"/>
      <c r="H549" s="13"/>
      <c r="I549" s="13"/>
      <c r="J549" s="13"/>
      <c r="K549" s="13"/>
      <c r="L549" s="13"/>
      <c r="M549" s="13"/>
      <c r="N549" s="13"/>
      <c r="O549" s="13"/>
      <c r="P549" s="13"/>
      <c r="Q549" s="13"/>
      <c r="R549" s="13"/>
      <c r="S549" s="13"/>
    </row>
    <row r="550" spans="1:19" ht="18.75">
      <c r="A550" s="13"/>
      <c r="B550" s="13"/>
      <c r="C550" s="13"/>
      <c r="D550" s="13"/>
      <c r="E550" s="13"/>
      <c r="F550" s="13"/>
      <c r="G550" s="13"/>
      <c r="H550" s="13"/>
      <c r="I550" s="13"/>
      <c r="J550" s="13"/>
      <c r="K550" s="13"/>
      <c r="L550" s="13"/>
      <c r="M550" s="13"/>
      <c r="N550" s="13"/>
      <c r="O550" s="13"/>
      <c r="P550" s="13"/>
      <c r="Q550" s="13"/>
      <c r="R550" s="13"/>
      <c r="S550" s="13"/>
    </row>
    <row r="551" spans="1:19" ht="18.75">
      <c r="A551" s="13"/>
      <c r="B551" s="13"/>
      <c r="C551" s="13"/>
      <c r="D551" s="13"/>
      <c r="E551" s="13"/>
      <c r="F551" s="13"/>
      <c r="G551" s="13"/>
      <c r="H551" s="13"/>
      <c r="I551" s="13"/>
      <c r="J551" s="13"/>
      <c r="K551" s="13"/>
      <c r="L551" s="13"/>
      <c r="M551" s="13"/>
      <c r="N551" s="13"/>
      <c r="O551" s="13"/>
      <c r="P551" s="13"/>
      <c r="Q551" s="13"/>
      <c r="R551" s="13"/>
      <c r="S551" s="13"/>
    </row>
    <row r="552" spans="1:19" ht="18.75">
      <c r="A552" s="13"/>
      <c r="B552" s="13"/>
      <c r="C552" s="13"/>
      <c r="D552" s="13"/>
      <c r="E552" s="13"/>
      <c r="F552" s="13"/>
      <c r="G552" s="13"/>
      <c r="H552" s="13"/>
      <c r="I552" s="13"/>
      <c r="J552" s="13"/>
      <c r="K552" s="13"/>
      <c r="L552" s="13"/>
      <c r="M552" s="13"/>
      <c r="N552" s="13"/>
      <c r="O552" s="13"/>
      <c r="P552" s="13"/>
      <c r="Q552" s="13"/>
      <c r="R552" s="13"/>
      <c r="S552" s="13"/>
    </row>
    <row r="553" spans="1:19" ht="18.75">
      <c r="A553" s="13"/>
      <c r="B553" s="13"/>
      <c r="C553" s="13"/>
      <c r="D553" s="13"/>
      <c r="E553" s="13"/>
      <c r="F553" s="13"/>
      <c r="G553" s="13"/>
      <c r="H553" s="13"/>
      <c r="I553" s="13"/>
      <c r="J553" s="13"/>
      <c r="K553" s="13"/>
      <c r="L553" s="13"/>
      <c r="M553" s="13"/>
      <c r="N553" s="13"/>
      <c r="O553" s="13"/>
      <c r="P553" s="13"/>
      <c r="Q553" s="13"/>
      <c r="R553" s="13"/>
      <c r="S553" s="13"/>
    </row>
    <row r="554" spans="1:19" ht="18.75">
      <c r="A554" s="13"/>
      <c r="B554" s="13"/>
      <c r="C554" s="13"/>
      <c r="D554" s="13"/>
      <c r="E554" s="13"/>
      <c r="F554" s="13"/>
      <c r="G554" s="13"/>
      <c r="H554" s="13"/>
      <c r="I554" s="13"/>
      <c r="J554" s="13"/>
      <c r="K554" s="13"/>
      <c r="L554" s="13"/>
      <c r="M554" s="13"/>
      <c r="N554" s="13"/>
      <c r="O554" s="13"/>
      <c r="P554" s="13"/>
      <c r="Q554" s="13"/>
      <c r="R554" s="13"/>
      <c r="S554" s="13"/>
    </row>
    <row r="555" spans="1:19" ht="18.75">
      <c r="A555" s="13"/>
      <c r="B555" s="13"/>
      <c r="C555" s="13"/>
      <c r="D555" s="13"/>
      <c r="E555" s="13"/>
      <c r="F555" s="13"/>
      <c r="G555" s="13"/>
      <c r="H555" s="13"/>
      <c r="I555" s="13"/>
      <c r="J555" s="13"/>
      <c r="K555" s="13"/>
      <c r="L555" s="13"/>
      <c r="M555" s="13"/>
      <c r="N555" s="13"/>
      <c r="O555" s="13"/>
      <c r="P555" s="13"/>
      <c r="Q555" s="13"/>
      <c r="R555" s="13"/>
      <c r="S555" s="13"/>
    </row>
    <row r="556" spans="1:19" ht="18.75">
      <c r="A556" s="13"/>
      <c r="B556" s="13"/>
      <c r="C556" s="13"/>
      <c r="D556" s="13"/>
      <c r="E556" s="13"/>
      <c r="F556" s="13"/>
      <c r="G556" s="13"/>
      <c r="H556" s="13"/>
      <c r="I556" s="13"/>
      <c r="J556" s="13"/>
      <c r="K556" s="13"/>
      <c r="L556" s="13"/>
      <c r="M556" s="13"/>
      <c r="N556" s="13"/>
      <c r="O556" s="13"/>
      <c r="P556" s="13"/>
      <c r="Q556" s="13"/>
      <c r="R556" s="13"/>
      <c r="S556" s="13"/>
    </row>
    <row r="557" spans="1:19" ht="18.75">
      <c r="A557" s="13"/>
      <c r="B557" s="13"/>
      <c r="C557" s="13"/>
      <c r="D557" s="13"/>
      <c r="E557" s="13"/>
      <c r="F557" s="13"/>
      <c r="G557" s="13"/>
      <c r="H557" s="13"/>
      <c r="I557" s="13"/>
      <c r="J557" s="13"/>
      <c r="K557" s="13"/>
      <c r="L557" s="13"/>
      <c r="M557" s="13"/>
      <c r="N557" s="13"/>
      <c r="O557" s="13"/>
      <c r="P557" s="13"/>
      <c r="Q557" s="13"/>
      <c r="R557" s="13"/>
      <c r="S557" s="13"/>
    </row>
    <row r="558" spans="1:19" ht="18.75">
      <c r="A558" s="13"/>
      <c r="B558" s="13"/>
      <c r="C558" s="13"/>
      <c r="D558" s="13"/>
      <c r="E558" s="13"/>
      <c r="F558" s="13"/>
      <c r="G558" s="13"/>
      <c r="H558" s="13"/>
      <c r="I558" s="13"/>
      <c r="J558" s="13"/>
      <c r="K558" s="13"/>
      <c r="L558" s="13"/>
      <c r="M558" s="13"/>
      <c r="N558" s="13"/>
      <c r="O558" s="13"/>
      <c r="P558" s="13"/>
      <c r="Q558" s="13"/>
      <c r="R558" s="13"/>
      <c r="S558" s="13"/>
    </row>
    <row r="559" spans="1:19" ht="18.75">
      <c r="A559" s="13"/>
      <c r="B559" s="13"/>
      <c r="C559" s="13"/>
      <c r="D559" s="13"/>
      <c r="E559" s="13"/>
      <c r="F559" s="13"/>
      <c r="G559" s="13"/>
      <c r="H559" s="13"/>
      <c r="I559" s="13"/>
      <c r="J559" s="13"/>
      <c r="K559" s="13"/>
      <c r="L559" s="13"/>
      <c r="M559" s="13"/>
      <c r="N559" s="13"/>
      <c r="O559" s="13"/>
      <c r="P559" s="13"/>
      <c r="Q559" s="13"/>
      <c r="R559" s="13"/>
      <c r="S559" s="13"/>
    </row>
    <row r="560" spans="1:19" ht="18.75">
      <c r="A560" s="13"/>
      <c r="B560" s="13"/>
      <c r="C560" s="13"/>
      <c r="D560" s="13"/>
      <c r="E560" s="13"/>
      <c r="F560" s="13"/>
      <c r="G560" s="13"/>
      <c r="H560" s="13"/>
      <c r="I560" s="13"/>
      <c r="J560" s="13"/>
      <c r="K560" s="13"/>
      <c r="L560" s="13"/>
      <c r="M560" s="13"/>
      <c r="N560" s="13"/>
      <c r="O560" s="13"/>
      <c r="P560" s="13"/>
      <c r="Q560" s="13"/>
      <c r="R560" s="13"/>
      <c r="S560" s="13"/>
    </row>
    <row r="561" spans="1:19" ht="18.75">
      <c r="A561" s="13"/>
      <c r="B561" s="13"/>
      <c r="C561" s="13"/>
      <c r="D561" s="13"/>
      <c r="E561" s="13"/>
      <c r="F561" s="13"/>
      <c r="G561" s="13"/>
      <c r="H561" s="13"/>
      <c r="I561" s="13"/>
      <c r="J561" s="13"/>
      <c r="K561" s="13"/>
      <c r="L561" s="13"/>
      <c r="M561" s="13"/>
      <c r="N561" s="13"/>
      <c r="O561" s="13"/>
      <c r="P561" s="13"/>
      <c r="Q561" s="13"/>
      <c r="R561" s="13"/>
      <c r="S561" s="13"/>
    </row>
    <row r="562" spans="1:19" ht="18.75">
      <c r="A562" s="13"/>
      <c r="B562" s="13"/>
      <c r="C562" s="13"/>
      <c r="D562" s="13"/>
      <c r="E562" s="13"/>
      <c r="F562" s="13"/>
      <c r="G562" s="13"/>
      <c r="H562" s="13"/>
      <c r="I562" s="13"/>
      <c r="J562" s="13"/>
      <c r="K562" s="13"/>
      <c r="L562" s="13"/>
      <c r="M562" s="13"/>
      <c r="N562" s="13"/>
      <c r="O562" s="13"/>
      <c r="P562" s="13"/>
      <c r="Q562" s="13"/>
      <c r="R562" s="13"/>
      <c r="S562" s="13"/>
    </row>
    <row r="563" spans="1:19" ht="18.75">
      <c r="A563" s="13"/>
      <c r="B563" s="13"/>
      <c r="C563" s="13"/>
      <c r="D563" s="13"/>
      <c r="E563" s="13"/>
      <c r="F563" s="13"/>
      <c r="G563" s="13"/>
      <c r="H563" s="13"/>
      <c r="I563" s="13"/>
      <c r="J563" s="13"/>
      <c r="K563" s="13"/>
      <c r="L563" s="13"/>
      <c r="M563" s="13"/>
      <c r="N563" s="13"/>
      <c r="O563" s="13"/>
      <c r="P563" s="13"/>
      <c r="Q563" s="13"/>
      <c r="R563" s="13"/>
      <c r="S563" s="13"/>
    </row>
    <row r="564" spans="1:19" ht="18.75">
      <c r="A564" s="13"/>
      <c r="B564" s="13"/>
      <c r="C564" s="13"/>
      <c r="D564" s="13"/>
      <c r="E564" s="13"/>
      <c r="F564" s="13"/>
      <c r="G564" s="13"/>
      <c r="H564" s="13"/>
      <c r="I564" s="13"/>
      <c r="J564" s="13"/>
      <c r="K564" s="13"/>
      <c r="L564" s="13"/>
      <c r="M564" s="13"/>
      <c r="N564" s="13"/>
      <c r="O564" s="13"/>
      <c r="P564" s="13"/>
      <c r="Q564" s="13"/>
      <c r="R564" s="13"/>
      <c r="S564" s="13"/>
    </row>
    <row r="565" spans="1:19" ht="18.75">
      <c r="A565" s="13"/>
      <c r="B565" s="13"/>
      <c r="C565" s="13"/>
      <c r="D565" s="13"/>
      <c r="E565" s="13"/>
      <c r="F565" s="13"/>
      <c r="G565" s="13"/>
      <c r="H565" s="13"/>
      <c r="I565" s="13"/>
      <c r="J565" s="13"/>
      <c r="K565" s="13"/>
      <c r="L565" s="13"/>
      <c r="M565" s="13"/>
      <c r="N565" s="13"/>
      <c r="O565" s="13"/>
      <c r="P565" s="13"/>
      <c r="Q565" s="13"/>
      <c r="R565" s="13"/>
      <c r="S565" s="13"/>
    </row>
    <row r="566" spans="1:19" ht="18.75">
      <c r="A566" s="13"/>
      <c r="B566" s="13"/>
      <c r="C566" s="13"/>
      <c r="D566" s="13"/>
      <c r="E566" s="13"/>
      <c r="F566" s="13"/>
      <c r="G566" s="13"/>
      <c r="H566" s="13"/>
      <c r="I566" s="13"/>
      <c r="J566" s="13"/>
      <c r="K566" s="13"/>
      <c r="L566" s="13"/>
      <c r="M566" s="13"/>
      <c r="N566" s="13"/>
      <c r="O566" s="13"/>
      <c r="P566" s="13"/>
      <c r="Q566" s="13"/>
      <c r="R566" s="13"/>
      <c r="S566" s="13"/>
    </row>
    <row r="567" spans="1:19" ht="18.75">
      <c r="A567" s="13"/>
      <c r="B567" s="13"/>
      <c r="C567" s="13"/>
      <c r="D567" s="13"/>
      <c r="E567" s="13"/>
      <c r="F567" s="13"/>
      <c r="G567" s="13"/>
      <c r="H567" s="13"/>
      <c r="I567" s="13"/>
      <c r="J567" s="13"/>
      <c r="K567" s="13"/>
      <c r="L567" s="13"/>
      <c r="M567" s="13"/>
      <c r="N567" s="13"/>
      <c r="O567" s="13"/>
      <c r="P567" s="13"/>
      <c r="Q567" s="13"/>
      <c r="R567" s="13"/>
      <c r="S567" s="13"/>
    </row>
    <row r="568" spans="1:19" ht="18.75">
      <c r="A568" s="13"/>
      <c r="B568" s="13"/>
      <c r="C568" s="13"/>
      <c r="D568" s="13"/>
      <c r="E568" s="13"/>
      <c r="F568" s="13"/>
      <c r="G568" s="13"/>
      <c r="H568" s="13"/>
      <c r="I568" s="13"/>
      <c r="J568" s="13"/>
      <c r="K568" s="13"/>
      <c r="L568" s="13"/>
      <c r="M568" s="13"/>
      <c r="N568" s="13"/>
      <c r="O568" s="13"/>
      <c r="P568" s="13"/>
      <c r="Q568" s="13"/>
      <c r="R568" s="13"/>
      <c r="S568" s="13"/>
    </row>
    <row r="569" spans="1:19" ht="18.75">
      <c r="A569" s="13"/>
      <c r="B569" s="13"/>
      <c r="C569" s="13"/>
      <c r="D569" s="13"/>
      <c r="E569" s="13"/>
      <c r="F569" s="13"/>
      <c r="G569" s="13"/>
      <c r="H569" s="13"/>
      <c r="I569" s="13"/>
      <c r="J569" s="13"/>
      <c r="K569" s="13"/>
      <c r="L569" s="13"/>
      <c r="M569" s="13"/>
      <c r="N569" s="13"/>
      <c r="O569" s="13"/>
      <c r="P569" s="13"/>
      <c r="Q569" s="13"/>
      <c r="R569" s="13"/>
      <c r="S569" s="13"/>
    </row>
    <row r="570" spans="1:19" ht="18.75">
      <c r="A570" s="13"/>
      <c r="B570" s="13"/>
      <c r="C570" s="13"/>
      <c r="D570" s="13"/>
      <c r="E570" s="13"/>
      <c r="F570" s="13"/>
      <c r="G570" s="13"/>
      <c r="H570" s="13"/>
      <c r="I570" s="13"/>
      <c r="J570" s="13"/>
      <c r="K570" s="13"/>
      <c r="L570" s="13"/>
      <c r="M570" s="13"/>
      <c r="N570" s="13"/>
      <c r="O570" s="13"/>
      <c r="P570" s="13"/>
      <c r="Q570" s="13"/>
      <c r="R570" s="13"/>
      <c r="S570" s="13"/>
    </row>
    <row r="571" spans="1:19" ht="18.75">
      <c r="A571" s="13"/>
      <c r="B571" s="13"/>
      <c r="C571" s="13"/>
      <c r="D571" s="13"/>
      <c r="E571" s="13"/>
      <c r="F571" s="13"/>
      <c r="G571" s="13"/>
      <c r="H571" s="13"/>
      <c r="I571" s="13"/>
      <c r="J571" s="13"/>
      <c r="K571" s="13"/>
      <c r="L571" s="13"/>
      <c r="M571" s="13"/>
      <c r="N571" s="13"/>
      <c r="O571" s="13"/>
      <c r="P571" s="13"/>
      <c r="Q571" s="13"/>
      <c r="R571" s="13"/>
      <c r="S571" s="13"/>
    </row>
    <row r="572" spans="1:19" ht="18.75">
      <c r="A572" s="13"/>
      <c r="B572" s="13"/>
      <c r="C572" s="13"/>
      <c r="D572" s="13"/>
      <c r="E572" s="13"/>
      <c r="F572" s="13"/>
      <c r="G572" s="13"/>
      <c r="H572" s="13"/>
      <c r="I572" s="13"/>
      <c r="J572" s="13"/>
      <c r="K572" s="13"/>
      <c r="L572" s="13"/>
      <c r="M572" s="13"/>
      <c r="N572" s="13"/>
      <c r="O572" s="13"/>
      <c r="P572" s="13"/>
      <c r="Q572" s="13"/>
      <c r="R572" s="13"/>
      <c r="S572" s="13"/>
    </row>
    <row r="573" spans="1:19" ht="18.75">
      <c r="A573" s="13"/>
      <c r="B573" s="13"/>
      <c r="C573" s="13"/>
      <c r="D573" s="13"/>
      <c r="E573" s="13"/>
      <c r="F573" s="13"/>
      <c r="G573" s="13"/>
      <c r="H573" s="13"/>
      <c r="I573" s="13"/>
      <c r="J573" s="13"/>
      <c r="K573" s="13"/>
      <c r="L573" s="13"/>
      <c r="M573" s="13"/>
      <c r="N573" s="13"/>
      <c r="O573" s="13"/>
      <c r="P573" s="13"/>
      <c r="Q573" s="13"/>
      <c r="R573" s="13"/>
      <c r="S573" s="13"/>
    </row>
    <row r="574" spans="1:19" ht="18.75">
      <c r="A574" s="13"/>
      <c r="B574" s="13"/>
      <c r="C574" s="13"/>
      <c r="D574" s="13"/>
      <c r="E574" s="13"/>
      <c r="F574" s="13"/>
      <c r="G574" s="13"/>
      <c r="H574" s="13"/>
      <c r="I574" s="13"/>
      <c r="J574" s="13"/>
      <c r="K574" s="13"/>
      <c r="L574" s="13"/>
      <c r="M574" s="13"/>
      <c r="N574" s="13"/>
      <c r="O574" s="13"/>
      <c r="P574" s="13"/>
      <c r="Q574" s="13"/>
      <c r="R574" s="13"/>
      <c r="S574" s="13"/>
    </row>
    <row r="575" spans="1:19" ht="18.75">
      <c r="A575" s="13"/>
      <c r="B575" s="13"/>
      <c r="C575" s="13"/>
      <c r="D575" s="13"/>
      <c r="E575" s="13"/>
      <c r="F575" s="13"/>
      <c r="G575" s="13"/>
      <c r="H575" s="13"/>
      <c r="I575" s="13"/>
      <c r="J575" s="13"/>
      <c r="K575" s="13"/>
      <c r="L575" s="13"/>
      <c r="M575" s="13"/>
      <c r="N575" s="13"/>
      <c r="O575" s="13"/>
      <c r="P575" s="13"/>
      <c r="Q575" s="13"/>
      <c r="R575" s="13"/>
      <c r="S575" s="13"/>
    </row>
    <row r="576" spans="1:19" ht="18.75">
      <c r="A576" s="13"/>
      <c r="B576" s="13"/>
      <c r="C576" s="13"/>
      <c r="D576" s="13"/>
      <c r="E576" s="13"/>
      <c r="F576" s="13"/>
      <c r="G576" s="13"/>
      <c r="H576" s="13"/>
      <c r="I576" s="13"/>
      <c r="J576" s="13"/>
      <c r="K576" s="13"/>
      <c r="L576" s="13"/>
      <c r="M576" s="13"/>
      <c r="N576" s="13"/>
      <c r="O576" s="13"/>
      <c r="P576" s="13"/>
      <c r="Q576" s="13"/>
      <c r="R576" s="13"/>
      <c r="S576" s="13"/>
    </row>
    <row r="577" spans="1:19" ht="18.75">
      <c r="A577" s="13"/>
      <c r="B577" s="13"/>
      <c r="C577" s="13"/>
      <c r="D577" s="13"/>
      <c r="E577" s="13"/>
      <c r="F577" s="13"/>
      <c r="G577" s="13"/>
      <c r="H577" s="13"/>
      <c r="I577" s="13"/>
      <c r="J577" s="13"/>
      <c r="K577" s="13"/>
      <c r="L577" s="13"/>
      <c r="M577" s="13"/>
      <c r="N577" s="13"/>
      <c r="O577" s="13"/>
      <c r="P577" s="13"/>
      <c r="Q577" s="13"/>
      <c r="R577" s="13"/>
      <c r="S577" s="13"/>
    </row>
    <row r="578" spans="1:19" ht="18.75">
      <c r="A578" s="13"/>
      <c r="B578" s="13"/>
      <c r="C578" s="13"/>
      <c r="D578" s="13"/>
      <c r="E578" s="13"/>
      <c r="F578" s="13"/>
      <c r="G578" s="13"/>
      <c r="H578" s="13"/>
      <c r="I578" s="13"/>
      <c r="J578" s="13"/>
      <c r="K578" s="13"/>
      <c r="L578" s="13"/>
      <c r="M578" s="13"/>
      <c r="N578" s="13"/>
      <c r="O578" s="13"/>
      <c r="P578" s="13"/>
      <c r="Q578" s="13"/>
      <c r="R578" s="13"/>
      <c r="S578" s="13"/>
    </row>
    <row r="579" spans="1:19" ht="18.75">
      <c r="A579" s="13"/>
      <c r="B579" s="13"/>
      <c r="C579" s="13"/>
      <c r="D579" s="13"/>
      <c r="E579" s="13"/>
      <c r="F579" s="13"/>
      <c r="G579" s="13"/>
      <c r="H579" s="13"/>
      <c r="I579" s="13"/>
      <c r="J579" s="13"/>
      <c r="K579" s="13"/>
      <c r="L579" s="13"/>
      <c r="M579" s="13"/>
      <c r="N579" s="13"/>
      <c r="O579" s="13"/>
      <c r="P579" s="13"/>
      <c r="Q579" s="13"/>
      <c r="R579" s="13"/>
      <c r="S579" s="13"/>
    </row>
    <row r="580" spans="1:19" ht="18.75">
      <c r="A580" s="13"/>
      <c r="B580" s="13"/>
      <c r="C580" s="13"/>
      <c r="D580" s="13"/>
      <c r="E580" s="13"/>
      <c r="F580" s="13"/>
      <c r="G580" s="13"/>
      <c r="H580" s="13"/>
      <c r="I580" s="13"/>
      <c r="J580" s="13"/>
      <c r="K580" s="13"/>
      <c r="L580" s="13"/>
      <c r="M580" s="13"/>
      <c r="N580" s="13"/>
      <c r="O580" s="13"/>
      <c r="P580" s="13"/>
      <c r="Q580" s="13"/>
      <c r="R580" s="13"/>
      <c r="S580" s="13"/>
    </row>
    <row r="581" spans="1:19" ht="18.75">
      <c r="A581" s="13"/>
      <c r="B581" s="13"/>
      <c r="C581" s="13"/>
      <c r="D581" s="13"/>
      <c r="E581" s="13"/>
      <c r="F581" s="13"/>
      <c r="G581" s="13"/>
      <c r="H581" s="13"/>
      <c r="I581" s="13"/>
      <c r="J581" s="13"/>
      <c r="K581" s="13"/>
      <c r="L581" s="13"/>
      <c r="M581" s="13"/>
      <c r="N581" s="13"/>
      <c r="O581" s="13"/>
      <c r="P581" s="13"/>
      <c r="Q581" s="13"/>
      <c r="R581" s="13"/>
      <c r="S581" s="13"/>
    </row>
    <row r="582" spans="1:19" ht="18.75">
      <c r="A582" s="13"/>
      <c r="B582" s="13"/>
      <c r="C582" s="13"/>
      <c r="D582" s="13"/>
      <c r="E582" s="13"/>
      <c r="F582" s="13"/>
      <c r="G582" s="13"/>
      <c r="H582" s="13"/>
      <c r="I582" s="13"/>
      <c r="J582" s="13"/>
      <c r="K582" s="13"/>
      <c r="L582" s="13"/>
      <c r="M582" s="13"/>
      <c r="N582" s="13"/>
      <c r="O582" s="13"/>
      <c r="P582" s="13"/>
      <c r="Q582" s="13"/>
      <c r="R582" s="13"/>
      <c r="S582" s="13"/>
    </row>
    <row r="583" spans="1:19" ht="18.75">
      <c r="A583" s="13"/>
      <c r="B583" s="13"/>
      <c r="C583" s="13"/>
      <c r="D583" s="13"/>
      <c r="E583" s="13"/>
      <c r="F583" s="13"/>
      <c r="G583" s="13"/>
      <c r="H583" s="13"/>
      <c r="I583" s="13"/>
      <c r="J583" s="13"/>
      <c r="K583" s="13"/>
      <c r="L583" s="13"/>
      <c r="M583" s="13"/>
      <c r="N583" s="13"/>
      <c r="O583" s="13"/>
      <c r="P583" s="13"/>
      <c r="Q583" s="13"/>
      <c r="R583" s="13"/>
      <c r="S583" s="13"/>
    </row>
    <row r="584" spans="1:19" ht="18.75">
      <c r="A584" s="13"/>
      <c r="B584" s="13"/>
      <c r="C584" s="13"/>
      <c r="D584" s="13"/>
      <c r="E584" s="13"/>
      <c r="F584" s="13"/>
      <c r="G584" s="13"/>
      <c r="H584" s="13"/>
      <c r="I584" s="13"/>
      <c r="J584" s="13"/>
      <c r="K584" s="13"/>
      <c r="L584" s="13"/>
      <c r="M584" s="13"/>
      <c r="N584" s="13"/>
      <c r="O584" s="13"/>
      <c r="P584" s="13"/>
      <c r="Q584" s="13"/>
      <c r="R584" s="13"/>
      <c r="S584" s="13"/>
    </row>
    <row r="585" spans="1:19" ht="18.75">
      <c r="A585" s="13"/>
      <c r="B585" s="13"/>
      <c r="C585" s="13"/>
      <c r="D585" s="13"/>
      <c r="E585" s="13"/>
      <c r="F585" s="13"/>
      <c r="G585" s="13"/>
      <c r="H585" s="13"/>
      <c r="I585" s="13"/>
      <c r="J585" s="13"/>
      <c r="K585" s="13"/>
      <c r="L585" s="13"/>
      <c r="M585" s="13"/>
      <c r="N585" s="13"/>
      <c r="O585" s="13"/>
      <c r="P585" s="13"/>
      <c r="Q585" s="13"/>
      <c r="R585" s="13"/>
      <c r="S585" s="13"/>
    </row>
    <row r="586" spans="1:19" ht="18.75">
      <c r="A586" s="13"/>
      <c r="B586" s="13"/>
      <c r="C586" s="13"/>
      <c r="D586" s="13"/>
      <c r="E586" s="13"/>
      <c r="F586" s="13"/>
      <c r="G586" s="13"/>
      <c r="H586" s="13"/>
      <c r="I586" s="13"/>
      <c r="J586" s="13"/>
      <c r="K586" s="13"/>
      <c r="L586" s="13"/>
      <c r="M586" s="13"/>
      <c r="N586" s="13"/>
      <c r="O586" s="13"/>
      <c r="P586" s="13"/>
      <c r="Q586" s="13"/>
      <c r="R586" s="13"/>
      <c r="S586" s="13"/>
    </row>
    <row r="587" spans="1:19" ht="18.75">
      <c r="A587" s="13"/>
      <c r="B587" s="13"/>
      <c r="C587" s="13"/>
      <c r="D587" s="13"/>
      <c r="E587" s="13"/>
      <c r="F587" s="13"/>
      <c r="G587" s="13"/>
      <c r="H587" s="13"/>
      <c r="I587" s="13"/>
      <c r="J587" s="13"/>
      <c r="K587" s="13"/>
      <c r="L587" s="13"/>
      <c r="M587" s="13"/>
      <c r="N587" s="13"/>
      <c r="O587" s="13"/>
      <c r="P587" s="13"/>
      <c r="Q587" s="13"/>
      <c r="R587" s="13"/>
      <c r="S587" s="13"/>
    </row>
    <row r="588" spans="1:19" ht="18.75">
      <c r="A588" s="13"/>
      <c r="B588" s="13"/>
      <c r="C588" s="13"/>
      <c r="D588" s="13"/>
      <c r="E588" s="13"/>
      <c r="F588" s="13"/>
      <c r="G588" s="13"/>
      <c r="H588" s="13"/>
      <c r="I588" s="13"/>
      <c r="J588" s="13"/>
      <c r="K588" s="13"/>
      <c r="L588" s="13"/>
      <c r="M588" s="13"/>
      <c r="N588" s="13"/>
      <c r="O588" s="13"/>
      <c r="P588" s="13"/>
      <c r="Q588" s="13"/>
      <c r="R588" s="13"/>
      <c r="S588" s="13"/>
    </row>
    <row r="589" spans="1:19" ht="18.75">
      <c r="A589" s="13"/>
      <c r="B589" s="13"/>
      <c r="C589" s="13"/>
      <c r="D589" s="13"/>
      <c r="E589" s="13"/>
      <c r="F589" s="13"/>
      <c r="G589" s="13"/>
      <c r="H589" s="13"/>
      <c r="I589" s="13"/>
      <c r="J589" s="13"/>
      <c r="K589" s="13"/>
      <c r="L589" s="13"/>
      <c r="M589" s="13"/>
      <c r="N589" s="13"/>
      <c r="O589" s="13"/>
      <c r="P589" s="13"/>
      <c r="Q589" s="13"/>
      <c r="R589" s="13"/>
      <c r="S589" s="13"/>
    </row>
    <row r="590" spans="1:19" ht="18.75">
      <c r="A590" s="13"/>
      <c r="B590" s="13"/>
      <c r="C590" s="13"/>
      <c r="D590" s="13"/>
      <c r="E590" s="13"/>
      <c r="F590" s="13"/>
      <c r="G590" s="13"/>
      <c r="H590" s="13"/>
      <c r="I590" s="13"/>
      <c r="J590" s="13"/>
      <c r="K590" s="13"/>
      <c r="L590" s="13"/>
      <c r="M590" s="13"/>
      <c r="N590" s="13"/>
      <c r="O590" s="13"/>
      <c r="P590" s="13"/>
      <c r="Q590" s="13"/>
      <c r="R590" s="13"/>
      <c r="S590" s="13"/>
    </row>
    <row r="591" spans="1:19" ht="18.75">
      <c r="A591" s="13"/>
      <c r="B591" s="13"/>
      <c r="C591" s="13"/>
      <c r="D591" s="13"/>
      <c r="E591" s="13"/>
      <c r="F591" s="13"/>
      <c r="G591" s="13"/>
      <c r="H591" s="13"/>
      <c r="I591" s="13"/>
      <c r="J591" s="13"/>
      <c r="K591" s="13"/>
      <c r="L591" s="13"/>
      <c r="M591" s="13"/>
      <c r="N591" s="13"/>
      <c r="O591" s="13"/>
      <c r="P591" s="13"/>
      <c r="Q591" s="13"/>
      <c r="R591" s="13"/>
      <c r="S591" s="13"/>
    </row>
    <row r="592" spans="1:19" ht="18.75">
      <c r="A592" s="13"/>
      <c r="B592" s="13"/>
      <c r="C592" s="13"/>
      <c r="D592" s="13"/>
      <c r="E592" s="13"/>
      <c r="F592" s="13"/>
      <c r="G592" s="13"/>
      <c r="H592" s="13"/>
      <c r="I592" s="13"/>
      <c r="J592" s="13"/>
      <c r="K592" s="13"/>
      <c r="L592" s="13"/>
      <c r="M592" s="13"/>
      <c r="N592" s="13"/>
      <c r="O592" s="13"/>
      <c r="P592" s="13"/>
      <c r="Q592" s="13"/>
      <c r="R592" s="13"/>
      <c r="S592" s="13"/>
    </row>
    <row r="593" spans="1:19" ht="18.75">
      <c r="A593" s="13"/>
      <c r="B593" s="13"/>
      <c r="C593" s="13"/>
      <c r="D593" s="13"/>
      <c r="E593" s="13"/>
      <c r="F593" s="13"/>
      <c r="G593" s="13"/>
      <c r="H593" s="13"/>
      <c r="I593" s="13"/>
      <c r="J593" s="13"/>
      <c r="K593" s="13"/>
      <c r="L593" s="13"/>
      <c r="M593" s="13"/>
      <c r="N593" s="13"/>
      <c r="O593" s="13"/>
      <c r="P593" s="13"/>
      <c r="Q593" s="13"/>
      <c r="R593" s="13"/>
      <c r="S593" s="13"/>
    </row>
    <row r="594" spans="1:19" ht="18.75">
      <c r="A594" s="13"/>
      <c r="B594" s="13"/>
      <c r="C594" s="13"/>
      <c r="D594" s="13"/>
      <c r="E594" s="13"/>
      <c r="F594" s="13"/>
      <c r="G594" s="13"/>
      <c r="H594" s="13"/>
      <c r="I594" s="13"/>
      <c r="J594" s="13"/>
      <c r="K594" s="13"/>
      <c r="L594" s="13"/>
      <c r="M594" s="13"/>
      <c r="N594" s="13"/>
      <c r="O594" s="13"/>
      <c r="P594" s="13"/>
      <c r="Q594" s="13"/>
      <c r="R594" s="13"/>
      <c r="S594" s="13"/>
    </row>
    <row r="595" spans="1:19" ht="18.75">
      <c r="A595" s="13"/>
      <c r="B595" s="13"/>
      <c r="C595" s="13"/>
      <c r="D595" s="13"/>
      <c r="E595" s="13"/>
      <c r="F595" s="13"/>
      <c r="G595" s="13"/>
      <c r="H595" s="13"/>
      <c r="I595" s="13"/>
      <c r="J595" s="13"/>
      <c r="K595" s="13"/>
      <c r="L595" s="13"/>
      <c r="M595" s="13"/>
      <c r="N595" s="13"/>
      <c r="O595" s="13"/>
      <c r="P595" s="13"/>
      <c r="Q595" s="13"/>
      <c r="R595" s="13"/>
      <c r="S595" s="13"/>
    </row>
    <row r="596" spans="1:19" ht="18.75">
      <c r="A596" s="13"/>
      <c r="B596" s="13"/>
      <c r="C596" s="13"/>
      <c r="D596" s="13"/>
      <c r="E596" s="13"/>
      <c r="F596" s="13"/>
      <c r="G596" s="13"/>
      <c r="H596" s="13"/>
      <c r="I596" s="13"/>
      <c r="J596" s="13"/>
      <c r="K596" s="13"/>
      <c r="L596" s="13"/>
      <c r="M596" s="13"/>
      <c r="N596" s="13"/>
      <c r="O596" s="13"/>
      <c r="P596" s="13"/>
      <c r="Q596" s="13"/>
      <c r="R596" s="13"/>
      <c r="S596" s="13"/>
    </row>
    <row r="597" spans="1:19" ht="18.75">
      <c r="A597" s="13"/>
      <c r="B597" s="13"/>
      <c r="C597" s="13"/>
      <c r="D597" s="13"/>
      <c r="E597" s="13"/>
      <c r="F597" s="13"/>
      <c r="G597" s="13"/>
      <c r="H597" s="13"/>
      <c r="I597" s="13"/>
      <c r="J597" s="13"/>
      <c r="K597" s="13"/>
      <c r="L597" s="13"/>
      <c r="M597" s="13"/>
      <c r="N597" s="13"/>
      <c r="O597" s="13"/>
      <c r="P597" s="13"/>
      <c r="Q597" s="13"/>
      <c r="R597" s="13"/>
      <c r="S597" s="13"/>
    </row>
    <row r="598" spans="1:19" ht="18.75">
      <c r="A598" s="13"/>
      <c r="B598" s="13"/>
      <c r="C598" s="13"/>
      <c r="D598" s="13"/>
      <c r="E598" s="13"/>
      <c r="F598" s="13"/>
      <c r="G598" s="13"/>
      <c r="H598" s="13"/>
      <c r="I598" s="13"/>
      <c r="J598" s="13"/>
      <c r="K598" s="13"/>
      <c r="L598" s="13"/>
      <c r="M598" s="13"/>
      <c r="N598" s="13"/>
      <c r="O598" s="13"/>
      <c r="P598" s="13"/>
      <c r="Q598" s="13"/>
      <c r="R598" s="13"/>
      <c r="S598" s="13"/>
    </row>
    <row r="599" spans="1:19" ht="18.75">
      <c r="A599" s="13"/>
      <c r="B599" s="13"/>
      <c r="C599" s="13"/>
      <c r="D599" s="13"/>
      <c r="E599" s="13"/>
      <c r="F599" s="13"/>
      <c r="G599" s="13"/>
      <c r="H599" s="13"/>
      <c r="I599" s="13"/>
      <c r="J599" s="13"/>
      <c r="K599" s="13"/>
      <c r="L599" s="13"/>
      <c r="M599" s="13"/>
      <c r="N599" s="13"/>
      <c r="O599" s="13"/>
      <c r="P599" s="13"/>
      <c r="Q599" s="13"/>
      <c r="R599" s="13"/>
      <c r="S599" s="13"/>
    </row>
    <row r="600" spans="1:19" ht="18.75">
      <c r="A600" s="13"/>
      <c r="B600" s="13"/>
      <c r="C600" s="13"/>
      <c r="D600" s="13"/>
      <c r="E600" s="13"/>
      <c r="F600" s="13"/>
      <c r="G600" s="13"/>
      <c r="H600" s="13"/>
      <c r="I600" s="13"/>
      <c r="J600" s="13"/>
      <c r="K600" s="13"/>
      <c r="L600" s="13"/>
      <c r="M600" s="13"/>
      <c r="N600" s="13"/>
      <c r="O600" s="13"/>
      <c r="P600" s="13"/>
      <c r="Q600" s="13"/>
      <c r="R600" s="13"/>
      <c r="S600" s="13"/>
    </row>
    <row r="601" spans="1:19" ht="18.75">
      <c r="A601" s="13"/>
      <c r="B601" s="13"/>
      <c r="C601" s="13"/>
      <c r="D601" s="13"/>
      <c r="E601" s="13"/>
      <c r="F601" s="13"/>
      <c r="G601" s="13"/>
      <c r="H601" s="13"/>
      <c r="I601" s="13"/>
      <c r="J601" s="13"/>
      <c r="K601" s="13"/>
      <c r="L601" s="13"/>
      <c r="M601" s="13"/>
      <c r="N601" s="13"/>
      <c r="O601" s="13"/>
      <c r="P601" s="13"/>
      <c r="Q601" s="13"/>
      <c r="R601" s="13"/>
      <c r="S601" s="13"/>
    </row>
    <row r="602" spans="1:19" ht="18.75">
      <c r="A602" s="13"/>
      <c r="B602" s="13"/>
      <c r="C602" s="13"/>
      <c r="D602" s="13"/>
      <c r="E602" s="13"/>
      <c r="F602" s="13"/>
      <c r="G602" s="13"/>
      <c r="H602" s="13"/>
      <c r="I602" s="13"/>
      <c r="J602" s="13"/>
      <c r="K602" s="13"/>
      <c r="L602" s="13"/>
      <c r="M602" s="13"/>
      <c r="N602" s="13"/>
      <c r="O602" s="13"/>
      <c r="P602" s="13"/>
      <c r="Q602" s="13"/>
      <c r="R602" s="13"/>
      <c r="S602" s="13"/>
    </row>
    <row r="603" spans="1:19" ht="18.75">
      <c r="A603" s="13"/>
      <c r="B603" s="13"/>
      <c r="C603" s="13"/>
      <c r="D603" s="13"/>
      <c r="E603" s="13"/>
      <c r="F603" s="13"/>
      <c r="G603" s="13"/>
      <c r="H603" s="13"/>
      <c r="I603" s="13"/>
      <c r="J603" s="13"/>
      <c r="K603" s="13"/>
      <c r="L603" s="13"/>
      <c r="M603" s="13"/>
      <c r="N603" s="13"/>
      <c r="O603" s="13"/>
      <c r="P603" s="13"/>
      <c r="Q603" s="13"/>
      <c r="R603" s="13"/>
      <c r="S603" s="13"/>
    </row>
    <row r="604" spans="1:19" ht="18.75">
      <c r="A604" s="13"/>
      <c r="B604" s="13"/>
      <c r="C604" s="13"/>
      <c r="D604" s="13"/>
      <c r="E604" s="13"/>
      <c r="F604" s="13"/>
      <c r="G604" s="13"/>
      <c r="H604" s="13"/>
      <c r="I604" s="13"/>
      <c r="J604" s="13"/>
      <c r="K604" s="13"/>
      <c r="L604" s="13"/>
      <c r="M604" s="13"/>
      <c r="N604" s="13"/>
      <c r="O604" s="13"/>
      <c r="P604" s="13"/>
      <c r="Q604" s="13"/>
      <c r="R604" s="13"/>
      <c r="S604" s="13"/>
    </row>
    <row r="605" spans="1:19" ht="18.75">
      <c r="A605" s="13"/>
      <c r="B605" s="13"/>
      <c r="C605" s="13"/>
      <c r="D605" s="13"/>
      <c r="E605" s="13"/>
      <c r="F605" s="13"/>
      <c r="G605" s="13"/>
      <c r="H605" s="13"/>
      <c r="I605" s="13"/>
      <c r="J605" s="13"/>
      <c r="K605" s="13"/>
      <c r="L605" s="13"/>
      <c r="M605" s="13"/>
      <c r="N605" s="13"/>
      <c r="O605" s="13"/>
      <c r="P605" s="13"/>
      <c r="Q605" s="13"/>
      <c r="R605" s="13"/>
      <c r="S605" s="13"/>
    </row>
    <row r="606" spans="1:19" ht="18.75">
      <c r="A606" s="13"/>
      <c r="B606" s="13"/>
      <c r="C606" s="13"/>
      <c r="D606" s="13"/>
      <c r="E606" s="13"/>
      <c r="F606" s="13"/>
      <c r="G606" s="13"/>
      <c r="H606" s="13"/>
      <c r="I606" s="13"/>
      <c r="J606" s="13"/>
      <c r="K606" s="13"/>
      <c r="L606" s="13"/>
      <c r="M606" s="13"/>
      <c r="N606" s="13"/>
      <c r="O606" s="13"/>
      <c r="P606" s="13"/>
      <c r="Q606" s="13"/>
      <c r="R606" s="13"/>
      <c r="S606" s="13"/>
    </row>
    <row r="607" spans="1:19" ht="18.75">
      <c r="A607" s="13"/>
      <c r="B607" s="13"/>
      <c r="C607" s="13"/>
      <c r="D607" s="13"/>
      <c r="E607" s="13"/>
      <c r="F607" s="13"/>
      <c r="G607" s="13"/>
      <c r="H607" s="13"/>
      <c r="I607" s="13"/>
      <c r="J607" s="13"/>
      <c r="K607" s="13"/>
      <c r="L607" s="13"/>
      <c r="M607" s="13"/>
      <c r="N607" s="13"/>
      <c r="O607" s="13"/>
      <c r="P607" s="13"/>
      <c r="Q607" s="13"/>
      <c r="R607" s="13"/>
      <c r="S607" s="13"/>
    </row>
    <row r="608" spans="1:19" ht="18.75">
      <c r="A608" s="13"/>
      <c r="B608" s="13"/>
      <c r="C608" s="13"/>
      <c r="D608" s="13"/>
      <c r="E608" s="13"/>
      <c r="F608" s="13"/>
      <c r="G608" s="13"/>
      <c r="H608" s="13"/>
      <c r="I608" s="13"/>
      <c r="J608" s="13"/>
      <c r="K608" s="13"/>
      <c r="L608" s="13"/>
      <c r="M608" s="13"/>
      <c r="N608" s="13"/>
      <c r="O608" s="13"/>
      <c r="P608" s="13"/>
      <c r="Q608" s="13"/>
      <c r="R608" s="13"/>
      <c r="S608" s="13"/>
    </row>
    <row r="609" spans="1:19" ht="18.75">
      <c r="A609" s="13"/>
      <c r="B609" s="13"/>
      <c r="C609" s="13"/>
      <c r="D609" s="13"/>
      <c r="E609" s="13"/>
      <c r="F609" s="13"/>
      <c r="G609" s="13"/>
      <c r="H609" s="13"/>
      <c r="I609" s="13"/>
      <c r="J609" s="13"/>
      <c r="K609" s="13"/>
      <c r="L609" s="13"/>
      <c r="M609" s="13"/>
      <c r="N609" s="13"/>
      <c r="O609" s="13"/>
      <c r="P609" s="13"/>
      <c r="Q609" s="13"/>
      <c r="R609" s="13"/>
      <c r="S609" s="13"/>
    </row>
    <row r="610" spans="1:19" ht="18.75">
      <c r="A610" s="13"/>
      <c r="B610" s="13"/>
      <c r="C610" s="13"/>
      <c r="D610" s="13"/>
      <c r="E610" s="13"/>
      <c r="F610" s="13"/>
      <c r="G610" s="13"/>
      <c r="H610" s="13"/>
      <c r="I610" s="13"/>
      <c r="J610" s="13"/>
      <c r="K610" s="13"/>
      <c r="L610" s="13"/>
      <c r="M610" s="13"/>
      <c r="N610" s="13"/>
      <c r="O610" s="13"/>
      <c r="P610" s="13"/>
      <c r="Q610" s="13"/>
      <c r="R610" s="13"/>
      <c r="S610" s="13"/>
    </row>
    <row r="611" spans="1:19" ht="18.75">
      <c r="A611" s="13"/>
      <c r="B611" s="13"/>
      <c r="C611" s="13"/>
      <c r="D611" s="13"/>
      <c r="E611" s="13"/>
      <c r="F611" s="13"/>
      <c r="G611" s="13"/>
      <c r="H611" s="13"/>
      <c r="I611" s="13"/>
      <c r="J611" s="13"/>
      <c r="K611" s="13"/>
      <c r="L611" s="13"/>
      <c r="M611" s="13"/>
      <c r="N611" s="13"/>
      <c r="O611" s="13"/>
      <c r="P611" s="13"/>
      <c r="Q611" s="13"/>
      <c r="R611" s="13"/>
      <c r="S611" s="13"/>
    </row>
    <row r="612" spans="1:19" ht="18.75">
      <c r="A612" s="13"/>
      <c r="B612" s="13"/>
      <c r="C612" s="13"/>
      <c r="D612" s="13"/>
      <c r="E612" s="13"/>
      <c r="F612" s="13"/>
      <c r="G612" s="13"/>
      <c r="H612" s="13"/>
      <c r="I612" s="13"/>
      <c r="J612" s="13"/>
      <c r="K612" s="13"/>
      <c r="L612" s="13"/>
      <c r="M612" s="13"/>
      <c r="N612" s="13"/>
      <c r="O612" s="13"/>
      <c r="P612" s="13"/>
      <c r="Q612" s="13"/>
      <c r="R612" s="13"/>
      <c r="S612" s="13"/>
    </row>
    <row r="613" spans="1:19" ht="18.75">
      <c r="A613" s="13"/>
      <c r="B613" s="13"/>
      <c r="C613" s="13"/>
      <c r="D613" s="13"/>
      <c r="E613" s="13"/>
      <c r="F613" s="13"/>
      <c r="G613" s="13"/>
      <c r="H613" s="13"/>
      <c r="I613" s="13"/>
      <c r="J613" s="13"/>
      <c r="K613" s="13"/>
      <c r="L613" s="13"/>
      <c r="M613" s="13"/>
      <c r="N613" s="13"/>
      <c r="O613" s="13"/>
      <c r="P613" s="13"/>
      <c r="Q613" s="13"/>
      <c r="R613" s="13"/>
      <c r="S613" s="13"/>
    </row>
    <row r="614" spans="1:19" ht="18.75">
      <c r="A614" s="13"/>
      <c r="B614" s="13"/>
      <c r="C614" s="13"/>
      <c r="D614" s="13"/>
      <c r="E614" s="13"/>
      <c r="F614" s="13"/>
      <c r="G614" s="13"/>
      <c r="H614" s="13"/>
      <c r="I614" s="13"/>
      <c r="J614" s="13"/>
      <c r="K614" s="13"/>
      <c r="L614" s="13"/>
      <c r="M614" s="13"/>
      <c r="N614" s="13"/>
      <c r="O614" s="13"/>
      <c r="P614" s="13"/>
      <c r="Q614" s="13"/>
      <c r="R614" s="13"/>
      <c r="S614" s="13"/>
    </row>
    <row r="615" spans="1:19" ht="18.75">
      <c r="A615" s="13"/>
      <c r="B615" s="13"/>
      <c r="C615" s="13"/>
      <c r="D615" s="13"/>
      <c r="E615" s="13"/>
      <c r="F615" s="13"/>
      <c r="G615" s="13"/>
      <c r="H615" s="13"/>
      <c r="I615" s="13"/>
      <c r="J615" s="13"/>
      <c r="K615" s="13"/>
      <c r="L615" s="13"/>
      <c r="M615" s="13"/>
      <c r="N615" s="13"/>
      <c r="O615" s="13"/>
      <c r="P615" s="13"/>
      <c r="Q615" s="13"/>
      <c r="R615" s="13"/>
      <c r="S615" s="13"/>
    </row>
    <row r="616" spans="1:19" ht="18.75">
      <c r="A616" s="13"/>
      <c r="B616" s="13"/>
      <c r="C616" s="13"/>
      <c r="D616" s="13"/>
      <c r="E616" s="13"/>
      <c r="F616" s="13"/>
      <c r="G616" s="13"/>
      <c r="H616" s="13"/>
      <c r="I616" s="13"/>
      <c r="J616" s="13"/>
      <c r="K616" s="13"/>
      <c r="L616" s="13"/>
      <c r="M616" s="13"/>
      <c r="N616" s="13"/>
      <c r="O616" s="13"/>
      <c r="P616" s="13"/>
      <c r="Q616" s="13"/>
      <c r="R616" s="13"/>
      <c r="S616" s="13"/>
    </row>
    <row r="617" spans="1:19" ht="18.75">
      <c r="A617" s="13"/>
      <c r="B617" s="13"/>
      <c r="C617" s="13"/>
      <c r="D617" s="13"/>
      <c r="E617" s="13"/>
      <c r="F617" s="13"/>
      <c r="G617" s="13"/>
      <c r="H617" s="13"/>
      <c r="I617" s="13"/>
      <c r="J617" s="13"/>
      <c r="K617" s="13"/>
      <c r="L617" s="13"/>
      <c r="M617" s="13"/>
      <c r="N617" s="13"/>
      <c r="O617" s="13"/>
      <c r="P617" s="13"/>
      <c r="Q617" s="13"/>
      <c r="R617" s="13"/>
      <c r="S617" s="13"/>
    </row>
    <row r="618" spans="1:19" ht="18.75">
      <c r="A618" s="13"/>
      <c r="B618" s="13"/>
      <c r="C618" s="13"/>
      <c r="D618" s="13"/>
      <c r="E618" s="13"/>
      <c r="F618" s="13"/>
      <c r="G618" s="13"/>
      <c r="H618" s="13"/>
      <c r="I618" s="13"/>
      <c r="J618" s="13"/>
      <c r="K618" s="13"/>
      <c r="L618" s="13"/>
      <c r="M618" s="13"/>
      <c r="N618" s="13"/>
      <c r="O618" s="13"/>
      <c r="P618" s="13"/>
      <c r="Q618" s="13"/>
      <c r="R618" s="13"/>
      <c r="S618" s="13"/>
    </row>
    <row r="619" spans="1:19" ht="18.75">
      <c r="A619" s="13"/>
      <c r="B619" s="13"/>
      <c r="C619" s="13"/>
      <c r="D619" s="13"/>
      <c r="E619" s="13"/>
      <c r="F619" s="13"/>
      <c r="G619" s="13"/>
      <c r="H619" s="13"/>
      <c r="I619" s="13"/>
      <c r="J619" s="13"/>
      <c r="K619" s="13"/>
      <c r="L619" s="13"/>
      <c r="M619" s="13"/>
      <c r="N619" s="13"/>
      <c r="O619" s="13"/>
      <c r="P619" s="13"/>
      <c r="Q619" s="13"/>
      <c r="R619" s="13"/>
      <c r="S619" s="13"/>
    </row>
    <row r="620" spans="1:19" ht="18.75">
      <c r="A620" s="13"/>
      <c r="B620" s="13"/>
      <c r="C620" s="13"/>
      <c r="D620" s="13"/>
      <c r="E620" s="13"/>
      <c r="F620" s="13"/>
      <c r="G620" s="13"/>
      <c r="H620" s="13"/>
      <c r="I620" s="13"/>
      <c r="J620" s="13"/>
      <c r="K620" s="13"/>
      <c r="L620" s="13"/>
      <c r="M620" s="13"/>
      <c r="N620" s="13"/>
      <c r="O620" s="13"/>
      <c r="P620" s="13"/>
      <c r="Q620" s="13"/>
      <c r="R620" s="13"/>
      <c r="S620" s="13"/>
    </row>
    <row r="621" spans="1:19" ht="18.75">
      <c r="A621" s="13"/>
      <c r="B621" s="13"/>
      <c r="C621" s="13"/>
      <c r="D621" s="13"/>
      <c r="E621" s="13"/>
      <c r="F621" s="13"/>
      <c r="G621" s="13"/>
      <c r="H621" s="13"/>
      <c r="I621" s="13"/>
      <c r="J621" s="13"/>
      <c r="K621" s="13"/>
      <c r="L621" s="13"/>
      <c r="M621" s="13"/>
      <c r="N621" s="13"/>
      <c r="O621" s="13"/>
      <c r="P621" s="13"/>
      <c r="Q621" s="13"/>
      <c r="R621" s="13"/>
      <c r="S621" s="13"/>
    </row>
    <row r="622" spans="1:19" ht="18.75">
      <c r="A622" s="13"/>
      <c r="B622" s="13"/>
      <c r="C622" s="13"/>
      <c r="D622" s="13"/>
      <c r="E622" s="13"/>
      <c r="F622" s="13"/>
      <c r="G622" s="13"/>
      <c r="H622" s="13"/>
      <c r="I622" s="13"/>
      <c r="J622" s="13"/>
      <c r="K622" s="13"/>
      <c r="L622" s="13"/>
      <c r="M622" s="13"/>
      <c r="N622" s="13"/>
      <c r="O622" s="13"/>
      <c r="P622" s="13"/>
      <c r="Q622" s="13"/>
      <c r="R622" s="13"/>
      <c r="S622" s="13"/>
    </row>
    <row r="623" spans="1:19" ht="18.75">
      <c r="A623" s="13"/>
      <c r="B623" s="13"/>
      <c r="C623" s="13"/>
      <c r="D623" s="13"/>
      <c r="E623" s="13"/>
      <c r="F623" s="13"/>
      <c r="G623" s="13"/>
      <c r="H623" s="13"/>
      <c r="I623" s="13"/>
      <c r="J623" s="13"/>
      <c r="K623" s="13"/>
      <c r="L623" s="13"/>
      <c r="M623" s="13"/>
      <c r="N623" s="13"/>
      <c r="O623" s="13"/>
      <c r="P623" s="13"/>
      <c r="Q623" s="13"/>
      <c r="R623" s="13"/>
      <c r="S623" s="13"/>
    </row>
    <row r="624" spans="1:19" ht="18.75">
      <c r="A624" s="13"/>
      <c r="B624" s="13"/>
      <c r="C624" s="13"/>
      <c r="D624" s="13"/>
      <c r="E624" s="13"/>
      <c r="F624" s="13"/>
      <c r="G624" s="13"/>
      <c r="H624" s="13"/>
      <c r="I624" s="13"/>
      <c r="J624" s="13"/>
      <c r="K624" s="13"/>
      <c r="L624" s="13"/>
      <c r="M624" s="13"/>
      <c r="N624" s="13"/>
      <c r="O624" s="13"/>
      <c r="P624" s="13"/>
      <c r="Q624" s="13"/>
      <c r="R624" s="13"/>
      <c r="S624" s="13"/>
    </row>
    <row r="625" spans="1:19" ht="18.75">
      <c r="A625" s="13"/>
      <c r="B625" s="13"/>
      <c r="C625" s="13"/>
      <c r="D625" s="13"/>
      <c r="E625" s="13"/>
      <c r="F625" s="13"/>
      <c r="G625" s="13"/>
      <c r="H625" s="13"/>
      <c r="I625" s="13"/>
      <c r="J625" s="13"/>
      <c r="K625" s="13"/>
      <c r="L625" s="13"/>
      <c r="M625" s="13"/>
      <c r="N625" s="13"/>
      <c r="O625" s="13"/>
      <c r="P625" s="13"/>
      <c r="Q625" s="13"/>
      <c r="R625" s="13"/>
      <c r="S625" s="13"/>
    </row>
    <row r="626" spans="1:19" ht="18.75">
      <c r="A626" s="13"/>
      <c r="B626" s="13"/>
      <c r="C626" s="13"/>
      <c r="D626" s="13"/>
      <c r="E626" s="13"/>
      <c r="F626" s="13"/>
      <c r="G626" s="13"/>
      <c r="H626" s="13"/>
      <c r="I626" s="13"/>
      <c r="J626" s="13"/>
      <c r="K626" s="13"/>
      <c r="L626" s="13"/>
      <c r="M626" s="13"/>
      <c r="N626" s="13"/>
      <c r="O626" s="13"/>
      <c r="P626" s="13"/>
      <c r="Q626" s="13"/>
      <c r="R626" s="13"/>
      <c r="S626" s="13"/>
    </row>
    <row r="627" spans="1:19" ht="18.75">
      <c r="A627" s="13"/>
      <c r="B627" s="13"/>
      <c r="C627" s="13"/>
      <c r="D627" s="13"/>
      <c r="E627" s="13"/>
      <c r="F627" s="13"/>
      <c r="G627" s="13"/>
      <c r="H627" s="13"/>
      <c r="I627" s="13"/>
      <c r="J627" s="13"/>
      <c r="K627" s="13"/>
      <c r="L627" s="13"/>
      <c r="M627" s="13"/>
      <c r="N627" s="13"/>
      <c r="O627" s="13"/>
      <c r="P627" s="13"/>
      <c r="Q627" s="13"/>
      <c r="R627" s="13"/>
      <c r="S627" s="13"/>
    </row>
    <row r="628" spans="1:19" ht="18.75">
      <c r="A628" s="13"/>
      <c r="B628" s="13"/>
      <c r="C628" s="13"/>
      <c r="D628" s="13"/>
      <c r="E628" s="13"/>
      <c r="F628" s="13"/>
      <c r="G628" s="13"/>
      <c r="H628" s="13"/>
      <c r="I628" s="13"/>
      <c r="J628" s="13"/>
      <c r="K628" s="13"/>
      <c r="L628" s="13"/>
      <c r="M628" s="13"/>
      <c r="N628" s="13"/>
      <c r="O628" s="13"/>
      <c r="P628" s="13"/>
      <c r="Q628" s="13"/>
      <c r="R628" s="13"/>
      <c r="S628" s="13"/>
    </row>
    <row r="629" spans="1:19" ht="18.75">
      <c r="A629" s="13"/>
      <c r="B629" s="13"/>
      <c r="C629" s="13"/>
      <c r="D629" s="13"/>
      <c r="E629" s="13"/>
      <c r="F629" s="13"/>
      <c r="G629" s="13"/>
      <c r="H629" s="13"/>
      <c r="I629" s="13"/>
      <c r="J629" s="13"/>
      <c r="K629" s="13"/>
      <c r="L629" s="13"/>
      <c r="M629" s="13"/>
      <c r="N629" s="13"/>
      <c r="O629" s="13"/>
      <c r="P629" s="13"/>
      <c r="Q629" s="13"/>
      <c r="R629" s="13"/>
      <c r="S629" s="13"/>
    </row>
    <row r="630" spans="1:19" ht="18.75">
      <c r="A630" s="13"/>
      <c r="B630" s="13"/>
      <c r="C630" s="13"/>
      <c r="D630" s="13"/>
      <c r="E630" s="13"/>
      <c r="F630" s="13"/>
      <c r="G630" s="13"/>
      <c r="H630" s="13"/>
      <c r="I630" s="13"/>
      <c r="J630" s="13"/>
      <c r="K630" s="13"/>
      <c r="L630" s="13"/>
      <c r="M630" s="13"/>
      <c r="N630" s="13"/>
      <c r="O630" s="13"/>
      <c r="P630" s="13"/>
      <c r="Q630" s="13"/>
      <c r="R630" s="13"/>
      <c r="S630" s="13"/>
    </row>
    <row r="631" spans="1:19" ht="18.75">
      <c r="A631" s="13"/>
      <c r="B631" s="13"/>
      <c r="C631" s="13"/>
      <c r="D631" s="13"/>
      <c r="E631" s="13"/>
      <c r="F631" s="13"/>
      <c r="G631" s="13"/>
      <c r="H631" s="13"/>
      <c r="I631" s="13"/>
      <c r="J631" s="13"/>
      <c r="K631" s="13"/>
      <c r="L631" s="13"/>
      <c r="M631" s="13"/>
      <c r="N631" s="13"/>
      <c r="O631" s="13"/>
      <c r="P631" s="13"/>
      <c r="Q631" s="13"/>
      <c r="R631" s="13"/>
      <c r="S631" s="13"/>
    </row>
    <row r="632" spans="1:19" ht="18.75">
      <c r="A632" s="13"/>
      <c r="B632" s="13"/>
      <c r="C632" s="13"/>
      <c r="D632" s="13"/>
      <c r="E632" s="13"/>
      <c r="F632" s="13"/>
      <c r="G632" s="13"/>
      <c r="H632" s="13"/>
      <c r="I632" s="13"/>
      <c r="J632" s="13"/>
      <c r="K632" s="13"/>
      <c r="L632" s="13"/>
      <c r="M632" s="13"/>
      <c r="N632" s="13"/>
      <c r="O632" s="13"/>
      <c r="P632" s="13"/>
      <c r="Q632" s="13"/>
      <c r="R632" s="13"/>
      <c r="S632" s="13"/>
    </row>
    <row r="633" spans="1:19" ht="18.75">
      <c r="A633" s="13"/>
      <c r="B633" s="13"/>
      <c r="C633" s="13"/>
      <c r="D633" s="13"/>
      <c r="E633" s="13"/>
      <c r="F633" s="13"/>
      <c r="G633" s="13"/>
      <c r="H633" s="13"/>
      <c r="I633" s="13"/>
      <c r="J633" s="13"/>
      <c r="K633" s="13"/>
      <c r="L633" s="13"/>
      <c r="M633" s="13"/>
      <c r="N633" s="13"/>
      <c r="O633" s="13"/>
      <c r="P633" s="13"/>
      <c r="Q633" s="13"/>
      <c r="R633" s="13"/>
      <c r="S633" s="13"/>
    </row>
    <row r="634" spans="1:19" ht="18.75">
      <c r="A634" s="13"/>
      <c r="B634" s="13"/>
      <c r="C634" s="13"/>
      <c r="D634" s="13"/>
      <c r="E634" s="13"/>
      <c r="F634" s="13"/>
      <c r="G634" s="13"/>
      <c r="H634" s="13"/>
      <c r="I634" s="13"/>
      <c r="J634" s="13"/>
      <c r="K634" s="13"/>
      <c r="L634" s="13"/>
      <c r="M634" s="13"/>
      <c r="N634" s="13"/>
      <c r="O634" s="13"/>
      <c r="P634" s="13"/>
      <c r="Q634" s="13"/>
      <c r="R634" s="13"/>
      <c r="S634" s="13"/>
    </row>
    <row r="635" spans="1:19" ht="18.75">
      <c r="A635" s="13"/>
      <c r="B635" s="13"/>
      <c r="C635" s="13"/>
      <c r="D635" s="13"/>
      <c r="E635" s="13"/>
      <c r="F635" s="13"/>
      <c r="G635" s="13"/>
      <c r="H635" s="13"/>
      <c r="I635" s="13"/>
      <c r="J635" s="13"/>
      <c r="K635" s="13"/>
      <c r="L635" s="13"/>
      <c r="M635" s="13"/>
      <c r="N635" s="13"/>
      <c r="O635" s="13"/>
      <c r="P635" s="13"/>
      <c r="Q635" s="13"/>
      <c r="R635" s="13"/>
      <c r="S635" s="13"/>
    </row>
    <row r="636" spans="1:19" ht="18.75">
      <c r="A636" s="13"/>
      <c r="B636" s="13"/>
      <c r="C636" s="13"/>
      <c r="D636" s="13"/>
      <c r="E636" s="13"/>
      <c r="F636" s="13"/>
      <c r="G636" s="13"/>
      <c r="H636" s="13"/>
      <c r="I636" s="13"/>
      <c r="J636" s="13"/>
      <c r="K636" s="13"/>
      <c r="L636" s="13"/>
      <c r="M636" s="13"/>
      <c r="N636" s="13"/>
      <c r="O636" s="13"/>
      <c r="P636" s="13"/>
      <c r="Q636" s="13"/>
      <c r="R636" s="13"/>
      <c r="S636" s="13"/>
    </row>
    <row r="637" spans="1:19" ht="18.75">
      <c r="A637" s="13"/>
      <c r="B637" s="13"/>
      <c r="C637" s="13"/>
      <c r="D637" s="13"/>
      <c r="E637" s="13"/>
      <c r="F637" s="13"/>
      <c r="G637" s="13"/>
      <c r="H637" s="13"/>
      <c r="I637" s="13"/>
      <c r="J637" s="13"/>
      <c r="K637" s="13"/>
      <c r="L637" s="13"/>
      <c r="M637" s="13"/>
      <c r="N637" s="13"/>
      <c r="O637" s="13"/>
      <c r="P637" s="13"/>
      <c r="Q637" s="13"/>
      <c r="R637" s="13"/>
      <c r="S637" s="13"/>
    </row>
    <row r="638" spans="1:19" ht="18.75">
      <c r="A638" s="13"/>
      <c r="B638" s="13"/>
      <c r="C638" s="13"/>
      <c r="D638" s="13"/>
      <c r="E638" s="13"/>
      <c r="F638" s="13"/>
      <c r="G638" s="13"/>
      <c r="H638" s="13"/>
      <c r="I638" s="13"/>
      <c r="J638" s="13"/>
      <c r="K638" s="13"/>
      <c r="L638" s="13"/>
      <c r="M638" s="13"/>
      <c r="N638" s="13"/>
      <c r="O638" s="13"/>
      <c r="P638" s="13"/>
      <c r="Q638" s="13"/>
      <c r="R638" s="13"/>
      <c r="S638" s="13"/>
    </row>
    <row r="639" spans="1:19" ht="18.75">
      <c r="A639" s="13"/>
      <c r="B639" s="13"/>
      <c r="C639" s="13"/>
      <c r="D639" s="13"/>
      <c r="E639" s="13"/>
      <c r="F639" s="13"/>
      <c r="G639" s="13"/>
      <c r="H639" s="13"/>
      <c r="I639" s="13"/>
      <c r="J639" s="13"/>
      <c r="K639" s="13"/>
      <c r="L639" s="13"/>
      <c r="M639" s="13"/>
      <c r="N639" s="13"/>
      <c r="O639" s="13"/>
      <c r="P639" s="13"/>
      <c r="Q639" s="13"/>
      <c r="R639" s="13"/>
      <c r="S639" s="13"/>
    </row>
    <row r="640" spans="1:19" ht="18.75">
      <c r="A640" s="13"/>
      <c r="B640" s="13"/>
      <c r="C640" s="13"/>
      <c r="D640" s="13"/>
      <c r="E640" s="13"/>
      <c r="F640" s="13"/>
      <c r="G640" s="13"/>
      <c r="H640" s="13"/>
      <c r="I640" s="13"/>
      <c r="J640" s="13"/>
      <c r="K640" s="13"/>
      <c r="L640" s="13"/>
      <c r="M640" s="13"/>
      <c r="N640" s="13"/>
      <c r="O640" s="13"/>
      <c r="P640" s="13"/>
      <c r="Q640" s="13"/>
      <c r="R640" s="13"/>
      <c r="S640" s="13"/>
    </row>
    <row r="641" spans="1:19" ht="18.75">
      <c r="A641" s="13"/>
      <c r="B641" s="13"/>
      <c r="C641" s="13"/>
      <c r="D641" s="13"/>
      <c r="E641" s="13"/>
      <c r="F641" s="13"/>
      <c r="G641" s="13"/>
      <c r="H641" s="13"/>
      <c r="I641" s="13"/>
      <c r="J641" s="13"/>
      <c r="K641" s="13"/>
      <c r="L641" s="13"/>
      <c r="M641" s="13"/>
      <c r="N641" s="13"/>
      <c r="O641" s="13"/>
      <c r="P641" s="13"/>
      <c r="Q641" s="13"/>
      <c r="R641" s="13"/>
      <c r="S641" s="13"/>
    </row>
    <row r="642" spans="1:19" ht="18.75">
      <c r="A642" s="13"/>
      <c r="B642" s="13"/>
      <c r="C642" s="13"/>
      <c r="D642" s="13"/>
      <c r="E642" s="13"/>
      <c r="F642" s="13"/>
      <c r="G642" s="13"/>
      <c r="H642" s="13"/>
      <c r="I642" s="13"/>
      <c r="J642" s="13"/>
      <c r="K642" s="13"/>
      <c r="L642" s="13"/>
      <c r="M642" s="13"/>
      <c r="N642" s="13"/>
      <c r="O642" s="13"/>
      <c r="P642" s="13"/>
      <c r="Q642" s="13"/>
      <c r="R642" s="13"/>
      <c r="S642" s="13"/>
    </row>
    <row r="643" spans="1:19" ht="18.75">
      <c r="A643" s="13"/>
      <c r="B643" s="13"/>
      <c r="C643" s="13"/>
      <c r="D643" s="13"/>
      <c r="E643" s="13"/>
      <c r="F643" s="13"/>
      <c r="G643" s="13"/>
      <c r="H643" s="13"/>
      <c r="I643" s="13"/>
      <c r="J643" s="13"/>
      <c r="K643" s="13"/>
      <c r="L643" s="13"/>
      <c r="M643" s="13"/>
      <c r="N643" s="13"/>
      <c r="O643" s="13"/>
      <c r="P643" s="13"/>
      <c r="Q643" s="13"/>
      <c r="R643" s="13"/>
      <c r="S643" s="13"/>
    </row>
    <row r="644" spans="1:19" ht="18.75">
      <c r="A644" s="13"/>
      <c r="B644" s="13"/>
      <c r="C644" s="13"/>
      <c r="D644" s="13"/>
      <c r="E644" s="13"/>
      <c r="F644" s="13"/>
      <c r="G644" s="13"/>
      <c r="H644" s="13"/>
      <c r="I644" s="13"/>
      <c r="J644" s="13"/>
      <c r="K644" s="13"/>
      <c r="L644" s="13"/>
      <c r="M644" s="13"/>
      <c r="N644" s="13"/>
      <c r="O644" s="13"/>
      <c r="P644" s="13"/>
      <c r="Q644" s="13"/>
      <c r="R644" s="13"/>
      <c r="S644" s="13"/>
    </row>
    <row r="645" spans="1:19" ht="18.75">
      <c r="A645" s="13"/>
      <c r="B645" s="13"/>
      <c r="C645" s="13"/>
      <c r="D645" s="13"/>
      <c r="E645" s="13"/>
      <c r="F645" s="13"/>
      <c r="G645" s="13"/>
      <c r="H645" s="13"/>
      <c r="I645" s="13"/>
      <c r="J645" s="13"/>
      <c r="K645" s="13"/>
      <c r="L645" s="13"/>
      <c r="M645" s="13"/>
      <c r="N645" s="13"/>
      <c r="O645" s="13"/>
      <c r="P645" s="13"/>
      <c r="Q645" s="13"/>
      <c r="R645" s="13"/>
      <c r="S645" s="13"/>
    </row>
    <row r="646" spans="1:19" ht="18.75">
      <c r="A646" s="13"/>
      <c r="B646" s="13"/>
      <c r="C646" s="13"/>
      <c r="D646" s="13"/>
      <c r="E646" s="13"/>
      <c r="F646" s="13"/>
      <c r="G646" s="13"/>
      <c r="H646" s="13"/>
      <c r="I646" s="13"/>
      <c r="J646" s="13"/>
      <c r="K646" s="13"/>
      <c r="L646" s="13"/>
      <c r="M646" s="13"/>
      <c r="N646" s="13"/>
      <c r="O646" s="13"/>
      <c r="P646" s="13"/>
      <c r="Q646" s="13"/>
      <c r="R646" s="13"/>
      <c r="S646" s="13"/>
    </row>
    <row r="647" spans="1:19" ht="18.75">
      <c r="A647" s="13"/>
      <c r="B647" s="13"/>
      <c r="C647" s="13"/>
      <c r="D647" s="13"/>
      <c r="E647" s="13"/>
      <c r="F647" s="13"/>
      <c r="G647" s="13"/>
      <c r="H647" s="13"/>
      <c r="I647" s="13"/>
      <c r="J647" s="13"/>
      <c r="K647" s="13"/>
      <c r="L647" s="13"/>
      <c r="M647" s="13"/>
      <c r="N647" s="13"/>
      <c r="O647" s="13"/>
      <c r="P647" s="13"/>
      <c r="Q647" s="13"/>
      <c r="R647" s="13"/>
      <c r="S647" s="13"/>
    </row>
    <row r="648" spans="1:19" ht="18.75">
      <c r="A648" s="13"/>
      <c r="B648" s="13"/>
      <c r="C648" s="13"/>
      <c r="D648" s="13"/>
      <c r="E648" s="13"/>
      <c r="F648" s="13"/>
      <c r="G648" s="13"/>
      <c r="H648" s="13"/>
      <c r="I648" s="13"/>
      <c r="J648" s="13"/>
      <c r="K648" s="13"/>
      <c r="L648" s="13"/>
      <c r="M648" s="13"/>
      <c r="N648" s="13"/>
      <c r="O648" s="13"/>
      <c r="P648" s="13"/>
      <c r="Q648" s="13"/>
      <c r="R648" s="13"/>
      <c r="S648" s="13"/>
    </row>
    <row r="649" spans="1:19" ht="18.75">
      <c r="A649" s="13"/>
      <c r="B649" s="13"/>
      <c r="C649" s="13"/>
      <c r="D649" s="13"/>
      <c r="E649" s="13"/>
      <c r="F649" s="13"/>
      <c r="G649" s="13"/>
      <c r="H649" s="13"/>
      <c r="I649" s="13"/>
      <c r="J649" s="13"/>
      <c r="K649" s="13"/>
      <c r="L649" s="13"/>
      <c r="M649" s="13"/>
      <c r="N649" s="13"/>
      <c r="O649" s="13"/>
      <c r="P649" s="13"/>
      <c r="Q649" s="13"/>
      <c r="R649" s="13"/>
      <c r="S649" s="13"/>
    </row>
    <row r="650" spans="1:19" ht="18.75">
      <c r="A650" s="13"/>
      <c r="B650" s="13"/>
      <c r="C650" s="13"/>
      <c r="D650" s="13"/>
      <c r="E650" s="13"/>
      <c r="F650" s="13"/>
      <c r="G650" s="13"/>
      <c r="H650" s="13"/>
      <c r="I650" s="13"/>
      <c r="J650" s="13"/>
      <c r="K650" s="13"/>
      <c r="L650" s="13"/>
      <c r="M650" s="13"/>
      <c r="N650" s="13"/>
      <c r="O650" s="13"/>
      <c r="P650" s="13"/>
      <c r="Q650" s="13"/>
      <c r="R650" s="13"/>
      <c r="S650" s="13"/>
    </row>
    <row r="651" spans="1:19" ht="18.75">
      <c r="A651" s="13"/>
      <c r="B651" s="13"/>
      <c r="C651" s="13"/>
      <c r="D651" s="13"/>
      <c r="E651" s="13"/>
      <c r="F651" s="13"/>
      <c r="G651" s="13"/>
      <c r="H651" s="13"/>
      <c r="I651" s="13"/>
      <c r="J651" s="13"/>
      <c r="K651" s="13"/>
      <c r="L651" s="13"/>
      <c r="M651" s="13"/>
      <c r="N651" s="13"/>
      <c r="O651" s="13"/>
      <c r="P651" s="13"/>
      <c r="Q651" s="13"/>
      <c r="R651" s="13"/>
      <c r="S651" s="13"/>
    </row>
    <row r="652" spans="1:19" ht="18.75">
      <c r="A652" s="13"/>
      <c r="B652" s="13"/>
      <c r="C652" s="13"/>
      <c r="D652" s="13"/>
      <c r="E652" s="13"/>
      <c r="F652" s="13"/>
      <c r="G652" s="13"/>
      <c r="H652" s="13"/>
      <c r="I652" s="13"/>
      <c r="J652" s="13"/>
      <c r="K652" s="13"/>
      <c r="L652" s="13"/>
      <c r="M652" s="13"/>
      <c r="N652" s="13"/>
      <c r="O652" s="13"/>
      <c r="P652" s="13"/>
      <c r="Q652" s="13"/>
      <c r="R652" s="13"/>
      <c r="S652" s="13"/>
    </row>
    <row r="653" spans="1:19" ht="18.75">
      <c r="A653" s="13"/>
      <c r="B653" s="13"/>
      <c r="C653" s="13"/>
      <c r="D653" s="13"/>
      <c r="E653" s="13"/>
      <c r="F653" s="13"/>
      <c r="G653" s="13"/>
      <c r="H653" s="13"/>
      <c r="I653" s="13"/>
      <c r="J653" s="13"/>
      <c r="K653" s="13"/>
      <c r="L653" s="13"/>
      <c r="M653" s="13"/>
      <c r="N653" s="13"/>
      <c r="O653" s="13"/>
      <c r="P653" s="13"/>
      <c r="Q653" s="13"/>
      <c r="R653" s="13"/>
      <c r="S653" s="13"/>
    </row>
    <row r="654" spans="1:19" ht="18.75">
      <c r="A654" s="13"/>
      <c r="B654" s="13"/>
      <c r="C654" s="13"/>
      <c r="D654" s="13"/>
      <c r="E654" s="13"/>
      <c r="F654" s="13"/>
      <c r="G654" s="13"/>
      <c r="H654" s="13"/>
      <c r="I654" s="13"/>
      <c r="J654" s="13"/>
      <c r="K654" s="13"/>
      <c r="L654" s="13"/>
      <c r="M654" s="13"/>
      <c r="N654" s="13"/>
      <c r="O654" s="13"/>
      <c r="P654" s="13"/>
      <c r="Q654" s="13"/>
      <c r="R654" s="13"/>
      <c r="S654" s="13"/>
    </row>
    <row r="655" spans="1:19" ht="18.75">
      <c r="A655" s="13"/>
      <c r="B655" s="13"/>
      <c r="C655" s="13"/>
      <c r="D655" s="13"/>
      <c r="E655" s="13"/>
      <c r="F655" s="13"/>
      <c r="G655" s="13"/>
      <c r="H655" s="13"/>
      <c r="I655" s="13"/>
      <c r="J655" s="13"/>
      <c r="K655" s="13"/>
      <c r="L655" s="13"/>
      <c r="M655" s="13"/>
      <c r="N655" s="13"/>
      <c r="O655" s="13"/>
      <c r="P655" s="13"/>
      <c r="Q655" s="13"/>
      <c r="R655" s="13"/>
      <c r="S655" s="13"/>
    </row>
    <row r="656" spans="1:19" ht="18.75">
      <c r="A656" s="13"/>
      <c r="B656" s="13"/>
      <c r="C656" s="13"/>
      <c r="D656" s="13"/>
      <c r="E656" s="13"/>
      <c r="F656" s="13"/>
      <c r="G656" s="13"/>
      <c r="H656" s="13"/>
      <c r="I656" s="13"/>
      <c r="J656" s="13"/>
      <c r="K656" s="13"/>
      <c r="L656" s="13"/>
      <c r="M656" s="13"/>
      <c r="N656" s="13"/>
      <c r="O656" s="13"/>
      <c r="P656" s="13"/>
      <c r="Q656" s="13"/>
      <c r="R656" s="13"/>
      <c r="S656" s="13"/>
    </row>
    <row r="657" spans="1:19" ht="18.75">
      <c r="A657" s="13"/>
      <c r="B657" s="13"/>
      <c r="C657" s="13"/>
      <c r="D657" s="13"/>
      <c r="E657" s="13"/>
      <c r="F657" s="13"/>
      <c r="G657" s="13"/>
      <c r="H657" s="13"/>
      <c r="I657" s="13"/>
      <c r="J657" s="13"/>
      <c r="K657" s="13"/>
      <c r="L657" s="13"/>
      <c r="M657" s="13"/>
      <c r="N657" s="13"/>
      <c r="O657" s="13"/>
      <c r="P657" s="13"/>
      <c r="Q657" s="13"/>
      <c r="R657" s="13"/>
      <c r="S657" s="13"/>
    </row>
    <row r="658" spans="1:19" ht="18.75">
      <c r="A658" s="13"/>
      <c r="B658" s="13"/>
      <c r="C658" s="13"/>
      <c r="D658" s="13"/>
      <c r="E658" s="13"/>
      <c r="F658" s="13"/>
      <c r="G658" s="13"/>
      <c r="H658" s="13"/>
      <c r="I658" s="13"/>
      <c r="J658" s="13"/>
      <c r="K658" s="13"/>
      <c r="L658" s="13"/>
      <c r="M658" s="13"/>
      <c r="N658" s="13"/>
      <c r="O658" s="13"/>
      <c r="P658" s="13"/>
      <c r="Q658" s="13"/>
      <c r="R658" s="13"/>
      <c r="S658" s="13"/>
    </row>
    <row r="659" spans="1:19" ht="18.75">
      <c r="A659" s="13"/>
      <c r="B659" s="13"/>
      <c r="C659" s="13"/>
      <c r="D659" s="13"/>
      <c r="E659" s="13"/>
      <c r="F659" s="13"/>
      <c r="G659" s="13"/>
      <c r="H659" s="13"/>
      <c r="I659" s="13"/>
      <c r="J659" s="13"/>
      <c r="K659" s="13"/>
      <c r="L659" s="13"/>
      <c r="M659" s="13"/>
      <c r="N659" s="13"/>
      <c r="O659" s="13"/>
      <c r="P659" s="13"/>
      <c r="Q659" s="13"/>
      <c r="R659" s="13"/>
      <c r="S659" s="13"/>
    </row>
    <row r="660" spans="1:19" ht="18.75">
      <c r="A660" s="13"/>
      <c r="B660" s="13"/>
      <c r="C660" s="13"/>
      <c r="D660" s="13"/>
      <c r="E660" s="13"/>
      <c r="F660" s="13"/>
      <c r="G660" s="13"/>
      <c r="H660" s="13"/>
      <c r="I660" s="13"/>
      <c r="J660" s="13"/>
      <c r="K660" s="13"/>
      <c r="L660" s="13"/>
      <c r="M660" s="13"/>
      <c r="N660" s="13"/>
      <c r="O660" s="13"/>
      <c r="P660" s="13"/>
      <c r="Q660" s="13"/>
      <c r="R660" s="13"/>
      <c r="S660" s="13"/>
    </row>
    <row r="661" spans="1:19" ht="18.75">
      <c r="A661" s="13"/>
      <c r="B661" s="13"/>
      <c r="C661" s="13"/>
      <c r="D661" s="13"/>
      <c r="E661" s="13"/>
      <c r="F661" s="13"/>
      <c r="G661" s="13"/>
      <c r="H661" s="13"/>
      <c r="I661" s="13"/>
      <c r="J661" s="13"/>
      <c r="K661" s="13"/>
      <c r="L661" s="13"/>
      <c r="M661" s="13"/>
      <c r="N661" s="13"/>
      <c r="O661" s="13"/>
      <c r="P661" s="13"/>
      <c r="Q661" s="13"/>
      <c r="R661" s="13"/>
      <c r="S661" s="13"/>
    </row>
    <row r="662" spans="1:19" ht="18.75">
      <c r="A662" s="13"/>
      <c r="B662" s="13"/>
      <c r="C662" s="13"/>
      <c r="D662" s="13"/>
      <c r="E662" s="13"/>
      <c r="F662" s="13"/>
      <c r="G662" s="13"/>
      <c r="H662" s="13"/>
      <c r="I662" s="13"/>
      <c r="J662" s="13"/>
      <c r="K662" s="13"/>
      <c r="L662" s="13"/>
      <c r="M662" s="13"/>
      <c r="N662" s="13"/>
      <c r="O662" s="13"/>
      <c r="P662" s="13"/>
      <c r="Q662" s="13"/>
      <c r="R662" s="13"/>
      <c r="S662" s="13"/>
    </row>
    <row r="663" spans="1:19" ht="18.75">
      <c r="A663" s="13"/>
      <c r="B663" s="13"/>
      <c r="C663" s="13"/>
      <c r="D663" s="13"/>
      <c r="E663" s="13"/>
      <c r="F663" s="13"/>
      <c r="G663" s="13"/>
      <c r="H663" s="13"/>
      <c r="I663" s="13"/>
      <c r="J663" s="13"/>
      <c r="K663" s="13"/>
      <c r="L663" s="13"/>
      <c r="M663" s="13"/>
      <c r="N663" s="13"/>
      <c r="O663" s="13"/>
      <c r="P663" s="13"/>
      <c r="Q663" s="13"/>
      <c r="R663" s="13"/>
      <c r="S663" s="13"/>
    </row>
    <row r="664" spans="1:19" ht="18.75">
      <c r="A664" s="13"/>
      <c r="B664" s="13"/>
      <c r="C664" s="13"/>
      <c r="D664" s="13"/>
      <c r="E664" s="13"/>
      <c r="F664" s="13"/>
      <c r="G664" s="13"/>
      <c r="H664" s="13"/>
      <c r="I664" s="13"/>
      <c r="J664" s="13"/>
      <c r="K664" s="13"/>
      <c r="L664" s="13"/>
      <c r="M664" s="13"/>
      <c r="N664" s="13"/>
      <c r="O664" s="13"/>
      <c r="P664" s="13"/>
      <c r="Q664" s="13"/>
      <c r="R664" s="13"/>
      <c r="S664" s="13"/>
    </row>
    <row r="665" spans="1:19" ht="18.75">
      <c r="A665" s="13"/>
      <c r="B665" s="13"/>
      <c r="C665" s="13"/>
      <c r="D665" s="13"/>
      <c r="E665" s="13"/>
      <c r="F665" s="13"/>
      <c r="G665" s="13"/>
      <c r="H665" s="13"/>
      <c r="I665" s="13"/>
      <c r="J665" s="13"/>
      <c r="K665" s="13"/>
      <c r="L665" s="13"/>
      <c r="M665" s="13"/>
      <c r="N665" s="13"/>
      <c r="O665" s="13"/>
      <c r="P665" s="13"/>
      <c r="Q665" s="13"/>
      <c r="R665" s="13"/>
      <c r="S665" s="13"/>
    </row>
    <row r="666" spans="1:19" ht="18.75">
      <c r="A666" s="13"/>
      <c r="B666" s="13"/>
      <c r="C666" s="13"/>
      <c r="D666" s="13"/>
      <c r="E666" s="13"/>
      <c r="F666" s="13"/>
      <c r="G666" s="13"/>
      <c r="H666" s="13"/>
      <c r="I666" s="13"/>
      <c r="J666" s="13"/>
      <c r="K666" s="13"/>
      <c r="L666" s="13"/>
      <c r="M666" s="13"/>
      <c r="N666" s="13"/>
      <c r="O666" s="13"/>
      <c r="P666" s="13"/>
      <c r="Q666" s="13"/>
      <c r="R666" s="13"/>
      <c r="S666" s="13"/>
    </row>
    <row r="667" spans="1:19" ht="18.75">
      <c r="A667" s="13"/>
      <c r="B667" s="13"/>
      <c r="C667" s="13"/>
      <c r="D667" s="13"/>
      <c r="E667" s="13"/>
      <c r="F667" s="13"/>
      <c r="G667" s="13"/>
      <c r="H667" s="13"/>
      <c r="I667" s="13"/>
      <c r="J667" s="13"/>
      <c r="K667" s="13"/>
      <c r="L667" s="13"/>
      <c r="M667" s="13"/>
      <c r="N667" s="13"/>
      <c r="O667" s="13"/>
      <c r="P667" s="13"/>
      <c r="Q667" s="13"/>
      <c r="R667" s="13"/>
      <c r="S667" s="13"/>
    </row>
    <row r="668" spans="1:19" ht="18.75">
      <c r="A668" s="13"/>
      <c r="B668" s="13"/>
      <c r="C668" s="13"/>
      <c r="D668" s="13"/>
      <c r="E668" s="13"/>
      <c r="F668" s="13"/>
      <c r="G668" s="13"/>
      <c r="H668" s="13"/>
      <c r="I668" s="13"/>
      <c r="J668" s="13"/>
      <c r="K668" s="13"/>
      <c r="L668" s="13"/>
      <c r="M668" s="13"/>
      <c r="N668" s="13"/>
      <c r="O668" s="13"/>
      <c r="P668" s="13"/>
      <c r="Q668" s="13"/>
      <c r="R668" s="13"/>
      <c r="S668" s="13"/>
    </row>
    <row r="669" spans="1:19" ht="18.75">
      <c r="A669" s="13"/>
      <c r="B669" s="13"/>
      <c r="C669" s="13"/>
      <c r="D669" s="13"/>
      <c r="E669" s="13"/>
      <c r="F669" s="13"/>
      <c r="G669" s="13"/>
      <c r="H669" s="13"/>
      <c r="I669" s="13"/>
      <c r="J669" s="13"/>
      <c r="K669" s="13"/>
      <c r="L669" s="13"/>
      <c r="M669" s="13"/>
      <c r="N669" s="13"/>
      <c r="O669" s="13"/>
      <c r="P669" s="13"/>
      <c r="Q669" s="13"/>
      <c r="R669" s="13"/>
      <c r="S669" s="13"/>
    </row>
    <row r="670" spans="1:19" ht="18.75">
      <c r="A670" s="13"/>
      <c r="B670" s="13"/>
      <c r="C670" s="13"/>
      <c r="D670" s="13"/>
      <c r="E670" s="13"/>
      <c r="F670" s="13"/>
      <c r="G670" s="13"/>
      <c r="H670" s="13"/>
      <c r="I670" s="13"/>
      <c r="J670" s="13"/>
      <c r="K670" s="13"/>
      <c r="L670" s="13"/>
      <c r="M670" s="13"/>
      <c r="N670" s="13"/>
      <c r="O670" s="13"/>
      <c r="P670" s="13"/>
      <c r="Q670" s="13"/>
      <c r="R670" s="13"/>
      <c r="S670" s="13"/>
    </row>
    <row r="671" spans="1:19" ht="18.75">
      <c r="A671" s="13"/>
      <c r="B671" s="13"/>
      <c r="C671" s="13"/>
      <c r="D671" s="13"/>
      <c r="E671" s="13"/>
      <c r="F671" s="13"/>
      <c r="G671" s="13"/>
      <c r="H671" s="13"/>
      <c r="I671" s="13"/>
      <c r="J671" s="13"/>
      <c r="K671" s="13"/>
      <c r="L671" s="13"/>
      <c r="M671" s="13"/>
      <c r="N671" s="13"/>
      <c r="O671" s="13"/>
      <c r="P671" s="13"/>
      <c r="Q671" s="13"/>
      <c r="R671" s="13"/>
      <c r="S671" s="13"/>
    </row>
    <row r="672" spans="1:19" ht="18.75">
      <c r="A672" s="13"/>
      <c r="B672" s="13"/>
      <c r="C672" s="13"/>
      <c r="D672" s="13"/>
      <c r="E672" s="13"/>
      <c r="F672" s="13"/>
      <c r="G672" s="13"/>
      <c r="H672" s="13"/>
      <c r="I672" s="13"/>
      <c r="J672" s="13"/>
      <c r="K672" s="13"/>
      <c r="L672" s="13"/>
      <c r="M672" s="13"/>
      <c r="N672" s="13"/>
      <c r="O672" s="13"/>
      <c r="P672" s="13"/>
      <c r="Q672" s="13"/>
      <c r="R672" s="13"/>
      <c r="S672" s="13"/>
    </row>
    <row r="673" spans="1:19" ht="18.75">
      <c r="A673" s="13"/>
      <c r="B673" s="13"/>
      <c r="C673" s="13"/>
      <c r="D673" s="13"/>
      <c r="E673" s="13"/>
      <c r="F673" s="13"/>
      <c r="G673" s="13"/>
      <c r="H673" s="13"/>
      <c r="I673" s="13"/>
      <c r="J673" s="13"/>
      <c r="K673" s="13"/>
      <c r="L673" s="13"/>
      <c r="M673" s="13"/>
      <c r="N673" s="13"/>
      <c r="O673" s="13"/>
      <c r="P673" s="13"/>
      <c r="Q673" s="13"/>
      <c r="R673" s="13"/>
      <c r="S673" s="13"/>
    </row>
    <row r="674" spans="1:19" ht="18.75">
      <c r="A674" s="13"/>
      <c r="B674" s="13"/>
      <c r="C674" s="13"/>
      <c r="D674" s="13"/>
      <c r="E674" s="13"/>
      <c r="F674" s="13"/>
      <c r="G674" s="13"/>
      <c r="H674" s="13"/>
      <c r="I674" s="13"/>
      <c r="J674" s="13"/>
      <c r="K674" s="13"/>
      <c r="L674" s="13"/>
      <c r="M674" s="13"/>
      <c r="N674" s="13"/>
      <c r="O674" s="13"/>
      <c r="P674" s="13"/>
      <c r="Q674" s="13"/>
      <c r="R674" s="13"/>
      <c r="S674" s="13"/>
    </row>
    <row r="675" spans="1:19" ht="18.75">
      <c r="A675" s="13"/>
      <c r="B675" s="13"/>
      <c r="C675" s="13"/>
      <c r="D675" s="13"/>
      <c r="E675" s="13"/>
      <c r="F675" s="13"/>
      <c r="G675" s="13"/>
      <c r="H675" s="13"/>
      <c r="I675" s="13"/>
      <c r="J675" s="13"/>
      <c r="K675" s="13"/>
      <c r="L675" s="13"/>
      <c r="M675" s="13"/>
      <c r="N675" s="13"/>
      <c r="O675" s="13"/>
      <c r="P675" s="13"/>
      <c r="Q675" s="13"/>
      <c r="R675" s="13"/>
      <c r="S675" s="13"/>
    </row>
    <row r="676" spans="1:19" ht="18.75">
      <c r="A676" s="13"/>
      <c r="B676" s="13"/>
      <c r="C676" s="13"/>
      <c r="D676" s="13"/>
      <c r="E676" s="13"/>
      <c r="F676" s="13"/>
      <c r="G676" s="13"/>
      <c r="H676" s="13"/>
      <c r="I676" s="13"/>
      <c r="J676" s="13"/>
      <c r="K676" s="13"/>
      <c r="L676" s="13"/>
      <c r="M676" s="13"/>
      <c r="N676" s="13"/>
      <c r="O676" s="13"/>
      <c r="P676" s="13"/>
      <c r="Q676" s="13"/>
      <c r="R676" s="13"/>
      <c r="S676" s="13"/>
    </row>
    <row r="677" spans="1:19" ht="18.75">
      <c r="A677" s="13"/>
      <c r="B677" s="13"/>
      <c r="C677" s="13"/>
      <c r="D677" s="13"/>
      <c r="E677" s="13"/>
      <c r="F677" s="13"/>
      <c r="G677" s="13"/>
      <c r="H677" s="13"/>
      <c r="I677" s="13"/>
      <c r="J677" s="13"/>
      <c r="K677" s="13"/>
      <c r="L677" s="13"/>
      <c r="M677" s="13"/>
      <c r="N677" s="13"/>
      <c r="O677" s="13"/>
      <c r="P677" s="13"/>
      <c r="Q677" s="13"/>
      <c r="R677" s="13"/>
      <c r="S677" s="13"/>
    </row>
    <row r="678" spans="1:19" ht="18.75">
      <c r="A678" s="13"/>
      <c r="B678" s="13"/>
      <c r="C678" s="13"/>
      <c r="D678" s="13"/>
      <c r="E678" s="13"/>
      <c r="F678" s="13"/>
      <c r="G678" s="13"/>
      <c r="H678" s="13"/>
      <c r="I678" s="13"/>
      <c r="J678" s="13"/>
      <c r="K678" s="13"/>
      <c r="L678" s="13"/>
      <c r="M678" s="13"/>
      <c r="N678" s="13"/>
      <c r="O678" s="13"/>
      <c r="P678" s="13"/>
      <c r="Q678" s="13"/>
      <c r="R678" s="13"/>
      <c r="S678" s="13"/>
    </row>
    <row r="679" spans="1:19" ht="18.75">
      <c r="A679" s="13"/>
      <c r="B679" s="13"/>
      <c r="C679" s="13"/>
      <c r="D679" s="13"/>
      <c r="E679" s="13"/>
      <c r="F679" s="13"/>
      <c r="G679" s="13"/>
      <c r="H679" s="13"/>
      <c r="I679" s="13"/>
      <c r="J679" s="13"/>
      <c r="K679" s="13"/>
      <c r="L679" s="13"/>
      <c r="M679" s="13"/>
      <c r="N679" s="13"/>
      <c r="O679" s="13"/>
      <c r="P679" s="13"/>
      <c r="Q679" s="13"/>
      <c r="R679" s="13"/>
      <c r="S679" s="13"/>
    </row>
    <row r="680" spans="1:19" ht="18.75">
      <c r="A680" s="13"/>
      <c r="B680" s="13"/>
      <c r="C680" s="13"/>
      <c r="D680" s="13"/>
      <c r="E680" s="13"/>
      <c r="F680" s="13"/>
      <c r="G680" s="13"/>
      <c r="H680" s="13"/>
      <c r="I680" s="13"/>
      <c r="J680" s="13"/>
      <c r="K680" s="13"/>
      <c r="L680" s="13"/>
      <c r="M680" s="13"/>
      <c r="N680" s="13"/>
      <c r="O680" s="13"/>
      <c r="P680" s="13"/>
      <c r="Q680" s="13"/>
      <c r="R680" s="13"/>
      <c r="S680" s="13"/>
    </row>
    <row r="681" spans="1:19" ht="18.75">
      <c r="A681" s="13"/>
      <c r="B681" s="13"/>
      <c r="C681" s="13"/>
      <c r="D681" s="13"/>
      <c r="E681" s="13"/>
      <c r="F681" s="13"/>
      <c r="G681" s="13"/>
      <c r="H681" s="13"/>
      <c r="I681" s="13"/>
      <c r="J681" s="13"/>
      <c r="K681" s="13"/>
      <c r="L681" s="13"/>
      <c r="M681" s="13"/>
      <c r="N681" s="13"/>
      <c r="O681" s="13"/>
      <c r="P681" s="13"/>
      <c r="Q681" s="13"/>
      <c r="R681" s="13"/>
      <c r="S681" s="13"/>
    </row>
    <row r="682" spans="1:19" ht="18.75">
      <c r="A682" s="13"/>
      <c r="B682" s="13"/>
      <c r="C682" s="13"/>
      <c r="D682" s="13"/>
      <c r="E682" s="13"/>
      <c r="F682" s="13"/>
      <c r="G682" s="13"/>
      <c r="H682" s="13"/>
      <c r="I682" s="13"/>
      <c r="J682" s="13"/>
      <c r="K682" s="13"/>
      <c r="L682" s="13"/>
      <c r="M682" s="13"/>
      <c r="N682" s="13"/>
      <c r="O682" s="13"/>
      <c r="P682" s="13"/>
      <c r="Q682" s="13"/>
      <c r="R682" s="13"/>
      <c r="S682" s="13"/>
    </row>
    <row r="683" spans="1:19" ht="18.75">
      <c r="A683" s="13"/>
      <c r="B683" s="13"/>
      <c r="C683" s="13"/>
      <c r="D683" s="13"/>
      <c r="E683" s="13"/>
      <c r="F683" s="13"/>
      <c r="G683" s="13"/>
      <c r="H683" s="13"/>
      <c r="I683" s="13"/>
      <c r="J683" s="13"/>
      <c r="K683" s="13"/>
      <c r="L683" s="13"/>
      <c r="M683" s="13"/>
      <c r="N683" s="13"/>
      <c r="O683" s="13"/>
      <c r="P683" s="13"/>
      <c r="Q683" s="13"/>
      <c r="R683" s="13"/>
      <c r="S683" s="13"/>
    </row>
    <row r="684" spans="1:19" ht="18.75">
      <c r="A684" s="13"/>
      <c r="B684" s="13"/>
      <c r="C684" s="13"/>
      <c r="D684" s="13"/>
      <c r="E684" s="13"/>
      <c r="F684" s="13"/>
      <c r="G684" s="13"/>
      <c r="H684" s="13"/>
      <c r="I684" s="13"/>
      <c r="J684" s="13"/>
      <c r="K684" s="13"/>
      <c r="L684" s="13"/>
      <c r="M684" s="13"/>
      <c r="N684" s="13"/>
      <c r="O684" s="13"/>
      <c r="P684" s="13"/>
      <c r="Q684" s="13"/>
      <c r="R684" s="13"/>
      <c r="S684" s="13"/>
    </row>
    <row r="685" spans="1:19" ht="18.75">
      <c r="A685" s="13"/>
      <c r="B685" s="13"/>
      <c r="C685" s="13"/>
      <c r="D685" s="13"/>
      <c r="E685" s="13"/>
      <c r="F685" s="13"/>
      <c r="G685" s="13"/>
      <c r="H685" s="13"/>
      <c r="I685" s="13"/>
      <c r="J685" s="13"/>
      <c r="K685" s="13"/>
      <c r="L685" s="13"/>
      <c r="M685" s="13"/>
      <c r="N685" s="13"/>
      <c r="O685" s="13"/>
      <c r="P685" s="13"/>
      <c r="Q685" s="13"/>
      <c r="R685" s="13"/>
      <c r="S685" s="13"/>
    </row>
    <row r="686" spans="1:19" ht="18.75">
      <c r="A686" s="13"/>
      <c r="B686" s="13"/>
      <c r="C686" s="13"/>
      <c r="D686" s="13"/>
      <c r="E686" s="13"/>
      <c r="F686" s="13"/>
      <c r="G686" s="13"/>
      <c r="H686" s="13"/>
      <c r="I686" s="13"/>
      <c r="J686" s="13"/>
      <c r="K686" s="13"/>
      <c r="L686" s="13"/>
      <c r="M686" s="13"/>
      <c r="N686" s="13"/>
      <c r="O686" s="13"/>
      <c r="P686" s="13"/>
      <c r="Q686" s="13"/>
      <c r="R686" s="13"/>
      <c r="S686" s="13"/>
    </row>
    <row r="687" spans="1:19" ht="18.75">
      <c r="A687" s="13"/>
      <c r="B687" s="13"/>
      <c r="C687" s="13"/>
      <c r="D687" s="13"/>
      <c r="E687" s="13"/>
      <c r="F687" s="13"/>
      <c r="G687" s="13"/>
      <c r="H687" s="13"/>
      <c r="I687" s="13"/>
      <c r="J687" s="13"/>
      <c r="K687" s="13"/>
      <c r="L687" s="13"/>
      <c r="M687" s="13"/>
      <c r="N687" s="13"/>
      <c r="O687" s="13"/>
      <c r="P687" s="13"/>
      <c r="Q687" s="13"/>
      <c r="R687" s="13"/>
      <c r="S687" s="13"/>
    </row>
    <row r="688" spans="1:19" ht="18.75">
      <c r="A688" s="13"/>
      <c r="B688" s="13"/>
      <c r="C688" s="13"/>
      <c r="D688" s="13"/>
      <c r="E688" s="13"/>
      <c r="F688" s="13"/>
      <c r="G688" s="13"/>
      <c r="H688" s="13"/>
      <c r="I688" s="13"/>
      <c r="J688" s="13"/>
      <c r="K688" s="13"/>
      <c r="L688" s="13"/>
      <c r="M688" s="13"/>
      <c r="N688" s="13"/>
      <c r="O688" s="13"/>
      <c r="P688" s="13"/>
      <c r="Q688" s="13"/>
      <c r="R688" s="13"/>
      <c r="S688" s="13"/>
    </row>
    <row r="689" spans="1:19" ht="18.75">
      <c r="A689" s="13"/>
      <c r="B689" s="13"/>
      <c r="C689" s="13"/>
      <c r="D689" s="13"/>
      <c r="E689" s="13"/>
      <c r="F689" s="13"/>
      <c r="G689" s="13"/>
      <c r="H689" s="13"/>
      <c r="I689" s="13"/>
      <c r="J689" s="13"/>
      <c r="K689" s="13"/>
      <c r="L689" s="13"/>
      <c r="M689" s="13"/>
      <c r="N689" s="13"/>
      <c r="O689" s="13"/>
      <c r="P689" s="13"/>
      <c r="Q689" s="13"/>
      <c r="R689" s="13"/>
      <c r="S689" s="13"/>
    </row>
    <row r="690" spans="1:19" ht="18.75">
      <c r="A690" s="13"/>
      <c r="B690" s="13"/>
      <c r="C690" s="13"/>
      <c r="D690" s="13"/>
      <c r="E690" s="13"/>
      <c r="F690" s="13"/>
      <c r="G690" s="13"/>
      <c r="H690" s="13"/>
      <c r="I690" s="13"/>
      <c r="J690" s="13"/>
      <c r="K690" s="13"/>
      <c r="L690" s="13"/>
      <c r="M690" s="13"/>
      <c r="N690" s="13"/>
      <c r="O690" s="13"/>
      <c r="P690" s="13"/>
      <c r="Q690" s="13"/>
      <c r="R690" s="13"/>
      <c r="S690" s="13"/>
    </row>
    <row r="691" spans="1:19" ht="18.75">
      <c r="A691" s="13"/>
      <c r="B691" s="13"/>
      <c r="C691" s="13"/>
      <c r="D691" s="13"/>
      <c r="E691" s="13"/>
      <c r="F691" s="13"/>
      <c r="G691" s="13"/>
      <c r="H691" s="13"/>
      <c r="I691" s="13"/>
      <c r="J691" s="13"/>
      <c r="K691" s="13"/>
      <c r="L691" s="13"/>
      <c r="M691" s="13"/>
      <c r="N691" s="13"/>
      <c r="O691" s="13"/>
      <c r="P691" s="13"/>
      <c r="Q691" s="13"/>
      <c r="R691" s="13"/>
      <c r="S691" s="13"/>
    </row>
    <row r="692" spans="1:19" ht="18.75">
      <c r="A692" s="13"/>
      <c r="B692" s="13"/>
      <c r="C692" s="13"/>
      <c r="D692" s="13"/>
      <c r="E692" s="13"/>
      <c r="F692" s="13"/>
      <c r="G692" s="13"/>
      <c r="H692" s="13"/>
      <c r="I692" s="13"/>
      <c r="J692" s="13"/>
      <c r="K692" s="13"/>
      <c r="L692" s="13"/>
      <c r="M692" s="13"/>
      <c r="N692" s="13"/>
      <c r="O692" s="13"/>
      <c r="P692" s="13"/>
      <c r="Q692" s="13"/>
      <c r="R692" s="13"/>
      <c r="S692" s="13"/>
    </row>
    <row r="693" spans="1:19" ht="18.75">
      <c r="A693" s="13"/>
      <c r="B693" s="13"/>
      <c r="C693" s="13"/>
      <c r="D693" s="13"/>
      <c r="E693" s="13"/>
      <c r="F693" s="13"/>
      <c r="G693" s="13"/>
      <c r="H693" s="13"/>
      <c r="I693" s="13"/>
      <c r="J693" s="13"/>
      <c r="K693" s="13"/>
      <c r="L693" s="13"/>
      <c r="M693" s="13"/>
      <c r="N693" s="13"/>
      <c r="O693" s="13"/>
      <c r="P693" s="13"/>
      <c r="Q693" s="13"/>
      <c r="R693" s="13"/>
      <c r="S693" s="13"/>
    </row>
    <row r="694" spans="1:19" ht="18.75">
      <c r="A694" s="13"/>
      <c r="B694" s="13"/>
      <c r="C694" s="13"/>
      <c r="D694" s="13"/>
      <c r="E694" s="13"/>
      <c r="F694" s="13"/>
      <c r="G694" s="13"/>
      <c r="H694" s="13"/>
      <c r="I694" s="13"/>
      <c r="J694" s="13"/>
      <c r="K694" s="13"/>
      <c r="L694" s="13"/>
      <c r="M694" s="13"/>
      <c r="N694" s="13"/>
      <c r="O694" s="13"/>
      <c r="P694" s="13"/>
      <c r="Q694" s="13"/>
      <c r="R694" s="13"/>
      <c r="S694" s="13"/>
    </row>
    <row r="695" spans="1:19" ht="18.75">
      <c r="A695" s="13"/>
      <c r="B695" s="13"/>
      <c r="C695" s="13"/>
      <c r="D695" s="13"/>
      <c r="E695" s="13"/>
      <c r="F695" s="13"/>
      <c r="G695" s="13"/>
      <c r="H695" s="13"/>
      <c r="I695" s="13"/>
      <c r="J695" s="13"/>
      <c r="K695" s="13"/>
      <c r="L695" s="13"/>
      <c r="M695" s="13"/>
      <c r="N695" s="13"/>
      <c r="O695" s="13"/>
      <c r="P695" s="13"/>
      <c r="Q695" s="13"/>
      <c r="R695" s="13"/>
      <c r="S695" s="13"/>
    </row>
    <row r="696" spans="1:19" ht="18.75">
      <c r="A696" s="13"/>
      <c r="B696" s="13"/>
      <c r="C696" s="13"/>
      <c r="D696" s="13"/>
      <c r="E696" s="13"/>
      <c r="F696" s="13"/>
      <c r="G696" s="13"/>
      <c r="H696" s="13"/>
      <c r="I696" s="13"/>
      <c r="J696" s="13"/>
      <c r="K696" s="13"/>
      <c r="L696" s="13"/>
      <c r="M696" s="13"/>
      <c r="N696" s="13"/>
      <c r="O696" s="13"/>
      <c r="P696" s="13"/>
      <c r="Q696" s="13"/>
      <c r="R696" s="13"/>
      <c r="S696" s="13"/>
    </row>
    <row r="697" spans="1:19" ht="18.75">
      <c r="A697" s="13"/>
      <c r="B697" s="13"/>
      <c r="C697" s="13"/>
      <c r="D697" s="13"/>
      <c r="E697" s="13"/>
      <c r="F697" s="13"/>
      <c r="G697" s="13"/>
      <c r="H697" s="13"/>
      <c r="I697" s="13"/>
      <c r="J697" s="13"/>
      <c r="K697" s="13"/>
      <c r="L697" s="13"/>
      <c r="M697" s="13"/>
      <c r="N697" s="13"/>
      <c r="O697" s="13"/>
      <c r="P697" s="13"/>
      <c r="Q697" s="13"/>
      <c r="R697" s="13"/>
      <c r="S697" s="13"/>
    </row>
    <row r="698" spans="1:19" ht="18.75">
      <c r="A698" s="13"/>
      <c r="B698" s="13"/>
      <c r="C698" s="13"/>
      <c r="D698" s="13"/>
      <c r="E698" s="13"/>
      <c r="F698" s="13"/>
      <c r="G698" s="13"/>
      <c r="H698" s="13"/>
      <c r="I698" s="13"/>
      <c r="J698" s="13"/>
      <c r="K698" s="13"/>
      <c r="L698" s="13"/>
      <c r="M698" s="13"/>
      <c r="N698" s="13"/>
      <c r="O698" s="13"/>
      <c r="P698" s="13"/>
      <c r="Q698" s="13"/>
      <c r="R698" s="13"/>
      <c r="S698" s="13"/>
    </row>
    <row r="699" spans="1:19" ht="18.75">
      <c r="A699" s="13"/>
      <c r="B699" s="13"/>
      <c r="C699" s="13"/>
      <c r="D699" s="13"/>
      <c r="E699" s="13"/>
      <c r="F699" s="13"/>
      <c r="G699" s="13"/>
      <c r="H699" s="13"/>
      <c r="I699" s="13"/>
      <c r="J699" s="13"/>
      <c r="K699" s="13"/>
      <c r="L699" s="13"/>
      <c r="M699" s="13"/>
      <c r="N699" s="13"/>
      <c r="O699" s="13"/>
      <c r="P699" s="13"/>
      <c r="Q699" s="13"/>
      <c r="R699" s="13"/>
      <c r="S699" s="13"/>
    </row>
    <row r="700" spans="1:19" ht="18.75">
      <c r="A700" s="13"/>
      <c r="B700" s="13"/>
      <c r="C700" s="13"/>
      <c r="D700" s="13"/>
      <c r="E700" s="13"/>
      <c r="F700" s="13"/>
      <c r="G700" s="13"/>
      <c r="H700" s="13"/>
      <c r="I700" s="13"/>
      <c r="J700" s="13"/>
      <c r="K700" s="13"/>
      <c r="L700" s="13"/>
      <c r="M700" s="13"/>
      <c r="N700" s="13"/>
      <c r="O700" s="13"/>
      <c r="P700" s="13"/>
      <c r="Q700" s="13"/>
      <c r="R700" s="13"/>
      <c r="S700" s="13"/>
    </row>
    <row r="701" spans="1:19" ht="18.75">
      <c r="A701" s="13"/>
      <c r="B701" s="13"/>
      <c r="C701" s="13"/>
      <c r="D701" s="13"/>
      <c r="E701" s="13"/>
      <c r="F701" s="13"/>
      <c r="G701" s="13"/>
      <c r="H701" s="13"/>
      <c r="I701" s="13"/>
      <c r="J701" s="13"/>
      <c r="K701" s="13"/>
      <c r="L701" s="13"/>
      <c r="M701" s="13"/>
      <c r="N701" s="13"/>
      <c r="O701" s="13"/>
      <c r="P701" s="13"/>
      <c r="Q701" s="13"/>
      <c r="R701" s="13"/>
      <c r="S701" s="13"/>
    </row>
    <row r="702" spans="1:19" ht="18.75">
      <c r="A702" s="13"/>
      <c r="B702" s="13"/>
      <c r="C702" s="13"/>
      <c r="D702" s="13"/>
      <c r="E702" s="13"/>
      <c r="F702" s="13"/>
      <c r="G702" s="13"/>
      <c r="H702" s="13"/>
      <c r="I702" s="13"/>
      <c r="J702" s="13"/>
      <c r="K702" s="13"/>
      <c r="L702" s="13"/>
      <c r="M702" s="13"/>
      <c r="N702" s="13"/>
      <c r="O702" s="13"/>
      <c r="P702" s="13"/>
      <c r="Q702" s="13"/>
      <c r="R702" s="13"/>
      <c r="S702" s="13"/>
    </row>
    <row r="703" spans="1:19" ht="18.75">
      <c r="A703" s="13"/>
      <c r="B703" s="13"/>
      <c r="C703" s="13"/>
      <c r="D703" s="13"/>
      <c r="E703" s="13"/>
      <c r="F703" s="13"/>
      <c r="G703" s="13"/>
      <c r="H703" s="13"/>
      <c r="I703" s="13"/>
      <c r="J703" s="13"/>
      <c r="K703" s="13"/>
      <c r="L703" s="13"/>
      <c r="M703" s="13"/>
      <c r="N703" s="13"/>
      <c r="O703" s="13"/>
      <c r="P703" s="13"/>
      <c r="Q703" s="13"/>
      <c r="R703" s="13"/>
      <c r="S703" s="13"/>
    </row>
    <row r="704" spans="1:19" ht="18.75">
      <c r="A704" s="13"/>
      <c r="B704" s="13"/>
      <c r="C704" s="13"/>
      <c r="D704" s="13"/>
      <c r="E704" s="13"/>
      <c r="F704" s="13"/>
      <c r="G704" s="13"/>
      <c r="H704" s="13"/>
      <c r="I704" s="13"/>
      <c r="J704" s="13"/>
      <c r="K704" s="13"/>
      <c r="L704" s="13"/>
      <c r="M704" s="13"/>
      <c r="N704" s="13"/>
      <c r="O704" s="13"/>
      <c r="P704" s="13"/>
      <c r="Q704" s="13"/>
      <c r="R704" s="13"/>
      <c r="S704" s="13"/>
    </row>
    <row r="705" spans="1:19" ht="18.75">
      <c r="A705" s="13"/>
      <c r="B705" s="13"/>
      <c r="C705" s="13"/>
      <c r="D705" s="13"/>
      <c r="E705" s="13"/>
      <c r="F705" s="13"/>
      <c r="G705" s="13"/>
      <c r="H705" s="13"/>
      <c r="I705" s="13"/>
      <c r="J705" s="13"/>
      <c r="K705" s="13"/>
      <c r="L705" s="13"/>
      <c r="M705" s="13"/>
      <c r="N705" s="13"/>
      <c r="O705" s="13"/>
      <c r="P705" s="13"/>
      <c r="Q705" s="13"/>
      <c r="R705" s="13"/>
      <c r="S705" s="13"/>
    </row>
    <row r="706" spans="1:19" ht="18.75">
      <c r="A706" s="13"/>
      <c r="B706" s="13"/>
      <c r="C706" s="13"/>
      <c r="D706" s="13"/>
      <c r="E706" s="13"/>
      <c r="F706" s="13"/>
      <c r="G706" s="13"/>
      <c r="H706" s="13"/>
      <c r="I706" s="13"/>
      <c r="J706" s="13"/>
      <c r="K706" s="13"/>
      <c r="L706" s="13"/>
      <c r="M706" s="13"/>
      <c r="N706" s="13"/>
      <c r="O706" s="13"/>
      <c r="P706" s="13"/>
      <c r="Q706" s="13"/>
      <c r="R706" s="13"/>
      <c r="S706" s="13"/>
    </row>
    <row r="707" spans="1:19" ht="18.75">
      <c r="A707" s="13"/>
      <c r="B707" s="13"/>
      <c r="C707" s="13"/>
      <c r="D707" s="13"/>
      <c r="E707" s="13"/>
      <c r="F707" s="13"/>
      <c r="G707" s="13"/>
      <c r="H707" s="13"/>
      <c r="I707" s="13"/>
      <c r="J707" s="13"/>
      <c r="K707" s="13"/>
      <c r="L707" s="13"/>
      <c r="M707" s="13"/>
      <c r="N707" s="13"/>
      <c r="O707" s="13"/>
      <c r="P707" s="13"/>
      <c r="Q707" s="13"/>
      <c r="R707" s="13"/>
      <c r="S707" s="13"/>
    </row>
    <row r="708" spans="1:19" ht="18.75">
      <c r="A708" s="13"/>
      <c r="B708" s="13"/>
      <c r="C708" s="13"/>
      <c r="D708" s="13"/>
      <c r="E708" s="13"/>
      <c r="F708" s="13"/>
      <c r="G708" s="13"/>
      <c r="H708" s="13"/>
      <c r="I708" s="13"/>
      <c r="J708" s="13"/>
      <c r="K708" s="13"/>
      <c r="L708" s="13"/>
      <c r="M708" s="13"/>
      <c r="N708" s="13"/>
      <c r="O708" s="13"/>
      <c r="P708" s="13"/>
      <c r="Q708" s="13"/>
      <c r="R708" s="13"/>
      <c r="S708" s="13"/>
    </row>
    <row r="709" spans="1:19" ht="18.75">
      <c r="A709" s="13"/>
      <c r="B709" s="13"/>
      <c r="C709" s="13"/>
      <c r="D709" s="13"/>
      <c r="E709" s="13"/>
      <c r="F709" s="13"/>
      <c r="G709" s="13"/>
      <c r="H709" s="13"/>
      <c r="I709" s="13"/>
      <c r="J709" s="13"/>
      <c r="K709" s="13"/>
      <c r="L709" s="13"/>
      <c r="M709" s="13"/>
      <c r="N709" s="13"/>
      <c r="O709" s="13"/>
      <c r="P709" s="13"/>
      <c r="Q709" s="13"/>
      <c r="R709" s="13"/>
      <c r="S709" s="13"/>
    </row>
    <row r="710" spans="1:19" ht="18.75">
      <c r="A710" s="13"/>
      <c r="B710" s="13"/>
      <c r="C710" s="13"/>
      <c r="D710" s="13"/>
      <c r="E710" s="13"/>
      <c r="F710" s="13"/>
      <c r="G710" s="13"/>
      <c r="H710" s="13"/>
      <c r="I710" s="13"/>
      <c r="J710" s="13"/>
      <c r="K710" s="13"/>
      <c r="L710" s="13"/>
      <c r="M710" s="13"/>
      <c r="N710" s="13"/>
      <c r="O710" s="13"/>
      <c r="P710" s="13"/>
      <c r="Q710" s="13"/>
      <c r="R710" s="13"/>
      <c r="S710" s="13"/>
    </row>
    <row r="711" spans="1:19" ht="18.75">
      <c r="A711" s="13"/>
      <c r="B711" s="13"/>
      <c r="C711" s="13"/>
      <c r="D711" s="13"/>
      <c r="E711" s="13"/>
      <c r="F711" s="13"/>
      <c r="G711" s="13"/>
      <c r="H711" s="13"/>
      <c r="I711" s="13"/>
      <c r="J711" s="13"/>
      <c r="K711" s="13"/>
      <c r="L711" s="13"/>
      <c r="M711" s="13"/>
      <c r="N711" s="13"/>
      <c r="O711" s="13"/>
      <c r="P711" s="13"/>
      <c r="Q711" s="13"/>
      <c r="R711" s="13"/>
      <c r="S711" s="13"/>
    </row>
    <row r="712" spans="1:19" ht="18.75">
      <c r="A712" s="13"/>
      <c r="B712" s="13"/>
      <c r="C712" s="13"/>
      <c r="D712" s="13"/>
      <c r="E712" s="13"/>
      <c r="F712" s="13"/>
      <c r="G712" s="13"/>
      <c r="H712" s="13"/>
      <c r="I712" s="13"/>
      <c r="J712" s="13"/>
      <c r="K712" s="13"/>
      <c r="L712" s="13"/>
      <c r="M712" s="13"/>
      <c r="N712" s="13"/>
      <c r="O712" s="13"/>
      <c r="P712" s="13"/>
      <c r="Q712" s="13"/>
      <c r="R712" s="13"/>
      <c r="S712" s="13"/>
    </row>
    <row r="713" spans="1:19" ht="18.75">
      <c r="A713" s="13"/>
      <c r="B713" s="13"/>
      <c r="C713" s="13"/>
      <c r="D713" s="13"/>
      <c r="E713" s="13"/>
      <c r="F713" s="13"/>
      <c r="G713" s="13"/>
      <c r="H713" s="13"/>
      <c r="I713" s="13"/>
      <c r="J713" s="13"/>
      <c r="K713" s="13"/>
      <c r="L713" s="13"/>
      <c r="M713" s="13"/>
      <c r="N713" s="13"/>
      <c r="O713" s="13"/>
      <c r="P713" s="13"/>
      <c r="Q713" s="13"/>
      <c r="R713" s="13"/>
      <c r="S713" s="13"/>
    </row>
    <row r="714" spans="1:19" ht="18.75">
      <c r="A714" s="13"/>
      <c r="B714" s="13"/>
      <c r="C714" s="13"/>
      <c r="D714" s="13"/>
      <c r="E714" s="13"/>
      <c r="F714" s="13"/>
      <c r="G714" s="13"/>
      <c r="H714" s="13"/>
      <c r="I714" s="13"/>
      <c r="J714" s="13"/>
      <c r="K714" s="13"/>
      <c r="L714" s="13"/>
      <c r="M714" s="13"/>
      <c r="N714" s="13"/>
      <c r="O714" s="13"/>
      <c r="P714" s="13"/>
      <c r="Q714" s="13"/>
      <c r="R714" s="13"/>
      <c r="S714" s="13"/>
    </row>
    <row r="715" spans="1:19" ht="18.75">
      <c r="A715" s="13"/>
      <c r="B715" s="13"/>
      <c r="C715" s="13"/>
      <c r="D715" s="13"/>
      <c r="E715" s="13"/>
      <c r="F715" s="13"/>
      <c r="G715" s="13"/>
      <c r="H715" s="13"/>
      <c r="I715" s="13"/>
      <c r="J715" s="13"/>
      <c r="K715" s="13"/>
      <c r="L715" s="13"/>
      <c r="M715" s="13"/>
      <c r="N715" s="13"/>
      <c r="O715" s="13"/>
      <c r="P715" s="13"/>
      <c r="Q715" s="13"/>
      <c r="R715" s="13"/>
      <c r="S715" s="13"/>
    </row>
    <row r="716" spans="1:19" ht="18.75">
      <c r="A716" s="13"/>
      <c r="B716" s="13"/>
      <c r="C716" s="13"/>
      <c r="D716" s="13"/>
      <c r="E716" s="13"/>
      <c r="F716" s="13"/>
      <c r="G716" s="13"/>
      <c r="H716" s="13"/>
      <c r="I716" s="13"/>
      <c r="J716" s="13"/>
      <c r="K716" s="13"/>
      <c r="L716" s="13"/>
      <c r="M716" s="13"/>
      <c r="N716" s="13"/>
      <c r="O716" s="13"/>
      <c r="P716" s="13"/>
      <c r="Q716" s="13"/>
      <c r="R716" s="13"/>
      <c r="S716" s="13"/>
    </row>
    <row r="717" spans="1:19" ht="18.75">
      <c r="A717" s="13"/>
      <c r="B717" s="13"/>
      <c r="C717" s="13"/>
      <c r="D717" s="13"/>
      <c r="E717" s="13"/>
      <c r="F717" s="13"/>
      <c r="G717" s="13"/>
      <c r="H717" s="13"/>
      <c r="I717" s="13"/>
      <c r="J717" s="13"/>
      <c r="K717" s="13"/>
      <c r="L717" s="13"/>
      <c r="M717" s="13"/>
      <c r="N717" s="13"/>
      <c r="O717" s="13"/>
      <c r="P717" s="13"/>
      <c r="Q717" s="13"/>
      <c r="R717" s="13"/>
      <c r="S717" s="13"/>
    </row>
    <row r="718" spans="1:19" ht="18.75">
      <c r="A718" s="13"/>
      <c r="B718" s="13"/>
      <c r="C718" s="13"/>
      <c r="D718" s="13"/>
      <c r="E718" s="13"/>
      <c r="F718" s="13"/>
      <c r="G718" s="13"/>
      <c r="H718" s="13"/>
      <c r="I718" s="13"/>
      <c r="J718" s="13"/>
      <c r="K718" s="13"/>
      <c r="L718" s="13"/>
      <c r="M718" s="13"/>
      <c r="N718" s="13"/>
      <c r="O718" s="13"/>
      <c r="P718" s="13"/>
      <c r="Q718" s="13"/>
      <c r="R718" s="13"/>
      <c r="S718" s="13"/>
    </row>
    <row r="719" spans="1:19" ht="18.75">
      <c r="A719" s="13"/>
      <c r="B719" s="13"/>
      <c r="C719" s="13"/>
      <c r="D719" s="13"/>
      <c r="E719" s="13"/>
      <c r="F719" s="13"/>
      <c r="G719" s="13"/>
      <c r="H719" s="13"/>
      <c r="I719" s="13"/>
      <c r="J719" s="13"/>
      <c r="K719" s="13"/>
      <c r="L719" s="13"/>
      <c r="M719" s="13"/>
      <c r="N719" s="13"/>
      <c r="O719" s="13"/>
      <c r="P719" s="13"/>
      <c r="Q719" s="13"/>
      <c r="R719" s="13"/>
      <c r="S719" s="13"/>
    </row>
    <row r="720" spans="1:19" ht="18.75">
      <c r="A720" s="13"/>
      <c r="B720" s="13"/>
      <c r="C720" s="13"/>
      <c r="D720" s="13"/>
      <c r="E720" s="13"/>
      <c r="F720" s="13"/>
      <c r="G720" s="13"/>
      <c r="H720" s="13"/>
      <c r="I720" s="13"/>
      <c r="J720" s="13"/>
      <c r="K720" s="13"/>
      <c r="L720" s="13"/>
      <c r="M720" s="13"/>
      <c r="N720" s="13"/>
      <c r="O720" s="13"/>
      <c r="P720" s="13"/>
      <c r="Q720" s="13"/>
      <c r="R720" s="13"/>
      <c r="S720" s="13"/>
    </row>
    <row r="721" spans="1:19" ht="18.75">
      <c r="A721" s="13"/>
      <c r="B721" s="13"/>
      <c r="C721" s="13"/>
      <c r="D721" s="13"/>
      <c r="E721" s="13"/>
      <c r="F721" s="13"/>
      <c r="G721" s="13"/>
      <c r="H721" s="13"/>
      <c r="I721" s="13"/>
      <c r="J721" s="13"/>
      <c r="K721" s="13"/>
      <c r="L721" s="13"/>
      <c r="M721" s="13"/>
      <c r="N721" s="13"/>
      <c r="O721" s="13"/>
      <c r="P721" s="13"/>
      <c r="Q721" s="13"/>
      <c r="R721" s="13"/>
      <c r="S721" s="13"/>
    </row>
    <row r="722" spans="1:19" ht="18.75">
      <c r="A722" s="13"/>
      <c r="B722" s="13"/>
      <c r="C722" s="13"/>
      <c r="D722" s="13"/>
      <c r="E722" s="13"/>
      <c r="F722" s="13"/>
      <c r="G722" s="13"/>
      <c r="H722" s="13"/>
      <c r="I722" s="13"/>
      <c r="J722" s="13"/>
      <c r="K722" s="13"/>
      <c r="L722" s="13"/>
      <c r="M722" s="13"/>
      <c r="N722" s="13"/>
      <c r="O722" s="13"/>
      <c r="P722" s="13"/>
      <c r="Q722" s="13"/>
      <c r="R722" s="13"/>
      <c r="S722" s="13"/>
    </row>
    <row r="723" spans="1:19" ht="18.75">
      <c r="A723" s="13"/>
      <c r="B723" s="13"/>
      <c r="C723" s="13"/>
      <c r="D723" s="13"/>
      <c r="E723" s="13"/>
      <c r="F723" s="13"/>
      <c r="G723" s="13"/>
      <c r="H723" s="13"/>
      <c r="I723" s="13"/>
      <c r="J723" s="13"/>
      <c r="K723" s="13"/>
      <c r="L723" s="13"/>
      <c r="M723" s="13"/>
      <c r="N723" s="13"/>
      <c r="O723" s="13"/>
      <c r="P723" s="13"/>
      <c r="Q723" s="13"/>
      <c r="R723" s="13"/>
      <c r="S723" s="13"/>
    </row>
    <row r="724" spans="1:19" ht="18.75">
      <c r="A724" s="13"/>
      <c r="B724" s="13"/>
      <c r="C724" s="13"/>
      <c r="D724" s="13"/>
      <c r="E724" s="13"/>
      <c r="F724" s="13"/>
      <c r="G724" s="13"/>
      <c r="H724" s="13"/>
      <c r="I724" s="13"/>
      <c r="J724" s="13"/>
      <c r="K724" s="13"/>
      <c r="L724" s="13"/>
      <c r="M724" s="13"/>
      <c r="N724" s="13"/>
      <c r="O724" s="13"/>
      <c r="P724" s="13"/>
      <c r="Q724" s="13"/>
      <c r="R724" s="13"/>
      <c r="S724" s="13"/>
    </row>
    <row r="725" spans="1:19" ht="18.75">
      <c r="A725" s="13"/>
      <c r="B725" s="13"/>
      <c r="C725" s="13"/>
      <c r="D725" s="13"/>
      <c r="E725" s="13"/>
      <c r="F725" s="13"/>
      <c r="G725" s="13"/>
      <c r="H725" s="13"/>
      <c r="I725" s="13"/>
      <c r="J725" s="13"/>
      <c r="K725" s="13"/>
      <c r="L725" s="13"/>
      <c r="M725" s="13"/>
      <c r="N725" s="13"/>
      <c r="O725" s="13"/>
      <c r="P725" s="13"/>
      <c r="Q725" s="13"/>
      <c r="R725" s="13"/>
      <c r="S725" s="13"/>
    </row>
    <row r="726" spans="1:19" ht="18.75">
      <c r="A726" s="13"/>
      <c r="B726" s="13"/>
      <c r="C726" s="13"/>
      <c r="D726" s="13"/>
      <c r="E726" s="13"/>
      <c r="F726" s="13"/>
      <c r="G726" s="13"/>
      <c r="H726" s="13"/>
      <c r="I726" s="13"/>
      <c r="J726" s="13"/>
      <c r="K726" s="13"/>
      <c r="L726" s="13"/>
      <c r="M726" s="13"/>
      <c r="N726" s="13"/>
      <c r="O726" s="13"/>
      <c r="P726" s="13"/>
      <c r="Q726" s="13"/>
      <c r="R726" s="13"/>
      <c r="S726" s="13"/>
    </row>
    <row r="727" spans="1:19" ht="18.75">
      <c r="A727" s="13"/>
      <c r="B727" s="13"/>
      <c r="C727" s="13"/>
      <c r="D727" s="13"/>
      <c r="E727" s="13"/>
      <c r="F727" s="13"/>
      <c r="G727" s="13"/>
      <c r="H727" s="13"/>
      <c r="I727" s="13"/>
      <c r="J727" s="13"/>
      <c r="K727" s="13"/>
      <c r="L727" s="13"/>
      <c r="M727" s="13"/>
      <c r="N727" s="13"/>
      <c r="O727" s="13"/>
      <c r="P727" s="13"/>
      <c r="Q727" s="13"/>
      <c r="R727" s="13"/>
      <c r="S727" s="13"/>
    </row>
    <row r="728" spans="1:19" ht="18.75">
      <c r="A728" s="13"/>
      <c r="B728" s="13"/>
      <c r="C728" s="13"/>
      <c r="D728" s="13"/>
      <c r="E728" s="13"/>
      <c r="F728" s="13"/>
      <c r="G728" s="13"/>
      <c r="H728" s="13"/>
      <c r="I728" s="13"/>
      <c r="J728" s="13"/>
      <c r="K728" s="13"/>
      <c r="L728" s="13"/>
      <c r="M728" s="13"/>
      <c r="N728" s="13"/>
      <c r="O728" s="13"/>
      <c r="P728" s="13"/>
      <c r="Q728" s="13"/>
      <c r="R728" s="13"/>
      <c r="S728" s="13"/>
    </row>
    <row r="729" spans="1:19" ht="18.75">
      <c r="A729" s="13"/>
      <c r="B729" s="13"/>
      <c r="C729" s="13"/>
      <c r="D729" s="13"/>
      <c r="E729" s="13"/>
      <c r="F729" s="13"/>
      <c r="G729" s="13"/>
      <c r="H729" s="13"/>
      <c r="I729" s="13"/>
      <c r="J729" s="13"/>
      <c r="K729" s="13"/>
      <c r="L729" s="13"/>
      <c r="M729" s="13"/>
      <c r="N729" s="13"/>
      <c r="O729" s="13"/>
      <c r="P729" s="13"/>
      <c r="Q729" s="13"/>
      <c r="R729" s="13"/>
      <c r="S729" s="13"/>
    </row>
    <row r="730" spans="1:19" ht="18.75">
      <c r="A730" s="13"/>
      <c r="B730" s="13"/>
      <c r="C730" s="13"/>
      <c r="D730" s="13"/>
      <c r="E730" s="13"/>
      <c r="F730" s="13"/>
      <c r="G730" s="13"/>
      <c r="H730" s="13"/>
      <c r="I730" s="13"/>
      <c r="J730" s="13"/>
      <c r="K730" s="13"/>
      <c r="L730" s="13"/>
      <c r="M730" s="13"/>
      <c r="N730" s="13"/>
      <c r="O730" s="13"/>
      <c r="P730" s="13"/>
      <c r="Q730" s="13"/>
      <c r="R730" s="13"/>
      <c r="S730" s="13"/>
    </row>
    <row r="731" spans="1:19" ht="18.75">
      <c r="A731" s="13"/>
      <c r="B731" s="13"/>
      <c r="C731" s="13"/>
      <c r="D731" s="13"/>
      <c r="E731" s="13"/>
      <c r="F731" s="13"/>
      <c r="G731" s="13"/>
      <c r="H731" s="13"/>
      <c r="I731" s="13"/>
      <c r="J731" s="13"/>
      <c r="K731" s="13"/>
      <c r="L731" s="13"/>
      <c r="M731" s="13"/>
      <c r="N731" s="13"/>
      <c r="O731" s="13"/>
      <c r="P731" s="13"/>
      <c r="Q731" s="13"/>
      <c r="R731" s="13"/>
      <c r="S731" s="13"/>
    </row>
    <row r="732" spans="1:19" ht="18.75">
      <c r="A732" s="13"/>
      <c r="B732" s="13"/>
      <c r="C732" s="13"/>
      <c r="D732" s="13"/>
      <c r="E732" s="13"/>
      <c r="F732" s="13"/>
      <c r="G732" s="13"/>
      <c r="H732" s="13"/>
      <c r="I732" s="13"/>
      <c r="J732" s="13"/>
      <c r="K732" s="13"/>
      <c r="L732" s="13"/>
      <c r="M732" s="13"/>
      <c r="N732" s="13"/>
      <c r="O732" s="13"/>
      <c r="P732" s="13"/>
      <c r="Q732" s="13"/>
      <c r="R732" s="13"/>
      <c r="S732" s="13"/>
    </row>
    <row r="733" spans="1:19" ht="18.75">
      <c r="A733" s="13"/>
      <c r="B733" s="13"/>
      <c r="C733" s="13"/>
      <c r="D733" s="13"/>
      <c r="E733" s="13"/>
      <c r="F733" s="13"/>
      <c r="G733" s="13"/>
      <c r="H733" s="13"/>
      <c r="I733" s="13"/>
      <c r="J733" s="13"/>
      <c r="K733" s="13"/>
      <c r="L733" s="13"/>
      <c r="M733" s="13"/>
      <c r="N733" s="13"/>
      <c r="O733" s="13"/>
      <c r="P733" s="13"/>
      <c r="Q733" s="13"/>
      <c r="R733" s="13"/>
      <c r="S733" s="13"/>
    </row>
    <row r="734" spans="1:19" ht="18.75">
      <c r="A734" s="13"/>
      <c r="B734" s="13"/>
      <c r="C734" s="13"/>
      <c r="D734" s="13"/>
      <c r="E734" s="13"/>
      <c r="F734" s="13"/>
      <c r="G734" s="13"/>
      <c r="H734" s="13"/>
      <c r="I734" s="13"/>
      <c r="J734" s="13"/>
      <c r="K734" s="13"/>
      <c r="L734" s="13"/>
      <c r="M734" s="13"/>
      <c r="N734" s="13"/>
      <c r="O734" s="13"/>
      <c r="P734" s="13"/>
      <c r="Q734" s="13"/>
      <c r="R734" s="13"/>
      <c r="S734" s="13"/>
    </row>
    <row r="735" spans="1:19" ht="18.75">
      <c r="A735" s="13"/>
      <c r="B735" s="13"/>
      <c r="C735" s="13"/>
      <c r="D735" s="13"/>
      <c r="E735" s="13"/>
      <c r="F735" s="13"/>
      <c r="G735" s="13"/>
      <c r="H735" s="13"/>
      <c r="I735" s="13"/>
      <c r="J735" s="13"/>
      <c r="K735" s="13"/>
      <c r="L735" s="13"/>
      <c r="M735" s="13"/>
      <c r="N735" s="13"/>
      <c r="O735" s="13"/>
      <c r="P735" s="13"/>
      <c r="Q735" s="13"/>
      <c r="R735" s="13"/>
      <c r="S735" s="13"/>
    </row>
    <row r="736" spans="1:19" ht="18.75">
      <c r="A736" s="13"/>
      <c r="B736" s="13"/>
      <c r="C736" s="13"/>
      <c r="D736" s="13"/>
      <c r="E736" s="13"/>
      <c r="F736" s="13"/>
      <c r="G736" s="13"/>
      <c r="H736" s="13"/>
      <c r="I736" s="13"/>
      <c r="J736" s="13"/>
      <c r="K736" s="13"/>
      <c r="L736" s="13"/>
      <c r="M736" s="13"/>
      <c r="N736" s="13"/>
      <c r="O736" s="13"/>
      <c r="P736" s="13"/>
      <c r="Q736" s="13"/>
      <c r="R736" s="13"/>
      <c r="S736" s="13"/>
    </row>
    <row r="737" spans="1:19" ht="18.75">
      <c r="A737" s="13"/>
      <c r="B737" s="13"/>
      <c r="C737" s="13"/>
      <c r="D737" s="13"/>
      <c r="E737" s="13"/>
      <c r="F737" s="13"/>
      <c r="G737" s="13"/>
      <c r="H737" s="13"/>
      <c r="I737" s="13"/>
      <c r="J737" s="13"/>
      <c r="K737" s="13"/>
      <c r="L737" s="13"/>
      <c r="M737" s="13"/>
      <c r="N737" s="13"/>
      <c r="O737" s="13"/>
      <c r="P737" s="13"/>
      <c r="Q737" s="13"/>
      <c r="R737" s="13"/>
      <c r="S737" s="13"/>
    </row>
    <row r="738" spans="1:19" ht="18.75">
      <c r="A738" s="13"/>
      <c r="B738" s="13"/>
      <c r="C738" s="13"/>
      <c r="D738" s="13"/>
      <c r="E738" s="13"/>
      <c r="F738" s="13"/>
      <c r="G738" s="13"/>
      <c r="H738" s="13"/>
      <c r="I738" s="13"/>
      <c r="J738" s="13"/>
      <c r="K738" s="13"/>
      <c r="L738" s="13"/>
      <c r="M738" s="13"/>
      <c r="N738" s="13"/>
      <c r="O738" s="13"/>
      <c r="P738" s="13"/>
      <c r="Q738" s="13"/>
      <c r="R738" s="13"/>
      <c r="S738" s="13"/>
    </row>
    <row r="739" spans="1:19" ht="18.75">
      <c r="A739" s="13"/>
      <c r="B739" s="13"/>
      <c r="C739" s="13"/>
      <c r="D739" s="13"/>
      <c r="E739" s="13"/>
      <c r="F739" s="13"/>
      <c r="G739" s="13"/>
      <c r="H739" s="13"/>
      <c r="I739" s="13"/>
      <c r="J739" s="13"/>
      <c r="K739" s="13"/>
      <c r="L739" s="13"/>
      <c r="M739" s="13"/>
      <c r="N739" s="13"/>
      <c r="O739" s="13"/>
      <c r="P739" s="13"/>
      <c r="Q739" s="13"/>
      <c r="R739" s="13"/>
      <c r="S739" s="13"/>
    </row>
    <row r="740" spans="1:19" ht="18.75">
      <c r="A740" s="13"/>
      <c r="B740" s="13"/>
      <c r="C740" s="13"/>
      <c r="D740" s="13"/>
      <c r="E740" s="13"/>
      <c r="F740" s="13"/>
      <c r="G740" s="13"/>
      <c r="H740" s="13"/>
      <c r="I740" s="13"/>
      <c r="J740" s="13"/>
      <c r="K740" s="13"/>
      <c r="L740" s="13"/>
      <c r="M740" s="13"/>
      <c r="N740" s="13"/>
      <c r="O740" s="13"/>
      <c r="P740" s="13"/>
      <c r="Q740" s="13"/>
      <c r="R740" s="13"/>
      <c r="S740" s="13"/>
    </row>
    <row r="741" spans="1:19" ht="18.75">
      <c r="A741" s="13"/>
      <c r="B741" s="13"/>
      <c r="C741" s="13"/>
      <c r="D741" s="13"/>
      <c r="E741" s="13"/>
      <c r="F741" s="13"/>
      <c r="G741" s="13"/>
      <c r="H741" s="13"/>
      <c r="I741" s="13"/>
      <c r="J741" s="13"/>
      <c r="K741" s="13"/>
      <c r="L741" s="13"/>
      <c r="M741" s="13"/>
      <c r="N741" s="13"/>
      <c r="O741" s="13"/>
      <c r="P741" s="13"/>
      <c r="Q741" s="13"/>
      <c r="R741" s="13"/>
      <c r="S741" s="13"/>
    </row>
    <row r="742" spans="1:19" ht="18.75">
      <c r="A742" s="13"/>
      <c r="B742" s="13"/>
      <c r="C742" s="13"/>
      <c r="D742" s="13"/>
      <c r="E742" s="13"/>
      <c r="F742" s="13"/>
      <c r="G742" s="13"/>
      <c r="H742" s="13"/>
      <c r="I742" s="13"/>
      <c r="J742" s="13"/>
      <c r="K742" s="13"/>
      <c r="L742" s="13"/>
      <c r="M742" s="13"/>
      <c r="N742" s="13"/>
      <c r="O742" s="13"/>
      <c r="P742" s="13"/>
      <c r="Q742" s="13"/>
      <c r="R742" s="13"/>
      <c r="S742" s="13"/>
    </row>
    <row r="743" spans="1:19" ht="18.75">
      <c r="A743" s="13"/>
      <c r="B743" s="13"/>
      <c r="C743" s="13"/>
      <c r="D743" s="13"/>
      <c r="E743" s="13"/>
      <c r="F743" s="13"/>
      <c r="G743" s="13"/>
      <c r="H743" s="13"/>
      <c r="I743" s="13"/>
      <c r="J743" s="13"/>
      <c r="K743" s="13"/>
      <c r="L743" s="13"/>
      <c r="M743" s="13"/>
      <c r="N743" s="13"/>
      <c r="O743" s="13"/>
      <c r="P743" s="13"/>
      <c r="Q743" s="13"/>
      <c r="R743" s="13"/>
      <c r="S743" s="13"/>
    </row>
    <row r="744" spans="1:19" ht="18.75">
      <c r="A744" s="13"/>
      <c r="B744" s="13"/>
      <c r="C744" s="13"/>
      <c r="D744" s="13"/>
      <c r="E744" s="13"/>
      <c r="F744" s="13"/>
      <c r="G744" s="13"/>
      <c r="H744" s="13"/>
      <c r="I744" s="13"/>
      <c r="J744" s="13"/>
      <c r="K744" s="13"/>
      <c r="L744" s="13"/>
      <c r="M744" s="13"/>
      <c r="N744" s="13"/>
      <c r="O744" s="13"/>
      <c r="P744" s="13"/>
      <c r="Q744" s="13"/>
      <c r="R744" s="13"/>
      <c r="S744" s="13"/>
    </row>
    <row r="745" spans="1:19" ht="18.75">
      <c r="A745" s="13"/>
      <c r="B745" s="13"/>
      <c r="C745" s="13"/>
      <c r="D745" s="13"/>
      <c r="E745" s="13"/>
      <c r="F745" s="13"/>
      <c r="G745" s="13"/>
      <c r="H745" s="13"/>
      <c r="I745" s="13"/>
      <c r="J745" s="13"/>
      <c r="K745" s="13"/>
      <c r="L745" s="13"/>
      <c r="M745" s="13"/>
      <c r="N745" s="13"/>
      <c r="O745" s="13"/>
      <c r="P745" s="13"/>
      <c r="Q745" s="13"/>
      <c r="R745" s="13"/>
      <c r="S745" s="13"/>
    </row>
    <row r="746" spans="1:19" ht="18.75">
      <c r="A746" s="13"/>
      <c r="B746" s="13"/>
      <c r="C746" s="13"/>
      <c r="D746" s="13"/>
      <c r="E746" s="13"/>
      <c r="F746" s="13"/>
      <c r="G746" s="13"/>
      <c r="H746" s="13"/>
      <c r="I746" s="13"/>
      <c r="J746" s="13"/>
      <c r="K746" s="13"/>
      <c r="L746" s="13"/>
      <c r="M746" s="13"/>
      <c r="N746" s="13"/>
      <c r="O746" s="13"/>
      <c r="P746" s="13"/>
      <c r="Q746" s="13"/>
      <c r="R746" s="13"/>
      <c r="S746" s="13"/>
    </row>
    <row r="747" spans="1:19" ht="18.75">
      <c r="A747" s="13"/>
      <c r="B747" s="13"/>
      <c r="C747" s="13"/>
      <c r="D747" s="13"/>
      <c r="E747" s="13"/>
      <c r="F747" s="13"/>
      <c r="G747" s="13"/>
      <c r="H747" s="13"/>
      <c r="I747" s="13"/>
      <c r="J747" s="13"/>
      <c r="K747" s="13"/>
      <c r="L747" s="13"/>
      <c r="M747" s="13"/>
      <c r="N747" s="13"/>
      <c r="O747" s="13"/>
      <c r="P747" s="13"/>
      <c r="Q747" s="13"/>
      <c r="R747" s="13"/>
      <c r="S747" s="13"/>
    </row>
    <row r="748" spans="1:19" ht="18.75">
      <c r="A748" s="13"/>
      <c r="B748" s="13"/>
      <c r="C748" s="13"/>
      <c r="D748" s="13"/>
      <c r="E748" s="13"/>
      <c r="F748" s="13"/>
      <c r="G748" s="13"/>
      <c r="H748" s="13"/>
      <c r="I748" s="13"/>
      <c r="J748" s="13"/>
      <c r="K748" s="13"/>
      <c r="L748" s="13"/>
      <c r="M748" s="13"/>
      <c r="N748" s="13"/>
      <c r="O748" s="13"/>
      <c r="P748" s="13"/>
      <c r="Q748" s="13"/>
      <c r="R748" s="13"/>
      <c r="S748" s="13"/>
    </row>
    <row r="749" spans="1:19" ht="18.75">
      <c r="A749" s="13"/>
      <c r="B749" s="13"/>
      <c r="C749" s="13"/>
      <c r="D749" s="13"/>
      <c r="E749" s="13"/>
      <c r="F749" s="13"/>
      <c r="G749" s="13"/>
      <c r="H749" s="13"/>
      <c r="I749" s="13"/>
      <c r="J749" s="13"/>
      <c r="K749" s="13"/>
      <c r="L749" s="13"/>
      <c r="M749" s="13"/>
      <c r="N749" s="13"/>
      <c r="O749" s="13"/>
      <c r="P749" s="13"/>
      <c r="Q749" s="13"/>
      <c r="R749" s="13"/>
      <c r="S749" s="13"/>
    </row>
    <row r="750" spans="1:19" ht="18.75">
      <c r="A750" s="13"/>
      <c r="B750" s="13"/>
      <c r="C750" s="13"/>
      <c r="D750" s="13"/>
      <c r="E750" s="13"/>
      <c r="F750" s="13"/>
      <c r="G750" s="13"/>
      <c r="H750" s="13"/>
      <c r="I750" s="13"/>
      <c r="J750" s="13"/>
      <c r="K750" s="13"/>
      <c r="L750" s="13"/>
      <c r="M750" s="13"/>
      <c r="N750" s="13"/>
      <c r="O750" s="13"/>
      <c r="P750" s="13"/>
      <c r="Q750" s="13"/>
      <c r="R750" s="13"/>
      <c r="S750" s="13"/>
    </row>
    <row r="751" spans="1:19" ht="18.75">
      <c r="A751" s="13"/>
      <c r="B751" s="13"/>
      <c r="C751" s="13"/>
      <c r="D751" s="13"/>
      <c r="E751" s="13"/>
      <c r="F751" s="13"/>
      <c r="G751" s="13"/>
      <c r="H751" s="13"/>
      <c r="I751" s="13"/>
      <c r="J751" s="13"/>
      <c r="K751" s="13"/>
      <c r="L751" s="13"/>
      <c r="M751" s="13"/>
      <c r="N751" s="13"/>
      <c r="O751" s="13"/>
      <c r="P751" s="13"/>
      <c r="Q751" s="13"/>
      <c r="R751" s="13"/>
      <c r="S751" s="13"/>
    </row>
    <row r="752" spans="1:19" ht="18.75">
      <c r="A752" s="13"/>
      <c r="B752" s="13"/>
      <c r="C752" s="13"/>
      <c r="D752" s="13"/>
      <c r="E752" s="13"/>
      <c r="F752" s="13"/>
      <c r="G752" s="13"/>
      <c r="H752" s="13"/>
      <c r="I752" s="13"/>
      <c r="J752" s="13"/>
      <c r="K752" s="13"/>
      <c r="L752" s="13"/>
      <c r="M752" s="13"/>
      <c r="N752" s="13"/>
      <c r="O752" s="13"/>
      <c r="P752" s="13"/>
      <c r="Q752" s="13"/>
      <c r="R752" s="13"/>
      <c r="S752" s="13"/>
    </row>
    <row r="753" spans="1:19" ht="18.75">
      <c r="A753" s="13"/>
      <c r="B753" s="13"/>
      <c r="C753" s="13"/>
      <c r="D753" s="13"/>
      <c r="E753" s="13"/>
      <c r="F753" s="13"/>
      <c r="G753" s="13"/>
      <c r="H753" s="13"/>
      <c r="I753" s="13"/>
      <c r="J753" s="13"/>
      <c r="K753" s="13"/>
      <c r="L753" s="13"/>
      <c r="M753" s="13"/>
      <c r="N753" s="13"/>
      <c r="O753" s="13"/>
      <c r="P753" s="13"/>
      <c r="Q753" s="13"/>
      <c r="R753" s="13"/>
      <c r="S753" s="13"/>
    </row>
    <row r="754" spans="1:19" ht="18.75">
      <c r="A754" s="13"/>
      <c r="B754" s="13"/>
      <c r="C754" s="13"/>
      <c r="D754" s="13"/>
      <c r="E754" s="13"/>
      <c r="F754" s="13"/>
      <c r="G754" s="13"/>
      <c r="H754" s="13"/>
      <c r="I754" s="13"/>
      <c r="J754" s="13"/>
      <c r="K754" s="13"/>
      <c r="L754" s="13"/>
      <c r="M754" s="13"/>
      <c r="N754" s="13"/>
      <c r="O754" s="13"/>
      <c r="P754" s="13"/>
      <c r="Q754" s="13"/>
      <c r="R754" s="13"/>
      <c r="S754" s="13"/>
    </row>
    <row r="755" spans="1:19" ht="18.75">
      <c r="A755" s="13"/>
      <c r="B755" s="13"/>
      <c r="C755" s="13"/>
      <c r="D755" s="13"/>
      <c r="E755" s="13"/>
      <c r="F755" s="13"/>
      <c r="G755" s="13"/>
      <c r="H755" s="13"/>
      <c r="I755" s="13"/>
      <c r="J755" s="13"/>
      <c r="K755" s="13"/>
      <c r="L755" s="13"/>
      <c r="M755" s="13"/>
      <c r="N755" s="13"/>
      <c r="O755" s="13"/>
      <c r="P755" s="13"/>
      <c r="Q755" s="13"/>
      <c r="R755" s="13"/>
      <c r="S755" s="13"/>
    </row>
    <row r="756" spans="1:19" ht="18.75">
      <c r="A756" s="13"/>
      <c r="B756" s="13"/>
      <c r="C756" s="13"/>
      <c r="D756" s="13"/>
      <c r="E756" s="13"/>
      <c r="F756" s="13"/>
      <c r="G756" s="13"/>
      <c r="H756" s="13"/>
      <c r="I756" s="13"/>
      <c r="J756" s="13"/>
      <c r="K756" s="13"/>
      <c r="L756" s="13"/>
      <c r="M756" s="13"/>
      <c r="N756" s="13"/>
      <c r="O756" s="13"/>
      <c r="P756" s="13"/>
      <c r="Q756" s="13"/>
      <c r="R756" s="13"/>
      <c r="S756" s="13"/>
    </row>
    <row r="757" spans="1:19" ht="18.75">
      <c r="A757" s="13"/>
      <c r="B757" s="13"/>
      <c r="C757" s="13"/>
      <c r="D757" s="13"/>
      <c r="E757" s="13"/>
      <c r="F757" s="13"/>
      <c r="G757" s="13"/>
      <c r="H757" s="13"/>
      <c r="I757" s="13"/>
      <c r="J757" s="13"/>
      <c r="K757" s="13"/>
      <c r="L757" s="13"/>
      <c r="M757" s="13"/>
      <c r="N757" s="13"/>
      <c r="O757" s="13"/>
      <c r="P757" s="13"/>
      <c r="Q757" s="13"/>
      <c r="R757" s="13"/>
      <c r="S757" s="13"/>
    </row>
    <row r="758" spans="1:19" ht="18.75">
      <c r="A758" s="13"/>
      <c r="B758" s="13"/>
      <c r="C758" s="13"/>
      <c r="D758" s="13"/>
      <c r="E758" s="13"/>
      <c r="F758" s="13"/>
      <c r="G758" s="13"/>
      <c r="H758" s="13"/>
      <c r="I758" s="13"/>
      <c r="J758" s="13"/>
      <c r="K758" s="13"/>
      <c r="L758" s="13"/>
      <c r="M758" s="13"/>
      <c r="N758" s="13"/>
      <c r="O758" s="13"/>
      <c r="P758" s="13"/>
      <c r="Q758" s="13"/>
      <c r="R758" s="13"/>
      <c r="S758" s="13"/>
    </row>
    <row r="759" spans="1:19" ht="18.75">
      <c r="A759" s="13"/>
      <c r="B759" s="13"/>
      <c r="C759" s="13"/>
      <c r="D759" s="13"/>
      <c r="E759" s="13"/>
      <c r="F759" s="13"/>
      <c r="G759" s="13"/>
      <c r="H759" s="13"/>
      <c r="I759" s="13"/>
      <c r="J759" s="13"/>
      <c r="K759" s="13"/>
      <c r="L759" s="13"/>
      <c r="M759" s="13"/>
      <c r="N759" s="13"/>
      <c r="O759" s="13"/>
      <c r="P759" s="13"/>
      <c r="Q759" s="13"/>
      <c r="R759" s="13"/>
      <c r="S759" s="13"/>
    </row>
    <row r="760" spans="1:19" ht="18.75">
      <c r="A760" s="13"/>
      <c r="B760" s="13"/>
      <c r="C760" s="13"/>
      <c r="D760" s="13"/>
      <c r="E760" s="13"/>
      <c r="F760" s="13"/>
      <c r="G760" s="13"/>
      <c r="H760" s="13"/>
      <c r="I760" s="13"/>
      <c r="J760" s="13"/>
      <c r="K760" s="13"/>
      <c r="L760" s="13"/>
      <c r="M760" s="13"/>
      <c r="N760" s="13"/>
      <c r="O760" s="13"/>
      <c r="P760" s="13"/>
      <c r="Q760" s="13"/>
      <c r="R760" s="13"/>
      <c r="S760" s="13"/>
    </row>
    <row r="761" spans="1:19" ht="18.75">
      <c r="A761" s="13"/>
      <c r="B761" s="13"/>
      <c r="C761" s="13"/>
      <c r="D761" s="13"/>
      <c r="E761" s="13"/>
      <c r="F761" s="13"/>
      <c r="G761" s="13"/>
      <c r="H761" s="13"/>
      <c r="I761" s="13"/>
      <c r="J761" s="13"/>
      <c r="K761" s="13"/>
      <c r="L761" s="13"/>
      <c r="M761" s="13"/>
      <c r="N761" s="13"/>
      <c r="O761" s="13"/>
      <c r="P761" s="13"/>
      <c r="Q761" s="13"/>
      <c r="R761" s="13"/>
      <c r="S761" s="13"/>
    </row>
    <row r="762" spans="1:19" ht="18.75">
      <c r="A762" s="13"/>
      <c r="B762" s="13"/>
      <c r="C762" s="13"/>
      <c r="D762" s="13"/>
      <c r="E762" s="13"/>
      <c r="F762" s="13"/>
      <c r="G762" s="13"/>
      <c r="H762" s="13"/>
      <c r="I762" s="13"/>
      <c r="J762" s="13"/>
      <c r="K762" s="13"/>
      <c r="L762" s="13"/>
      <c r="M762" s="13"/>
      <c r="N762" s="13"/>
      <c r="O762" s="13"/>
      <c r="P762" s="13"/>
      <c r="Q762" s="13"/>
      <c r="R762" s="13"/>
      <c r="S762" s="13"/>
    </row>
    <row r="763" spans="1:19" ht="18.75">
      <c r="A763" s="13"/>
      <c r="B763" s="13"/>
      <c r="C763" s="13"/>
      <c r="D763" s="13"/>
      <c r="E763" s="13"/>
      <c r="F763" s="13"/>
      <c r="G763" s="13"/>
      <c r="H763" s="13"/>
      <c r="I763" s="13"/>
      <c r="J763" s="13"/>
      <c r="K763" s="13"/>
      <c r="L763" s="13"/>
      <c r="M763" s="13"/>
      <c r="N763" s="13"/>
      <c r="O763" s="13"/>
      <c r="P763" s="13"/>
      <c r="Q763" s="13"/>
      <c r="R763" s="13"/>
      <c r="S763" s="13"/>
    </row>
    <row r="764" spans="1:19" ht="18.75">
      <c r="A764" s="13"/>
      <c r="B764" s="13"/>
      <c r="C764" s="13"/>
      <c r="D764" s="13"/>
      <c r="E764" s="13"/>
      <c r="F764" s="13"/>
      <c r="G764" s="13"/>
      <c r="H764" s="13"/>
      <c r="I764" s="13"/>
      <c r="J764" s="13"/>
      <c r="K764" s="13"/>
      <c r="L764" s="13"/>
      <c r="M764" s="13"/>
      <c r="N764" s="13"/>
      <c r="O764" s="13"/>
      <c r="P764" s="13"/>
      <c r="Q764" s="13"/>
      <c r="R764" s="13"/>
      <c r="S764" s="13"/>
    </row>
    <row r="765" spans="1:19" ht="18.75">
      <c r="A765" s="13"/>
      <c r="B765" s="13"/>
      <c r="C765" s="13"/>
      <c r="D765" s="13"/>
      <c r="E765" s="13"/>
      <c r="F765" s="13"/>
      <c r="G765" s="13"/>
      <c r="H765" s="13"/>
      <c r="I765" s="13"/>
      <c r="J765" s="13"/>
      <c r="K765" s="13"/>
      <c r="L765" s="13"/>
      <c r="M765" s="13"/>
      <c r="N765" s="13"/>
      <c r="O765" s="13"/>
      <c r="P765" s="13"/>
      <c r="Q765" s="13"/>
      <c r="R765" s="13"/>
      <c r="S765" s="13"/>
    </row>
    <row r="766" spans="1:19" ht="18.75">
      <c r="A766" s="13"/>
      <c r="B766" s="13"/>
      <c r="C766" s="13"/>
      <c r="D766" s="13"/>
      <c r="E766" s="13"/>
      <c r="F766" s="13"/>
      <c r="G766" s="13"/>
      <c r="H766" s="13"/>
      <c r="I766" s="13"/>
      <c r="J766" s="13"/>
      <c r="K766" s="13"/>
      <c r="L766" s="13"/>
      <c r="M766" s="13"/>
      <c r="N766" s="13"/>
      <c r="O766" s="13"/>
      <c r="P766" s="13"/>
      <c r="Q766" s="13"/>
      <c r="R766" s="13"/>
      <c r="S766" s="13"/>
    </row>
    <row r="767" spans="1:19" ht="18.75">
      <c r="A767" s="13"/>
      <c r="B767" s="13"/>
      <c r="C767" s="13"/>
      <c r="D767" s="13"/>
      <c r="E767" s="13"/>
      <c r="F767" s="13"/>
      <c r="G767" s="13"/>
      <c r="H767" s="13"/>
      <c r="I767" s="13"/>
      <c r="J767" s="13"/>
      <c r="K767" s="13"/>
      <c r="L767" s="13"/>
      <c r="M767" s="13"/>
      <c r="N767" s="13"/>
      <c r="O767" s="13"/>
      <c r="P767" s="13"/>
      <c r="Q767" s="13"/>
      <c r="R767" s="13"/>
      <c r="S767" s="13"/>
    </row>
    <row r="768" spans="1:19" ht="18.75">
      <c r="A768" s="13"/>
      <c r="B768" s="13"/>
      <c r="C768" s="13"/>
      <c r="D768" s="13"/>
      <c r="E768" s="13"/>
      <c r="F768" s="13"/>
      <c r="G768" s="13"/>
      <c r="H768" s="13"/>
      <c r="I768" s="13"/>
      <c r="J768" s="13"/>
      <c r="K768" s="13"/>
      <c r="L768" s="13"/>
      <c r="M768" s="13"/>
      <c r="N768" s="13"/>
      <c r="O768" s="13"/>
      <c r="P768" s="13"/>
      <c r="Q768" s="13"/>
      <c r="R768" s="13"/>
      <c r="S768" s="13"/>
    </row>
    <row r="769" spans="1:19" ht="18.75">
      <c r="A769" s="13"/>
      <c r="B769" s="13"/>
      <c r="C769" s="13"/>
      <c r="D769" s="13"/>
      <c r="E769" s="13"/>
      <c r="F769" s="13"/>
      <c r="G769" s="13"/>
      <c r="H769" s="13"/>
      <c r="I769" s="13"/>
      <c r="J769" s="13"/>
      <c r="K769" s="13"/>
      <c r="L769" s="13"/>
      <c r="M769" s="13"/>
      <c r="N769" s="13"/>
      <c r="O769" s="13"/>
      <c r="P769" s="13"/>
      <c r="Q769" s="13"/>
      <c r="R769" s="13"/>
      <c r="S769" s="13"/>
    </row>
    <row r="770" spans="1:19" ht="18.75">
      <c r="A770" s="13"/>
      <c r="B770" s="13"/>
      <c r="C770" s="13"/>
      <c r="D770" s="13"/>
      <c r="E770" s="13"/>
      <c r="F770" s="13"/>
      <c r="G770" s="13"/>
      <c r="H770" s="13"/>
      <c r="I770" s="13"/>
      <c r="J770" s="13"/>
      <c r="K770" s="13"/>
      <c r="L770" s="13"/>
      <c r="M770" s="13"/>
      <c r="N770" s="13"/>
      <c r="O770" s="13"/>
      <c r="P770" s="13"/>
      <c r="Q770" s="13"/>
      <c r="R770" s="13"/>
      <c r="S770" s="13"/>
    </row>
    <row r="771" spans="1:19" ht="18.75">
      <c r="A771" s="13"/>
      <c r="B771" s="13"/>
      <c r="C771" s="13"/>
      <c r="D771" s="13"/>
      <c r="E771" s="13"/>
      <c r="F771" s="13"/>
      <c r="G771" s="13"/>
      <c r="H771" s="13"/>
      <c r="I771" s="13"/>
      <c r="J771" s="13"/>
      <c r="K771" s="13"/>
      <c r="L771" s="13"/>
      <c r="M771" s="13"/>
      <c r="N771" s="13"/>
      <c r="O771" s="13"/>
      <c r="P771" s="13"/>
      <c r="Q771" s="13"/>
      <c r="R771" s="13"/>
      <c r="S771" s="13"/>
    </row>
    <row r="772" spans="1:19" ht="18.75">
      <c r="A772" s="13"/>
      <c r="B772" s="13"/>
      <c r="C772" s="13"/>
      <c r="D772" s="13"/>
      <c r="E772" s="13"/>
      <c r="F772" s="13"/>
      <c r="G772" s="13"/>
      <c r="H772" s="13"/>
      <c r="I772" s="13"/>
      <c r="J772" s="13"/>
      <c r="K772" s="13"/>
      <c r="L772" s="13"/>
      <c r="M772" s="13"/>
      <c r="N772" s="13"/>
      <c r="O772" s="13"/>
      <c r="P772" s="13"/>
      <c r="Q772" s="13"/>
      <c r="R772" s="13"/>
      <c r="S772" s="13"/>
    </row>
    <row r="773" spans="1:19" ht="18.75">
      <c r="A773" s="13"/>
      <c r="B773" s="13"/>
      <c r="C773" s="13"/>
      <c r="D773" s="13"/>
      <c r="E773" s="13"/>
      <c r="F773" s="13"/>
      <c r="G773" s="13"/>
      <c r="H773" s="13"/>
      <c r="I773" s="13"/>
      <c r="J773" s="13"/>
      <c r="K773" s="13"/>
      <c r="L773" s="13"/>
      <c r="M773" s="13"/>
      <c r="N773" s="13"/>
      <c r="O773" s="13"/>
      <c r="P773" s="13"/>
      <c r="Q773" s="13"/>
      <c r="R773" s="13"/>
      <c r="S773" s="13"/>
    </row>
    <row r="774" spans="1:19" ht="18.75">
      <c r="A774" s="13"/>
      <c r="B774" s="13"/>
      <c r="C774" s="13"/>
      <c r="D774" s="13"/>
      <c r="E774" s="13"/>
      <c r="F774" s="13"/>
      <c r="G774" s="13"/>
      <c r="H774" s="13"/>
      <c r="I774" s="13"/>
      <c r="J774" s="13"/>
      <c r="K774" s="13"/>
      <c r="L774" s="13"/>
      <c r="M774" s="13"/>
      <c r="N774" s="13"/>
      <c r="O774" s="13"/>
      <c r="P774" s="13"/>
      <c r="Q774" s="13"/>
      <c r="R774" s="13"/>
      <c r="S774" s="13"/>
    </row>
    <row r="775" spans="1:19" ht="18.75">
      <c r="A775" s="13"/>
      <c r="B775" s="13"/>
      <c r="C775" s="13"/>
      <c r="D775" s="13"/>
      <c r="E775" s="13"/>
      <c r="F775" s="13"/>
      <c r="G775" s="13"/>
      <c r="H775" s="13"/>
      <c r="I775" s="13"/>
      <c r="J775" s="13"/>
      <c r="K775" s="13"/>
      <c r="L775" s="13"/>
      <c r="M775" s="13"/>
      <c r="N775" s="13"/>
      <c r="O775" s="13"/>
      <c r="P775" s="13"/>
      <c r="Q775" s="13"/>
      <c r="R775" s="13"/>
      <c r="S775" s="13"/>
    </row>
    <row r="776" spans="1:19" ht="18.75">
      <c r="A776" s="13"/>
      <c r="B776" s="13"/>
      <c r="C776" s="13"/>
      <c r="D776" s="13"/>
      <c r="E776" s="13"/>
      <c r="F776" s="13"/>
      <c r="G776" s="13"/>
      <c r="H776" s="13"/>
      <c r="I776" s="13"/>
      <c r="J776" s="13"/>
      <c r="K776" s="13"/>
      <c r="L776" s="13"/>
      <c r="M776" s="13"/>
      <c r="N776" s="13"/>
      <c r="O776" s="13"/>
      <c r="P776" s="13"/>
      <c r="Q776" s="13"/>
      <c r="R776" s="13"/>
      <c r="S776" s="13"/>
    </row>
    <row r="777" spans="1:19" ht="18.75">
      <c r="A777" s="13"/>
      <c r="B777" s="13"/>
      <c r="C777" s="13"/>
      <c r="D777" s="13"/>
      <c r="E777" s="13"/>
      <c r="F777" s="13"/>
      <c r="G777" s="13"/>
      <c r="H777" s="13"/>
      <c r="I777" s="13"/>
      <c r="J777" s="13"/>
      <c r="K777" s="13"/>
      <c r="L777" s="13"/>
      <c r="M777" s="13"/>
      <c r="N777" s="13"/>
      <c r="O777" s="13"/>
      <c r="P777" s="13"/>
      <c r="Q777" s="13"/>
      <c r="R777" s="13"/>
      <c r="S777" s="13"/>
    </row>
    <row r="778" spans="1:19" ht="18.75">
      <c r="A778" s="13"/>
      <c r="B778" s="13"/>
      <c r="C778" s="13"/>
      <c r="D778" s="13"/>
      <c r="E778" s="13"/>
      <c r="F778" s="13"/>
      <c r="G778" s="13"/>
      <c r="H778" s="13"/>
      <c r="I778" s="13"/>
      <c r="J778" s="13"/>
      <c r="K778" s="13"/>
      <c r="L778" s="13"/>
      <c r="M778" s="13"/>
      <c r="N778" s="13"/>
      <c r="O778" s="13"/>
      <c r="P778" s="13"/>
      <c r="Q778" s="13"/>
      <c r="R778" s="13"/>
      <c r="S778" s="13"/>
    </row>
    <row r="779" spans="1:19" ht="18.75">
      <c r="A779" s="13"/>
      <c r="B779" s="13"/>
      <c r="C779" s="13"/>
      <c r="D779" s="13"/>
      <c r="E779" s="13"/>
      <c r="F779" s="13"/>
      <c r="G779" s="13"/>
      <c r="H779" s="13"/>
      <c r="I779" s="13"/>
      <c r="J779" s="13"/>
      <c r="K779" s="13"/>
      <c r="L779" s="13"/>
      <c r="M779" s="13"/>
      <c r="N779" s="13"/>
      <c r="O779" s="13"/>
      <c r="P779" s="13"/>
      <c r="Q779" s="13"/>
      <c r="R779" s="13"/>
      <c r="S779" s="13"/>
    </row>
    <row r="780" spans="1:19" ht="18.75">
      <c r="A780" s="13"/>
      <c r="B780" s="13"/>
      <c r="C780" s="13"/>
      <c r="D780" s="13"/>
      <c r="E780" s="13"/>
      <c r="F780" s="13"/>
      <c r="G780" s="13"/>
      <c r="H780" s="13"/>
      <c r="I780" s="13"/>
      <c r="J780" s="13"/>
      <c r="K780" s="13"/>
      <c r="L780" s="13"/>
      <c r="M780" s="13"/>
      <c r="N780" s="13"/>
      <c r="O780" s="13"/>
      <c r="P780" s="13"/>
      <c r="Q780" s="13"/>
      <c r="R780" s="13"/>
      <c r="S780" s="13"/>
    </row>
    <row r="781" spans="1:19" ht="18.75">
      <c r="A781" s="13"/>
      <c r="B781" s="13"/>
      <c r="C781" s="13"/>
      <c r="D781" s="13"/>
      <c r="E781" s="13"/>
      <c r="F781" s="13"/>
      <c r="G781" s="13"/>
      <c r="H781" s="13"/>
      <c r="I781" s="13"/>
      <c r="J781" s="13"/>
      <c r="K781" s="13"/>
      <c r="L781" s="13"/>
      <c r="M781" s="13"/>
      <c r="N781" s="13"/>
      <c r="O781" s="13"/>
      <c r="P781" s="13"/>
      <c r="Q781" s="13"/>
      <c r="R781" s="13"/>
      <c r="S781" s="13"/>
    </row>
    <row r="782" spans="1:19" ht="18.75">
      <c r="A782" s="13"/>
      <c r="B782" s="13"/>
      <c r="C782" s="13"/>
      <c r="D782" s="13"/>
      <c r="E782" s="13"/>
      <c r="F782" s="13"/>
      <c r="G782" s="13"/>
      <c r="H782" s="13"/>
      <c r="I782" s="13"/>
      <c r="J782" s="13"/>
      <c r="K782" s="13"/>
      <c r="L782" s="13"/>
      <c r="M782" s="13"/>
      <c r="N782" s="13"/>
      <c r="O782" s="13"/>
      <c r="P782" s="13"/>
      <c r="Q782" s="13"/>
      <c r="R782" s="13"/>
      <c r="S782" s="13"/>
    </row>
    <row r="783" spans="1:19" ht="18.75">
      <c r="A783" s="13"/>
      <c r="B783" s="13"/>
      <c r="C783" s="13"/>
      <c r="D783" s="13"/>
      <c r="E783" s="13"/>
      <c r="F783" s="13"/>
      <c r="G783" s="13"/>
      <c r="H783" s="13"/>
      <c r="I783" s="13"/>
      <c r="J783" s="13"/>
      <c r="K783" s="13"/>
      <c r="L783" s="13"/>
      <c r="M783" s="13"/>
      <c r="N783" s="13"/>
      <c r="O783" s="13"/>
      <c r="P783" s="13"/>
      <c r="Q783" s="13"/>
      <c r="R783" s="13"/>
      <c r="S783" s="13"/>
    </row>
    <row r="784" spans="1:19" ht="18.75">
      <c r="A784" s="13"/>
      <c r="B784" s="13"/>
      <c r="C784" s="13"/>
      <c r="D784" s="13"/>
      <c r="E784" s="13"/>
      <c r="F784" s="13"/>
      <c r="G784" s="13"/>
      <c r="H784" s="13"/>
      <c r="I784" s="13"/>
      <c r="J784" s="13"/>
      <c r="K784" s="13"/>
      <c r="L784" s="13"/>
      <c r="M784" s="13"/>
      <c r="N784" s="13"/>
      <c r="O784" s="13"/>
      <c r="P784" s="13"/>
      <c r="Q784" s="13"/>
      <c r="R784" s="13"/>
      <c r="S784" s="13"/>
    </row>
    <row r="785" spans="1:19" ht="18.75">
      <c r="A785" s="13"/>
      <c r="B785" s="13"/>
      <c r="C785" s="13"/>
      <c r="D785" s="13"/>
      <c r="E785" s="13"/>
      <c r="F785" s="13"/>
      <c r="G785" s="13"/>
      <c r="H785" s="13"/>
      <c r="I785" s="13"/>
      <c r="J785" s="13"/>
      <c r="K785" s="13"/>
      <c r="L785" s="13"/>
      <c r="M785" s="13"/>
      <c r="N785" s="13"/>
      <c r="O785" s="13"/>
      <c r="P785" s="13"/>
      <c r="Q785" s="13"/>
      <c r="R785" s="13"/>
      <c r="S785" s="13"/>
    </row>
    <row r="786" spans="1:19" ht="18.75">
      <c r="A786" s="13"/>
      <c r="B786" s="13"/>
      <c r="C786" s="13"/>
      <c r="D786" s="13"/>
      <c r="E786" s="13"/>
      <c r="F786" s="13"/>
      <c r="G786" s="13"/>
      <c r="H786" s="13"/>
      <c r="I786" s="13"/>
      <c r="J786" s="13"/>
      <c r="K786" s="13"/>
      <c r="L786" s="13"/>
      <c r="M786" s="13"/>
      <c r="N786" s="13"/>
      <c r="O786" s="13"/>
      <c r="P786" s="13"/>
      <c r="Q786" s="13"/>
      <c r="R786" s="13"/>
      <c r="S786" s="13"/>
    </row>
    <row r="787" spans="1:19" ht="18.75">
      <c r="A787" s="13"/>
      <c r="B787" s="13"/>
      <c r="C787" s="13"/>
      <c r="D787" s="13"/>
      <c r="E787" s="13"/>
      <c r="F787" s="13"/>
      <c r="G787" s="13"/>
      <c r="H787" s="13"/>
      <c r="I787" s="13"/>
      <c r="J787" s="13"/>
      <c r="K787" s="13"/>
      <c r="L787" s="13"/>
      <c r="M787" s="13"/>
      <c r="N787" s="13"/>
      <c r="O787" s="13"/>
      <c r="P787" s="13"/>
      <c r="Q787" s="13"/>
      <c r="R787" s="13"/>
      <c r="S787" s="13"/>
    </row>
    <row r="788" spans="1:19" ht="18.75">
      <c r="A788" s="13"/>
      <c r="B788" s="13"/>
      <c r="C788" s="13"/>
      <c r="D788" s="13"/>
      <c r="E788" s="13"/>
      <c r="F788" s="13"/>
      <c r="G788" s="13"/>
      <c r="H788" s="13"/>
      <c r="I788" s="13"/>
      <c r="J788" s="13"/>
      <c r="K788" s="13"/>
      <c r="L788" s="13"/>
      <c r="M788" s="13"/>
      <c r="N788" s="13"/>
      <c r="O788" s="13"/>
      <c r="P788" s="13"/>
      <c r="Q788" s="13"/>
      <c r="R788" s="13"/>
      <c r="S788" s="13"/>
    </row>
    <row r="789" spans="1:19" ht="18.75">
      <c r="A789" s="13"/>
      <c r="B789" s="13"/>
      <c r="C789" s="13"/>
      <c r="D789" s="13"/>
      <c r="E789" s="13"/>
      <c r="F789" s="13"/>
      <c r="G789" s="13"/>
      <c r="H789" s="13"/>
      <c r="I789" s="13"/>
      <c r="J789" s="13"/>
      <c r="K789" s="13"/>
      <c r="L789" s="13"/>
      <c r="M789" s="13"/>
      <c r="N789" s="13"/>
      <c r="O789" s="13"/>
      <c r="P789" s="13"/>
      <c r="Q789" s="13"/>
      <c r="R789" s="13"/>
      <c r="S789" s="13"/>
    </row>
    <row r="790" spans="1:19" ht="18.75">
      <c r="A790" s="13"/>
      <c r="B790" s="13"/>
      <c r="C790" s="13"/>
      <c r="D790" s="13"/>
      <c r="E790" s="13"/>
      <c r="F790" s="13"/>
      <c r="G790" s="13"/>
      <c r="H790" s="13"/>
      <c r="I790" s="13"/>
      <c r="J790" s="13"/>
      <c r="K790" s="13"/>
      <c r="L790" s="13"/>
      <c r="M790" s="13"/>
      <c r="N790" s="13"/>
      <c r="O790" s="13"/>
      <c r="P790" s="13"/>
      <c r="Q790" s="13"/>
      <c r="R790" s="13"/>
      <c r="S790" s="13"/>
    </row>
    <row r="791" spans="1:19" ht="18.75">
      <c r="A791" s="13"/>
      <c r="B791" s="13"/>
      <c r="C791" s="13"/>
      <c r="D791" s="13"/>
      <c r="E791" s="13"/>
      <c r="F791" s="13"/>
      <c r="G791" s="13"/>
      <c r="H791" s="13"/>
      <c r="I791" s="13"/>
      <c r="J791" s="13"/>
      <c r="K791" s="13"/>
      <c r="L791" s="13"/>
      <c r="M791" s="13"/>
      <c r="N791" s="13"/>
      <c r="O791" s="13"/>
      <c r="P791" s="13"/>
      <c r="Q791" s="13"/>
      <c r="R791" s="13"/>
      <c r="S791" s="13"/>
    </row>
    <row r="792" spans="1:19" ht="18.75">
      <c r="A792" s="13"/>
      <c r="B792" s="13"/>
      <c r="C792" s="13"/>
      <c r="D792" s="13"/>
      <c r="E792" s="13"/>
      <c r="F792" s="13"/>
      <c r="G792" s="13"/>
      <c r="H792" s="13"/>
      <c r="I792" s="13"/>
      <c r="J792" s="13"/>
      <c r="K792" s="13"/>
      <c r="L792" s="13"/>
      <c r="M792" s="13"/>
      <c r="N792" s="13"/>
      <c r="O792" s="13"/>
      <c r="P792" s="13"/>
      <c r="Q792" s="13"/>
      <c r="R792" s="13"/>
      <c r="S792" s="13"/>
    </row>
    <row r="793" spans="1:19" ht="18.75">
      <c r="A793" s="13"/>
      <c r="B793" s="13"/>
      <c r="C793" s="13"/>
      <c r="D793" s="13"/>
      <c r="E793" s="13"/>
      <c r="F793" s="13"/>
      <c r="G793" s="13"/>
      <c r="H793" s="13"/>
      <c r="I793" s="13"/>
      <c r="J793" s="13"/>
      <c r="K793" s="13"/>
      <c r="L793" s="13"/>
      <c r="M793" s="13"/>
      <c r="N793" s="13"/>
      <c r="O793" s="13"/>
      <c r="P793" s="13"/>
      <c r="Q793" s="13"/>
      <c r="R793" s="13"/>
      <c r="S793" s="13"/>
    </row>
    <row r="794" spans="1:19" ht="18.75">
      <c r="A794" s="13"/>
      <c r="B794" s="13"/>
      <c r="C794" s="13"/>
      <c r="D794" s="13"/>
      <c r="E794" s="13"/>
      <c r="F794" s="13"/>
      <c r="G794" s="13"/>
      <c r="H794" s="13"/>
      <c r="I794" s="13"/>
      <c r="J794" s="13"/>
      <c r="K794" s="13"/>
      <c r="L794" s="13"/>
      <c r="M794" s="13"/>
      <c r="N794" s="13"/>
      <c r="O794" s="13"/>
      <c r="P794" s="13"/>
      <c r="Q794" s="13"/>
      <c r="R794" s="13"/>
      <c r="S794" s="13"/>
    </row>
    <row r="795" spans="1:19" ht="18.75">
      <c r="A795" s="13"/>
      <c r="B795" s="13"/>
      <c r="C795" s="13"/>
      <c r="D795" s="13"/>
      <c r="E795" s="13"/>
      <c r="F795" s="13"/>
      <c r="G795" s="13"/>
      <c r="H795" s="13"/>
      <c r="I795" s="13"/>
      <c r="J795" s="13"/>
      <c r="K795" s="13"/>
      <c r="L795" s="13"/>
      <c r="M795" s="13"/>
      <c r="N795" s="13"/>
      <c r="O795" s="13"/>
      <c r="P795" s="13"/>
      <c r="Q795" s="13"/>
      <c r="R795" s="13"/>
      <c r="S795" s="13"/>
    </row>
    <row r="796" spans="1:19" ht="18.75">
      <c r="A796" s="13"/>
      <c r="B796" s="13"/>
      <c r="C796" s="13"/>
      <c r="D796" s="13"/>
      <c r="E796" s="13"/>
      <c r="F796" s="13"/>
      <c r="G796" s="13"/>
      <c r="H796" s="13"/>
      <c r="I796" s="13"/>
      <c r="J796" s="13"/>
      <c r="K796" s="13"/>
      <c r="L796" s="13"/>
      <c r="M796" s="13"/>
      <c r="N796" s="13"/>
      <c r="O796" s="13"/>
      <c r="P796" s="13"/>
      <c r="Q796" s="13"/>
      <c r="R796" s="13"/>
      <c r="S796" s="13"/>
    </row>
    <row r="797" spans="1:19" ht="18.75">
      <c r="A797" s="13"/>
      <c r="B797" s="13"/>
      <c r="C797" s="13"/>
      <c r="D797" s="13"/>
      <c r="E797" s="13"/>
      <c r="F797" s="13"/>
      <c r="G797" s="13"/>
      <c r="H797" s="13"/>
      <c r="I797" s="13"/>
      <c r="J797" s="13"/>
      <c r="K797" s="13"/>
      <c r="L797" s="13"/>
      <c r="M797" s="13"/>
      <c r="N797" s="13"/>
      <c r="O797" s="13"/>
      <c r="P797" s="13"/>
      <c r="Q797" s="13"/>
      <c r="R797" s="13"/>
      <c r="S797" s="13"/>
    </row>
    <row r="798" spans="1:19" ht="18.75">
      <c r="A798" s="13"/>
      <c r="B798" s="13"/>
      <c r="C798" s="13"/>
      <c r="D798" s="13"/>
      <c r="E798" s="13"/>
      <c r="F798" s="13"/>
      <c r="G798" s="13"/>
      <c r="H798" s="13"/>
      <c r="I798" s="13"/>
      <c r="J798" s="13"/>
      <c r="K798" s="13"/>
      <c r="L798" s="13"/>
      <c r="M798" s="13"/>
      <c r="N798" s="13"/>
      <c r="O798" s="13"/>
      <c r="P798" s="13"/>
      <c r="Q798" s="13"/>
      <c r="R798" s="13"/>
      <c r="S798" s="13"/>
    </row>
    <row r="799" spans="1:19" ht="18.75">
      <c r="A799" s="13"/>
      <c r="B799" s="13"/>
      <c r="C799" s="13"/>
      <c r="D799" s="13"/>
      <c r="E799" s="13"/>
      <c r="F799" s="13"/>
      <c r="G799" s="13"/>
      <c r="H799" s="13"/>
      <c r="I799" s="13"/>
      <c r="J799" s="13"/>
      <c r="K799" s="13"/>
      <c r="L799" s="13"/>
      <c r="M799" s="13"/>
      <c r="N799" s="13"/>
      <c r="O799" s="13"/>
      <c r="P799" s="13"/>
      <c r="Q799" s="13"/>
      <c r="R799" s="13"/>
      <c r="S799" s="13"/>
    </row>
    <row r="800" spans="1:19" ht="18.75">
      <c r="A800" s="13"/>
      <c r="B800" s="13"/>
      <c r="C800" s="13"/>
      <c r="D800" s="13"/>
      <c r="E800" s="13"/>
      <c r="F800" s="13"/>
      <c r="G800" s="13"/>
      <c r="H800" s="13"/>
      <c r="I800" s="13"/>
      <c r="J800" s="13"/>
      <c r="K800" s="13"/>
      <c r="L800" s="13"/>
      <c r="M800" s="13"/>
      <c r="N800" s="13"/>
      <c r="O800" s="13"/>
      <c r="P800" s="13"/>
      <c r="Q800" s="13"/>
      <c r="R800" s="13"/>
      <c r="S800" s="13"/>
    </row>
    <row r="801" spans="1:19" ht="18.75">
      <c r="A801" s="13"/>
      <c r="B801" s="13"/>
      <c r="C801" s="13"/>
      <c r="D801" s="13"/>
      <c r="E801" s="13"/>
      <c r="F801" s="13"/>
      <c r="G801" s="13"/>
      <c r="H801" s="13"/>
      <c r="I801" s="13"/>
      <c r="J801" s="13"/>
      <c r="K801" s="13"/>
      <c r="L801" s="13"/>
      <c r="M801" s="13"/>
      <c r="N801" s="13"/>
      <c r="O801" s="13"/>
      <c r="P801" s="13"/>
      <c r="Q801" s="13"/>
      <c r="R801" s="13"/>
      <c r="S801" s="13"/>
    </row>
    <row r="802" spans="1:19" ht="18.75">
      <c r="A802" s="13"/>
      <c r="B802" s="13"/>
      <c r="C802" s="13"/>
      <c r="D802" s="13"/>
      <c r="E802" s="13"/>
      <c r="F802" s="13"/>
      <c r="G802" s="13"/>
      <c r="H802" s="13"/>
      <c r="I802" s="13"/>
      <c r="J802" s="13"/>
      <c r="K802" s="13"/>
      <c r="L802" s="13"/>
      <c r="M802" s="13"/>
      <c r="N802" s="13"/>
      <c r="O802" s="13"/>
      <c r="P802" s="13"/>
      <c r="Q802" s="13"/>
      <c r="R802" s="13"/>
      <c r="S802" s="13"/>
    </row>
    <row r="803" spans="1:19" ht="18.75">
      <c r="A803" s="13"/>
      <c r="B803" s="13"/>
      <c r="C803" s="13"/>
      <c r="D803" s="13"/>
      <c r="E803" s="13"/>
      <c r="F803" s="13"/>
      <c r="G803" s="13"/>
      <c r="H803" s="13"/>
      <c r="I803" s="13"/>
      <c r="J803" s="13"/>
      <c r="K803" s="13"/>
      <c r="L803" s="13"/>
      <c r="M803" s="13"/>
      <c r="N803" s="13"/>
      <c r="O803" s="13"/>
      <c r="P803" s="13"/>
      <c r="Q803" s="13"/>
      <c r="R803" s="13"/>
      <c r="S803" s="13"/>
    </row>
    <row r="804" spans="1:19" ht="18.75">
      <c r="A804" s="13"/>
      <c r="B804" s="13"/>
      <c r="C804" s="13"/>
      <c r="D804" s="13"/>
      <c r="E804" s="13"/>
      <c r="F804" s="13"/>
      <c r="G804" s="13"/>
      <c r="H804" s="13"/>
      <c r="I804" s="13"/>
      <c r="J804" s="13"/>
      <c r="K804" s="13"/>
      <c r="L804" s="13"/>
      <c r="M804" s="13"/>
      <c r="N804" s="13"/>
      <c r="O804" s="13"/>
      <c r="P804" s="13"/>
      <c r="Q804" s="13"/>
      <c r="R804" s="13"/>
      <c r="S804" s="13"/>
    </row>
    <row r="805" spans="1:19" ht="18.75">
      <c r="A805" s="13"/>
      <c r="B805" s="13"/>
      <c r="C805" s="13"/>
      <c r="D805" s="13"/>
      <c r="E805" s="13"/>
      <c r="F805" s="13"/>
      <c r="G805" s="13"/>
      <c r="H805" s="13"/>
      <c r="I805" s="13"/>
      <c r="J805" s="13"/>
      <c r="K805" s="13"/>
      <c r="L805" s="13"/>
      <c r="M805" s="13"/>
      <c r="N805" s="13"/>
      <c r="O805" s="13"/>
      <c r="P805" s="13"/>
      <c r="Q805" s="13"/>
      <c r="R805" s="13"/>
      <c r="S805" s="13"/>
    </row>
    <row r="806" spans="1:19" ht="18.75">
      <c r="A806" s="13"/>
      <c r="B806" s="13"/>
      <c r="C806" s="13"/>
      <c r="D806" s="13"/>
      <c r="E806" s="13"/>
      <c r="F806" s="13"/>
      <c r="G806" s="13"/>
      <c r="H806" s="13"/>
      <c r="I806" s="13"/>
      <c r="J806" s="13"/>
      <c r="K806" s="13"/>
      <c r="L806" s="13"/>
      <c r="M806" s="13"/>
      <c r="N806" s="13"/>
      <c r="O806" s="13"/>
      <c r="P806" s="13"/>
      <c r="Q806" s="13"/>
      <c r="R806" s="13"/>
      <c r="S806" s="13"/>
    </row>
    <row r="807" spans="1:19" ht="18.75">
      <c r="A807" s="13"/>
      <c r="B807" s="13"/>
      <c r="C807" s="13"/>
      <c r="D807" s="13"/>
      <c r="E807" s="13"/>
      <c r="F807" s="13"/>
      <c r="G807" s="13"/>
      <c r="H807" s="13"/>
      <c r="I807" s="13"/>
      <c r="J807" s="13"/>
      <c r="K807" s="13"/>
      <c r="L807" s="13"/>
      <c r="M807" s="13"/>
      <c r="N807" s="13"/>
      <c r="O807" s="13"/>
      <c r="P807" s="13"/>
      <c r="Q807" s="13"/>
      <c r="R807" s="13"/>
      <c r="S807" s="13"/>
    </row>
    <row r="808" spans="1:19" ht="18.75">
      <c r="A808" s="13"/>
      <c r="B808" s="13"/>
      <c r="C808" s="13"/>
      <c r="D808" s="13"/>
      <c r="E808" s="13"/>
      <c r="F808" s="13"/>
      <c r="G808" s="13"/>
      <c r="H808" s="13"/>
      <c r="I808" s="13"/>
      <c r="J808" s="13"/>
      <c r="K808" s="13"/>
      <c r="L808" s="13"/>
      <c r="M808" s="13"/>
      <c r="N808" s="13"/>
      <c r="O808" s="13"/>
      <c r="P808" s="13"/>
      <c r="Q808" s="13"/>
      <c r="R808" s="13"/>
      <c r="S808" s="13"/>
    </row>
    <row r="809" spans="1:19" ht="18.75">
      <c r="A809" s="13"/>
      <c r="B809" s="13"/>
      <c r="C809" s="13"/>
      <c r="D809" s="13"/>
      <c r="E809" s="13"/>
      <c r="F809" s="13"/>
      <c r="G809" s="13"/>
      <c r="H809" s="13"/>
      <c r="I809" s="13"/>
      <c r="J809" s="13"/>
      <c r="K809" s="13"/>
      <c r="L809" s="13"/>
      <c r="M809" s="13"/>
      <c r="N809" s="13"/>
      <c r="O809" s="13"/>
      <c r="P809" s="13"/>
      <c r="Q809" s="13"/>
      <c r="R809" s="13"/>
      <c r="S809" s="13"/>
    </row>
    <row r="810" spans="1:19" ht="18.75">
      <c r="A810" s="13"/>
      <c r="B810" s="13"/>
      <c r="C810" s="13"/>
      <c r="D810" s="13"/>
      <c r="E810" s="13"/>
      <c r="F810" s="13"/>
      <c r="G810" s="13"/>
      <c r="H810" s="13"/>
      <c r="I810" s="13"/>
      <c r="J810" s="13"/>
      <c r="K810" s="13"/>
      <c r="L810" s="13"/>
      <c r="M810" s="13"/>
      <c r="N810" s="13"/>
      <c r="O810" s="13"/>
      <c r="P810" s="13"/>
      <c r="Q810" s="13"/>
      <c r="R810" s="13"/>
      <c r="S810" s="13"/>
    </row>
    <row r="811" spans="1:19" ht="18.75">
      <c r="A811" s="13"/>
      <c r="B811" s="13"/>
      <c r="C811" s="13"/>
      <c r="D811" s="13"/>
      <c r="E811" s="13"/>
      <c r="F811" s="13"/>
      <c r="G811" s="13"/>
      <c r="H811" s="13"/>
      <c r="I811" s="13"/>
      <c r="J811" s="13"/>
      <c r="K811" s="13"/>
      <c r="L811" s="13"/>
      <c r="M811" s="13"/>
      <c r="N811" s="13"/>
      <c r="O811" s="13"/>
      <c r="P811" s="13"/>
      <c r="Q811" s="13"/>
      <c r="R811" s="13"/>
      <c r="S811" s="13"/>
    </row>
    <row r="812" spans="1:19" ht="18.75">
      <c r="A812" s="13"/>
      <c r="B812" s="13"/>
      <c r="C812" s="13"/>
      <c r="D812" s="13"/>
      <c r="E812" s="13"/>
      <c r="F812" s="13"/>
      <c r="G812" s="13"/>
      <c r="H812" s="13"/>
      <c r="I812" s="13"/>
      <c r="J812" s="13"/>
      <c r="K812" s="13"/>
      <c r="L812" s="13"/>
      <c r="M812" s="13"/>
      <c r="N812" s="13"/>
      <c r="O812" s="13"/>
      <c r="P812" s="13"/>
      <c r="Q812" s="13"/>
      <c r="R812" s="13"/>
      <c r="S812" s="13"/>
    </row>
    <row r="813" spans="1:19" ht="18.75">
      <c r="A813" s="13"/>
      <c r="B813" s="13"/>
      <c r="C813" s="13"/>
      <c r="D813" s="13"/>
      <c r="E813" s="13"/>
      <c r="F813" s="13"/>
      <c r="G813" s="13"/>
      <c r="H813" s="13"/>
      <c r="I813" s="13"/>
      <c r="J813" s="13"/>
      <c r="K813" s="13"/>
      <c r="L813" s="13"/>
      <c r="M813" s="13"/>
      <c r="N813" s="13"/>
      <c r="O813" s="13"/>
      <c r="P813" s="13"/>
      <c r="Q813" s="13"/>
      <c r="R813" s="13"/>
      <c r="S813" s="13"/>
    </row>
    <row r="814" spans="1:19" ht="18.75">
      <c r="A814" s="13"/>
      <c r="B814" s="13"/>
      <c r="C814" s="13"/>
      <c r="D814" s="13"/>
      <c r="E814" s="13"/>
      <c r="F814" s="13"/>
      <c r="G814" s="13"/>
      <c r="H814" s="13"/>
      <c r="I814" s="13"/>
      <c r="J814" s="13"/>
      <c r="K814" s="13"/>
      <c r="L814" s="13"/>
      <c r="M814" s="13"/>
      <c r="N814" s="13"/>
      <c r="O814" s="13"/>
      <c r="P814" s="13"/>
      <c r="Q814" s="13"/>
      <c r="R814" s="13"/>
      <c r="S814" s="13"/>
    </row>
    <row r="815" spans="1:19" ht="18.75">
      <c r="A815" s="13"/>
      <c r="B815" s="13"/>
      <c r="C815" s="13"/>
      <c r="D815" s="13"/>
      <c r="E815" s="13"/>
      <c r="F815" s="13"/>
      <c r="G815" s="13"/>
      <c r="H815" s="13"/>
      <c r="I815" s="13"/>
      <c r="J815" s="13"/>
      <c r="K815" s="13"/>
      <c r="L815" s="13"/>
      <c r="M815" s="13"/>
      <c r="N815" s="13"/>
      <c r="O815" s="13"/>
      <c r="P815" s="13"/>
      <c r="Q815" s="13"/>
      <c r="R815" s="13"/>
      <c r="S815" s="13"/>
    </row>
    <row r="816" spans="1:19" ht="18.75">
      <c r="A816" s="13"/>
      <c r="B816" s="13"/>
      <c r="C816" s="13"/>
      <c r="D816" s="13"/>
      <c r="E816" s="13"/>
      <c r="F816" s="13"/>
      <c r="G816" s="13"/>
      <c r="H816" s="13"/>
      <c r="I816" s="13"/>
      <c r="J816" s="13"/>
      <c r="K816" s="13"/>
      <c r="L816" s="13"/>
      <c r="M816" s="13"/>
      <c r="N816" s="13"/>
      <c r="O816" s="13"/>
      <c r="P816" s="13"/>
      <c r="Q816" s="13"/>
      <c r="R816" s="13"/>
      <c r="S816" s="13"/>
    </row>
    <row r="817" spans="1:19" ht="18.75">
      <c r="A817" s="13"/>
      <c r="B817" s="13"/>
      <c r="C817" s="13"/>
      <c r="D817" s="13"/>
      <c r="E817" s="13"/>
      <c r="F817" s="13"/>
      <c r="G817" s="13"/>
      <c r="H817" s="13"/>
      <c r="I817" s="13"/>
      <c r="J817" s="13"/>
      <c r="K817" s="13"/>
      <c r="L817" s="13"/>
      <c r="M817" s="13"/>
      <c r="N817" s="13"/>
      <c r="O817" s="13"/>
      <c r="P817" s="13"/>
      <c r="Q817" s="13"/>
      <c r="R817" s="13"/>
      <c r="S817" s="13"/>
    </row>
    <row r="818" spans="1:19" ht="18.75">
      <c r="A818" s="13"/>
      <c r="B818" s="13"/>
      <c r="C818" s="13"/>
      <c r="D818" s="13"/>
      <c r="E818" s="13"/>
      <c r="F818" s="13"/>
      <c r="G818" s="13"/>
      <c r="H818" s="13"/>
      <c r="I818" s="13"/>
      <c r="J818" s="13"/>
      <c r="K818" s="13"/>
      <c r="L818" s="13"/>
      <c r="M818" s="13"/>
      <c r="N818" s="13"/>
      <c r="O818" s="13"/>
      <c r="P818" s="13"/>
      <c r="Q818" s="13"/>
      <c r="R818" s="13"/>
      <c r="S818" s="13"/>
    </row>
    <row r="819" spans="1:19" ht="18.75">
      <c r="A819" s="13"/>
      <c r="B819" s="13"/>
      <c r="C819" s="13"/>
      <c r="D819" s="13"/>
      <c r="E819" s="13"/>
      <c r="F819" s="13"/>
      <c r="G819" s="13"/>
      <c r="H819" s="13"/>
      <c r="I819" s="13"/>
      <c r="J819" s="13"/>
      <c r="K819" s="13"/>
      <c r="L819" s="13"/>
      <c r="M819" s="13"/>
      <c r="N819" s="13"/>
      <c r="O819" s="13"/>
      <c r="P819" s="13"/>
      <c r="Q819" s="13"/>
      <c r="R819" s="13"/>
      <c r="S819" s="13"/>
    </row>
    <row r="820" spans="1:19" ht="18.75">
      <c r="A820" s="13"/>
      <c r="B820" s="13"/>
      <c r="C820" s="13"/>
      <c r="D820" s="13"/>
      <c r="E820" s="13"/>
      <c r="F820" s="13"/>
      <c r="G820" s="13"/>
      <c r="H820" s="13"/>
      <c r="I820" s="13"/>
      <c r="J820" s="13"/>
      <c r="K820" s="13"/>
      <c r="L820" s="13"/>
      <c r="M820" s="13"/>
      <c r="N820" s="13"/>
      <c r="O820" s="13"/>
      <c r="P820" s="13"/>
      <c r="Q820" s="13"/>
      <c r="R820" s="13"/>
      <c r="S820" s="13"/>
    </row>
    <row r="821" spans="1:19" ht="18.75">
      <c r="A821" s="13"/>
      <c r="B821" s="13"/>
      <c r="C821" s="13"/>
      <c r="D821" s="13"/>
      <c r="E821" s="13"/>
      <c r="F821" s="13"/>
      <c r="G821" s="13"/>
      <c r="H821" s="13"/>
      <c r="I821" s="13"/>
      <c r="J821" s="13"/>
      <c r="K821" s="13"/>
      <c r="L821" s="13"/>
      <c r="M821" s="13"/>
      <c r="N821" s="13"/>
      <c r="O821" s="13"/>
      <c r="P821" s="13"/>
      <c r="Q821" s="13"/>
      <c r="R821" s="13"/>
      <c r="S821" s="13"/>
    </row>
    <row r="822" spans="1:19" ht="18.75">
      <c r="A822" s="13"/>
      <c r="B822" s="13"/>
      <c r="C822" s="13"/>
      <c r="D822" s="13"/>
      <c r="E822" s="13"/>
      <c r="F822" s="13"/>
      <c r="G822" s="13"/>
      <c r="H822" s="13"/>
      <c r="I822" s="13"/>
      <c r="J822" s="13"/>
      <c r="K822" s="13"/>
      <c r="L822" s="13"/>
      <c r="M822" s="13"/>
      <c r="N822" s="13"/>
      <c r="O822" s="13"/>
      <c r="P822" s="13"/>
      <c r="Q822" s="13"/>
      <c r="R822" s="13"/>
      <c r="S822" s="13"/>
    </row>
    <row r="823" spans="1:19" ht="18.75">
      <c r="A823" s="13"/>
      <c r="B823" s="13"/>
      <c r="C823" s="13"/>
      <c r="D823" s="13"/>
      <c r="E823" s="13"/>
      <c r="F823" s="13"/>
      <c r="G823" s="13"/>
      <c r="H823" s="13"/>
      <c r="I823" s="13"/>
      <c r="J823" s="13"/>
      <c r="K823" s="13"/>
      <c r="L823" s="13"/>
      <c r="M823" s="13"/>
      <c r="N823" s="13"/>
      <c r="O823" s="13"/>
      <c r="P823" s="13"/>
      <c r="Q823" s="13"/>
      <c r="R823" s="13"/>
      <c r="S823" s="13"/>
    </row>
    <row r="824" spans="1:19" ht="18.75">
      <c r="A824" s="13"/>
      <c r="B824" s="13"/>
      <c r="C824" s="13"/>
      <c r="D824" s="13"/>
      <c r="E824" s="13"/>
      <c r="F824" s="13"/>
      <c r="G824" s="13"/>
      <c r="H824" s="13"/>
      <c r="I824" s="13"/>
      <c r="J824" s="13"/>
      <c r="K824" s="13"/>
      <c r="L824" s="13"/>
      <c r="M824" s="13"/>
      <c r="N824" s="13"/>
      <c r="O824" s="13"/>
      <c r="P824" s="13"/>
      <c r="Q824" s="13"/>
      <c r="R824" s="13"/>
      <c r="S824" s="13"/>
    </row>
    <row r="825" spans="1:19" ht="18.75">
      <c r="A825" s="13"/>
      <c r="B825" s="13"/>
      <c r="C825" s="13"/>
      <c r="D825" s="13"/>
      <c r="E825" s="13"/>
      <c r="F825" s="13"/>
      <c r="G825" s="13"/>
      <c r="H825" s="13"/>
      <c r="I825" s="13"/>
      <c r="J825" s="13"/>
      <c r="K825" s="13"/>
      <c r="L825" s="13"/>
      <c r="M825" s="13"/>
      <c r="N825" s="13"/>
      <c r="O825" s="13"/>
      <c r="P825" s="13"/>
      <c r="Q825" s="13"/>
      <c r="R825" s="13"/>
      <c r="S825" s="13"/>
    </row>
    <row r="826" spans="1:19" ht="18.75">
      <c r="A826" s="13"/>
      <c r="B826" s="13"/>
      <c r="C826" s="13"/>
      <c r="D826" s="13"/>
      <c r="E826" s="13"/>
      <c r="F826" s="13"/>
      <c r="G826" s="13"/>
      <c r="H826" s="13"/>
      <c r="I826" s="13"/>
      <c r="J826" s="13"/>
      <c r="K826" s="13"/>
      <c r="L826" s="13"/>
      <c r="M826" s="13"/>
      <c r="N826" s="13"/>
      <c r="O826" s="13"/>
      <c r="P826" s="13"/>
      <c r="Q826" s="13"/>
      <c r="R826" s="13"/>
      <c r="S826" s="13"/>
    </row>
    <row r="827" spans="1:19" ht="18.75">
      <c r="A827" s="13"/>
      <c r="B827" s="13"/>
      <c r="C827" s="13"/>
      <c r="D827" s="13"/>
      <c r="E827" s="13"/>
      <c r="F827" s="13"/>
      <c r="G827" s="13"/>
      <c r="H827" s="13"/>
      <c r="I827" s="13"/>
      <c r="J827" s="13"/>
      <c r="K827" s="13"/>
      <c r="L827" s="13"/>
      <c r="M827" s="13"/>
      <c r="N827" s="13"/>
      <c r="O827" s="13"/>
      <c r="P827" s="13"/>
      <c r="Q827" s="13"/>
      <c r="R827" s="13"/>
      <c r="S827" s="13"/>
    </row>
    <row r="828" spans="1:19" ht="18.75">
      <c r="A828" s="13"/>
      <c r="B828" s="13"/>
      <c r="C828" s="13"/>
      <c r="D828" s="13"/>
      <c r="E828" s="13"/>
      <c r="F828" s="13"/>
      <c r="G828" s="13"/>
      <c r="H828" s="13"/>
      <c r="I828" s="13"/>
      <c r="J828" s="13"/>
      <c r="K828" s="13"/>
      <c r="L828" s="13"/>
      <c r="M828" s="13"/>
      <c r="N828" s="13"/>
      <c r="O828" s="13"/>
      <c r="P828" s="13"/>
      <c r="Q828" s="13"/>
      <c r="R828" s="13"/>
      <c r="S828" s="13"/>
    </row>
    <row r="829" spans="1:19" ht="18.75">
      <c r="A829" s="13"/>
      <c r="B829" s="13"/>
      <c r="C829" s="13"/>
      <c r="D829" s="13"/>
      <c r="E829" s="13"/>
      <c r="F829" s="13"/>
      <c r="G829" s="13"/>
      <c r="H829" s="13"/>
      <c r="I829" s="13"/>
      <c r="J829" s="13"/>
      <c r="K829" s="13"/>
      <c r="L829" s="13"/>
      <c r="M829" s="13"/>
      <c r="N829" s="13"/>
      <c r="O829" s="13"/>
      <c r="P829" s="13"/>
      <c r="Q829" s="13"/>
      <c r="R829" s="13"/>
      <c r="S829" s="13"/>
    </row>
    <row r="830" spans="1:19" ht="18.75">
      <c r="A830" s="13"/>
      <c r="B830" s="13"/>
      <c r="C830" s="13"/>
      <c r="D830" s="13"/>
      <c r="E830" s="13"/>
      <c r="F830" s="13"/>
      <c r="G830" s="13"/>
      <c r="H830" s="13"/>
      <c r="I830" s="13"/>
      <c r="J830" s="13"/>
      <c r="K830" s="13"/>
      <c r="L830" s="13"/>
      <c r="M830" s="13"/>
      <c r="N830" s="13"/>
      <c r="O830" s="13"/>
      <c r="P830" s="13"/>
      <c r="Q830" s="13"/>
      <c r="R830" s="13"/>
      <c r="S830" s="13"/>
    </row>
    <row r="831" spans="1:19" ht="18.75">
      <c r="A831" s="13"/>
      <c r="B831" s="13"/>
      <c r="C831" s="13"/>
      <c r="D831" s="13"/>
      <c r="E831" s="13"/>
      <c r="F831" s="13"/>
      <c r="G831" s="13"/>
      <c r="H831" s="13"/>
      <c r="I831" s="13"/>
      <c r="J831" s="13"/>
      <c r="K831" s="13"/>
      <c r="L831" s="13"/>
      <c r="M831" s="13"/>
      <c r="N831" s="13"/>
      <c r="O831" s="13"/>
      <c r="P831" s="13"/>
      <c r="Q831" s="13"/>
      <c r="R831" s="13"/>
      <c r="S831" s="13"/>
    </row>
    <row r="832" spans="1:19" ht="18.75">
      <c r="A832" s="13"/>
      <c r="B832" s="13"/>
      <c r="C832" s="13"/>
      <c r="D832" s="13"/>
      <c r="E832" s="13"/>
      <c r="F832" s="13"/>
      <c r="G832" s="13"/>
      <c r="H832" s="13"/>
      <c r="I832" s="13"/>
      <c r="J832" s="13"/>
      <c r="K832" s="13"/>
      <c r="L832" s="13"/>
      <c r="M832" s="13"/>
      <c r="N832" s="13"/>
      <c r="O832" s="13"/>
      <c r="P832" s="13"/>
      <c r="Q832" s="13"/>
      <c r="R832" s="13"/>
      <c r="S832" s="13"/>
    </row>
    <row r="833" spans="1:19" ht="18.75">
      <c r="A833" s="13"/>
      <c r="B833" s="13"/>
      <c r="C833" s="13"/>
      <c r="D833" s="13"/>
      <c r="E833" s="13"/>
      <c r="F833" s="13"/>
      <c r="G833" s="13"/>
      <c r="H833" s="13"/>
      <c r="I833" s="13"/>
      <c r="J833" s="13"/>
      <c r="K833" s="13"/>
      <c r="L833" s="13"/>
      <c r="M833" s="13"/>
      <c r="N833" s="13"/>
      <c r="O833" s="13"/>
      <c r="P833" s="13"/>
      <c r="Q833" s="13"/>
      <c r="R833" s="13"/>
      <c r="S833" s="13"/>
    </row>
    <row r="834" spans="1:19" ht="18.75">
      <c r="A834" s="13"/>
      <c r="B834" s="13"/>
      <c r="C834" s="13"/>
      <c r="D834" s="13"/>
      <c r="E834" s="13"/>
      <c r="F834" s="13"/>
      <c r="G834" s="13"/>
      <c r="H834" s="13"/>
      <c r="I834" s="13"/>
      <c r="J834" s="13"/>
      <c r="K834" s="13"/>
      <c r="L834" s="13"/>
      <c r="M834" s="13"/>
      <c r="N834" s="13"/>
      <c r="O834" s="13"/>
      <c r="P834" s="13"/>
      <c r="Q834" s="13"/>
      <c r="R834" s="13"/>
      <c r="S834" s="13"/>
    </row>
    <row r="835" spans="1:19" ht="18.75">
      <c r="A835" s="13"/>
      <c r="B835" s="13"/>
      <c r="C835" s="13"/>
      <c r="D835" s="13"/>
      <c r="E835" s="13"/>
      <c r="F835" s="13"/>
      <c r="G835" s="13"/>
      <c r="H835" s="13"/>
      <c r="I835" s="13"/>
      <c r="J835" s="13"/>
      <c r="K835" s="13"/>
      <c r="L835" s="13"/>
      <c r="M835" s="13"/>
      <c r="N835" s="13"/>
      <c r="O835" s="13"/>
      <c r="P835" s="13"/>
      <c r="Q835" s="13"/>
      <c r="R835" s="13"/>
      <c r="S835" s="13"/>
    </row>
    <row r="836" spans="1:19" ht="18.75">
      <c r="A836" s="13"/>
      <c r="B836" s="13"/>
      <c r="C836" s="13"/>
      <c r="D836" s="13"/>
      <c r="E836" s="13"/>
      <c r="F836" s="13"/>
      <c r="G836" s="13"/>
      <c r="H836" s="13"/>
      <c r="I836" s="13"/>
      <c r="J836" s="13"/>
      <c r="K836" s="13"/>
      <c r="L836" s="13"/>
      <c r="M836" s="13"/>
      <c r="N836" s="13"/>
      <c r="O836" s="13"/>
      <c r="P836" s="13"/>
      <c r="Q836" s="13"/>
      <c r="R836" s="13"/>
      <c r="S836" s="13"/>
    </row>
    <row r="837" spans="1:19" ht="18.75">
      <c r="A837" s="13"/>
      <c r="B837" s="13"/>
      <c r="C837" s="13"/>
      <c r="D837" s="13"/>
      <c r="E837" s="13"/>
      <c r="F837" s="13"/>
      <c r="G837" s="13"/>
      <c r="H837" s="13"/>
      <c r="I837" s="13"/>
      <c r="J837" s="13"/>
      <c r="K837" s="13"/>
      <c r="L837" s="13"/>
      <c r="M837" s="13"/>
      <c r="N837" s="13"/>
      <c r="O837" s="13"/>
      <c r="P837" s="13"/>
      <c r="Q837" s="13"/>
      <c r="R837" s="13"/>
      <c r="S837" s="13"/>
    </row>
    <row r="838" spans="1:19" ht="18.75">
      <c r="A838" s="13"/>
      <c r="B838" s="13"/>
      <c r="C838" s="13"/>
      <c r="D838" s="13"/>
      <c r="E838" s="13"/>
      <c r="F838" s="13"/>
      <c r="G838" s="13"/>
      <c r="H838" s="13"/>
      <c r="I838" s="13"/>
      <c r="J838" s="13"/>
      <c r="K838" s="13"/>
      <c r="L838" s="13"/>
      <c r="M838" s="13"/>
      <c r="N838" s="13"/>
      <c r="O838" s="13"/>
      <c r="P838" s="13"/>
      <c r="Q838" s="13"/>
      <c r="R838" s="13"/>
      <c r="S838" s="13"/>
    </row>
    <row r="839" spans="1:19" ht="18.75">
      <c r="A839" s="13"/>
      <c r="B839" s="13"/>
      <c r="C839" s="13"/>
      <c r="D839" s="13"/>
      <c r="E839" s="13"/>
      <c r="F839" s="13"/>
      <c r="G839" s="13"/>
      <c r="H839" s="13"/>
      <c r="I839" s="13"/>
      <c r="J839" s="13"/>
      <c r="K839" s="13"/>
      <c r="L839" s="13"/>
      <c r="M839" s="13"/>
      <c r="N839" s="13"/>
      <c r="O839" s="13"/>
      <c r="P839" s="13"/>
      <c r="Q839" s="13"/>
      <c r="R839" s="13"/>
      <c r="S839" s="13"/>
    </row>
    <row r="840" spans="1:19" ht="18.75">
      <c r="A840" s="13"/>
      <c r="B840" s="13"/>
      <c r="C840" s="13"/>
      <c r="D840" s="13"/>
      <c r="E840" s="13"/>
      <c r="F840" s="13"/>
      <c r="G840" s="13"/>
      <c r="H840" s="13"/>
      <c r="I840" s="13"/>
      <c r="J840" s="13"/>
      <c r="K840" s="13"/>
      <c r="L840" s="13"/>
      <c r="M840" s="13"/>
      <c r="N840" s="13"/>
      <c r="O840" s="13"/>
      <c r="P840" s="13"/>
      <c r="Q840" s="13"/>
      <c r="R840" s="13"/>
      <c r="S840" s="13"/>
    </row>
    <row r="841" spans="1:19" ht="18.75">
      <c r="A841" s="13"/>
      <c r="B841" s="13"/>
      <c r="C841" s="13"/>
      <c r="D841" s="13"/>
      <c r="E841" s="13"/>
      <c r="F841" s="13"/>
      <c r="G841" s="13"/>
      <c r="H841" s="13"/>
      <c r="I841" s="13"/>
      <c r="J841" s="13"/>
      <c r="K841" s="13"/>
      <c r="L841" s="13"/>
      <c r="M841" s="13"/>
      <c r="N841" s="13"/>
      <c r="O841" s="13"/>
      <c r="P841" s="13"/>
      <c r="Q841" s="13"/>
      <c r="R841" s="13"/>
      <c r="S841" s="13"/>
    </row>
    <row r="842" spans="1:19" ht="18.75">
      <c r="A842" s="13"/>
      <c r="B842" s="13"/>
      <c r="C842" s="13"/>
      <c r="D842" s="13"/>
      <c r="E842" s="13"/>
      <c r="F842" s="13"/>
      <c r="G842" s="13"/>
      <c r="H842" s="13"/>
      <c r="I842" s="13"/>
      <c r="J842" s="13"/>
      <c r="K842" s="13"/>
      <c r="L842" s="13"/>
      <c r="M842" s="13"/>
      <c r="N842" s="13"/>
      <c r="O842" s="13"/>
      <c r="P842" s="13"/>
      <c r="Q842" s="13"/>
      <c r="R842" s="13"/>
      <c r="S842" s="13"/>
    </row>
    <row r="843" spans="1:19" ht="18.75">
      <c r="A843" s="13"/>
      <c r="B843" s="13"/>
      <c r="C843" s="13"/>
      <c r="D843" s="13"/>
      <c r="E843" s="13"/>
      <c r="F843" s="13"/>
      <c r="G843" s="13"/>
      <c r="H843" s="13"/>
      <c r="I843" s="13"/>
      <c r="J843" s="13"/>
      <c r="K843" s="13"/>
      <c r="L843" s="13"/>
      <c r="M843" s="13"/>
      <c r="N843" s="13"/>
      <c r="O843" s="13"/>
      <c r="P843" s="13"/>
      <c r="Q843" s="13"/>
      <c r="R843" s="13"/>
      <c r="S843" s="13"/>
    </row>
    <row r="844" spans="1:19" ht="18.75">
      <c r="A844" s="13"/>
      <c r="B844" s="13"/>
      <c r="C844" s="13"/>
      <c r="D844" s="13"/>
      <c r="E844" s="13"/>
      <c r="F844" s="13"/>
      <c r="G844" s="13"/>
      <c r="H844" s="13"/>
      <c r="I844" s="13"/>
      <c r="J844" s="13"/>
      <c r="K844" s="13"/>
      <c r="L844" s="13"/>
      <c r="M844" s="13"/>
      <c r="N844" s="13"/>
      <c r="O844" s="13"/>
      <c r="P844" s="13"/>
      <c r="Q844" s="13"/>
      <c r="R844" s="13"/>
      <c r="S844" s="13"/>
    </row>
    <row r="845" spans="1:19" ht="18.75">
      <c r="A845" s="13"/>
      <c r="B845" s="13"/>
      <c r="C845" s="13"/>
      <c r="D845" s="13"/>
      <c r="E845" s="13"/>
      <c r="F845" s="13"/>
      <c r="G845" s="13"/>
      <c r="H845" s="13"/>
      <c r="I845" s="13"/>
      <c r="J845" s="13"/>
      <c r="K845" s="13"/>
      <c r="L845" s="13"/>
      <c r="M845" s="13"/>
      <c r="N845" s="13"/>
      <c r="O845" s="13"/>
      <c r="P845" s="13"/>
      <c r="Q845" s="13"/>
      <c r="R845" s="13"/>
      <c r="S845" s="13"/>
    </row>
    <row r="846" spans="1:19" ht="18.75">
      <c r="A846" s="13"/>
      <c r="B846" s="13"/>
      <c r="C846" s="13"/>
      <c r="D846" s="13"/>
      <c r="E846" s="13"/>
      <c r="F846" s="13"/>
      <c r="G846" s="13"/>
      <c r="H846" s="13"/>
      <c r="I846" s="13"/>
      <c r="J846" s="13"/>
      <c r="K846" s="13"/>
      <c r="L846" s="13"/>
      <c r="M846" s="13"/>
      <c r="N846" s="13"/>
      <c r="O846" s="13"/>
      <c r="P846" s="13"/>
      <c r="Q846" s="13"/>
      <c r="R846" s="13"/>
      <c r="S846" s="13"/>
    </row>
    <row r="847" spans="1:19" ht="18.75">
      <c r="A847" s="13"/>
      <c r="B847" s="13"/>
      <c r="C847" s="13"/>
      <c r="D847" s="13"/>
      <c r="E847" s="13"/>
      <c r="F847" s="13"/>
      <c r="G847" s="13"/>
      <c r="H847" s="13"/>
      <c r="I847" s="13"/>
      <c r="J847" s="13"/>
      <c r="K847" s="13"/>
      <c r="L847" s="13"/>
      <c r="M847" s="13"/>
      <c r="N847" s="13"/>
      <c r="O847" s="13"/>
      <c r="P847" s="13"/>
      <c r="Q847" s="13"/>
      <c r="R847" s="13"/>
      <c r="S847" s="13"/>
    </row>
    <row r="848" spans="1:19" ht="18.75">
      <c r="A848" s="13"/>
      <c r="B848" s="13"/>
      <c r="C848" s="13"/>
      <c r="D848" s="13"/>
      <c r="E848" s="13"/>
      <c r="F848" s="13"/>
      <c r="G848" s="13"/>
      <c r="H848" s="13"/>
      <c r="I848" s="13"/>
      <c r="J848" s="13"/>
      <c r="K848" s="13"/>
      <c r="L848" s="13"/>
      <c r="M848" s="13"/>
      <c r="N848" s="13"/>
      <c r="O848" s="13"/>
      <c r="P848" s="13"/>
      <c r="Q848" s="13"/>
      <c r="R848" s="13"/>
      <c r="S848" s="13"/>
    </row>
    <row r="849" spans="1:19" ht="18.75">
      <c r="A849" s="13"/>
      <c r="B849" s="13"/>
      <c r="C849" s="13"/>
      <c r="D849" s="13"/>
      <c r="E849" s="13"/>
      <c r="F849" s="13"/>
      <c r="G849" s="13"/>
      <c r="H849" s="13"/>
      <c r="I849" s="13"/>
      <c r="J849" s="13"/>
      <c r="K849" s="13"/>
      <c r="L849" s="13"/>
      <c r="M849" s="13"/>
      <c r="N849" s="13"/>
      <c r="O849" s="13"/>
      <c r="P849" s="13"/>
      <c r="Q849" s="13"/>
      <c r="R849" s="13"/>
      <c r="S849" s="13"/>
    </row>
    <row r="850" spans="1:19" ht="18.75">
      <c r="A850" s="13"/>
      <c r="B850" s="13"/>
      <c r="C850" s="13"/>
      <c r="D850" s="13"/>
      <c r="E850" s="13"/>
      <c r="F850" s="13"/>
      <c r="G850" s="13"/>
      <c r="H850" s="13"/>
      <c r="I850" s="13"/>
      <c r="J850" s="13"/>
      <c r="K850" s="13"/>
      <c r="L850" s="13"/>
      <c r="M850" s="13"/>
      <c r="N850" s="13"/>
      <c r="O850" s="13"/>
      <c r="P850" s="13"/>
      <c r="Q850" s="13"/>
      <c r="R850" s="13"/>
      <c r="S850" s="13"/>
    </row>
    <row r="851" spans="1:19" ht="18.75">
      <c r="A851" s="13"/>
      <c r="B851" s="13"/>
      <c r="C851" s="13"/>
      <c r="D851" s="13"/>
      <c r="E851" s="13"/>
      <c r="F851" s="13"/>
      <c r="G851" s="13"/>
      <c r="H851" s="13"/>
      <c r="I851" s="13"/>
      <c r="J851" s="13"/>
      <c r="K851" s="13"/>
      <c r="L851" s="13"/>
      <c r="M851" s="13"/>
      <c r="N851" s="13"/>
      <c r="O851" s="13"/>
      <c r="P851" s="13"/>
      <c r="Q851" s="13"/>
      <c r="R851" s="13"/>
      <c r="S851" s="13"/>
    </row>
    <row r="852" spans="1:19" ht="18.75">
      <c r="A852" s="13"/>
      <c r="B852" s="13"/>
      <c r="C852" s="13"/>
      <c r="D852" s="13"/>
      <c r="E852" s="13"/>
      <c r="F852" s="13"/>
      <c r="G852" s="13"/>
      <c r="H852" s="13"/>
      <c r="I852" s="13"/>
      <c r="J852" s="13"/>
      <c r="K852" s="13"/>
      <c r="L852" s="13"/>
      <c r="M852" s="13"/>
      <c r="N852" s="13"/>
      <c r="O852" s="13"/>
      <c r="P852" s="13"/>
      <c r="Q852" s="13"/>
      <c r="R852" s="13"/>
      <c r="S852" s="13"/>
    </row>
    <row r="853" spans="1:19" ht="18.75">
      <c r="A853" s="13"/>
      <c r="B853" s="13"/>
      <c r="C853" s="13"/>
      <c r="D853" s="13"/>
      <c r="E853" s="13"/>
      <c r="F853" s="13"/>
      <c r="G853" s="13"/>
      <c r="H853" s="13"/>
      <c r="I853" s="13"/>
      <c r="J853" s="13"/>
      <c r="K853" s="13"/>
      <c r="L853" s="13"/>
      <c r="M853" s="13"/>
      <c r="N853" s="13"/>
      <c r="O853" s="13"/>
      <c r="P853" s="13"/>
      <c r="Q853" s="13"/>
      <c r="R853" s="13"/>
      <c r="S853" s="13"/>
    </row>
    <row r="854" spans="1:19" ht="18.75">
      <c r="A854" s="13"/>
      <c r="B854" s="13"/>
      <c r="C854" s="13"/>
      <c r="D854" s="13"/>
      <c r="E854" s="13"/>
      <c r="F854" s="13"/>
      <c r="G854" s="13"/>
      <c r="H854" s="13"/>
      <c r="I854" s="13"/>
      <c r="J854" s="13"/>
      <c r="K854" s="13"/>
      <c r="L854" s="13"/>
      <c r="M854" s="13"/>
      <c r="N854" s="13"/>
      <c r="O854" s="13"/>
      <c r="P854" s="13"/>
      <c r="Q854" s="13"/>
      <c r="R854" s="13"/>
      <c r="S854" s="13"/>
    </row>
    <row r="855" spans="1:19" ht="18.75">
      <c r="A855" s="13"/>
      <c r="B855" s="13"/>
      <c r="C855" s="13"/>
      <c r="D855" s="13"/>
      <c r="E855" s="13"/>
      <c r="F855" s="13"/>
      <c r="G855" s="13"/>
      <c r="H855" s="13"/>
      <c r="I855" s="13"/>
      <c r="J855" s="13"/>
      <c r="K855" s="13"/>
      <c r="L855" s="13"/>
      <c r="M855" s="13"/>
      <c r="N855" s="13"/>
      <c r="O855" s="13"/>
      <c r="P855" s="13"/>
      <c r="Q855" s="13"/>
      <c r="R855" s="13"/>
      <c r="S855" s="13"/>
    </row>
    <row r="856" spans="1:19" ht="18.75">
      <c r="A856" s="13"/>
      <c r="B856" s="13"/>
      <c r="C856" s="13"/>
      <c r="D856" s="13"/>
      <c r="E856" s="13"/>
      <c r="F856" s="13"/>
      <c r="G856" s="13"/>
      <c r="H856" s="13"/>
      <c r="I856" s="13"/>
      <c r="J856" s="13"/>
      <c r="K856" s="13"/>
      <c r="L856" s="13"/>
      <c r="M856" s="13"/>
      <c r="N856" s="13"/>
      <c r="O856" s="13"/>
      <c r="P856" s="13"/>
      <c r="Q856" s="13"/>
      <c r="R856" s="13"/>
      <c r="S856" s="13"/>
    </row>
    <row r="857" spans="1:19" ht="18.75">
      <c r="A857" s="13"/>
      <c r="B857" s="13"/>
      <c r="C857" s="13"/>
      <c r="D857" s="13"/>
      <c r="E857" s="13"/>
      <c r="F857" s="13"/>
      <c r="G857" s="13"/>
      <c r="H857" s="13"/>
      <c r="I857" s="13"/>
      <c r="J857" s="13"/>
      <c r="K857" s="13"/>
      <c r="L857" s="13"/>
      <c r="M857" s="13"/>
      <c r="N857" s="13"/>
      <c r="O857" s="13"/>
      <c r="P857" s="13"/>
      <c r="Q857" s="13"/>
      <c r="R857" s="13"/>
      <c r="S857" s="13"/>
    </row>
    <row r="858" spans="1:19" ht="18.75">
      <c r="A858" s="13"/>
      <c r="B858" s="13"/>
      <c r="C858" s="13"/>
      <c r="D858" s="13"/>
      <c r="E858" s="13"/>
      <c r="F858" s="13"/>
      <c r="G858" s="13"/>
      <c r="H858" s="13"/>
      <c r="I858" s="13"/>
      <c r="J858" s="13"/>
      <c r="K858" s="13"/>
      <c r="L858" s="13"/>
      <c r="M858" s="13"/>
      <c r="N858" s="13"/>
      <c r="O858" s="13"/>
      <c r="P858" s="13"/>
      <c r="Q858" s="13"/>
      <c r="R858" s="13"/>
      <c r="S858" s="13"/>
    </row>
    <row r="859" spans="1:19" ht="18.75">
      <c r="A859" s="13"/>
      <c r="B859" s="13"/>
      <c r="C859" s="13"/>
      <c r="D859" s="13"/>
      <c r="E859" s="13"/>
      <c r="F859" s="13"/>
      <c r="G859" s="13"/>
      <c r="H859" s="13"/>
      <c r="I859" s="13"/>
      <c r="J859" s="13"/>
      <c r="K859" s="13"/>
      <c r="L859" s="13"/>
      <c r="M859" s="13"/>
      <c r="N859" s="13"/>
      <c r="O859" s="13"/>
      <c r="P859" s="13"/>
      <c r="Q859" s="13"/>
      <c r="R859" s="13"/>
      <c r="S859" s="13"/>
    </row>
    <row r="860" spans="1:19" ht="18.75">
      <c r="A860" s="13"/>
      <c r="B860" s="13"/>
      <c r="C860" s="13"/>
      <c r="D860" s="13"/>
      <c r="E860" s="13"/>
      <c r="F860" s="13"/>
      <c r="G860" s="13"/>
      <c r="H860" s="13"/>
      <c r="I860" s="13"/>
      <c r="J860" s="13"/>
      <c r="K860" s="13"/>
      <c r="L860" s="13"/>
      <c r="M860" s="13"/>
      <c r="N860" s="13"/>
      <c r="O860" s="13"/>
      <c r="P860" s="13"/>
      <c r="Q860" s="13"/>
      <c r="R860" s="13"/>
      <c r="S860" s="13"/>
    </row>
    <row r="861" spans="1:19" ht="18.75">
      <c r="A861" s="13"/>
      <c r="B861" s="13"/>
      <c r="C861" s="13"/>
      <c r="D861" s="13"/>
      <c r="E861" s="13"/>
      <c r="F861" s="13"/>
      <c r="G861" s="13"/>
      <c r="H861" s="13"/>
      <c r="I861" s="13"/>
      <c r="J861" s="13"/>
      <c r="K861" s="13"/>
      <c r="L861" s="13"/>
      <c r="M861" s="13"/>
      <c r="N861" s="13"/>
      <c r="O861" s="13"/>
      <c r="P861" s="13"/>
      <c r="Q861" s="13"/>
      <c r="R861" s="13"/>
      <c r="S861" s="13"/>
    </row>
    <row r="862" spans="1:19" ht="18.75">
      <c r="A862" s="13"/>
      <c r="B862" s="13"/>
      <c r="C862" s="13"/>
      <c r="D862" s="13"/>
      <c r="E862" s="13"/>
      <c r="F862" s="13"/>
      <c r="G862" s="13"/>
      <c r="H862" s="13"/>
      <c r="I862" s="13"/>
      <c r="J862" s="13"/>
      <c r="K862" s="13"/>
      <c r="L862" s="13"/>
      <c r="M862" s="13"/>
      <c r="N862" s="13"/>
      <c r="O862" s="13"/>
      <c r="P862" s="13"/>
      <c r="Q862" s="13"/>
      <c r="R862" s="13"/>
      <c r="S862" s="13"/>
    </row>
    <row r="863" spans="1:19" ht="18.75">
      <c r="A863" s="13"/>
      <c r="B863" s="13"/>
      <c r="C863" s="13"/>
      <c r="D863" s="13"/>
      <c r="E863" s="13"/>
      <c r="F863" s="13"/>
      <c r="G863" s="13"/>
      <c r="H863" s="13"/>
      <c r="I863" s="13"/>
      <c r="J863" s="13"/>
      <c r="K863" s="13"/>
      <c r="L863" s="13"/>
      <c r="M863" s="13"/>
      <c r="N863" s="13"/>
      <c r="O863" s="13"/>
      <c r="P863" s="13"/>
      <c r="Q863" s="13"/>
      <c r="R863" s="13"/>
      <c r="S863" s="13"/>
    </row>
    <row r="864" spans="1:19" ht="18.75">
      <c r="A864" s="13"/>
      <c r="B864" s="13"/>
      <c r="C864" s="13"/>
      <c r="D864" s="13"/>
      <c r="E864" s="13"/>
      <c r="F864" s="13"/>
      <c r="G864" s="13"/>
      <c r="H864" s="13"/>
      <c r="I864" s="13"/>
      <c r="J864" s="13"/>
      <c r="K864" s="13"/>
      <c r="L864" s="13"/>
      <c r="M864" s="13"/>
      <c r="N864" s="13"/>
      <c r="O864" s="13"/>
      <c r="P864" s="13"/>
      <c r="Q864" s="13"/>
      <c r="R864" s="13"/>
      <c r="S864" s="13"/>
    </row>
    <row r="865" spans="1:19" ht="18.75">
      <c r="A865" s="13"/>
      <c r="B865" s="13"/>
      <c r="C865" s="13"/>
      <c r="D865" s="13"/>
      <c r="E865" s="13"/>
      <c r="F865" s="13"/>
      <c r="G865" s="13"/>
      <c r="H865" s="13"/>
      <c r="I865" s="13"/>
      <c r="J865" s="13"/>
      <c r="K865" s="13"/>
      <c r="L865" s="13"/>
      <c r="M865" s="13"/>
      <c r="N865" s="13"/>
      <c r="O865" s="13"/>
      <c r="P865" s="13"/>
      <c r="Q865" s="13"/>
      <c r="R865" s="13"/>
      <c r="S865" s="13"/>
    </row>
    <row r="866" spans="1:19" ht="18.75">
      <c r="A866" s="13"/>
      <c r="B866" s="13"/>
      <c r="C866" s="13"/>
      <c r="D866" s="13"/>
      <c r="E866" s="13"/>
      <c r="F866" s="13"/>
      <c r="G866" s="13"/>
      <c r="H866" s="13"/>
      <c r="I866" s="13"/>
      <c r="J866" s="13"/>
      <c r="K866" s="13"/>
      <c r="L866" s="13"/>
      <c r="M866" s="13"/>
      <c r="N866" s="13"/>
      <c r="O866" s="13"/>
      <c r="P866" s="13"/>
      <c r="Q866" s="13"/>
      <c r="R866" s="13"/>
      <c r="S866" s="13"/>
    </row>
    <row r="867" spans="1:19" ht="18.75">
      <c r="A867" s="13"/>
      <c r="B867" s="13"/>
      <c r="C867" s="13"/>
      <c r="D867" s="13"/>
      <c r="E867" s="13"/>
      <c r="F867" s="13"/>
      <c r="G867" s="13"/>
      <c r="H867" s="13"/>
      <c r="I867" s="13"/>
      <c r="J867" s="13"/>
      <c r="K867" s="13"/>
      <c r="L867" s="13"/>
      <c r="M867" s="13"/>
      <c r="N867" s="13"/>
      <c r="O867" s="13"/>
      <c r="P867" s="13"/>
      <c r="Q867" s="13"/>
      <c r="R867" s="13"/>
      <c r="S867" s="13"/>
    </row>
    <row r="868" spans="1:19" ht="18.75">
      <c r="A868" s="13"/>
      <c r="B868" s="13"/>
      <c r="C868" s="13"/>
      <c r="D868" s="13"/>
      <c r="E868" s="13"/>
      <c r="F868" s="13"/>
      <c r="G868" s="13"/>
      <c r="H868" s="13"/>
      <c r="I868" s="13"/>
      <c r="J868" s="13"/>
      <c r="K868" s="13"/>
      <c r="L868" s="13"/>
      <c r="M868" s="13"/>
      <c r="N868" s="13"/>
      <c r="O868" s="13"/>
      <c r="P868" s="13"/>
      <c r="Q868" s="13"/>
      <c r="R868" s="13"/>
      <c r="S868" s="13"/>
    </row>
    <row r="869" spans="1:19" ht="18.75">
      <c r="A869" s="13"/>
      <c r="B869" s="13"/>
      <c r="C869" s="13"/>
      <c r="D869" s="13"/>
      <c r="E869" s="13"/>
      <c r="F869" s="13"/>
      <c r="G869" s="13"/>
      <c r="H869" s="13"/>
      <c r="I869" s="13"/>
      <c r="J869" s="13"/>
      <c r="K869" s="13"/>
      <c r="L869" s="13"/>
      <c r="M869" s="13"/>
      <c r="N869" s="13"/>
      <c r="O869" s="13"/>
      <c r="P869" s="13"/>
      <c r="Q869" s="13"/>
      <c r="R869" s="13"/>
      <c r="S869" s="13"/>
    </row>
    <row r="870" spans="1:19" ht="18.75">
      <c r="A870" s="13"/>
      <c r="B870" s="13"/>
      <c r="C870" s="13"/>
      <c r="D870" s="13"/>
      <c r="E870" s="13"/>
      <c r="F870" s="13"/>
      <c r="G870" s="13"/>
      <c r="H870" s="13"/>
      <c r="I870" s="13"/>
      <c r="J870" s="13"/>
      <c r="K870" s="13"/>
      <c r="L870" s="13"/>
      <c r="M870" s="13"/>
      <c r="N870" s="13"/>
      <c r="O870" s="13"/>
      <c r="P870" s="13"/>
      <c r="Q870" s="13"/>
      <c r="R870" s="13"/>
      <c r="S870" s="13"/>
    </row>
    <row r="871" spans="1:19" ht="18.75">
      <c r="A871" s="13"/>
      <c r="B871" s="13"/>
      <c r="C871" s="13"/>
      <c r="D871" s="13"/>
      <c r="E871" s="13"/>
      <c r="F871" s="13"/>
      <c r="G871" s="13"/>
      <c r="H871" s="13"/>
      <c r="I871" s="13"/>
      <c r="J871" s="13"/>
      <c r="K871" s="13"/>
      <c r="L871" s="13"/>
      <c r="M871" s="13"/>
      <c r="N871" s="13"/>
      <c r="O871" s="13"/>
      <c r="P871" s="13"/>
      <c r="Q871" s="13"/>
      <c r="R871" s="13"/>
      <c r="S871" s="13"/>
    </row>
    <row r="872" spans="1:19" ht="18.75">
      <c r="A872" s="13"/>
      <c r="B872" s="13"/>
      <c r="C872" s="13"/>
      <c r="D872" s="13"/>
      <c r="E872" s="13"/>
      <c r="F872" s="13"/>
      <c r="G872" s="13"/>
      <c r="H872" s="13"/>
      <c r="I872" s="13"/>
      <c r="J872" s="13"/>
      <c r="K872" s="13"/>
      <c r="L872" s="13"/>
      <c r="M872" s="13"/>
      <c r="N872" s="13"/>
      <c r="O872" s="13"/>
      <c r="P872" s="13"/>
      <c r="Q872" s="13"/>
      <c r="R872" s="13"/>
      <c r="S872" s="13"/>
    </row>
    <row r="873" spans="1:19" ht="18.75">
      <c r="A873" s="13"/>
      <c r="B873" s="13"/>
      <c r="C873" s="13"/>
      <c r="D873" s="13"/>
      <c r="E873" s="13"/>
      <c r="F873" s="13"/>
      <c r="G873" s="13"/>
      <c r="H873" s="13"/>
      <c r="I873" s="13"/>
      <c r="J873" s="13"/>
      <c r="K873" s="13"/>
      <c r="L873" s="13"/>
      <c r="M873" s="13"/>
      <c r="N873" s="13"/>
      <c r="O873" s="13"/>
      <c r="P873" s="13"/>
      <c r="Q873" s="13"/>
      <c r="R873" s="13"/>
      <c r="S873" s="13"/>
    </row>
    <row r="874" spans="1:19" ht="18.75">
      <c r="A874" s="13"/>
      <c r="B874" s="13"/>
      <c r="C874" s="13"/>
      <c r="D874" s="13"/>
      <c r="E874" s="13"/>
      <c r="F874" s="13"/>
      <c r="G874" s="13"/>
      <c r="H874" s="13"/>
      <c r="I874" s="13"/>
      <c r="J874" s="13"/>
      <c r="K874" s="13"/>
      <c r="L874" s="13"/>
      <c r="M874" s="13"/>
      <c r="N874" s="13"/>
      <c r="O874" s="13"/>
      <c r="P874" s="13"/>
      <c r="Q874" s="13"/>
      <c r="R874" s="13"/>
      <c r="S874" s="13"/>
    </row>
    <row r="875" spans="1:19" ht="18.75">
      <c r="A875" s="13"/>
      <c r="B875" s="13"/>
      <c r="C875" s="13"/>
      <c r="D875" s="13"/>
      <c r="E875" s="13"/>
      <c r="F875" s="13"/>
      <c r="G875" s="13"/>
      <c r="H875" s="13"/>
      <c r="I875" s="13"/>
      <c r="J875" s="13"/>
      <c r="K875" s="13"/>
      <c r="L875" s="13"/>
      <c r="M875" s="13"/>
      <c r="N875" s="13"/>
      <c r="O875" s="13"/>
      <c r="P875" s="13"/>
      <c r="Q875" s="13"/>
      <c r="R875" s="13"/>
      <c r="S875" s="13"/>
    </row>
    <row r="876" spans="1:19" ht="18.75">
      <c r="A876" s="13"/>
      <c r="B876" s="13"/>
      <c r="C876" s="13"/>
      <c r="D876" s="13"/>
      <c r="E876" s="13"/>
      <c r="F876" s="13"/>
      <c r="G876" s="13"/>
      <c r="H876" s="13"/>
      <c r="I876" s="13"/>
      <c r="J876" s="13"/>
      <c r="K876" s="13"/>
      <c r="L876" s="13"/>
      <c r="M876" s="13"/>
      <c r="N876" s="13"/>
      <c r="O876" s="13"/>
      <c r="P876" s="13"/>
      <c r="Q876" s="13"/>
      <c r="R876" s="13"/>
      <c r="S876" s="13"/>
    </row>
    <row r="877" spans="1:19" ht="18.75">
      <c r="A877" s="13"/>
      <c r="B877" s="13"/>
      <c r="C877" s="13"/>
      <c r="D877" s="13"/>
      <c r="E877" s="13"/>
      <c r="F877" s="13"/>
      <c r="G877" s="13"/>
      <c r="H877" s="13"/>
      <c r="I877" s="13"/>
      <c r="J877" s="13"/>
      <c r="K877" s="13"/>
      <c r="L877" s="13"/>
      <c r="M877" s="13"/>
      <c r="N877" s="13"/>
      <c r="O877" s="13"/>
      <c r="P877" s="13"/>
      <c r="Q877" s="13"/>
      <c r="R877" s="13"/>
      <c r="S877" s="13"/>
    </row>
    <row r="878" spans="1:19" ht="18.75">
      <c r="A878" s="13"/>
      <c r="B878" s="13"/>
      <c r="C878" s="13"/>
      <c r="D878" s="13"/>
      <c r="E878" s="13"/>
      <c r="F878" s="13"/>
      <c r="G878" s="13"/>
      <c r="H878" s="13"/>
      <c r="I878" s="13"/>
      <c r="J878" s="13"/>
      <c r="K878" s="13"/>
      <c r="L878" s="13"/>
      <c r="M878" s="13"/>
      <c r="N878" s="13"/>
      <c r="O878" s="13"/>
      <c r="P878" s="13"/>
      <c r="Q878" s="13"/>
      <c r="R878" s="13"/>
      <c r="S878" s="13"/>
    </row>
    <row r="879" spans="1:19" ht="18.75">
      <c r="A879" s="13"/>
      <c r="B879" s="13"/>
      <c r="C879" s="13"/>
      <c r="D879" s="13"/>
      <c r="E879" s="13"/>
      <c r="F879" s="13"/>
      <c r="G879" s="13"/>
      <c r="H879" s="13"/>
      <c r="I879" s="13"/>
      <c r="J879" s="13"/>
      <c r="K879" s="13"/>
      <c r="L879" s="13"/>
      <c r="M879" s="13"/>
      <c r="N879" s="13"/>
      <c r="O879" s="13"/>
      <c r="P879" s="13"/>
      <c r="Q879" s="13"/>
      <c r="R879" s="13"/>
      <c r="S879" s="13"/>
    </row>
    <row r="880" spans="1:19" ht="18.75">
      <c r="A880" s="13"/>
      <c r="B880" s="13"/>
      <c r="C880" s="13"/>
      <c r="D880" s="13"/>
      <c r="E880" s="13"/>
      <c r="F880" s="13"/>
      <c r="G880" s="13"/>
      <c r="H880" s="13"/>
      <c r="I880" s="13"/>
      <c r="J880" s="13"/>
      <c r="K880" s="13"/>
      <c r="L880" s="13"/>
      <c r="M880" s="13"/>
      <c r="N880" s="13"/>
      <c r="O880" s="13"/>
      <c r="P880" s="13"/>
      <c r="Q880" s="13"/>
      <c r="R880" s="13"/>
      <c r="S880" s="13"/>
    </row>
    <row r="881" spans="1:19" ht="18.75">
      <c r="A881" s="13"/>
      <c r="B881" s="13"/>
      <c r="C881" s="13"/>
      <c r="D881" s="13"/>
      <c r="E881" s="13"/>
      <c r="F881" s="13"/>
      <c r="G881" s="13"/>
      <c r="H881" s="13"/>
      <c r="I881" s="13"/>
      <c r="J881" s="13"/>
      <c r="K881" s="13"/>
      <c r="L881" s="13"/>
      <c r="M881" s="13"/>
      <c r="N881" s="13"/>
      <c r="O881" s="13"/>
      <c r="P881" s="13"/>
      <c r="Q881" s="13"/>
      <c r="R881" s="13"/>
      <c r="S881" s="13"/>
    </row>
    <row r="882" spans="1:19" ht="18.75">
      <c r="A882" s="13"/>
      <c r="B882" s="13"/>
      <c r="C882" s="13"/>
      <c r="D882" s="13"/>
      <c r="E882" s="13"/>
      <c r="F882" s="13"/>
      <c r="G882" s="13"/>
      <c r="H882" s="13"/>
      <c r="I882" s="13"/>
      <c r="J882" s="13"/>
      <c r="K882" s="13"/>
      <c r="L882" s="13"/>
      <c r="M882" s="13"/>
      <c r="N882" s="13"/>
      <c r="O882" s="13"/>
      <c r="P882" s="13"/>
      <c r="Q882" s="13"/>
      <c r="R882" s="13"/>
      <c r="S882" s="13"/>
    </row>
    <row r="883" spans="1:19" ht="18.75">
      <c r="A883" s="13"/>
      <c r="B883" s="13"/>
      <c r="C883" s="13"/>
      <c r="D883" s="13"/>
      <c r="E883" s="13"/>
      <c r="F883" s="13"/>
      <c r="G883" s="13"/>
      <c r="H883" s="13"/>
      <c r="I883" s="13"/>
      <c r="J883" s="13"/>
      <c r="K883" s="13"/>
      <c r="L883" s="13"/>
      <c r="M883" s="13"/>
      <c r="N883" s="13"/>
      <c r="O883" s="13"/>
      <c r="P883" s="13"/>
      <c r="Q883" s="13"/>
      <c r="R883" s="13"/>
      <c r="S883" s="13"/>
    </row>
    <row r="884" spans="1:19" ht="18.75">
      <c r="A884" s="13"/>
      <c r="B884" s="13"/>
      <c r="C884" s="13"/>
      <c r="D884" s="13"/>
      <c r="E884" s="13"/>
      <c r="F884" s="13"/>
      <c r="G884" s="13"/>
      <c r="H884" s="13"/>
      <c r="I884" s="13"/>
      <c r="J884" s="13"/>
      <c r="K884" s="13"/>
      <c r="L884" s="13"/>
      <c r="M884" s="13"/>
      <c r="N884" s="13"/>
      <c r="O884" s="13"/>
      <c r="P884" s="13"/>
      <c r="Q884" s="13"/>
      <c r="R884" s="13"/>
      <c r="S884" s="13"/>
    </row>
    <row r="885" spans="1:19" ht="18.75">
      <c r="A885" s="13"/>
      <c r="B885" s="13"/>
      <c r="C885" s="13"/>
      <c r="D885" s="13"/>
      <c r="E885" s="13"/>
      <c r="F885" s="13"/>
      <c r="G885" s="13"/>
      <c r="H885" s="13"/>
      <c r="I885" s="13"/>
      <c r="J885" s="13"/>
      <c r="K885" s="13"/>
      <c r="L885" s="13"/>
      <c r="M885" s="13"/>
      <c r="N885" s="13"/>
      <c r="O885" s="13"/>
      <c r="P885" s="13"/>
      <c r="Q885" s="13"/>
      <c r="R885" s="13"/>
      <c r="S885" s="13"/>
    </row>
    <row r="886" spans="1:19" ht="18.75">
      <c r="A886" s="13"/>
      <c r="B886" s="13"/>
      <c r="C886" s="13"/>
      <c r="D886" s="13"/>
      <c r="E886" s="13"/>
      <c r="F886" s="13"/>
      <c r="G886" s="13"/>
      <c r="H886" s="13"/>
      <c r="I886" s="13"/>
      <c r="J886" s="13"/>
      <c r="K886" s="13"/>
      <c r="L886" s="13"/>
      <c r="M886" s="13"/>
      <c r="N886" s="13"/>
      <c r="O886" s="13"/>
      <c r="P886" s="13"/>
      <c r="Q886" s="13"/>
      <c r="R886" s="13"/>
      <c r="S886" s="13"/>
    </row>
    <row r="887" spans="1:19" ht="18.75">
      <c r="A887" s="13"/>
      <c r="B887" s="13"/>
      <c r="C887" s="13"/>
      <c r="D887" s="13"/>
      <c r="E887" s="13"/>
      <c r="F887" s="13"/>
      <c r="G887" s="13"/>
      <c r="H887" s="13"/>
      <c r="I887" s="13"/>
      <c r="J887" s="13"/>
      <c r="K887" s="13"/>
      <c r="L887" s="13"/>
      <c r="M887" s="13"/>
      <c r="N887" s="13"/>
      <c r="O887" s="13"/>
      <c r="P887" s="13"/>
      <c r="Q887" s="13"/>
      <c r="R887" s="13"/>
      <c r="S887" s="13"/>
    </row>
    <row r="888" spans="1:19" ht="18.75">
      <c r="A888" s="13"/>
      <c r="B888" s="13"/>
      <c r="C888" s="13"/>
      <c r="D888" s="13"/>
      <c r="E888" s="13"/>
      <c r="F888" s="13"/>
      <c r="G888" s="13"/>
      <c r="H888" s="13"/>
      <c r="I888" s="13"/>
      <c r="J888" s="13"/>
      <c r="K888" s="13"/>
      <c r="L888" s="13"/>
      <c r="M888" s="13"/>
      <c r="N888" s="13"/>
      <c r="O888" s="13"/>
      <c r="P888" s="13"/>
      <c r="Q888" s="13"/>
      <c r="R888" s="13"/>
      <c r="S888" s="13"/>
    </row>
    <row r="889" spans="1:19" ht="18.75">
      <c r="A889" s="13"/>
      <c r="B889" s="13"/>
      <c r="C889" s="13"/>
      <c r="D889" s="13"/>
      <c r="E889" s="13"/>
      <c r="F889" s="13"/>
      <c r="G889" s="13"/>
      <c r="H889" s="13"/>
      <c r="I889" s="13"/>
      <c r="J889" s="13"/>
      <c r="K889" s="13"/>
      <c r="L889" s="13"/>
      <c r="M889" s="13"/>
      <c r="N889" s="13"/>
      <c r="O889" s="13"/>
      <c r="P889" s="13"/>
      <c r="Q889" s="13"/>
      <c r="R889" s="13"/>
      <c r="S889" s="13"/>
    </row>
    <row r="890" spans="1:19" ht="18.75">
      <c r="A890" s="13"/>
      <c r="B890" s="13"/>
      <c r="C890" s="13"/>
      <c r="D890" s="13"/>
      <c r="E890" s="13"/>
      <c r="F890" s="13"/>
      <c r="G890" s="13"/>
      <c r="H890" s="13"/>
      <c r="I890" s="13"/>
      <c r="J890" s="13"/>
      <c r="K890" s="13"/>
      <c r="L890" s="13"/>
      <c r="M890" s="13"/>
      <c r="N890" s="13"/>
      <c r="O890" s="13"/>
      <c r="P890" s="13"/>
      <c r="Q890" s="13"/>
      <c r="R890" s="13"/>
      <c r="S890" s="13"/>
    </row>
    <row r="891" spans="1:19" ht="18.75">
      <c r="A891" s="13"/>
      <c r="B891" s="13"/>
      <c r="C891" s="13"/>
      <c r="D891" s="13"/>
      <c r="E891" s="13"/>
      <c r="F891" s="13"/>
      <c r="G891" s="13"/>
      <c r="H891" s="13"/>
      <c r="I891" s="13"/>
      <c r="J891" s="13"/>
      <c r="K891" s="13"/>
      <c r="L891" s="13"/>
      <c r="M891" s="13"/>
      <c r="N891" s="13"/>
      <c r="O891" s="13"/>
      <c r="P891" s="13"/>
      <c r="Q891" s="13"/>
      <c r="R891" s="13"/>
      <c r="S891" s="13"/>
    </row>
    <row r="892" spans="1:19" ht="18.75">
      <c r="A892" s="13"/>
      <c r="B892" s="13"/>
      <c r="C892" s="13"/>
      <c r="D892" s="13"/>
      <c r="E892" s="13"/>
      <c r="F892" s="13"/>
      <c r="G892" s="13"/>
      <c r="H892" s="13"/>
      <c r="I892" s="13"/>
      <c r="J892" s="13"/>
      <c r="K892" s="13"/>
      <c r="L892" s="13"/>
      <c r="M892" s="13"/>
      <c r="N892" s="13"/>
      <c r="O892" s="13"/>
      <c r="P892" s="13"/>
      <c r="Q892" s="13"/>
      <c r="R892" s="13"/>
      <c r="S892" s="13"/>
    </row>
    <row r="893" spans="1:19" ht="18.75">
      <c r="A893" s="13"/>
      <c r="B893" s="13"/>
      <c r="C893" s="13"/>
      <c r="D893" s="13"/>
      <c r="E893" s="13"/>
      <c r="F893" s="13"/>
      <c r="G893" s="13"/>
      <c r="H893" s="13"/>
      <c r="I893" s="13"/>
      <c r="J893" s="13"/>
      <c r="K893" s="13"/>
      <c r="L893" s="13"/>
      <c r="M893" s="13"/>
      <c r="N893" s="13"/>
      <c r="O893" s="13"/>
      <c r="P893" s="13"/>
      <c r="Q893" s="13"/>
      <c r="R893" s="13"/>
      <c r="S893" s="13"/>
    </row>
    <row r="894" spans="1:19" ht="18.75">
      <c r="A894" s="13"/>
      <c r="B894" s="13"/>
      <c r="C894" s="13"/>
      <c r="D894" s="13"/>
      <c r="E894" s="13"/>
      <c r="F894" s="13"/>
      <c r="G894" s="13"/>
      <c r="H894" s="13"/>
      <c r="I894" s="13"/>
      <c r="J894" s="13"/>
      <c r="K894" s="13"/>
      <c r="L894" s="13"/>
      <c r="M894" s="13"/>
      <c r="N894" s="13"/>
      <c r="O894" s="13"/>
      <c r="P894" s="13"/>
      <c r="Q894" s="13"/>
      <c r="R894" s="13"/>
      <c r="S894" s="13"/>
    </row>
    <row r="895" spans="1:19" ht="18.75">
      <c r="A895" s="13"/>
      <c r="B895" s="13"/>
      <c r="C895" s="13"/>
      <c r="D895" s="13"/>
      <c r="E895" s="13"/>
      <c r="F895" s="13"/>
      <c r="G895" s="13"/>
      <c r="H895" s="13"/>
      <c r="I895" s="13"/>
      <c r="J895" s="13"/>
      <c r="K895" s="13"/>
      <c r="L895" s="13"/>
      <c r="M895" s="13"/>
      <c r="N895" s="13"/>
      <c r="O895" s="13"/>
      <c r="P895" s="13"/>
      <c r="Q895" s="13"/>
      <c r="R895" s="13"/>
      <c r="S895" s="13"/>
    </row>
    <row r="896" spans="1:19" ht="18.75">
      <c r="A896" s="13"/>
      <c r="B896" s="13"/>
      <c r="C896" s="13"/>
      <c r="D896" s="13"/>
      <c r="E896" s="13"/>
      <c r="F896" s="13"/>
      <c r="G896" s="13"/>
      <c r="H896" s="13"/>
      <c r="I896" s="13"/>
      <c r="J896" s="13"/>
      <c r="K896" s="13"/>
      <c r="L896" s="13"/>
      <c r="M896" s="13"/>
      <c r="N896" s="13"/>
      <c r="O896" s="13"/>
      <c r="P896" s="13"/>
      <c r="Q896" s="13"/>
      <c r="R896" s="13"/>
      <c r="S896" s="13"/>
    </row>
    <row r="897" spans="1:19" ht="18.75">
      <c r="A897" s="13"/>
      <c r="B897" s="13"/>
      <c r="C897" s="13"/>
      <c r="D897" s="13"/>
      <c r="E897" s="13"/>
      <c r="F897" s="13"/>
      <c r="G897" s="13"/>
      <c r="H897" s="13"/>
      <c r="I897" s="13"/>
      <c r="J897" s="13"/>
      <c r="K897" s="13"/>
      <c r="L897" s="13"/>
      <c r="M897" s="13"/>
      <c r="N897" s="13"/>
      <c r="O897" s="13"/>
      <c r="P897" s="13"/>
      <c r="Q897" s="13"/>
      <c r="R897" s="13"/>
      <c r="S897" s="13"/>
    </row>
    <row r="898" spans="1:19" ht="18.75">
      <c r="A898" s="13"/>
      <c r="B898" s="13"/>
      <c r="C898" s="13"/>
      <c r="D898" s="13"/>
      <c r="E898" s="13"/>
      <c r="F898" s="13"/>
      <c r="G898" s="13"/>
      <c r="H898" s="13"/>
      <c r="I898" s="13"/>
      <c r="J898" s="13"/>
      <c r="K898" s="13"/>
      <c r="L898" s="13"/>
      <c r="M898" s="13"/>
      <c r="N898" s="13"/>
      <c r="O898" s="13"/>
      <c r="P898" s="13"/>
      <c r="Q898" s="13"/>
      <c r="R898" s="13"/>
      <c r="S898" s="13"/>
    </row>
    <row r="899" spans="1:19" ht="18.75">
      <c r="A899" s="13"/>
      <c r="B899" s="13"/>
      <c r="C899" s="13"/>
      <c r="D899" s="13"/>
      <c r="E899" s="13"/>
      <c r="F899" s="13"/>
      <c r="G899" s="13"/>
      <c r="H899" s="13"/>
      <c r="I899" s="13"/>
      <c r="J899" s="13"/>
      <c r="K899" s="13"/>
      <c r="L899" s="13"/>
      <c r="M899" s="13"/>
      <c r="N899" s="13"/>
      <c r="O899" s="13"/>
      <c r="P899" s="13"/>
      <c r="Q899" s="13"/>
      <c r="R899" s="13"/>
      <c r="S899" s="13"/>
    </row>
    <row r="900" spans="1:19" ht="18.75">
      <c r="A900" s="13"/>
      <c r="B900" s="13"/>
      <c r="C900" s="13"/>
      <c r="D900" s="13"/>
      <c r="E900" s="13"/>
      <c r="F900" s="13"/>
      <c r="G900" s="13"/>
      <c r="H900" s="13"/>
      <c r="I900" s="13"/>
      <c r="J900" s="13"/>
      <c r="K900" s="13"/>
      <c r="L900" s="13"/>
      <c r="M900" s="13"/>
      <c r="N900" s="13"/>
      <c r="O900" s="13"/>
      <c r="P900" s="13"/>
      <c r="Q900" s="13"/>
      <c r="R900" s="13"/>
      <c r="S900" s="13"/>
    </row>
    <row r="901" spans="1:19" ht="18.75">
      <c r="A901" s="13"/>
      <c r="B901" s="13"/>
      <c r="C901" s="13"/>
      <c r="D901" s="13"/>
      <c r="E901" s="13"/>
      <c r="F901" s="13"/>
      <c r="G901" s="13"/>
      <c r="H901" s="13"/>
      <c r="I901" s="13"/>
      <c r="J901" s="13"/>
      <c r="K901" s="13"/>
      <c r="L901" s="13"/>
      <c r="M901" s="13"/>
      <c r="N901" s="13"/>
      <c r="O901" s="13"/>
      <c r="P901" s="13"/>
      <c r="Q901" s="13"/>
      <c r="R901" s="13"/>
      <c r="S901" s="13"/>
    </row>
    <row r="902" spans="1:19" ht="18.75">
      <c r="A902" s="13"/>
      <c r="B902" s="13"/>
      <c r="C902" s="13"/>
      <c r="D902" s="13"/>
      <c r="E902" s="13"/>
      <c r="F902" s="13"/>
      <c r="G902" s="13"/>
      <c r="H902" s="13"/>
      <c r="I902" s="13"/>
      <c r="J902" s="13"/>
      <c r="K902" s="13"/>
      <c r="L902" s="13"/>
      <c r="M902" s="13"/>
      <c r="N902" s="13"/>
      <c r="O902" s="13"/>
      <c r="P902" s="13"/>
      <c r="Q902" s="13"/>
      <c r="R902" s="13"/>
      <c r="S902" s="13"/>
    </row>
    <row r="903" spans="1:19" ht="18.75">
      <c r="A903" s="13"/>
      <c r="B903" s="13"/>
      <c r="C903" s="13"/>
      <c r="D903" s="13"/>
      <c r="E903" s="13"/>
      <c r="F903" s="13"/>
      <c r="G903" s="13"/>
      <c r="H903" s="13"/>
      <c r="I903" s="13"/>
      <c r="J903" s="13"/>
      <c r="K903" s="13"/>
      <c r="L903" s="13"/>
      <c r="M903" s="13"/>
      <c r="N903" s="13"/>
      <c r="O903" s="13"/>
      <c r="P903" s="13"/>
      <c r="Q903" s="13"/>
      <c r="R903" s="13"/>
      <c r="S903" s="13"/>
    </row>
    <row r="904" spans="1:19" ht="18.75">
      <c r="A904" s="13"/>
      <c r="B904" s="13"/>
      <c r="C904" s="13"/>
      <c r="D904" s="13"/>
      <c r="E904" s="13"/>
      <c r="F904" s="13"/>
      <c r="G904" s="13"/>
      <c r="H904" s="13"/>
      <c r="I904" s="13"/>
      <c r="J904" s="13"/>
      <c r="K904" s="13"/>
      <c r="L904" s="13"/>
      <c r="M904" s="13"/>
      <c r="N904" s="13"/>
      <c r="O904" s="13"/>
      <c r="P904" s="13"/>
      <c r="Q904" s="13"/>
      <c r="R904" s="13"/>
      <c r="S904" s="13"/>
    </row>
    <row r="905" spans="1:19" ht="18.75">
      <c r="A905" s="13"/>
      <c r="B905" s="13"/>
      <c r="C905" s="13"/>
      <c r="D905" s="13"/>
      <c r="E905" s="13"/>
      <c r="F905" s="13"/>
      <c r="G905" s="13"/>
      <c r="H905" s="13"/>
      <c r="I905" s="13"/>
      <c r="J905" s="13"/>
      <c r="K905" s="13"/>
      <c r="L905" s="13"/>
      <c r="M905" s="13"/>
      <c r="N905" s="13"/>
      <c r="O905" s="13"/>
      <c r="P905" s="13"/>
      <c r="Q905" s="13"/>
      <c r="R905" s="13"/>
      <c r="S905" s="13"/>
    </row>
    <row r="906" spans="1:19" ht="18.75">
      <c r="A906" s="13"/>
      <c r="B906" s="13"/>
      <c r="C906" s="13"/>
      <c r="D906" s="13"/>
      <c r="E906" s="13"/>
      <c r="F906" s="13"/>
      <c r="G906" s="13"/>
      <c r="H906" s="13"/>
      <c r="I906" s="13"/>
      <c r="J906" s="13"/>
      <c r="K906" s="13"/>
      <c r="L906" s="13"/>
      <c r="M906" s="13"/>
      <c r="N906" s="13"/>
      <c r="O906" s="13"/>
      <c r="P906" s="13"/>
      <c r="Q906" s="13"/>
      <c r="R906" s="13"/>
      <c r="S906" s="13"/>
    </row>
    <row r="907" spans="1:19" ht="18.75">
      <c r="A907" s="13"/>
      <c r="B907" s="13"/>
      <c r="C907" s="13"/>
      <c r="D907" s="13"/>
      <c r="E907" s="13"/>
      <c r="F907" s="13"/>
      <c r="G907" s="13"/>
      <c r="H907" s="13"/>
      <c r="I907" s="13"/>
      <c r="J907" s="13"/>
      <c r="K907" s="13"/>
      <c r="L907" s="13"/>
      <c r="M907" s="13"/>
      <c r="N907" s="13"/>
      <c r="O907" s="13"/>
      <c r="P907" s="13"/>
      <c r="Q907" s="13"/>
      <c r="R907" s="13"/>
      <c r="S907" s="13"/>
    </row>
    <row r="908" spans="1:19" ht="18.75">
      <c r="A908" s="13"/>
      <c r="B908" s="13"/>
      <c r="C908" s="13"/>
      <c r="D908" s="13"/>
      <c r="E908" s="13"/>
      <c r="F908" s="13"/>
      <c r="G908" s="13"/>
      <c r="H908" s="13"/>
      <c r="I908" s="13"/>
      <c r="J908" s="13"/>
      <c r="K908" s="13"/>
      <c r="L908" s="13"/>
      <c r="M908" s="13"/>
      <c r="N908" s="13"/>
      <c r="O908" s="13"/>
      <c r="P908" s="13"/>
      <c r="Q908" s="13"/>
      <c r="R908" s="13"/>
      <c r="S908" s="13"/>
    </row>
    <row r="909" spans="1:19" ht="18.75">
      <c r="A909" s="13"/>
      <c r="B909" s="13"/>
      <c r="C909" s="13"/>
      <c r="D909" s="13"/>
      <c r="E909" s="13"/>
      <c r="F909" s="13"/>
      <c r="G909" s="13"/>
      <c r="H909" s="13"/>
      <c r="I909" s="13"/>
      <c r="J909" s="13"/>
      <c r="K909" s="13"/>
      <c r="L909" s="13"/>
      <c r="M909" s="13"/>
      <c r="N909" s="13"/>
      <c r="O909" s="13"/>
      <c r="P909" s="13"/>
      <c r="Q909" s="13"/>
      <c r="R909" s="13"/>
      <c r="S909" s="13"/>
    </row>
    <row r="910" spans="1:19" ht="18.75">
      <c r="A910" s="13"/>
      <c r="B910" s="13"/>
      <c r="C910" s="13"/>
      <c r="D910" s="13"/>
      <c r="E910" s="13"/>
      <c r="F910" s="13"/>
      <c r="G910" s="13"/>
      <c r="H910" s="13"/>
      <c r="I910" s="13"/>
      <c r="J910" s="13"/>
      <c r="K910" s="13"/>
      <c r="L910" s="13"/>
      <c r="M910" s="13"/>
      <c r="N910" s="13"/>
      <c r="O910" s="13"/>
      <c r="P910" s="13"/>
      <c r="Q910" s="13"/>
      <c r="R910" s="13"/>
      <c r="S910" s="13"/>
    </row>
    <row r="911" spans="1:19" ht="18.75">
      <c r="A911" s="13"/>
      <c r="B911" s="13"/>
      <c r="C911" s="13"/>
      <c r="D911" s="13"/>
      <c r="E911" s="13"/>
      <c r="F911" s="13"/>
      <c r="G911" s="13"/>
      <c r="H911" s="13"/>
      <c r="I911" s="13"/>
      <c r="J911" s="13"/>
      <c r="K911" s="13"/>
      <c r="L911" s="13"/>
      <c r="M911" s="13"/>
      <c r="N911" s="13"/>
      <c r="O911" s="13"/>
      <c r="P911" s="13"/>
      <c r="Q911" s="13"/>
      <c r="R911" s="13"/>
      <c r="S911" s="13"/>
    </row>
    <row r="912" spans="1:19" ht="18.75">
      <c r="A912" s="13"/>
      <c r="B912" s="13"/>
      <c r="C912" s="13"/>
      <c r="D912" s="13"/>
      <c r="E912" s="13"/>
      <c r="F912" s="13"/>
      <c r="G912" s="13"/>
      <c r="H912" s="13"/>
      <c r="I912" s="13"/>
      <c r="J912" s="13"/>
      <c r="K912" s="13"/>
      <c r="L912" s="13"/>
      <c r="M912" s="13"/>
      <c r="N912" s="13"/>
      <c r="O912" s="13"/>
      <c r="P912" s="13"/>
      <c r="Q912" s="13"/>
      <c r="R912" s="13"/>
      <c r="S912" s="13"/>
    </row>
    <row r="913" spans="1:19" ht="18.75">
      <c r="A913" s="13"/>
      <c r="B913" s="13"/>
      <c r="C913" s="13"/>
      <c r="D913" s="13"/>
      <c r="E913" s="13"/>
      <c r="F913" s="13"/>
      <c r="G913" s="13"/>
      <c r="H913" s="13"/>
      <c r="I913" s="13"/>
      <c r="J913" s="13"/>
      <c r="K913" s="13"/>
      <c r="L913" s="13"/>
      <c r="M913" s="13"/>
      <c r="N913" s="13"/>
      <c r="O913" s="13"/>
      <c r="P913" s="13"/>
      <c r="Q913" s="13"/>
      <c r="R913" s="13"/>
      <c r="S913" s="13"/>
    </row>
    <row r="914" spans="1:19" ht="18.75">
      <c r="A914" s="13"/>
      <c r="B914" s="13"/>
      <c r="C914" s="13"/>
      <c r="D914" s="13"/>
      <c r="E914" s="13"/>
      <c r="F914" s="13"/>
      <c r="G914" s="13"/>
      <c r="H914" s="13"/>
      <c r="I914" s="13"/>
      <c r="J914" s="13"/>
      <c r="K914" s="13"/>
      <c r="L914" s="13"/>
      <c r="M914" s="13"/>
      <c r="N914" s="13"/>
      <c r="O914" s="13"/>
      <c r="P914" s="13"/>
      <c r="Q914" s="13"/>
      <c r="R914" s="13"/>
      <c r="S914" s="13"/>
    </row>
    <row r="915" spans="1:19" ht="18.75">
      <c r="A915" s="13"/>
      <c r="B915" s="13"/>
      <c r="C915" s="13"/>
      <c r="D915" s="13"/>
      <c r="E915" s="13"/>
      <c r="F915" s="13"/>
      <c r="G915" s="13"/>
      <c r="H915" s="13"/>
      <c r="I915" s="13"/>
      <c r="J915" s="13"/>
      <c r="K915" s="13"/>
      <c r="L915" s="13"/>
      <c r="M915" s="13"/>
      <c r="N915" s="13"/>
      <c r="O915" s="13"/>
      <c r="P915" s="13"/>
      <c r="Q915" s="13"/>
      <c r="R915" s="13"/>
      <c r="S915" s="13"/>
    </row>
    <row r="916" spans="1:19" ht="18.75">
      <c r="A916" s="13"/>
      <c r="B916" s="13"/>
      <c r="C916" s="13"/>
      <c r="D916" s="13"/>
      <c r="E916" s="13"/>
      <c r="F916" s="13"/>
      <c r="G916" s="13"/>
      <c r="H916" s="13"/>
      <c r="I916" s="13"/>
      <c r="J916" s="13"/>
      <c r="K916" s="13"/>
      <c r="L916" s="13"/>
      <c r="M916" s="13"/>
      <c r="N916" s="13"/>
      <c r="O916" s="13"/>
      <c r="P916" s="13"/>
      <c r="Q916" s="13"/>
      <c r="R916" s="13"/>
      <c r="S916" s="13"/>
    </row>
    <row r="917" spans="1:19" ht="18.75">
      <c r="A917" s="13"/>
      <c r="B917" s="13"/>
      <c r="C917" s="13"/>
      <c r="D917" s="13"/>
      <c r="E917" s="13"/>
      <c r="F917" s="13"/>
      <c r="G917" s="13"/>
      <c r="H917" s="13"/>
      <c r="I917" s="13"/>
      <c r="J917" s="13"/>
      <c r="K917" s="13"/>
      <c r="L917" s="13"/>
      <c r="M917" s="13"/>
      <c r="N917" s="13"/>
      <c r="O917" s="13"/>
      <c r="P917" s="13"/>
      <c r="Q917" s="13"/>
      <c r="R917" s="13"/>
      <c r="S917" s="13"/>
    </row>
    <row r="918" spans="1:19" ht="18.75">
      <c r="A918" s="13"/>
      <c r="B918" s="13"/>
      <c r="C918" s="13"/>
      <c r="D918" s="13"/>
      <c r="E918" s="13"/>
      <c r="F918" s="13"/>
      <c r="G918" s="13"/>
      <c r="H918" s="13"/>
      <c r="I918" s="13"/>
      <c r="J918" s="13"/>
      <c r="K918" s="13"/>
      <c r="L918" s="13"/>
      <c r="M918" s="13"/>
      <c r="N918" s="13"/>
      <c r="O918" s="13"/>
      <c r="P918" s="13"/>
      <c r="Q918" s="13"/>
      <c r="R918" s="13"/>
      <c r="S918" s="13"/>
    </row>
    <row r="919" spans="1:19" ht="18.75">
      <c r="A919" s="13"/>
      <c r="B919" s="13"/>
      <c r="C919" s="13"/>
      <c r="D919" s="13"/>
      <c r="E919" s="13"/>
      <c r="F919" s="13"/>
      <c r="G919" s="13"/>
      <c r="H919" s="13"/>
      <c r="I919" s="13"/>
      <c r="J919" s="13"/>
      <c r="K919" s="13"/>
      <c r="L919" s="13"/>
      <c r="M919" s="13"/>
      <c r="N919" s="13"/>
      <c r="O919" s="13"/>
      <c r="P919" s="13"/>
      <c r="Q919" s="13"/>
      <c r="R919" s="13"/>
      <c r="S919" s="13"/>
    </row>
    <row r="920" spans="1:19" ht="18.75">
      <c r="A920" s="13"/>
      <c r="B920" s="13"/>
      <c r="C920" s="13"/>
      <c r="D920" s="13"/>
      <c r="E920" s="13"/>
      <c r="F920" s="13"/>
      <c r="G920" s="13"/>
      <c r="H920" s="13"/>
      <c r="I920" s="13"/>
      <c r="J920" s="13"/>
      <c r="K920" s="13"/>
      <c r="L920" s="13"/>
      <c r="M920" s="13"/>
      <c r="N920" s="13"/>
      <c r="O920" s="13"/>
      <c r="P920" s="13"/>
      <c r="Q920" s="13"/>
      <c r="R920" s="13"/>
      <c r="S920" s="13"/>
    </row>
    <row r="921" spans="1:19" ht="18.75">
      <c r="A921" s="13"/>
      <c r="B921" s="13"/>
      <c r="C921" s="13"/>
      <c r="D921" s="13"/>
      <c r="E921" s="13"/>
      <c r="F921" s="13"/>
      <c r="G921" s="13"/>
      <c r="H921" s="13"/>
      <c r="I921" s="13"/>
      <c r="J921" s="13"/>
      <c r="K921" s="13"/>
      <c r="L921" s="13"/>
      <c r="M921" s="13"/>
      <c r="N921" s="13"/>
      <c r="O921" s="13"/>
      <c r="P921" s="13"/>
      <c r="Q921" s="13"/>
      <c r="R921" s="13"/>
      <c r="S921" s="13"/>
    </row>
    <row r="922" spans="1:19" ht="18.75">
      <c r="A922" s="13"/>
      <c r="B922" s="13"/>
      <c r="C922" s="13"/>
      <c r="D922" s="13"/>
      <c r="E922" s="13"/>
      <c r="F922" s="13"/>
      <c r="G922" s="13"/>
      <c r="H922" s="13"/>
      <c r="I922" s="13"/>
      <c r="J922" s="13"/>
      <c r="K922" s="13"/>
      <c r="L922" s="13"/>
      <c r="M922" s="13"/>
      <c r="N922" s="13"/>
      <c r="O922" s="13"/>
      <c r="P922" s="13"/>
      <c r="Q922" s="13"/>
      <c r="R922" s="13"/>
      <c r="S922" s="13"/>
    </row>
    <row r="923" spans="1:19" ht="18.75">
      <c r="A923" s="13"/>
      <c r="B923" s="13"/>
      <c r="C923" s="13"/>
      <c r="D923" s="13"/>
      <c r="E923" s="13"/>
      <c r="F923" s="13"/>
      <c r="G923" s="13"/>
      <c r="H923" s="13"/>
      <c r="I923" s="13"/>
      <c r="J923" s="13"/>
      <c r="K923" s="13"/>
      <c r="L923" s="13"/>
      <c r="M923" s="13"/>
      <c r="N923" s="13"/>
      <c r="O923" s="13"/>
      <c r="P923" s="13"/>
      <c r="Q923" s="13"/>
      <c r="R923" s="13"/>
      <c r="S923" s="13"/>
    </row>
    <row r="924" spans="1:19" ht="18.75">
      <c r="A924" s="13"/>
      <c r="B924" s="13"/>
      <c r="C924" s="13"/>
      <c r="D924" s="13"/>
      <c r="E924" s="13"/>
      <c r="F924" s="13"/>
      <c r="G924" s="13"/>
      <c r="H924" s="13"/>
      <c r="I924" s="13"/>
      <c r="J924" s="13"/>
      <c r="K924" s="13"/>
      <c r="L924" s="13"/>
      <c r="M924" s="13"/>
      <c r="N924" s="13"/>
      <c r="O924" s="13"/>
      <c r="P924" s="13"/>
      <c r="Q924" s="13"/>
      <c r="R924" s="13"/>
      <c r="S924" s="13"/>
    </row>
    <row r="925" spans="1:19" ht="18.75">
      <c r="A925" s="13"/>
      <c r="B925" s="13"/>
      <c r="C925" s="13"/>
      <c r="D925" s="13"/>
      <c r="E925" s="13"/>
      <c r="F925" s="13"/>
      <c r="G925" s="13"/>
      <c r="H925" s="13"/>
      <c r="I925" s="13"/>
      <c r="J925" s="13"/>
      <c r="K925" s="13"/>
      <c r="L925" s="13"/>
      <c r="M925" s="13"/>
      <c r="N925" s="13"/>
      <c r="O925" s="13"/>
      <c r="P925" s="13"/>
      <c r="Q925" s="13"/>
      <c r="R925" s="13"/>
      <c r="S925" s="13"/>
    </row>
    <row r="926" spans="1:19" ht="18.75">
      <c r="A926" s="13"/>
      <c r="B926" s="13"/>
      <c r="C926" s="13"/>
      <c r="D926" s="13"/>
      <c r="E926" s="13"/>
      <c r="F926" s="13"/>
      <c r="G926" s="13"/>
      <c r="H926" s="13"/>
      <c r="I926" s="13"/>
      <c r="J926" s="13"/>
      <c r="K926" s="13"/>
      <c r="L926" s="13"/>
      <c r="M926" s="13"/>
      <c r="N926" s="13"/>
      <c r="O926" s="13"/>
      <c r="P926" s="13"/>
      <c r="Q926" s="13"/>
      <c r="R926" s="13"/>
      <c r="S926" s="13"/>
    </row>
    <row r="927" spans="1:19" ht="18.75">
      <c r="A927" s="13"/>
      <c r="B927" s="13"/>
      <c r="C927" s="13"/>
      <c r="D927" s="13"/>
      <c r="E927" s="13"/>
      <c r="F927" s="13"/>
      <c r="G927" s="13"/>
      <c r="H927" s="13"/>
      <c r="I927" s="13"/>
      <c r="J927" s="13"/>
      <c r="K927" s="13"/>
      <c r="L927" s="13"/>
      <c r="M927" s="13"/>
      <c r="N927" s="13"/>
      <c r="O927" s="13"/>
      <c r="P927" s="13"/>
      <c r="Q927" s="13"/>
      <c r="R927" s="13"/>
      <c r="S927" s="13"/>
    </row>
    <row r="928" spans="1:19" ht="18.75">
      <c r="A928" s="13"/>
      <c r="B928" s="13"/>
      <c r="C928" s="13"/>
      <c r="D928" s="13"/>
      <c r="E928" s="13"/>
      <c r="F928" s="13"/>
      <c r="G928" s="13"/>
      <c r="H928" s="13"/>
      <c r="I928" s="13"/>
      <c r="J928" s="13"/>
      <c r="K928" s="13"/>
      <c r="L928" s="13"/>
      <c r="M928" s="13"/>
      <c r="N928" s="13"/>
      <c r="O928" s="13"/>
      <c r="P928" s="13"/>
      <c r="Q928" s="13"/>
      <c r="R928" s="13"/>
      <c r="S928" s="13"/>
    </row>
    <row r="929" spans="1:19" ht="18.75">
      <c r="A929" s="13"/>
      <c r="B929" s="13"/>
      <c r="C929" s="13"/>
      <c r="D929" s="13"/>
      <c r="E929" s="13"/>
      <c r="F929" s="13"/>
      <c r="G929" s="13"/>
      <c r="H929" s="13"/>
      <c r="I929" s="13"/>
      <c r="J929" s="13"/>
      <c r="K929" s="13"/>
      <c r="L929" s="13"/>
      <c r="M929" s="13"/>
      <c r="N929" s="13"/>
      <c r="O929" s="13"/>
      <c r="P929" s="13"/>
      <c r="Q929" s="13"/>
      <c r="R929" s="13"/>
      <c r="S929" s="13"/>
    </row>
    <row r="930" spans="1:19" ht="18.75">
      <c r="A930" s="13"/>
      <c r="B930" s="13"/>
      <c r="C930" s="13"/>
      <c r="D930" s="13"/>
      <c r="E930" s="13"/>
      <c r="F930" s="13"/>
      <c r="G930" s="13"/>
      <c r="H930" s="13"/>
      <c r="I930" s="13"/>
      <c r="J930" s="13"/>
      <c r="K930" s="13"/>
      <c r="L930" s="13"/>
      <c r="M930" s="13"/>
      <c r="N930" s="13"/>
      <c r="O930" s="13"/>
      <c r="P930" s="13"/>
      <c r="Q930" s="13"/>
      <c r="R930" s="13"/>
      <c r="S930" s="13"/>
    </row>
    <row r="931" spans="1:19" ht="18.75">
      <c r="A931" s="13"/>
      <c r="B931" s="13"/>
      <c r="C931" s="13"/>
      <c r="D931" s="13"/>
      <c r="E931" s="13"/>
      <c r="F931" s="13"/>
      <c r="G931" s="13"/>
      <c r="H931" s="13"/>
      <c r="I931" s="13"/>
      <c r="J931" s="13"/>
      <c r="K931" s="13"/>
      <c r="L931" s="13"/>
      <c r="M931" s="13"/>
      <c r="N931" s="13"/>
      <c r="O931" s="13"/>
      <c r="P931" s="13"/>
      <c r="Q931" s="13"/>
      <c r="R931" s="13"/>
      <c r="S931" s="13"/>
    </row>
    <row r="932" spans="1:19" ht="18.75">
      <c r="A932" s="13"/>
      <c r="B932" s="13"/>
      <c r="C932" s="13"/>
      <c r="D932" s="13"/>
      <c r="E932" s="13"/>
      <c r="F932" s="13"/>
      <c r="G932" s="13"/>
      <c r="H932" s="13"/>
      <c r="I932" s="13"/>
      <c r="J932" s="13"/>
      <c r="K932" s="13"/>
      <c r="L932" s="13"/>
      <c r="M932" s="13"/>
      <c r="N932" s="13"/>
      <c r="O932" s="13"/>
      <c r="P932" s="13"/>
      <c r="Q932" s="13"/>
      <c r="R932" s="13"/>
      <c r="S932" s="13"/>
    </row>
    <row r="933" spans="1:19" ht="18.75">
      <c r="A933" s="13"/>
      <c r="B933" s="13"/>
      <c r="C933" s="13"/>
      <c r="D933" s="13"/>
      <c r="E933" s="13"/>
      <c r="F933" s="13"/>
      <c r="G933" s="13"/>
      <c r="H933" s="13"/>
      <c r="I933" s="13"/>
      <c r="J933" s="13"/>
      <c r="K933" s="13"/>
      <c r="L933" s="13"/>
      <c r="M933" s="13"/>
      <c r="N933" s="13"/>
      <c r="O933" s="13"/>
      <c r="P933" s="13"/>
      <c r="Q933" s="13"/>
      <c r="R933" s="13"/>
      <c r="S933" s="13"/>
    </row>
    <row r="934" spans="1:19" ht="18.75">
      <c r="A934" s="13"/>
      <c r="B934" s="13"/>
      <c r="C934" s="13"/>
      <c r="D934" s="13"/>
      <c r="E934" s="13"/>
      <c r="F934" s="13"/>
      <c r="G934" s="13"/>
      <c r="H934" s="13"/>
      <c r="I934" s="13"/>
      <c r="J934" s="13"/>
      <c r="K934" s="13"/>
      <c r="L934" s="13"/>
      <c r="M934" s="13"/>
      <c r="N934" s="13"/>
      <c r="O934" s="13"/>
      <c r="P934" s="13"/>
      <c r="Q934" s="13"/>
      <c r="R934" s="13"/>
      <c r="S934" s="13"/>
    </row>
    <row r="935" spans="1:19" ht="18.75">
      <c r="A935" s="13"/>
      <c r="B935" s="13"/>
      <c r="C935" s="13"/>
      <c r="D935" s="13"/>
      <c r="E935" s="13"/>
      <c r="F935" s="13"/>
      <c r="G935" s="13"/>
      <c r="H935" s="13"/>
      <c r="I935" s="13"/>
      <c r="J935" s="13"/>
      <c r="K935" s="13"/>
      <c r="L935" s="13"/>
      <c r="M935" s="13"/>
      <c r="N935" s="13"/>
      <c r="O935" s="13"/>
      <c r="P935" s="13"/>
      <c r="Q935" s="13"/>
      <c r="R935" s="13"/>
      <c r="S935" s="13"/>
    </row>
    <row r="936" spans="1:19" ht="18.75">
      <c r="A936" s="13"/>
      <c r="B936" s="13"/>
      <c r="C936" s="13"/>
      <c r="D936" s="13"/>
      <c r="E936" s="13"/>
      <c r="F936" s="13"/>
      <c r="G936" s="13"/>
      <c r="H936" s="13"/>
      <c r="I936" s="13"/>
      <c r="J936" s="13"/>
      <c r="K936" s="13"/>
      <c r="L936" s="13"/>
      <c r="M936" s="13"/>
      <c r="N936" s="13"/>
      <c r="O936" s="13"/>
      <c r="P936" s="13"/>
      <c r="Q936" s="13"/>
      <c r="R936" s="13"/>
      <c r="S936" s="13"/>
    </row>
    <row r="937" spans="1:19" ht="18.75">
      <c r="A937" s="13"/>
      <c r="B937" s="13"/>
      <c r="C937" s="13"/>
      <c r="D937" s="13"/>
      <c r="E937" s="13"/>
      <c r="F937" s="13"/>
      <c r="G937" s="13"/>
      <c r="H937" s="13"/>
      <c r="I937" s="13"/>
      <c r="J937" s="13"/>
      <c r="K937" s="13"/>
      <c r="L937" s="13"/>
      <c r="M937" s="13"/>
      <c r="N937" s="13"/>
      <c r="O937" s="13"/>
      <c r="P937" s="13"/>
      <c r="Q937" s="13"/>
      <c r="R937" s="13"/>
      <c r="S937" s="13"/>
    </row>
    <row r="938" spans="1:19" ht="18.75">
      <c r="A938" s="13"/>
      <c r="B938" s="13"/>
      <c r="C938" s="13"/>
      <c r="D938" s="13"/>
      <c r="E938" s="13"/>
      <c r="F938" s="13"/>
      <c r="G938" s="13"/>
      <c r="H938" s="13"/>
      <c r="I938" s="13"/>
      <c r="J938" s="13"/>
      <c r="K938" s="13"/>
      <c r="L938" s="13"/>
      <c r="M938" s="13"/>
      <c r="N938" s="13"/>
      <c r="O938" s="13"/>
      <c r="P938" s="13"/>
      <c r="Q938" s="13"/>
      <c r="R938" s="13"/>
      <c r="S938" s="13"/>
    </row>
    <row r="939" spans="1:19" ht="18.75">
      <c r="A939" s="13"/>
      <c r="B939" s="13"/>
      <c r="C939" s="13"/>
      <c r="D939" s="13"/>
      <c r="E939" s="13"/>
      <c r="F939" s="13"/>
      <c r="G939" s="13"/>
      <c r="H939" s="13"/>
      <c r="I939" s="13"/>
      <c r="J939" s="13"/>
      <c r="K939" s="13"/>
      <c r="L939" s="13"/>
      <c r="M939" s="13"/>
      <c r="N939" s="13"/>
      <c r="O939" s="13"/>
      <c r="P939" s="13"/>
      <c r="Q939" s="13"/>
      <c r="R939" s="13"/>
      <c r="S939" s="13"/>
    </row>
    <row r="940" spans="1:19" ht="18.75">
      <c r="A940" s="13"/>
      <c r="B940" s="13"/>
      <c r="C940" s="13"/>
      <c r="D940" s="13"/>
      <c r="E940" s="13"/>
      <c r="F940" s="13"/>
      <c r="G940" s="13"/>
      <c r="H940" s="13"/>
      <c r="I940" s="13"/>
      <c r="J940" s="13"/>
      <c r="K940" s="13"/>
      <c r="L940" s="13"/>
      <c r="M940" s="13"/>
      <c r="N940" s="13"/>
      <c r="O940" s="13"/>
      <c r="P940" s="13"/>
      <c r="Q940" s="13"/>
      <c r="R940" s="13"/>
      <c r="S940" s="13"/>
    </row>
    <row r="941" spans="1:19" ht="18.75">
      <c r="A941" s="13"/>
      <c r="B941" s="13"/>
      <c r="C941" s="13"/>
      <c r="D941" s="13"/>
      <c r="E941" s="13"/>
      <c r="F941" s="13"/>
      <c r="G941" s="13"/>
      <c r="H941" s="13"/>
      <c r="I941" s="13"/>
      <c r="J941" s="13"/>
      <c r="K941" s="13"/>
      <c r="L941" s="13"/>
      <c r="M941" s="13"/>
      <c r="N941" s="13"/>
      <c r="O941" s="13"/>
      <c r="P941" s="13"/>
      <c r="Q941" s="13"/>
      <c r="R941" s="13"/>
      <c r="S941" s="13"/>
    </row>
    <row r="942" spans="1:19" ht="18.75">
      <c r="A942" s="13"/>
      <c r="B942" s="13"/>
      <c r="C942" s="13"/>
      <c r="D942" s="13"/>
      <c r="E942" s="13"/>
      <c r="F942" s="13"/>
      <c r="G942" s="13"/>
      <c r="H942" s="13"/>
      <c r="I942" s="13"/>
      <c r="J942" s="13"/>
      <c r="K942" s="13"/>
      <c r="L942" s="13"/>
      <c r="M942" s="13"/>
      <c r="N942" s="13"/>
      <c r="O942" s="13"/>
      <c r="P942" s="13"/>
      <c r="Q942" s="13"/>
      <c r="R942" s="13"/>
      <c r="S942" s="13"/>
    </row>
    <row r="943" spans="1:19" ht="18.75">
      <c r="A943" s="13"/>
      <c r="B943" s="13"/>
      <c r="C943" s="13"/>
      <c r="D943" s="13"/>
      <c r="E943" s="13"/>
      <c r="F943" s="13"/>
      <c r="G943" s="13"/>
      <c r="H943" s="13"/>
      <c r="I943" s="13"/>
      <c r="J943" s="13"/>
      <c r="K943" s="13"/>
      <c r="L943" s="13"/>
      <c r="M943" s="13"/>
      <c r="N943" s="13"/>
      <c r="O943" s="13"/>
      <c r="P943" s="13"/>
      <c r="Q943" s="13"/>
      <c r="R943" s="13"/>
      <c r="S943" s="13"/>
    </row>
    <row r="944" spans="1:19" ht="18.75">
      <c r="A944" s="13"/>
      <c r="B944" s="13"/>
      <c r="C944" s="13"/>
      <c r="D944" s="13"/>
      <c r="E944" s="13"/>
      <c r="F944" s="13"/>
      <c r="G944" s="13"/>
      <c r="H944" s="13"/>
      <c r="I944" s="13"/>
      <c r="J944" s="13"/>
      <c r="K944" s="13"/>
      <c r="L944" s="13"/>
      <c r="M944" s="13"/>
      <c r="N944" s="13"/>
      <c r="O944" s="13"/>
      <c r="P944" s="13"/>
      <c r="Q944" s="13"/>
      <c r="R944" s="13"/>
      <c r="S944" s="13"/>
    </row>
    <row r="945" spans="1:19" ht="18.75">
      <c r="A945" s="13"/>
      <c r="B945" s="13"/>
      <c r="C945" s="13"/>
      <c r="D945" s="13"/>
      <c r="E945" s="13"/>
      <c r="F945" s="13"/>
      <c r="G945" s="13"/>
      <c r="H945" s="13"/>
      <c r="I945" s="13"/>
      <c r="J945" s="13"/>
      <c r="K945" s="13"/>
      <c r="L945" s="13"/>
      <c r="M945" s="13"/>
      <c r="N945" s="13"/>
      <c r="O945" s="13"/>
      <c r="P945" s="13"/>
      <c r="Q945" s="13"/>
      <c r="R945" s="13"/>
      <c r="S945" s="13"/>
    </row>
    <row r="946" spans="1:19" ht="18.75">
      <c r="A946" s="13"/>
      <c r="B946" s="13"/>
      <c r="C946" s="13"/>
      <c r="D946" s="13"/>
      <c r="E946" s="13"/>
      <c r="F946" s="13"/>
      <c r="G946" s="13"/>
      <c r="H946" s="13"/>
      <c r="I946" s="13"/>
      <c r="J946" s="13"/>
      <c r="K946" s="13"/>
      <c r="L946" s="13"/>
      <c r="M946" s="13"/>
      <c r="N946" s="13"/>
      <c r="O946" s="13"/>
      <c r="P946" s="13"/>
      <c r="Q946" s="13"/>
      <c r="R946" s="13"/>
      <c r="S946" s="13"/>
    </row>
    <row r="947" spans="1:19" ht="18.75">
      <c r="A947" s="13"/>
      <c r="B947" s="13"/>
      <c r="C947" s="13"/>
      <c r="D947" s="13"/>
      <c r="E947" s="13"/>
      <c r="F947" s="13"/>
      <c r="G947" s="13"/>
      <c r="H947" s="13"/>
      <c r="I947" s="13"/>
      <c r="J947" s="13"/>
      <c r="K947" s="13"/>
      <c r="L947" s="13"/>
      <c r="M947" s="13"/>
      <c r="N947" s="13"/>
      <c r="O947" s="13"/>
      <c r="P947" s="13"/>
      <c r="Q947" s="13"/>
      <c r="R947" s="13"/>
      <c r="S947" s="13"/>
    </row>
    <row r="948" spans="1:19" ht="18.75">
      <c r="A948" s="13"/>
      <c r="B948" s="13"/>
      <c r="C948" s="13"/>
      <c r="D948" s="13"/>
      <c r="E948" s="13"/>
      <c r="F948" s="13"/>
      <c r="G948" s="13"/>
      <c r="H948" s="13"/>
      <c r="I948" s="13"/>
      <c r="J948" s="13"/>
      <c r="K948" s="13"/>
      <c r="L948" s="13"/>
      <c r="M948" s="13"/>
      <c r="N948" s="13"/>
      <c r="O948" s="13"/>
      <c r="P948" s="13"/>
      <c r="Q948" s="13"/>
      <c r="R948" s="13"/>
      <c r="S948" s="13"/>
    </row>
    <row r="949" spans="1:19" ht="18.75">
      <c r="A949" s="13"/>
      <c r="B949" s="13"/>
      <c r="C949" s="13"/>
      <c r="D949" s="13"/>
      <c r="E949" s="13"/>
      <c r="F949" s="13"/>
      <c r="G949" s="13"/>
      <c r="H949" s="13"/>
      <c r="I949" s="13"/>
      <c r="J949" s="13"/>
      <c r="K949" s="13"/>
      <c r="L949" s="13"/>
      <c r="M949" s="13"/>
      <c r="N949" s="13"/>
      <c r="O949" s="13"/>
      <c r="P949" s="13"/>
      <c r="Q949" s="13"/>
      <c r="R949" s="13"/>
      <c r="S949" s="13"/>
    </row>
    <row r="950" spans="1:19" ht="18.75">
      <c r="A950" s="13"/>
      <c r="B950" s="13"/>
      <c r="C950" s="13"/>
      <c r="D950" s="13"/>
      <c r="E950" s="13"/>
      <c r="F950" s="13"/>
      <c r="G950" s="13"/>
      <c r="H950" s="13"/>
      <c r="I950" s="13"/>
      <c r="J950" s="13"/>
      <c r="K950" s="13"/>
      <c r="L950" s="13"/>
      <c r="M950" s="13"/>
      <c r="N950" s="13"/>
      <c r="O950" s="13"/>
      <c r="P950" s="13"/>
      <c r="Q950" s="13"/>
      <c r="R950" s="13"/>
      <c r="S950" s="13"/>
    </row>
    <row r="951" spans="1:19" ht="18.75">
      <c r="A951" s="13"/>
      <c r="B951" s="13"/>
      <c r="C951" s="13"/>
      <c r="D951" s="13"/>
      <c r="E951" s="13"/>
      <c r="F951" s="13"/>
      <c r="G951" s="13"/>
      <c r="H951" s="13"/>
      <c r="I951" s="13"/>
      <c r="J951" s="13"/>
      <c r="K951" s="13"/>
      <c r="L951" s="13"/>
      <c r="M951" s="13"/>
      <c r="N951" s="13"/>
      <c r="O951" s="13"/>
      <c r="P951" s="13"/>
      <c r="Q951" s="13"/>
      <c r="R951" s="13"/>
      <c r="S951" s="13"/>
    </row>
    <row r="952" spans="1:19" ht="18.75">
      <c r="A952" s="13"/>
      <c r="B952" s="13"/>
      <c r="C952" s="13"/>
      <c r="D952" s="13"/>
      <c r="E952" s="13"/>
      <c r="F952" s="13"/>
      <c r="G952" s="13"/>
      <c r="H952" s="13"/>
      <c r="I952" s="13"/>
      <c r="J952" s="13"/>
      <c r="K952" s="13"/>
      <c r="L952" s="13"/>
      <c r="M952" s="13"/>
      <c r="N952" s="13"/>
      <c r="O952" s="13"/>
      <c r="P952" s="13"/>
      <c r="Q952" s="13"/>
      <c r="R952" s="13"/>
      <c r="S952" s="13"/>
    </row>
    <row r="953" spans="1:19" ht="18.75">
      <c r="A953" s="13"/>
      <c r="B953" s="13"/>
      <c r="C953" s="13"/>
      <c r="D953" s="13"/>
      <c r="E953" s="13"/>
      <c r="F953" s="13"/>
      <c r="G953" s="13"/>
      <c r="H953" s="13"/>
      <c r="I953" s="13"/>
      <c r="J953" s="13"/>
      <c r="K953" s="13"/>
      <c r="L953" s="13"/>
      <c r="M953" s="13"/>
      <c r="N953" s="13"/>
      <c r="O953" s="13"/>
      <c r="P953" s="13"/>
      <c r="Q953" s="13"/>
      <c r="R953" s="13"/>
      <c r="S953" s="13"/>
    </row>
    <row r="954" spans="1:19" ht="18.75">
      <c r="A954" s="13"/>
      <c r="B954" s="13"/>
      <c r="C954" s="13"/>
      <c r="D954" s="13"/>
      <c r="E954" s="13"/>
      <c r="F954" s="13"/>
      <c r="G954" s="13"/>
      <c r="H954" s="13"/>
      <c r="I954" s="13"/>
      <c r="J954" s="13"/>
      <c r="K954" s="13"/>
      <c r="L954" s="13"/>
      <c r="M954" s="13"/>
      <c r="N954" s="13"/>
      <c r="O954" s="13"/>
      <c r="P954" s="13"/>
      <c r="Q954" s="13"/>
      <c r="R954" s="13"/>
      <c r="S954" s="13"/>
    </row>
    <row r="955" spans="1:19" ht="18.75">
      <c r="A955" s="13"/>
      <c r="B955" s="13"/>
      <c r="C955" s="13"/>
      <c r="D955" s="13"/>
      <c r="E955" s="13"/>
      <c r="F955" s="13"/>
      <c r="G955" s="13"/>
      <c r="H955" s="13"/>
      <c r="I955" s="13"/>
      <c r="J955" s="13"/>
      <c r="K955" s="13"/>
      <c r="L955" s="13"/>
      <c r="M955" s="13"/>
      <c r="N955" s="13"/>
      <c r="O955" s="13"/>
      <c r="P955" s="13"/>
      <c r="Q955" s="13"/>
      <c r="R955" s="13"/>
      <c r="S955" s="13"/>
    </row>
    <row r="956" spans="1:19" ht="18.75">
      <c r="A956" s="13"/>
      <c r="B956" s="13"/>
      <c r="C956" s="13"/>
      <c r="D956" s="13"/>
      <c r="E956" s="13"/>
      <c r="F956" s="13"/>
      <c r="G956" s="13"/>
      <c r="H956" s="13"/>
      <c r="I956" s="13"/>
      <c r="J956" s="13"/>
      <c r="K956" s="13"/>
      <c r="L956" s="13"/>
      <c r="M956" s="13"/>
      <c r="N956" s="13"/>
      <c r="O956" s="13"/>
      <c r="P956" s="13"/>
      <c r="Q956" s="13"/>
      <c r="R956" s="13"/>
      <c r="S956" s="13"/>
    </row>
    <row r="957" spans="1:19" ht="18.75">
      <c r="A957" s="13"/>
      <c r="B957" s="13"/>
      <c r="C957" s="13"/>
      <c r="D957" s="13"/>
      <c r="E957" s="13"/>
      <c r="F957" s="13"/>
      <c r="G957" s="13"/>
      <c r="H957" s="13"/>
      <c r="I957" s="13"/>
      <c r="J957" s="13"/>
      <c r="K957" s="13"/>
      <c r="L957" s="13"/>
      <c r="M957" s="13"/>
      <c r="N957" s="13"/>
      <c r="O957" s="13"/>
      <c r="P957" s="13"/>
      <c r="Q957" s="13"/>
      <c r="R957" s="13"/>
      <c r="S957" s="13"/>
    </row>
    <row r="958" spans="1:19" ht="18.75">
      <c r="A958" s="13"/>
      <c r="B958" s="13"/>
      <c r="C958" s="13"/>
      <c r="D958" s="13"/>
      <c r="E958" s="13"/>
      <c r="F958" s="13"/>
      <c r="G958" s="13"/>
      <c r="H958" s="13"/>
      <c r="I958" s="13"/>
      <c r="J958" s="13"/>
      <c r="K958" s="13"/>
      <c r="L958" s="13"/>
      <c r="M958" s="13"/>
      <c r="N958" s="13"/>
      <c r="O958" s="13"/>
      <c r="P958" s="13"/>
      <c r="Q958" s="13"/>
      <c r="R958" s="13"/>
      <c r="S958" s="13"/>
    </row>
    <row r="959" spans="1:19" ht="18.75">
      <c r="A959" s="13"/>
      <c r="B959" s="13"/>
      <c r="C959" s="13"/>
      <c r="D959" s="13"/>
      <c r="E959" s="13"/>
      <c r="F959" s="13"/>
      <c r="G959" s="13"/>
      <c r="H959" s="13"/>
      <c r="I959" s="13"/>
      <c r="J959" s="13"/>
      <c r="K959" s="13"/>
      <c r="L959" s="13"/>
      <c r="M959" s="13"/>
      <c r="N959" s="13"/>
      <c r="O959" s="13"/>
      <c r="P959" s="13"/>
      <c r="Q959" s="13"/>
      <c r="R959" s="13"/>
      <c r="S959" s="13"/>
    </row>
    <row r="960" spans="1:19" ht="18.75">
      <c r="A960" s="13"/>
      <c r="B960" s="13"/>
      <c r="C960" s="13"/>
      <c r="D960" s="13"/>
      <c r="E960" s="13"/>
      <c r="F960" s="13"/>
      <c r="G960" s="13"/>
      <c r="H960" s="13"/>
      <c r="I960" s="13"/>
      <c r="J960" s="13"/>
      <c r="K960" s="13"/>
      <c r="L960" s="13"/>
      <c r="M960" s="13"/>
      <c r="N960" s="13"/>
      <c r="O960" s="13"/>
      <c r="P960" s="13"/>
      <c r="Q960" s="13"/>
      <c r="R960" s="13"/>
      <c r="S960" s="13"/>
    </row>
    <row r="961" spans="1:19" ht="18.75">
      <c r="A961" s="13"/>
      <c r="B961" s="13"/>
      <c r="C961" s="13"/>
      <c r="D961" s="13"/>
      <c r="E961" s="13"/>
      <c r="F961" s="13"/>
      <c r="G961" s="13"/>
      <c r="H961" s="13"/>
      <c r="I961" s="13"/>
      <c r="J961" s="13"/>
      <c r="K961" s="13"/>
      <c r="L961" s="13"/>
      <c r="M961" s="13"/>
      <c r="N961" s="13"/>
      <c r="O961" s="13"/>
      <c r="P961" s="13"/>
      <c r="Q961" s="13"/>
      <c r="R961" s="13"/>
      <c r="S961" s="13"/>
    </row>
    <row r="962" spans="1:19" ht="18.75">
      <c r="A962" s="13"/>
      <c r="B962" s="13"/>
      <c r="C962" s="13"/>
      <c r="D962" s="13"/>
      <c r="E962" s="13"/>
      <c r="F962" s="13"/>
      <c r="G962" s="13"/>
      <c r="H962" s="13"/>
      <c r="I962" s="13"/>
      <c r="J962" s="13"/>
      <c r="K962" s="13"/>
      <c r="L962" s="13"/>
      <c r="M962" s="13"/>
      <c r="N962" s="13"/>
      <c r="O962" s="13"/>
      <c r="P962" s="13"/>
      <c r="Q962" s="13"/>
      <c r="R962" s="13"/>
      <c r="S962" s="13"/>
    </row>
    <row r="963" spans="1:19" ht="18.75">
      <c r="A963" s="13"/>
      <c r="B963" s="13"/>
      <c r="C963" s="13"/>
      <c r="D963" s="13"/>
      <c r="E963" s="13"/>
      <c r="F963" s="13"/>
      <c r="G963" s="13"/>
      <c r="H963" s="13"/>
      <c r="I963" s="13"/>
      <c r="J963" s="13"/>
      <c r="K963" s="13"/>
      <c r="L963" s="13"/>
      <c r="M963" s="13"/>
      <c r="N963" s="13"/>
      <c r="O963" s="13"/>
      <c r="P963" s="13"/>
      <c r="Q963" s="13"/>
      <c r="R963" s="13"/>
      <c r="S963" s="13"/>
    </row>
    <row r="964" spans="1:19" ht="18.75">
      <c r="A964" s="13"/>
      <c r="B964" s="13"/>
      <c r="C964" s="13"/>
      <c r="D964" s="13"/>
      <c r="E964" s="13"/>
      <c r="F964" s="13"/>
      <c r="G964" s="13"/>
      <c r="H964" s="13"/>
      <c r="I964" s="13"/>
      <c r="J964" s="13"/>
      <c r="K964" s="13"/>
      <c r="L964" s="13"/>
      <c r="M964" s="13"/>
      <c r="N964" s="13"/>
      <c r="O964" s="13"/>
      <c r="P964" s="13"/>
      <c r="Q964" s="13"/>
      <c r="R964" s="13"/>
      <c r="S964" s="13"/>
    </row>
    <row r="965" spans="1:19" ht="18.75">
      <c r="A965" s="13"/>
      <c r="B965" s="13"/>
      <c r="C965" s="13"/>
      <c r="D965" s="13"/>
      <c r="E965" s="13"/>
      <c r="F965" s="13"/>
      <c r="G965" s="13"/>
      <c r="H965" s="13"/>
      <c r="I965" s="13"/>
      <c r="J965" s="13"/>
      <c r="K965" s="13"/>
      <c r="L965" s="13"/>
      <c r="M965" s="13"/>
      <c r="N965" s="13"/>
      <c r="O965" s="13"/>
      <c r="P965" s="13"/>
      <c r="Q965" s="13"/>
      <c r="R965" s="13"/>
      <c r="S965" s="13"/>
    </row>
    <row r="966" spans="1:19" ht="18.75">
      <c r="A966" s="13"/>
      <c r="B966" s="13"/>
      <c r="C966" s="13"/>
      <c r="D966" s="13"/>
      <c r="E966" s="13"/>
      <c r="F966" s="13"/>
      <c r="G966" s="13"/>
      <c r="H966" s="13"/>
      <c r="I966" s="13"/>
      <c r="J966" s="13"/>
      <c r="K966" s="13"/>
      <c r="L966" s="13"/>
      <c r="M966" s="13"/>
      <c r="N966" s="13"/>
      <c r="O966" s="13"/>
      <c r="P966" s="13"/>
      <c r="Q966" s="13"/>
      <c r="R966" s="13"/>
      <c r="S966" s="13"/>
    </row>
    <row r="967" spans="1:19" ht="18.75">
      <c r="A967" s="13"/>
      <c r="B967" s="13"/>
      <c r="C967" s="13"/>
      <c r="D967" s="13"/>
      <c r="E967" s="13"/>
      <c r="F967" s="13"/>
      <c r="G967" s="13"/>
      <c r="H967" s="13"/>
      <c r="I967" s="13"/>
      <c r="J967" s="13"/>
      <c r="K967" s="13"/>
      <c r="L967" s="13"/>
      <c r="M967" s="13"/>
      <c r="N967" s="13"/>
      <c r="O967" s="13"/>
      <c r="P967" s="13"/>
      <c r="Q967" s="13"/>
      <c r="R967" s="13"/>
      <c r="S967" s="13"/>
    </row>
    <row r="968" spans="1:19" ht="18.75">
      <c r="A968" s="13"/>
      <c r="B968" s="13"/>
      <c r="C968" s="13"/>
      <c r="D968" s="13"/>
      <c r="E968" s="13"/>
      <c r="F968" s="13"/>
      <c r="G968" s="13"/>
      <c r="H968" s="13"/>
      <c r="I968" s="13"/>
      <c r="J968" s="13"/>
      <c r="K968" s="13"/>
      <c r="L968" s="13"/>
      <c r="M968" s="13"/>
      <c r="N968" s="13"/>
      <c r="O968" s="13"/>
      <c r="P968" s="13"/>
      <c r="Q968" s="13"/>
      <c r="R968" s="13"/>
      <c r="S968" s="13"/>
    </row>
    <row r="969" spans="1:19" ht="18.75">
      <c r="A969" s="13"/>
      <c r="B969" s="13"/>
      <c r="C969" s="13"/>
      <c r="D969" s="13"/>
      <c r="E969" s="13"/>
      <c r="F969" s="13"/>
      <c r="G969" s="13"/>
      <c r="H969" s="13"/>
      <c r="I969" s="13"/>
      <c r="J969" s="13"/>
      <c r="K969" s="13"/>
      <c r="L969" s="13"/>
      <c r="M969" s="13"/>
      <c r="N969" s="13"/>
      <c r="O969" s="13"/>
      <c r="P969" s="13"/>
      <c r="Q969" s="13"/>
      <c r="R969" s="13"/>
      <c r="S969" s="13"/>
    </row>
    <row r="970" spans="1:19" ht="18.75">
      <c r="A970" s="13"/>
      <c r="B970" s="13"/>
      <c r="C970" s="13"/>
      <c r="D970" s="13"/>
      <c r="E970" s="13"/>
      <c r="F970" s="13"/>
      <c r="G970" s="13"/>
      <c r="H970" s="13"/>
      <c r="I970" s="13"/>
      <c r="J970" s="13"/>
      <c r="K970" s="13"/>
      <c r="L970" s="13"/>
      <c r="M970" s="13"/>
      <c r="N970" s="13"/>
      <c r="O970" s="13"/>
      <c r="P970" s="13"/>
      <c r="Q970" s="13"/>
      <c r="R970" s="13"/>
      <c r="S970" s="13"/>
    </row>
    <row r="971" spans="1:19" ht="18.75">
      <c r="A971" s="13"/>
      <c r="B971" s="13"/>
      <c r="C971" s="13"/>
      <c r="D971" s="13"/>
      <c r="E971" s="13"/>
      <c r="F971" s="13"/>
      <c r="G971" s="13"/>
      <c r="H971" s="13"/>
      <c r="I971" s="13"/>
      <c r="J971" s="13"/>
      <c r="K971" s="13"/>
      <c r="L971" s="13"/>
      <c r="M971" s="13"/>
      <c r="N971" s="13"/>
      <c r="O971" s="13"/>
      <c r="P971" s="13"/>
      <c r="Q971" s="13"/>
      <c r="R971" s="13"/>
      <c r="S971" s="13"/>
    </row>
    <row r="972" spans="1:19" ht="18.75">
      <c r="A972" s="13"/>
      <c r="B972" s="13"/>
      <c r="C972" s="13"/>
      <c r="D972" s="13"/>
      <c r="E972" s="13"/>
      <c r="F972" s="13"/>
      <c r="G972" s="13"/>
      <c r="H972" s="13"/>
      <c r="I972" s="13"/>
      <c r="J972" s="13"/>
      <c r="K972" s="13"/>
      <c r="L972" s="13"/>
      <c r="M972" s="13"/>
      <c r="N972" s="13"/>
      <c r="O972" s="13"/>
      <c r="P972" s="13"/>
      <c r="Q972" s="13"/>
      <c r="R972" s="13"/>
      <c r="S972" s="13"/>
    </row>
    <row r="973" spans="1:19" ht="18.75">
      <c r="A973" s="13"/>
      <c r="B973" s="13"/>
      <c r="C973" s="13"/>
      <c r="D973" s="13"/>
      <c r="E973" s="13"/>
      <c r="F973" s="13"/>
      <c r="G973" s="13"/>
      <c r="H973" s="13"/>
      <c r="I973" s="13"/>
      <c r="J973" s="13"/>
      <c r="K973" s="13"/>
      <c r="L973" s="13"/>
      <c r="M973" s="13"/>
      <c r="N973" s="13"/>
      <c r="O973" s="13"/>
      <c r="P973" s="13"/>
      <c r="Q973" s="13"/>
      <c r="R973" s="13"/>
      <c r="S973" s="13"/>
    </row>
    <row r="974" spans="1:19" ht="18.75">
      <c r="A974" s="13"/>
      <c r="B974" s="13"/>
      <c r="C974" s="13"/>
      <c r="D974" s="13"/>
      <c r="E974" s="13"/>
      <c r="F974" s="13"/>
      <c r="G974" s="13"/>
      <c r="H974" s="13"/>
      <c r="I974" s="13"/>
      <c r="J974" s="13"/>
      <c r="K974" s="13"/>
      <c r="L974" s="13"/>
      <c r="M974" s="13"/>
      <c r="N974" s="13"/>
      <c r="O974" s="13"/>
      <c r="P974" s="13"/>
      <c r="Q974" s="13"/>
      <c r="R974" s="13"/>
      <c r="S974" s="13"/>
    </row>
    <row r="975" spans="1:19" ht="18.75">
      <c r="A975" s="13"/>
      <c r="B975" s="13"/>
      <c r="C975" s="13"/>
      <c r="D975" s="13"/>
      <c r="E975" s="13"/>
      <c r="F975" s="13"/>
      <c r="G975" s="13"/>
      <c r="H975" s="13"/>
      <c r="I975" s="13"/>
      <c r="J975" s="13"/>
      <c r="K975" s="13"/>
      <c r="L975" s="13"/>
      <c r="M975" s="13"/>
      <c r="N975" s="13"/>
      <c r="O975" s="13"/>
      <c r="P975" s="13"/>
      <c r="Q975" s="13"/>
      <c r="R975" s="13"/>
      <c r="S975" s="13"/>
    </row>
    <row r="976" spans="1:19" ht="18.75">
      <c r="A976" s="13"/>
      <c r="B976" s="13"/>
      <c r="C976" s="13"/>
      <c r="D976" s="13"/>
      <c r="E976" s="13"/>
      <c r="F976" s="13"/>
      <c r="G976" s="13"/>
      <c r="H976" s="13"/>
      <c r="I976" s="13"/>
      <c r="J976" s="13"/>
      <c r="K976" s="13"/>
      <c r="L976" s="13"/>
      <c r="M976" s="13"/>
      <c r="N976" s="13"/>
      <c r="O976" s="13"/>
      <c r="P976" s="13"/>
      <c r="Q976" s="13"/>
      <c r="R976" s="13"/>
      <c r="S976" s="13"/>
    </row>
    <row r="977" spans="1:19" ht="18.75">
      <c r="A977" s="13"/>
      <c r="B977" s="13"/>
      <c r="C977" s="13"/>
      <c r="D977" s="13"/>
      <c r="E977" s="13"/>
      <c r="F977" s="13"/>
      <c r="G977" s="13"/>
      <c r="H977" s="13"/>
      <c r="I977" s="13"/>
      <c r="J977" s="13"/>
      <c r="K977" s="13"/>
      <c r="L977" s="13"/>
      <c r="M977" s="13"/>
      <c r="N977" s="13"/>
      <c r="O977" s="13"/>
      <c r="P977" s="13"/>
      <c r="Q977" s="13"/>
      <c r="R977" s="13"/>
      <c r="S977" s="13"/>
    </row>
    <row r="978" spans="1:19" ht="18.75">
      <c r="A978" s="13"/>
      <c r="B978" s="13"/>
      <c r="C978" s="13"/>
      <c r="D978" s="13"/>
      <c r="E978" s="13"/>
      <c r="F978" s="13"/>
      <c r="G978" s="13"/>
      <c r="H978" s="13"/>
      <c r="I978" s="13"/>
      <c r="J978" s="13"/>
      <c r="K978" s="13"/>
      <c r="L978" s="13"/>
      <c r="M978" s="13"/>
      <c r="N978" s="13"/>
      <c r="O978" s="13"/>
      <c r="P978" s="13"/>
      <c r="Q978" s="13"/>
      <c r="R978" s="13"/>
      <c r="S978" s="13"/>
    </row>
    <row r="979" spans="1:19" ht="18.75">
      <c r="A979" s="13"/>
      <c r="B979" s="13"/>
      <c r="C979" s="13"/>
      <c r="D979" s="13"/>
      <c r="E979" s="13"/>
      <c r="F979" s="13"/>
      <c r="G979" s="13"/>
      <c r="H979" s="13"/>
      <c r="I979" s="13"/>
      <c r="J979" s="13"/>
      <c r="K979" s="13"/>
      <c r="L979" s="13"/>
      <c r="M979" s="13"/>
      <c r="N979" s="13"/>
      <c r="O979" s="13"/>
      <c r="P979" s="13"/>
      <c r="Q979" s="13"/>
      <c r="R979" s="13"/>
      <c r="S979" s="13"/>
    </row>
    <row r="980" spans="1:19" ht="18.75">
      <c r="A980" s="13"/>
      <c r="B980" s="13"/>
      <c r="C980" s="13"/>
      <c r="D980" s="13"/>
      <c r="E980" s="13"/>
      <c r="F980" s="13"/>
      <c r="G980" s="13"/>
      <c r="H980" s="13"/>
      <c r="I980" s="13"/>
      <c r="J980" s="13"/>
      <c r="K980" s="13"/>
      <c r="L980" s="13"/>
      <c r="M980" s="13"/>
      <c r="N980" s="13"/>
      <c r="O980" s="13"/>
      <c r="P980" s="13"/>
      <c r="Q980" s="13"/>
      <c r="R980" s="13"/>
      <c r="S980" s="13"/>
    </row>
    <row r="981" spans="1:19" ht="18.75">
      <c r="A981" s="13"/>
      <c r="B981" s="13"/>
      <c r="C981" s="13"/>
      <c r="D981" s="13"/>
      <c r="E981" s="13"/>
      <c r="F981" s="13"/>
      <c r="G981" s="13"/>
      <c r="H981" s="13"/>
      <c r="I981" s="13"/>
      <c r="J981" s="13"/>
      <c r="K981" s="13"/>
      <c r="L981" s="13"/>
      <c r="M981" s="13"/>
      <c r="N981" s="13"/>
      <c r="O981" s="13"/>
      <c r="P981" s="13"/>
      <c r="Q981" s="13"/>
      <c r="R981" s="13"/>
      <c r="S981" s="13"/>
    </row>
    <row r="982" spans="1:19" ht="18.75">
      <c r="A982" s="13"/>
      <c r="B982" s="13"/>
      <c r="C982" s="13"/>
      <c r="D982" s="13"/>
      <c r="E982" s="13"/>
      <c r="F982" s="13"/>
      <c r="G982" s="13"/>
      <c r="H982" s="13"/>
      <c r="I982" s="13"/>
      <c r="J982" s="13"/>
      <c r="K982" s="13"/>
      <c r="L982" s="13"/>
      <c r="M982" s="13"/>
      <c r="N982" s="13"/>
      <c r="O982" s="13"/>
      <c r="P982" s="13"/>
      <c r="Q982" s="13"/>
      <c r="R982" s="13"/>
      <c r="S982" s="13"/>
    </row>
    <row r="983" spans="1:19" ht="18.75">
      <c r="A983" s="13"/>
      <c r="B983" s="13"/>
      <c r="C983" s="13"/>
      <c r="D983" s="13"/>
      <c r="E983" s="13"/>
      <c r="F983" s="13"/>
      <c r="G983" s="13"/>
      <c r="H983" s="13"/>
      <c r="I983" s="13"/>
      <c r="J983" s="13"/>
      <c r="K983" s="13"/>
      <c r="L983" s="13"/>
      <c r="M983" s="13"/>
      <c r="N983" s="13"/>
      <c r="O983" s="13"/>
      <c r="P983" s="13"/>
      <c r="Q983" s="13"/>
      <c r="R983" s="13"/>
      <c r="S983" s="13"/>
    </row>
    <row r="984" spans="1:19" ht="18.75">
      <c r="A984" s="13"/>
      <c r="B984" s="13"/>
      <c r="C984" s="13"/>
      <c r="D984" s="13"/>
      <c r="E984" s="13"/>
      <c r="F984" s="13"/>
      <c r="G984" s="13"/>
      <c r="H984" s="13"/>
      <c r="I984" s="13"/>
      <c r="J984" s="13"/>
      <c r="K984" s="13"/>
      <c r="L984" s="13"/>
      <c r="M984" s="13"/>
      <c r="N984" s="13"/>
      <c r="O984" s="13"/>
      <c r="P984" s="13"/>
      <c r="Q984" s="13"/>
      <c r="R984" s="13"/>
      <c r="S984" s="13"/>
    </row>
    <row r="985" spans="1:19" ht="18.75">
      <c r="A985" s="13"/>
      <c r="B985" s="13"/>
      <c r="C985" s="13"/>
      <c r="D985" s="13"/>
      <c r="E985" s="13"/>
      <c r="F985" s="13"/>
      <c r="G985" s="13"/>
      <c r="H985" s="13"/>
      <c r="I985" s="13"/>
      <c r="J985" s="13"/>
      <c r="K985" s="13"/>
      <c r="L985" s="13"/>
      <c r="M985" s="13"/>
      <c r="N985" s="13"/>
      <c r="O985" s="13"/>
      <c r="P985" s="13"/>
      <c r="Q985" s="13"/>
      <c r="R985" s="13"/>
      <c r="S985" s="13"/>
    </row>
    <row r="986" spans="1:19" ht="18.75">
      <c r="A986" s="13"/>
      <c r="B986" s="13"/>
      <c r="C986" s="13"/>
      <c r="D986" s="13"/>
      <c r="E986" s="13"/>
      <c r="F986" s="13"/>
      <c r="G986" s="13"/>
      <c r="H986" s="13"/>
      <c r="I986" s="13"/>
      <c r="J986" s="13"/>
      <c r="K986" s="13"/>
      <c r="L986" s="13"/>
      <c r="M986" s="13"/>
      <c r="N986" s="13"/>
      <c r="O986" s="13"/>
      <c r="P986" s="13"/>
      <c r="Q986" s="13"/>
      <c r="R986" s="13"/>
      <c r="S986" s="13"/>
    </row>
    <row r="987" spans="1:19" ht="18.75">
      <c r="A987" s="13"/>
      <c r="B987" s="13"/>
      <c r="C987" s="13"/>
      <c r="D987" s="13"/>
      <c r="E987" s="13"/>
      <c r="F987" s="13"/>
      <c r="G987" s="13"/>
      <c r="H987" s="13"/>
      <c r="I987" s="13"/>
      <c r="J987" s="13"/>
      <c r="K987" s="13"/>
      <c r="L987" s="13"/>
      <c r="M987" s="13"/>
      <c r="N987" s="13"/>
      <c r="O987" s="13"/>
      <c r="P987" s="13"/>
      <c r="Q987" s="13"/>
      <c r="R987" s="13"/>
      <c r="S987" s="13"/>
    </row>
    <row r="988" spans="1:19" ht="18.75">
      <c r="A988" s="13"/>
      <c r="B988" s="13"/>
      <c r="C988" s="13"/>
      <c r="D988" s="13"/>
      <c r="E988" s="13"/>
      <c r="F988" s="13"/>
      <c r="G988" s="13"/>
      <c r="H988" s="13"/>
      <c r="I988" s="13"/>
      <c r="J988" s="13"/>
      <c r="K988" s="13"/>
      <c r="L988" s="13"/>
      <c r="M988" s="13"/>
      <c r="N988" s="13"/>
      <c r="O988" s="13"/>
      <c r="P988" s="13"/>
      <c r="Q988" s="13"/>
      <c r="R988" s="13"/>
      <c r="S988" s="13"/>
    </row>
  </sheetData>
  <mergeCells count="30">
    <mergeCell ref="B31:G31"/>
    <mergeCell ref="B32:G32"/>
    <mergeCell ref="F18:G18"/>
    <mergeCell ref="F19:G19"/>
    <mergeCell ref="F20:G20"/>
    <mergeCell ref="F21:G21"/>
    <mergeCell ref="F22:G22"/>
    <mergeCell ref="F23:G23"/>
    <mergeCell ref="F24:G24"/>
    <mergeCell ref="C26:G26"/>
    <mergeCell ref="B27:G27"/>
    <mergeCell ref="B28:G28"/>
    <mergeCell ref="B29:G29"/>
    <mergeCell ref="B30:G30"/>
    <mergeCell ref="D4:E5"/>
    <mergeCell ref="B13:E24"/>
    <mergeCell ref="C2:D2"/>
    <mergeCell ref="F2:G2"/>
    <mergeCell ref="L2:M2"/>
    <mergeCell ref="L6:M6"/>
    <mergeCell ref="D8:G8"/>
    <mergeCell ref="B9:G9"/>
    <mergeCell ref="B10:G10"/>
    <mergeCell ref="F13:G13"/>
    <mergeCell ref="K13:R13"/>
    <mergeCell ref="F14:G14"/>
    <mergeCell ref="K14:R14"/>
    <mergeCell ref="F15:G15"/>
    <mergeCell ref="F16:G16"/>
    <mergeCell ref="F17:G17"/>
  </mergeCells>
  <printOptions horizontalCentered="1" gridLines="1"/>
  <pageMargins left="0.25" right="0.25" top="0.75" bottom="0.75" header="0" footer="0"/>
  <pageSetup paperSize="9" fitToHeight="0" pageOrder="overThenDown" orientation="portrait" cellComments="atEnd"/>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7CE"/>
    <outlinePr summaryBelow="0" summaryRight="0"/>
  </sheetPr>
  <dimension ref="A1:W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40.28515625" customWidth="1"/>
    <col min="2" max="2" width="37.28515625" customWidth="1"/>
    <col min="3" max="3" width="10.42578125" customWidth="1"/>
    <col min="4" max="5" width="21" customWidth="1"/>
    <col min="6" max="6" width="17.7109375" customWidth="1"/>
    <col min="7" max="7" width="21" customWidth="1"/>
    <col min="8" max="8" width="19.28515625" customWidth="1"/>
    <col min="9" max="9" width="16.85546875" customWidth="1"/>
    <col min="10" max="10" width="16" customWidth="1"/>
    <col min="11" max="11" width="16.7109375" customWidth="1"/>
    <col min="12" max="12" width="19.85546875" customWidth="1"/>
    <col min="13" max="13" width="16.5703125" customWidth="1"/>
    <col min="14" max="14" width="17.7109375" customWidth="1"/>
    <col min="15" max="15" width="14.7109375" customWidth="1"/>
    <col min="16" max="16" width="19.7109375" customWidth="1"/>
    <col min="17" max="17" width="20.7109375" customWidth="1"/>
    <col min="18" max="19" width="14.5703125" customWidth="1"/>
    <col min="20" max="20" width="12.140625" customWidth="1"/>
    <col min="21" max="21" width="12" customWidth="1"/>
  </cols>
  <sheetData>
    <row r="1" spans="1:23" ht="15.75" customHeight="1">
      <c r="A1" s="31"/>
      <c r="B1" s="32"/>
      <c r="C1" s="31"/>
      <c r="D1" s="35">
        <v>1</v>
      </c>
      <c r="E1" s="36">
        <v>2</v>
      </c>
      <c r="F1" s="35">
        <v>3</v>
      </c>
      <c r="G1" s="36">
        <v>4</v>
      </c>
      <c r="H1" s="35">
        <v>5</v>
      </c>
      <c r="I1" s="36">
        <v>6</v>
      </c>
      <c r="J1" s="35">
        <v>7</v>
      </c>
      <c r="K1" s="36">
        <v>8</v>
      </c>
      <c r="L1" s="35">
        <v>9</v>
      </c>
      <c r="M1" s="36">
        <v>10</v>
      </c>
      <c r="N1" s="35">
        <v>11</v>
      </c>
      <c r="O1" s="36">
        <v>12</v>
      </c>
      <c r="P1" s="35">
        <v>13</v>
      </c>
      <c r="Q1" s="36">
        <v>14</v>
      </c>
      <c r="R1" s="35">
        <v>15</v>
      </c>
      <c r="S1" s="36">
        <v>16</v>
      </c>
      <c r="T1" s="35">
        <v>17</v>
      </c>
      <c r="U1" s="36">
        <v>18</v>
      </c>
      <c r="V1" s="35">
        <v>19</v>
      </c>
      <c r="W1" s="36">
        <v>20</v>
      </c>
    </row>
    <row r="2" spans="1:23">
      <c r="A2" s="31"/>
      <c r="B2" s="32"/>
      <c r="C2" s="31"/>
      <c r="D2" s="31"/>
      <c r="E2" s="466" t="s">
        <v>95</v>
      </c>
      <c r="F2" s="433"/>
      <c r="G2" s="433"/>
      <c r="H2" s="433"/>
      <c r="I2" s="41"/>
      <c r="J2" s="467" t="s">
        <v>96</v>
      </c>
      <c r="K2" s="433"/>
      <c r="L2" s="468" t="s">
        <v>97</v>
      </c>
      <c r="M2" s="433"/>
      <c r="N2" s="433"/>
      <c r="O2" s="469" t="s">
        <v>99</v>
      </c>
      <c r="P2" s="433"/>
      <c r="Q2" s="470" t="s">
        <v>100</v>
      </c>
      <c r="R2" s="433"/>
      <c r="S2" s="46"/>
      <c r="T2" s="46"/>
      <c r="U2" s="47"/>
      <c r="V2" s="47"/>
      <c r="W2" s="47"/>
    </row>
    <row r="3" spans="1:23">
      <c r="A3" s="48" t="s">
        <v>23</v>
      </c>
      <c r="B3" s="49" t="s">
        <v>101</v>
      </c>
      <c r="C3" s="51" t="s">
        <v>102</v>
      </c>
      <c r="D3" s="52" t="s">
        <v>103</v>
      </c>
      <c r="E3" s="53" t="s">
        <v>27</v>
      </c>
      <c r="F3" s="53" t="s">
        <v>28</v>
      </c>
      <c r="G3" s="53" t="s">
        <v>30</v>
      </c>
      <c r="H3" s="53" t="s">
        <v>104</v>
      </c>
      <c r="I3" s="54" t="s">
        <v>32</v>
      </c>
      <c r="J3" s="56" t="s">
        <v>105</v>
      </c>
      <c r="K3" s="58" t="s">
        <v>106</v>
      </c>
      <c r="L3" s="59" t="s">
        <v>35</v>
      </c>
      <c r="M3" s="59" t="s">
        <v>36</v>
      </c>
      <c r="N3" s="59" t="s">
        <v>37</v>
      </c>
      <c r="O3" s="61" t="s">
        <v>107</v>
      </c>
      <c r="P3" s="61" t="s">
        <v>108</v>
      </c>
      <c r="Q3" s="63" t="s">
        <v>109</v>
      </c>
      <c r="R3" s="64" t="s">
        <v>110</v>
      </c>
      <c r="S3" s="66" t="s">
        <v>44</v>
      </c>
      <c r="T3" s="66" t="s">
        <v>111</v>
      </c>
      <c r="U3" s="68" t="s">
        <v>48</v>
      </c>
      <c r="V3" s="72" t="s">
        <v>47</v>
      </c>
      <c r="W3" s="74" t="s">
        <v>49</v>
      </c>
    </row>
    <row r="4" spans="1:23">
      <c r="A4" s="78"/>
      <c r="B4" s="79"/>
      <c r="P4" s="80"/>
    </row>
    <row r="5" spans="1:23">
      <c r="A5" s="81" t="s">
        <v>116</v>
      </c>
      <c r="B5" s="79"/>
      <c r="P5" s="80"/>
    </row>
    <row r="6" spans="1:23">
      <c r="A6" s="82" t="s">
        <v>117</v>
      </c>
      <c r="B6" s="83"/>
      <c r="P6" s="80"/>
    </row>
    <row r="7" spans="1:23">
      <c r="A7" s="84" t="s">
        <v>119</v>
      </c>
      <c r="B7" s="85"/>
      <c r="P7" s="80"/>
    </row>
    <row r="8" spans="1:23">
      <c r="A8" s="84" t="s">
        <v>120</v>
      </c>
      <c r="B8" s="87" t="s">
        <v>121</v>
      </c>
      <c r="P8" s="80"/>
    </row>
    <row r="9" spans="1:23">
      <c r="A9" s="84" t="s">
        <v>123</v>
      </c>
      <c r="B9" s="85" t="e">
        <f>VLOOKUP(B8,DataServiceDR!E:Y,2,0)</f>
        <v>#N/A</v>
      </c>
      <c r="P9" s="80"/>
    </row>
    <row r="10" spans="1:23">
      <c r="A10" s="84" t="s">
        <v>132</v>
      </c>
      <c r="B10" s="85" t="e">
        <f>VLOOKUP(B8,DataServiceDR!E:Y,3,0)</f>
        <v>#N/A</v>
      </c>
      <c r="P10" s="80"/>
    </row>
    <row r="11" spans="1:23">
      <c r="A11" s="84" t="s">
        <v>135</v>
      </c>
      <c r="B11" s="85" t="e">
        <f>VLOOKUP(B8,DataServiceDR!E:Y,4,0)</f>
        <v>#N/A</v>
      </c>
      <c r="P11" s="80"/>
    </row>
    <row r="12" spans="1:23">
      <c r="A12" s="84" t="s">
        <v>143</v>
      </c>
      <c r="B12" s="85" t="e">
        <f>VLOOKUP(B8,DataServiceDR!E:Y,5,0)</f>
        <v>#N/A</v>
      </c>
      <c r="P12" s="80"/>
    </row>
    <row r="13" spans="1:23">
      <c r="A13" s="84" t="s">
        <v>149</v>
      </c>
      <c r="B13" s="85" t="e">
        <f>VLOOKUP(B8,DataServiceDR!E:Y,6,0)</f>
        <v>#N/A</v>
      </c>
      <c r="P13" s="80"/>
    </row>
    <row r="14" spans="1:23">
      <c r="A14" s="105" t="s">
        <v>155</v>
      </c>
      <c r="B14" s="110" t="e">
        <f>VLOOKUP(B8,DataServiceDR!E:Y,10,0)</f>
        <v>#N/A</v>
      </c>
      <c r="P14" s="80"/>
    </row>
    <row r="15" spans="1:23">
      <c r="A15" s="81" t="s">
        <v>165</v>
      </c>
      <c r="B15" s="79"/>
      <c r="P15" s="80"/>
    </row>
    <row r="16" spans="1:23">
      <c r="A16" s="81"/>
      <c r="B16" s="79"/>
      <c r="P16" s="80"/>
    </row>
    <row r="17" spans="1:16">
      <c r="A17" s="81" t="s">
        <v>169</v>
      </c>
      <c r="B17" s="79"/>
      <c r="P17" s="80"/>
    </row>
    <row r="18" spans="1:16">
      <c r="A18" s="82" t="s">
        <v>120</v>
      </c>
      <c r="B18" s="83" t="str">
        <f>B8</f>
        <v>MA0210</v>
      </c>
      <c r="P18" s="80"/>
    </row>
    <row r="19" spans="1:16">
      <c r="A19" s="84" t="s">
        <v>123</v>
      </c>
      <c r="B19" s="85" t="e">
        <f>VLOOKUP(B18,DataServiceDR!E:Y,2,0)</f>
        <v>#N/A</v>
      </c>
      <c r="P19" s="80"/>
    </row>
    <row r="20" spans="1:16">
      <c r="A20" s="84" t="s">
        <v>179</v>
      </c>
      <c r="B20" s="85" t="e">
        <f>VLOOKUP(B18,DataServiceDR!E:Y,3,0)</f>
        <v>#N/A</v>
      </c>
      <c r="P20" s="80"/>
    </row>
    <row r="21" spans="1:16">
      <c r="A21" s="84" t="s">
        <v>135</v>
      </c>
      <c r="B21" s="85" t="e">
        <f>VLOOKUP(B18,DataServiceDR!E:Y,4,0)</f>
        <v>#N/A</v>
      </c>
      <c r="P21" s="80"/>
    </row>
    <row r="22" spans="1:16">
      <c r="A22" s="84" t="s">
        <v>143</v>
      </c>
      <c r="B22" s="85" t="e">
        <f>VLOOKUP(B18,DataServiceDR!E:Y,5,0)</f>
        <v>#N/A</v>
      </c>
      <c r="P22" s="80"/>
    </row>
    <row r="23" spans="1:16">
      <c r="A23" s="84" t="s">
        <v>149</v>
      </c>
      <c r="B23" s="85" t="e">
        <f>VLOOKUP(B18,DataServiceDR!E:Y,6,0)</f>
        <v>#N/A</v>
      </c>
      <c r="P23" s="80"/>
    </row>
    <row r="24" spans="1:16">
      <c r="A24" s="84" t="s">
        <v>212</v>
      </c>
      <c r="B24" s="85" t="e">
        <f>VLOOKUP(B18,DataServiceDR!E:Y,12,0)</f>
        <v>#N/A</v>
      </c>
      <c r="P24" s="80"/>
    </row>
    <row r="25" spans="1:16">
      <c r="A25" s="105" t="s">
        <v>155</v>
      </c>
      <c r="B25" s="110" t="e">
        <f>VLOOKUP(B8,DataServiceDR!E:Y,10,0)</f>
        <v>#N/A</v>
      </c>
      <c r="P25" s="80"/>
    </row>
    <row r="26" spans="1:16">
      <c r="A26" s="81" t="s">
        <v>223</v>
      </c>
      <c r="B26" s="79"/>
      <c r="P26" s="80"/>
    </row>
    <row r="27" spans="1:16">
      <c r="A27" s="81"/>
      <c r="B27" s="79"/>
      <c r="P27" s="80"/>
    </row>
    <row r="28" spans="1:16">
      <c r="A28" s="81" t="s">
        <v>224</v>
      </c>
      <c r="B28" s="79"/>
      <c r="P28" s="80"/>
    </row>
    <row r="29" spans="1:16">
      <c r="A29" s="82" t="s">
        <v>120</v>
      </c>
      <c r="B29" s="83" t="str">
        <f>B8</f>
        <v>MA0210</v>
      </c>
      <c r="P29" s="80"/>
    </row>
    <row r="30" spans="1:16">
      <c r="A30" s="84" t="s">
        <v>123</v>
      </c>
      <c r="B30" s="85" t="e">
        <f>VLOOKUP(B18,DataServiceDR!E:Y,2,0)</f>
        <v>#N/A</v>
      </c>
      <c r="P30" s="80"/>
    </row>
    <row r="31" spans="1:16">
      <c r="A31" s="84" t="s">
        <v>231</v>
      </c>
      <c r="B31" s="85" t="e">
        <f>VLOOKUP(B29,DataServiceDR!E:Y,3,0)</f>
        <v>#N/A</v>
      </c>
      <c r="P31" s="80"/>
    </row>
    <row r="32" spans="1:16">
      <c r="A32" s="84" t="s">
        <v>135</v>
      </c>
      <c r="B32" s="85" t="e">
        <f>VLOOKUP(B29,DataServiceDR!E:Y,4,0)</f>
        <v>#N/A</v>
      </c>
      <c r="P32" s="80"/>
    </row>
    <row r="33" spans="1:16">
      <c r="A33" s="84" t="s">
        <v>143</v>
      </c>
      <c r="B33" s="85" t="e">
        <f>VLOOKUP(B29,DataServiceDR!E:Y,5,0)</f>
        <v>#N/A</v>
      </c>
      <c r="P33" s="80"/>
    </row>
    <row r="34" spans="1:16">
      <c r="A34" s="84" t="s">
        <v>149</v>
      </c>
      <c r="B34" s="85" t="e">
        <f>VLOOKUP(B18,DataServiceDR!E:Y,6,0)</f>
        <v>#N/A</v>
      </c>
      <c r="P34" s="80"/>
    </row>
    <row r="35" spans="1:16">
      <c r="A35" s="84" t="s">
        <v>232</v>
      </c>
      <c r="B35" s="85" t="e">
        <f>VLOOKUP(B18,DataServiceDR!E:Y,12,0)</f>
        <v>#N/A</v>
      </c>
      <c r="P35" s="80"/>
    </row>
    <row r="36" spans="1:16">
      <c r="A36" s="105" t="s">
        <v>155</v>
      </c>
      <c r="B36" s="110" t="e">
        <f>VLOOKUP(B18,DataServiceDR!E:Y,10,0)</f>
        <v>#N/A</v>
      </c>
      <c r="P36" s="80"/>
    </row>
    <row r="37" spans="1:16">
      <c r="A37" s="81" t="s">
        <v>234</v>
      </c>
      <c r="B37" s="79"/>
      <c r="P37" s="80"/>
    </row>
    <row r="38" spans="1:16">
      <c r="A38" s="81"/>
      <c r="B38" s="79"/>
      <c r="P38" s="80"/>
    </row>
    <row r="39" spans="1:16">
      <c r="A39" s="81" t="s">
        <v>235</v>
      </c>
      <c r="B39" s="79"/>
      <c r="P39" s="80"/>
    </row>
    <row r="40" spans="1:16">
      <c r="A40" s="82" t="s">
        <v>120</v>
      </c>
      <c r="B40" s="83" t="str">
        <f>B8</f>
        <v>MA0210</v>
      </c>
      <c r="P40" s="80"/>
    </row>
    <row r="41" spans="1:16">
      <c r="A41" s="84" t="s">
        <v>123</v>
      </c>
      <c r="B41" s="85" t="e">
        <f>VLOOKUP(B18,DataServiceDR!E:Y,2,0)</f>
        <v>#N/A</v>
      </c>
      <c r="P41" s="80"/>
    </row>
    <row r="42" spans="1:16">
      <c r="A42" s="84" t="s">
        <v>132</v>
      </c>
      <c r="B42" s="85" t="e">
        <f>VLOOKUP(B18,DataServiceDR!E:Y,3,0)</f>
        <v>#N/A</v>
      </c>
      <c r="P42" s="80"/>
    </row>
    <row r="43" spans="1:16">
      <c r="A43" s="84" t="s">
        <v>149</v>
      </c>
      <c r="B43" s="85" t="e">
        <f>VLOOKUP(B18,DataServiceDR!E:Y,6,0)</f>
        <v>#N/A</v>
      </c>
      <c r="P43" s="80"/>
    </row>
    <row r="44" spans="1:16">
      <c r="A44" s="84" t="s">
        <v>155</v>
      </c>
      <c r="B44" s="85" t="e">
        <f>VLOOKUP(B18,DataServiceDR!E:Y,10,0)</f>
        <v>#N/A</v>
      </c>
      <c r="P44" s="80"/>
    </row>
    <row r="45" spans="1:16" ht="12.75">
      <c r="A45" s="84" t="s">
        <v>238</v>
      </c>
      <c r="B45" s="153" t="e">
        <f>VLOOKUP(B18,DataServiceDR!E:Y,14,0)</f>
        <v>#N/A</v>
      </c>
      <c r="P45" s="80"/>
    </row>
    <row r="46" spans="1:16" ht="12.75">
      <c r="A46" s="84" t="s">
        <v>242</v>
      </c>
      <c r="B46" s="85" t="e">
        <f>VLOOKUP(B18,DataServiceDR!E:Y,15,0)</f>
        <v>#N/A</v>
      </c>
      <c r="P46" s="80"/>
    </row>
    <row r="47" spans="1:16" ht="12.75">
      <c r="A47" s="105" t="s">
        <v>243</v>
      </c>
      <c r="B47" s="110" t="e">
        <f>VLOOKUP(B18,DataServiceDR!E:Y,12,0)</f>
        <v>#N/A</v>
      </c>
      <c r="P47" s="80"/>
    </row>
    <row r="48" spans="1:16" ht="12.75">
      <c r="A48" s="81" t="s">
        <v>244</v>
      </c>
      <c r="B48" s="79"/>
      <c r="P48" s="80"/>
    </row>
    <row r="49" spans="1:16" ht="12.75">
      <c r="A49" s="81"/>
      <c r="B49" s="79"/>
      <c r="P49" s="80"/>
    </row>
    <row r="50" spans="1:16" ht="12.75">
      <c r="A50" s="81" t="s">
        <v>245</v>
      </c>
      <c r="B50" s="79"/>
      <c r="P50" s="80"/>
    </row>
    <row r="51" spans="1:16" ht="12.75">
      <c r="A51" s="82" t="s">
        <v>246</v>
      </c>
      <c r="B51" s="83"/>
      <c r="P51" s="80"/>
    </row>
    <row r="52" spans="1:16" ht="12.75">
      <c r="A52" s="84" t="s">
        <v>247</v>
      </c>
      <c r="B52" s="85" t="str">
        <f>B8</f>
        <v>MA0210</v>
      </c>
      <c r="P52" s="80"/>
    </row>
    <row r="53" spans="1:16" ht="12.75">
      <c r="A53" s="84" t="s">
        <v>123</v>
      </c>
      <c r="B53" s="85" t="e">
        <f>VLOOKUP(B18,DataServiceDR!E:Y,2,0)</f>
        <v>#N/A</v>
      </c>
      <c r="P53" s="80"/>
    </row>
    <row r="54" spans="1:16" ht="12.75">
      <c r="A54" s="84" t="s">
        <v>179</v>
      </c>
      <c r="B54" s="85" t="e">
        <f>VLOOKUP(B18,DataServiceDR!E:Y,3,0)</f>
        <v>#N/A</v>
      </c>
      <c r="P54" s="80"/>
    </row>
    <row r="55" spans="1:16" ht="12.75">
      <c r="A55" s="84" t="s">
        <v>155</v>
      </c>
      <c r="B55" s="85" t="s">
        <v>68</v>
      </c>
      <c r="P55" s="80"/>
    </row>
    <row r="56" spans="1:16" ht="12.75">
      <c r="A56" s="84" t="s">
        <v>149</v>
      </c>
      <c r="B56" s="85" t="e">
        <f>VLOOKUP(B18,DataServiceDR!E:Y,6,0)</f>
        <v>#N/A</v>
      </c>
      <c r="P56" s="80"/>
    </row>
    <row r="57" spans="1:16" ht="12.75">
      <c r="A57" s="84" t="s">
        <v>238</v>
      </c>
      <c r="B57" s="85" t="e">
        <f>VLOOKUP(B18,DataServiceDR!E:Y,14,0)</f>
        <v>#N/A</v>
      </c>
      <c r="P57" s="80"/>
    </row>
    <row r="58" spans="1:16" ht="12.75">
      <c r="A58" s="84" t="s">
        <v>242</v>
      </c>
      <c r="B58" s="85" t="e">
        <f>VLOOKUP(B18,DataServiceDR!E:Y,15,0)</f>
        <v>#N/A</v>
      </c>
      <c r="P58" s="80"/>
    </row>
    <row r="59" spans="1:16" ht="12.75">
      <c r="A59" s="84" t="s">
        <v>249</v>
      </c>
      <c r="B59" s="85" t="e">
        <f>VLOOKUP(B18,DataServiceDR!E:Y,11,0)</f>
        <v>#N/A</v>
      </c>
      <c r="C59" s="86" t="s">
        <v>250</v>
      </c>
      <c r="P59" s="80"/>
    </row>
    <row r="60" spans="1:16" ht="12.75">
      <c r="A60" s="84" t="s">
        <v>251</v>
      </c>
      <c r="B60" s="85" t="e">
        <f>VLOOKUP(B18,DataServiceDR!E:Y,19,0)</f>
        <v>#N/A</v>
      </c>
      <c r="P60" s="80"/>
    </row>
    <row r="61" spans="1:16" ht="12.75">
      <c r="A61" s="84" t="s">
        <v>252</v>
      </c>
      <c r="B61" s="85" t="e">
        <f>VLOOKUP(B18,DataServiceDR!E:Y,18,0)</f>
        <v>#N/A</v>
      </c>
      <c r="P61" s="80"/>
    </row>
    <row r="62" spans="1:16" ht="12.75">
      <c r="A62" s="105" t="s">
        <v>155</v>
      </c>
      <c r="B62" s="110" t="e">
        <f>VLOOKUP(B18,DataServiceDR!E:Y,10,0)</f>
        <v>#N/A</v>
      </c>
      <c r="P62" s="80"/>
    </row>
    <row r="63" spans="1:16" ht="12.75">
      <c r="A63" s="81" t="s">
        <v>165</v>
      </c>
      <c r="B63" s="79"/>
      <c r="P63" s="80"/>
    </row>
    <row r="64" spans="1:16" ht="12.75">
      <c r="A64" s="81"/>
      <c r="B64" s="79"/>
      <c r="P64" s="80"/>
    </row>
    <row r="65" spans="1:16" ht="12.75">
      <c r="A65" s="81" t="s">
        <v>255</v>
      </c>
      <c r="B65" s="79"/>
      <c r="P65" s="80"/>
    </row>
    <row r="66" spans="1:16" ht="12.75">
      <c r="A66" s="82" t="s">
        <v>120</v>
      </c>
      <c r="B66" s="83" t="str">
        <f>B8</f>
        <v>MA0210</v>
      </c>
      <c r="P66" s="80"/>
    </row>
    <row r="67" spans="1:16" ht="12.75">
      <c r="A67" s="84" t="s">
        <v>123</v>
      </c>
      <c r="B67" s="85" t="e">
        <f>VLOOKUP(B8,DataServiceDR!E:Y,2,0)</f>
        <v>#N/A</v>
      </c>
      <c r="P67" s="80"/>
    </row>
    <row r="68" spans="1:16" ht="12.75">
      <c r="A68" s="84" t="s">
        <v>132</v>
      </c>
      <c r="B68" s="85" t="e">
        <f>VLOOKUP(B8,DataServiceDR!E:Y,3,0)</f>
        <v>#N/A</v>
      </c>
      <c r="P68" s="80"/>
    </row>
    <row r="69" spans="1:16" ht="12.75">
      <c r="A69" s="84" t="s">
        <v>149</v>
      </c>
      <c r="B69" s="85" t="e">
        <f>VLOOKUP(B8,DataServiceDR!E:Y,6,0)</f>
        <v>#N/A</v>
      </c>
      <c r="P69" s="80"/>
    </row>
    <row r="70" spans="1:16" ht="12.75">
      <c r="A70" s="84" t="s">
        <v>114</v>
      </c>
      <c r="B70" s="85" t="e">
        <f>VLOOKUP(B8,DataServiceDR!E:Y,12,0)</f>
        <v>#N/A</v>
      </c>
      <c r="P70" s="80"/>
    </row>
    <row r="71" spans="1:16" ht="12.75">
      <c r="A71" s="84" t="s">
        <v>142</v>
      </c>
      <c r="B71" s="85" t="e">
        <f>VLOOKUP(B8,DataServiceDR!E:Y,13,0)</f>
        <v>#N/A</v>
      </c>
      <c r="P71" s="80"/>
    </row>
    <row r="72" spans="1:16" ht="12.75">
      <c r="A72" s="84" t="s">
        <v>155</v>
      </c>
      <c r="B72" s="85" t="e">
        <f>VLOOKUP(B8,DataServiceDR!E:Y,10,0)</f>
        <v>#N/A</v>
      </c>
      <c r="P72" s="80"/>
    </row>
    <row r="73" spans="1:16" ht="12.75">
      <c r="A73" s="84" t="s">
        <v>256</v>
      </c>
      <c r="B73" s="85"/>
      <c r="P73" s="80"/>
    </row>
    <row r="74" spans="1:16" ht="12.75">
      <c r="A74" s="84" t="s">
        <v>257</v>
      </c>
      <c r="B74" s="85"/>
      <c r="P74" s="80"/>
    </row>
    <row r="75" spans="1:16" ht="12.75">
      <c r="A75" s="84" t="s">
        <v>258</v>
      </c>
      <c r="B75" s="85"/>
      <c r="P75" s="80"/>
    </row>
    <row r="76" spans="1:16" ht="12.75">
      <c r="A76" s="105" t="s">
        <v>259</v>
      </c>
      <c r="B76" s="110"/>
      <c r="P76" s="80"/>
    </row>
    <row r="77" spans="1:16" ht="12.75">
      <c r="A77" s="81" t="s">
        <v>165</v>
      </c>
      <c r="B77" s="79"/>
      <c r="P77" s="80"/>
    </row>
    <row r="78" spans="1:16" ht="12.75">
      <c r="A78" s="81"/>
      <c r="B78" s="79"/>
      <c r="P78" s="80"/>
    </row>
    <row r="79" spans="1:16" ht="12.75">
      <c r="A79" s="81"/>
      <c r="B79" s="79"/>
      <c r="P79" s="80"/>
    </row>
    <row r="80" spans="1:16" ht="12.75">
      <c r="A80" s="81"/>
      <c r="B80" s="79"/>
      <c r="P80" s="80"/>
    </row>
    <row r="81" spans="1:16" ht="12.75">
      <c r="A81" s="81"/>
      <c r="B81" s="79"/>
      <c r="P81" s="80"/>
    </row>
    <row r="82" spans="1:16" ht="12.75">
      <c r="A82" s="81"/>
      <c r="B82" s="79"/>
      <c r="P82" s="80"/>
    </row>
    <row r="83" spans="1:16" ht="12.75">
      <c r="A83" s="81"/>
      <c r="B83" s="79"/>
      <c r="P83" s="80"/>
    </row>
    <row r="84" spans="1:16" ht="12.75">
      <c r="A84" s="81"/>
      <c r="B84" s="79"/>
      <c r="P84" s="80"/>
    </row>
    <row r="85" spans="1:16" ht="12.75">
      <c r="A85" s="81"/>
      <c r="B85" s="79"/>
      <c r="P85" s="80"/>
    </row>
    <row r="86" spans="1:16" ht="12.75">
      <c r="A86" s="81"/>
      <c r="B86" s="79"/>
      <c r="P86" s="80"/>
    </row>
    <row r="87" spans="1:16" ht="12.75">
      <c r="A87" s="81"/>
      <c r="B87" s="79"/>
      <c r="P87" s="80"/>
    </row>
    <row r="88" spans="1:16" ht="12.75">
      <c r="A88" s="81"/>
      <c r="B88" s="79"/>
      <c r="P88" s="80"/>
    </row>
    <row r="89" spans="1:16" ht="12.75">
      <c r="A89" s="81"/>
      <c r="B89" s="79"/>
      <c r="P89" s="80"/>
    </row>
    <row r="90" spans="1:16" ht="12.75">
      <c r="A90" s="81"/>
      <c r="B90" s="79"/>
      <c r="P90" s="80"/>
    </row>
    <row r="91" spans="1:16" ht="12.75">
      <c r="A91" s="81"/>
      <c r="B91" s="79"/>
      <c r="P91" s="80"/>
    </row>
    <row r="92" spans="1:16" ht="12.75">
      <c r="A92" s="81"/>
      <c r="B92" s="79"/>
      <c r="P92" s="80"/>
    </row>
    <row r="93" spans="1:16" ht="12.75">
      <c r="A93" s="81"/>
      <c r="B93" s="79"/>
      <c r="P93" s="80"/>
    </row>
    <row r="94" spans="1:16" ht="12.75">
      <c r="A94" s="81"/>
      <c r="B94" s="79"/>
      <c r="P94" s="80"/>
    </row>
    <row r="95" spans="1:16" ht="12.75">
      <c r="A95" s="81"/>
      <c r="B95" s="79"/>
      <c r="P95" s="80"/>
    </row>
    <row r="96" spans="1:16" ht="12.75">
      <c r="A96" s="81"/>
      <c r="B96" s="79"/>
      <c r="P96" s="80"/>
    </row>
    <row r="97" spans="1:16" ht="12.75">
      <c r="A97" s="81"/>
      <c r="B97" s="79"/>
      <c r="P97" s="80"/>
    </row>
    <row r="98" spans="1:16" ht="12.75">
      <c r="A98" s="81"/>
      <c r="B98" s="79"/>
      <c r="P98" s="80"/>
    </row>
    <row r="99" spans="1:16" ht="12.75">
      <c r="A99" s="81"/>
      <c r="B99" s="79"/>
      <c r="P99" s="80"/>
    </row>
    <row r="100" spans="1:16" ht="12.75">
      <c r="A100" s="81"/>
      <c r="B100" s="79"/>
      <c r="P100" s="80"/>
    </row>
    <row r="101" spans="1:16" ht="12.75">
      <c r="A101" s="81"/>
      <c r="B101" s="79"/>
      <c r="P101" s="80"/>
    </row>
    <row r="102" spans="1:16" ht="12.75">
      <c r="A102" s="81"/>
      <c r="B102" s="79"/>
      <c r="P102" s="80"/>
    </row>
    <row r="103" spans="1:16" ht="12.75">
      <c r="A103" s="81"/>
      <c r="B103" s="79"/>
      <c r="P103" s="80"/>
    </row>
    <row r="104" spans="1:16" ht="12.75">
      <c r="A104" s="81"/>
      <c r="B104" s="79"/>
      <c r="P104" s="80"/>
    </row>
    <row r="105" spans="1:16" ht="12.75">
      <c r="A105" s="81"/>
      <c r="B105" s="79"/>
      <c r="P105" s="80"/>
    </row>
    <row r="106" spans="1:16" ht="12.75">
      <c r="A106" s="81"/>
      <c r="B106" s="79"/>
      <c r="P106" s="80"/>
    </row>
    <row r="107" spans="1:16" ht="12.75">
      <c r="A107" s="81"/>
      <c r="B107" s="79"/>
      <c r="P107" s="80"/>
    </row>
    <row r="108" spans="1:16" ht="12.75">
      <c r="A108" s="81"/>
      <c r="B108" s="79"/>
      <c r="P108" s="80"/>
    </row>
    <row r="109" spans="1:16" ht="12.75">
      <c r="A109" s="81"/>
      <c r="B109" s="79"/>
      <c r="P109" s="80"/>
    </row>
    <row r="110" spans="1:16" ht="12.75">
      <c r="A110" s="81"/>
      <c r="B110" s="79"/>
      <c r="P110" s="80"/>
    </row>
    <row r="111" spans="1:16" ht="12.75">
      <c r="A111" s="81"/>
      <c r="B111" s="79"/>
      <c r="P111" s="80"/>
    </row>
    <row r="112" spans="1:16" ht="12.75">
      <c r="A112" s="81"/>
      <c r="B112" s="79"/>
      <c r="P112" s="80"/>
    </row>
    <row r="113" spans="1:16" ht="12.75">
      <c r="A113" s="81"/>
      <c r="B113" s="79"/>
      <c r="P113" s="80"/>
    </row>
    <row r="114" spans="1:16" ht="12.75">
      <c r="A114" s="81"/>
      <c r="B114" s="79"/>
      <c r="P114" s="80"/>
    </row>
    <row r="115" spans="1:16" ht="12.75">
      <c r="A115" s="81"/>
      <c r="B115" s="79"/>
      <c r="P115" s="80"/>
    </row>
    <row r="116" spans="1:16" ht="12.75">
      <c r="A116" s="81"/>
      <c r="B116" s="79"/>
      <c r="P116" s="80"/>
    </row>
    <row r="117" spans="1:16" ht="12.75">
      <c r="A117" s="81"/>
      <c r="B117" s="79"/>
      <c r="P117" s="80"/>
    </row>
    <row r="118" spans="1:16" ht="12.75">
      <c r="A118" s="81"/>
      <c r="B118" s="79"/>
      <c r="P118" s="80"/>
    </row>
    <row r="119" spans="1:16" ht="12.75">
      <c r="A119" s="81"/>
      <c r="B119" s="79"/>
      <c r="P119" s="80"/>
    </row>
    <row r="120" spans="1:16" ht="12.75">
      <c r="A120" s="81"/>
      <c r="B120" s="79"/>
      <c r="P120" s="80"/>
    </row>
    <row r="121" spans="1:16" ht="12.75">
      <c r="A121" s="81"/>
      <c r="B121" s="79"/>
      <c r="P121" s="80"/>
    </row>
    <row r="122" spans="1:16" ht="12.75">
      <c r="A122" s="81"/>
      <c r="B122" s="79"/>
      <c r="P122" s="80"/>
    </row>
    <row r="123" spans="1:16" ht="12.75">
      <c r="A123" s="81"/>
      <c r="B123" s="79"/>
      <c r="P123" s="80"/>
    </row>
    <row r="124" spans="1:16" ht="12.75">
      <c r="A124" s="81"/>
      <c r="B124" s="79"/>
      <c r="P124" s="80"/>
    </row>
    <row r="125" spans="1:16" ht="12.75">
      <c r="A125" s="81"/>
      <c r="B125" s="79"/>
      <c r="P125" s="80"/>
    </row>
    <row r="126" spans="1:16" ht="12.75">
      <c r="A126" s="81"/>
      <c r="B126" s="79"/>
      <c r="P126" s="80"/>
    </row>
    <row r="127" spans="1:16" ht="12.75">
      <c r="A127" s="81"/>
      <c r="B127" s="79"/>
      <c r="P127" s="80"/>
    </row>
    <row r="128" spans="1:16" ht="12.75">
      <c r="A128" s="81"/>
      <c r="B128" s="79"/>
      <c r="P128" s="80"/>
    </row>
    <row r="129" spans="1:16" ht="12.75">
      <c r="A129" s="81"/>
      <c r="B129" s="79"/>
      <c r="P129" s="80"/>
    </row>
    <row r="130" spans="1:16" ht="12.75">
      <c r="A130" s="81"/>
      <c r="B130" s="79"/>
      <c r="P130" s="80"/>
    </row>
    <row r="131" spans="1:16" ht="12.75">
      <c r="A131" s="81"/>
      <c r="B131" s="79"/>
      <c r="P131" s="80"/>
    </row>
    <row r="132" spans="1:16" ht="12.75">
      <c r="A132" s="81"/>
      <c r="B132" s="79"/>
      <c r="P132" s="80"/>
    </row>
    <row r="133" spans="1:16" ht="12.75">
      <c r="A133" s="81"/>
      <c r="B133" s="79"/>
      <c r="P133" s="80"/>
    </row>
    <row r="134" spans="1:16" ht="12.75">
      <c r="A134" s="81"/>
      <c r="B134" s="79"/>
      <c r="P134" s="80"/>
    </row>
    <row r="135" spans="1:16" ht="12.75">
      <c r="A135" s="81"/>
      <c r="B135" s="79"/>
      <c r="P135" s="80"/>
    </row>
    <row r="136" spans="1:16" ht="12.75">
      <c r="A136" s="81"/>
      <c r="B136" s="79"/>
      <c r="P136" s="80"/>
    </row>
    <row r="137" spans="1:16" ht="12.75">
      <c r="A137" s="81"/>
      <c r="B137" s="79"/>
      <c r="P137" s="80"/>
    </row>
    <row r="138" spans="1:16" ht="12.75">
      <c r="A138" s="81"/>
      <c r="B138" s="79"/>
      <c r="P138" s="80"/>
    </row>
    <row r="139" spans="1:16" ht="12.75">
      <c r="A139" s="81"/>
      <c r="B139" s="79"/>
      <c r="P139" s="80"/>
    </row>
    <row r="140" spans="1:16" ht="12.75">
      <c r="A140" s="81"/>
      <c r="B140" s="79"/>
      <c r="P140" s="80"/>
    </row>
    <row r="141" spans="1:16" ht="12.75">
      <c r="A141" s="81"/>
      <c r="B141" s="79"/>
      <c r="P141" s="80"/>
    </row>
    <row r="142" spans="1:16" ht="12.75">
      <c r="A142" s="81"/>
      <c r="B142" s="79"/>
      <c r="P142" s="80"/>
    </row>
    <row r="143" spans="1:16" ht="12.75">
      <c r="A143" s="81"/>
      <c r="B143" s="79"/>
      <c r="P143" s="80"/>
    </row>
    <row r="144" spans="1:16" ht="12.75">
      <c r="A144" s="81"/>
      <c r="B144" s="79"/>
      <c r="P144" s="80"/>
    </row>
    <row r="145" spans="1:16" ht="12.75">
      <c r="A145" s="81"/>
      <c r="B145" s="79"/>
      <c r="P145" s="80"/>
    </row>
    <row r="146" spans="1:16" ht="12.75">
      <c r="A146" s="81"/>
      <c r="B146" s="79"/>
      <c r="P146" s="80"/>
    </row>
    <row r="147" spans="1:16" ht="12.75">
      <c r="A147" s="81"/>
      <c r="B147" s="79"/>
      <c r="P147" s="80"/>
    </row>
    <row r="148" spans="1:16" ht="12.75">
      <c r="A148" s="81"/>
      <c r="B148" s="79"/>
      <c r="P148" s="80"/>
    </row>
    <row r="149" spans="1:16" ht="12.75">
      <c r="A149" s="81"/>
      <c r="B149" s="79"/>
      <c r="P149" s="80"/>
    </row>
    <row r="150" spans="1:16" ht="12.75">
      <c r="A150" s="81"/>
      <c r="B150" s="79"/>
      <c r="P150" s="80"/>
    </row>
    <row r="151" spans="1:16" ht="12.75">
      <c r="A151" s="81"/>
      <c r="B151" s="79"/>
      <c r="P151" s="80"/>
    </row>
    <row r="152" spans="1:16" ht="12.75">
      <c r="A152" s="81"/>
      <c r="B152" s="79"/>
      <c r="P152" s="80"/>
    </row>
    <row r="153" spans="1:16" ht="12.75">
      <c r="A153" s="81"/>
      <c r="B153" s="79"/>
      <c r="P153" s="80"/>
    </row>
    <row r="154" spans="1:16" ht="12.75">
      <c r="A154" s="81"/>
      <c r="B154" s="79"/>
      <c r="P154" s="80"/>
    </row>
    <row r="155" spans="1:16" ht="12.75">
      <c r="A155" s="81"/>
      <c r="B155" s="79"/>
      <c r="P155" s="80"/>
    </row>
    <row r="156" spans="1:16" ht="12.75">
      <c r="A156" s="81"/>
      <c r="B156" s="79"/>
      <c r="P156" s="80"/>
    </row>
    <row r="157" spans="1:16" ht="12.75">
      <c r="A157" s="81"/>
      <c r="B157" s="79"/>
      <c r="P157" s="80"/>
    </row>
    <row r="158" spans="1:16" ht="12.75">
      <c r="A158" s="81"/>
      <c r="B158" s="79"/>
      <c r="P158" s="80"/>
    </row>
    <row r="159" spans="1:16" ht="12.75">
      <c r="A159" s="81"/>
      <c r="B159" s="79"/>
      <c r="P159" s="80"/>
    </row>
    <row r="160" spans="1:16" ht="12.75">
      <c r="A160" s="81"/>
      <c r="B160" s="79"/>
      <c r="P160" s="80"/>
    </row>
    <row r="161" spans="1:16" ht="12.75">
      <c r="A161" s="81"/>
      <c r="B161" s="79"/>
      <c r="P161" s="80"/>
    </row>
    <row r="162" spans="1:16" ht="12.75">
      <c r="A162" s="81"/>
      <c r="B162" s="79"/>
      <c r="P162" s="80"/>
    </row>
    <row r="163" spans="1:16" ht="12.75">
      <c r="A163" s="81"/>
      <c r="B163" s="79"/>
      <c r="P163" s="80"/>
    </row>
    <row r="164" spans="1:16" ht="12.75">
      <c r="A164" s="81"/>
      <c r="B164" s="79"/>
      <c r="P164" s="80"/>
    </row>
    <row r="165" spans="1:16" ht="12.75">
      <c r="A165" s="81"/>
      <c r="B165" s="79"/>
      <c r="P165" s="80"/>
    </row>
    <row r="166" spans="1:16" ht="12.75">
      <c r="A166" s="81"/>
      <c r="B166" s="79"/>
      <c r="P166" s="80"/>
    </row>
    <row r="167" spans="1:16" ht="12.75">
      <c r="A167" s="81"/>
      <c r="B167" s="79"/>
      <c r="P167" s="80"/>
    </row>
    <row r="168" spans="1:16" ht="12.75">
      <c r="A168" s="81"/>
      <c r="B168" s="79"/>
      <c r="P168" s="80"/>
    </row>
    <row r="169" spans="1:16" ht="12.75">
      <c r="A169" s="81"/>
      <c r="B169" s="79"/>
      <c r="P169" s="80"/>
    </row>
    <row r="170" spans="1:16" ht="12.75">
      <c r="A170" s="81"/>
      <c r="B170" s="79"/>
      <c r="P170" s="80"/>
    </row>
    <row r="171" spans="1:16" ht="12.75">
      <c r="A171" s="81"/>
      <c r="B171" s="79"/>
      <c r="P171" s="80"/>
    </row>
    <row r="172" spans="1:16" ht="12.75">
      <c r="A172" s="81"/>
      <c r="B172" s="79"/>
      <c r="P172" s="80"/>
    </row>
    <row r="173" spans="1:16" ht="12.75">
      <c r="A173" s="81"/>
      <c r="B173" s="79"/>
      <c r="P173" s="80"/>
    </row>
    <row r="174" spans="1:16" ht="12.75">
      <c r="A174" s="81"/>
      <c r="B174" s="79"/>
      <c r="P174" s="80"/>
    </row>
    <row r="175" spans="1:16" ht="12.75">
      <c r="A175" s="81"/>
      <c r="B175" s="79"/>
      <c r="P175" s="80"/>
    </row>
    <row r="176" spans="1:16" ht="12.75">
      <c r="A176" s="81"/>
      <c r="B176" s="79"/>
      <c r="P176" s="80"/>
    </row>
    <row r="177" spans="1:16" ht="12.75">
      <c r="A177" s="81"/>
      <c r="B177" s="79"/>
      <c r="P177" s="80"/>
    </row>
    <row r="178" spans="1:16" ht="12.75">
      <c r="A178" s="81"/>
      <c r="B178" s="79"/>
      <c r="P178" s="80"/>
    </row>
    <row r="179" spans="1:16" ht="12.75">
      <c r="A179" s="81"/>
      <c r="B179" s="79"/>
      <c r="P179" s="80"/>
    </row>
    <row r="180" spans="1:16" ht="12.75">
      <c r="A180" s="81"/>
      <c r="B180" s="79"/>
      <c r="P180" s="80"/>
    </row>
    <row r="181" spans="1:16" ht="12.75">
      <c r="A181" s="81"/>
      <c r="B181" s="79"/>
      <c r="P181" s="80"/>
    </row>
    <row r="182" spans="1:16" ht="12.75">
      <c r="A182" s="81"/>
      <c r="B182" s="79"/>
      <c r="P182" s="80"/>
    </row>
    <row r="183" spans="1:16" ht="12.75">
      <c r="A183" s="81"/>
      <c r="B183" s="79"/>
      <c r="P183" s="80"/>
    </row>
    <row r="184" spans="1:16" ht="12.75">
      <c r="A184" s="81"/>
      <c r="B184" s="79"/>
      <c r="P184" s="80"/>
    </row>
    <row r="185" spans="1:16" ht="12.75">
      <c r="A185" s="81"/>
      <c r="B185" s="79"/>
      <c r="P185" s="80"/>
    </row>
    <row r="186" spans="1:16" ht="12.75">
      <c r="A186" s="81"/>
      <c r="B186" s="79"/>
      <c r="P186" s="80"/>
    </row>
    <row r="187" spans="1:16" ht="12.75">
      <c r="A187" s="81"/>
      <c r="B187" s="79"/>
      <c r="P187" s="80"/>
    </row>
    <row r="188" spans="1:16" ht="12.75">
      <c r="A188" s="81"/>
      <c r="B188" s="79"/>
      <c r="P188" s="80"/>
    </row>
    <row r="189" spans="1:16" ht="12.75">
      <c r="A189" s="81"/>
      <c r="B189" s="79"/>
      <c r="P189" s="80"/>
    </row>
    <row r="190" spans="1:16" ht="12.75">
      <c r="A190" s="81"/>
      <c r="B190" s="79"/>
      <c r="P190" s="80"/>
    </row>
    <row r="191" spans="1:16" ht="12.75">
      <c r="A191" s="81"/>
      <c r="B191" s="79"/>
      <c r="P191" s="80"/>
    </row>
    <row r="192" spans="1:16" ht="12.75">
      <c r="A192" s="81"/>
      <c r="B192" s="79"/>
      <c r="P192" s="80"/>
    </row>
    <row r="193" spans="1:16" ht="12.75">
      <c r="A193" s="81"/>
      <c r="B193" s="79"/>
      <c r="P193" s="80"/>
    </row>
    <row r="194" spans="1:16" ht="12.75">
      <c r="A194" s="81"/>
      <c r="B194" s="79"/>
      <c r="P194" s="80"/>
    </row>
    <row r="195" spans="1:16" ht="12.75">
      <c r="A195" s="81"/>
      <c r="B195" s="79"/>
      <c r="P195" s="80"/>
    </row>
    <row r="196" spans="1:16" ht="12.75">
      <c r="A196" s="81"/>
      <c r="B196" s="79"/>
      <c r="P196" s="80"/>
    </row>
    <row r="197" spans="1:16" ht="12.75">
      <c r="A197" s="81"/>
      <c r="B197" s="79"/>
      <c r="P197" s="80"/>
    </row>
    <row r="198" spans="1:16" ht="12.75">
      <c r="A198" s="81"/>
      <c r="B198" s="79"/>
      <c r="P198" s="80"/>
    </row>
    <row r="199" spans="1:16" ht="12.75">
      <c r="A199" s="81"/>
      <c r="B199" s="79"/>
      <c r="P199" s="80"/>
    </row>
    <row r="200" spans="1:16" ht="12.75">
      <c r="A200" s="81"/>
      <c r="B200" s="79"/>
      <c r="P200" s="80"/>
    </row>
    <row r="201" spans="1:16" ht="12.75">
      <c r="A201" s="81"/>
      <c r="B201" s="79"/>
      <c r="P201" s="80"/>
    </row>
    <row r="202" spans="1:16" ht="12.75">
      <c r="A202" s="81"/>
      <c r="B202" s="79"/>
      <c r="P202" s="80"/>
    </row>
    <row r="203" spans="1:16" ht="12.75">
      <c r="A203" s="81"/>
      <c r="B203" s="79"/>
      <c r="P203" s="80"/>
    </row>
    <row r="204" spans="1:16" ht="12.75">
      <c r="A204" s="81"/>
      <c r="B204" s="79"/>
      <c r="P204" s="80"/>
    </row>
    <row r="205" spans="1:16" ht="12.75">
      <c r="A205" s="81"/>
      <c r="B205" s="79"/>
      <c r="P205" s="80"/>
    </row>
    <row r="206" spans="1:16" ht="12.75">
      <c r="A206" s="81"/>
      <c r="B206" s="79"/>
      <c r="P206" s="80"/>
    </row>
    <row r="207" spans="1:16" ht="12.75">
      <c r="A207" s="81"/>
      <c r="B207" s="79"/>
      <c r="P207" s="80"/>
    </row>
    <row r="208" spans="1:16" ht="12.75">
      <c r="A208" s="81"/>
      <c r="B208" s="79"/>
      <c r="P208" s="80"/>
    </row>
    <row r="209" spans="1:16" ht="12.75">
      <c r="A209" s="81"/>
      <c r="B209" s="79"/>
      <c r="P209" s="80"/>
    </row>
    <row r="210" spans="1:16" ht="12.75">
      <c r="A210" s="81"/>
      <c r="B210" s="79"/>
      <c r="P210" s="80"/>
    </row>
    <row r="211" spans="1:16" ht="12.75">
      <c r="A211" s="81"/>
      <c r="B211" s="79"/>
      <c r="P211" s="80"/>
    </row>
    <row r="212" spans="1:16" ht="12.75">
      <c r="A212" s="81"/>
      <c r="B212" s="79"/>
      <c r="P212" s="80"/>
    </row>
    <row r="213" spans="1:16" ht="12.75">
      <c r="A213" s="81"/>
      <c r="B213" s="79"/>
      <c r="P213" s="80"/>
    </row>
    <row r="214" spans="1:16" ht="12.75">
      <c r="A214" s="81"/>
      <c r="B214" s="79"/>
      <c r="P214" s="80"/>
    </row>
    <row r="215" spans="1:16" ht="12.75">
      <c r="A215" s="81"/>
      <c r="B215" s="79"/>
      <c r="P215" s="80"/>
    </row>
    <row r="216" spans="1:16" ht="12.75">
      <c r="A216" s="81"/>
      <c r="B216" s="79"/>
      <c r="P216" s="80"/>
    </row>
    <row r="217" spans="1:16" ht="12.75">
      <c r="A217" s="81"/>
      <c r="B217" s="79"/>
      <c r="P217" s="80"/>
    </row>
    <row r="218" spans="1:16" ht="12.75">
      <c r="A218" s="81"/>
      <c r="B218" s="79"/>
      <c r="P218" s="80"/>
    </row>
    <row r="219" spans="1:16" ht="12.75">
      <c r="A219" s="81"/>
      <c r="B219" s="79"/>
      <c r="P219" s="80"/>
    </row>
    <row r="220" spans="1:16" ht="12.75">
      <c r="A220" s="81"/>
      <c r="B220" s="79"/>
      <c r="P220" s="80"/>
    </row>
    <row r="221" spans="1:16" ht="12.75">
      <c r="A221" s="81"/>
      <c r="B221" s="79"/>
      <c r="P221" s="80"/>
    </row>
    <row r="222" spans="1:16" ht="12.75">
      <c r="A222" s="81"/>
      <c r="B222" s="79"/>
      <c r="P222" s="80"/>
    </row>
    <row r="223" spans="1:16" ht="12.75">
      <c r="A223" s="81"/>
      <c r="B223" s="79"/>
      <c r="P223" s="80"/>
    </row>
    <row r="224" spans="1:16" ht="12.75">
      <c r="A224" s="81"/>
      <c r="B224" s="79"/>
      <c r="P224" s="80"/>
    </row>
    <row r="225" spans="1:16" ht="12.75">
      <c r="A225" s="81"/>
      <c r="B225" s="79"/>
      <c r="P225" s="80"/>
    </row>
    <row r="226" spans="1:16" ht="12.75">
      <c r="A226" s="81"/>
      <c r="B226" s="79"/>
      <c r="P226" s="80"/>
    </row>
    <row r="227" spans="1:16" ht="12.75">
      <c r="A227" s="81"/>
      <c r="B227" s="79"/>
      <c r="P227" s="80"/>
    </row>
    <row r="228" spans="1:16" ht="12.75">
      <c r="A228" s="81"/>
      <c r="B228" s="79"/>
      <c r="P228" s="80"/>
    </row>
    <row r="229" spans="1:16" ht="12.75">
      <c r="A229" s="81"/>
      <c r="B229" s="79"/>
      <c r="P229" s="80"/>
    </row>
    <row r="230" spans="1:16" ht="12.75">
      <c r="A230" s="81"/>
      <c r="B230" s="79"/>
      <c r="P230" s="80"/>
    </row>
    <row r="231" spans="1:16" ht="12.75">
      <c r="A231" s="81"/>
      <c r="B231" s="79"/>
      <c r="P231" s="80"/>
    </row>
    <row r="232" spans="1:16" ht="12.75">
      <c r="A232" s="81"/>
      <c r="B232" s="79"/>
      <c r="P232" s="80"/>
    </row>
    <row r="233" spans="1:16" ht="12.75">
      <c r="A233" s="81"/>
      <c r="B233" s="79"/>
      <c r="P233" s="80"/>
    </row>
    <row r="234" spans="1:16" ht="12.75">
      <c r="A234" s="81"/>
      <c r="B234" s="79"/>
      <c r="P234" s="80"/>
    </row>
    <row r="235" spans="1:16" ht="12.75">
      <c r="A235" s="81"/>
      <c r="B235" s="79"/>
      <c r="P235" s="80"/>
    </row>
    <row r="236" spans="1:16" ht="12.75">
      <c r="A236" s="81"/>
      <c r="B236" s="79"/>
      <c r="P236" s="80"/>
    </row>
    <row r="237" spans="1:16" ht="12.75">
      <c r="A237" s="81"/>
      <c r="B237" s="79"/>
      <c r="P237" s="80"/>
    </row>
    <row r="238" spans="1:16" ht="12.75">
      <c r="A238" s="81"/>
      <c r="B238" s="79"/>
      <c r="P238" s="80"/>
    </row>
    <row r="239" spans="1:16" ht="12.75">
      <c r="A239" s="81"/>
      <c r="B239" s="79"/>
      <c r="P239" s="80"/>
    </row>
    <row r="240" spans="1:16" ht="12.75">
      <c r="A240" s="81"/>
      <c r="B240" s="79"/>
      <c r="P240" s="80"/>
    </row>
    <row r="241" spans="1:16" ht="12.75">
      <c r="A241" s="81"/>
      <c r="B241" s="79"/>
      <c r="P241" s="80"/>
    </row>
    <row r="242" spans="1:16" ht="12.75">
      <c r="A242" s="81"/>
      <c r="B242" s="79"/>
      <c r="P242" s="80"/>
    </row>
    <row r="243" spans="1:16" ht="12.75">
      <c r="A243" s="81"/>
      <c r="B243" s="79"/>
      <c r="P243" s="80"/>
    </row>
    <row r="244" spans="1:16" ht="12.75">
      <c r="A244" s="81"/>
      <c r="B244" s="79"/>
      <c r="P244" s="80"/>
    </row>
    <row r="245" spans="1:16" ht="12.75">
      <c r="A245" s="81"/>
      <c r="B245" s="79"/>
      <c r="P245" s="80"/>
    </row>
    <row r="246" spans="1:16" ht="12.75">
      <c r="A246" s="81"/>
      <c r="B246" s="79"/>
      <c r="P246" s="80"/>
    </row>
    <row r="247" spans="1:16" ht="12.75">
      <c r="A247" s="81"/>
      <c r="B247" s="79"/>
      <c r="P247" s="80"/>
    </row>
    <row r="248" spans="1:16" ht="12.75">
      <c r="A248" s="81"/>
      <c r="B248" s="79"/>
      <c r="P248" s="80"/>
    </row>
    <row r="249" spans="1:16" ht="12.75">
      <c r="A249" s="81"/>
      <c r="B249" s="79"/>
      <c r="P249" s="80"/>
    </row>
    <row r="250" spans="1:16" ht="12.75">
      <c r="A250" s="81"/>
      <c r="B250" s="79"/>
      <c r="P250" s="80"/>
    </row>
    <row r="251" spans="1:16" ht="12.75">
      <c r="A251" s="81"/>
      <c r="B251" s="79"/>
      <c r="P251" s="80"/>
    </row>
    <row r="252" spans="1:16" ht="12.75">
      <c r="A252" s="81"/>
      <c r="B252" s="79"/>
      <c r="P252" s="80"/>
    </row>
    <row r="253" spans="1:16" ht="12.75">
      <c r="A253" s="81"/>
      <c r="B253" s="79"/>
      <c r="P253" s="80"/>
    </row>
    <row r="254" spans="1:16" ht="12.75">
      <c r="A254" s="81"/>
      <c r="B254" s="79"/>
      <c r="P254" s="80"/>
    </row>
    <row r="255" spans="1:16" ht="12.75">
      <c r="A255" s="81"/>
      <c r="B255" s="79"/>
      <c r="P255" s="80"/>
    </row>
    <row r="256" spans="1:16" ht="12.75">
      <c r="A256" s="81"/>
      <c r="B256" s="79"/>
      <c r="P256" s="80"/>
    </row>
    <row r="257" spans="1:16" ht="12.75">
      <c r="A257" s="81"/>
      <c r="B257" s="79"/>
      <c r="P257" s="80"/>
    </row>
    <row r="258" spans="1:16" ht="12.75">
      <c r="A258" s="81"/>
      <c r="B258" s="79"/>
      <c r="P258" s="80"/>
    </row>
    <row r="259" spans="1:16" ht="12.75">
      <c r="A259" s="81"/>
      <c r="B259" s="79"/>
      <c r="P259" s="80"/>
    </row>
    <row r="260" spans="1:16" ht="12.75">
      <c r="A260" s="81"/>
      <c r="B260" s="79"/>
      <c r="P260" s="80"/>
    </row>
    <row r="261" spans="1:16" ht="12.75">
      <c r="A261" s="81"/>
      <c r="B261" s="79"/>
      <c r="P261" s="80"/>
    </row>
    <row r="262" spans="1:16" ht="12.75">
      <c r="A262" s="81"/>
      <c r="B262" s="79"/>
      <c r="P262" s="80"/>
    </row>
    <row r="263" spans="1:16" ht="12.75">
      <c r="A263" s="81"/>
      <c r="B263" s="79"/>
      <c r="P263" s="80"/>
    </row>
    <row r="264" spans="1:16" ht="12.75">
      <c r="A264" s="81"/>
      <c r="B264" s="79"/>
      <c r="P264" s="80"/>
    </row>
    <row r="265" spans="1:16" ht="12.75">
      <c r="A265" s="81"/>
      <c r="B265" s="79"/>
      <c r="P265" s="80"/>
    </row>
    <row r="266" spans="1:16" ht="12.75">
      <c r="A266" s="81"/>
      <c r="B266" s="79"/>
      <c r="P266" s="80"/>
    </row>
    <row r="267" spans="1:16" ht="12.75">
      <c r="A267" s="81"/>
      <c r="B267" s="79"/>
      <c r="P267" s="80"/>
    </row>
    <row r="268" spans="1:16" ht="12.75">
      <c r="A268" s="81"/>
      <c r="B268" s="79"/>
      <c r="P268" s="80"/>
    </row>
    <row r="269" spans="1:16" ht="12.75">
      <c r="A269" s="81"/>
      <c r="B269" s="79"/>
      <c r="P269" s="80"/>
    </row>
    <row r="270" spans="1:16" ht="12.75">
      <c r="A270" s="81"/>
      <c r="B270" s="79"/>
      <c r="P270" s="80"/>
    </row>
    <row r="271" spans="1:16" ht="12.75">
      <c r="A271" s="81"/>
      <c r="B271" s="79"/>
      <c r="P271" s="80"/>
    </row>
    <row r="272" spans="1:16" ht="12.75">
      <c r="A272" s="81"/>
      <c r="B272" s="79"/>
      <c r="P272" s="80"/>
    </row>
    <row r="273" spans="1:16" ht="12.75">
      <c r="A273" s="81"/>
      <c r="B273" s="79"/>
      <c r="P273" s="80"/>
    </row>
    <row r="274" spans="1:16" ht="12.75">
      <c r="A274" s="81"/>
      <c r="B274" s="79"/>
      <c r="P274" s="80"/>
    </row>
    <row r="275" spans="1:16" ht="12.75">
      <c r="A275" s="81"/>
      <c r="B275" s="79"/>
      <c r="P275" s="80"/>
    </row>
    <row r="276" spans="1:16" ht="12.75">
      <c r="A276" s="81"/>
      <c r="B276" s="79"/>
      <c r="P276" s="80"/>
    </row>
    <row r="277" spans="1:16" ht="12.75">
      <c r="A277" s="81"/>
      <c r="B277" s="79"/>
      <c r="P277" s="80"/>
    </row>
    <row r="278" spans="1:16" ht="12.75"/>
    <row r="279" spans="1:16" ht="12.75"/>
    <row r="280" spans="1:16" ht="12.75"/>
    <row r="281" spans="1:16" ht="12.75"/>
    <row r="282" spans="1:16" ht="12.75"/>
    <row r="283" spans="1:16" ht="12.75"/>
    <row r="284" spans="1:16" ht="12.75"/>
    <row r="285" spans="1:16" ht="12.75"/>
    <row r="286" spans="1:16" ht="12.75"/>
    <row r="287" spans="1:16" ht="12.75"/>
    <row r="288" spans="1:16"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sheetData>
  <mergeCells count="5">
    <mergeCell ref="E2:H2"/>
    <mergeCell ref="J2:K2"/>
    <mergeCell ref="L2:N2"/>
    <mergeCell ref="O2:P2"/>
    <mergeCell ref="Q2:R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7</vt:i4>
      </vt:variant>
    </vt:vector>
  </HeadingPairs>
  <TitlesOfParts>
    <vt:vector size="7" baseType="lpstr">
      <vt:lpstr>Users</vt:lpstr>
      <vt:lpstr>รายงาน</vt:lpstr>
      <vt:lpstr>Detail233-Samsung-รับเรื่อง</vt:lpstr>
      <vt:lpstr>Detail228-American Eagle-กำลังด</vt:lpstr>
      <vt:lpstr>DataServiceDR</vt:lpstr>
      <vt:lpstr>ใบงานช่าง</vt:lpstr>
      <vt:lpstr>Service แจ้งไลน์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Dwell</dc:creator>
  <cp:lastModifiedBy>Dwell</cp:lastModifiedBy>
  <dcterms:created xsi:type="dcterms:W3CDTF">2026-09-01T03:03:20Z</dcterms:created>
  <dcterms:modified xsi:type="dcterms:W3CDTF">2026-09-01T03:03:20Z</dcterms:modified>
</cp:coreProperties>
</file>